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03"/>
  <workbookPr codeName="ThisWorkbook" defaultThemeVersion="202300"/>
  <mc:AlternateContent xmlns:mc="http://schemas.openxmlformats.org/markup-compatibility/2006">
    <mc:Choice Requires="x15">
      <x15ac:absPath xmlns:x15ac="http://schemas.microsoft.com/office/spreadsheetml/2010/11/ac" url="https://d.docs.live.net/29f448ec057303af/Pulpit/"/>
    </mc:Choice>
  </mc:AlternateContent>
  <xr:revisionPtr revIDLastSave="46" documentId="13_ncr:1_{EC36209D-241F-5B48-A9DF-8B3FF2166120}" xr6:coauthVersionLast="47" xr6:coauthVersionMax="47" xr10:uidLastSave="{5B571035-7960-41AB-ABBE-0A963328BC81}"/>
  <bookViews>
    <workbookView xWindow="-105" yWindow="0" windowWidth="26010" windowHeight="20985" activeTab="1" xr2:uid="{0240FF5C-C48C-41E9-B536-FE3ECC8D9FB0}"/>
  </bookViews>
  <sheets>
    <sheet name="Cover" sheetId="6" r:id="rId1"/>
    <sheet name="Case" sheetId="2" r:id="rId2"/>
    <sheet name="Race Track" sheetId="3" r:id="rId3"/>
    <sheet name="Horses" sheetId="4" r:id="rId4"/>
    <sheet name="Graded Answers" sheetId="5" state="hidden"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xlnm._FilterDatabase" localSheetId="3" hidden="1">Horses!$B$2:$E$92</definedName>
    <definedName name="AllowedCellsTab1">'[1]Keyboard Warm Up 1'!$D$7,'[1]Keyboard Warm Up 1'!$D$53,'[1]Keyboard Warm Up 1'!$AC$53,'[1]Keyboard Warm Up 1'!$AC$7,'[1]Keyboard Warm Up 1'!$AX$53,'[1]Keyboard Warm Up 1'!$AY$53,'[1]Keyboard Warm Up 1'!$AY$30,'[1]Keyboard Warm Up 1'!$AH$30,'[1]Keyboard Warm Up 1'!$AH$53,'[1]Keyboard Warm Up 1'!$BD$53,'[1]Keyboard Warm Up 1'!$BE$30,'[1]Keyboard Warm Up 1'!$BK$30,'[1]Keyboard Warm Up 1'!$BN$18,'[1]Keyboard Warm Up 1'!$BN$12,'[1]Keyboard Warm Up 1'!$BD$12,'[1]Keyboard Warm Up 1'!$BR$7,'[1]Keyboard Warm Up 1'!$BR$31,'[1]Keyboard Warm Up 1'!$BS$31,'[1]Keyboard Warm Up 1'!$BR$53,'[1]Keyboard Warm Up 1'!$BS$53,'[1]Keyboard Warm Up 1'!$CP$53,'[1]Keyboard Warm Up 1'!$CQ$53,'[1]Keyboard Warm Up 1'!$CP$31,'[1]Keyboard Warm Up 1'!$CQ$7,'[1]Keyboard Warm Up 1'!$A$1</definedName>
    <definedName name="Answer2" localSheetId="0">[2]BackgroundCalcs!$R$3</definedName>
    <definedName name="cellsInFirst" localSheetId="0">#REF!,#REF!,#REF!,#REF!,#REF!,#REF!,#REF!,#REF!,#REF!,#REF!,#REF!,#REF!</definedName>
    <definedName name="cellsInFirst">#REF!,#REF!,#REF!,#REF!,#REF!,#REF!,#REF!,#REF!,#REF!,#REF!,#REF!,#REF!</definedName>
    <definedName name="cellsInSecond" localSheetId="0">#REF!,#REF!,#REF!,#REF!,#REF!,#REF!,#REF!,#REF!,#REF!,#REF!,#REF!,#REF!,#REF!,#REF!,#REF!,#REF!,#REF!,#REF!,#REF!,#REF!</definedName>
    <definedName name="cellsInSecond">#REF!,#REF!,#REF!,#REF!,#REF!,#REF!,#REF!,#REF!,#REF!,#REF!,#REF!,#REF!,#REF!,#REF!,#REF!,#REF!,#REF!,#REF!,#REF!,#REF!</definedName>
    <definedName name="CurrentSum">[3]BackgroundCalcs!$F$20</definedName>
    <definedName name="CurrentTarget">[3]BackgroundCalcs!$F$17</definedName>
    <definedName name="CurrentTargetSum">[3]BackgroundCalcs!$G$17</definedName>
    <definedName name="eight" localSheetId="0">#REF!</definedName>
    <definedName name="eight">#REF!</definedName>
    <definedName name="EmptyCell" localSheetId="0">[2]BackgroundCalcs!$D$50</definedName>
    <definedName name="EmptyCell">[4]BackgroundCalcs!$D$50</definedName>
    <definedName name="endTime" localSheetId="0">[2]BackgroundCalcs!$G$2</definedName>
    <definedName name="endTime">[4]BackgroundCalcs!$G$2</definedName>
    <definedName name="FileName">[5]BackgroundCalcs!$B$2</definedName>
    <definedName name="finish1" localSheetId="0">#REF!</definedName>
    <definedName name="finish1">#REF!</definedName>
    <definedName name="finish2" localSheetId="0">#REF!</definedName>
    <definedName name="finish2">#REF!</definedName>
    <definedName name="five">#REF!</definedName>
    <definedName name="four" localSheetId="0">#REF!</definedName>
    <definedName name="four">#REF!</definedName>
    <definedName name="four_2" localSheetId="0">#REF!</definedName>
    <definedName name="four_2">#REF!</definedName>
    <definedName name="GoExcel" localSheetId="0">'[6]Keyboarding Challenge'!$BF$14</definedName>
    <definedName name="GoExcel">'[4]Keyboarding Challenge'!$BF$14</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lstVisited">[7]calc!$D$4:$D$21</definedName>
    <definedName name="n">'[8]Dynamic Ranges and Charts'!$D$30</definedName>
    <definedName name="name" localSheetId="0">#REF!</definedName>
    <definedName name="name">#REF!</definedName>
    <definedName name="nine" localSheetId="0">#REF!</definedName>
    <definedName name="nine">#REF!</definedName>
    <definedName name="NumberExercises">[5]BackgroundCalcs!$B$17</definedName>
    <definedName name="oldEndTime">[7]calc!$H$3</definedName>
    <definedName name="oldStartTime">[7]calc!$G$3</definedName>
    <definedName name="one" localSheetId="0">#REF!</definedName>
    <definedName name="one">#REF!</definedName>
    <definedName name="one_2" localSheetId="0">#REF!</definedName>
    <definedName name="one_2">#REF!</definedName>
    <definedName name="Pal_Workbook_GUID" hidden="1">"KHB4MCAJCJC3RUEFU5N2FB3U"</definedName>
    <definedName name="pCount">[9]calc!$F$3</definedName>
    <definedName name="pCountNew" localSheetId="0">[2]BackgroundCalcs!$S$2</definedName>
    <definedName name="pCountNew">[4]BackgroundCalcs!$S$2</definedName>
    <definedName name="RandomMethod">[5]BackgroundCalcs!$B$5</definedName>
    <definedName name="RandomScenarioNumber">[5]BackgroundCalcs!$B$8</definedName>
    <definedName name="range1" localSheetId="0">#REF!</definedName>
    <definedName name="range1">#REF!</definedName>
    <definedName name="range2" localSheetId="0">#REF!</definedName>
    <definedName name="range2">#REF!</definedName>
    <definedName name="range3" localSheetId="0">#REF!</definedName>
    <definedName name="range3">#REF!</definedName>
    <definedName name="range4" localSheetId="0">#REF!</definedName>
    <definedName name="range4">#REF!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seven" localSheetId="0">#REF!</definedName>
    <definedName name="seven">#REF!</definedName>
    <definedName name="six" localSheetId="0">#REF!</definedName>
    <definedName name="six">#REF!</definedName>
    <definedName name="solver_eng" localSheetId="1" hidden="1">1</definedName>
    <definedName name="solver_eng" localSheetId="0" hidden="1">1</definedName>
    <definedName name="solver_neg" localSheetId="1" hidden="1">1</definedName>
    <definedName name="solver_neg" localSheetId="0" hidden="1">1</definedName>
    <definedName name="solver_num" localSheetId="1" hidden="1">0</definedName>
    <definedName name="solver_num" localSheetId="0" hidden="1">0</definedName>
    <definedName name="solver_opt" localSheetId="1" hidden="1">Case!$K$7</definedName>
    <definedName name="solver_opt" localSheetId="0" hidden="1">Cover!#REF!</definedName>
    <definedName name="solver_typ" localSheetId="1" hidden="1">1</definedName>
    <definedName name="solver_typ" localSheetId="0" hidden="1">1</definedName>
    <definedName name="solver_val" localSheetId="1" hidden="1">0</definedName>
    <definedName name="solver_val" localSheetId="0" hidden="1">0</definedName>
    <definedName name="solver_ver" localSheetId="1" hidden="1">3</definedName>
    <definedName name="solver_ver" localSheetId="0" hidden="1">3</definedName>
    <definedName name="SpreadsheetName" localSheetId="0">[2]BackgroundCalcs!$D$5</definedName>
    <definedName name="SpreadsheetName">[4]BackgroundCalcs!$D$5</definedName>
    <definedName name="start2">#REF!</definedName>
    <definedName name="startTime" localSheetId="0">[2]BackgroundCalcs!$F$2</definedName>
    <definedName name="startTime">[4]BackgroundCalcs!$F$2</definedName>
    <definedName name="StudentIDCell" localSheetId="0">[2]BackgroundCalcs!$D$8</definedName>
    <definedName name="StudentIDCell">[4]BackgroundCalcs!$D$8</definedName>
    <definedName name="StudentNameCell" localSheetId="0">[2]BackgroundCalcs!$D$11</definedName>
    <definedName name="StudentNameCell">[4]BackgroundCalcs!$D$11</definedName>
    <definedName name="ten" localSheetId="0">#REF!</definedName>
    <definedName name="ten">#REF!</definedName>
    <definedName name="three" localSheetId="0">#REF!</definedName>
    <definedName name="three">#REF!</definedName>
    <definedName name="three_2" localSheetId="0">#REF!</definedName>
    <definedName name="three_2">#REF!</definedName>
    <definedName name="timeElapsed">[7]calc!$G$6</definedName>
    <definedName name="totalTime" localSheetId="0">[2]BackgroundCalcs!$F$29</definedName>
    <definedName name="totalTime">[4]BackgroundCalcs!$F$29</definedName>
    <definedName name="Track" localSheetId="0">[2]BackgroundCalcs!$D$51</definedName>
    <definedName name="Track">[4]BackgroundCalcs!$D$51</definedName>
    <definedName name="twelveth" localSheetId="0">'[2]Keyboarding Challenge'!$V$103</definedName>
    <definedName name="two" localSheetId="0">#REF!</definedName>
    <definedName name="two">#REF!</definedName>
    <definedName name="two_2" localSheetId="0">#REF!</definedName>
    <definedName name="two_2">#REF!</definedName>
    <definedName name="valDuration">[9]calc!$G$7</definedName>
    <definedName name="Valid1" localSheetId="0">[6]BackgroundCalcs!#REF!</definedName>
    <definedName name="Valid1">[4]BackgroundCalcs!#REF!</definedName>
    <definedName name="ValidationCode">[10]calc!$B$11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84" i="2" l="1" a="1"/>
  <c r="I184" i="2" s="1"/>
  <c r="J148" i="2" a="1"/>
  <c r="J148" i="2" s="1"/>
  <c r="I113" i="2" a="1"/>
  <c r="I113" i="2" s="1"/>
  <c r="I79" i="2" a="1"/>
  <c r="I79" i="2" s="1"/>
  <c r="I44" i="2" a="1"/>
  <c r="I44" i="2" s="1"/>
  <c r="D67" i="5"/>
  <c r="D66" i="5"/>
  <c r="D65" i="5"/>
  <c r="D64" i="5"/>
  <c r="D63" i="5"/>
  <c r="D62" i="5"/>
  <c r="D61" i="5"/>
  <c r="D60" i="5"/>
  <c r="D59" i="5"/>
  <c r="D58" i="5"/>
  <c r="D57" i="5"/>
  <c r="D56" i="5"/>
  <c r="D55" i="5"/>
  <c r="D54" i="5"/>
  <c r="D53" i="5"/>
  <c r="D52" i="5"/>
  <c r="D51" i="5"/>
  <c r="D50" i="5"/>
  <c r="D49" i="5"/>
  <c r="D48" i="5"/>
  <c r="E44" i="2" a="1"/>
  <c r="D3" i="5"/>
  <c r="D127" i="5"/>
  <c r="D126" i="5"/>
  <c r="D125" i="5"/>
  <c r="D124" i="5"/>
  <c r="D123" i="5"/>
  <c r="D122" i="5"/>
  <c r="D121" i="5"/>
  <c r="D120" i="5"/>
  <c r="D119" i="5"/>
  <c r="D118" i="5"/>
  <c r="D117" i="5"/>
  <c r="D116" i="5"/>
  <c r="D115" i="5"/>
  <c r="D114" i="5"/>
  <c r="D113" i="5"/>
  <c r="D112" i="5"/>
  <c r="D111" i="5"/>
  <c r="D110" i="5"/>
  <c r="D109" i="5"/>
  <c r="D108" i="5"/>
  <c r="D107" i="5"/>
  <c r="D106" i="5"/>
  <c r="D105" i="5"/>
  <c r="D104" i="5"/>
  <c r="D103" i="5"/>
  <c r="D102" i="5"/>
  <c r="D101" i="5"/>
  <c r="D100" i="5"/>
  <c r="D99" i="5"/>
  <c r="D98" i="5"/>
  <c r="D97" i="5"/>
  <c r="D96" i="5"/>
  <c r="D95" i="5"/>
  <c r="D94" i="5"/>
  <c r="D93" i="5"/>
  <c r="D92" i="5"/>
  <c r="D91" i="5"/>
  <c r="D90" i="5"/>
  <c r="D89" i="5"/>
  <c r="D88" i="5"/>
  <c r="D87" i="5"/>
  <c r="D86" i="5"/>
  <c r="D85" i="5"/>
  <c r="D84" i="5"/>
  <c r="D83" i="5"/>
  <c r="D82" i="5"/>
  <c r="D81" i="5"/>
  <c r="D80" i="5"/>
  <c r="D79" i="5"/>
  <c r="D78" i="5"/>
  <c r="D77" i="5"/>
  <c r="D76" i="5"/>
  <c r="D75" i="5"/>
  <c r="D74" i="5"/>
  <c r="D73" i="5"/>
  <c r="D72" i="5"/>
  <c r="D71" i="5"/>
  <c r="D70" i="5"/>
  <c r="D69" i="5"/>
  <c r="C9" i="5"/>
  <c r="C10" i="5" s="1"/>
  <c r="C11" i="5" s="1"/>
  <c r="C12" i="5" s="1"/>
  <c r="C13" i="5" s="1"/>
  <c r="C14" i="5" s="1"/>
  <c r="C15" i="5" s="1"/>
  <c r="C16" i="5" s="1"/>
  <c r="C17" i="5" s="1"/>
  <c r="C18" i="5" s="1"/>
  <c r="C19" i="5" s="1"/>
  <c r="C20" i="5" s="1"/>
  <c r="C21" i="5" s="1"/>
  <c r="C22" i="5" s="1"/>
  <c r="C23" i="5" s="1"/>
  <c r="C24" i="5" s="1"/>
  <c r="C25" i="5" s="1"/>
  <c r="C26" i="5" s="1"/>
  <c r="C27" i="5" s="1"/>
  <c r="C28" i="5" s="1"/>
  <c r="C29" i="5" s="1"/>
  <c r="C30" i="5" s="1"/>
  <c r="C31" i="5" s="1"/>
  <c r="C32" i="5" s="1"/>
  <c r="C33" i="5" s="1"/>
  <c r="C34" i="5" s="1"/>
  <c r="C35" i="5" s="1"/>
  <c r="C36" i="5" s="1"/>
  <c r="C37" i="5" s="1"/>
  <c r="C38" i="5" s="1"/>
  <c r="C39" i="5" s="1"/>
  <c r="C40" i="5" s="1"/>
  <c r="C41" i="5" s="1"/>
  <c r="C42" i="5" s="1"/>
  <c r="C43" i="5" s="1"/>
  <c r="C44" i="5" s="1"/>
  <c r="C45" i="5" s="1"/>
  <c r="C46" i="5" s="1"/>
  <c r="C47" i="5" s="1"/>
  <c r="C48" i="5" s="1"/>
  <c r="C49" i="5" s="1"/>
  <c r="C50" i="5" s="1"/>
  <c r="C51" i="5" s="1"/>
  <c r="C52" i="5" s="1"/>
  <c r="C53" i="5" s="1"/>
  <c r="C54" i="5" s="1"/>
  <c r="C55" i="5" s="1"/>
  <c r="C56" i="5" s="1"/>
  <c r="C57" i="5" s="1"/>
  <c r="C58" i="5" s="1"/>
  <c r="C59" i="5" s="1"/>
  <c r="C60" i="5" s="1"/>
  <c r="C61" i="5" s="1"/>
  <c r="C62" i="5" s="1"/>
  <c r="C63" i="5" s="1"/>
  <c r="C64" i="5" s="1"/>
  <c r="C65" i="5" s="1"/>
  <c r="C66" i="5" s="1"/>
  <c r="C67" i="5" s="1"/>
  <c r="C68" i="5" s="1"/>
  <c r="C69" i="5" s="1"/>
  <c r="C70" i="5" s="1"/>
  <c r="C71" i="5" s="1"/>
  <c r="C72" i="5" s="1"/>
  <c r="C73" i="5" s="1"/>
  <c r="C74" i="5" s="1"/>
  <c r="C75" i="5" s="1"/>
  <c r="C76" i="5" s="1"/>
  <c r="C77" i="5" s="1"/>
  <c r="C78" i="5" s="1"/>
  <c r="C79" i="5" s="1"/>
  <c r="C80" i="5" s="1"/>
  <c r="C81" i="5" s="1"/>
  <c r="C82" i="5" s="1"/>
  <c r="C83" i="5" s="1"/>
  <c r="C84" i="5" s="1"/>
  <c r="C85" i="5" s="1"/>
  <c r="C86" i="5" s="1"/>
  <c r="C87" i="5" s="1"/>
  <c r="C88" i="5" s="1"/>
  <c r="C89" i="5" s="1"/>
  <c r="C90" i="5" s="1"/>
  <c r="C91" i="5" s="1"/>
  <c r="C92" i="5" s="1"/>
  <c r="C93" i="5" s="1"/>
  <c r="C94" i="5" s="1"/>
  <c r="C95" i="5" s="1"/>
  <c r="C96" i="5" s="1"/>
  <c r="C97" i="5" s="1"/>
  <c r="C98" i="5" s="1"/>
  <c r="C99" i="5" s="1"/>
  <c r="C100" i="5" s="1"/>
  <c r="C101" i="5" s="1"/>
  <c r="C102" i="5" s="1"/>
  <c r="C103" i="5" s="1"/>
  <c r="C104" i="5" s="1"/>
  <c r="C105" i="5" s="1"/>
  <c r="C106" i="5" s="1"/>
  <c r="C107" i="5" s="1"/>
  <c r="C108" i="5" s="1"/>
  <c r="C109" i="5" s="1"/>
  <c r="C110" i="5" s="1"/>
  <c r="C111" i="5" s="1"/>
  <c r="C112" i="5" s="1"/>
  <c r="C113" i="5" s="1"/>
  <c r="C114" i="5" s="1"/>
  <c r="C115" i="5" s="1"/>
  <c r="C116" i="5" s="1"/>
  <c r="C117" i="5" s="1"/>
  <c r="C118" i="5" s="1"/>
  <c r="C119" i="5" s="1"/>
  <c r="C120" i="5" s="1"/>
  <c r="C121" i="5" s="1"/>
  <c r="C122" i="5" s="1"/>
  <c r="C123" i="5" s="1"/>
  <c r="C124" i="5" s="1"/>
  <c r="C125" i="5" s="1"/>
  <c r="C126" i="5" s="1"/>
  <c r="C127" i="5" s="1"/>
  <c r="D7" i="5"/>
  <c r="D6" i="5"/>
  <c r="D5" i="5"/>
  <c r="D4" i="5"/>
  <c r="I1" i="3"/>
  <c r="J1" i="3" s="1"/>
  <c r="K1" i="3" s="1"/>
  <c r="L1" i="3" s="1"/>
  <c r="M1" i="3" s="1"/>
  <c r="N1" i="3" s="1"/>
  <c r="O1" i="3" s="1"/>
  <c r="P1" i="3" s="1"/>
  <c r="Q1" i="3" s="1"/>
  <c r="R1" i="3" s="1"/>
  <c r="S1" i="3" s="1"/>
  <c r="T1" i="3" s="1"/>
  <c r="U1" i="3" s="1"/>
  <c r="V1" i="3" s="1"/>
  <c r="W1" i="3" s="1"/>
  <c r="X1" i="3" s="1"/>
  <c r="Y1" i="3" s="1"/>
  <c r="Z1" i="3" s="1"/>
  <c r="AA1" i="3" s="1"/>
  <c r="AB1" i="3" s="1"/>
  <c r="AC1" i="3" s="1"/>
  <c r="AD1" i="3" s="1"/>
  <c r="AE1" i="3" s="1"/>
  <c r="AF1" i="3" s="1"/>
  <c r="AG1" i="3" s="1"/>
  <c r="AH1" i="3" s="1"/>
  <c r="AI1" i="3" s="1"/>
  <c r="AJ1" i="3" s="1"/>
  <c r="AK1" i="3" s="1"/>
  <c r="AL1" i="3" s="1"/>
  <c r="AM1" i="3" s="1"/>
  <c r="AN1" i="3" s="1"/>
  <c r="AO1" i="3" s="1"/>
  <c r="AP1" i="3" s="1"/>
  <c r="AQ1" i="3" s="1"/>
  <c r="AR1" i="3" s="1"/>
  <c r="AS1" i="3" s="1"/>
  <c r="AT1" i="3" s="1"/>
  <c r="AU1" i="3" s="1"/>
  <c r="AV1" i="3" s="1"/>
  <c r="AW1" i="3" s="1"/>
  <c r="AX1" i="3" s="1"/>
  <c r="AY1" i="3" s="1"/>
  <c r="AZ1" i="3" s="1"/>
  <c r="D1" i="3"/>
  <c r="E1" i="3" s="1"/>
  <c r="F1" i="3" s="1"/>
  <c r="G1" i="3" s="1"/>
  <c r="H1" i="3" s="1"/>
  <c r="B215" i="2"/>
  <c r="B216" i="2" s="1"/>
  <c r="B217" i="2" s="1"/>
  <c r="B218" i="2" s="1"/>
  <c r="B219" i="2" s="1"/>
  <c r="B220" i="2" s="1"/>
  <c r="B221" i="2" s="1"/>
  <c r="B222" i="2" s="1"/>
  <c r="B223" i="2" s="1"/>
  <c r="B224" i="2" s="1"/>
  <c r="B225" i="2" s="1"/>
  <c r="B226" i="2" s="1"/>
  <c r="B227" i="2" s="1"/>
  <c r="B228" i="2" s="1"/>
  <c r="B229" i="2" s="1"/>
  <c r="B230" i="2" s="1"/>
  <c r="B231" i="2" s="1"/>
  <c r="B232" i="2" s="1"/>
  <c r="B233" i="2" s="1"/>
  <c r="B185" i="2"/>
  <c r="B186" i="2" s="1"/>
  <c r="B187" i="2" s="1"/>
  <c r="B188" i="2" s="1"/>
  <c r="B189" i="2" s="1"/>
  <c r="B190" i="2" s="1"/>
  <c r="B191" i="2" s="1"/>
  <c r="B192" i="2" s="1"/>
  <c r="B193" i="2" s="1"/>
  <c r="B194" i="2" s="1"/>
  <c r="B195" i="2" s="1"/>
  <c r="B196" i="2" s="1"/>
  <c r="B197" i="2" s="1"/>
  <c r="B198" i="2" s="1"/>
  <c r="B199" i="2" s="1"/>
  <c r="B200" i="2" s="1"/>
  <c r="B201" i="2" s="1"/>
  <c r="B202" i="2" s="1"/>
  <c r="B203" i="2" s="1"/>
  <c r="B153" i="2"/>
  <c r="B154" i="2" s="1"/>
  <c r="B155" i="2" s="1"/>
  <c r="B156" i="2" s="1"/>
  <c r="B157" i="2" s="1"/>
  <c r="B158" i="2" s="1"/>
  <c r="B159" i="2" s="1"/>
  <c r="B160" i="2" s="1"/>
  <c r="B161" i="2" s="1"/>
  <c r="B162" i="2" s="1"/>
  <c r="B163" i="2" s="1"/>
  <c r="B164" i="2" s="1"/>
  <c r="B165" i="2" s="1"/>
  <c r="B166" i="2" s="1"/>
  <c r="B167" i="2" s="1"/>
  <c r="B168" i="2" s="1"/>
  <c r="B169" i="2" s="1"/>
  <c r="B170" i="2" s="1"/>
  <c r="B171" i="2" s="1"/>
  <c r="B140" i="2"/>
  <c r="B114" i="2"/>
  <c r="B115" i="2" s="1"/>
  <c r="B116" i="2" s="1"/>
  <c r="B117" i="2" s="1"/>
  <c r="B118" i="2" s="1"/>
  <c r="B119" i="2" s="1"/>
  <c r="B120" i="2" s="1"/>
  <c r="B121" i="2" s="1"/>
  <c r="B122" i="2" s="1"/>
  <c r="B123" i="2" s="1"/>
  <c r="B124" i="2" s="1"/>
  <c r="B125" i="2" s="1"/>
  <c r="B126" i="2" s="1"/>
  <c r="B127" i="2" s="1"/>
  <c r="B128" i="2" s="1"/>
  <c r="B129" i="2" s="1"/>
  <c r="B130" i="2" s="1"/>
  <c r="B131" i="2" s="1"/>
  <c r="B132" i="2" s="1"/>
  <c r="B80" i="2"/>
  <c r="B81" i="2" s="1"/>
  <c r="B82" i="2" s="1"/>
  <c r="B83" i="2" s="1"/>
  <c r="B84" i="2" s="1"/>
  <c r="B85" i="2" s="1"/>
  <c r="B86" i="2" s="1"/>
  <c r="B87" i="2" s="1"/>
  <c r="B88" i="2" s="1"/>
  <c r="B89" i="2" s="1"/>
  <c r="B90" i="2" s="1"/>
  <c r="B91" i="2" s="1"/>
  <c r="B92" i="2" s="1"/>
  <c r="B93" i="2" s="1"/>
  <c r="B94" i="2" s="1"/>
  <c r="B95" i="2" s="1"/>
  <c r="B96" i="2" s="1"/>
  <c r="B97" i="2" s="1"/>
  <c r="B98" i="2" s="1"/>
  <c r="B73" i="2"/>
  <c r="B72" i="2"/>
  <c r="B71" i="2"/>
  <c r="B45" i="2"/>
  <c r="B46" i="2" s="1"/>
  <c r="B47" i="2" s="1"/>
  <c r="B48" i="2" s="1"/>
  <c r="B49" i="2" s="1"/>
  <c r="B50" i="2" s="1"/>
  <c r="B51" i="2" s="1"/>
  <c r="B52" i="2" s="1"/>
  <c r="B53" i="2" s="1"/>
  <c r="B54" i="2" s="1"/>
  <c r="B55" i="2" s="1"/>
  <c r="B56" i="2" s="1"/>
  <c r="B57" i="2" s="1"/>
  <c r="B58" i="2" s="1"/>
  <c r="B59" i="2" s="1"/>
  <c r="B60" i="2" s="1"/>
  <c r="B61" i="2" s="1"/>
  <c r="B62" i="2" s="1"/>
  <c r="B63" i="2" s="1"/>
  <c r="B38" i="2"/>
  <c r="B37" i="2"/>
  <c r="D68" i="5" l="1"/>
  <c r="D47" i="5"/>
  <c r="D46" i="5"/>
  <c r="D45" i="5"/>
  <c r="D44" i="5"/>
  <c r="D43" i="5"/>
  <c r="D42" i="5"/>
  <c r="D41" i="5"/>
  <c r="D40" i="5"/>
  <c r="D39" i="5"/>
  <c r="D38" i="5"/>
  <c r="D37" i="5"/>
  <c r="D36" i="5"/>
  <c r="D35" i="5"/>
  <c r="D34" i="5"/>
  <c r="D33" i="5"/>
  <c r="D32" i="5"/>
  <c r="D31" i="5"/>
  <c r="D30" i="5"/>
  <c r="D29" i="5"/>
  <c r="D28" i="5"/>
  <c r="E44" i="2"/>
  <c r="D8" i="5" s="1"/>
  <c r="D26" i="5"/>
  <c r="D27" i="5"/>
  <c r="D25" i="5"/>
  <c r="D24" i="5"/>
  <c r="D23" i="5"/>
  <c r="D22" i="5"/>
  <c r="D21" i="5"/>
  <c r="D20" i="5"/>
  <c r="D19" i="5"/>
  <c r="D18" i="5"/>
  <c r="D17" i="5"/>
  <c r="D16" i="5"/>
  <c r="D15" i="5"/>
  <c r="D14" i="5"/>
  <c r="D13" i="5"/>
  <c r="D12" i="5"/>
  <c r="D11" i="5"/>
  <c r="D10" i="5"/>
  <c r="D9"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<sst xmlns="http://schemas.openxmlformats.org/spreadsheetml/2006/main" count="577" uniqueCount="179">
  <si>
    <t>Gameplay</t>
  </si>
  <si>
    <t>You are hosting the Microsoft Excel Horse Derby.</t>
  </si>
  <si>
    <t>The race track is shown on the 'Race Track' tab, and consists of 50 cells (50 furlongs) with different conditions (Dirt, Water, Mud).</t>
  </si>
  <si>
    <t>Levels 1 - 4 walk you through determining a horse's speed at any given part of the 50-furlong race.</t>
  </si>
  <si>
    <t>Levels 5 and 6 ask you to simulate a full race, first for a single horse then for a full heat.</t>
  </si>
  <si>
    <t>Bonus Questions #1 and #2 can be completed independent of the Levels. Bonus Questions #3 - #5 will be easier to complete after answering the associated levels first.</t>
  </si>
  <si>
    <t>Game</t>
  </si>
  <si>
    <t>Relates to Level #</t>
  </si>
  <si>
    <t>Points</t>
  </si>
  <si>
    <t>Answer</t>
  </si>
  <si>
    <t>Questions</t>
  </si>
  <si>
    <t>Bonus 1</t>
  </si>
  <si>
    <t>N/A</t>
  </si>
  <si>
    <t>How many horses are included in the 'Racing Horse Details' table?</t>
  </si>
  <si>
    <t>Bonus 2</t>
  </si>
  <si>
    <t>Whimsical Whirlwind</t>
  </si>
  <si>
    <t>Which horse has the longest name? Include spaces when counting the length of horses' names.</t>
  </si>
  <si>
    <t>Bonus 3</t>
  </si>
  <si>
    <t>Whispering Willow</t>
  </si>
  <si>
    <t>Bonus 4</t>
  </si>
  <si>
    <t>How many horses are slowed down by both Water and Mud? Horses are slowed down by a surface if the speed change is negative.</t>
  </si>
  <si>
    <t>Bonus 5</t>
  </si>
  <si>
    <t>Poppy Popcorn</t>
  </si>
  <si>
    <t>If all horses competed in one race, which horse would win?</t>
  </si>
  <si>
    <t>Level 1</t>
  </si>
  <si>
    <t>Easy</t>
  </si>
  <si>
    <t>Gauging the speed.</t>
  </si>
  <si>
    <t>How long does each horse take to travel one furlong (one cell), in seconds? Data on each horse is provided on the "Horses" tab.</t>
  </si>
  <si>
    <t>Level</t>
  </si>
  <si>
    <t>Horse Name</t>
  </si>
  <si>
    <t>Example1</t>
  </si>
  <si>
    <t>Sunny Skipper</t>
  </si>
  <si>
    <t>Mystic Moonbeam</t>
  </si>
  <si>
    <t>Zany Zeal</t>
  </si>
  <si>
    <t>Fluffy Frost</t>
  </si>
  <si>
    <t>Cosmic Cruiser</t>
  </si>
  <si>
    <t>Rex Radiance</t>
  </si>
  <si>
    <t>Sparks Sprinter</t>
  </si>
  <si>
    <t>Twirling Tornado</t>
  </si>
  <si>
    <t>Rex Razzle</t>
  </si>
  <si>
    <t>Majestic Mirage</t>
  </si>
  <si>
    <t>Mighty Meteor</t>
  </si>
  <si>
    <t>Proud Pioneer</t>
  </si>
  <si>
    <t>Flashy Firecracker</t>
  </si>
  <si>
    <t>Rocking Racer</t>
  </si>
  <si>
    <t>Peppy Ponytail</t>
  </si>
  <si>
    <t>Golden Gale</t>
  </si>
  <si>
    <t>Dapper Dandy</t>
  </si>
  <si>
    <t>Dazzling Delight</t>
  </si>
  <si>
    <t>Rushing Rapids</t>
  </si>
  <si>
    <t>Zesty Zephyr</t>
  </si>
  <si>
    <t>Level 2</t>
  </si>
  <si>
    <t>The first race.</t>
  </si>
  <si>
    <t>Given each horse's base speed, how long will it take to complete the 50-furlong race?</t>
  </si>
  <si>
    <t>Do not include the impact of water or mud (i.e., just use a horse's base speed).</t>
  </si>
  <si>
    <t>Example2</t>
  </si>
  <si>
    <t>Clever Cloud</t>
  </si>
  <si>
    <t>Spirited Specter</t>
  </si>
  <si>
    <t>Sassy Storm</t>
  </si>
  <si>
    <t>Glistening Glory</t>
  </si>
  <si>
    <t>Charming Charmer</t>
  </si>
  <si>
    <t>Mellow Moonlight</t>
  </si>
  <si>
    <t>Nimble Nighthawk</t>
  </si>
  <si>
    <t>Giddy Gallant</t>
  </si>
  <si>
    <t>Luminous Legend</t>
  </si>
  <si>
    <t>Heroic Harmony</t>
  </si>
  <si>
    <t>Dynamic Dream</t>
  </si>
  <si>
    <t>Rusty Racer</t>
  </si>
  <si>
    <t>Enigmatic Ember</t>
  </si>
  <si>
    <t>Racing Rocket</t>
  </si>
  <si>
    <t>Spunky Starlight</t>
  </si>
  <si>
    <t>Lucky Lightning</t>
  </si>
  <si>
    <t>Zippy Zephyr</t>
  </si>
  <si>
    <t>Level 3</t>
  </si>
  <si>
    <t>Mapping the track.</t>
  </si>
  <si>
    <t>The race starts at the 'Starting Line' in Cell B2 on the "Race Track" tab and ends at the 'Finish Line' in Cell BA2.</t>
  </si>
  <si>
    <t>Some sections (a one fulong cell) of the race track have water or mud, depicted by the blue and brown cells.</t>
  </si>
  <si>
    <t>For each section of the track, determine whether the section is filled with 'Water', 'Mud', or 'Dirt'.</t>
  </si>
  <si>
    <t>Example3: What is section #21 filled with?</t>
  </si>
  <si>
    <t>- Because the track section is Brown, the track is filled with Mud.</t>
  </si>
  <si>
    <t>Track Section</t>
  </si>
  <si>
    <t>Example3</t>
  </si>
  <si>
    <t>Mud</t>
  </si>
  <si>
    <t>Dirt</t>
  </si>
  <si>
    <t>Water</t>
  </si>
  <si>
    <t>Level 4</t>
  </si>
  <si>
    <t>Medium</t>
  </si>
  <si>
    <t>Picking up Speed.</t>
  </si>
  <si>
    <t>What is the speed of the horse within the given track section?</t>
  </si>
  <si>
    <r>
      <t xml:space="preserve">Include the impact of </t>
    </r>
    <r>
      <rPr>
        <b/>
        <i/>
        <sz val="11"/>
        <rFont val="Roboto"/>
      </rPr>
      <t>water</t>
    </r>
    <r>
      <rPr>
        <i/>
        <sz val="11"/>
        <rFont val="Roboto"/>
      </rPr>
      <t xml:space="preserve"> or </t>
    </r>
    <r>
      <rPr>
        <b/>
        <i/>
        <sz val="11"/>
        <rFont val="Roboto"/>
      </rPr>
      <t>mud</t>
    </r>
    <r>
      <rPr>
        <i/>
        <sz val="11"/>
        <rFont val="Roboto"/>
      </rPr>
      <t>.</t>
    </r>
  </si>
  <si>
    <t>Do not round your answer at any point in your calculations.</t>
  </si>
  <si>
    <t>- Within the 'Race Horse Data' table, Nimble Nighthawk's base speed is 16.2 seconds/furlong.</t>
  </si>
  <si>
    <t>- Track section #44 is filled with Mud, causing a -20% impact.</t>
  </si>
  <si>
    <t>- The horse's new speed is 12.96 seconds / furlong.</t>
  </si>
  <si>
    <t>Example4</t>
  </si>
  <si>
    <t>Frosty Falcon</t>
  </si>
  <si>
    <t>Keen Knight</t>
  </si>
  <si>
    <t>Jazzy Jester</t>
  </si>
  <si>
    <t>Prancing Pixie</t>
  </si>
  <si>
    <t>Frosted Fantasy</t>
  </si>
  <si>
    <t>Fiery Frenzy</t>
  </si>
  <si>
    <t>Gallant Geyser</t>
  </si>
  <si>
    <t>Galloping Gizmo</t>
  </si>
  <si>
    <t>Daring Dancer</t>
  </si>
  <si>
    <t>Gleaming Gem</t>
  </si>
  <si>
    <t>Bold Bandit</t>
  </si>
  <si>
    <t>Jolly Jumper</t>
  </si>
  <si>
    <t>Level 5</t>
  </si>
  <si>
    <t>Hard</t>
  </si>
  <si>
    <t>Around the Track.</t>
  </si>
  <si>
    <t>Calculate the time it takes for a horse to complete the full track, in seconds.</t>
  </si>
  <si>
    <t>Do not round any interim calculations.</t>
  </si>
  <si>
    <t>Round your answer to the nearest second.</t>
  </si>
  <si>
    <t>Example5</t>
  </si>
  <si>
    <t>Brilliant Breeze</t>
  </si>
  <si>
    <t>Nifty Navigator</t>
  </si>
  <si>
    <t>Sprightly Spirit</t>
  </si>
  <si>
    <t>Lively Lark</t>
  </si>
  <si>
    <t>Breezy Blizzard</t>
  </si>
  <si>
    <t>Gorgeous Glide</t>
  </si>
  <si>
    <t>Starlit Starburst</t>
  </si>
  <si>
    <t>Level 6</t>
  </si>
  <si>
    <t>Very Hard</t>
  </si>
  <si>
    <t>Which horse will win the race?</t>
  </si>
  <si>
    <t>Among the five horses in each race, the horse with the lowest time to complete the track will win the race.</t>
  </si>
  <si>
    <t>Horse #1</t>
  </si>
  <si>
    <t>Horse #2</t>
  </si>
  <si>
    <t>Horse #3</t>
  </si>
  <si>
    <t>Horse #4</t>
  </si>
  <si>
    <t>Horse #5</t>
  </si>
  <si>
    <t>Example6</t>
  </si>
  <si>
    <t>Jovial Jockey</t>
  </si>
  <si>
    <t>Energetic Echo</t>
  </si>
  <si>
    <t>Fleet Foot</t>
  </si>
  <si>
    <t>Dazzling Dreamer</t>
  </si>
  <si>
    <t>Vivid Velocity</t>
  </si>
  <si>
    <t>Jubilant Jive</t>
  </si>
  <si>
    <t>Shiny Shooter</t>
  </si>
  <si>
    <t>Blazing Blaze</t>
  </si>
  <si>
    <t>Bright Blaze</t>
  </si>
  <si>
    <t>Radiant Ruler</t>
  </si>
  <si>
    <t>Raging River</t>
  </si>
  <si>
    <t>Majestic Majesty</t>
  </si>
  <si>
    <t>Pondering Pegasus</t>
  </si>
  <si>
    <t>Snazzy Strider</t>
  </si>
  <si>
    <t>Velvet Vortex</t>
  </si>
  <si>
    <t>Dashing Dynamo</t>
  </si>
  <si>
    <t>STARTING LINE</t>
  </si>
  <si>
    <t>FINISH LINE</t>
  </si>
  <si>
    <t>1 Cell = 1 furlough</t>
  </si>
  <si>
    <t>Race Horse Data</t>
  </si>
  <si>
    <t>Base Speed
(Seconds / furlough)</t>
  </si>
  <si>
    <t>Speed Change, Water</t>
  </si>
  <si>
    <t>Speed Change, Mud</t>
  </si>
  <si>
    <t>Twilight Tango</t>
  </si>
  <si>
    <t>Cheeky Charger</t>
  </si>
  <si>
    <t>Sunny Serenity</t>
  </si>
  <si>
    <t>Flaming Firefly</t>
  </si>
  <si>
    <t>Hasty Hurricane</t>
  </si>
  <si>
    <t>Starry Stallion</t>
  </si>
  <si>
    <t>Wandering Whisper</t>
  </si>
  <si>
    <t>Bold Blitzen</t>
  </si>
  <si>
    <t>Curious Comet</t>
  </si>
  <si>
    <t>Thrilling Thunder</t>
  </si>
  <si>
    <t>Twinkling Titan</t>
  </si>
  <si>
    <t>Primal Pulse</t>
  </si>
  <si>
    <t>Slick Silver</t>
  </si>
  <si>
    <t>Happy Hoof</t>
  </si>
  <si>
    <t>Pristine Pearl</t>
  </si>
  <si>
    <t>Your Answers</t>
  </si>
  <si>
    <t>Case</t>
  </si>
  <si>
    <t>Game #</t>
  </si>
  <si>
    <t>Horse Racing</t>
  </si>
  <si>
    <t>Which horse's base speed is the slowest? This means the most seconds required to run a furlong.</t>
  </si>
  <si>
    <t>MECC sponsors such as Siemens, New York Life, Alvarez &amp; Marsal, and BDO have all hired MECC participants. Will you be next?</t>
  </si>
  <si>
    <t>This challenge is part of the Case Explorer Badge. Complete more challenges to earn the badge and show off your achievements on LinkedIn!</t>
  </si>
  <si>
    <t>Horse Racing originally appeared as a part of the MECC 2023 Online Qualification rounds. The case asks you to time how long it takes horses to travel around the track. The track is depicted as cells on the grid, so you'll have to make the visual data usable. This case helps build skills related to looking up information and using visual data to solve a problem.</t>
  </si>
  <si>
    <t>Note: As the case was written with speeds as time/distance (versus distance/time as is common), a -20% impact on that ratio is actually an increase in speed.</t>
  </si>
  <si>
    <t>Complete the subsequent levels following the example given.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</si>
</sst>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 #,##0.00_);_(* \(#,##0.00\);_(* &quot;-&quot;??_);_(@_)"/>
    <numFmt numFmtId="165" formatCode="_(* #,##0_);_(* \(#,##0\);_(* &quot;-&quot;??_);_(@_)"/>
    <numFmt numFmtId="166" formatCode="0.0"/>
    <numFmt numFmtId="167" formatCode="0%;\-0%"/>
  </numFmts>
  <fonts count="27" x14ac:knownFonts="1">
    <font>
      <sz val="20"/>
      <color theme="1"/>
      <name val="Aptos Narrow"/>
      <family val="2"/>
      <scheme val="minor"/>
    </font>
    <font>
      <sz val="12"/>
      <color theme="1"/>
      <name val="Aptos Narrow"/>
      <family val="2"/>
      <scheme val="minor"/>
    </font>
    <font>
      <b/>
      <sz val="12"/>
      <color theme="0"/>
      <name val="Aptos Narrow"/>
      <family val="2"/>
      <scheme val="minor"/>
    </font>
    <font>
      <sz val="11"/>
      <color theme="1"/>
      <name val="Aptos Narrow"/>
      <family val="2"/>
      <scheme val="minor"/>
    </font>
    <font>
      <sz val="20"/>
      <color theme="1"/>
      <name val="Aptos Narrow"/>
      <family val="2"/>
      <scheme val="minor"/>
    </font>
    <font>
      <sz val="11"/>
      <color theme="1"/>
      <name val="Roboto"/>
    </font>
    <font>
      <sz val="11"/>
      <name val="Roboto"/>
    </font>
    <font>
      <b/>
      <sz val="11"/>
      <color theme="1"/>
      <name val="Roboto"/>
    </font>
    <font>
      <b/>
      <sz val="11"/>
      <name val="Roboto"/>
    </font>
    <font>
      <b/>
      <sz val="11"/>
      <color theme="0"/>
      <name val="Roboto"/>
    </font>
    <font>
      <sz val="11"/>
      <color theme="7" tint="-0.499984740745262"/>
      <name val="Roboto"/>
    </font>
    <font>
      <sz val="12"/>
      <color theme="7" tint="-0.499984740745262"/>
      <name val="Roboto"/>
    </font>
    <font>
      <b/>
      <sz val="12"/>
      <color theme="7" tint="-0.499984740745262"/>
      <name val="Roboto"/>
    </font>
    <font>
      <b/>
      <sz val="18"/>
      <color theme="0"/>
      <name val="Roboto"/>
    </font>
    <font>
      <b/>
      <sz val="20"/>
      <color theme="0"/>
      <name val="Roboto"/>
    </font>
    <font>
      <b/>
      <sz val="14"/>
      <color theme="0"/>
      <name val="Roboto"/>
    </font>
    <font>
      <i/>
      <sz val="10"/>
      <color theme="1"/>
      <name val="Roboto"/>
    </font>
    <font>
      <b/>
      <sz val="12"/>
      <color theme="1"/>
      <name val="Roboto"/>
    </font>
    <font>
      <i/>
      <sz val="11"/>
      <name val="Roboto"/>
    </font>
    <font>
      <b/>
      <i/>
      <sz val="11"/>
      <name val="Roboto"/>
    </font>
    <font>
      <b/>
      <sz val="12"/>
      <name val="Aptos Narrow"/>
      <family val="2"/>
      <scheme val="minor"/>
    </font>
    <font>
      <b/>
      <sz val="14"/>
      <color theme="0"/>
      <name val="Aptos Narrow"/>
      <family val="2"/>
      <scheme val="minor"/>
    </font>
    <font>
      <b/>
      <sz val="14"/>
      <color theme="1"/>
      <name val="Aptos Narrow"/>
      <family val="2"/>
      <scheme val="minor"/>
    </font>
    <font>
      <sz val="14"/>
      <color theme="1"/>
      <name val="Aptos Narrow"/>
      <family val="2"/>
      <scheme val="minor"/>
    </font>
    <font>
      <b/>
      <sz val="16"/>
      <color theme="1"/>
      <name val="Roboto"/>
    </font>
    <font>
      <sz val="16"/>
      <name val="Roboto"/>
    </font>
    <font>
      <sz val="12"/>
      <color rgb="FFFFFFFF"/>
      <name val="Arial"/>
      <family val="2"/>
      <charset val="238"/>
    </font>
  </fonts>
  <fills count="16">
    <fill>
      <patternFill patternType="none"/>
    </fill>
    <fill>
      <patternFill patternType="gray125"/>
    </fill>
    <fill>
      <patternFill patternType="solid">
        <fgColor theme="0"/>
        <bgColor indexed="64"/>
      </patternFill>
    </fill>
    <fill>
      <patternFill patternType="solid">
        <fgColor rgb="FF9E1B32"/>
        <bgColor indexed="64"/>
      </patternFill>
    </fill>
    <fill>
      <patternFill patternType="solid">
        <fgColor rgb="FF006837"/>
        <bgColor indexed="64"/>
      </patternFill>
    </fill>
    <fill>
      <patternFill patternType="solid">
        <fgColor rgb="FFED203F"/>
        <bgColor auto="1"/>
      </patternFill>
    </fill>
    <fill>
      <patternFill patternType="solid">
        <fgColor theme="9" tint="0.59996337778862885"/>
        <bgColor indexed="64"/>
      </patternFill>
    </fill>
    <fill>
      <patternFill patternType="solid">
        <fgColor theme="5" tint="0.39997558519241921"/>
        <bgColor indexed="64"/>
      </patternFill>
    </fill>
    <fill>
      <patternFill patternType="solid">
        <fgColor rgb="FFED203F"/>
        <bgColor indexed="64"/>
      </patternFill>
    </fill>
    <fill>
      <patternFill patternType="solid">
        <fgColor rgb="FFF6C7CD"/>
        <bgColor indexed="64"/>
      </patternFill>
    </fill>
    <fill>
      <patternFill patternType="solid">
        <fgColor theme="6" tint="-0.249977111117893"/>
        <bgColor indexed="64"/>
      </patternFill>
    </fill>
    <fill>
      <patternFill patternType="solid">
        <fgColor theme="5" tint="0.59999389629810485"/>
        <bgColor indexed="64"/>
      </patternFill>
    </fill>
    <fill>
      <patternFill patternType="solid">
        <fgColor rgb="FF00B0F0"/>
        <bgColor indexed="64"/>
      </patternFill>
    </fill>
    <fill>
      <patternFill patternType="solid">
        <fgColor rgb="FF725242"/>
        <bgColor indexed="64"/>
      </patternFill>
    </fill>
    <fill>
      <patternFill patternType="darkGray">
        <fgColor theme="0"/>
        <bgColor theme="1"/>
      </patternFill>
    </fill>
    <fill>
      <patternFill patternType="solid">
        <fgColor rgb="FF001838"/>
        <bgColor indexed="64"/>
      </patternFill>
    </fill>
  </fills>
  <borders count="4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499984740745262"/>
      </left>
      <right style="thin">
        <color theme="0" tint="-0.499984740745262"/>
      </right>
      <top style="medium">
        <color indexed="64"/>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right>
      <top style="medium">
        <color indexed="64"/>
      </top>
      <bottom/>
      <diagonal/>
    </border>
    <border>
      <left style="thin">
        <color theme="0" tint="-0.24994659260841701"/>
      </left>
      <right/>
      <top style="thin">
        <color theme="0" tint="-0.24994659260841701"/>
      </top>
      <bottom/>
      <diagonal/>
    </border>
    <border>
      <left/>
      <right style="thin">
        <color theme="0" tint="-0.24994659260841701"/>
      </right>
      <top/>
      <bottom/>
      <diagonal/>
    </border>
    <border>
      <left style="thin">
        <color theme="0" tint="-0.499984740745262"/>
      </left>
      <right style="thin">
        <color theme="0"/>
      </right>
      <top style="thin">
        <color theme="0"/>
      </top>
      <bottom/>
      <diagonal/>
    </border>
    <border>
      <left style="thin">
        <color theme="0" tint="-0.24994659260841701"/>
      </left>
      <right/>
      <top style="thin">
        <color theme="0" tint="-0.24994659260841701"/>
      </top>
      <bottom style="thin">
        <color theme="0" tint="-0.34998626667073579"/>
      </bottom>
      <diagonal/>
    </border>
    <border>
      <left/>
      <right/>
      <top style="thin">
        <color theme="0" tint="-0.24994659260841701"/>
      </top>
      <bottom style="thin">
        <color theme="0" tint="-0.34998626667073579"/>
      </bottom>
      <diagonal/>
    </border>
    <border>
      <left/>
      <right style="thin">
        <color theme="0" tint="-0.24994659260841701"/>
      </right>
      <top style="thin">
        <color theme="0" tint="-0.24994659260841701"/>
      </top>
      <bottom style="thin">
        <color theme="0" tint="-0.34998626667073579"/>
      </bottom>
      <diagonal/>
    </border>
    <border>
      <left style="thin">
        <color theme="0" tint="-0.24994659260841701"/>
      </left>
      <right/>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right>
      <top style="thin">
        <color theme="0"/>
      </top>
      <bottom style="thin">
        <color theme="0" tint="-0.499984740745262"/>
      </bottom>
      <diagonal/>
    </border>
    <border>
      <left style="thin">
        <color theme="0"/>
      </left>
      <right style="thin">
        <color theme="0"/>
      </right>
      <top style="thin">
        <color theme="0"/>
      </top>
      <bottom style="thin">
        <color theme="0"/>
      </bottom>
      <diagonal/>
    </border>
    <border>
      <left/>
      <right style="thick">
        <color theme="1"/>
      </right>
      <top/>
      <bottom/>
      <diagonal/>
    </border>
    <border>
      <left style="thick">
        <color theme="1"/>
      </left>
      <right style="thin">
        <color theme="0" tint="-0.499984740745262"/>
      </right>
      <top style="thin">
        <color indexed="64"/>
      </top>
      <bottom style="thin">
        <color theme="0" tint="-0.499984740745262"/>
      </bottom>
      <diagonal/>
    </border>
    <border>
      <left style="thin">
        <color theme="0" tint="-0.499984740745262"/>
      </left>
      <right style="thin">
        <color theme="0" tint="-0.499984740745262"/>
      </right>
      <top style="thin">
        <color indexed="64"/>
      </top>
      <bottom style="thin">
        <color theme="0" tint="-0.499984740745262"/>
      </bottom>
      <diagonal/>
    </border>
    <border>
      <left style="thin">
        <color theme="0" tint="-0.499984740745262"/>
      </left>
      <right style="thick">
        <color auto="1"/>
      </right>
      <top style="thin">
        <color indexed="64"/>
      </top>
      <bottom style="thin">
        <color theme="0" tint="-0.499984740745262"/>
      </bottom>
      <diagonal/>
    </border>
    <border>
      <left style="thick">
        <color auto="1"/>
      </left>
      <right style="thin">
        <color theme="0" tint="-0.499984740745262"/>
      </right>
      <top style="thin">
        <color theme="0" tint="-0.499984740745262"/>
      </top>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ck">
        <color auto="1"/>
      </left>
      <right style="thin">
        <color theme="0" tint="-0.499984740745262"/>
      </right>
      <top/>
      <bottom/>
      <diagonal/>
    </border>
    <border>
      <left style="thick">
        <color theme="1"/>
      </left>
      <right style="thin">
        <color theme="0" tint="-0.499984740745262"/>
      </right>
      <top style="thin">
        <color theme="0" tint="-0.499984740745262"/>
      </top>
      <bottom style="thin">
        <color indexed="64"/>
      </bottom>
      <diagonal/>
    </border>
    <border>
      <left style="thin">
        <color theme="0" tint="-0.499984740745262"/>
      </left>
      <right style="thin">
        <color theme="0" tint="-0.499984740745262"/>
      </right>
      <top style="thin">
        <color theme="0" tint="-0.499984740745262"/>
      </top>
      <bottom style="thin">
        <color indexed="64"/>
      </bottom>
      <diagonal/>
    </border>
    <border>
      <left style="thin">
        <color theme="0" tint="-0.499984740745262"/>
      </left>
      <right style="thick">
        <color auto="1"/>
      </right>
      <top style="thin">
        <color theme="0" tint="-0.499984740745262"/>
      </top>
      <bottom style="thin">
        <color indexed="64"/>
      </bottom>
      <diagonal/>
    </border>
    <border>
      <left style="thick">
        <color auto="1"/>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left>
      <right style="thin">
        <color theme="0"/>
      </right>
      <top/>
      <bottom style="thin">
        <color theme="0"/>
      </bottom>
      <diagonal/>
    </border>
    <border>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s>
  <cellStyleXfs count="9">
    <xf numFmtId="0" fontId="0" fillId="0" borderId="0"/>
    <xf numFmtId="0" fontId="3" fillId="0" borderId="0"/>
    <xf numFmtId="0" fontId="4" fillId="0" borderId="0"/>
    <xf numFmtId="164" fontId="3" fillId="0" borderId="0" applyFont="0" applyFill="0" applyBorder="0" applyAlignment="0" applyProtection="0"/>
    <xf numFmtId="164" fontId="4" fillId="0" borderId="0" applyFont="0" applyFill="0" applyBorder="0" applyAlignment="0" applyProtection="0"/>
    <xf numFmtId="0" fontId="1" fillId="0" borderId="0"/>
    <xf numFmtId="9" fontId="4" fillId="0" borderId="0" applyFont="0" applyFill="0" applyBorder="0" applyAlignment="0" applyProtection="0"/>
    <xf numFmtId="0" fontId="3" fillId="0" borderId="0"/>
    <xf numFmtId="0" fontId="4" fillId="0" borderId="0"/>
  </cellStyleXfs>
  <cellXfs count="155">
    <xf numFmtId="0" fontId="0" fillId="0" borderId="0" xfId="0"/>
    <xf numFmtId="0" fontId="5" fillId="2" borderId="0" xfId="1" applyFont="1" applyFill="1"/>
    <xf numFmtId="0" fontId="5" fillId="2" borderId="0" xfId="1" applyFont="1" applyFill="1" applyAlignment="1">
      <alignment vertical="top" wrapText="1"/>
    </xf>
    <xf numFmtId="0" fontId="6" fillId="2" borderId="0" xfId="1" applyFont="1" applyFill="1" applyAlignment="1">
      <alignment vertical="top" wrapText="1"/>
    </xf>
    <xf numFmtId="0" fontId="6" fillId="2" borderId="0" xfId="1" applyFont="1" applyFill="1"/>
    <xf numFmtId="0" fontId="7" fillId="2" borderId="0" xfId="1" applyFont="1" applyFill="1" applyAlignment="1">
      <alignment horizontal="center"/>
    </xf>
    <xf numFmtId="0" fontId="8" fillId="2" borderId="1" xfId="1" applyFont="1" applyFill="1" applyBorder="1" applyAlignment="1">
      <alignment horizontal="left"/>
    </xf>
    <xf numFmtId="0" fontId="5" fillId="2" borderId="2" xfId="1" applyFont="1" applyFill="1" applyBorder="1" applyAlignment="1">
      <alignment horizontal="left"/>
    </xf>
    <xf numFmtId="0" fontId="5" fillId="2" borderId="2" xfId="1" applyFont="1" applyFill="1" applyBorder="1" applyAlignment="1">
      <alignment horizontal="center"/>
    </xf>
    <xf numFmtId="0" fontId="6" fillId="2" borderId="2" xfId="1" applyFont="1" applyFill="1" applyBorder="1"/>
    <xf numFmtId="0" fontId="5" fillId="2" borderId="3" xfId="1" applyFont="1" applyFill="1" applyBorder="1"/>
    <xf numFmtId="0" fontId="5" fillId="2" borderId="0" xfId="1" applyFont="1" applyFill="1" applyAlignment="1">
      <alignment horizontal="center"/>
    </xf>
    <xf numFmtId="0" fontId="6" fillId="2" borderId="4" xfId="1" applyFont="1" applyFill="1" applyBorder="1" applyAlignment="1">
      <alignment horizontal="left"/>
    </xf>
    <xf numFmtId="0" fontId="5" fillId="2" borderId="0" xfId="1" applyFont="1" applyFill="1" applyAlignment="1">
      <alignment horizontal="left"/>
    </xf>
    <xf numFmtId="0" fontId="5" fillId="2" borderId="5" xfId="1" applyFont="1" applyFill="1" applyBorder="1"/>
    <xf numFmtId="0" fontId="6" fillId="2" borderId="6" xfId="1" applyFont="1" applyFill="1" applyBorder="1" applyAlignment="1">
      <alignment horizontal="left"/>
    </xf>
    <xf numFmtId="0" fontId="5" fillId="2" borderId="7" xfId="1" applyFont="1" applyFill="1" applyBorder="1" applyAlignment="1">
      <alignment horizontal="left"/>
    </xf>
    <xf numFmtId="0" fontId="5" fillId="2" borderId="7" xfId="1" applyFont="1" applyFill="1" applyBorder="1" applyAlignment="1">
      <alignment horizontal="center"/>
    </xf>
    <xf numFmtId="0" fontId="6" fillId="2" borderId="7" xfId="1" applyFont="1" applyFill="1" applyBorder="1"/>
    <xf numFmtId="0" fontId="5" fillId="2" borderId="8" xfId="1" applyFont="1" applyFill="1" applyBorder="1"/>
    <xf numFmtId="0" fontId="8" fillId="2" borderId="0" xfId="1" applyFont="1" applyFill="1" applyAlignment="1">
      <alignment horizontal="left"/>
    </xf>
    <xf numFmtId="0" fontId="7" fillId="2" borderId="0" xfId="1" applyFont="1" applyFill="1" applyAlignment="1">
      <alignment horizontal="left"/>
    </xf>
    <xf numFmtId="0" fontId="9" fillId="3" borderId="9" xfId="2" applyFont="1" applyFill="1" applyBorder="1" applyAlignment="1">
      <alignment horizontal="center" vertical="center"/>
    </xf>
    <xf numFmtId="0" fontId="9" fillId="3" borderId="10" xfId="2" applyFont="1" applyFill="1" applyBorder="1" applyAlignment="1">
      <alignment horizontal="center" vertical="center" wrapText="1"/>
    </xf>
    <xf numFmtId="0" fontId="9" fillId="3" borderId="11" xfId="2" applyFont="1" applyFill="1" applyBorder="1" applyAlignment="1">
      <alignment horizontal="center" vertical="center"/>
    </xf>
    <xf numFmtId="3" fontId="9" fillId="3" borderId="10" xfId="2" applyNumberFormat="1" applyFont="1" applyFill="1" applyBorder="1" applyAlignment="1">
      <alignment horizontal="center" vertical="center"/>
    </xf>
    <xf numFmtId="0" fontId="5" fillId="2" borderId="0" xfId="2" applyFont="1" applyFill="1" applyAlignment="1">
      <alignment horizontal="center"/>
    </xf>
    <xf numFmtId="0" fontId="9" fillId="3" borderId="9" xfId="2" applyFont="1" applyFill="1" applyBorder="1" applyAlignment="1">
      <alignment horizontal="left" vertical="center" indent="1"/>
    </xf>
    <xf numFmtId="0" fontId="9" fillId="3" borderId="11" xfId="2" applyFont="1" applyFill="1" applyBorder="1" applyAlignment="1">
      <alignment vertical="center"/>
    </xf>
    <xf numFmtId="0" fontId="9" fillId="3" borderId="12" xfId="2" applyFont="1" applyFill="1" applyBorder="1" applyAlignment="1">
      <alignment vertical="center"/>
    </xf>
    <xf numFmtId="0" fontId="5" fillId="2" borderId="0" xfId="1" applyFont="1" applyFill="1" applyAlignment="1">
      <alignment horizontal="center" vertical="center"/>
    </xf>
    <xf numFmtId="0" fontId="10" fillId="2" borderId="13" xfId="2" applyFont="1" applyFill="1" applyBorder="1" applyAlignment="1">
      <alignment horizontal="center" vertical="center" wrapText="1"/>
    </xf>
    <xf numFmtId="0" fontId="11" fillId="2" borderId="14" xfId="2" applyFont="1" applyFill="1" applyBorder="1" applyAlignment="1">
      <alignment horizontal="center" vertical="center" wrapText="1"/>
    </xf>
    <xf numFmtId="0" fontId="12" fillId="2" borderId="13" xfId="2" applyFont="1" applyFill="1" applyBorder="1" applyAlignment="1">
      <alignment horizontal="center" vertical="center"/>
    </xf>
    <xf numFmtId="1" fontId="13" fillId="4" borderId="15" xfId="2" applyNumberFormat="1" applyFont="1" applyFill="1" applyBorder="1" applyAlignment="1">
      <alignment horizontal="center" vertical="center"/>
    </xf>
    <xf numFmtId="0" fontId="5" fillId="2" borderId="0" xfId="2" applyFont="1" applyFill="1" applyAlignment="1">
      <alignment horizontal="center" vertical="center"/>
    </xf>
    <xf numFmtId="0" fontId="11" fillId="2" borderId="16" xfId="2" quotePrefix="1" applyFont="1" applyFill="1" applyBorder="1" applyAlignment="1">
      <alignment horizontal="left" vertical="center" indent="1"/>
    </xf>
    <xf numFmtId="0" fontId="11" fillId="2" borderId="0" xfId="2" quotePrefix="1" applyFont="1" applyFill="1" applyAlignment="1">
      <alignment horizontal="center" vertical="center"/>
    </xf>
    <xf numFmtId="0" fontId="11" fillId="2" borderId="17" xfId="2" quotePrefix="1" applyFont="1" applyFill="1" applyBorder="1" applyAlignment="1">
      <alignment horizontal="center" vertical="center"/>
    </xf>
    <xf numFmtId="0" fontId="6" fillId="2" borderId="0" xfId="1" applyFont="1" applyFill="1" applyAlignment="1">
      <alignment horizontal="center" vertical="center"/>
    </xf>
    <xf numFmtId="0" fontId="10" fillId="2" borderId="14" xfId="2" applyFont="1" applyFill="1" applyBorder="1" applyAlignment="1">
      <alignment horizontal="center" vertical="center" wrapText="1"/>
    </xf>
    <xf numFmtId="0" fontId="12" fillId="2" borderId="14" xfId="2" applyFont="1" applyFill="1" applyBorder="1" applyAlignment="1">
      <alignment horizontal="center" vertical="center"/>
    </xf>
    <xf numFmtId="0" fontId="13" fillId="4" borderId="18" xfId="2" applyFont="1" applyFill="1" applyBorder="1" applyAlignment="1">
      <alignment horizontal="center" vertical="center"/>
    </xf>
    <xf numFmtId="0" fontId="11" fillId="2" borderId="19" xfId="2" quotePrefix="1" applyFont="1" applyFill="1" applyBorder="1" applyAlignment="1">
      <alignment horizontal="left" vertical="center" indent="1"/>
    </xf>
    <xf numFmtId="0" fontId="11" fillId="2" borderId="20" xfId="2" quotePrefix="1" applyFont="1" applyFill="1" applyBorder="1" applyAlignment="1">
      <alignment horizontal="center" vertical="center" wrapText="1"/>
    </xf>
    <xf numFmtId="0" fontId="11" fillId="2" borderId="21" xfId="2" quotePrefix="1" applyFont="1" applyFill="1" applyBorder="1" applyAlignment="1">
      <alignment horizontal="center" vertical="center" wrapText="1"/>
    </xf>
    <xf numFmtId="0" fontId="11" fillId="2" borderId="22" xfId="2" quotePrefix="1" applyFont="1" applyFill="1" applyBorder="1" applyAlignment="1">
      <alignment horizontal="left" vertical="center" indent="1"/>
    </xf>
    <xf numFmtId="0" fontId="11" fillId="2" borderId="14" xfId="2" quotePrefix="1" applyFont="1" applyFill="1" applyBorder="1" applyAlignment="1">
      <alignment horizontal="center" vertical="center" wrapText="1"/>
    </xf>
    <xf numFmtId="0" fontId="11" fillId="2" borderId="23" xfId="2" quotePrefix="1" applyFont="1" applyFill="1" applyBorder="1" applyAlignment="1">
      <alignment horizontal="center" vertical="center" wrapText="1"/>
    </xf>
    <xf numFmtId="0" fontId="11" fillId="2" borderId="24" xfId="2" quotePrefix="1" applyFont="1" applyFill="1" applyBorder="1" applyAlignment="1">
      <alignment horizontal="center" vertical="center" wrapText="1"/>
    </xf>
    <xf numFmtId="0" fontId="10" fillId="2" borderId="25" xfId="2" applyFont="1" applyFill="1" applyBorder="1" applyAlignment="1">
      <alignment horizontal="center" vertical="center" wrapText="1"/>
    </xf>
    <xf numFmtId="0" fontId="11" fillId="2" borderId="25" xfId="2" applyFont="1" applyFill="1" applyBorder="1" applyAlignment="1">
      <alignment horizontal="center" vertical="center" wrapText="1"/>
    </xf>
    <xf numFmtId="0" fontId="12" fillId="2" borderId="25" xfId="2" applyFont="1" applyFill="1" applyBorder="1" applyAlignment="1">
      <alignment horizontal="center" vertical="center"/>
    </xf>
    <xf numFmtId="0" fontId="13" fillId="4" borderId="26" xfId="2" applyFont="1" applyFill="1" applyBorder="1" applyAlignment="1">
      <alignment horizontal="center" vertical="center"/>
    </xf>
    <xf numFmtId="0" fontId="11" fillId="2" borderId="23" xfId="2" quotePrefix="1" applyFont="1" applyFill="1" applyBorder="1" applyAlignment="1">
      <alignment horizontal="left" vertical="center"/>
    </xf>
    <xf numFmtId="0" fontId="14" fillId="2" borderId="0" xfId="1" applyFont="1" applyFill="1"/>
    <xf numFmtId="165" fontId="14" fillId="2" borderId="0" xfId="3" applyNumberFormat="1" applyFont="1" applyFill="1"/>
    <xf numFmtId="165" fontId="6" fillId="2" borderId="0" xfId="3" applyNumberFormat="1" applyFont="1" applyFill="1"/>
    <xf numFmtId="165" fontId="5" fillId="2" borderId="0" xfId="3" applyNumberFormat="1" applyFont="1" applyFill="1"/>
    <xf numFmtId="0" fontId="15" fillId="5" borderId="9" xfId="2" applyFont="1" applyFill="1" applyBorder="1" applyAlignment="1">
      <alignment horizontal="center" vertical="center"/>
    </xf>
    <xf numFmtId="0" fontId="16" fillId="6" borderId="10" xfId="2" applyFont="1" applyFill="1" applyBorder="1" applyAlignment="1">
      <alignment horizontal="center" vertical="center"/>
    </xf>
    <xf numFmtId="0" fontId="17" fillId="2" borderId="0" xfId="1" applyFont="1" applyFill="1" applyAlignment="1">
      <alignment horizontal="left" vertical="center"/>
    </xf>
    <xf numFmtId="165" fontId="5" fillId="2" borderId="0" xfId="3" applyNumberFormat="1" applyFont="1" applyFill="1" applyAlignment="1">
      <alignment horizontal="center"/>
    </xf>
    <xf numFmtId="0" fontId="5" fillId="2" borderId="0" xfId="1" applyFont="1" applyFill="1" applyAlignment="1">
      <alignment horizontal="left" indent="1"/>
    </xf>
    <xf numFmtId="0" fontId="9" fillId="3" borderId="9" xfId="1" applyFont="1" applyFill="1" applyBorder="1" applyAlignment="1">
      <alignment horizontal="center" vertical="center"/>
    </xf>
    <xf numFmtId="0" fontId="9" fillId="3" borderId="10" xfId="1" applyFont="1" applyFill="1" applyBorder="1" applyAlignment="1">
      <alignment horizontal="center" vertical="center"/>
    </xf>
    <xf numFmtId="0" fontId="9" fillId="3" borderId="11" xfId="1" applyFont="1" applyFill="1" applyBorder="1" applyAlignment="1">
      <alignment horizontal="center" vertical="center"/>
    </xf>
    <xf numFmtId="0" fontId="10" fillId="2" borderId="25" xfId="1" applyFont="1" applyFill="1" applyBorder="1" applyAlignment="1">
      <alignment horizontal="center" vertical="center" wrapText="1"/>
    </xf>
    <xf numFmtId="0" fontId="11" fillId="2" borderId="25" xfId="1" applyFont="1" applyFill="1" applyBorder="1" applyAlignment="1">
      <alignment horizontal="center" vertical="center" wrapText="1"/>
    </xf>
    <xf numFmtId="0" fontId="12" fillId="2" borderId="25" xfId="1" applyFont="1" applyFill="1" applyBorder="1" applyAlignment="1">
      <alignment horizontal="center" vertical="center"/>
    </xf>
    <xf numFmtId="166" fontId="13" fillId="4" borderId="27" xfId="4" applyNumberFormat="1" applyFont="1" applyFill="1" applyBorder="1" applyAlignment="1">
      <alignment horizontal="center" vertical="center"/>
    </xf>
    <xf numFmtId="166" fontId="5" fillId="2" borderId="0" xfId="1" applyNumberFormat="1" applyFont="1" applyFill="1"/>
    <xf numFmtId="0" fontId="11" fillId="0" borderId="25" xfId="1" applyFont="1" applyBorder="1" applyAlignment="1">
      <alignment horizontal="center" vertical="center" wrapText="1"/>
    </xf>
    <xf numFmtId="0" fontId="18" fillId="2" borderId="0" xfId="1" applyFont="1" applyFill="1" applyAlignment="1">
      <alignment horizontal="left"/>
    </xf>
    <xf numFmtId="14" fontId="5" fillId="2" borderId="0" xfId="1" applyNumberFormat="1" applyFont="1" applyFill="1" applyAlignment="1">
      <alignment horizontal="center"/>
    </xf>
    <xf numFmtId="1" fontId="13" fillId="4" borderId="27" xfId="4" applyNumberFormat="1" applyFont="1" applyFill="1" applyBorder="1" applyAlignment="1">
      <alignment horizontal="center" vertical="center"/>
    </xf>
    <xf numFmtId="0" fontId="11" fillId="2" borderId="25" xfId="1" applyFont="1" applyFill="1" applyBorder="1" applyAlignment="1">
      <alignment horizontal="center" vertical="center"/>
    </xf>
    <xf numFmtId="0" fontId="6" fillId="2" borderId="0" xfId="1" applyFont="1" applyFill="1" applyAlignment="1">
      <alignment horizontal="center"/>
    </xf>
    <xf numFmtId="1" fontId="5" fillId="2" borderId="0" xfId="1" applyNumberFormat="1" applyFont="1" applyFill="1"/>
    <xf numFmtId="0" fontId="5" fillId="2" borderId="0" xfId="1" applyFont="1" applyFill="1" applyAlignment="1">
      <alignment horizontal="center" wrapText="1"/>
    </xf>
    <xf numFmtId="3" fontId="13" fillId="4" borderId="27" xfId="4" applyNumberFormat="1" applyFont="1" applyFill="1" applyBorder="1" applyAlignment="1">
      <alignment horizontal="center" vertical="center"/>
    </xf>
    <xf numFmtId="0" fontId="16" fillId="7" borderId="10" xfId="2" applyFont="1" applyFill="1" applyBorder="1" applyAlignment="1">
      <alignment horizontal="center" vertical="center"/>
    </xf>
    <xf numFmtId="0" fontId="5" fillId="2" borderId="0" xfId="1" quotePrefix="1" applyFont="1" applyFill="1" applyAlignment="1">
      <alignment horizontal="left" indent="1"/>
    </xf>
    <xf numFmtId="4" fontId="13" fillId="4" borderId="27" xfId="4" applyNumberFormat="1" applyFont="1" applyFill="1" applyBorder="1" applyAlignment="1">
      <alignment horizontal="center" vertical="center"/>
    </xf>
    <xf numFmtId="2" fontId="13" fillId="4" borderId="27" xfId="4" applyNumberFormat="1" applyFont="1" applyFill="1" applyBorder="1" applyAlignment="1">
      <alignment horizontal="center" vertical="center"/>
    </xf>
    <xf numFmtId="0" fontId="15" fillId="8" borderId="9" xfId="2" applyFont="1" applyFill="1" applyBorder="1" applyAlignment="1">
      <alignment horizontal="center" vertical="center"/>
    </xf>
    <xf numFmtId="0" fontId="16" fillId="9" borderId="10" xfId="2" applyFont="1" applyFill="1" applyBorder="1" applyAlignment="1">
      <alignment horizontal="center" vertical="center"/>
    </xf>
    <xf numFmtId="0" fontId="19" fillId="2" borderId="0" xfId="1" applyFont="1" applyFill="1" applyAlignment="1">
      <alignment horizontal="left"/>
    </xf>
    <xf numFmtId="1" fontId="5" fillId="2" borderId="0" xfId="1" applyNumberFormat="1" applyFont="1" applyFill="1" applyAlignment="1">
      <alignment horizontal="center"/>
    </xf>
    <xf numFmtId="0" fontId="3" fillId="0" borderId="0" xfId="1" applyAlignment="1">
      <alignment horizontal="center"/>
    </xf>
    <xf numFmtId="0" fontId="3" fillId="0" borderId="0" xfId="1"/>
    <xf numFmtId="0" fontId="1" fillId="0" borderId="0" xfId="5"/>
    <xf numFmtId="0" fontId="3" fillId="11" borderId="29" xfId="1" applyFill="1" applyBorder="1"/>
    <xf numFmtId="0" fontId="3" fillId="11" borderId="30" xfId="1" applyFill="1" applyBorder="1"/>
    <xf numFmtId="0" fontId="3" fillId="12" borderId="30" xfId="1" applyFill="1" applyBorder="1"/>
    <xf numFmtId="0" fontId="3" fillId="13" borderId="30" xfId="1" applyFill="1" applyBorder="1"/>
    <xf numFmtId="0" fontId="3" fillId="11" borderId="31" xfId="1" applyFill="1" applyBorder="1"/>
    <xf numFmtId="0" fontId="3" fillId="11" borderId="33" xfId="1" applyFill="1" applyBorder="1"/>
    <xf numFmtId="0" fontId="3" fillId="11" borderId="25" xfId="1" applyFill="1" applyBorder="1"/>
    <xf numFmtId="0" fontId="3" fillId="12" borderId="25" xfId="1" applyFill="1" applyBorder="1"/>
    <xf numFmtId="0" fontId="3" fillId="13" borderId="25" xfId="1" applyFill="1" applyBorder="1"/>
    <xf numFmtId="0" fontId="3" fillId="11" borderId="34" xfId="1" applyFill="1" applyBorder="1"/>
    <xf numFmtId="0" fontId="3" fillId="11" borderId="36" xfId="1" applyFill="1" applyBorder="1"/>
    <xf numFmtId="0" fontId="3" fillId="11" borderId="37" xfId="1" applyFill="1" applyBorder="1"/>
    <xf numFmtId="0" fontId="3" fillId="12" borderId="37" xfId="1" applyFill="1" applyBorder="1"/>
    <xf numFmtId="0" fontId="3" fillId="13" borderId="37" xfId="1" applyFill="1" applyBorder="1"/>
    <xf numFmtId="0" fontId="3" fillId="11" borderId="38" xfId="1" applyFill="1" applyBorder="1"/>
    <xf numFmtId="0" fontId="21" fillId="15" borderId="25" xfId="2" applyFont="1" applyFill="1" applyBorder="1" applyAlignment="1">
      <alignment horizontal="centerContinuous"/>
    </xf>
    <xf numFmtId="0" fontId="22" fillId="0" borderId="0" xfId="2" applyFont="1"/>
    <xf numFmtId="0" fontId="22" fillId="0" borderId="0" xfId="2" applyFont="1" applyAlignment="1">
      <alignment vertical="center"/>
    </xf>
    <xf numFmtId="166" fontId="23" fillId="0" borderId="25" xfId="2" applyNumberFormat="1" applyFont="1" applyBorder="1" applyAlignment="1">
      <alignment horizontal="center"/>
    </xf>
    <xf numFmtId="167" fontId="23" fillId="0" borderId="25" xfId="6" applyNumberFormat="1" applyFont="1" applyBorder="1" applyAlignment="1">
      <alignment horizontal="center"/>
    </xf>
    <xf numFmtId="0" fontId="23" fillId="0" borderId="0" xfId="2" applyFont="1"/>
    <xf numFmtId="0" fontId="24" fillId="2" borderId="0" xfId="1" applyFont="1" applyFill="1"/>
    <xf numFmtId="3" fontId="5" fillId="2" borderId="0" xfId="1" applyNumberFormat="1" applyFont="1" applyFill="1"/>
    <xf numFmtId="3" fontId="9" fillId="3" borderId="10" xfId="1" applyNumberFormat="1" applyFont="1" applyFill="1" applyBorder="1" applyAlignment="1">
      <alignment horizontal="center" vertical="center"/>
    </xf>
    <xf numFmtId="0" fontId="10" fillId="2" borderId="40" xfId="1" applyFont="1" applyFill="1" applyBorder="1" applyAlignment="1">
      <alignment horizontal="center" vertical="center" wrapText="1"/>
    </xf>
    <xf numFmtId="1" fontId="13" fillId="4" borderId="41" xfId="1" applyNumberFormat="1" applyFont="1" applyFill="1" applyBorder="1" applyAlignment="1">
      <alignment horizontal="center" vertical="center"/>
    </xf>
    <xf numFmtId="0" fontId="3" fillId="0" borderId="0" xfId="7" applyAlignment="1">
      <alignment horizontal="left"/>
    </xf>
    <xf numFmtId="3" fontId="13" fillId="4" borderId="41" xfId="1" applyNumberFormat="1" applyFont="1" applyFill="1" applyBorder="1" applyAlignment="1">
      <alignment horizontal="center" vertical="center"/>
    </xf>
    <xf numFmtId="166" fontId="13" fillId="4" borderId="41" xfId="1" applyNumberFormat="1" applyFont="1" applyFill="1" applyBorder="1" applyAlignment="1">
      <alignment horizontal="center" vertical="center"/>
    </xf>
    <xf numFmtId="2" fontId="13" fillId="4" borderId="41" xfId="1" applyNumberFormat="1" applyFont="1" applyFill="1" applyBorder="1" applyAlignment="1">
      <alignment horizontal="center" vertical="center"/>
    </xf>
    <xf numFmtId="3" fontId="5" fillId="2" borderId="0" xfId="1" applyNumberFormat="1" applyFont="1" applyFill="1" applyAlignment="1">
      <alignment horizontal="center"/>
    </xf>
    <xf numFmtId="0" fontId="5" fillId="0" borderId="0" xfId="1" applyFont="1" applyAlignment="1">
      <alignment vertical="center"/>
    </xf>
    <xf numFmtId="0" fontId="7" fillId="0" borderId="0" xfId="1" applyFont="1" applyAlignment="1">
      <alignment horizontal="center" vertical="center"/>
    </xf>
    <xf numFmtId="0" fontId="5" fillId="0" borderId="0" xfId="1" applyFont="1" applyAlignment="1">
      <alignment horizontal="center" vertical="center"/>
    </xf>
    <xf numFmtId="0" fontId="6" fillId="0" borderId="0" xfId="1" applyFont="1" applyAlignment="1">
      <alignment vertical="center"/>
    </xf>
    <xf numFmtId="0" fontId="6" fillId="0" borderId="0" xfId="1" applyFont="1" applyAlignment="1">
      <alignment horizontal="left" vertical="center"/>
    </xf>
    <xf numFmtId="0" fontId="5" fillId="0" borderId="0" xfId="1" applyFont="1" applyAlignment="1">
      <alignment horizontal="left" vertical="center"/>
    </xf>
    <xf numFmtId="0" fontId="4" fillId="0" borderId="0" xfId="8"/>
    <xf numFmtId="0" fontId="18" fillId="0" borderId="0" xfId="1" applyFont="1" applyAlignment="1">
      <alignment vertical="center"/>
    </xf>
    <xf numFmtId="0" fontId="8" fillId="0" borderId="0" xfId="1" applyFont="1" applyAlignment="1">
      <alignment horizontal="left" vertical="center"/>
    </xf>
    <xf numFmtId="0" fontId="7" fillId="2" borderId="0" xfId="1" quotePrefix="1" applyFont="1" applyFill="1" applyAlignment="1">
      <alignment horizontal="left"/>
    </xf>
    <xf numFmtId="0" fontId="26" fillId="0" borderId="0" xfId="0" applyFont="1"/>
    <xf numFmtId="166" fontId="13" fillId="4" borderId="27" xfId="4" applyNumberFormat="1" applyFont="1" applyFill="1" applyBorder="1" applyAlignment="1">
      <alignment horizontal="center" vertical="center" wrapText="1"/>
    </xf>
    <xf numFmtId="0" fontId="23" fillId="0" borderId="33" xfId="2" applyFont="1" applyBorder="1" applyAlignment="1">
      <alignment horizontal="center"/>
    </xf>
    <xf numFmtId="167" fontId="23" fillId="0" borderId="34" xfId="6" applyNumberFormat="1" applyFont="1" applyBorder="1" applyAlignment="1">
      <alignment horizontal="center"/>
    </xf>
    <xf numFmtId="0" fontId="21" fillId="3" borderId="42" xfId="2" applyFont="1" applyFill="1" applyBorder="1" applyAlignment="1">
      <alignment horizontal="center" vertical="center"/>
    </xf>
    <xf numFmtId="0" fontId="21" fillId="3" borderId="40" xfId="2" applyFont="1" applyFill="1" applyBorder="1" applyAlignment="1">
      <alignment horizontal="center" vertical="center" wrapText="1"/>
    </xf>
    <xf numFmtId="0" fontId="21" fillId="3" borderId="40" xfId="2" applyFont="1" applyFill="1" applyBorder="1" applyAlignment="1">
      <alignment horizontal="center" vertical="center"/>
    </xf>
    <xf numFmtId="0" fontId="21" fillId="3" borderId="43" xfId="2" applyFont="1" applyFill="1" applyBorder="1" applyAlignment="1">
      <alignment horizontal="center" vertical="center"/>
    </xf>
    <xf numFmtId="0" fontId="23" fillId="0" borderId="44" xfId="2" applyFont="1" applyBorder="1" applyAlignment="1">
      <alignment horizontal="center"/>
    </xf>
    <xf numFmtId="166" fontId="23" fillId="0" borderId="14" xfId="2" applyNumberFormat="1" applyFont="1" applyBorder="1" applyAlignment="1">
      <alignment horizontal="center"/>
    </xf>
    <xf numFmtId="167" fontId="23" fillId="0" borderId="14" xfId="6" applyNumberFormat="1" applyFont="1" applyBorder="1" applyAlignment="1">
      <alignment horizontal="center"/>
    </xf>
    <xf numFmtId="167" fontId="23" fillId="0" borderId="45" xfId="6" applyNumberFormat="1" applyFont="1" applyBorder="1" applyAlignment="1">
      <alignment horizontal="center"/>
    </xf>
    <xf numFmtId="0" fontId="25" fillId="0" borderId="9" xfId="1" applyFont="1" applyBorder="1" applyAlignment="1">
      <alignment horizontal="left" vertical="top" wrapText="1"/>
    </xf>
    <xf numFmtId="0" fontId="25" fillId="0" borderId="11" xfId="1" applyFont="1" applyBorder="1" applyAlignment="1">
      <alignment horizontal="left" vertical="top" wrapText="1"/>
    </xf>
    <xf numFmtId="0" fontId="25" fillId="0" borderId="12" xfId="1" applyFont="1" applyBorder="1" applyAlignment="1">
      <alignment horizontal="left" vertical="top" wrapText="1"/>
    </xf>
    <xf numFmtId="0" fontId="25" fillId="0" borderId="6" xfId="1" applyFont="1" applyBorder="1" applyAlignment="1">
      <alignment horizontal="left" vertical="top" wrapText="1"/>
    </xf>
    <xf numFmtId="0" fontId="25" fillId="0" borderId="7" xfId="1" applyFont="1" applyBorder="1" applyAlignment="1">
      <alignment horizontal="left" vertical="top" wrapText="1"/>
    </xf>
    <xf numFmtId="0" fontId="25" fillId="0" borderId="8" xfId="1" applyFont="1" applyBorder="1" applyAlignment="1">
      <alignment horizontal="left" vertical="top" wrapText="1"/>
    </xf>
    <xf numFmtId="0" fontId="2" fillId="10" borderId="28" xfId="1" applyFont="1" applyFill="1" applyBorder="1" applyAlignment="1">
      <alignment horizontal="center" vertical="center" textRotation="90"/>
    </xf>
    <xf numFmtId="0" fontId="20" fillId="14" borderId="32" xfId="1" applyFont="1" applyFill="1" applyBorder="1" applyAlignment="1">
      <alignment horizontal="center" vertical="center" textRotation="90"/>
    </xf>
    <xf numFmtId="0" fontId="20" fillId="14" borderId="35" xfId="1" applyFont="1" applyFill="1" applyBorder="1" applyAlignment="1">
      <alignment horizontal="center" vertical="center" textRotation="90"/>
    </xf>
    <xf numFmtId="0" fontId="20" fillId="14" borderId="39" xfId="1" applyFont="1" applyFill="1" applyBorder="1" applyAlignment="1">
      <alignment horizontal="center" vertical="center" textRotation="90"/>
    </xf>
  </cellXfs>
  <cellStyles count="9">
    <cellStyle name="Comma 2" xfId="3" xr:uid="{1C53C17B-63AA-4C90-AAB6-07D1C88D4F97}"/>
    <cellStyle name="Comma 2 2" xfId="4" xr:uid="{D310822D-BB28-4B44-A302-284427F44A86}"/>
    <cellStyle name="Normal 2 2" xfId="2" xr:uid="{7761B9FB-E543-4294-86B0-7634BD90AFA5}"/>
    <cellStyle name="Normal 3" xfId="1" xr:uid="{6FCBD416-E138-4756-A301-85F21C072D8C}"/>
    <cellStyle name="Normal 3 2" xfId="7" xr:uid="{F02DA2EB-DE09-4CA5-8623-907A3BC29D2F}"/>
    <cellStyle name="Normal 4" xfId="5" xr:uid="{35C06A07-F791-4FBD-A945-200ACE1F1CCA}"/>
    <cellStyle name="Normal 4 2" xfId="8" xr:uid="{3DD29379-046D-493F-8B3D-390BAEC97481}"/>
    <cellStyle name="Normalny" xfId="0" builtinId="0"/>
    <cellStyle name="Percent 2" xfId="6" xr:uid="{4CF9D1FA-D9A6-48CF-8922-9D297A3257CC}"/>
  </cellStyles>
  <dxfs count="8">
    <dxf>
      <font>
        <b val="0"/>
        <i val="0"/>
        <strike val="0"/>
        <condense val="0"/>
        <extend val="0"/>
        <outline val="0"/>
        <shadow val="0"/>
        <u val="none"/>
        <vertAlign val="baseline"/>
        <sz val="14"/>
        <color theme="1"/>
        <name val="Aptos Narrow"/>
        <family val="2"/>
        <scheme val="minor"/>
      </font>
      <numFmt numFmtId="167" formatCode="0%;\-0%"/>
      <alignment horizontal="center" vertical="bottom" textRotation="0" wrapText="0" indent="0" justifyLastLine="0" shrinkToFit="0" readingOrder="0"/>
      <border diagonalUp="0" diagonalDown="0">
        <left style="thin">
          <color theme="0" tint="-0.499984740745262"/>
        </left>
        <right/>
        <top style="thin">
          <color theme="0" tint="-0.499984740745262"/>
        </top>
        <bottom style="thin">
          <color theme="0" tint="-0.499984740745262"/>
        </bottom>
        <vertical/>
        <horizontal/>
      </border>
    </dxf>
    <dxf>
      <font>
        <b val="0"/>
        <i val="0"/>
        <strike val="0"/>
        <condense val="0"/>
        <extend val="0"/>
        <outline val="0"/>
        <shadow val="0"/>
        <u val="none"/>
        <vertAlign val="baseline"/>
        <sz val="14"/>
        <color theme="1"/>
        <name val="Aptos Narrow"/>
        <family val="2"/>
        <scheme val="minor"/>
      </font>
      <numFmt numFmtId="167" formatCode="0%;\-0%"/>
      <alignment horizontal="center" vertical="bottom"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4"/>
        <color theme="1"/>
        <name val="Aptos Narrow"/>
        <family val="2"/>
        <scheme val="minor"/>
      </font>
      <numFmt numFmtId="166" formatCode="0.0"/>
      <alignment horizontal="center" vertical="bottom"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4"/>
        <color theme="1"/>
        <name val="Aptos Narrow"/>
        <family val="2"/>
        <scheme val="minor"/>
      </font>
      <alignment horizontal="center" vertical="bottom" textRotation="0" wrapText="0" indent="0" justifyLastLine="0" shrinkToFit="0" readingOrder="0"/>
      <border diagonalUp="0" diagonalDown="0">
        <left/>
        <right style="thin">
          <color theme="0" tint="-0.499984740745262"/>
        </right>
        <top style="thin">
          <color theme="0" tint="-0.499984740745262"/>
        </top>
        <bottom style="thin">
          <color theme="0" tint="-0.499984740745262"/>
        </bottom>
        <vertical/>
        <horizontal/>
      </border>
    </dxf>
    <dxf>
      <border outline="0">
        <top style="thin">
          <color theme="0" tint="-0.499984740745262"/>
        </top>
      </border>
    </dxf>
    <dxf>
      <border outline="0">
        <left style="thin">
          <color theme="0" tint="-0.499984740745262"/>
        </left>
        <right style="thin">
          <color theme="0" tint="-0.499984740745262"/>
        </right>
        <top style="thin">
          <color theme="0" tint="-0.499984740745262"/>
        </top>
        <bottom style="thin">
          <color theme="0" tint="-0.499984740745262"/>
        </bottom>
      </border>
    </dxf>
    <dxf>
      <border outline="0">
        <bottom style="thin">
          <color theme="0" tint="-0.499984740745262"/>
        </bottom>
      </border>
    </dxf>
    <dxf>
      <font>
        <b/>
        <i val="0"/>
        <strike val="0"/>
        <condense val="0"/>
        <extend val="0"/>
        <outline val="0"/>
        <shadow val="0"/>
        <u val="none"/>
        <vertAlign val="baseline"/>
        <sz val="14"/>
        <color theme="0"/>
        <name val="Aptos Narrow"/>
        <family val="2"/>
        <scheme val="minor"/>
      </font>
      <fill>
        <patternFill patternType="solid">
          <fgColor indexed="64"/>
          <bgColor rgb="FF9E1B32"/>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bottom/>
      </border>
    </dxf>
  </dxfs>
  <tableStyles count="1" defaultTableStyle="TableStyleMedium2" defaultPivotStyle="PivotStyleLight16">
    <tableStyle name="Invisible" pivot="0" table="0" count="0" xr9:uid="{B7360968-D74F-4A2F-8F7B-19D639EDE45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externalLink" Target="externalLinks/externalLink10.xml"/><Relationship Id="rId10" Type="http://schemas.openxmlformats.org/officeDocument/2006/relationships/externalLink" Target="externalLinks/externalLink5.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youtube.com/watch?v=YbyOrbDC3Dk" TargetMode="External"/><Relationship Id="rId7" Type="http://schemas.openxmlformats.org/officeDocument/2006/relationships/hyperlink" Target="https://mecc.college/mecc-horse-racing/" TargetMode="External"/><Relationship Id="rId2" Type="http://schemas.openxmlformats.org/officeDocument/2006/relationships/hyperlink" Target="https://mecc.college/certificate-of-completion/" TargetMode="External"/><Relationship Id="rId1" Type="http://schemas.openxmlformats.org/officeDocument/2006/relationships/hyperlink" Target="https://mecc.college/job-board/" TargetMode="External"/><Relationship Id="rId6" Type="http://schemas.openxmlformats.org/officeDocument/2006/relationships/image" Target="../media/image2.png"/><Relationship Id="rId5" Type="http://schemas.openxmlformats.org/officeDocument/2006/relationships/hyperlink" Target="https://www.linkedin.com/in/jack-franken-cpa-67248bab/" TargetMode="External"/><Relationship Id="rId4"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xdr:colOff>
      <xdr:row>10</xdr:row>
      <xdr:rowOff>11207</xdr:rowOff>
    </xdr:from>
    <xdr:to>
      <xdr:col>12</xdr:col>
      <xdr:colOff>0</xdr:colOff>
      <xdr:row>11</xdr:row>
      <xdr:rowOff>1309</xdr:rowOff>
    </xdr:to>
    <xdr:sp macro="" textlink="">
      <xdr:nvSpPr>
        <xdr:cNvPr id="2" name="Rectangle 1">
          <a:extLst>
            <a:ext uri="{FF2B5EF4-FFF2-40B4-BE49-F238E27FC236}">
              <a16:creationId xmlns:a16="http://schemas.microsoft.com/office/drawing/2014/main" id="{6868DDD2-A9EF-4A23-93C8-D4C867E388A8}"/>
            </a:ext>
          </a:extLst>
        </xdr:cNvPr>
        <xdr:cNvSpPr/>
      </xdr:nvSpPr>
      <xdr:spPr>
        <a:xfrm>
          <a:off x="390526" y="3437032"/>
          <a:ext cx="8486774" cy="374277"/>
        </a:xfrm>
        <a:prstGeom prst="rect">
          <a:avLst/>
        </a:prstGeom>
        <a:solidFill>
          <a:srgbClr val="001838"/>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Case Information</a:t>
          </a:r>
        </a:p>
      </xdr:txBody>
    </xdr:sp>
    <xdr:clientData/>
  </xdr:twoCellAnchor>
  <xdr:twoCellAnchor>
    <xdr:from>
      <xdr:col>1</xdr:col>
      <xdr:colOff>0</xdr:colOff>
      <xdr:row>8</xdr:row>
      <xdr:rowOff>20732</xdr:rowOff>
    </xdr:from>
    <xdr:to>
      <xdr:col>11</xdr:col>
      <xdr:colOff>758825</xdr:colOff>
      <xdr:row>9</xdr:row>
      <xdr:rowOff>0</xdr:rowOff>
    </xdr:to>
    <xdr:sp macro="" textlink="">
      <xdr:nvSpPr>
        <xdr:cNvPr id="3" name="Rectangle 2">
          <a:extLst>
            <a:ext uri="{FF2B5EF4-FFF2-40B4-BE49-F238E27FC236}">
              <a16:creationId xmlns:a16="http://schemas.microsoft.com/office/drawing/2014/main" id="{8BC11C5B-B7EE-4857-9CD7-F6E762DC74BE}"/>
            </a:ext>
          </a:extLst>
        </xdr:cNvPr>
        <xdr:cNvSpPr/>
      </xdr:nvSpPr>
      <xdr:spPr>
        <a:xfrm>
          <a:off x="390525" y="2878232"/>
          <a:ext cx="8474075" cy="360268"/>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r>
            <a:rPr lang="en-US" sz="2400" b="1">
              <a:effectLst/>
            </a:rPr>
            <a:t>Horse Racing</a:t>
          </a:r>
        </a:p>
      </xdr:txBody>
    </xdr:sp>
    <xdr:clientData/>
  </xdr:twoCellAnchor>
  <xdr:twoCellAnchor>
    <xdr:from>
      <xdr:col>13</xdr:col>
      <xdr:colOff>0</xdr:colOff>
      <xdr:row>10</xdr:row>
      <xdr:rowOff>11208</xdr:rowOff>
    </xdr:from>
    <xdr:to>
      <xdr:col>17</xdr:col>
      <xdr:colOff>761999</xdr:colOff>
      <xdr:row>11</xdr:row>
      <xdr:rowOff>0</xdr:rowOff>
    </xdr:to>
    <xdr:sp macro="" textlink="">
      <xdr:nvSpPr>
        <xdr:cNvPr id="4" name="Rectangle 3">
          <a:extLst>
            <a:ext uri="{FF2B5EF4-FFF2-40B4-BE49-F238E27FC236}">
              <a16:creationId xmlns:a16="http://schemas.microsoft.com/office/drawing/2014/main" id="{0CE0DB5E-076F-4BEC-88DB-79B6DB40C0A6}"/>
            </a:ext>
          </a:extLst>
        </xdr:cNvPr>
        <xdr:cNvSpPr/>
      </xdr:nvSpPr>
      <xdr:spPr>
        <a:xfrm>
          <a:off x="9267825" y="3437033"/>
          <a:ext cx="3848099" cy="372967"/>
        </a:xfrm>
        <a:prstGeom prst="rect">
          <a:avLst/>
        </a:prstGeom>
        <a:solidFill>
          <a:srgbClr val="001838"/>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MECC Jobs</a:t>
          </a:r>
          <a:endParaRPr lang="en-US" sz="1800" b="1">
            <a:latin typeface="FUTURA MEDIUM" panose="020B0602020204020303" pitchFamily="34" charset="-79"/>
            <a:cs typeface="FUTURA MEDIUM" panose="020B0602020204020303" pitchFamily="34" charset="-79"/>
          </a:endParaRPr>
        </a:p>
      </xdr:txBody>
    </xdr:sp>
    <xdr:clientData/>
  </xdr:twoCellAnchor>
  <xdr:twoCellAnchor>
    <xdr:from>
      <xdr:col>19</xdr:col>
      <xdr:colOff>0</xdr:colOff>
      <xdr:row>10</xdr:row>
      <xdr:rowOff>9524</xdr:rowOff>
    </xdr:from>
    <xdr:to>
      <xdr:col>23</xdr:col>
      <xdr:colOff>0</xdr:colOff>
      <xdr:row>12</xdr:row>
      <xdr:rowOff>0</xdr:rowOff>
    </xdr:to>
    <xdr:sp macro="" textlink="">
      <xdr:nvSpPr>
        <xdr:cNvPr id="5" name="Rectangle 4">
          <a:hlinkClick xmlns:r="http://schemas.openxmlformats.org/officeDocument/2006/relationships" r:id="rId1"/>
          <a:extLst>
            <a:ext uri="{FF2B5EF4-FFF2-40B4-BE49-F238E27FC236}">
              <a16:creationId xmlns:a16="http://schemas.microsoft.com/office/drawing/2014/main" id="{08CC2988-DF77-4952-A7AC-297AD0B20F45}"/>
            </a:ext>
          </a:extLst>
        </xdr:cNvPr>
        <xdr:cNvSpPr/>
      </xdr:nvSpPr>
      <xdr:spPr>
        <a:xfrm>
          <a:off x="13515975" y="3441699"/>
          <a:ext cx="3086100" cy="1511301"/>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a:t>
          </a:r>
        </a:p>
        <a:p>
          <a:pPr algn="ctr"/>
          <a:r>
            <a:rPr lang="en-US" sz="2000" b="1">
              <a:latin typeface="FUTURA MEDIUM" panose="020B0602020204020303" pitchFamily="34" charset="-79"/>
              <a:cs typeface="FUTURA MEDIUM" panose="020B0602020204020303" pitchFamily="34" charset="-79"/>
            </a:rPr>
            <a:t>Job Postings</a:t>
          </a:r>
          <a:endParaRPr lang="en-US" sz="1800" b="1">
            <a:latin typeface="FUTURA MEDIUM" panose="020B0602020204020303" pitchFamily="34" charset="-79"/>
            <a:cs typeface="FUTURA MEDIUM" panose="020B0602020204020303" pitchFamily="34" charset="-79"/>
          </a:endParaRPr>
        </a:p>
      </xdr:txBody>
    </xdr:sp>
    <xdr:clientData/>
  </xdr:twoCellAnchor>
  <xdr:twoCellAnchor>
    <xdr:from>
      <xdr:col>13</xdr:col>
      <xdr:colOff>0</xdr:colOff>
      <xdr:row>13</xdr:row>
      <xdr:rowOff>11208</xdr:rowOff>
    </xdr:from>
    <xdr:to>
      <xdr:col>17</xdr:col>
      <xdr:colOff>761999</xdr:colOff>
      <xdr:row>14</xdr:row>
      <xdr:rowOff>0</xdr:rowOff>
    </xdr:to>
    <xdr:sp macro="" textlink="">
      <xdr:nvSpPr>
        <xdr:cNvPr id="6" name="Rectangle 5">
          <a:extLst>
            <a:ext uri="{FF2B5EF4-FFF2-40B4-BE49-F238E27FC236}">
              <a16:creationId xmlns:a16="http://schemas.microsoft.com/office/drawing/2014/main" id="{B86A7135-29CF-4115-B1AA-E98E84872B41}"/>
            </a:ext>
          </a:extLst>
        </xdr:cNvPr>
        <xdr:cNvSpPr/>
      </xdr:nvSpPr>
      <xdr:spPr>
        <a:xfrm>
          <a:off x="9267825" y="5151533"/>
          <a:ext cx="3848099" cy="372967"/>
        </a:xfrm>
        <a:prstGeom prst="rect">
          <a:avLst/>
        </a:prstGeom>
        <a:solidFill>
          <a:srgbClr val="001838"/>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Earn MECC</a:t>
          </a:r>
          <a:r>
            <a:rPr lang="en-US" sz="2000" b="1" baseline="0">
              <a:latin typeface="FUTURA MEDIUM" panose="020B0602020204020303" pitchFamily="34" charset="-79"/>
              <a:cs typeface="FUTURA MEDIUM" panose="020B0602020204020303" pitchFamily="34" charset="-79"/>
            </a:rPr>
            <a:t> Badges</a:t>
          </a:r>
          <a:endParaRPr lang="en-US" sz="1800" b="1">
            <a:latin typeface="FUTURA MEDIUM" panose="020B0602020204020303" pitchFamily="34" charset="-79"/>
            <a:cs typeface="FUTURA MEDIUM" panose="020B0602020204020303" pitchFamily="34" charset="-79"/>
          </a:endParaRPr>
        </a:p>
      </xdr:txBody>
    </xdr:sp>
    <xdr:clientData/>
  </xdr:twoCellAnchor>
  <xdr:twoCellAnchor>
    <xdr:from>
      <xdr:col>19</xdr:col>
      <xdr:colOff>0</xdr:colOff>
      <xdr:row>13</xdr:row>
      <xdr:rowOff>12698</xdr:rowOff>
    </xdr:from>
    <xdr:to>
      <xdr:col>23</xdr:col>
      <xdr:colOff>0</xdr:colOff>
      <xdr:row>15</xdr:row>
      <xdr:rowOff>-1</xdr:rowOff>
    </xdr:to>
    <xdr:sp macro="" textlink="">
      <xdr:nvSpPr>
        <xdr:cNvPr id="7" name="Rectangle 6">
          <a:hlinkClick xmlns:r="http://schemas.openxmlformats.org/officeDocument/2006/relationships" r:id="rId2"/>
          <a:extLst>
            <a:ext uri="{FF2B5EF4-FFF2-40B4-BE49-F238E27FC236}">
              <a16:creationId xmlns:a16="http://schemas.microsoft.com/office/drawing/2014/main" id="{DCFD6A08-5375-4104-89FC-870E49A6E9E2}"/>
            </a:ext>
          </a:extLst>
        </xdr:cNvPr>
        <xdr:cNvSpPr/>
      </xdr:nvSpPr>
      <xdr:spPr>
        <a:xfrm>
          <a:off x="13515975" y="5153023"/>
          <a:ext cx="3086100" cy="1514476"/>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More About </a:t>
          </a:r>
        </a:p>
        <a:p>
          <a:pPr algn="ctr"/>
          <a:r>
            <a:rPr lang="en-US" sz="2000" b="1" baseline="0">
              <a:latin typeface="FUTURA MEDIUM" panose="020B0602020204020303" pitchFamily="34" charset="-79"/>
              <a:cs typeface="FUTURA MEDIUM" panose="020B0602020204020303" pitchFamily="34" charset="-79"/>
            </a:rPr>
            <a:t>MECC Badges</a:t>
          </a:r>
          <a:endParaRPr lang="en-US" sz="1800" b="1">
            <a:latin typeface="FUTURA MEDIUM" panose="020B0602020204020303" pitchFamily="34" charset="-79"/>
            <a:cs typeface="FUTURA MEDIUM" panose="020B0602020204020303" pitchFamily="34" charset="-79"/>
          </a:endParaRPr>
        </a:p>
      </xdr:txBody>
    </xdr:sp>
    <xdr:clientData/>
  </xdr:twoCellAnchor>
  <xdr:twoCellAnchor>
    <xdr:from>
      <xdr:col>19</xdr:col>
      <xdr:colOff>0</xdr:colOff>
      <xdr:row>1</xdr:row>
      <xdr:rowOff>17318</xdr:rowOff>
    </xdr:from>
    <xdr:to>
      <xdr:col>23</xdr:col>
      <xdr:colOff>0</xdr:colOff>
      <xdr:row>4</xdr:row>
      <xdr:rowOff>0</xdr:rowOff>
    </xdr:to>
    <xdr:sp macro="" textlink="">
      <xdr:nvSpPr>
        <xdr:cNvPr id="8" name="Rectangle 7">
          <a:hlinkClick xmlns:r="http://schemas.openxmlformats.org/officeDocument/2006/relationships" r:id="rId3"/>
          <a:extLst>
            <a:ext uri="{FF2B5EF4-FFF2-40B4-BE49-F238E27FC236}">
              <a16:creationId xmlns:a16="http://schemas.microsoft.com/office/drawing/2014/main" id="{6DE713B9-C1B6-4339-B67A-449FD7A534A9}"/>
            </a:ext>
          </a:extLst>
        </xdr:cNvPr>
        <xdr:cNvSpPr/>
      </xdr:nvSpPr>
      <xdr:spPr>
        <a:xfrm>
          <a:off x="13515975" y="207818"/>
          <a:ext cx="3086100" cy="1125682"/>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a:t>
          </a:r>
        </a:p>
        <a:p>
          <a:pPr algn="ctr"/>
          <a:r>
            <a:rPr lang="en-US" sz="2000" b="1" baseline="0">
              <a:latin typeface="FUTURA MEDIUM" panose="020B0602020204020303" pitchFamily="34" charset="-79"/>
              <a:cs typeface="FUTURA MEDIUM" panose="020B0602020204020303" pitchFamily="34" charset="-79"/>
            </a:rPr>
            <a:t>Walkthrough Video</a:t>
          </a:r>
          <a:endParaRPr lang="en-US" sz="1800" b="1">
            <a:latin typeface="FUTURA MEDIUM" panose="020B0602020204020303" pitchFamily="34" charset="-79"/>
            <a:cs typeface="FUTURA MEDIUM" panose="020B0602020204020303" pitchFamily="34" charset="-79"/>
          </a:endParaRPr>
        </a:p>
      </xdr:txBody>
    </xdr:sp>
    <xdr:clientData/>
  </xdr:twoCellAnchor>
  <xdr:twoCellAnchor editAs="oneCell">
    <xdr:from>
      <xdr:col>1</xdr:col>
      <xdr:colOff>1</xdr:colOff>
      <xdr:row>1</xdr:row>
      <xdr:rowOff>18142</xdr:rowOff>
    </xdr:from>
    <xdr:to>
      <xdr:col>11</xdr:col>
      <xdr:colOff>754500</xdr:colOff>
      <xdr:row>7</xdr:row>
      <xdr:rowOff>136071</xdr:rowOff>
    </xdr:to>
    <xdr:pic>
      <xdr:nvPicPr>
        <xdr:cNvPr id="9" name="Picture 8">
          <a:extLst>
            <a:ext uri="{FF2B5EF4-FFF2-40B4-BE49-F238E27FC236}">
              <a16:creationId xmlns:a16="http://schemas.microsoft.com/office/drawing/2014/main" id="{7BA43A31-04C4-4B3A-8D95-A6A2F4D1E2A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90526" y="208642"/>
          <a:ext cx="8469749" cy="2403929"/>
        </a:xfrm>
        <a:prstGeom prst="rect">
          <a:avLst/>
        </a:prstGeom>
      </xdr:spPr>
    </xdr:pic>
    <xdr:clientData/>
  </xdr:twoCellAnchor>
  <xdr:twoCellAnchor>
    <xdr:from>
      <xdr:col>13</xdr:col>
      <xdr:colOff>0</xdr:colOff>
      <xdr:row>1</xdr:row>
      <xdr:rowOff>0</xdr:rowOff>
    </xdr:from>
    <xdr:to>
      <xdr:col>17</xdr:col>
      <xdr:colOff>761999</xdr:colOff>
      <xdr:row>3</xdr:row>
      <xdr:rowOff>0</xdr:rowOff>
    </xdr:to>
    <xdr:sp macro="" textlink="">
      <xdr:nvSpPr>
        <xdr:cNvPr id="10" name="Rectangle 9">
          <a:hlinkClick xmlns:r="http://schemas.openxmlformats.org/officeDocument/2006/relationships" r:id="rId5"/>
          <a:extLst>
            <a:ext uri="{FF2B5EF4-FFF2-40B4-BE49-F238E27FC236}">
              <a16:creationId xmlns:a16="http://schemas.microsoft.com/office/drawing/2014/main" id="{C4B107F4-237B-4EC7-8962-70340527AEAC}"/>
            </a:ext>
          </a:extLst>
        </xdr:cNvPr>
        <xdr:cNvSpPr/>
      </xdr:nvSpPr>
      <xdr:spPr>
        <a:xfrm>
          <a:off x="9267825" y="190500"/>
          <a:ext cx="3848099" cy="762000"/>
        </a:xfrm>
        <a:prstGeom prst="rect">
          <a:avLst/>
        </a:prstGeom>
        <a:solidFill>
          <a:srgbClr val="001838"/>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Case Author: </a:t>
          </a:r>
        </a:p>
        <a:p>
          <a:pPr algn="ctr"/>
          <a:r>
            <a:rPr lang="en-US" sz="2000" b="1">
              <a:latin typeface="FUTURA MEDIUM" panose="020B0602020204020303" pitchFamily="34" charset="-79"/>
              <a:cs typeface="FUTURA MEDIUM" panose="020B0602020204020303" pitchFamily="34" charset="-79"/>
            </a:rPr>
            <a:t>Jack Franken</a:t>
          </a:r>
        </a:p>
      </xdr:txBody>
    </xdr:sp>
    <xdr:clientData/>
  </xdr:twoCellAnchor>
  <xdr:twoCellAnchor editAs="oneCell">
    <xdr:from>
      <xdr:col>14</xdr:col>
      <xdr:colOff>104825</xdr:colOff>
      <xdr:row>3</xdr:row>
      <xdr:rowOff>92074</xdr:rowOff>
    </xdr:from>
    <xdr:to>
      <xdr:col>16</xdr:col>
      <xdr:colOff>625929</xdr:colOff>
      <xdr:row>9</xdr:row>
      <xdr:rowOff>140247</xdr:rowOff>
    </xdr:to>
    <xdr:pic>
      <xdr:nvPicPr>
        <xdr:cNvPr id="12" name="Picture 11">
          <a:extLst>
            <a:ext uri="{FF2B5EF4-FFF2-40B4-BE49-F238E27FC236}">
              <a16:creationId xmlns:a16="http://schemas.microsoft.com/office/drawing/2014/main" id="{3A1DF7EC-7AD2-43AD-8820-D8E892F06458}"/>
            </a:ext>
          </a:extLst>
        </xdr:cNvPr>
        <xdr:cNvPicPr>
          <a:picLocks noChangeAspect="1"/>
        </xdr:cNvPicPr>
      </xdr:nvPicPr>
      <xdr:blipFill>
        <a:blip xmlns:r="http://schemas.openxmlformats.org/officeDocument/2006/relationships" r:embed="rId6"/>
        <a:stretch>
          <a:fillRect/>
        </a:stretch>
      </xdr:blipFill>
      <xdr:spPr>
        <a:xfrm>
          <a:off x="10201325" y="1044574"/>
          <a:ext cx="2072318" cy="2334173"/>
        </a:xfrm>
        <a:prstGeom prst="rect">
          <a:avLst/>
        </a:prstGeom>
        <a:ln>
          <a:solidFill>
            <a:schemeClr val="tx1"/>
          </a:solidFill>
        </a:ln>
      </xdr:spPr>
    </xdr:pic>
    <xdr:clientData/>
  </xdr:twoCellAnchor>
  <xdr:twoCellAnchor>
    <xdr:from>
      <xdr:col>19</xdr:col>
      <xdr:colOff>0</xdr:colOff>
      <xdr:row>5</xdr:row>
      <xdr:rowOff>1</xdr:rowOff>
    </xdr:from>
    <xdr:to>
      <xdr:col>23</xdr:col>
      <xdr:colOff>0</xdr:colOff>
      <xdr:row>8</xdr:row>
      <xdr:rowOff>1</xdr:rowOff>
    </xdr:to>
    <xdr:sp macro="" textlink="">
      <xdr:nvSpPr>
        <xdr:cNvPr id="11" name="Rectangle 10">
          <a:hlinkClick xmlns:r="http://schemas.openxmlformats.org/officeDocument/2006/relationships" r:id="rId7"/>
          <a:extLst>
            <a:ext uri="{FF2B5EF4-FFF2-40B4-BE49-F238E27FC236}">
              <a16:creationId xmlns:a16="http://schemas.microsoft.com/office/drawing/2014/main" id="{4092C6B4-6051-F94A-8316-46D934CE0A19}"/>
            </a:ext>
          </a:extLst>
        </xdr:cNvPr>
        <xdr:cNvSpPr/>
      </xdr:nvSpPr>
      <xdr:spPr>
        <a:xfrm>
          <a:off x="13335000" y="1714501"/>
          <a:ext cx="3048000" cy="1143000"/>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Additional </a:t>
          </a:r>
        </a:p>
        <a:p>
          <a:pPr algn="ctr"/>
          <a:r>
            <a:rPr lang="en-US" sz="2000" b="1" baseline="0">
              <a:latin typeface="FUTURA MEDIUM" panose="020B0602020204020303" pitchFamily="34" charset="-79"/>
              <a:cs typeface="FUTURA MEDIUM" panose="020B0602020204020303" pitchFamily="34" charset="-79"/>
            </a:rPr>
            <a:t>Case Resources</a:t>
          </a:r>
          <a:endParaRPr lang="en-US" sz="1800" b="1">
            <a:latin typeface="FUTURA MEDIUM" panose="020B0602020204020303" pitchFamily="34" charset="-79"/>
            <a:cs typeface="FUTURA MEDIUM" panose="020B0602020204020303" pitchFamily="34" charset="-79"/>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215901</xdr:colOff>
      <xdr:row>3</xdr:row>
      <xdr:rowOff>152401</xdr:rowOff>
    </xdr:from>
    <xdr:to>
      <xdr:col>6</xdr:col>
      <xdr:colOff>1244600</xdr:colOff>
      <xdr:row>10</xdr:row>
      <xdr:rowOff>80316</xdr:rowOff>
    </xdr:to>
    <xdr:pic>
      <xdr:nvPicPr>
        <xdr:cNvPr id="11" name="Picture 10">
          <a:extLst>
            <a:ext uri="{FF2B5EF4-FFF2-40B4-BE49-F238E27FC236}">
              <a16:creationId xmlns:a16="http://schemas.microsoft.com/office/drawing/2014/main" id="{F95E87FD-3A2C-C248-B677-C055A558C80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5901" y="990601"/>
          <a:ext cx="7137399" cy="2048815"/>
        </a:xfrm>
        <a:prstGeom prst="rect">
          <a:avLst/>
        </a:prstGeom>
      </xdr:spPr>
    </xdr:pic>
    <xdr:clientData/>
  </xdr:twoCellAnchor>
  <xdr:twoCellAnchor editAs="oneCell">
    <xdr:from>
      <xdr:col>9</xdr:col>
      <xdr:colOff>269773</xdr:colOff>
      <xdr:row>3</xdr:row>
      <xdr:rowOff>181428</xdr:rowOff>
    </xdr:from>
    <xdr:to>
      <xdr:col>10</xdr:col>
      <xdr:colOff>302</xdr:colOff>
      <xdr:row>9</xdr:row>
      <xdr:rowOff>334771</xdr:rowOff>
    </xdr:to>
    <xdr:pic>
      <xdr:nvPicPr>
        <xdr:cNvPr id="2" name="Picture 1">
          <a:extLst>
            <a:ext uri="{FF2B5EF4-FFF2-40B4-BE49-F238E27FC236}">
              <a16:creationId xmlns:a16="http://schemas.microsoft.com/office/drawing/2014/main" id="{7FFE40D2-3C21-416E-B708-D71A6037F2F4}"/>
            </a:ext>
          </a:extLst>
        </xdr:cNvPr>
        <xdr:cNvPicPr>
          <a:picLocks noChangeAspect="1"/>
        </xdr:cNvPicPr>
      </xdr:nvPicPr>
      <xdr:blipFill>
        <a:blip xmlns:r="http://schemas.openxmlformats.org/officeDocument/2006/relationships" r:embed="rId2"/>
        <a:stretch>
          <a:fillRect/>
        </a:stretch>
      </xdr:blipFill>
      <xdr:spPr>
        <a:xfrm>
          <a:off x="12461773" y="1025978"/>
          <a:ext cx="1759354" cy="1975793"/>
        </a:xfrm>
        <a:prstGeom prst="rect">
          <a:avLst/>
        </a:prstGeom>
        <a:ln>
          <a:solidFill>
            <a:schemeClr val="tx1"/>
          </a:solidFill>
        </a:ln>
      </xdr:spPr>
    </xdr:pic>
    <xdr:clientData/>
  </xdr:twoCellAnchor>
  <xdr:twoCellAnchor>
    <xdr:from>
      <xdr:col>1</xdr:col>
      <xdr:colOff>1</xdr:colOff>
      <xdr:row>11</xdr:row>
      <xdr:rowOff>0</xdr:rowOff>
    </xdr:from>
    <xdr:to>
      <xdr:col>10</xdr:col>
      <xdr:colOff>16933</xdr:colOff>
      <xdr:row>12</xdr:row>
      <xdr:rowOff>16933</xdr:rowOff>
    </xdr:to>
    <xdr:sp macro="" textlink="">
      <xdr:nvSpPr>
        <xdr:cNvPr id="3" name="Rectangle 2">
          <a:extLst>
            <a:ext uri="{FF2B5EF4-FFF2-40B4-BE49-F238E27FC236}">
              <a16:creationId xmlns:a16="http://schemas.microsoft.com/office/drawing/2014/main" id="{F18D8A6A-42CC-40A0-B8BC-FD7E43F4B42D}"/>
            </a:ext>
          </a:extLst>
        </xdr:cNvPr>
        <xdr:cNvSpPr/>
      </xdr:nvSpPr>
      <xdr:spPr>
        <a:xfrm>
          <a:off x="238126" y="3267075"/>
          <a:ext cx="13999632" cy="359833"/>
        </a:xfrm>
        <a:prstGeom prst="rect">
          <a:avLst/>
        </a:prstGeom>
        <a:solidFill>
          <a:srgbClr val="9E1B32"/>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t>Instructions</a:t>
          </a:r>
          <a:endParaRPr lang="en-US" sz="1800" b="1"/>
        </a:p>
      </xdr:txBody>
    </xdr:sp>
    <xdr:clientData/>
  </xdr:twoCellAnchor>
  <xdr:twoCellAnchor>
    <xdr:from>
      <xdr:col>1</xdr:col>
      <xdr:colOff>2</xdr:colOff>
      <xdr:row>1</xdr:row>
      <xdr:rowOff>8032</xdr:rowOff>
    </xdr:from>
    <xdr:to>
      <xdr:col>10</xdr:col>
      <xdr:colOff>45358</xdr:colOff>
      <xdr:row>2</xdr:row>
      <xdr:rowOff>12700</xdr:rowOff>
    </xdr:to>
    <xdr:sp macro="" textlink="">
      <xdr:nvSpPr>
        <xdr:cNvPr id="4" name="Rectangle 3">
          <a:extLst>
            <a:ext uri="{FF2B5EF4-FFF2-40B4-BE49-F238E27FC236}">
              <a16:creationId xmlns:a16="http://schemas.microsoft.com/office/drawing/2014/main" id="{862D955B-ABF5-402B-AF29-3EBA3AA37F5C}"/>
            </a:ext>
          </a:extLst>
        </xdr:cNvPr>
        <xdr:cNvSpPr/>
      </xdr:nvSpPr>
      <xdr:spPr>
        <a:xfrm>
          <a:off x="238127" y="201707"/>
          <a:ext cx="14031231" cy="398368"/>
        </a:xfrm>
        <a:prstGeom prst="rect">
          <a:avLst/>
        </a:prstGeom>
        <a:solidFill>
          <a:srgbClr val="001838"/>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400" b="1"/>
            <a:t>Microsoft</a:t>
          </a:r>
          <a:r>
            <a:rPr lang="en-US" sz="2400" b="1" baseline="0"/>
            <a:t> Excel Collegiate Challenge 2024</a:t>
          </a:r>
          <a:endParaRPr lang="en-US" sz="2000" b="1"/>
        </a:p>
      </xdr:txBody>
    </xdr:sp>
    <xdr:clientData/>
  </xdr:twoCellAnchor>
  <xdr:twoCellAnchor>
    <xdr:from>
      <xdr:col>0</xdr:col>
      <xdr:colOff>219808</xdr:colOff>
      <xdr:row>3</xdr:row>
      <xdr:rowOff>8032</xdr:rowOff>
    </xdr:from>
    <xdr:to>
      <xdr:col>6</xdr:col>
      <xdr:colOff>1235808</xdr:colOff>
      <xdr:row>4</xdr:row>
      <xdr:rowOff>19538</xdr:rowOff>
    </xdr:to>
    <xdr:sp macro="" textlink="">
      <xdr:nvSpPr>
        <xdr:cNvPr id="5" name="Rectangle 4">
          <a:extLst>
            <a:ext uri="{FF2B5EF4-FFF2-40B4-BE49-F238E27FC236}">
              <a16:creationId xmlns:a16="http://schemas.microsoft.com/office/drawing/2014/main" id="{AC174A87-0064-45F0-B42E-69A42C72B5BC}"/>
            </a:ext>
          </a:extLst>
        </xdr:cNvPr>
        <xdr:cNvSpPr/>
      </xdr:nvSpPr>
      <xdr:spPr>
        <a:xfrm>
          <a:off x="216633" y="858932"/>
          <a:ext cx="7124700" cy="351231"/>
        </a:xfrm>
        <a:prstGeom prst="rect">
          <a:avLst/>
        </a:prstGeom>
        <a:solidFill>
          <a:srgbClr val="ED203F"/>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1800" b="1"/>
            <a:t>Horse Racing (500</a:t>
          </a:r>
          <a:r>
            <a:rPr lang="en-US" sz="1800" b="1" baseline="0"/>
            <a:t> Points)</a:t>
          </a:r>
        </a:p>
      </xdr:txBody>
    </xdr:sp>
    <xdr:clientData/>
  </xdr:twoCellAnchor>
  <xdr:twoCellAnchor>
    <xdr:from>
      <xdr:col>9</xdr:col>
      <xdr:colOff>257024</xdr:colOff>
      <xdr:row>2</xdr:row>
      <xdr:rowOff>241904</xdr:rowOff>
    </xdr:from>
    <xdr:to>
      <xdr:col>10</xdr:col>
      <xdr:colOff>0</xdr:colOff>
      <xdr:row>4</xdr:row>
      <xdr:rowOff>30480</xdr:rowOff>
    </xdr:to>
    <xdr:sp macro="" textlink="">
      <xdr:nvSpPr>
        <xdr:cNvPr id="6" name="Rectangle 5">
          <a:extLst>
            <a:ext uri="{FF2B5EF4-FFF2-40B4-BE49-F238E27FC236}">
              <a16:creationId xmlns:a16="http://schemas.microsoft.com/office/drawing/2014/main" id="{92D1BD09-EF72-4A9A-B678-E17BDB48F259}"/>
            </a:ext>
          </a:extLst>
        </xdr:cNvPr>
        <xdr:cNvSpPr/>
      </xdr:nvSpPr>
      <xdr:spPr>
        <a:xfrm>
          <a:off x="12452199" y="829279"/>
          <a:ext cx="1768626" cy="388651"/>
        </a:xfrm>
        <a:prstGeom prst="rect">
          <a:avLst/>
        </a:prstGeom>
        <a:solidFill>
          <a:srgbClr val="9E1B32"/>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1800" b="1"/>
            <a:t>Case Author</a:t>
          </a:r>
        </a:p>
      </xdr:txBody>
    </xdr:sp>
    <xdr:clientData/>
  </xdr:twoCellAnchor>
  <xdr:twoCellAnchor>
    <xdr:from>
      <xdr:col>9</xdr:col>
      <xdr:colOff>251825</xdr:colOff>
      <xdr:row>9</xdr:row>
      <xdr:rowOff>50316</xdr:rowOff>
    </xdr:from>
    <xdr:to>
      <xdr:col>10</xdr:col>
      <xdr:colOff>1</xdr:colOff>
      <xdr:row>10</xdr:row>
      <xdr:rowOff>80555</xdr:rowOff>
    </xdr:to>
    <xdr:sp macro="" textlink="">
      <xdr:nvSpPr>
        <xdr:cNvPr id="7" name="Rectangle 6">
          <a:extLst>
            <a:ext uri="{FF2B5EF4-FFF2-40B4-BE49-F238E27FC236}">
              <a16:creationId xmlns:a16="http://schemas.microsoft.com/office/drawing/2014/main" id="{9C26E70A-473B-437D-B68B-978E3B36E0FE}"/>
            </a:ext>
          </a:extLst>
        </xdr:cNvPr>
        <xdr:cNvSpPr/>
      </xdr:nvSpPr>
      <xdr:spPr>
        <a:xfrm>
          <a:off x="12447000" y="2714141"/>
          <a:ext cx="1773826" cy="379489"/>
        </a:xfrm>
        <a:prstGeom prst="rect">
          <a:avLst/>
        </a:prstGeom>
        <a:solidFill>
          <a:srgbClr val="9E1B32"/>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1800" b="1"/>
            <a:t>Jack Franken</a:t>
          </a:r>
        </a:p>
      </xdr:txBody>
    </xdr:sp>
    <xdr:clientData/>
  </xdr:twoCellAnchor>
  <xdr:twoCellAnchor>
    <xdr:from>
      <xdr:col>1</xdr:col>
      <xdr:colOff>1</xdr:colOff>
      <xdr:row>19</xdr:row>
      <xdr:rowOff>8033</xdr:rowOff>
    </xdr:from>
    <xdr:to>
      <xdr:col>10</xdr:col>
      <xdr:colOff>33866</xdr:colOff>
      <xdr:row>20</xdr:row>
      <xdr:rowOff>63501</xdr:rowOff>
    </xdr:to>
    <xdr:sp macro="" textlink="">
      <xdr:nvSpPr>
        <xdr:cNvPr id="8" name="Rectangle 7">
          <a:extLst>
            <a:ext uri="{FF2B5EF4-FFF2-40B4-BE49-F238E27FC236}">
              <a16:creationId xmlns:a16="http://schemas.microsoft.com/office/drawing/2014/main" id="{879350C5-1485-4664-9D58-3042C041DCFA}"/>
            </a:ext>
          </a:extLst>
        </xdr:cNvPr>
        <xdr:cNvSpPr/>
      </xdr:nvSpPr>
      <xdr:spPr>
        <a:xfrm>
          <a:off x="238126" y="5021358"/>
          <a:ext cx="14013390" cy="398368"/>
        </a:xfrm>
        <a:prstGeom prst="rect">
          <a:avLst/>
        </a:prstGeom>
        <a:solidFill>
          <a:srgbClr val="001838"/>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t>Bonus</a:t>
          </a:r>
          <a:r>
            <a:rPr lang="en-US" sz="2000" b="1" baseline="0"/>
            <a:t> Questions</a:t>
          </a:r>
          <a:endParaRPr lang="en-US" sz="1800" b="1"/>
        </a:p>
      </xdr:txBody>
    </xdr:sp>
    <xdr:clientData/>
  </xdr:twoCellAnchor>
  <xdr:twoCellAnchor>
    <xdr:from>
      <xdr:col>1</xdr:col>
      <xdr:colOff>12701</xdr:colOff>
      <xdr:row>29</xdr:row>
      <xdr:rowOff>236632</xdr:rowOff>
    </xdr:from>
    <xdr:to>
      <xdr:col>12</xdr:col>
      <xdr:colOff>12700</xdr:colOff>
      <xdr:row>30</xdr:row>
      <xdr:rowOff>318809</xdr:rowOff>
    </xdr:to>
    <xdr:sp macro="" textlink="">
      <xdr:nvSpPr>
        <xdr:cNvPr id="9" name="Rectangle 8">
          <a:extLst>
            <a:ext uri="{FF2B5EF4-FFF2-40B4-BE49-F238E27FC236}">
              <a16:creationId xmlns:a16="http://schemas.microsoft.com/office/drawing/2014/main" id="{8E86BA77-3B87-492C-B135-3DCD2FA908E8}"/>
            </a:ext>
          </a:extLst>
        </xdr:cNvPr>
        <xdr:cNvSpPr/>
      </xdr:nvSpPr>
      <xdr:spPr>
        <a:xfrm>
          <a:off x="247651" y="8536082"/>
          <a:ext cx="17345024" cy="333002"/>
        </a:xfrm>
        <a:prstGeom prst="rect">
          <a:avLst/>
        </a:prstGeom>
        <a:solidFill>
          <a:srgbClr val="001838"/>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baseline="0"/>
            <a:t>Levels</a:t>
          </a:r>
          <a:endParaRPr lang="en-US" sz="1800" b="1"/>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agcapital-my.sharepoint.com/Users/kudcb/Google%20Drive/Teaching/Excel%20Lab%20Course/Fall%202021/Class%20Sessions/Class%202%20-%20Shortcuts/KeyboardingWarmUp_StudentVersion_GradingTab.xlsm" TargetMode="External"/></Relationships>
</file>

<file path=xl/externalLinks/_rels/externalLink2.xml.rels><?xml version="1.0" encoding="UTF-8" standalone="yes"?>
<Relationships xmlns="http://schemas.openxmlformats.org/package/2006/relationships"><Relationship Id="rId3" Type="http://schemas.openxmlformats.org/officeDocument/2006/relationships/externalLinkPath" Target="file:///C:\Users\David%20Brown\Box\MECC\MECC%202024\Case%20Development\Keyboarding%20Models\MECC_KeyboardingChallenge_2023Edition_V2_9Jan2025.xlsm" TargetMode="External"/><Relationship Id="rId2" Type="http://schemas.microsoft.com/office/2019/04/relationships/externalLinkLongPath" Target="https://agcapital-my.sharepoint.com/personal/emils_agcapital_onmicrosoft_com/Documents/Financial%20Modeling%20World%20Cup/MECC/MECC%202024/MECC%202024%20(UoA%20&amp;%20FMWC)/Cases/Case%20Explorer%20Badge/MECC_KeyboardingChallenge_2023Edition_V2_9Jan2025.xlsm?0687AC0C" TargetMode="External"/><Relationship Id="rId1" Type="http://schemas.openxmlformats.org/officeDocument/2006/relationships/externalLinkPath" Target="file:///\\0687AC0C\MECC_KeyboardingChallenge_2023Edition_V2_9Jan2025.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agcapital-my.sharepoint.com/Users/kudcb/Google%20Drive/Teaching/Excel%20Lab%20Course/Spring%202022/Class%20Sessions/Class%202%20-%20Shortcuts/Shortcut%20Challenge/ExerciseTemplateV6_ShortcutChallenge.xlsm" TargetMode="External"/></Relationships>
</file>

<file path=xl/externalLinks/_rels/externalLink4.xml.rels><?xml version="1.0" encoding="UTF-8" standalone="yes"?>
<Relationships xmlns="http://schemas.openxmlformats.org/package/2006/relationships"><Relationship Id="rId3" Type="http://schemas.openxmlformats.org/officeDocument/2006/relationships/externalLinkPath" Target="https://agcapital-my.sharepoint.com/personal/emils_agcapital_onmicrosoft_com/Documents/Financial%20Modeling%20World%20Cup/MECC/MECC%202024/MECC%202024%20(UoA%20&amp;%20FMWC)/Cases/Case%20Explorer%20Badge/MECC_KeyboardingChallenge_2022Edition_V2_13Jan2025.xlsm" TargetMode="External"/><Relationship Id="rId2" Type="http://schemas.microsoft.com/office/2019/04/relationships/externalLinkLongPath" Target="https://agcapital-my.sharepoint.com/personal/emils_agcapital_onmicrosoft_com/Documents/Financial%20Modeling%20World%20Cup/MECC/MECC%202024/MECC%202024%20(UoA%20&amp;%20FMWC)/Cases/Case%20Explorer%20Badge/MECC_KeyboardingChallenge_2022Edition_V2_13Jan2025.xlsm?0687AC0C" TargetMode="External"/><Relationship Id="rId1" Type="http://schemas.openxmlformats.org/officeDocument/2006/relationships/externalLinkPath" Target="file:///\\0687AC0C\MECC_KeyboardingChallenge_2022Edition_V2_13Jan2025.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agcapital-my.sharepoint.com/Users/kudcb/Dropbox/FIN%20360L/Class%20Sessions/Class%207/ExerciseTemplateV3_MatchingExercisesPart1.xlsm" TargetMode="External"/></Relationships>
</file>

<file path=xl/externalLinks/_rels/externalLink6.xml.rels><?xml version="1.0" encoding="UTF-8" standalone="yes"?>
<Relationships xmlns="http://schemas.openxmlformats.org/package/2006/relationships"><Relationship Id="rId3" Type="http://schemas.openxmlformats.org/officeDocument/2006/relationships/externalLinkPath" Target="file:///C:\Users\David%20Brown\Box\MECC\MECC%202024\Case%20Development\Keyboarding%20Models\MECC_KeyboardingChallenge_Fall2024_GradingUpdate_V1_Test1.xlsm" TargetMode="External"/><Relationship Id="rId2" Type="http://schemas.microsoft.com/office/2019/04/relationships/externalLinkLongPath" Target="https://agcapital-my.sharepoint.com/personal/emils_agcapital_onmicrosoft_com/Documents/Financial%20Modeling%20World%20Cup/MECC/MECC%202024/MECC%202024%20(UoA%20&amp;%20FMWC)/Cases/Case%20Explorer%20Badge/MECC_KeyboardingChallenge_Fall2024_GradingUpdate_V1_Test1.xlsm?0687AC0C" TargetMode="External"/><Relationship Id="rId1" Type="http://schemas.openxmlformats.org/officeDocument/2006/relationships/externalLinkPath" Target="file:///\\0687AC0C\MECC_KeyboardingChallenge_Fall2024_GradingUpdate_V1_Test1.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agcapital-my.sharepoint.com/Users/kudcb/Google%20Drive/Teaching/Financial%20Modeling/Spring%202021/Class%20Sessions/Class%201%20-%20Course%20Intro/Keyboard%20Exercises%20UpdatedV2.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agcapital-my.sharepoint.com/DOCUME~1/ZACHGE~1/LOCALS~1/Temp/Excel%20Tips%20from%20Chris%20G%20(#2).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agcapital-my.sharepoint.com/Users/kudcb/Downloads/Hurdles%20Challenge%20(Answers).xlsm"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agcapital-my.sharepoint.com/Users/kudcb/Google%20Drive/Teaching/Financial%20Modeling/Spring%202021/Class%20Sessions/Class%201%20-%20Course%20Intro/Excel%20Shortcut%20Challenge%20(NoMouseChecking).xlsm"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https://d.docs.live.net/29f448ec057303af/Pulpit/MECC/2024%20Season/2024%20Autumn%20Season/MECC%202024%20Online%20Qulification%20Rounds/MECC%202024%20Online%20Qualfication%20Round%202%20(Post%20Competition)%20-Done.xlsx" TargetMode="External"/><Relationship Id="rId1" Type="http://schemas.openxmlformats.org/officeDocument/2006/relationships/externalLinkPath" Target="MECC/2024%20Season/2024%20Autumn%20Season/MECC%202024%20Online%20Qulification%20Rounds/MECC%202024%20Online%20Qualfication%20Round%202%20(Post%20Competition)%20-Don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Keyboard Warm Up 1"/>
      <sheetName val="Keyboard Warm Up 2"/>
      <sheetName val="Results"/>
      <sheetName val="Grading"/>
      <sheetName val="BackgroundCalcs"/>
      <sheetName val="Output"/>
    </sheetNames>
    <sheetDataSet>
      <sheetData sheetId="0"/>
      <sheetData sheetId="1">
        <row r="1">
          <cell r="A1" t="str">
            <v>Keyboarding Warm Up</v>
          </cell>
        </row>
        <row r="7">
          <cell r="D7">
            <v>1</v>
          </cell>
          <cell r="AC7">
            <v>4</v>
          </cell>
          <cell r="BR7">
            <v>17</v>
          </cell>
          <cell r="CQ7">
            <v>18</v>
          </cell>
        </row>
        <row r="12">
          <cell r="BD12">
            <v>11</v>
          </cell>
          <cell r="BN12">
            <v>12</v>
          </cell>
        </row>
        <row r="18">
          <cell r="BN18">
            <v>13</v>
          </cell>
        </row>
        <row r="30">
          <cell r="AH30">
            <v>7</v>
          </cell>
          <cell r="AY30">
            <v>8</v>
          </cell>
          <cell r="BE30">
            <v>14</v>
          </cell>
          <cell r="BK30">
            <v>15</v>
          </cell>
        </row>
        <row r="31">
          <cell r="BR31" t="str">
            <v>˄</v>
          </cell>
          <cell r="BS31">
            <v>22</v>
          </cell>
          <cell r="CP31">
            <v>21</v>
          </cell>
        </row>
        <row r="53">
          <cell r="D53">
            <v>2</v>
          </cell>
          <cell r="AC53">
            <v>3</v>
          </cell>
          <cell r="AH53">
            <v>6</v>
          </cell>
          <cell r="AX53">
            <v>5</v>
          </cell>
          <cell r="AY53">
            <v>9</v>
          </cell>
          <cell r="BD53">
            <v>10</v>
          </cell>
          <cell r="BR53">
            <v>16</v>
          </cell>
          <cell r="BS53">
            <v>23</v>
          </cell>
          <cell r="CP53">
            <v>20</v>
          </cell>
          <cell r="CQ53">
            <v>19</v>
          </cell>
        </row>
      </sheetData>
      <sheetData sheetId="2"/>
      <sheetData sheetId="3"/>
      <sheetData sheetId="4"/>
      <sheetData sheetId="5">
        <row r="2">
          <cell r="S2">
            <v>0</v>
          </cell>
        </row>
      </sheetData>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3"/>
    </xxl21:alternateUrls>
    <sheetNames>
      <sheetName val="Cover"/>
      <sheetName val="Instructions"/>
      <sheetName val="Unblock Guide"/>
      <sheetName val="Keyboarding Challenge"/>
      <sheetName val="Results"/>
      <sheetName val="BackgroundCalcs"/>
      <sheetName val="Time Grading"/>
      <sheetName val="Grading"/>
      <sheetName val="Output"/>
      <sheetName val="Sheet4"/>
    </sheetNames>
    <sheetDataSet>
      <sheetData sheetId="0" refreshError="1"/>
      <sheetData sheetId="1" refreshError="1"/>
      <sheetData sheetId="2" refreshError="1"/>
      <sheetData sheetId="3">
        <row r="103">
          <cell r="V103" t="str">
            <v>-------</v>
          </cell>
        </row>
      </sheetData>
      <sheetData sheetId="4" refreshError="1"/>
      <sheetData sheetId="5">
        <row r="2">
          <cell r="F2">
            <v>45029.411990740744</v>
          </cell>
          <cell r="S2">
            <v>10</v>
          </cell>
        </row>
        <row r="3">
          <cell r="R3" t="b">
            <v>1</v>
          </cell>
        </row>
        <row r="5">
          <cell r="D5" t="str">
            <v>MECC Keyboarding Challenge (2023 Edition)</v>
          </cell>
        </row>
        <row r="29">
          <cell r="F29">
            <v>0.39890046294021886</v>
          </cell>
        </row>
        <row r="50">
          <cell r="D50" t="str">
            <v>-------</v>
          </cell>
        </row>
        <row r="51">
          <cell r="D51" t="str">
            <v>XXXXX</v>
          </cell>
        </row>
      </sheetData>
      <sheetData sheetId="6" refreshError="1"/>
      <sheetData sheetId="7" refreshError="1"/>
      <sheetData sheetId="8" refreshError="1"/>
      <sheetData sheetId="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ShortcutChallenge"/>
      <sheetName val="Results"/>
      <sheetName val="BackgroundCalcs"/>
      <sheetName val="Output"/>
      <sheetName val="Grading"/>
    </sheetNames>
    <sheetDataSet>
      <sheetData sheetId="0"/>
      <sheetData sheetId="1"/>
      <sheetData sheetId="2"/>
      <sheetData sheetId="3">
        <row r="17">
          <cell r="F17">
            <v>14</v>
          </cell>
          <cell r="G17" t="e">
            <v>#N/A</v>
          </cell>
        </row>
        <row r="20">
          <cell r="F20">
            <v>147651</v>
          </cell>
        </row>
      </sheetData>
      <sheetData sheetId="4"/>
      <sheetData sheetId="5"/>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3"/>
    </xxl21:alternateUrls>
    <sheetNames>
      <sheetName val="Cover"/>
      <sheetName val="Instructions"/>
      <sheetName val="Unblock Guide"/>
      <sheetName val="Keyboarding Challenge"/>
      <sheetName val="Results"/>
      <sheetName val="BackgroundCalcs"/>
      <sheetName val="Output"/>
      <sheetName val="Grading"/>
      <sheetName val="Time Grading"/>
    </sheetNames>
    <sheetDataSet>
      <sheetData sheetId="0"/>
      <sheetData sheetId="1" refreshError="1"/>
      <sheetData sheetId="2" refreshError="1"/>
      <sheetData sheetId="3">
        <row r="14">
          <cell r="BF14">
            <v>1010</v>
          </cell>
        </row>
      </sheetData>
      <sheetData sheetId="4" refreshError="1"/>
      <sheetData sheetId="5">
        <row r="2">
          <cell r="F2">
            <v>45527.530416666668</v>
          </cell>
          <cell r="G2">
            <v>45527.531701388885</v>
          </cell>
          <cell r="S2">
            <v>0</v>
          </cell>
        </row>
        <row r="5">
          <cell r="D5" t="str">
            <v>MECC Keyboarding Challenge (2022 Edition)</v>
          </cell>
        </row>
        <row r="29">
          <cell r="F29">
            <v>7.0023148073232733E-3</v>
          </cell>
        </row>
        <row r="50">
          <cell r="D50" t="str">
            <v>-------</v>
          </cell>
        </row>
        <row r="51">
          <cell r="D51" t="str">
            <v>XXXXX</v>
          </cell>
        </row>
      </sheetData>
      <sheetData sheetId="6" refreshError="1"/>
      <sheetData sheetId="7" refreshError="1"/>
      <sheetData sheetId="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Bond Data"/>
      <sheetName val="Exercise 1"/>
      <sheetName val="Exercise 2"/>
      <sheetName val="Exercise 3"/>
      <sheetName val="Exercise 4"/>
      <sheetName val="Exercise 5"/>
      <sheetName val="Results"/>
      <sheetName val="BackgroundCalcs"/>
      <sheetName val="Output"/>
    </sheetNames>
    <sheetDataSet>
      <sheetData sheetId="0"/>
      <sheetData sheetId="1"/>
      <sheetData sheetId="2"/>
      <sheetData sheetId="3"/>
      <sheetData sheetId="4"/>
      <sheetData sheetId="5"/>
      <sheetData sheetId="6"/>
      <sheetData sheetId="7"/>
      <sheetData sheetId="8">
        <row r="2">
          <cell r="B2" t="str">
            <v>Matching Exercises Part 1</v>
          </cell>
        </row>
        <row r="5">
          <cell r="B5" t="str">
            <v>Numbers</v>
          </cell>
        </row>
        <row r="8">
          <cell r="B8">
            <v>10</v>
          </cell>
        </row>
        <row r="17">
          <cell r="B17">
            <v>5</v>
          </cell>
        </row>
      </sheetData>
      <sheetData sheetId="9"/>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3"/>
    </xxl21:alternateUrls>
    <sheetNames>
      <sheetName val="Instructions"/>
      <sheetName val="Unblock Guide"/>
      <sheetName val="Keyboarding Challenge"/>
      <sheetName val="Results"/>
      <sheetName val="BackgroundCalcs"/>
      <sheetName val="Output"/>
      <sheetName val="Grading"/>
      <sheetName val="Time Grading"/>
    </sheetNames>
    <sheetDataSet>
      <sheetData sheetId="0"/>
      <sheetData sheetId="1"/>
      <sheetData sheetId="2">
        <row r="14">
          <cell r="BF14">
            <v>1010</v>
          </cell>
        </row>
      </sheetData>
      <sheetData sheetId="3"/>
      <sheetData sheetId="4">
        <row r="2">
          <cell r="F2">
            <v>45527.530416666668</v>
          </cell>
        </row>
      </sheetData>
      <sheetData sheetId="5"/>
      <sheetData sheetId="6"/>
      <sheetData sheetId="7"/>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Keyboard Exercise 1"/>
      <sheetName val="Keyboard Exercise 2"/>
      <sheetName val="Keyboard Exercise 3"/>
      <sheetName val="Keyboard Exercise 4"/>
      <sheetName val="calc"/>
      <sheetName val="Results"/>
    </sheetNames>
    <sheetDataSet>
      <sheetData sheetId="0"/>
      <sheetData sheetId="1"/>
      <sheetData sheetId="2"/>
      <sheetData sheetId="3" refreshError="1"/>
      <sheetData sheetId="4">
        <row r="3">
          <cell r="G3">
            <v>44127.436469907407</v>
          </cell>
        </row>
        <row r="4">
          <cell r="D4" t="b">
            <v>1</v>
          </cell>
        </row>
        <row r="5">
          <cell r="D5" t="b">
            <v>1</v>
          </cell>
        </row>
        <row r="6">
          <cell r="D6" t="b">
            <v>1</v>
          </cell>
          <cell r="G6">
            <v>-44127.436469907407</v>
          </cell>
        </row>
        <row r="7">
          <cell r="D7" t="b">
            <v>1</v>
          </cell>
        </row>
        <row r="8">
          <cell r="D8" t="b">
            <v>1</v>
          </cell>
        </row>
        <row r="9">
          <cell r="D9" t="b">
            <v>1</v>
          </cell>
        </row>
        <row r="10">
          <cell r="D10" t="b">
            <v>1</v>
          </cell>
        </row>
        <row r="11">
          <cell r="D11" t="b">
            <v>1</v>
          </cell>
        </row>
        <row r="12">
          <cell r="D12" t="b">
            <v>1</v>
          </cell>
        </row>
        <row r="13">
          <cell r="D13" t="b">
            <v>1</v>
          </cell>
        </row>
        <row r="14">
          <cell r="D14" t="b">
            <v>1</v>
          </cell>
        </row>
        <row r="15">
          <cell r="D15" t="b">
            <v>1</v>
          </cell>
        </row>
        <row r="16">
          <cell r="D16" t="b">
            <v>1</v>
          </cell>
        </row>
        <row r="17">
          <cell r="D17" t="b">
            <v>1</v>
          </cell>
        </row>
        <row r="18">
          <cell r="D18" t="b">
            <v>1</v>
          </cell>
        </row>
        <row r="19">
          <cell r="D19" t="b">
            <v>1</v>
          </cell>
        </row>
        <row r="20">
          <cell r="D20" t="b">
            <v>1</v>
          </cell>
        </row>
        <row r="21">
          <cell r="D21" t="b">
            <v>1</v>
          </cell>
        </row>
      </sheetData>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2"/>
      <sheetName val="Did you know"/>
      <sheetName val="Fixing Annoyances Full Menus"/>
      <sheetName val="Fixing Annoyances PT Formulas"/>
      <sheetName val="Custom Numeric Formatting"/>
      <sheetName val="Conditional Formatting Tricks"/>
      <sheetName val="Dynamic Ranges"/>
      <sheetName val="Dynamic Ranges and Charts"/>
      <sheetName val="Charts with Custom Symbols"/>
      <sheetName val="Creating Simple UIs"/>
    </sheetNames>
    <sheetDataSet>
      <sheetData sheetId="0"/>
      <sheetData sheetId="1"/>
      <sheetData sheetId="2"/>
      <sheetData sheetId="3"/>
      <sheetData sheetId="4"/>
      <sheetData sheetId="5"/>
      <sheetData sheetId="6">
        <row r="5">
          <cell r="B5" t="str">
            <v>Name</v>
          </cell>
        </row>
      </sheetData>
      <sheetData sheetId="7">
        <row r="5">
          <cell r="B5" t="str">
            <v>Name</v>
          </cell>
        </row>
        <row r="30">
          <cell r="D30">
            <v>14</v>
          </cell>
        </row>
      </sheetData>
      <sheetData sheetId="8"/>
      <sheetData sheetId="9"/>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rst"/>
      <sheetName val="Grading"/>
      <sheetName val="Second"/>
      <sheetName val="calc"/>
      <sheetName val="Results"/>
      <sheetName val="Output"/>
    </sheetNames>
    <sheetDataSet>
      <sheetData sheetId="0">
        <row r="3">
          <cell r="B3" t="str">
            <v>Start here</v>
          </cell>
        </row>
      </sheetData>
      <sheetData sheetId="1"/>
      <sheetData sheetId="2">
        <row r="1">
          <cell r="A1" t="str">
            <v>H</v>
          </cell>
        </row>
      </sheetData>
      <sheetData sheetId="3">
        <row r="3">
          <cell r="F3">
            <v>0</v>
          </cell>
        </row>
        <row r="7">
          <cell r="G7">
            <v>35.000000009313226</v>
          </cell>
        </row>
      </sheetData>
      <sheetData sheetId="4"/>
      <sheetData sheetId="5"/>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ortcutChallenge"/>
      <sheetName val="Results"/>
      <sheetName val="calc"/>
      <sheetName val="log"/>
    </sheetNames>
    <sheetDataSet>
      <sheetData sheetId="0" refreshError="1"/>
      <sheetData sheetId="1" refreshError="1"/>
      <sheetData sheetId="2">
        <row r="11">
          <cell r="B11">
            <v>-251732499.72570854</v>
          </cell>
        </row>
      </sheetData>
      <sheetData sheetId="3"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all Instructions"/>
      <sheetName val="Horse Racing Case"/>
      <sheetName val="Race Track"/>
      <sheetName val="Horses"/>
      <sheetName val="Birthday Case"/>
      <sheetName val="Calendar"/>
      <sheetName val="Birthday Case Answers"/>
      <sheetName val="Touchdown Case"/>
      <sheetName val="Graded Answers"/>
    </sheetNames>
    <sheetDataSet>
      <sheetData sheetId="0" refreshError="1"/>
      <sheetData sheetId="1">
        <row r="44">
          <cell r="G44" t="str">
            <v>Poppy Popcorn</v>
          </cell>
        </row>
        <row r="45">
          <cell r="G45" t="str">
            <v>Mystic Moonbeam</v>
          </cell>
        </row>
        <row r="46">
          <cell r="G46" t="str">
            <v>Zany Zeal</v>
          </cell>
        </row>
        <row r="47">
          <cell r="G47" t="str">
            <v>Fluffy Frost</v>
          </cell>
        </row>
        <row r="48">
          <cell r="G48" t="str">
            <v>Cosmic Cruiser</v>
          </cell>
        </row>
        <row r="49">
          <cell r="G49" t="str">
            <v>Rex Radiance</v>
          </cell>
        </row>
        <row r="50">
          <cell r="G50" t="str">
            <v>Sparks Sprinter</v>
          </cell>
        </row>
        <row r="51">
          <cell r="G51" t="str">
            <v>Twirling Tornado</v>
          </cell>
        </row>
        <row r="52">
          <cell r="G52" t="str">
            <v>Rex Razzle</v>
          </cell>
        </row>
        <row r="53">
          <cell r="G53" t="str">
            <v>Majestic Mirage</v>
          </cell>
        </row>
        <row r="54">
          <cell r="G54" t="str">
            <v>Mighty Meteor</v>
          </cell>
        </row>
        <row r="55">
          <cell r="G55" t="str">
            <v>Proud Pioneer</v>
          </cell>
        </row>
        <row r="56">
          <cell r="G56" t="str">
            <v>Flashy Firecracker</v>
          </cell>
        </row>
        <row r="57">
          <cell r="G57" t="str">
            <v>Rocking Racer</v>
          </cell>
        </row>
        <row r="58">
          <cell r="G58" t="str">
            <v>Peppy Ponytail</v>
          </cell>
        </row>
        <row r="59">
          <cell r="G59" t="str">
            <v>Golden Gale</v>
          </cell>
        </row>
        <row r="60">
          <cell r="G60" t="str">
            <v>Dapper Dandy</v>
          </cell>
        </row>
        <row r="61">
          <cell r="G61" t="str">
            <v>Dazzling Delight</v>
          </cell>
        </row>
        <row r="62">
          <cell r="G62" t="str">
            <v>Rushing Rapids</v>
          </cell>
        </row>
        <row r="63">
          <cell r="G63" t="str">
            <v>Zesty Zephyr</v>
          </cell>
        </row>
        <row r="79">
          <cell r="G79" t="str">
            <v>Spirited Specter</v>
          </cell>
        </row>
        <row r="80">
          <cell r="G80" t="str">
            <v>Sassy Storm</v>
          </cell>
        </row>
        <row r="81">
          <cell r="G81" t="str">
            <v>Glistening Glory</v>
          </cell>
        </row>
        <row r="82">
          <cell r="G82" t="str">
            <v>Charming Charmer</v>
          </cell>
        </row>
        <row r="83">
          <cell r="G83" t="str">
            <v>Mellow Moonlight</v>
          </cell>
        </row>
        <row r="84">
          <cell r="G84" t="str">
            <v>Nimble Nighthawk</v>
          </cell>
        </row>
        <row r="85">
          <cell r="G85" t="str">
            <v>Giddy Gallant</v>
          </cell>
        </row>
        <row r="86">
          <cell r="G86" t="str">
            <v>Luminous Legend</v>
          </cell>
        </row>
        <row r="87">
          <cell r="G87" t="str">
            <v>Heroic Harmony</v>
          </cell>
        </row>
        <row r="88">
          <cell r="G88" t="str">
            <v>Dynamic Dream</v>
          </cell>
        </row>
        <row r="89">
          <cell r="G89" t="str">
            <v>Rusty Racer</v>
          </cell>
        </row>
        <row r="90">
          <cell r="G90" t="str">
            <v>Enigmatic Ember</v>
          </cell>
        </row>
        <row r="91">
          <cell r="G91" t="str">
            <v>Racing Rocket</v>
          </cell>
        </row>
        <row r="92">
          <cell r="G92" t="str">
            <v>Rocking Racer</v>
          </cell>
        </row>
        <row r="93">
          <cell r="G93" t="str">
            <v>Rushing Rapids</v>
          </cell>
        </row>
        <row r="94">
          <cell r="G94" t="str">
            <v>Spunky Starlight</v>
          </cell>
        </row>
        <row r="95">
          <cell r="G95" t="str">
            <v>Rex Radiance</v>
          </cell>
        </row>
        <row r="96">
          <cell r="G96" t="str">
            <v>Lucky Lightning</v>
          </cell>
        </row>
        <row r="97">
          <cell r="G97" t="str">
            <v>Zippy Zephyr</v>
          </cell>
        </row>
        <row r="98">
          <cell r="G98" t="str">
            <v>Poppy Popcorn</v>
          </cell>
        </row>
        <row r="113">
          <cell r="G113">
            <v>45</v>
          </cell>
        </row>
        <row r="114">
          <cell r="G114">
            <v>4</v>
          </cell>
        </row>
        <row r="115">
          <cell r="G115">
            <v>29</v>
          </cell>
        </row>
        <row r="116">
          <cell r="G116">
            <v>40</v>
          </cell>
        </row>
        <row r="117">
          <cell r="G117">
            <v>41</v>
          </cell>
        </row>
        <row r="118">
          <cell r="G118">
            <v>6</v>
          </cell>
        </row>
        <row r="119">
          <cell r="G119">
            <v>11</v>
          </cell>
        </row>
        <row r="120">
          <cell r="G120">
            <v>17</v>
          </cell>
        </row>
        <row r="121">
          <cell r="G121">
            <v>22</v>
          </cell>
        </row>
        <row r="122">
          <cell r="G122">
            <v>10</v>
          </cell>
        </row>
        <row r="123">
          <cell r="G123">
            <v>9</v>
          </cell>
        </row>
        <row r="124">
          <cell r="G124">
            <v>24</v>
          </cell>
        </row>
        <row r="125">
          <cell r="G125">
            <v>44</v>
          </cell>
        </row>
        <row r="126">
          <cell r="G126">
            <v>2</v>
          </cell>
        </row>
        <row r="127">
          <cell r="G127">
            <v>3</v>
          </cell>
        </row>
        <row r="128">
          <cell r="G128">
            <v>13</v>
          </cell>
        </row>
        <row r="129">
          <cell r="G129">
            <v>15</v>
          </cell>
        </row>
        <row r="130">
          <cell r="G130">
            <v>50</v>
          </cell>
        </row>
        <row r="131">
          <cell r="G131">
            <v>7</v>
          </cell>
        </row>
        <row r="132">
          <cell r="G132">
            <v>35</v>
          </cell>
        </row>
        <row r="149">
          <cell r="G149" t="str">
            <v>Peppy Ponytail</v>
          </cell>
          <cell r="H149">
            <v>24</v>
          </cell>
        </row>
        <row r="150">
          <cell r="G150" t="str">
            <v>Sassy Storm</v>
          </cell>
          <cell r="H150">
            <v>9</v>
          </cell>
        </row>
        <row r="151">
          <cell r="G151" t="str">
            <v>Frosty Falcon</v>
          </cell>
          <cell r="H151">
            <v>42</v>
          </cell>
        </row>
        <row r="152">
          <cell r="G152" t="str">
            <v>Lucky Lightning</v>
          </cell>
          <cell r="H152">
            <v>34</v>
          </cell>
        </row>
        <row r="153">
          <cell r="G153" t="str">
            <v>Keen Knight</v>
          </cell>
          <cell r="H153">
            <v>35</v>
          </cell>
        </row>
        <row r="154">
          <cell r="G154" t="str">
            <v>Jazzy Jester</v>
          </cell>
          <cell r="H154">
            <v>31</v>
          </cell>
        </row>
        <row r="155">
          <cell r="G155" t="str">
            <v>Prancing Pixie</v>
          </cell>
          <cell r="H155">
            <v>36</v>
          </cell>
        </row>
        <row r="156">
          <cell r="G156" t="str">
            <v>Whimsical Whirlwind</v>
          </cell>
          <cell r="H156">
            <v>47</v>
          </cell>
        </row>
        <row r="157">
          <cell r="G157" t="str">
            <v>Frosted Fantasy</v>
          </cell>
          <cell r="H157">
            <v>49</v>
          </cell>
        </row>
        <row r="158">
          <cell r="G158" t="str">
            <v>Proud Pioneer</v>
          </cell>
          <cell r="H158">
            <v>43</v>
          </cell>
        </row>
        <row r="159">
          <cell r="G159" t="str">
            <v>Spirited Specter</v>
          </cell>
          <cell r="H159">
            <v>17</v>
          </cell>
        </row>
        <row r="160">
          <cell r="G160" t="str">
            <v>Dapper Dandy</v>
          </cell>
          <cell r="H160">
            <v>48</v>
          </cell>
        </row>
        <row r="161">
          <cell r="G161" t="str">
            <v>Fiery Frenzy</v>
          </cell>
          <cell r="H161">
            <v>26</v>
          </cell>
        </row>
        <row r="162">
          <cell r="G162" t="str">
            <v>Gallant Geyser</v>
          </cell>
          <cell r="H162">
            <v>19</v>
          </cell>
        </row>
        <row r="163">
          <cell r="G163" t="str">
            <v>Galloping Gizmo</v>
          </cell>
          <cell r="H163">
            <v>45</v>
          </cell>
        </row>
        <row r="164">
          <cell r="G164" t="str">
            <v>Daring Dancer</v>
          </cell>
          <cell r="H164">
            <v>11</v>
          </cell>
        </row>
        <row r="165">
          <cell r="G165" t="str">
            <v>Zesty Zephyr</v>
          </cell>
          <cell r="H165">
            <v>21</v>
          </cell>
        </row>
        <row r="166">
          <cell r="G166" t="str">
            <v>Gleaming Gem</v>
          </cell>
          <cell r="H166">
            <v>10</v>
          </cell>
        </row>
        <row r="167">
          <cell r="G167" t="str">
            <v>Bold Bandit</v>
          </cell>
          <cell r="H167">
            <v>38</v>
          </cell>
        </row>
        <row r="168">
          <cell r="G168" t="str">
            <v>Jolly Jumper</v>
          </cell>
          <cell r="H168">
            <v>7</v>
          </cell>
        </row>
        <row r="181">
          <cell r="G181" t="str">
            <v>Bold Bandit</v>
          </cell>
        </row>
        <row r="182">
          <cell r="G182" t="str">
            <v>Flashy Firecracker</v>
          </cell>
        </row>
        <row r="183">
          <cell r="G183" t="str">
            <v>Jazzy Jester</v>
          </cell>
        </row>
        <row r="184">
          <cell r="G184" t="str">
            <v>Brilliant Breeze</v>
          </cell>
        </row>
        <row r="185">
          <cell r="G185" t="str">
            <v>Nifty Navigator</v>
          </cell>
        </row>
        <row r="186">
          <cell r="G186" t="str">
            <v>Keen Knight</v>
          </cell>
        </row>
        <row r="187">
          <cell r="G187" t="str">
            <v>Rex Razzle</v>
          </cell>
        </row>
        <row r="188">
          <cell r="G188" t="str">
            <v>Sprightly Spirit</v>
          </cell>
        </row>
        <row r="189">
          <cell r="G189" t="str">
            <v>Lively Lark</v>
          </cell>
        </row>
        <row r="190">
          <cell r="G190" t="str">
            <v>Frosty Falcon</v>
          </cell>
        </row>
        <row r="191">
          <cell r="G191" t="str">
            <v>Mighty Meteor</v>
          </cell>
        </row>
        <row r="192">
          <cell r="G192" t="str">
            <v>Breezy Blizzard</v>
          </cell>
        </row>
        <row r="193">
          <cell r="G193" t="str">
            <v>Clever Cloud</v>
          </cell>
        </row>
        <row r="194">
          <cell r="G194" t="str">
            <v>Gorgeous Glide</v>
          </cell>
        </row>
        <row r="195">
          <cell r="G195" t="str">
            <v>Enigmatic Ember</v>
          </cell>
        </row>
        <row r="196">
          <cell r="G196" t="str">
            <v>Starlit Starburst</v>
          </cell>
        </row>
        <row r="197">
          <cell r="G197" t="str">
            <v>Rushing Rapids</v>
          </cell>
        </row>
        <row r="198">
          <cell r="G198" t="str">
            <v>Jolly Jumper</v>
          </cell>
        </row>
        <row r="199">
          <cell r="G199" t="str">
            <v>Sassy Storm</v>
          </cell>
        </row>
        <row r="200">
          <cell r="G200" t="str">
            <v>Sparks Sprinter</v>
          </cell>
        </row>
      </sheetData>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AF045C-E2B1-4AD6-83BB-2D8A9A9B4468}" name="tblRace" displayName="tblRace" ref="B2:E92" totalsRowShown="0" headerRowDxfId="7" headerRowBorderDxfId="6" tableBorderDxfId="5" totalsRowBorderDxfId="4" headerRowCellStyle="Normal 2 2">
  <autoFilter ref="B2:E92" xr:uid="{62AF045C-E2B1-4AD6-83BB-2D8A9A9B4468}"/>
  <sortState xmlns:xlrd2="http://schemas.microsoft.com/office/spreadsheetml/2017/richdata2" ref="B3:E92">
    <sortCondition descending="1" ref="C2:C92"/>
  </sortState>
  <tableColumns count="4">
    <tableColumn id="1" xr3:uid="{9271D00C-241A-4BCE-91CF-2AE33951447D}" name="Horse Name" dataDxfId="3" dataCellStyle="Normal 2 2"/>
    <tableColumn id="2" xr3:uid="{99D8237B-EEA3-4344-BD01-D96267CBD27A}" name="Base Speed_x000a_(Seconds / furlough)" dataDxfId="2" dataCellStyle="Normal 2 2"/>
    <tableColumn id="3" xr3:uid="{5905FE2B-1BF0-4A4B-BDD4-9852DC9EF06B}" name="Speed Change, Water" dataDxfId="1" dataCellStyle="Percent 2"/>
    <tableColumn id="4" xr3:uid="{6E555FF7-70FF-49E2-B935-142FED231A3C}" name="Speed Change, Mud" dataDxfId="0" dataCellStyle="Percent 2"/>
  </tableColumns>
  <tableStyleInfo name="TableStyleMedium2"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7516A-3FD5-4C4B-9627-E6198675C633}">
  <sheetPr codeName="Sheet1">
    <tabColor rgb="FFBC1F36"/>
  </sheetPr>
  <dimension ref="A1:XX1000"/>
  <sheetViews>
    <sheetView showGridLines="0" zoomScale="70" zoomScaleNormal="70" zoomScaleSheetLayoutView="100" workbookViewId="0">
      <selection activeCell="H21" sqref="H21"/>
    </sheetView>
  </sheetViews>
  <sheetFormatPr defaultColWidth="5.5" defaultRowHeight="20.100000000000001" customHeight="1" x14ac:dyDescent="0.4"/>
  <cols>
    <col min="1" max="1" width="3" style="123" customWidth="1"/>
    <col min="2" max="9" width="6" style="125" customWidth="1"/>
    <col min="10" max="12" width="6" style="123" customWidth="1"/>
    <col min="13" max="13" width="3" style="123" customWidth="1"/>
    <col min="14" max="18" width="6" style="123" customWidth="1"/>
    <col min="19" max="19" width="3" style="123" customWidth="1"/>
    <col min="20" max="20" width="6" style="123" customWidth="1"/>
    <col min="21" max="23" width="6" style="126" customWidth="1"/>
    <col min="24" max="16384" width="5.5" style="126"/>
  </cols>
  <sheetData>
    <row r="1" spans="2:24" ht="15" customHeight="1" x14ac:dyDescent="0.4">
      <c r="B1" s="123"/>
      <c r="C1" s="123"/>
      <c r="D1" s="123"/>
      <c r="E1" s="123"/>
      <c r="F1" s="123"/>
      <c r="G1" s="123"/>
      <c r="H1" s="123"/>
      <c r="I1" s="123"/>
      <c r="P1" s="124"/>
      <c r="Q1" s="125"/>
      <c r="R1" s="125"/>
    </row>
    <row r="2" spans="2:24" ht="30" customHeight="1" x14ac:dyDescent="0.4">
      <c r="B2" s="123"/>
      <c r="C2" s="123"/>
      <c r="D2" s="123"/>
      <c r="E2" s="123"/>
      <c r="F2" s="123"/>
      <c r="G2" s="123"/>
      <c r="H2" s="123"/>
      <c r="I2" s="123"/>
      <c r="N2" s="127"/>
      <c r="O2" s="128"/>
      <c r="P2" s="129"/>
      <c r="Q2" s="125"/>
      <c r="R2" s="125"/>
    </row>
    <row r="3" spans="2:24" ht="30" customHeight="1" x14ac:dyDescent="0.4">
      <c r="B3" s="123"/>
      <c r="C3" s="123"/>
      <c r="D3" s="123"/>
      <c r="E3" s="123"/>
      <c r="F3" s="123"/>
      <c r="G3" s="123"/>
      <c r="H3" s="123"/>
      <c r="I3" s="123"/>
      <c r="S3" s="125"/>
      <c r="T3" s="126"/>
      <c r="W3" s="123"/>
      <c r="X3" s="123"/>
    </row>
    <row r="4" spans="2:24" ht="30" customHeight="1" x14ac:dyDescent="0.4">
      <c r="B4" s="123"/>
      <c r="C4" s="123"/>
      <c r="D4" s="123"/>
      <c r="E4" s="123"/>
      <c r="F4" s="123"/>
      <c r="G4" s="123"/>
      <c r="H4" s="123"/>
      <c r="I4" s="123"/>
      <c r="N4" s="125"/>
      <c r="O4" s="125"/>
      <c r="P4" s="125"/>
      <c r="Q4" s="125"/>
      <c r="R4" s="125"/>
      <c r="S4" s="125"/>
      <c r="T4" s="126"/>
      <c r="W4" s="123"/>
    </row>
    <row r="5" spans="2:24" ht="30" customHeight="1" x14ac:dyDescent="0.4">
      <c r="B5" s="123"/>
      <c r="C5" s="123"/>
      <c r="D5" s="123"/>
      <c r="E5" s="123"/>
      <c r="F5" s="123"/>
      <c r="G5" s="123"/>
      <c r="H5" s="123"/>
      <c r="I5" s="123"/>
      <c r="N5" s="125"/>
      <c r="O5" s="125"/>
      <c r="P5" s="125"/>
      <c r="Q5" s="125"/>
      <c r="R5" s="125"/>
      <c r="S5" s="125"/>
      <c r="T5" s="126"/>
      <c r="W5" s="123"/>
    </row>
    <row r="6" spans="2:24" ht="30" customHeight="1" x14ac:dyDescent="0.4">
      <c r="B6" s="123"/>
      <c r="C6" s="123"/>
      <c r="D6" s="123"/>
      <c r="E6" s="123"/>
      <c r="F6" s="123"/>
      <c r="G6" s="123"/>
      <c r="H6" s="123"/>
      <c r="I6" s="123"/>
      <c r="N6" s="125"/>
      <c r="O6" s="125"/>
      <c r="P6" s="125"/>
      <c r="Q6" s="125"/>
      <c r="R6" s="125"/>
      <c r="S6" s="125"/>
      <c r="T6" s="126"/>
      <c r="W6" s="123"/>
      <c r="X6" s="123"/>
    </row>
    <row r="7" spans="2:24" ht="30" customHeight="1" x14ac:dyDescent="0.4">
      <c r="B7" s="123"/>
      <c r="C7" s="123"/>
      <c r="D7" s="123"/>
      <c r="E7" s="123"/>
      <c r="F7" s="123"/>
      <c r="G7" s="123"/>
      <c r="H7" s="123"/>
      <c r="I7" s="123"/>
      <c r="P7" s="124"/>
      <c r="Q7" s="125"/>
      <c r="R7" s="125"/>
      <c r="T7" s="126"/>
      <c r="W7" s="123"/>
      <c r="X7" s="123"/>
    </row>
    <row r="8" spans="2:24" ht="30" customHeight="1" x14ac:dyDescent="0.4">
      <c r="B8" s="123"/>
      <c r="C8" s="123"/>
      <c r="D8" s="123"/>
      <c r="E8" s="123"/>
      <c r="F8" s="123"/>
      <c r="G8" s="123"/>
      <c r="H8" s="123"/>
      <c r="I8" s="123"/>
      <c r="S8" s="126"/>
      <c r="T8" s="126"/>
      <c r="W8" s="123"/>
      <c r="X8" s="123"/>
    </row>
    <row r="9" spans="2:24" ht="30" customHeight="1" x14ac:dyDescent="0.4">
      <c r="N9" s="127"/>
      <c r="O9" s="128"/>
      <c r="P9" s="125"/>
      <c r="Q9" s="125"/>
      <c r="R9" s="125"/>
      <c r="S9" s="125"/>
      <c r="T9" s="126"/>
    </row>
    <row r="10" spans="2:24" ht="15" customHeight="1" x14ac:dyDescent="0.4">
      <c r="B10" s="127"/>
      <c r="C10" s="128"/>
      <c r="D10" s="129"/>
      <c r="H10" s="126"/>
      <c r="I10" s="126"/>
      <c r="J10" s="126"/>
      <c r="K10" s="126"/>
      <c r="N10" s="127"/>
      <c r="O10" s="128"/>
      <c r="P10" s="125"/>
      <c r="Q10" s="125"/>
      <c r="R10" s="125"/>
      <c r="S10" s="125"/>
      <c r="T10" s="126"/>
      <c r="W10" s="123"/>
    </row>
    <row r="11" spans="2:24" ht="30" customHeight="1" thickBot="1" x14ac:dyDescent="0.45">
      <c r="B11" s="123"/>
      <c r="C11" s="123"/>
      <c r="D11" s="123"/>
      <c r="E11" s="123"/>
      <c r="F11" s="123"/>
      <c r="G11" s="123"/>
      <c r="H11" s="123"/>
      <c r="I11" s="123"/>
      <c r="U11" s="123"/>
      <c r="V11" s="123"/>
      <c r="W11" s="123"/>
    </row>
    <row r="12" spans="2:24" ht="90" customHeight="1" thickBot="1" x14ac:dyDescent="0.45">
      <c r="B12" s="145" t="s">
        <v>176</v>
      </c>
      <c r="C12" s="146"/>
      <c r="D12" s="146"/>
      <c r="E12" s="146"/>
      <c r="F12" s="146"/>
      <c r="G12" s="146"/>
      <c r="H12" s="146"/>
      <c r="I12" s="146"/>
      <c r="J12" s="146"/>
      <c r="K12" s="146"/>
      <c r="L12" s="147"/>
      <c r="N12" s="148" t="s">
        <v>174</v>
      </c>
      <c r="O12" s="149"/>
      <c r="P12" s="149"/>
      <c r="Q12" s="149"/>
      <c r="R12" s="150"/>
      <c r="S12" s="125"/>
      <c r="T12" s="126"/>
      <c r="W12" s="123"/>
    </row>
    <row r="13" spans="2:24" ht="15" customHeight="1" x14ac:dyDescent="0.4">
      <c r="B13" s="127"/>
      <c r="C13" s="128"/>
      <c r="D13" s="129"/>
      <c r="H13" s="126"/>
      <c r="I13" s="126"/>
      <c r="J13" s="126"/>
      <c r="K13" s="126"/>
      <c r="N13" s="125"/>
      <c r="O13" s="125"/>
      <c r="P13" s="125"/>
      <c r="Q13" s="125"/>
      <c r="R13" s="125"/>
      <c r="S13" s="125"/>
      <c r="T13" s="125"/>
      <c r="U13" s="125"/>
      <c r="V13" s="123"/>
      <c r="W13" s="123"/>
    </row>
    <row r="14" spans="2:24" ht="30" customHeight="1" x14ac:dyDescent="0.4">
      <c r="B14" s="123"/>
      <c r="C14" s="123"/>
      <c r="D14" s="123"/>
      <c r="E14" s="123"/>
      <c r="F14" s="123"/>
      <c r="G14" s="123"/>
      <c r="H14" s="123"/>
      <c r="I14" s="123"/>
      <c r="U14" s="123"/>
      <c r="V14" s="123"/>
      <c r="W14" s="123"/>
      <c r="X14" s="123"/>
    </row>
    <row r="15" spans="2:24" ht="90" customHeight="1" thickBot="1" x14ac:dyDescent="0.45">
      <c r="B15" s="127"/>
      <c r="C15" s="128"/>
      <c r="D15" s="129"/>
      <c r="H15" s="126"/>
      <c r="I15" s="126"/>
      <c r="J15" s="126"/>
      <c r="K15" s="126"/>
      <c r="N15" s="148" t="s">
        <v>175</v>
      </c>
      <c r="O15" s="149"/>
      <c r="P15" s="149"/>
      <c r="Q15" s="149"/>
      <c r="R15" s="150"/>
      <c r="S15" s="125"/>
      <c r="T15" s="126"/>
      <c r="W15" s="123"/>
    </row>
    <row r="16" spans="2:24" ht="20.100000000000001" customHeight="1" x14ac:dyDescent="0.4">
      <c r="X16" s="123"/>
    </row>
    <row r="17" spans="1:24" ht="30" customHeight="1" x14ac:dyDescent="0.4">
      <c r="A17" s="126"/>
      <c r="B17" s="126"/>
      <c r="C17" s="126"/>
      <c r="D17" s="126"/>
      <c r="E17" s="126"/>
      <c r="F17" s="126"/>
      <c r="G17" s="126"/>
      <c r="H17" s="126"/>
      <c r="I17" s="126"/>
      <c r="J17" s="126"/>
      <c r="K17" s="126"/>
      <c r="L17" s="126"/>
      <c r="M17" s="126"/>
      <c r="N17" s="126"/>
      <c r="O17" s="126"/>
      <c r="P17" s="126"/>
      <c r="Q17" s="126"/>
      <c r="R17" s="126"/>
      <c r="S17" s="126"/>
      <c r="T17" s="126"/>
      <c r="X17" s="123"/>
    </row>
    <row r="18" spans="1:24" ht="30" customHeight="1" x14ac:dyDescent="0.4">
      <c r="A18" s="126"/>
      <c r="B18" s="126"/>
      <c r="C18" s="126"/>
      <c r="D18" s="126"/>
      <c r="E18" s="126"/>
      <c r="F18" s="126"/>
      <c r="G18" s="126"/>
      <c r="H18" s="126"/>
      <c r="I18" s="126"/>
      <c r="J18" s="126"/>
      <c r="K18" s="126"/>
      <c r="L18" s="126"/>
      <c r="M18" s="126"/>
      <c r="N18" s="126"/>
      <c r="O18" s="126"/>
      <c r="P18" s="126"/>
      <c r="Q18" s="126"/>
      <c r="R18" s="126"/>
      <c r="S18" s="126"/>
      <c r="T18" s="126"/>
      <c r="X18" s="123"/>
    </row>
    <row r="19" spans="1:24" s="130" customFormat="1" ht="30" customHeight="1" x14ac:dyDescent="0.4">
      <c r="N19" s="125"/>
      <c r="O19" s="125"/>
      <c r="P19" s="125"/>
      <c r="Q19" s="125"/>
      <c r="R19" s="125"/>
      <c r="S19" s="125"/>
      <c r="T19" s="125"/>
      <c r="U19" s="125"/>
      <c r="V19" s="123"/>
      <c r="W19" s="123"/>
      <c r="X19" s="123"/>
    </row>
    <row r="20" spans="1:24" ht="30" customHeight="1" x14ac:dyDescent="0.4">
      <c r="A20" s="126"/>
      <c r="B20" s="126"/>
      <c r="C20" s="126"/>
      <c r="D20" s="126"/>
      <c r="E20" s="126"/>
      <c r="F20" s="126"/>
      <c r="G20" s="126"/>
      <c r="H20" s="126"/>
      <c r="I20" s="126"/>
      <c r="J20" s="126"/>
      <c r="K20" s="126"/>
      <c r="L20" s="126"/>
      <c r="M20" s="126"/>
      <c r="N20" s="126"/>
      <c r="O20" s="126"/>
      <c r="P20" s="126"/>
      <c r="Q20" s="126"/>
      <c r="R20" s="125"/>
      <c r="S20" s="125"/>
      <c r="T20" s="125"/>
    </row>
    <row r="21" spans="1:24" ht="30" customHeight="1" x14ac:dyDescent="0.4">
      <c r="A21" s="126"/>
      <c r="B21" s="126"/>
      <c r="C21" s="126"/>
      <c r="D21" s="126"/>
      <c r="E21" s="126"/>
      <c r="F21" s="126"/>
      <c r="G21" s="126"/>
      <c r="H21" s="126"/>
      <c r="I21" s="126"/>
      <c r="J21" s="126"/>
      <c r="K21" s="126"/>
      <c r="L21" s="126"/>
      <c r="M21" s="126"/>
      <c r="N21" s="126"/>
      <c r="O21" s="126"/>
      <c r="P21" s="126"/>
      <c r="Q21" s="126"/>
      <c r="R21" s="125"/>
      <c r="S21" s="125"/>
      <c r="T21" s="125"/>
    </row>
    <row r="22" spans="1:24" ht="30" customHeight="1" x14ac:dyDescent="0.4">
      <c r="A22" s="126"/>
      <c r="B22" s="126"/>
      <c r="C22" s="126"/>
      <c r="D22" s="126"/>
      <c r="E22" s="126"/>
      <c r="F22" s="126"/>
      <c r="G22" s="126"/>
      <c r="H22" s="126"/>
      <c r="I22" s="126"/>
      <c r="J22" s="126"/>
      <c r="K22" s="126"/>
      <c r="L22" s="126"/>
      <c r="M22" s="126"/>
    </row>
    <row r="23" spans="1:24" ht="30" customHeight="1" x14ac:dyDescent="0.4">
      <c r="A23" s="126"/>
      <c r="B23" s="126"/>
      <c r="C23" s="126"/>
      <c r="D23" s="126"/>
      <c r="E23" s="126"/>
      <c r="F23" s="126"/>
      <c r="G23" s="126"/>
      <c r="H23" s="126"/>
      <c r="I23" s="126"/>
      <c r="J23" s="126"/>
      <c r="K23" s="126"/>
      <c r="L23" s="126"/>
      <c r="M23" s="126"/>
    </row>
    <row r="24" spans="1:24" ht="20.100000000000001" customHeight="1" x14ac:dyDescent="0.4">
      <c r="A24" s="126"/>
      <c r="B24" s="126"/>
      <c r="C24" s="126"/>
      <c r="D24" s="126"/>
      <c r="E24" s="126"/>
      <c r="F24" s="126"/>
      <c r="G24" s="126"/>
      <c r="H24" s="126"/>
      <c r="I24" s="126"/>
      <c r="J24" s="126"/>
      <c r="K24" s="126"/>
      <c r="L24" s="126"/>
      <c r="M24" s="126"/>
      <c r="N24" s="126"/>
      <c r="O24" s="126"/>
      <c r="P24" s="126"/>
      <c r="Q24" s="126"/>
      <c r="R24" s="125"/>
      <c r="S24" s="125"/>
      <c r="T24" s="125"/>
    </row>
    <row r="25" spans="1:24" ht="30" customHeight="1" x14ac:dyDescent="0.4">
      <c r="A25" s="126"/>
      <c r="B25" s="126"/>
      <c r="C25" s="126"/>
      <c r="D25" s="126"/>
      <c r="E25" s="126"/>
      <c r="F25" s="126"/>
      <c r="G25" s="126"/>
      <c r="H25" s="126"/>
      <c r="I25" s="126"/>
      <c r="J25" s="126"/>
      <c r="K25" s="126"/>
      <c r="L25" s="126"/>
      <c r="M25" s="126"/>
    </row>
    <row r="26" spans="1:24" ht="89.45" customHeight="1" x14ac:dyDescent="0.4">
      <c r="A26" s="126"/>
      <c r="B26" s="126"/>
      <c r="C26" s="126"/>
      <c r="D26" s="126"/>
      <c r="E26" s="126"/>
      <c r="F26" s="126"/>
      <c r="G26" s="126"/>
      <c r="H26" s="126"/>
      <c r="I26" s="126"/>
      <c r="J26" s="126"/>
      <c r="K26" s="126"/>
      <c r="L26" s="126"/>
      <c r="M26" s="126"/>
      <c r="N26" s="126"/>
      <c r="O26" s="126"/>
      <c r="P26" s="126"/>
      <c r="Q26" s="126"/>
      <c r="R26" s="125"/>
      <c r="S26" s="125"/>
      <c r="T26" s="125"/>
    </row>
    <row r="28" spans="1:24" ht="30" customHeight="1" x14ac:dyDescent="0.4">
      <c r="A28" s="126"/>
      <c r="B28" s="126"/>
      <c r="C28" s="126"/>
      <c r="D28" s="126"/>
      <c r="E28" s="126"/>
      <c r="F28" s="126"/>
      <c r="G28" s="126"/>
      <c r="H28" s="126"/>
      <c r="I28" s="126"/>
      <c r="J28" s="126"/>
      <c r="K28" s="126"/>
      <c r="L28" s="126"/>
      <c r="M28" s="126"/>
    </row>
    <row r="29" spans="1:24" ht="86.45" customHeight="1" x14ac:dyDescent="0.4">
      <c r="A29" s="126"/>
      <c r="B29" s="126"/>
      <c r="C29" s="126"/>
      <c r="D29" s="126"/>
      <c r="E29" s="126"/>
      <c r="F29" s="126"/>
      <c r="G29" s="126"/>
      <c r="H29" s="126"/>
      <c r="I29" s="126"/>
      <c r="J29" s="126"/>
      <c r="K29" s="126"/>
      <c r="L29" s="126"/>
      <c r="M29" s="126"/>
    </row>
    <row r="30" spans="1:24" ht="20.100000000000001" customHeight="1" x14ac:dyDescent="0.4">
      <c r="A30" s="126"/>
      <c r="B30" s="126"/>
      <c r="C30" s="126"/>
      <c r="D30" s="126"/>
      <c r="E30" s="126"/>
      <c r="F30" s="126"/>
      <c r="G30" s="126"/>
      <c r="H30" s="126"/>
      <c r="I30" s="126"/>
      <c r="J30" s="126"/>
      <c r="K30" s="126"/>
      <c r="L30" s="126"/>
      <c r="M30" s="126"/>
    </row>
    <row r="32" spans="1:24" ht="20.100000000000001" customHeight="1" x14ac:dyDescent="0.4">
      <c r="B32" s="123"/>
      <c r="C32" s="123"/>
      <c r="D32" s="123"/>
      <c r="E32" s="123"/>
      <c r="F32" s="123"/>
      <c r="G32" s="123"/>
      <c r="H32" s="123"/>
      <c r="I32" s="123"/>
      <c r="P32" s="124"/>
      <c r="Q32" s="125"/>
      <c r="R32" s="125"/>
    </row>
    <row r="34" spans="2:20" ht="20.100000000000001" customHeight="1" x14ac:dyDescent="0.4">
      <c r="B34" s="131"/>
      <c r="C34" s="128"/>
      <c r="H34" s="126"/>
      <c r="I34" s="126"/>
      <c r="J34" s="126"/>
      <c r="K34" s="126"/>
      <c r="M34" s="126"/>
      <c r="N34" s="126"/>
      <c r="O34" s="126"/>
      <c r="P34" s="126"/>
      <c r="Q34" s="126"/>
      <c r="R34" s="125"/>
      <c r="S34" s="125"/>
      <c r="T34" s="125"/>
    </row>
    <row r="35" spans="2:20" ht="20.100000000000001" customHeight="1" x14ac:dyDescent="0.4">
      <c r="B35" s="127"/>
      <c r="C35" s="128"/>
      <c r="H35" s="126"/>
      <c r="I35" s="126"/>
      <c r="J35" s="126"/>
      <c r="K35" s="126"/>
      <c r="M35" s="126"/>
      <c r="N35" s="126"/>
      <c r="O35" s="126"/>
      <c r="P35" s="126"/>
      <c r="Q35" s="126"/>
      <c r="R35" s="125"/>
      <c r="S35" s="125"/>
      <c r="T35" s="125"/>
    </row>
    <row r="36" spans="2:20" ht="20.100000000000001" customHeight="1" x14ac:dyDescent="0.4">
      <c r="B36" s="127"/>
      <c r="C36" s="128"/>
      <c r="H36" s="126"/>
      <c r="I36" s="126"/>
      <c r="J36" s="126"/>
      <c r="K36" s="126"/>
      <c r="M36" s="126"/>
      <c r="N36" s="126"/>
      <c r="O36" s="126"/>
      <c r="P36" s="126"/>
      <c r="Q36" s="126"/>
      <c r="R36" s="125"/>
      <c r="S36" s="125"/>
      <c r="T36" s="125"/>
    </row>
    <row r="37" spans="2:20" ht="20.100000000000001" customHeight="1" x14ac:dyDescent="0.4">
      <c r="B37" s="127"/>
      <c r="C37" s="128"/>
      <c r="D37" s="129"/>
      <c r="H37" s="126"/>
      <c r="I37" s="126"/>
      <c r="J37" s="126"/>
      <c r="K37" s="126"/>
      <c r="M37" s="126"/>
      <c r="N37" s="126"/>
      <c r="O37" s="126"/>
      <c r="P37" s="126"/>
      <c r="Q37" s="126"/>
      <c r="R37" s="125"/>
      <c r="S37" s="125"/>
      <c r="T37" s="125"/>
    </row>
    <row r="1000" spans="648:648" ht="15" x14ac:dyDescent="0.2">
      <c r="XX1000" s="133">
        <v>125713</v>
      </c>
    </row>
  </sheetData>
  <mergeCells count="3">
    <mergeCell ref="B12:L12"/>
    <mergeCell ref="N12:R12"/>
    <mergeCell ref="N15:R1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D3F32-7AE1-4914-97E8-CB401659E659}">
  <sheetPr codeName="Sheet2">
    <tabColor theme="9" tint="0.79998168889431442"/>
  </sheetPr>
  <dimension ref="A1:XX1000"/>
  <sheetViews>
    <sheetView showGridLines="0" tabSelected="1" topLeftCell="A202" zoomScaleNormal="100" zoomScaleSheetLayoutView="100" workbookViewId="0">
      <selection activeCell="E214" sqref="E214"/>
    </sheetView>
  </sheetViews>
  <sheetFormatPr defaultColWidth="4.92578125" defaultRowHeight="15" x14ac:dyDescent="0.25"/>
  <cols>
    <col min="1" max="1" width="1.92578125" style="1" customWidth="1"/>
    <col min="2" max="4" width="7.78515625" style="11" customWidth="1"/>
    <col min="5" max="5" width="20.28515625" style="11" customWidth="1"/>
    <col min="6" max="6" width="2.5" style="11" customWidth="1"/>
    <col min="7" max="9" width="16" style="11" customWidth="1"/>
    <col min="10" max="11" width="16" style="1" customWidth="1"/>
    <col min="12" max="14" width="10.5" style="1" customWidth="1"/>
    <col min="15" max="22" width="7.42578125" style="1" customWidth="1"/>
    <col min="23" max="243" width="4.7109375" style="1" customWidth="1"/>
    <col min="244" max="516" width="4.7109375" style="4" customWidth="1"/>
    <col min="517" max="2524" width="4.92578125" style="4"/>
    <col min="2525" max="2525" width="5.92578125" style="4" customWidth="1"/>
    <col min="2526" max="2526" width="4.92578125" style="4"/>
    <col min="2527" max="2527" width="6.42578125" style="4" customWidth="1"/>
    <col min="2528" max="16384" width="4.92578125" style="4"/>
  </cols>
  <sheetData>
    <row r="1" spans="2:243" ht="15" customHeight="1" x14ac:dyDescent="0.25">
      <c r="B1" s="1"/>
      <c r="C1" s="1"/>
      <c r="D1" s="1"/>
      <c r="E1" s="1"/>
      <c r="F1" s="1"/>
      <c r="G1" s="1"/>
      <c r="H1" s="1"/>
      <c r="I1" s="1"/>
      <c r="AA1" s="2"/>
      <c r="AB1" s="2"/>
      <c r="AC1" s="2"/>
      <c r="AD1" s="3"/>
      <c r="AE1" s="3"/>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row>
    <row r="2" spans="2:243" ht="31.5" customHeight="1" x14ac:dyDescent="0.25">
      <c r="B2" s="1"/>
      <c r="C2" s="1"/>
      <c r="D2" s="1"/>
      <c r="E2" s="1"/>
      <c r="F2" s="1"/>
      <c r="G2" s="1"/>
      <c r="H2" s="1"/>
      <c r="I2" s="1"/>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row>
    <row r="3" spans="2:243" ht="20.25" customHeight="1" x14ac:dyDescent="0.25">
      <c r="B3" s="1"/>
      <c r="C3" s="1"/>
      <c r="D3" s="1"/>
      <c r="E3" s="1"/>
      <c r="F3" s="1"/>
      <c r="G3" s="1"/>
      <c r="H3" s="1"/>
      <c r="I3" s="1"/>
      <c r="P3" s="5"/>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row>
    <row r="4" spans="2:243" ht="27" customHeight="1" x14ac:dyDescent="0.25">
      <c r="B4" s="1"/>
      <c r="C4" s="1"/>
      <c r="D4" s="1"/>
      <c r="E4" s="1"/>
      <c r="F4" s="1"/>
      <c r="G4" s="1"/>
      <c r="H4" s="1"/>
      <c r="I4" s="1"/>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row>
    <row r="5" spans="2:243" ht="21.75" customHeight="1" x14ac:dyDescent="0.25">
      <c r="B5" s="1"/>
      <c r="C5" s="1"/>
      <c r="D5" s="1"/>
      <c r="E5" s="1"/>
      <c r="F5" s="1"/>
      <c r="G5" s="1"/>
      <c r="H5" s="1"/>
      <c r="I5" s="1"/>
      <c r="P5" s="5"/>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row>
    <row r="6" spans="2:243" ht="21.75" customHeight="1" x14ac:dyDescent="0.25">
      <c r="B6" s="1"/>
      <c r="C6" s="1"/>
      <c r="D6" s="1"/>
      <c r="E6" s="1"/>
      <c r="F6" s="1"/>
      <c r="G6" s="1"/>
      <c r="H6" s="1"/>
      <c r="I6" s="1"/>
      <c r="P6" s="5"/>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row>
    <row r="7" spans="2:243" ht="21.75" customHeight="1" x14ac:dyDescent="0.25">
      <c r="B7" s="1"/>
      <c r="C7" s="1"/>
      <c r="D7" s="1"/>
      <c r="E7" s="1"/>
      <c r="F7" s="1"/>
      <c r="G7" s="1"/>
      <c r="H7" s="1"/>
      <c r="I7" s="1"/>
      <c r="P7" s="5"/>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row>
    <row r="8" spans="2:243" ht="21.75" customHeight="1" x14ac:dyDescent="0.25">
      <c r="B8" s="1"/>
      <c r="C8" s="1"/>
      <c r="D8" s="1"/>
      <c r="E8" s="1"/>
      <c r="F8" s="1"/>
      <c r="G8" s="1"/>
      <c r="H8" s="1"/>
      <c r="I8" s="1"/>
      <c r="P8" s="5"/>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row>
    <row r="9" spans="2:243" ht="29.25" customHeight="1" x14ac:dyDescent="0.25">
      <c r="B9" s="1"/>
      <c r="C9" s="1"/>
      <c r="D9" s="1"/>
      <c r="E9" s="1"/>
      <c r="F9" s="1"/>
      <c r="G9" s="1"/>
      <c r="H9" s="1"/>
      <c r="I9" s="1"/>
      <c r="P9" s="5"/>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row>
    <row r="10" spans="2:243" ht="27" customHeight="1" x14ac:dyDescent="0.25">
      <c r="B10" s="1"/>
      <c r="C10" s="1"/>
      <c r="D10" s="1"/>
      <c r="E10" s="1"/>
      <c r="F10" s="1"/>
      <c r="G10" s="1"/>
      <c r="H10" s="1"/>
      <c r="I10" s="1"/>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row>
    <row r="11" spans="2:243" ht="20.25" customHeight="1" x14ac:dyDescent="0.25">
      <c r="B11" s="1"/>
      <c r="C11" s="1"/>
      <c r="D11" s="1"/>
      <c r="E11" s="1"/>
      <c r="F11" s="1"/>
      <c r="G11" s="1"/>
      <c r="H11" s="1"/>
      <c r="I11" s="1"/>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row>
    <row r="12" spans="2:243" ht="27" customHeight="1" thickBot="1" x14ac:dyDescent="0.3">
      <c r="B12" s="1"/>
      <c r="C12" s="1"/>
      <c r="D12" s="1"/>
      <c r="E12" s="1"/>
      <c r="F12" s="1"/>
      <c r="G12" s="1"/>
      <c r="H12" s="1"/>
      <c r="I12" s="1"/>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row>
    <row r="13" spans="2:243" ht="15" customHeight="1" x14ac:dyDescent="0.25">
      <c r="B13" s="6" t="s">
        <v>0</v>
      </c>
      <c r="C13" s="7"/>
      <c r="D13" s="8"/>
      <c r="E13" s="8"/>
      <c r="F13" s="8"/>
      <c r="G13" s="8"/>
      <c r="H13" s="9"/>
      <c r="I13" s="9"/>
      <c r="J13" s="10"/>
      <c r="K13" s="4"/>
      <c r="L13" s="4"/>
      <c r="M13" s="4"/>
      <c r="N13" s="4"/>
      <c r="O13" s="4"/>
      <c r="P13" s="4"/>
      <c r="Q13" s="11"/>
      <c r="R13" s="11"/>
      <c r="S13" s="11"/>
      <c r="T13" s="11"/>
      <c r="U13" s="11"/>
      <c r="V13" s="11"/>
      <c r="W13" s="11"/>
      <c r="X13" s="11"/>
      <c r="Y13" s="11"/>
      <c r="Z13" s="4"/>
      <c r="AA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row>
    <row r="14" spans="2:243" ht="15" customHeight="1" x14ac:dyDescent="0.25">
      <c r="B14" s="12" t="s">
        <v>1</v>
      </c>
      <c r="C14" s="13"/>
      <c r="H14" s="4"/>
      <c r="I14" s="4"/>
      <c r="J14" s="14"/>
      <c r="K14" s="4"/>
      <c r="L14" s="4"/>
      <c r="M14" s="4"/>
      <c r="N14" s="4"/>
      <c r="O14" s="4"/>
      <c r="P14" s="4"/>
      <c r="Q14" s="11"/>
      <c r="R14" s="11"/>
      <c r="S14" s="11"/>
      <c r="T14" s="11"/>
      <c r="U14" s="11"/>
      <c r="V14" s="11"/>
      <c r="W14" s="11"/>
      <c r="X14" s="11"/>
      <c r="Y14" s="11"/>
      <c r="Z14" s="4"/>
      <c r="AA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row>
    <row r="15" spans="2:243" ht="15" customHeight="1" x14ac:dyDescent="0.25">
      <c r="B15" s="12" t="s">
        <v>2</v>
      </c>
      <c r="C15" s="13"/>
      <c r="H15" s="4"/>
      <c r="I15" s="4"/>
      <c r="J15" s="14"/>
      <c r="K15" s="4"/>
      <c r="L15" s="4"/>
      <c r="M15" s="4"/>
      <c r="N15" s="4"/>
      <c r="O15" s="4"/>
      <c r="P15" s="4"/>
      <c r="Q15" s="11"/>
      <c r="R15" s="11"/>
      <c r="S15" s="11"/>
      <c r="T15" s="11"/>
      <c r="U15" s="11"/>
      <c r="V15" s="11"/>
      <c r="W15" s="11"/>
      <c r="X15" s="11"/>
      <c r="Y15" s="11"/>
      <c r="Z15" s="4"/>
      <c r="AA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row>
    <row r="16" spans="2:243" ht="15" customHeight="1" x14ac:dyDescent="0.25">
      <c r="B16" s="12" t="s">
        <v>3</v>
      </c>
      <c r="C16" s="13"/>
      <c r="H16" s="4"/>
      <c r="I16" s="4"/>
      <c r="J16" s="14"/>
      <c r="K16" s="4"/>
      <c r="L16" s="4"/>
      <c r="M16" s="4"/>
      <c r="N16" s="4"/>
      <c r="O16" s="4"/>
      <c r="P16" s="4"/>
      <c r="Q16" s="11"/>
      <c r="R16" s="11"/>
      <c r="S16" s="11"/>
      <c r="T16" s="11"/>
      <c r="U16" s="11"/>
      <c r="V16" s="11"/>
      <c r="W16" s="11"/>
      <c r="X16" s="11"/>
      <c r="Y16" s="11"/>
      <c r="Z16" s="4"/>
      <c r="AA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row>
    <row r="17" spans="1:243" ht="15" customHeight="1" x14ac:dyDescent="0.25">
      <c r="B17" s="12" t="s">
        <v>4</v>
      </c>
      <c r="C17" s="13"/>
      <c r="H17" s="4"/>
      <c r="I17" s="4"/>
      <c r="J17" s="14"/>
      <c r="K17" s="4"/>
      <c r="L17" s="4"/>
      <c r="M17" s="4"/>
      <c r="N17" s="4"/>
      <c r="O17" s="4"/>
      <c r="P17" s="4"/>
      <c r="Q17" s="11"/>
      <c r="R17" s="11"/>
      <c r="S17" s="11"/>
      <c r="T17" s="11"/>
      <c r="U17" s="11"/>
      <c r="V17" s="11"/>
      <c r="W17" s="11"/>
      <c r="X17" s="11"/>
      <c r="Y17" s="11"/>
      <c r="Z17" s="4"/>
      <c r="AA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row>
    <row r="18" spans="1:243" ht="15" customHeight="1" thickBot="1" x14ac:dyDescent="0.3">
      <c r="B18" s="15"/>
      <c r="C18" s="16"/>
      <c r="D18" s="17"/>
      <c r="E18" s="17"/>
      <c r="F18" s="17"/>
      <c r="G18" s="17"/>
      <c r="H18" s="18"/>
      <c r="I18" s="18"/>
      <c r="J18" s="19"/>
      <c r="K18" s="4"/>
      <c r="L18" s="4"/>
      <c r="M18" s="4"/>
      <c r="N18" s="4"/>
      <c r="O18" s="4"/>
      <c r="P18" s="4"/>
      <c r="Q18" s="4"/>
      <c r="R18" s="4"/>
      <c r="S18" s="11"/>
      <c r="T18" s="11"/>
      <c r="U18" s="11"/>
      <c r="V18" s="11"/>
      <c r="W18" s="11"/>
      <c r="X18" s="11"/>
      <c r="Y18" s="11"/>
      <c r="Z18" s="4"/>
      <c r="AA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row>
    <row r="19" spans="1:243" ht="20.25" customHeight="1" x14ac:dyDescent="0.25">
      <c r="B19" s="13"/>
      <c r="C19" s="1"/>
      <c r="D19" s="1"/>
      <c r="E19" s="1"/>
      <c r="F19" s="1"/>
      <c r="G19" s="1"/>
      <c r="H19" s="1"/>
      <c r="I19" s="1"/>
      <c r="N19" s="4"/>
      <c r="O19" s="4"/>
      <c r="P19" s="4"/>
      <c r="Q19" s="4"/>
      <c r="R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row>
    <row r="20" spans="1:243" ht="27" customHeight="1" x14ac:dyDescent="0.25">
      <c r="B20" s="1"/>
      <c r="C20" s="1"/>
      <c r="D20" s="1"/>
      <c r="E20" s="1"/>
      <c r="F20" s="1"/>
      <c r="G20" s="1"/>
      <c r="H20" s="1"/>
      <c r="I20" s="1"/>
      <c r="N20" s="4"/>
      <c r="O20" s="4"/>
      <c r="P20" s="4"/>
      <c r="Q20" s="4"/>
      <c r="R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row>
    <row r="21" spans="1:243" ht="15" customHeight="1" x14ac:dyDescent="0.25">
      <c r="B21" s="1"/>
      <c r="C21" s="1"/>
      <c r="D21" s="1"/>
      <c r="E21" s="1"/>
      <c r="F21" s="1"/>
      <c r="G21" s="1"/>
      <c r="H21" s="1"/>
      <c r="I21" s="1"/>
      <c r="N21" s="4"/>
      <c r="O21" s="4"/>
      <c r="P21" s="4"/>
      <c r="Q21" s="4"/>
      <c r="R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row>
    <row r="22" spans="1:243" ht="14.85" customHeight="1" x14ac:dyDescent="0.25">
      <c r="B22" s="20" t="s">
        <v>5</v>
      </c>
      <c r="M22" s="4"/>
      <c r="N22" s="4"/>
      <c r="O22" s="4"/>
      <c r="P22" s="4"/>
      <c r="Q22" s="4"/>
      <c r="R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row>
    <row r="23" spans="1:243" ht="20.25" customHeight="1" thickBot="1" x14ac:dyDescent="0.3">
      <c r="B23" s="20"/>
      <c r="G23" s="21"/>
      <c r="H23" s="21"/>
      <c r="M23" s="4"/>
      <c r="N23" s="4"/>
      <c r="O23" s="4"/>
      <c r="P23" s="4"/>
      <c r="Q23" s="4"/>
      <c r="R23" s="4"/>
      <c r="AB23" s="5"/>
      <c r="AD23" s="5"/>
      <c r="AF23" s="5"/>
      <c r="AH23" s="5"/>
      <c r="AJ23" s="5"/>
      <c r="AK23" s="4"/>
      <c r="AL23" s="4"/>
      <c r="AM23" s="4"/>
      <c r="AN23" s="4"/>
      <c r="AP23" s="5"/>
      <c r="AR23" s="5"/>
      <c r="AT23" s="5"/>
      <c r="AV23" s="5"/>
      <c r="AX23" s="5"/>
      <c r="AZ23" s="5"/>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row>
    <row r="24" spans="1:243" ht="28.5" customHeight="1" thickBot="1" x14ac:dyDescent="0.3">
      <c r="B24" s="22" t="s">
        <v>6</v>
      </c>
      <c r="C24" s="23" t="s">
        <v>7</v>
      </c>
      <c r="D24" s="24" t="s">
        <v>8</v>
      </c>
      <c r="E24" s="25" t="s">
        <v>9</v>
      </c>
      <c r="F24" s="26"/>
      <c r="G24" s="27" t="s">
        <v>10</v>
      </c>
      <c r="H24" s="28"/>
      <c r="I24" s="28"/>
      <c r="J24" s="28"/>
      <c r="K24" s="28"/>
      <c r="L24" s="29"/>
      <c r="N24" s="4"/>
      <c r="O24" s="4"/>
      <c r="P24" s="4"/>
      <c r="Q24" s="4"/>
      <c r="R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row>
    <row r="25" spans="1:243" s="39" customFormat="1" ht="31.35" customHeight="1" x14ac:dyDescent="0.25">
      <c r="A25" s="30"/>
      <c r="B25" s="31" t="s">
        <v>11</v>
      </c>
      <c r="C25" s="32" t="s">
        <v>12</v>
      </c>
      <c r="D25" s="33">
        <v>20</v>
      </c>
      <c r="E25" s="34">
        <v>90</v>
      </c>
      <c r="F25" s="35"/>
      <c r="G25" s="36" t="s">
        <v>13</v>
      </c>
      <c r="H25" s="37"/>
      <c r="I25" s="37"/>
      <c r="J25" s="37"/>
      <c r="K25" s="37"/>
      <c r="L25" s="38"/>
      <c r="N25" s="4"/>
      <c r="O25" s="4"/>
      <c r="P25" s="4"/>
      <c r="Q25" s="4"/>
      <c r="R25" s="4"/>
      <c r="S25" s="30"/>
      <c r="T25" s="30"/>
      <c r="U25" s="30"/>
      <c r="V25" s="30"/>
      <c r="W25" s="30"/>
      <c r="X25" s="30"/>
      <c r="Y25" s="30"/>
      <c r="Z25" s="30"/>
      <c r="AA25" s="30"/>
      <c r="AB25" s="30"/>
      <c r="AC25" s="30"/>
    </row>
    <row r="26" spans="1:243" s="39" customFormat="1" ht="31.35" customHeight="1" x14ac:dyDescent="0.25">
      <c r="A26" s="30"/>
      <c r="B26" s="40" t="s">
        <v>14</v>
      </c>
      <c r="C26" s="32" t="s">
        <v>12</v>
      </c>
      <c r="D26" s="41">
        <v>25</v>
      </c>
      <c r="E26" s="42" t="s">
        <v>15</v>
      </c>
      <c r="F26" s="35"/>
      <c r="G26" s="43" t="s">
        <v>16</v>
      </c>
      <c r="H26" s="44"/>
      <c r="I26" s="44"/>
      <c r="J26" s="44"/>
      <c r="K26" s="44"/>
      <c r="L26" s="45"/>
      <c r="N26" s="4"/>
      <c r="O26" s="4"/>
      <c r="P26" s="4"/>
      <c r="Q26" s="4"/>
      <c r="R26" s="4"/>
      <c r="S26" s="30"/>
      <c r="T26" s="30"/>
      <c r="U26" s="30"/>
      <c r="V26" s="30"/>
      <c r="W26" s="30"/>
      <c r="X26" s="30"/>
      <c r="Y26" s="30"/>
      <c r="Z26" s="30"/>
      <c r="AA26" s="30"/>
      <c r="AB26" s="30"/>
      <c r="AC26" s="30"/>
    </row>
    <row r="27" spans="1:243" s="39" customFormat="1" ht="31.35" customHeight="1" x14ac:dyDescent="0.25">
      <c r="A27" s="30"/>
      <c r="B27" s="40" t="s">
        <v>17</v>
      </c>
      <c r="C27" s="32">
        <v>1</v>
      </c>
      <c r="D27" s="41">
        <v>25</v>
      </c>
      <c r="E27" s="42" t="s">
        <v>138</v>
      </c>
      <c r="F27" s="35"/>
      <c r="G27" s="46" t="s">
        <v>173</v>
      </c>
      <c r="H27" s="37"/>
      <c r="I27" s="37"/>
      <c r="J27" s="37"/>
      <c r="K27" s="37"/>
      <c r="L27" s="38"/>
      <c r="N27" s="4"/>
      <c r="O27" s="4"/>
      <c r="P27" s="4"/>
      <c r="Q27" s="4"/>
      <c r="R27" s="4"/>
      <c r="S27" s="30"/>
      <c r="T27" s="30"/>
      <c r="U27" s="30"/>
      <c r="V27" s="30"/>
      <c r="W27" s="30"/>
      <c r="X27" s="30"/>
      <c r="Y27" s="30"/>
      <c r="Z27" s="30"/>
      <c r="AA27" s="30"/>
      <c r="AB27" s="30"/>
      <c r="AC27" s="30"/>
    </row>
    <row r="28" spans="1:243" s="39" customFormat="1" ht="31.35" customHeight="1" x14ac:dyDescent="0.25">
      <c r="A28" s="30"/>
      <c r="B28" s="40" t="s">
        <v>19</v>
      </c>
      <c r="C28" s="47">
        <v>3</v>
      </c>
      <c r="D28" s="41">
        <v>30</v>
      </c>
      <c r="E28" s="42">
        <v>58</v>
      </c>
      <c r="F28" s="35"/>
      <c r="G28" s="36" t="s">
        <v>20</v>
      </c>
      <c r="H28" s="48"/>
      <c r="I28" s="48"/>
      <c r="J28" s="48"/>
      <c r="K28" s="48"/>
      <c r="L28" s="49"/>
      <c r="N28" s="4"/>
      <c r="O28" s="4"/>
      <c r="P28" s="4"/>
      <c r="Q28" s="4"/>
      <c r="R28" s="4"/>
      <c r="S28" s="30"/>
      <c r="T28" s="30"/>
      <c r="U28" s="30"/>
      <c r="V28" s="30"/>
      <c r="W28" s="30"/>
      <c r="X28" s="30"/>
      <c r="Y28" s="30"/>
      <c r="Z28" s="30"/>
      <c r="AA28" s="30"/>
      <c r="AB28" s="30"/>
      <c r="AC28" s="30"/>
    </row>
    <row r="29" spans="1:243" s="39" customFormat="1" ht="31.35" customHeight="1" x14ac:dyDescent="0.25">
      <c r="A29" s="30"/>
      <c r="B29" s="50" t="s">
        <v>21</v>
      </c>
      <c r="C29" s="51">
        <v>6</v>
      </c>
      <c r="D29" s="52">
        <v>40</v>
      </c>
      <c r="E29" s="53" t="s">
        <v>18</v>
      </c>
      <c r="F29" s="35"/>
      <c r="G29" s="36" t="s">
        <v>23</v>
      </c>
      <c r="H29" s="48"/>
      <c r="I29" s="48"/>
      <c r="J29" s="48"/>
      <c r="K29" s="48"/>
      <c r="L29" s="49"/>
      <c r="N29" s="4"/>
      <c r="O29" s="4"/>
      <c r="P29" s="4"/>
      <c r="Q29" s="4"/>
      <c r="R29" s="4"/>
      <c r="S29" s="30"/>
      <c r="T29" s="30"/>
      <c r="U29" s="30"/>
      <c r="V29" s="30"/>
      <c r="W29" s="30"/>
      <c r="X29" s="30"/>
      <c r="Y29" s="30"/>
      <c r="Z29" s="30"/>
      <c r="AA29" s="30"/>
      <c r="AB29" s="30"/>
      <c r="AC29" s="30"/>
    </row>
    <row r="30" spans="1:243" ht="20.25" customHeight="1" x14ac:dyDescent="0.25">
      <c r="B30" s="13"/>
      <c r="C30" s="1"/>
      <c r="D30" s="1"/>
      <c r="E30" s="1"/>
      <c r="F30" s="1"/>
      <c r="G30" s="54"/>
      <c r="H30" s="48"/>
      <c r="I30" s="48"/>
      <c r="J30" s="48"/>
      <c r="K30" s="48"/>
      <c r="L30" s="48"/>
      <c r="M30" s="39"/>
      <c r="N30" s="4"/>
      <c r="O30" s="4"/>
      <c r="P30" s="4"/>
      <c r="Q30" s="4"/>
      <c r="R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c r="GC30" s="4"/>
      <c r="GD30" s="4"/>
      <c r="GE30" s="4"/>
      <c r="GF30" s="4"/>
      <c r="GG30" s="4"/>
      <c r="GH30" s="4"/>
      <c r="GI30" s="4"/>
      <c r="GJ30" s="4"/>
      <c r="GK30" s="4"/>
      <c r="GL30" s="4"/>
      <c r="GM30" s="4"/>
      <c r="GN30" s="4"/>
      <c r="GO30" s="4"/>
      <c r="GP30" s="4"/>
      <c r="GQ30" s="4"/>
      <c r="GR30" s="4"/>
      <c r="GS30" s="4"/>
      <c r="GT30" s="4"/>
      <c r="GU30" s="4"/>
      <c r="GV30" s="4"/>
      <c r="GW30" s="4"/>
      <c r="GX30" s="4"/>
      <c r="GY30" s="4"/>
      <c r="GZ30" s="4"/>
      <c r="HA30" s="4"/>
      <c r="HB30" s="4"/>
      <c r="HC30" s="4"/>
      <c r="HD30" s="4"/>
      <c r="HE30" s="4"/>
      <c r="HF30" s="4"/>
      <c r="HG30" s="4"/>
      <c r="HH30" s="4"/>
      <c r="HI30" s="4"/>
      <c r="HJ30" s="4"/>
      <c r="HK30" s="4"/>
      <c r="HL30" s="4"/>
      <c r="HM30" s="4"/>
      <c r="HN30" s="4"/>
      <c r="HO30" s="4"/>
      <c r="HP30" s="4"/>
      <c r="HQ30" s="4"/>
      <c r="HR30" s="4"/>
      <c r="HS30" s="4"/>
      <c r="HT30" s="4"/>
      <c r="HU30" s="4"/>
      <c r="HV30" s="4"/>
      <c r="HW30" s="4"/>
      <c r="HX30" s="4"/>
      <c r="HY30" s="4"/>
      <c r="HZ30" s="4"/>
      <c r="IA30" s="4"/>
      <c r="IB30" s="4"/>
      <c r="IC30" s="4"/>
      <c r="ID30" s="4"/>
      <c r="IE30" s="4"/>
      <c r="IF30" s="4"/>
      <c r="IG30" s="4"/>
      <c r="IH30" s="4"/>
      <c r="II30" s="4"/>
    </row>
    <row r="31" spans="1:243" ht="27" customHeight="1" x14ac:dyDescent="0.25">
      <c r="B31" s="1"/>
      <c r="C31" s="1"/>
      <c r="D31" s="1"/>
      <c r="E31" s="1"/>
      <c r="F31" s="1"/>
      <c r="G31" s="1"/>
      <c r="H31" s="1"/>
      <c r="I31" s="1"/>
      <c r="M31" s="39"/>
      <c r="N31" s="4"/>
      <c r="O31" s="4"/>
      <c r="P31" s="4"/>
      <c r="Q31" s="4"/>
      <c r="R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c r="GO31" s="4"/>
      <c r="GP31" s="4"/>
      <c r="GQ31" s="4"/>
      <c r="GR31" s="4"/>
      <c r="GS31" s="4"/>
      <c r="GT31" s="4"/>
      <c r="GU31" s="4"/>
      <c r="GV31" s="4"/>
      <c r="GW31" s="4"/>
      <c r="GX31" s="4"/>
      <c r="GY31" s="4"/>
      <c r="GZ31" s="4"/>
      <c r="HA31" s="4"/>
      <c r="HB31" s="4"/>
      <c r="HC31" s="4"/>
      <c r="HD31" s="4"/>
      <c r="HE31" s="4"/>
      <c r="HF31" s="4"/>
      <c r="HG31" s="4"/>
      <c r="HH31" s="4"/>
      <c r="HI31" s="4"/>
      <c r="HJ31" s="4"/>
      <c r="HK31" s="4"/>
      <c r="HL31" s="4"/>
      <c r="HM31" s="4"/>
      <c r="HN31" s="4"/>
      <c r="HO31" s="4"/>
      <c r="HP31" s="4"/>
      <c r="HQ31" s="4"/>
      <c r="HR31" s="4"/>
      <c r="HS31" s="4"/>
      <c r="HT31" s="4"/>
      <c r="HU31" s="4"/>
      <c r="HV31" s="4"/>
      <c r="HW31" s="4"/>
      <c r="HX31" s="4"/>
      <c r="HY31" s="4"/>
      <c r="HZ31" s="4"/>
      <c r="IA31" s="4"/>
      <c r="IB31" s="4"/>
      <c r="IC31" s="4"/>
      <c r="ID31" s="4"/>
      <c r="IE31" s="4"/>
      <c r="IF31" s="4"/>
      <c r="IG31" s="4"/>
      <c r="IH31" s="4"/>
      <c r="II31" s="4"/>
    </row>
    <row r="32" spans="1:243" ht="20.25" customHeight="1" thickBot="1" x14ac:dyDescent="0.45">
      <c r="B32" s="55"/>
      <c r="C32" s="55"/>
      <c r="D32" s="55"/>
      <c r="E32" s="55"/>
      <c r="F32" s="55"/>
      <c r="G32" s="55"/>
      <c r="H32" s="56"/>
      <c r="I32" s="56"/>
      <c r="J32" s="56"/>
      <c r="K32" s="56"/>
      <c r="L32" s="56"/>
      <c r="M32" s="56"/>
      <c r="N32" s="57"/>
      <c r="O32" s="57"/>
      <c r="P32" s="57"/>
      <c r="Q32" s="57"/>
      <c r="R32" s="57"/>
      <c r="S32" s="58"/>
      <c r="T32" s="58"/>
      <c r="U32" s="58"/>
      <c r="V32" s="58"/>
      <c r="W32" s="58"/>
      <c r="X32" s="58"/>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c r="HT32" s="4"/>
      <c r="HU32" s="4"/>
      <c r="HV32" s="4"/>
      <c r="HW32" s="4"/>
      <c r="HX32" s="4"/>
      <c r="HY32" s="4"/>
      <c r="HZ32" s="4"/>
      <c r="IA32" s="4"/>
      <c r="IB32" s="4"/>
      <c r="IC32" s="4"/>
      <c r="ID32" s="4"/>
      <c r="IE32" s="4"/>
      <c r="IF32" s="4"/>
      <c r="IG32" s="4"/>
      <c r="IH32" s="4"/>
      <c r="II32" s="4"/>
    </row>
    <row r="33" spans="2:243" ht="20.100000000000001" customHeight="1" thickBot="1" x14ac:dyDescent="0.3">
      <c r="B33" s="59" t="s">
        <v>24</v>
      </c>
      <c r="C33" s="60" t="s">
        <v>25</v>
      </c>
      <c r="D33" s="61" t="s">
        <v>26</v>
      </c>
      <c r="G33" s="1"/>
      <c r="H33" s="58"/>
      <c r="I33" s="58"/>
      <c r="J33" s="58"/>
      <c r="K33" s="58"/>
      <c r="L33" s="58"/>
      <c r="M33" s="58"/>
      <c r="N33" s="58"/>
      <c r="O33" s="57"/>
      <c r="P33" s="57"/>
      <c r="Q33" s="58"/>
      <c r="R33" s="58"/>
      <c r="S33" s="58"/>
      <c r="T33" s="58"/>
      <c r="U33" s="58"/>
      <c r="V33" s="58"/>
      <c r="W33" s="58"/>
      <c r="X33" s="58"/>
      <c r="Z33" s="4"/>
      <c r="AA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row>
    <row r="34" spans="2:243" ht="15" customHeight="1" x14ac:dyDescent="0.25">
      <c r="G34" s="1"/>
      <c r="H34" s="58"/>
      <c r="I34" s="58"/>
      <c r="J34" s="58"/>
      <c r="K34" s="58"/>
      <c r="L34" s="58"/>
      <c r="M34" s="58"/>
      <c r="N34" s="57"/>
      <c r="O34" s="57"/>
      <c r="P34" s="57"/>
      <c r="Q34" s="58"/>
      <c r="R34" s="58"/>
      <c r="S34" s="58"/>
      <c r="T34" s="58"/>
      <c r="U34" s="58"/>
      <c r="V34" s="58"/>
      <c r="W34" s="58"/>
      <c r="X34" s="58"/>
      <c r="Z34" s="4"/>
      <c r="AA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c r="GO34" s="4"/>
      <c r="GP34" s="4"/>
      <c r="GQ34" s="4"/>
      <c r="GR34" s="4"/>
      <c r="GS34" s="4"/>
      <c r="GT34" s="4"/>
      <c r="GU34" s="4"/>
      <c r="GV34" s="4"/>
      <c r="GW34" s="4"/>
      <c r="GX34" s="4"/>
      <c r="GY34" s="4"/>
      <c r="GZ34" s="4"/>
      <c r="HA34" s="4"/>
      <c r="HB34" s="4"/>
      <c r="HC34" s="4"/>
      <c r="HD34" s="4"/>
      <c r="HE34" s="4"/>
      <c r="HF34" s="4"/>
      <c r="HG34" s="4"/>
      <c r="HH34" s="4"/>
      <c r="HI34" s="4"/>
      <c r="HJ34" s="4"/>
      <c r="HK34" s="4"/>
      <c r="HL34" s="4"/>
      <c r="HM34" s="4"/>
      <c r="HN34" s="4"/>
      <c r="HO34" s="4"/>
      <c r="HP34" s="4"/>
      <c r="HQ34" s="4"/>
      <c r="HR34" s="4"/>
      <c r="HS34" s="4"/>
      <c r="HT34" s="4"/>
      <c r="HU34" s="4"/>
      <c r="HV34" s="4"/>
      <c r="HW34" s="4"/>
      <c r="HX34" s="4"/>
      <c r="HY34" s="4"/>
      <c r="HZ34" s="4"/>
      <c r="IA34" s="4"/>
      <c r="IB34" s="4"/>
      <c r="IC34" s="4"/>
      <c r="ID34" s="4"/>
      <c r="IE34" s="4"/>
      <c r="IF34" s="4"/>
      <c r="IG34" s="4"/>
      <c r="IH34" s="4"/>
      <c r="II34" s="4"/>
    </row>
    <row r="35" spans="2:243" ht="15" customHeight="1" x14ac:dyDescent="0.25">
      <c r="B35" s="20" t="s">
        <v>27</v>
      </c>
      <c r="C35" s="13"/>
      <c r="G35" s="1"/>
      <c r="H35" s="58"/>
      <c r="I35" s="58"/>
      <c r="J35" s="58"/>
      <c r="K35" s="58"/>
      <c r="L35" s="58"/>
      <c r="M35" s="57"/>
      <c r="N35" s="57"/>
      <c r="O35" s="57"/>
      <c r="P35" s="57"/>
      <c r="Q35" s="62"/>
      <c r="R35" s="62"/>
      <c r="S35" s="62"/>
      <c r="T35" s="62"/>
      <c r="U35" s="62"/>
      <c r="V35" s="62"/>
      <c r="W35" s="62"/>
      <c r="X35" s="62"/>
      <c r="Y35" s="11"/>
      <c r="Z35" s="4"/>
      <c r="AA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row>
    <row r="36" spans="2:243" ht="14.85" customHeight="1" x14ac:dyDescent="0.25">
      <c r="B36" s="13"/>
      <c r="G36" s="1"/>
      <c r="H36" s="58"/>
      <c r="I36" s="58"/>
      <c r="J36" s="58"/>
      <c r="K36" s="58"/>
      <c r="L36" s="58"/>
      <c r="M36" s="57"/>
      <c r="N36" s="57"/>
      <c r="O36" s="57"/>
      <c r="P36" s="57"/>
      <c r="Q36" s="62"/>
      <c r="R36" s="62"/>
      <c r="S36" s="62"/>
      <c r="T36" s="62"/>
      <c r="U36" s="62"/>
      <c r="V36" s="62"/>
      <c r="W36" s="62"/>
      <c r="X36" s="62"/>
      <c r="Y36" s="11"/>
      <c r="Z36" s="4"/>
      <c r="AA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4"/>
      <c r="GP36" s="4"/>
      <c r="GQ36" s="4"/>
      <c r="GR36" s="4"/>
      <c r="GS36" s="4"/>
      <c r="GT36" s="4"/>
      <c r="GU36" s="4"/>
      <c r="GV36" s="4"/>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c r="HW36" s="4"/>
      <c r="HX36" s="4"/>
      <c r="HY36" s="4"/>
      <c r="HZ36" s="4"/>
      <c r="IA36" s="4"/>
      <c r="IB36" s="4"/>
      <c r="IC36" s="4"/>
      <c r="ID36" s="4"/>
      <c r="IE36" s="4"/>
      <c r="IF36" s="4"/>
      <c r="IG36" s="4"/>
      <c r="IH36" s="4"/>
      <c r="II36" s="4"/>
    </row>
    <row r="37" spans="2:243" ht="14.85" customHeight="1" x14ac:dyDescent="0.25">
      <c r="B37" s="20" t="str">
        <f>"Example1: What is the base speed of "&amp;G42&amp;"?"</f>
        <v>Example1: What is the base speed of Sunny Skipper?</v>
      </c>
      <c r="G37" s="1"/>
      <c r="H37" s="58"/>
      <c r="I37" s="58"/>
      <c r="J37" s="58"/>
      <c r="K37" s="58"/>
      <c r="L37" s="58"/>
      <c r="M37" s="57"/>
      <c r="N37" s="57"/>
      <c r="O37" s="57"/>
      <c r="P37" s="57"/>
      <c r="Q37" s="62"/>
      <c r="R37" s="62"/>
      <c r="S37" s="62"/>
      <c r="T37" s="62"/>
      <c r="U37" s="62"/>
      <c r="V37" s="62"/>
      <c r="W37" s="62"/>
      <c r="X37" s="62"/>
      <c r="Y37" s="11"/>
      <c r="Z37" s="4"/>
      <c r="AA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c r="GB37" s="4"/>
      <c r="GC37" s="4"/>
      <c r="GD37" s="4"/>
      <c r="GE37" s="4"/>
      <c r="GF37" s="4"/>
      <c r="GG37" s="4"/>
      <c r="GH37" s="4"/>
      <c r="GI37" s="4"/>
      <c r="GJ37" s="4"/>
      <c r="GK37" s="4"/>
      <c r="GL37" s="4"/>
      <c r="GM37" s="4"/>
      <c r="GN37" s="4"/>
      <c r="GO37" s="4"/>
      <c r="GP37" s="4"/>
      <c r="GQ37" s="4"/>
      <c r="GR37" s="4"/>
      <c r="GS37" s="4"/>
      <c r="GT37" s="4"/>
      <c r="GU37" s="4"/>
      <c r="GV37" s="4"/>
      <c r="GW37" s="4"/>
      <c r="GX37" s="4"/>
      <c r="GY37" s="4"/>
      <c r="GZ37" s="4"/>
      <c r="HA37" s="4"/>
      <c r="HB37" s="4"/>
      <c r="HC37" s="4"/>
      <c r="HD37" s="4"/>
      <c r="HE37" s="4"/>
      <c r="HF37" s="4"/>
      <c r="HG37" s="4"/>
      <c r="HH37" s="4"/>
      <c r="HI37" s="4"/>
      <c r="HJ37" s="4"/>
      <c r="HK37" s="4"/>
      <c r="HL37" s="4"/>
      <c r="HM37" s="4"/>
      <c r="HN37" s="4"/>
      <c r="HO37" s="4"/>
      <c r="HP37" s="4"/>
      <c r="HQ37" s="4"/>
      <c r="HR37" s="4"/>
      <c r="HS37" s="4"/>
      <c r="HT37" s="4"/>
      <c r="HU37" s="4"/>
      <c r="HV37" s="4"/>
      <c r="HW37" s="4"/>
      <c r="HX37" s="4"/>
      <c r="HY37" s="4"/>
      <c r="HZ37" s="4"/>
      <c r="IA37" s="4"/>
      <c r="IB37" s="4"/>
      <c r="IC37" s="4"/>
      <c r="ID37" s="4"/>
      <c r="IE37" s="4"/>
      <c r="IF37" s="4"/>
      <c r="IG37" s="4"/>
      <c r="IH37" s="4"/>
      <c r="II37" s="4"/>
    </row>
    <row r="38" spans="2:243" ht="14.85" customHeight="1" x14ac:dyDescent="0.25">
      <c r="B38" s="63" t="str">
        <f>"- The listed base speed of "&amp;G42&amp;" is "&amp;E42&amp;" seconds / furlough."</f>
        <v>- The listed base speed of Sunny Skipper is 15.2 seconds / furlough.</v>
      </c>
      <c r="G38" s="1"/>
      <c r="H38" s="58"/>
      <c r="I38" s="58"/>
      <c r="J38" s="58"/>
      <c r="K38" s="58"/>
      <c r="L38" s="58"/>
      <c r="M38" s="57"/>
      <c r="N38" s="57"/>
      <c r="O38" s="57"/>
      <c r="P38" s="57"/>
      <c r="Q38" s="62"/>
      <c r="R38" s="62"/>
      <c r="S38" s="62"/>
      <c r="T38" s="62"/>
      <c r="U38" s="62"/>
      <c r="V38" s="62"/>
      <c r="W38" s="62"/>
      <c r="X38" s="62"/>
      <c r="Y38" s="11"/>
      <c r="Z38" s="4"/>
      <c r="AA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c r="FY38" s="4"/>
      <c r="FZ38" s="4"/>
      <c r="GA38" s="4"/>
      <c r="GB38" s="4"/>
      <c r="GC38" s="4"/>
      <c r="GD38" s="4"/>
      <c r="GE38" s="4"/>
      <c r="GF38" s="4"/>
      <c r="GG38" s="4"/>
      <c r="GH38" s="4"/>
      <c r="GI38" s="4"/>
      <c r="GJ38" s="4"/>
      <c r="GK38" s="4"/>
      <c r="GL38" s="4"/>
      <c r="GM38" s="4"/>
      <c r="GN38" s="4"/>
      <c r="GO38" s="4"/>
      <c r="GP38" s="4"/>
      <c r="GQ38" s="4"/>
      <c r="GR38" s="4"/>
      <c r="GS38" s="4"/>
      <c r="GT38" s="4"/>
      <c r="GU38" s="4"/>
      <c r="GV38" s="4"/>
      <c r="GW38" s="4"/>
      <c r="GX38" s="4"/>
      <c r="GY38" s="4"/>
      <c r="GZ38" s="4"/>
      <c r="HA38" s="4"/>
      <c r="HB38" s="4"/>
      <c r="HC38" s="4"/>
      <c r="HD38" s="4"/>
      <c r="HE38" s="4"/>
      <c r="HF38" s="4"/>
      <c r="HG38" s="4"/>
      <c r="HH38" s="4"/>
      <c r="HI38" s="4"/>
      <c r="HJ38" s="4"/>
      <c r="HK38" s="4"/>
      <c r="HL38" s="4"/>
      <c r="HM38" s="4"/>
      <c r="HN38" s="4"/>
      <c r="HO38" s="4"/>
      <c r="HP38" s="4"/>
      <c r="HQ38" s="4"/>
      <c r="HR38" s="4"/>
      <c r="HS38" s="4"/>
      <c r="HT38" s="4"/>
      <c r="HU38" s="4"/>
      <c r="HV38" s="4"/>
      <c r="HW38" s="4"/>
      <c r="HX38" s="4"/>
      <c r="HY38" s="4"/>
      <c r="HZ38" s="4"/>
      <c r="IA38" s="4"/>
      <c r="IB38" s="4"/>
      <c r="IC38" s="4"/>
      <c r="ID38" s="4"/>
      <c r="IE38" s="4"/>
      <c r="IF38" s="4"/>
      <c r="IG38" s="4"/>
      <c r="IH38" s="4"/>
      <c r="II38" s="4"/>
    </row>
    <row r="39" spans="2:243" ht="15.75" thickBot="1" x14ac:dyDescent="0.3">
      <c r="B39" s="20"/>
      <c r="G39" s="1"/>
      <c r="H39" s="58"/>
      <c r="I39" s="58"/>
      <c r="J39" s="58"/>
      <c r="K39" s="58"/>
      <c r="L39" s="58"/>
      <c r="M39" s="58"/>
      <c r="N39" s="58"/>
      <c r="O39" s="58"/>
      <c r="P39" s="58"/>
      <c r="Q39" s="58"/>
      <c r="R39" s="58"/>
      <c r="S39" s="58"/>
      <c r="T39" s="58"/>
      <c r="U39" s="58"/>
      <c r="V39" s="58"/>
      <c r="W39" s="58"/>
      <c r="X39" s="58"/>
      <c r="AH39" s="5"/>
      <c r="AJ39" s="5"/>
      <c r="AK39" s="4"/>
      <c r="AL39" s="4"/>
      <c r="AM39" s="4"/>
      <c r="AN39" s="4"/>
      <c r="AP39" s="5"/>
      <c r="AR39" s="5"/>
      <c r="AT39" s="5"/>
      <c r="AV39" s="5"/>
      <c r="AX39" s="5"/>
      <c r="AZ39" s="5"/>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c r="FY39" s="4"/>
      <c r="FZ39" s="4"/>
      <c r="GA39" s="4"/>
      <c r="GB39" s="4"/>
      <c r="GC39" s="4"/>
      <c r="GD39" s="4"/>
      <c r="GE39" s="4"/>
      <c r="GF39" s="4"/>
      <c r="GG39" s="4"/>
      <c r="GH39" s="4"/>
      <c r="GI39" s="4"/>
      <c r="GJ39" s="4"/>
      <c r="GK39" s="4"/>
      <c r="GL39" s="4"/>
      <c r="GM39" s="4"/>
      <c r="GN39" s="4"/>
      <c r="GO39" s="4"/>
      <c r="GP39" s="4"/>
      <c r="GQ39" s="4"/>
      <c r="GR39" s="4"/>
      <c r="GS39" s="4"/>
      <c r="GT39" s="4"/>
      <c r="GU39" s="4"/>
      <c r="GV39" s="4"/>
      <c r="GW39" s="4"/>
      <c r="GX39" s="4"/>
      <c r="GY39" s="4"/>
      <c r="GZ39" s="4"/>
      <c r="HA39" s="4"/>
      <c r="HB39" s="4"/>
      <c r="HC39" s="4"/>
      <c r="HD39" s="4"/>
      <c r="HE39" s="4"/>
      <c r="HF39" s="4"/>
      <c r="HG39" s="4"/>
      <c r="HH39" s="4"/>
      <c r="HI39" s="4"/>
      <c r="HJ39" s="4"/>
      <c r="HK39" s="4"/>
      <c r="HL39" s="4"/>
      <c r="HM39" s="4"/>
      <c r="HN39" s="4"/>
      <c r="HO39" s="4"/>
      <c r="HP39" s="4"/>
      <c r="HQ39" s="4"/>
      <c r="HR39" s="4"/>
      <c r="HS39" s="4"/>
      <c r="HT39" s="4"/>
      <c r="HU39" s="4"/>
      <c r="HV39" s="4"/>
      <c r="HW39" s="4"/>
      <c r="HX39" s="4"/>
      <c r="HY39" s="4"/>
      <c r="HZ39" s="4"/>
      <c r="IA39" s="4"/>
      <c r="IB39" s="4"/>
      <c r="IC39" s="4"/>
      <c r="ID39" s="4"/>
      <c r="IE39" s="4"/>
      <c r="IF39" s="4"/>
      <c r="IG39" s="4"/>
      <c r="IH39" s="4"/>
      <c r="II39" s="4"/>
    </row>
    <row r="40" spans="2:243" ht="28.5" customHeight="1" thickBot="1" x14ac:dyDescent="0.3">
      <c r="B40" s="64" t="s">
        <v>6</v>
      </c>
      <c r="C40" s="65" t="s">
        <v>28</v>
      </c>
      <c r="D40" s="66" t="s">
        <v>8</v>
      </c>
      <c r="E40" s="25" t="s">
        <v>9</v>
      </c>
      <c r="G40" s="25" t="s">
        <v>29</v>
      </c>
      <c r="H40" s="58"/>
      <c r="I40" s="58"/>
      <c r="J40" s="58"/>
      <c r="K40" s="58"/>
      <c r="L40" s="58"/>
      <c r="M40" s="58"/>
      <c r="N40" s="58"/>
      <c r="O40" s="58"/>
      <c r="P40" s="58"/>
      <c r="Q40" s="58"/>
      <c r="R40" s="58"/>
      <c r="S40" s="58"/>
      <c r="T40" s="58"/>
      <c r="U40" s="58"/>
      <c r="V40" s="58"/>
      <c r="W40" s="58"/>
      <c r="X40" s="58"/>
      <c r="AG40" s="5"/>
      <c r="AH40" s="5"/>
      <c r="AI40" s="5"/>
      <c r="AJ40" s="5"/>
      <c r="AK40" s="4"/>
      <c r="AL40" s="4"/>
      <c r="AM40" s="4"/>
      <c r="AN40" s="4"/>
      <c r="AO40" s="5"/>
      <c r="AP40" s="5"/>
      <c r="AQ40" s="5"/>
      <c r="AR40" s="5"/>
      <c r="AS40" s="5"/>
      <c r="AT40" s="5"/>
      <c r="AU40" s="5"/>
      <c r="AV40" s="5"/>
      <c r="AW40" s="5"/>
      <c r="AX40" s="5"/>
      <c r="AY40" s="5"/>
      <c r="AZ40" s="5"/>
      <c r="BA40" s="5"/>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c r="FY40" s="4"/>
      <c r="FZ40" s="4"/>
      <c r="GA40" s="4"/>
      <c r="GB40" s="4"/>
      <c r="GC40" s="4"/>
      <c r="GD40" s="4"/>
      <c r="GE40" s="4"/>
      <c r="GF40" s="4"/>
      <c r="GG40" s="4"/>
      <c r="GH40" s="4"/>
      <c r="GI40" s="4"/>
      <c r="GJ40" s="4"/>
      <c r="GK40" s="4"/>
      <c r="GL40" s="4"/>
      <c r="GM40" s="4"/>
      <c r="GN40" s="4"/>
      <c r="GO40" s="4"/>
      <c r="GP40" s="4"/>
      <c r="GQ40" s="4"/>
      <c r="GR40" s="4"/>
      <c r="GS40" s="4"/>
      <c r="GT40" s="4"/>
      <c r="GU40" s="4"/>
      <c r="GV40" s="4"/>
      <c r="GW40" s="4"/>
      <c r="GX40" s="4"/>
      <c r="GY40" s="4"/>
      <c r="GZ40" s="4"/>
      <c r="HA40" s="4"/>
      <c r="HB40" s="4"/>
      <c r="HC40" s="4"/>
      <c r="HD40" s="4"/>
      <c r="HE40" s="4"/>
      <c r="HF40" s="4"/>
      <c r="HG40" s="4"/>
      <c r="HH40" s="4"/>
      <c r="HI40" s="4"/>
      <c r="HJ40" s="4"/>
      <c r="HK40" s="4"/>
      <c r="HL40" s="4"/>
      <c r="HM40" s="4"/>
      <c r="HN40" s="4"/>
      <c r="HO40" s="4"/>
      <c r="HP40" s="4"/>
      <c r="HQ40" s="4"/>
      <c r="HR40" s="4"/>
      <c r="HS40" s="4"/>
      <c r="HT40" s="4"/>
      <c r="HU40" s="4"/>
      <c r="HV40" s="4"/>
      <c r="HW40" s="4"/>
      <c r="HX40" s="4"/>
      <c r="HY40" s="4"/>
      <c r="HZ40" s="4"/>
      <c r="IA40" s="4"/>
      <c r="IB40" s="4"/>
      <c r="IC40" s="4"/>
      <c r="ID40" s="4"/>
      <c r="IE40" s="4"/>
      <c r="IF40" s="4"/>
      <c r="IG40" s="4"/>
      <c r="IH40" s="4"/>
      <c r="II40" s="4"/>
    </row>
    <row r="41" spans="2:243" x14ac:dyDescent="0.25">
      <c r="B41" s="1"/>
      <c r="C41" s="1"/>
      <c r="D41" s="1"/>
      <c r="E41" s="1"/>
      <c r="G41" s="4"/>
      <c r="H41" s="58"/>
      <c r="I41" s="58"/>
      <c r="J41" s="58"/>
      <c r="K41" s="58"/>
      <c r="L41" s="58"/>
      <c r="M41" s="58"/>
      <c r="N41" s="58"/>
      <c r="O41" s="58"/>
      <c r="P41" s="58"/>
      <c r="Q41" s="58"/>
      <c r="R41" s="58"/>
      <c r="S41" s="58"/>
      <c r="T41" s="58"/>
      <c r="U41" s="58"/>
      <c r="V41" s="58"/>
      <c r="W41" s="58"/>
      <c r="X41" s="58"/>
      <c r="AG41" s="5"/>
      <c r="AH41" s="5"/>
      <c r="AI41" s="5"/>
      <c r="AJ41" s="5"/>
      <c r="AK41" s="4"/>
      <c r="AL41" s="4"/>
      <c r="AM41" s="4"/>
      <c r="AN41" s="4"/>
      <c r="AO41" s="5"/>
      <c r="AP41" s="5"/>
      <c r="AQ41" s="5"/>
      <c r="AR41" s="5"/>
      <c r="AS41" s="5"/>
      <c r="AT41" s="5"/>
      <c r="AU41" s="5"/>
      <c r="AV41" s="5"/>
      <c r="AW41" s="5"/>
      <c r="AX41" s="5"/>
      <c r="AY41" s="5"/>
      <c r="AZ41" s="5"/>
      <c r="BA41" s="5"/>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c r="HI41" s="4"/>
      <c r="HJ41" s="4"/>
      <c r="HK41" s="4"/>
      <c r="HL41" s="4"/>
      <c r="HM41" s="4"/>
      <c r="HN41" s="4"/>
      <c r="HO41" s="4"/>
      <c r="HP41" s="4"/>
      <c r="HQ41" s="4"/>
      <c r="HR41" s="4"/>
      <c r="HS41" s="4"/>
      <c r="HT41" s="4"/>
      <c r="HU41" s="4"/>
      <c r="HV41" s="4"/>
      <c r="HW41" s="4"/>
      <c r="HX41" s="4"/>
      <c r="HY41" s="4"/>
      <c r="HZ41" s="4"/>
      <c r="IA41" s="4"/>
      <c r="IB41" s="4"/>
      <c r="IC41" s="4"/>
      <c r="ID41" s="4"/>
      <c r="IE41" s="4"/>
      <c r="IF41" s="4"/>
      <c r="IG41" s="4"/>
      <c r="IH41" s="4"/>
      <c r="II41" s="4"/>
    </row>
    <row r="42" spans="2:243" ht="24" customHeight="1" x14ac:dyDescent="0.25">
      <c r="B42" s="67" t="s">
        <v>30</v>
      </c>
      <c r="C42" s="68">
        <v>1</v>
      </c>
      <c r="D42" s="69">
        <v>0</v>
      </c>
      <c r="E42" s="70">
        <v>15.2</v>
      </c>
      <c r="G42" s="68" t="s">
        <v>31</v>
      </c>
      <c r="H42" s="58"/>
      <c r="I42" s="58"/>
      <c r="J42" s="58"/>
      <c r="K42" s="58"/>
      <c r="L42" s="58"/>
      <c r="M42" s="58"/>
      <c r="N42" s="58"/>
      <c r="O42" s="58"/>
      <c r="P42" s="58"/>
      <c r="Q42" s="58"/>
      <c r="R42" s="58"/>
      <c r="S42" s="58"/>
      <c r="T42" s="58"/>
      <c r="U42" s="58"/>
      <c r="V42" s="58"/>
      <c r="W42" s="58"/>
      <c r="X42" s="58"/>
      <c r="AG42" s="5"/>
      <c r="AH42" s="5"/>
      <c r="AI42" s="5"/>
      <c r="AJ42" s="5"/>
      <c r="AK42" s="4"/>
      <c r="AL42" s="4"/>
      <c r="AM42" s="4"/>
      <c r="AN42" s="4"/>
      <c r="AO42" s="5"/>
      <c r="AP42" s="5"/>
      <c r="AQ42" s="5"/>
      <c r="AR42" s="5"/>
      <c r="AS42" s="5"/>
      <c r="AT42" s="5"/>
      <c r="AU42" s="5"/>
      <c r="AV42" s="5"/>
      <c r="AW42" s="5"/>
      <c r="AX42" s="5"/>
      <c r="AY42" s="5"/>
      <c r="AZ42" s="5"/>
      <c r="BA42" s="5"/>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c r="FG42" s="4"/>
      <c r="FH42" s="4"/>
      <c r="FI42" s="4"/>
      <c r="FJ42" s="4"/>
      <c r="FK42" s="4"/>
      <c r="FL42" s="4"/>
      <c r="FM42" s="4"/>
      <c r="FN42" s="4"/>
      <c r="FO42" s="4"/>
      <c r="FP42" s="4"/>
      <c r="FQ42" s="4"/>
      <c r="FR42" s="4"/>
      <c r="FS42" s="4"/>
      <c r="FT42" s="4"/>
      <c r="FU42" s="4"/>
      <c r="FV42" s="4"/>
      <c r="FW42" s="4"/>
      <c r="FX42" s="4"/>
      <c r="FY42" s="4"/>
      <c r="FZ42" s="4"/>
      <c r="GA42" s="4"/>
      <c r="GB42" s="4"/>
      <c r="GC42" s="4"/>
      <c r="GD42" s="4"/>
      <c r="GE42" s="4"/>
      <c r="GF42" s="4"/>
      <c r="GG42" s="4"/>
      <c r="GH42" s="4"/>
      <c r="GI42" s="4"/>
      <c r="GJ42" s="4"/>
      <c r="GK42" s="4"/>
      <c r="GL42" s="4"/>
      <c r="GM42" s="4"/>
      <c r="GN42" s="4"/>
      <c r="GO42" s="4"/>
      <c r="GP42" s="4"/>
      <c r="GQ42" s="4"/>
      <c r="GR42" s="4"/>
      <c r="GS42" s="4"/>
      <c r="GT42" s="4"/>
      <c r="GU42" s="4"/>
      <c r="GV42" s="4"/>
      <c r="GW42" s="4"/>
      <c r="GX42" s="4"/>
      <c r="GY42" s="4"/>
      <c r="GZ42" s="4"/>
      <c r="HA42" s="4"/>
      <c r="HB42" s="4"/>
      <c r="HC42" s="4"/>
      <c r="HD42" s="4"/>
      <c r="HE42" s="4"/>
      <c r="HF42" s="4"/>
      <c r="HG42" s="4"/>
      <c r="HH42" s="4"/>
      <c r="HI42" s="4"/>
      <c r="HJ42" s="4"/>
      <c r="HK42" s="4"/>
      <c r="HL42" s="4"/>
      <c r="HM42" s="4"/>
      <c r="HN42" s="4"/>
      <c r="HO42" s="4"/>
      <c r="HP42" s="4"/>
      <c r="HQ42" s="4"/>
      <c r="HR42" s="4"/>
      <c r="HS42" s="4"/>
      <c r="HT42" s="4"/>
      <c r="HU42" s="4"/>
      <c r="HV42" s="4"/>
      <c r="HW42" s="4"/>
      <c r="HX42" s="4"/>
      <c r="HY42" s="4"/>
      <c r="HZ42" s="4"/>
      <c r="IA42" s="4"/>
      <c r="IB42" s="4"/>
      <c r="IC42" s="4"/>
      <c r="ID42" s="4"/>
      <c r="IE42" s="4"/>
      <c r="IF42" s="4"/>
      <c r="IG42" s="4"/>
      <c r="IH42" s="4"/>
      <c r="II42" s="4"/>
    </row>
    <row r="43" spans="2:243" x14ac:dyDescent="0.25">
      <c r="B43" s="1"/>
      <c r="C43" s="1"/>
      <c r="D43" s="1"/>
      <c r="E43" s="71"/>
      <c r="H43" s="58"/>
      <c r="I43" s="58"/>
      <c r="J43" s="58"/>
      <c r="K43" s="58"/>
      <c r="L43" s="58"/>
      <c r="M43" s="58"/>
      <c r="N43" s="58"/>
      <c r="O43" s="58"/>
      <c r="P43" s="58"/>
      <c r="Q43" s="58"/>
      <c r="R43" s="58"/>
      <c r="S43" s="58"/>
      <c r="T43" s="58"/>
      <c r="U43" s="58"/>
      <c r="V43" s="58"/>
      <c r="W43" s="58"/>
      <c r="X43" s="58"/>
      <c r="AG43" s="5"/>
      <c r="AH43" s="5"/>
      <c r="AI43" s="5"/>
      <c r="AJ43" s="5"/>
      <c r="AK43" s="4"/>
      <c r="AL43" s="4"/>
      <c r="AM43" s="4"/>
      <c r="AN43" s="4"/>
      <c r="AO43" s="5"/>
      <c r="AP43" s="5"/>
      <c r="AQ43" s="5"/>
      <c r="AR43" s="5"/>
      <c r="AS43" s="5"/>
      <c r="AT43" s="5"/>
      <c r="AU43" s="5"/>
      <c r="AV43" s="5"/>
      <c r="AW43" s="5"/>
      <c r="AX43" s="5"/>
      <c r="AY43" s="5"/>
      <c r="AZ43" s="5"/>
      <c r="BA43" s="5"/>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c r="FB43" s="4"/>
      <c r="FC43" s="4"/>
      <c r="FD43" s="4"/>
      <c r="FE43" s="4"/>
      <c r="FF43" s="4"/>
      <c r="FG43" s="4"/>
      <c r="FH43" s="4"/>
      <c r="FI43" s="4"/>
      <c r="FJ43" s="4"/>
      <c r="FK43" s="4"/>
      <c r="FL43" s="4"/>
      <c r="FM43" s="4"/>
      <c r="FN43" s="4"/>
      <c r="FO43" s="4"/>
      <c r="FP43" s="4"/>
      <c r="FQ43" s="4"/>
      <c r="FR43" s="4"/>
      <c r="FS43" s="4"/>
      <c r="FT43" s="4"/>
      <c r="FU43" s="4"/>
      <c r="FV43" s="4"/>
      <c r="FW43" s="4"/>
      <c r="FX43" s="4"/>
      <c r="FY43" s="4"/>
      <c r="FZ43" s="4"/>
      <c r="GA43" s="4"/>
      <c r="GB43" s="4"/>
      <c r="GC43" s="4"/>
      <c r="GD43" s="4"/>
      <c r="GE43" s="4"/>
      <c r="GF43" s="4"/>
      <c r="GG43" s="4"/>
      <c r="GH43" s="4"/>
      <c r="GI43" s="4"/>
      <c r="GJ43" s="4"/>
      <c r="GK43" s="4"/>
      <c r="GL43" s="4"/>
      <c r="GM43" s="4"/>
      <c r="GN43" s="4"/>
      <c r="GO43" s="4"/>
      <c r="GP43" s="4"/>
      <c r="GQ43" s="4"/>
      <c r="GR43" s="4"/>
      <c r="GS43" s="4"/>
      <c r="GT43" s="4"/>
      <c r="GU43" s="4"/>
      <c r="GV43" s="4"/>
      <c r="GW43" s="4"/>
      <c r="GX43" s="4"/>
      <c r="GY43" s="4"/>
      <c r="GZ43" s="4"/>
      <c r="HA43" s="4"/>
      <c r="HB43" s="4"/>
      <c r="HC43" s="4"/>
      <c r="HD43" s="4"/>
      <c r="HE43" s="4"/>
      <c r="HF43" s="4"/>
      <c r="HG43" s="4"/>
      <c r="HH43" s="4"/>
      <c r="HI43" s="4"/>
      <c r="HJ43" s="4"/>
      <c r="HK43" s="4"/>
      <c r="HL43" s="4"/>
      <c r="HM43" s="4"/>
      <c r="HN43" s="4"/>
      <c r="HO43" s="4"/>
      <c r="HP43" s="4"/>
      <c r="HQ43" s="4"/>
      <c r="HR43" s="4"/>
      <c r="HS43" s="4"/>
      <c r="HT43" s="4"/>
      <c r="HU43" s="4"/>
      <c r="HV43" s="4"/>
      <c r="HW43" s="4"/>
      <c r="HX43" s="4"/>
      <c r="HY43" s="4"/>
      <c r="HZ43" s="4"/>
      <c r="IA43" s="4"/>
      <c r="IB43" s="4"/>
      <c r="IC43" s="4"/>
      <c r="ID43" s="4"/>
      <c r="IE43" s="4"/>
      <c r="IF43" s="4"/>
      <c r="IG43" s="4"/>
      <c r="IH43" s="4"/>
      <c r="II43" s="4"/>
    </row>
    <row r="44" spans="2:243" ht="23.25" customHeight="1" x14ac:dyDescent="0.25">
      <c r="B44" s="72">
        <v>1</v>
      </c>
      <c r="C44" s="72">
        <v>1</v>
      </c>
      <c r="D44" s="69">
        <v>1</v>
      </c>
      <c r="E44" s="134" cm="1">
        <f t="array" ref="E44:E63">_xlfn.XLOOKUP(G44:G63,tblRace[Horse Name], tblRace[Base Speed
(Seconds / furlough)])</f>
        <v>6</v>
      </c>
      <c r="G44" s="68" t="s">
        <v>22</v>
      </c>
      <c r="H44" s="58"/>
      <c r="I44" s="58" t="b" cm="1">
        <f t="array" ref="I44:I63">G44:G63='[11]Horse Racing Case'!$G$44:$G$63</f>
        <v>1</v>
      </c>
      <c r="J44" s="58"/>
      <c r="K44" s="58"/>
      <c r="L44" s="58"/>
      <c r="M44" s="58"/>
      <c r="N44" s="58"/>
      <c r="O44" s="58"/>
      <c r="P44" s="58"/>
      <c r="Q44" s="58"/>
      <c r="R44" s="58"/>
      <c r="S44" s="58"/>
      <c r="T44" s="58"/>
      <c r="U44" s="58"/>
      <c r="V44" s="58"/>
      <c r="W44" s="58"/>
      <c r="X44" s="58"/>
      <c r="AG44" s="5"/>
      <c r="AH44" s="5"/>
      <c r="AI44" s="5"/>
      <c r="AJ44" s="5"/>
      <c r="AK44" s="4"/>
      <c r="AL44" s="4"/>
      <c r="AM44" s="4"/>
      <c r="AN44" s="4"/>
      <c r="AO44" s="5"/>
      <c r="AP44" s="5"/>
      <c r="AQ44" s="5"/>
      <c r="AR44" s="5"/>
      <c r="AS44" s="5"/>
      <c r="AT44" s="5"/>
      <c r="AU44" s="5"/>
      <c r="AV44" s="5"/>
      <c r="AW44" s="5"/>
      <c r="AX44" s="5"/>
      <c r="AY44" s="5"/>
      <c r="AZ44" s="5"/>
      <c r="BA44" s="5"/>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4"/>
      <c r="HI44" s="4"/>
      <c r="HJ44" s="4"/>
      <c r="HK44" s="4"/>
      <c r="HL44" s="4"/>
      <c r="HM44" s="4"/>
      <c r="HN44" s="4"/>
      <c r="HO44" s="4"/>
      <c r="HP44" s="4"/>
      <c r="HQ44" s="4"/>
      <c r="HR44" s="4"/>
      <c r="HS44" s="4"/>
      <c r="HT44" s="4"/>
      <c r="HU44" s="4"/>
      <c r="HV44" s="4"/>
      <c r="HW44" s="4"/>
      <c r="HX44" s="4"/>
      <c r="HY44" s="4"/>
      <c r="HZ44" s="4"/>
      <c r="IA44" s="4"/>
      <c r="IB44" s="4"/>
      <c r="IC44" s="4"/>
      <c r="ID44" s="4"/>
      <c r="IE44" s="4"/>
      <c r="IF44" s="4"/>
      <c r="IG44" s="4"/>
      <c r="IH44" s="4"/>
      <c r="II44" s="4"/>
    </row>
    <row r="45" spans="2:243" ht="23.25" customHeight="1" x14ac:dyDescent="0.25">
      <c r="B45" s="72">
        <f>B44+1</f>
        <v>2</v>
      </c>
      <c r="C45" s="72">
        <v>1</v>
      </c>
      <c r="D45" s="69">
        <v>1</v>
      </c>
      <c r="E45" s="70">
        <v>11.2</v>
      </c>
      <c r="G45" s="68" t="s">
        <v>32</v>
      </c>
      <c r="H45" s="58"/>
      <c r="I45" s="58" t="b">
        <v>1</v>
      </c>
      <c r="J45" s="58"/>
      <c r="K45" s="58"/>
      <c r="L45" s="58"/>
      <c r="M45" s="58"/>
      <c r="N45" s="58"/>
      <c r="O45" s="58"/>
      <c r="P45" s="58"/>
      <c r="Q45" s="58"/>
      <c r="R45" s="58"/>
      <c r="S45" s="58"/>
      <c r="T45" s="58"/>
      <c r="U45" s="58"/>
      <c r="V45" s="58"/>
      <c r="W45" s="58"/>
      <c r="X45" s="58"/>
      <c r="AG45" s="5"/>
      <c r="AH45" s="5"/>
      <c r="AI45" s="5"/>
      <c r="AJ45" s="5"/>
      <c r="AK45" s="4"/>
      <c r="AL45" s="4"/>
      <c r="AM45" s="4"/>
      <c r="AN45" s="4"/>
      <c r="AO45" s="5"/>
      <c r="AP45" s="5"/>
      <c r="AQ45" s="5"/>
      <c r="AR45" s="5"/>
      <c r="AS45" s="5"/>
      <c r="AT45" s="5"/>
      <c r="AU45" s="5"/>
      <c r="AV45" s="5"/>
      <c r="AW45" s="5"/>
      <c r="AX45" s="5"/>
      <c r="AY45" s="5"/>
      <c r="AZ45" s="5"/>
      <c r="BA45" s="5"/>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c r="GF45" s="4"/>
      <c r="GG45" s="4"/>
      <c r="GH45" s="4"/>
      <c r="GI45" s="4"/>
      <c r="GJ45" s="4"/>
      <c r="GK45" s="4"/>
      <c r="GL45" s="4"/>
      <c r="GM45" s="4"/>
      <c r="GN45" s="4"/>
      <c r="GO45" s="4"/>
      <c r="GP45" s="4"/>
      <c r="GQ45" s="4"/>
      <c r="GR45" s="4"/>
      <c r="GS45" s="4"/>
      <c r="GT45" s="4"/>
      <c r="GU45" s="4"/>
      <c r="GV45" s="4"/>
      <c r="GW45" s="4"/>
      <c r="GX45" s="4"/>
      <c r="GY45" s="4"/>
      <c r="GZ45" s="4"/>
      <c r="HA45" s="4"/>
      <c r="HB45" s="4"/>
      <c r="HC45" s="4"/>
      <c r="HD45" s="4"/>
      <c r="HE45" s="4"/>
      <c r="HF45" s="4"/>
      <c r="HG45" s="4"/>
      <c r="HH45" s="4"/>
      <c r="HI45" s="4"/>
      <c r="HJ45" s="4"/>
      <c r="HK45" s="4"/>
      <c r="HL45" s="4"/>
      <c r="HM45" s="4"/>
      <c r="HN45" s="4"/>
      <c r="HO45" s="4"/>
      <c r="HP45" s="4"/>
      <c r="HQ45" s="4"/>
      <c r="HR45" s="4"/>
      <c r="HS45" s="4"/>
      <c r="HT45" s="4"/>
      <c r="HU45" s="4"/>
      <c r="HV45" s="4"/>
      <c r="HW45" s="4"/>
      <c r="HX45" s="4"/>
      <c r="HY45" s="4"/>
      <c r="HZ45" s="4"/>
      <c r="IA45" s="4"/>
      <c r="IB45" s="4"/>
      <c r="IC45" s="4"/>
      <c r="ID45" s="4"/>
      <c r="IE45" s="4"/>
      <c r="IF45" s="4"/>
      <c r="IG45" s="4"/>
      <c r="IH45" s="4"/>
      <c r="II45" s="4"/>
    </row>
    <row r="46" spans="2:243" ht="23.25" customHeight="1" x14ac:dyDescent="0.25">
      <c r="B46" s="72">
        <f>B45+1</f>
        <v>3</v>
      </c>
      <c r="C46" s="72">
        <v>1</v>
      </c>
      <c r="D46" s="69">
        <v>1</v>
      </c>
      <c r="E46" s="70">
        <v>10.4</v>
      </c>
      <c r="G46" s="68" t="s">
        <v>33</v>
      </c>
      <c r="H46" s="58"/>
      <c r="I46" s="58" t="b">
        <v>1</v>
      </c>
      <c r="J46" s="58"/>
      <c r="K46" s="58"/>
      <c r="L46" s="58"/>
      <c r="M46" s="58"/>
      <c r="N46" s="58"/>
      <c r="O46" s="58"/>
      <c r="P46" s="58"/>
      <c r="Q46" s="58"/>
      <c r="R46" s="58"/>
      <c r="S46" s="58"/>
      <c r="T46" s="58"/>
      <c r="U46" s="58"/>
      <c r="V46" s="58"/>
      <c r="W46" s="58"/>
      <c r="X46" s="58"/>
      <c r="AG46" s="5"/>
      <c r="AH46" s="5"/>
      <c r="AI46" s="5"/>
      <c r="AJ46" s="5"/>
      <c r="AK46" s="4"/>
      <c r="AL46" s="4"/>
      <c r="AM46" s="4"/>
      <c r="AN46" s="4"/>
      <c r="AO46" s="5"/>
      <c r="AP46" s="5"/>
      <c r="AQ46" s="5"/>
      <c r="AR46" s="5"/>
      <c r="AS46" s="5"/>
      <c r="AT46" s="5"/>
      <c r="AU46" s="5"/>
      <c r="AV46" s="5"/>
      <c r="AW46" s="5"/>
      <c r="AX46" s="5"/>
      <c r="AY46" s="5"/>
      <c r="AZ46" s="5"/>
      <c r="BA46" s="5"/>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c r="FY46" s="4"/>
      <c r="FZ46" s="4"/>
      <c r="GA46" s="4"/>
      <c r="GB46" s="4"/>
      <c r="GC46" s="4"/>
      <c r="GD46" s="4"/>
      <c r="GE46" s="4"/>
      <c r="GF46" s="4"/>
      <c r="GG46" s="4"/>
      <c r="GH46" s="4"/>
      <c r="GI46" s="4"/>
      <c r="GJ46" s="4"/>
      <c r="GK46" s="4"/>
      <c r="GL46" s="4"/>
      <c r="GM46" s="4"/>
      <c r="GN46" s="4"/>
      <c r="GO46" s="4"/>
      <c r="GP46" s="4"/>
      <c r="GQ46" s="4"/>
      <c r="GR46" s="4"/>
      <c r="GS46" s="4"/>
      <c r="GT46" s="4"/>
      <c r="GU46" s="4"/>
      <c r="GV46" s="4"/>
      <c r="GW46" s="4"/>
      <c r="GX46" s="4"/>
      <c r="GY46" s="4"/>
      <c r="GZ46" s="4"/>
      <c r="HA46" s="4"/>
      <c r="HB46" s="4"/>
      <c r="HC46" s="4"/>
      <c r="HD46" s="4"/>
      <c r="HE46" s="4"/>
      <c r="HF46" s="4"/>
      <c r="HG46" s="4"/>
      <c r="HH46" s="4"/>
      <c r="HI46" s="4"/>
      <c r="HJ46" s="4"/>
      <c r="HK46" s="4"/>
      <c r="HL46" s="4"/>
      <c r="HM46" s="4"/>
      <c r="HN46" s="4"/>
      <c r="HO46" s="4"/>
      <c r="HP46" s="4"/>
      <c r="HQ46" s="4"/>
      <c r="HR46" s="4"/>
      <c r="HS46" s="4"/>
      <c r="HT46" s="4"/>
      <c r="HU46" s="4"/>
      <c r="HV46" s="4"/>
      <c r="HW46" s="4"/>
      <c r="HX46" s="4"/>
      <c r="HY46" s="4"/>
      <c r="HZ46" s="4"/>
      <c r="IA46" s="4"/>
      <c r="IB46" s="4"/>
      <c r="IC46" s="4"/>
      <c r="ID46" s="4"/>
      <c r="IE46" s="4"/>
      <c r="IF46" s="4"/>
      <c r="IG46" s="4"/>
      <c r="IH46" s="4"/>
      <c r="II46" s="4"/>
    </row>
    <row r="47" spans="2:243" ht="23.25" customHeight="1" x14ac:dyDescent="0.25">
      <c r="B47" s="72">
        <f t="shared" ref="B47:B63" si="0">B46+1</f>
        <v>4</v>
      </c>
      <c r="C47" s="72">
        <v>1</v>
      </c>
      <c r="D47" s="69">
        <v>1</v>
      </c>
      <c r="E47" s="70">
        <v>8.8000000000000007</v>
      </c>
      <c r="G47" s="68" t="s">
        <v>34</v>
      </c>
      <c r="H47" s="58"/>
      <c r="I47" s="58" t="b">
        <v>1</v>
      </c>
      <c r="J47" s="58"/>
      <c r="K47" s="58"/>
      <c r="L47" s="58"/>
      <c r="M47" s="58"/>
      <c r="N47" s="58"/>
      <c r="O47" s="58"/>
      <c r="P47" s="58"/>
      <c r="Q47" s="58"/>
      <c r="R47" s="58"/>
      <c r="S47" s="58"/>
      <c r="T47" s="58"/>
      <c r="U47" s="58"/>
      <c r="V47" s="58"/>
      <c r="W47" s="58"/>
      <c r="X47" s="58"/>
      <c r="AG47" s="5"/>
      <c r="AH47" s="5"/>
      <c r="AI47" s="5"/>
      <c r="AJ47" s="5"/>
      <c r="AK47" s="4"/>
      <c r="AL47" s="4"/>
      <c r="AM47" s="4"/>
      <c r="AN47" s="4"/>
      <c r="AO47" s="5"/>
      <c r="AP47" s="5"/>
      <c r="AQ47" s="5"/>
      <c r="AR47" s="5"/>
      <c r="AS47" s="5"/>
      <c r="AT47" s="5"/>
      <c r="AU47" s="5"/>
      <c r="AV47" s="5"/>
      <c r="AW47" s="5"/>
      <c r="AX47" s="5"/>
      <c r="AY47" s="5"/>
      <c r="AZ47" s="5"/>
      <c r="BA47" s="5"/>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c r="HJ47" s="4"/>
      <c r="HK47" s="4"/>
      <c r="HL47" s="4"/>
      <c r="HM47" s="4"/>
      <c r="HN47" s="4"/>
      <c r="HO47" s="4"/>
      <c r="HP47" s="4"/>
      <c r="HQ47" s="4"/>
      <c r="HR47" s="4"/>
      <c r="HS47" s="4"/>
      <c r="HT47" s="4"/>
      <c r="HU47" s="4"/>
      <c r="HV47" s="4"/>
      <c r="HW47" s="4"/>
      <c r="HX47" s="4"/>
      <c r="HY47" s="4"/>
      <c r="HZ47" s="4"/>
      <c r="IA47" s="4"/>
      <c r="IB47" s="4"/>
      <c r="IC47" s="4"/>
      <c r="ID47" s="4"/>
      <c r="IE47" s="4"/>
      <c r="IF47" s="4"/>
      <c r="IG47" s="4"/>
      <c r="IH47" s="4"/>
      <c r="II47" s="4"/>
    </row>
    <row r="48" spans="2:243" ht="23.25" customHeight="1" x14ac:dyDescent="0.25">
      <c r="B48" s="72">
        <f t="shared" si="0"/>
        <v>5</v>
      </c>
      <c r="C48" s="72">
        <v>1</v>
      </c>
      <c r="D48" s="69">
        <v>1</v>
      </c>
      <c r="E48" s="70">
        <v>10.199999999999999</v>
      </c>
      <c r="G48" s="68" t="s">
        <v>35</v>
      </c>
      <c r="H48" s="58"/>
      <c r="I48" s="58" t="b">
        <v>1</v>
      </c>
      <c r="J48" s="58"/>
      <c r="K48" s="58"/>
      <c r="L48" s="58"/>
      <c r="M48" s="58"/>
      <c r="N48" s="58"/>
      <c r="O48" s="58"/>
      <c r="P48" s="58"/>
      <c r="Q48" s="58"/>
      <c r="R48" s="58"/>
      <c r="S48" s="58"/>
      <c r="T48" s="58"/>
      <c r="U48" s="58"/>
      <c r="V48" s="58"/>
      <c r="W48" s="58"/>
      <c r="X48" s="58"/>
      <c r="AG48" s="5"/>
      <c r="AH48" s="5"/>
      <c r="AI48" s="5"/>
      <c r="AJ48" s="5"/>
      <c r="AK48" s="4"/>
      <c r="AL48" s="4"/>
      <c r="AM48" s="4"/>
      <c r="AN48" s="4"/>
      <c r="AO48" s="5"/>
      <c r="AP48" s="5"/>
      <c r="AQ48" s="5"/>
      <c r="AR48" s="5"/>
      <c r="AS48" s="5"/>
      <c r="AT48" s="5"/>
      <c r="AU48" s="5"/>
      <c r="AV48" s="5"/>
      <c r="AW48" s="5"/>
      <c r="AX48" s="5"/>
      <c r="AY48" s="5"/>
      <c r="AZ48" s="5"/>
      <c r="BA48" s="5"/>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c r="HT48" s="4"/>
      <c r="HU48" s="4"/>
      <c r="HV48" s="4"/>
      <c r="HW48" s="4"/>
      <c r="HX48" s="4"/>
      <c r="HY48" s="4"/>
      <c r="HZ48" s="4"/>
      <c r="IA48" s="4"/>
      <c r="IB48" s="4"/>
      <c r="IC48" s="4"/>
      <c r="ID48" s="4"/>
      <c r="IE48" s="4"/>
      <c r="IF48" s="4"/>
      <c r="IG48" s="4"/>
      <c r="IH48" s="4"/>
      <c r="II48" s="4"/>
    </row>
    <row r="49" spans="2:243" ht="23.25" customHeight="1" x14ac:dyDescent="0.25">
      <c r="B49" s="72">
        <f t="shared" si="0"/>
        <v>6</v>
      </c>
      <c r="C49" s="72">
        <v>1</v>
      </c>
      <c r="D49" s="69">
        <v>1</v>
      </c>
      <c r="E49" s="70">
        <v>12.4</v>
      </c>
      <c r="G49" s="68" t="s">
        <v>36</v>
      </c>
      <c r="H49" s="58"/>
      <c r="I49" s="58" t="b">
        <v>1</v>
      </c>
      <c r="J49" s="58"/>
      <c r="K49" s="58"/>
      <c r="L49" s="58"/>
      <c r="M49" s="58"/>
      <c r="N49" s="58"/>
      <c r="O49" s="58"/>
      <c r="P49" s="58"/>
      <c r="Q49" s="58"/>
      <c r="R49" s="58"/>
      <c r="S49" s="58"/>
      <c r="T49" s="58"/>
      <c r="U49" s="58"/>
      <c r="V49" s="58"/>
      <c r="W49" s="58"/>
      <c r="X49" s="58"/>
      <c r="AG49" s="5"/>
      <c r="AH49" s="5"/>
      <c r="AI49" s="5"/>
      <c r="AJ49" s="5"/>
      <c r="AK49" s="4"/>
      <c r="AL49" s="4"/>
      <c r="AM49" s="4"/>
      <c r="AN49" s="4"/>
      <c r="AO49" s="5"/>
      <c r="AP49" s="5"/>
      <c r="AQ49" s="5"/>
      <c r="AR49" s="5"/>
      <c r="AS49" s="5"/>
      <c r="AT49" s="5"/>
      <c r="AU49" s="5"/>
      <c r="AV49" s="5"/>
      <c r="AW49" s="5"/>
      <c r="AX49" s="5"/>
      <c r="AY49" s="5"/>
      <c r="AZ49" s="5"/>
      <c r="BA49" s="5"/>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c r="FY49" s="4"/>
      <c r="FZ49" s="4"/>
      <c r="GA49" s="4"/>
      <c r="GB49" s="4"/>
      <c r="GC49" s="4"/>
      <c r="GD49" s="4"/>
      <c r="GE49" s="4"/>
      <c r="GF49" s="4"/>
      <c r="GG49" s="4"/>
      <c r="GH49" s="4"/>
      <c r="GI49" s="4"/>
      <c r="GJ49" s="4"/>
      <c r="GK49" s="4"/>
      <c r="GL49" s="4"/>
      <c r="GM49" s="4"/>
      <c r="GN49" s="4"/>
      <c r="GO49" s="4"/>
      <c r="GP49" s="4"/>
      <c r="GQ49" s="4"/>
      <c r="GR49" s="4"/>
      <c r="GS49" s="4"/>
      <c r="GT49" s="4"/>
      <c r="GU49" s="4"/>
      <c r="GV49" s="4"/>
      <c r="GW49" s="4"/>
      <c r="GX49" s="4"/>
      <c r="GY49" s="4"/>
      <c r="GZ49" s="4"/>
      <c r="HA49" s="4"/>
      <c r="HB49" s="4"/>
      <c r="HC49" s="4"/>
      <c r="HD49" s="4"/>
      <c r="HE49" s="4"/>
      <c r="HF49" s="4"/>
      <c r="HG49" s="4"/>
      <c r="HH49" s="4"/>
      <c r="HI49" s="4"/>
      <c r="HJ49" s="4"/>
      <c r="HK49" s="4"/>
      <c r="HL49" s="4"/>
      <c r="HM49" s="4"/>
      <c r="HN49" s="4"/>
      <c r="HO49" s="4"/>
      <c r="HP49" s="4"/>
      <c r="HQ49" s="4"/>
      <c r="HR49" s="4"/>
      <c r="HS49" s="4"/>
      <c r="HT49" s="4"/>
      <c r="HU49" s="4"/>
      <c r="HV49" s="4"/>
      <c r="HW49" s="4"/>
      <c r="HX49" s="4"/>
      <c r="HY49" s="4"/>
      <c r="HZ49" s="4"/>
      <c r="IA49" s="4"/>
      <c r="IB49" s="4"/>
      <c r="IC49" s="4"/>
      <c r="ID49" s="4"/>
      <c r="IE49" s="4"/>
      <c r="IF49" s="4"/>
      <c r="IG49" s="4"/>
      <c r="IH49" s="4"/>
      <c r="II49" s="4"/>
    </row>
    <row r="50" spans="2:243" ht="23.25" customHeight="1" x14ac:dyDescent="0.25">
      <c r="B50" s="72">
        <f t="shared" si="0"/>
        <v>7</v>
      </c>
      <c r="C50" s="72">
        <v>1</v>
      </c>
      <c r="D50" s="69">
        <v>1</v>
      </c>
      <c r="E50" s="70">
        <v>9.6</v>
      </c>
      <c r="G50" s="68" t="s">
        <v>37</v>
      </c>
      <c r="H50" s="58"/>
      <c r="I50" s="58" t="b">
        <v>1</v>
      </c>
      <c r="J50" s="58"/>
      <c r="K50" s="58"/>
      <c r="L50" s="58"/>
      <c r="M50" s="58"/>
      <c r="N50" s="58"/>
      <c r="O50" s="58"/>
      <c r="P50" s="58"/>
      <c r="Q50" s="58"/>
      <c r="R50" s="58"/>
      <c r="S50" s="58"/>
      <c r="T50" s="58"/>
      <c r="U50" s="58"/>
      <c r="V50" s="58"/>
      <c r="W50" s="58"/>
      <c r="X50" s="58"/>
      <c r="AG50" s="5"/>
      <c r="AH50" s="5"/>
      <c r="AI50" s="5"/>
      <c r="AJ50" s="5"/>
      <c r="AK50" s="4"/>
      <c r="AL50" s="4"/>
      <c r="AM50" s="4"/>
      <c r="AN50" s="4"/>
      <c r="AO50" s="5"/>
      <c r="AP50" s="5"/>
      <c r="AQ50" s="5"/>
      <c r="AR50" s="5"/>
      <c r="AS50" s="5"/>
      <c r="AT50" s="5"/>
      <c r="AU50" s="5"/>
      <c r="AV50" s="5"/>
      <c r="AW50" s="5"/>
      <c r="AX50" s="5"/>
      <c r="AY50" s="5"/>
      <c r="AZ50" s="5"/>
      <c r="BA50" s="5"/>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4"/>
      <c r="FG50" s="4"/>
      <c r="FH50" s="4"/>
      <c r="FI50" s="4"/>
      <c r="FJ50" s="4"/>
      <c r="FK50" s="4"/>
      <c r="FL50" s="4"/>
      <c r="FM50" s="4"/>
      <c r="FN50" s="4"/>
      <c r="FO50" s="4"/>
      <c r="FP50" s="4"/>
      <c r="FQ50" s="4"/>
      <c r="FR50" s="4"/>
      <c r="FS50" s="4"/>
      <c r="FT50" s="4"/>
      <c r="FU50" s="4"/>
      <c r="FV50" s="4"/>
      <c r="FW50" s="4"/>
      <c r="FX50" s="4"/>
      <c r="FY50" s="4"/>
      <c r="FZ50" s="4"/>
      <c r="GA50" s="4"/>
      <c r="GB50" s="4"/>
      <c r="GC50" s="4"/>
      <c r="GD50" s="4"/>
      <c r="GE50" s="4"/>
      <c r="GF50" s="4"/>
      <c r="GG50" s="4"/>
      <c r="GH50" s="4"/>
      <c r="GI50" s="4"/>
      <c r="GJ50" s="4"/>
      <c r="GK50" s="4"/>
      <c r="GL50" s="4"/>
      <c r="GM50" s="4"/>
      <c r="GN50" s="4"/>
      <c r="GO50" s="4"/>
      <c r="GP50" s="4"/>
      <c r="GQ50" s="4"/>
      <c r="GR50" s="4"/>
      <c r="GS50" s="4"/>
      <c r="GT50" s="4"/>
      <c r="GU50" s="4"/>
      <c r="GV50" s="4"/>
      <c r="GW50" s="4"/>
      <c r="GX50" s="4"/>
      <c r="GY50" s="4"/>
      <c r="GZ50" s="4"/>
      <c r="HA50" s="4"/>
      <c r="HB50" s="4"/>
      <c r="HC50" s="4"/>
      <c r="HD50" s="4"/>
      <c r="HE50" s="4"/>
      <c r="HF50" s="4"/>
      <c r="HG50" s="4"/>
      <c r="HH50" s="4"/>
      <c r="HI50" s="4"/>
      <c r="HJ50" s="4"/>
      <c r="HK50" s="4"/>
      <c r="HL50" s="4"/>
      <c r="HM50" s="4"/>
      <c r="HN50" s="4"/>
      <c r="HO50" s="4"/>
      <c r="HP50" s="4"/>
      <c r="HQ50" s="4"/>
      <c r="HR50" s="4"/>
      <c r="HS50" s="4"/>
      <c r="HT50" s="4"/>
      <c r="HU50" s="4"/>
      <c r="HV50" s="4"/>
      <c r="HW50" s="4"/>
      <c r="HX50" s="4"/>
      <c r="HY50" s="4"/>
      <c r="HZ50" s="4"/>
      <c r="IA50" s="4"/>
      <c r="IB50" s="4"/>
      <c r="IC50" s="4"/>
      <c r="ID50" s="4"/>
      <c r="IE50" s="4"/>
      <c r="IF50" s="4"/>
      <c r="IG50" s="4"/>
      <c r="IH50" s="4"/>
      <c r="II50" s="4"/>
    </row>
    <row r="51" spans="2:243" ht="23.25" customHeight="1" x14ac:dyDescent="0.25">
      <c r="B51" s="72">
        <f t="shared" si="0"/>
        <v>8</v>
      </c>
      <c r="C51" s="72">
        <v>1</v>
      </c>
      <c r="D51" s="69">
        <v>1</v>
      </c>
      <c r="E51" s="70">
        <v>7</v>
      </c>
      <c r="G51" s="68" t="s">
        <v>38</v>
      </c>
      <c r="H51" s="58"/>
      <c r="I51" s="58" t="b">
        <v>1</v>
      </c>
      <c r="J51" s="58"/>
      <c r="K51" s="58"/>
      <c r="L51" s="58"/>
      <c r="M51" s="58"/>
      <c r="N51" s="58"/>
      <c r="O51" s="58"/>
      <c r="P51" s="58"/>
      <c r="Q51" s="58"/>
      <c r="R51" s="58"/>
      <c r="S51" s="58"/>
      <c r="T51" s="58"/>
      <c r="U51" s="58"/>
      <c r="V51" s="58"/>
      <c r="W51" s="58"/>
      <c r="X51" s="58"/>
      <c r="AG51" s="5"/>
      <c r="AH51" s="5"/>
      <c r="AI51" s="5"/>
      <c r="AJ51" s="5"/>
      <c r="AK51" s="4"/>
      <c r="AL51" s="4"/>
      <c r="AM51" s="4"/>
      <c r="AN51" s="4"/>
      <c r="AO51" s="5"/>
      <c r="AP51" s="5"/>
      <c r="AQ51" s="5"/>
      <c r="AR51" s="5"/>
      <c r="AS51" s="5"/>
      <c r="AT51" s="5"/>
      <c r="AU51" s="5"/>
      <c r="AV51" s="5"/>
      <c r="AW51" s="5"/>
      <c r="AX51" s="5"/>
      <c r="AY51" s="5"/>
      <c r="AZ51" s="5"/>
      <c r="BA51" s="5"/>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4"/>
      <c r="FG51" s="4"/>
      <c r="FH51" s="4"/>
      <c r="FI51" s="4"/>
      <c r="FJ51" s="4"/>
      <c r="FK51" s="4"/>
      <c r="FL51" s="4"/>
      <c r="FM51" s="4"/>
      <c r="FN51" s="4"/>
      <c r="FO51" s="4"/>
      <c r="FP51" s="4"/>
      <c r="FQ51" s="4"/>
      <c r="FR51" s="4"/>
      <c r="FS51" s="4"/>
      <c r="FT51" s="4"/>
      <c r="FU51" s="4"/>
      <c r="FV51" s="4"/>
      <c r="FW51" s="4"/>
      <c r="FX51" s="4"/>
      <c r="FY51" s="4"/>
      <c r="FZ51" s="4"/>
      <c r="GA51" s="4"/>
      <c r="GB51" s="4"/>
      <c r="GC51" s="4"/>
      <c r="GD51" s="4"/>
      <c r="GE51" s="4"/>
      <c r="GF51" s="4"/>
      <c r="GG51" s="4"/>
      <c r="GH51" s="4"/>
      <c r="GI51" s="4"/>
      <c r="GJ51" s="4"/>
      <c r="GK51" s="4"/>
      <c r="GL51" s="4"/>
      <c r="GM51" s="4"/>
      <c r="GN51" s="4"/>
      <c r="GO51" s="4"/>
      <c r="GP51" s="4"/>
      <c r="GQ51" s="4"/>
      <c r="GR51" s="4"/>
      <c r="GS51" s="4"/>
      <c r="GT51" s="4"/>
      <c r="GU51" s="4"/>
      <c r="GV51" s="4"/>
      <c r="GW51" s="4"/>
      <c r="GX51" s="4"/>
      <c r="GY51" s="4"/>
      <c r="GZ51" s="4"/>
      <c r="HA51" s="4"/>
      <c r="HB51" s="4"/>
      <c r="HC51" s="4"/>
      <c r="HD51" s="4"/>
      <c r="HE51" s="4"/>
      <c r="HF51" s="4"/>
      <c r="HG51" s="4"/>
      <c r="HH51" s="4"/>
      <c r="HI51" s="4"/>
      <c r="HJ51" s="4"/>
      <c r="HK51" s="4"/>
      <c r="HL51" s="4"/>
      <c r="HM51" s="4"/>
      <c r="HN51" s="4"/>
      <c r="HO51" s="4"/>
      <c r="HP51" s="4"/>
      <c r="HQ51" s="4"/>
      <c r="HR51" s="4"/>
      <c r="HS51" s="4"/>
      <c r="HT51" s="4"/>
      <c r="HU51" s="4"/>
      <c r="HV51" s="4"/>
      <c r="HW51" s="4"/>
      <c r="HX51" s="4"/>
      <c r="HY51" s="4"/>
      <c r="HZ51" s="4"/>
      <c r="IA51" s="4"/>
      <c r="IB51" s="4"/>
      <c r="IC51" s="4"/>
      <c r="ID51" s="4"/>
      <c r="IE51" s="4"/>
      <c r="IF51" s="4"/>
      <c r="IG51" s="4"/>
      <c r="IH51" s="4"/>
      <c r="II51" s="4"/>
    </row>
    <row r="52" spans="2:243" ht="23.25" customHeight="1" x14ac:dyDescent="0.25">
      <c r="B52" s="72">
        <f t="shared" si="0"/>
        <v>9</v>
      </c>
      <c r="C52" s="72">
        <v>1</v>
      </c>
      <c r="D52" s="69">
        <v>1</v>
      </c>
      <c r="E52" s="70">
        <v>9</v>
      </c>
      <c r="G52" s="68" t="s">
        <v>39</v>
      </c>
      <c r="H52" s="58"/>
      <c r="I52" s="58" t="b">
        <v>1</v>
      </c>
      <c r="J52" s="58"/>
      <c r="K52" s="58"/>
      <c r="L52" s="58"/>
      <c r="M52" s="58"/>
      <c r="N52" s="58"/>
      <c r="O52" s="58"/>
      <c r="P52" s="58"/>
      <c r="Q52" s="58"/>
      <c r="R52" s="58"/>
      <c r="S52" s="58"/>
      <c r="T52" s="58"/>
      <c r="U52" s="58"/>
      <c r="V52" s="58"/>
      <c r="W52" s="58"/>
      <c r="X52" s="58"/>
      <c r="AG52" s="5"/>
      <c r="AH52" s="5"/>
      <c r="AI52" s="5"/>
      <c r="AJ52" s="5"/>
      <c r="AK52" s="4"/>
      <c r="AL52" s="4"/>
      <c r="AM52" s="4"/>
      <c r="AN52" s="4"/>
      <c r="AO52" s="5"/>
      <c r="AP52" s="5"/>
      <c r="AQ52" s="5"/>
      <c r="AR52" s="5"/>
      <c r="AS52" s="5"/>
      <c r="AT52" s="5"/>
      <c r="AU52" s="5"/>
      <c r="AV52" s="5"/>
      <c r="AW52" s="5"/>
      <c r="AX52" s="5"/>
      <c r="AY52" s="5"/>
      <c r="AZ52" s="5"/>
      <c r="BA52" s="5"/>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c r="FT52" s="4"/>
      <c r="FU52" s="4"/>
      <c r="FV52" s="4"/>
      <c r="FW52" s="4"/>
      <c r="FX52" s="4"/>
      <c r="FY52" s="4"/>
      <c r="FZ52" s="4"/>
      <c r="GA52" s="4"/>
      <c r="GB52" s="4"/>
      <c r="GC52" s="4"/>
      <c r="GD52" s="4"/>
      <c r="GE52" s="4"/>
      <c r="GF52" s="4"/>
      <c r="GG52" s="4"/>
      <c r="GH52" s="4"/>
      <c r="GI52" s="4"/>
      <c r="GJ52" s="4"/>
      <c r="GK52" s="4"/>
      <c r="GL52" s="4"/>
      <c r="GM52" s="4"/>
      <c r="GN52" s="4"/>
      <c r="GO52" s="4"/>
      <c r="GP52" s="4"/>
      <c r="GQ52" s="4"/>
      <c r="GR52" s="4"/>
      <c r="GS52" s="4"/>
      <c r="GT52" s="4"/>
      <c r="GU52" s="4"/>
      <c r="GV52" s="4"/>
      <c r="GW52" s="4"/>
      <c r="GX52" s="4"/>
      <c r="GY52" s="4"/>
      <c r="GZ52" s="4"/>
      <c r="HA52" s="4"/>
      <c r="HB52" s="4"/>
      <c r="HC52" s="4"/>
      <c r="HD52" s="4"/>
      <c r="HE52" s="4"/>
      <c r="HF52" s="4"/>
      <c r="HG52" s="4"/>
      <c r="HH52" s="4"/>
      <c r="HI52" s="4"/>
      <c r="HJ52" s="4"/>
      <c r="HK52" s="4"/>
      <c r="HL52" s="4"/>
      <c r="HM52" s="4"/>
      <c r="HN52" s="4"/>
      <c r="HO52" s="4"/>
      <c r="HP52" s="4"/>
      <c r="HQ52" s="4"/>
      <c r="HR52" s="4"/>
      <c r="HS52" s="4"/>
      <c r="HT52" s="4"/>
      <c r="HU52" s="4"/>
      <c r="HV52" s="4"/>
      <c r="HW52" s="4"/>
      <c r="HX52" s="4"/>
      <c r="HY52" s="4"/>
      <c r="HZ52" s="4"/>
      <c r="IA52" s="4"/>
      <c r="IB52" s="4"/>
      <c r="IC52" s="4"/>
      <c r="ID52" s="4"/>
      <c r="IE52" s="4"/>
      <c r="IF52" s="4"/>
      <c r="IG52" s="4"/>
      <c r="IH52" s="4"/>
      <c r="II52" s="4"/>
    </row>
    <row r="53" spans="2:243" ht="23.25" customHeight="1" x14ac:dyDescent="0.25">
      <c r="B53" s="72">
        <f t="shared" si="0"/>
        <v>10</v>
      </c>
      <c r="C53" s="72">
        <v>1</v>
      </c>
      <c r="D53" s="69">
        <v>1</v>
      </c>
      <c r="E53" s="70">
        <v>16.8</v>
      </c>
      <c r="G53" s="68" t="s">
        <v>40</v>
      </c>
      <c r="H53" s="58"/>
      <c r="I53" s="58" t="b">
        <v>1</v>
      </c>
      <c r="J53" s="58"/>
      <c r="K53" s="58"/>
      <c r="L53" s="58"/>
      <c r="M53" s="58"/>
      <c r="N53" s="58"/>
      <c r="O53" s="58"/>
      <c r="P53" s="58"/>
      <c r="Q53" s="58"/>
      <c r="R53" s="58"/>
      <c r="S53" s="58"/>
      <c r="T53" s="58"/>
      <c r="U53" s="58"/>
      <c r="V53" s="58"/>
      <c r="W53" s="58"/>
      <c r="X53" s="58"/>
      <c r="AG53" s="5"/>
      <c r="AH53" s="5"/>
      <c r="AI53" s="5"/>
      <c r="AJ53" s="5"/>
      <c r="AK53" s="5"/>
      <c r="AL53" s="4"/>
      <c r="AM53" s="5"/>
      <c r="AN53" s="4"/>
      <c r="AO53" s="5"/>
      <c r="AP53" s="5"/>
      <c r="AQ53" s="5"/>
      <c r="AR53" s="5"/>
      <c r="AS53" s="5"/>
      <c r="AT53" s="5"/>
      <c r="AU53" s="5"/>
      <c r="AV53" s="5"/>
      <c r="AW53" s="5"/>
      <c r="AX53" s="5"/>
      <c r="AY53" s="5"/>
      <c r="AZ53" s="5"/>
      <c r="BA53" s="5"/>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4"/>
      <c r="HI53" s="4"/>
      <c r="HJ53" s="4"/>
      <c r="HK53" s="4"/>
      <c r="HL53" s="4"/>
      <c r="HM53" s="4"/>
      <c r="HN53" s="4"/>
      <c r="HO53" s="4"/>
      <c r="HP53" s="4"/>
      <c r="HQ53" s="4"/>
      <c r="HR53" s="4"/>
      <c r="HS53" s="4"/>
      <c r="HT53" s="4"/>
      <c r="HU53" s="4"/>
      <c r="HV53" s="4"/>
      <c r="HW53" s="4"/>
      <c r="HX53" s="4"/>
      <c r="HY53" s="4"/>
      <c r="HZ53" s="4"/>
      <c r="IA53" s="4"/>
      <c r="IB53" s="4"/>
      <c r="IC53" s="4"/>
      <c r="ID53" s="4"/>
      <c r="IE53" s="4"/>
      <c r="IF53" s="4"/>
      <c r="IG53" s="4"/>
      <c r="IH53" s="4"/>
      <c r="II53" s="4"/>
    </row>
    <row r="54" spans="2:243" ht="23.25" customHeight="1" x14ac:dyDescent="0.25">
      <c r="B54" s="72">
        <f t="shared" si="0"/>
        <v>11</v>
      </c>
      <c r="C54" s="72">
        <v>1</v>
      </c>
      <c r="D54" s="69">
        <v>1</v>
      </c>
      <c r="E54" s="70">
        <v>16.399999999999999</v>
      </c>
      <c r="G54" s="68" t="s">
        <v>41</v>
      </c>
      <c r="H54" s="58"/>
      <c r="I54" s="58" t="b">
        <v>1</v>
      </c>
      <c r="J54" s="58"/>
      <c r="K54" s="58"/>
      <c r="L54" s="58"/>
      <c r="M54" s="58"/>
      <c r="N54" s="58"/>
      <c r="O54" s="58"/>
      <c r="P54" s="58"/>
      <c r="Q54" s="58"/>
      <c r="R54" s="58"/>
      <c r="S54" s="58"/>
      <c r="T54" s="58"/>
      <c r="U54" s="58"/>
      <c r="V54" s="58"/>
      <c r="W54" s="58"/>
      <c r="X54" s="58"/>
      <c r="AG54" s="5"/>
      <c r="AH54" s="5"/>
      <c r="AI54" s="5"/>
      <c r="AJ54" s="5"/>
      <c r="AK54" s="4"/>
      <c r="AL54" s="4"/>
      <c r="AM54" s="4"/>
      <c r="AN54" s="4"/>
      <c r="AO54" s="5"/>
      <c r="AP54" s="5"/>
      <c r="AQ54" s="5"/>
      <c r="AR54" s="5"/>
      <c r="AS54" s="5"/>
      <c r="AT54" s="5"/>
      <c r="AU54" s="5"/>
      <c r="AV54" s="5"/>
      <c r="AW54" s="5"/>
      <c r="AX54" s="5"/>
      <c r="AY54" s="5"/>
      <c r="AZ54" s="5"/>
      <c r="BA54" s="5"/>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c r="FY54" s="4"/>
      <c r="FZ54" s="4"/>
      <c r="GA54" s="4"/>
      <c r="GB54" s="4"/>
      <c r="GC54" s="4"/>
      <c r="GD54" s="4"/>
      <c r="GE54" s="4"/>
      <c r="GF54" s="4"/>
      <c r="GG54" s="4"/>
      <c r="GH54" s="4"/>
      <c r="GI54" s="4"/>
      <c r="GJ54" s="4"/>
      <c r="GK54" s="4"/>
      <c r="GL54" s="4"/>
      <c r="GM54" s="4"/>
      <c r="GN54" s="4"/>
      <c r="GO54" s="4"/>
      <c r="GP54" s="4"/>
      <c r="GQ54" s="4"/>
      <c r="GR54" s="4"/>
      <c r="GS54" s="4"/>
      <c r="GT54" s="4"/>
      <c r="GU54" s="4"/>
      <c r="GV54" s="4"/>
      <c r="GW54" s="4"/>
      <c r="GX54" s="4"/>
      <c r="GY54" s="4"/>
      <c r="GZ54" s="4"/>
      <c r="HA54" s="4"/>
      <c r="HB54" s="4"/>
      <c r="HC54" s="4"/>
      <c r="HD54" s="4"/>
      <c r="HE54" s="4"/>
      <c r="HF54" s="4"/>
      <c r="HG54" s="4"/>
      <c r="HH54" s="4"/>
      <c r="HI54" s="4"/>
      <c r="HJ54" s="4"/>
      <c r="HK54" s="4"/>
      <c r="HL54" s="4"/>
      <c r="HM54" s="4"/>
      <c r="HN54" s="4"/>
      <c r="HO54" s="4"/>
      <c r="HP54" s="4"/>
      <c r="HQ54" s="4"/>
      <c r="HR54" s="4"/>
      <c r="HS54" s="4"/>
      <c r="HT54" s="4"/>
      <c r="HU54" s="4"/>
      <c r="HV54" s="4"/>
      <c r="HW54" s="4"/>
      <c r="HX54" s="4"/>
      <c r="HY54" s="4"/>
      <c r="HZ54" s="4"/>
      <c r="IA54" s="4"/>
      <c r="IB54" s="4"/>
      <c r="IC54" s="4"/>
      <c r="ID54" s="4"/>
      <c r="IE54" s="4"/>
      <c r="IF54" s="4"/>
      <c r="IG54" s="4"/>
      <c r="IH54" s="4"/>
      <c r="II54" s="4"/>
    </row>
    <row r="55" spans="2:243" ht="23.25" customHeight="1" x14ac:dyDescent="0.25">
      <c r="B55" s="72">
        <f t="shared" si="0"/>
        <v>12</v>
      </c>
      <c r="C55" s="72">
        <v>1</v>
      </c>
      <c r="D55" s="69">
        <v>1</v>
      </c>
      <c r="E55" s="70">
        <v>8.4</v>
      </c>
      <c r="G55" s="68" t="s">
        <v>42</v>
      </c>
      <c r="H55" s="58"/>
      <c r="I55" s="58" t="b">
        <v>1</v>
      </c>
      <c r="J55" s="58"/>
      <c r="K55" s="58"/>
      <c r="L55" s="58"/>
      <c r="M55" s="58"/>
      <c r="N55" s="58"/>
      <c r="O55" s="58"/>
      <c r="P55" s="58"/>
      <c r="Q55" s="58"/>
      <c r="R55" s="58"/>
      <c r="S55" s="58"/>
      <c r="T55" s="58"/>
      <c r="U55" s="58"/>
      <c r="V55" s="58"/>
      <c r="W55" s="58"/>
      <c r="X55" s="58"/>
      <c r="AG55" s="5"/>
      <c r="AH55" s="5"/>
      <c r="AI55" s="5"/>
      <c r="AJ55" s="5"/>
      <c r="AK55" s="4"/>
      <c r="AL55" s="4"/>
      <c r="AM55" s="4"/>
      <c r="AN55" s="4"/>
      <c r="AO55" s="5"/>
      <c r="AP55" s="5"/>
      <c r="AQ55" s="5"/>
      <c r="AR55" s="5"/>
      <c r="AS55" s="5"/>
      <c r="AT55" s="5"/>
      <c r="AU55" s="5"/>
      <c r="AV55" s="5"/>
      <c r="AW55" s="5"/>
      <c r="AX55" s="5"/>
      <c r="AY55" s="5"/>
      <c r="AZ55" s="5"/>
      <c r="BA55" s="5"/>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c r="FT55" s="4"/>
      <c r="FU55" s="4"/>
      <c r="FV55" s="4"/>
      <c r="FW55" s="4"/>
      <c r="FX55" s="4"/>
      <c r="FY55" s="4"/>
      <c r="FZ55" s="4"/>
      <c r="GA55" s="4"/>
      <c r="GB55" s="4"/>
      <c r="GC55" s="4"/>
      <c r="GD55" s="4"/>
      <c r="GE55" s="4"/>
      <c r="GF55" s="4"/>
      <c r="GG55" s="4"/>
      <c r="GH55" s="4"/>
      <c r="GI55" s="4"/>
      <c r="GJ55" s="4"/>
      <c r="GK55" s="4"/>
      <c r="GL55" s="4"/>
      <c r="GM55" s="4"/>
      <c r="GN55" s="4"/>
      <c r="GO55" s="4"/>
      <c r="GP55" s="4"/>
      <c r="GQ55" s="4"/>
      <c r="GR55" s="4"/>
      <c r="GS55" s="4"/>
      <c r="GT55" s="4"/>
      <c r="GU55" s="4"/>
      <c r="GV55" s="4"/>
      <c r="GW55" s="4"/>
      <c r="GX55" s="4"/>
      <c r="GY55" s="4"/>
      <c r="GZ55" s="4"/>
      <c r="HA55" s="4"/>
      <c r="HB55" s="4"/>
      <c r="HC55" s="4"/>
      <c r="HD55" s="4"/>
      <c r="HE55" s="4"/>
      <c r="HF55" s="4"/>
      <c r="HG55" s="4"/>
      <c r="HH55" s="4"/>
      <c r="HI55" s="4"/>
      <c r="HJ55" s="4"/>
      <c r="HK55" s="4"/>
      <c r="HL55" s="4"/>
      <c r="HM55" s="4"/>
      <c r="HN55" s="4"/>
      <c r="HO55" s="4"/>
      <c r="HP55" s="4"/>
      <c r="HQ55" s="4"/>
      <c r="HR55" s="4"/>
      <c r="HS55" s="4"/>
      <c r="HT55" s="4"/>
      <c r="HU55" s="4"/>
      <c r="HV55" s="4"/>
      <c r="HW55" s="4"/>
      <c r="HX55" s="4"/>
      <c r="HY55" s="4"/>
      <c r="HZ55" s="4"/>
      <c r="IA55" s="4"/>
      <c r="IB55" s="4"/>
      <c r="IC55" s="4"/>
      <c r="ID55" s="4"/>
      <c r="IE55" s="4"/>
      <c r="IF55" s="4"/>
      <c r="IG55" s="4"/>
      <c r="IH55" s="4"/>
      <c r="II55" s="4"/>
    </row>
    <row r="56" spans="2:243" ht="23.25" customHeight="1" x14ac:dyDescent="0.25">
      <c r="B56" s="72">
        <f t="shared" si="0"/>
        <v>13</v>
      </c>
      <c r="C56" s="72">
        <v>1</v>
      </c>
      <c r="D56" s="69">
        <v>1</v>
      </c>
      <c r="E56" s="70">
        <v>6.6</v>
      </c>
      <c r="G56" s="68" t="s">
        <v>43</v>
      </c>
      <c r="H56" s="58"/>
      <c r="I56" s="58" t="b">
        <v>1</v>
      </c>
      <c r="J56" s="58"/>
      <c r="K56" s="58"/>
      <c r="L56" s="58"/>
      <c r="M56" s="58"/>
      <c r="N56" s="58"/>
      <c r="O56" s="58"/>
      <c r="P56" s="58"/>
      <c r="Q56" s="58"/>
      <c r="R56" s="58"/>
      <c r="S56" s="58"/>
      <c r="T56" s="58"/>
      <c r="U56" s="58"/>
      <c r="V56" s="58"/>
      <c r="W56" s="58"/>
      <c r="X56" s="58"/>
      <c r="AG56" s="5"/>
      <c r="AH56" s="5"/>
      <c r="AI56" s="5"/>
      <c r="AJ56" s="5"/>
      <c r="AK56" s="4"/>
      <c r="AL56" s="4"/>
      <c r="AM56" s="4"/>
      <c r="AN56" s="4"/>
      <c r="AO56" s="5"/>
      <c r="AP56" s="5"/>
      <c r="AQ56" s="5"/>
      <c r="AR56" s="5"/>
      <c r="AS56" s="5"/>
      <c r="AT56" s="5"/>
      <c r="AU56" s="5"/>
      <c r="AV56" s="5"/>
      <c r="AW56" s="5"/>
      <c r="AX56" s="5"/>
      <c r="AY56" s="5"/>
      <c r="AZ56" s="5"/>
      <c r="BA56" s="5"/>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c r="GB56" s="4"/>
      <c r="GC56" s="4"/>
      <c r="GD56" s="4"/>
      <c r="GE56" s="4"/>
      <c r="GF56" s="4"/>
      <c r="GG56" s="4"/>
      <c r="GH56" s="4"/>
      <c r="GI56" s="4"/>
      <c r="GJ56" s="4"/>
      <c r="GK56" s="4"/>
      <c r="GL56" s="4"/>
      <c r="GM56" s="4"/>
      <c r="GN56" s="4"/>
      <c r="GO56" s="4"/>
      <c r="GP56" s="4"/>
      <c r="GQ56" s="4"/>
      <c r="GR56" s="4"/>
      <c r="GS56" s="4"/>
      <c r="GT56" s="4"/>
      <c r="GU56" s="4"/>
      <c r="GV56" s="4"/>
      <c r="GW56" s="4"/>
      <c r="GX56" s="4"/>
      <c r="GY56" s="4"/>
      <c r="GZ56" s="4"/>
      <c r="HA56" s="4"/>
      <c r="HB56" s="4"/>
      <c r="HC56" s="4"/>
      <c r="HD56" s="4"/>
      <c r="HE56" s="4"/>
      <c r="HF56" s="4"/>
      <c r="HG56" s="4"/>
      <c r="HH56" s="4"/>
      <c r="HI56" s="4"/>
      <c r="HJ56" s="4"/>
      <c r="HK56" s="4"/>
      <c r="HL56" s="4"/>
      <c r="HM56" s="4"/>
      <c r="HN56" s="4"/>
      <c r="HO56" s="4"/>
      <c r="HP56" s="4"/>
      <c r="HQ56" s="4"/>
      <c r="HR56" s="4"/>
      <c r="HS56" s="4"/>
      <c r="HT56" s="4"/>
      <c r="HU56" s="4"/>
      <c r="HV56" s="4"/>
      <c r="HW56" s="4"/>
      <c r="HX56" s="4"/>
      <c r="HY56" s="4"/>
      <c r="HZ56" s="4"/>
      <c r="IA56" s="4"/>
      <c r="IB56" s="4"/>
      <c r="IC56" s="4"/>
      <c r="ID56" s="4"/>
      <c r="IE56" s="4"/>
      <c r="IF56" s="4"/>
      <c r="IG56" s="4"/>
      <c r="IH56" s="4"/>
      <c r="II56" s="4"/>
    </row>
    <row r="57" spans="2:243" ht="23.25" customHeight="1" x14ac:dyDescent="0.25">
      <c r="B57" s="72">
        <f t="shared" si="0"/>
        <v>14</v>
      </c>
      <c r="C57" s="72">
        <v>1</v>
      </c>
      <c r="D57" s="69">
        <v>1</v>
      </c>
      <c r="E57" s="70">
        <v>17.2</v>
      </c>
      <c r="G57" s="68" t="s">
        <v>44</v>
      </c>
      <c r="H57" s="58"/>
      <c r="I57" s="58" t="b">
        <v>1</v>
      </c>
      <c r="J57" s="58"/>
      <c r="K57" s="58"/>
      <c r="L57" s="58"/>
      <c r="M57" s="58"/>
      <c r="N57" s="58"/>
      <c r="O57" s="58"/>
      <c r="P57" s="58"/>
      <c r="Q57" s="58"/>
      <c r="R57" s="58"/>
      <c r="S57" s="58"/>
      <c r="T57" s="58"/>
      <c r="U57" s="58"/>
      <c r="V57" s="58"/>
      <c r="W57" s="58"/>
      <c r="X57" s="58"/>
      <c r="AG57" s="5"/>
      <c r="AH57" s="5"/>
      <c r="AI57" s="5"/>
      <c r="AJ57" s="5"/>
      <c r="AK57" s="4"/>
      <c r="AL57" s="4"/>
      <c r="AM57" s="4"/>
      <c r="AN57" s="4"/>
      <c r="AO57" s="5"/>
      <c r="AP57" s="5"/>
      <c r="AQ57" s="5"/>
      <c r="AR57" s="5"/>
      <c r="AS57" s="5"/>
      <c r="AT57" s="5"/>
      <c r="AU57" s="5"/>
      <c r="AV57" s="5"/>
      <c r="AW57" s="5"/>
      <c r="AX57" s="5"/>
      <c r="AY57" s="5"/>
      <c r="AZ57" s="5"/>
      <c r="BA57" s="5"/>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c r="FY57" s="4"/>
      <c r="FZ57" s="4"/>
      <c r="GA57" s="4"/>
      <c r="GB57" s="4"/>
      <c r="GC57" s="4"/>
      <c r="GD57" s="4"/>
      <c r="GE57" s="4"/>
      <c r="GF57" s="4"/>
      <c r="GG57" s="4"/>
      <c r="GH57" s="4"/>
      <c r="GI57" s="4"/>
      <c r="GJ57" s="4"/>
      <c r="GK57" s="4"/>
      <c r="GL57" s="4"/>
      <c r="GM57" s="4"/>
      <c r="GN57" s="4"/>
      <c r="GO57" s="4"/>
      <c r="GP57" s="4"/>
      <c r="GQ57" s="4"/>
      <c r="GR57" s="4"/>
      <c r="GS57" s="4"/>
      <c r="GT57" s="4"/>
      <c r="GU57" s="4"/>
      <c r="GV57" s="4"/>
      <c r="GW57" s="4"/>
      <c r="GX57" s="4"/>
      <c r="GY57" s="4"/>
      <c r="GZ57" s="4"/>
      <c r="HA57" s="4"/>
      <c r="HB57" s="4"/>
      <c r="HC57" s="4"/>
      <c r="HD57" s="4"/>
      <c r="HE57" s="4"/>
      <c r="HF57" s="4"/>
      <c r="HG57" s="4"/>
      <c r="HH57" s="4"/>
      <c r="HI57" s="4"/>
      <c r="HJ57" s="4"/>
      <c r="HK57" s="4"/>
      <c r="HL57" s="4"/>
      <c r="HM57" s="4"/>
      <c r="HN57" s="4"/>
      <c r="HO57" s="4"/>
      <c r="HP57" s="4"/>
      <c r="HQ57" s="4"/>
      <c r="HR57" s="4"/>
      <c r="HS57" s="4"/>
      <c r="HT57" s="4"/>
      <c r="HU57" s="4"/>
      <c r="HV57" s="4"/>
      <c r="HW57" s="4"/>
      <c r="HX57" s="4"/>
      <c r="HY57" s="4"/>
      <c r="HZ57" s="4"/>
      <c r="IA57" s="4"/>
      <c r="IB57" s="4"/>
      <c r="IC57" s="4"/>
      <c r="ID57" s="4"/>
      <c r="IE57" s="4"/>
      <c r="IF57" s="4"/>
      <c r="IG57" s="4"/>
      <c r="IH57" s="4"/>
      <c r="II57" s="4"/>
    </row>
    <row r="58" spans="2:243" ht="23.25" customHeight="1" x14ac:dyDescent="0.25">
      <c r="B58" s="72">
        <f t="shared" si="0"/>
        <v>15</v>
      </c>
      <c r="C58" s="72">
        <v>1</v>
      </c>
      <c r="D58" s="69">
        <v>1</v>
      </c>
      <c r="E58" s="70">
        <v>8.6</v>
      </c>
      <c r="G58" s="68" t="s">
        <v>45</v>
      </c>
      <c r="H58" s="58"/>
      <c r="I58" s="58" t="b">
        <v>1</v>
      </c>
      <c r="J58" s="58"/>
      <c r="K58" s="58"/>
      <c r="L58" s="58"/>
      <c r="M58" s="58"/>
      <c r="N58" s="58"/>
      <c r="O58" s="58"/>
      <c r="P58" s="58"/>
      <c r="Q58" s="58"/>
      <c r="R58" s="58"/>
      <c r="S58" s="58"/>
      <c r="T58" s="58"/>
      <c r="U58" s="58"/>
      <c r="V58" s="58"/>
      <c r="W58" s="58"/>
      <c r="X58" s="58"/>
      <c r="AG58" s="5"/>
      <c r="AH58" s="5"/>
      <c r="AI58" s="5"/>
      <c r="AJ58" s="5"/>
      <c r="AK58" s="4"/>
      <c r="AL58" s="4"/>
      <c r="AM58" s="4"/>
      <c r="AN58" s="4"/>
      <c r="AO58" s="5"/>
      <c r="AP58" s="5"/>
      <c r="AQ58" s="5"/>
      <c r="AR58" s="5"/>
      <c r="AS58" s="5"/>
      <c r="AT58" s="5"/>
      <c r="AU58" s="5"/>
      <c r="AV58" s="5"/>
      <c r="AW58" s="5"/>
      <c r="AX58" s="5"/>
      <c r="AY58" s="5"/>
      <c r="AZ58" s="5"/>
      <c r="BA58" s="5"/>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c r="FY58" s="4"/>
      <c r="FZ58" s="4"/>
      <c r="GA58" s="4"/>
      <c r="GB58" s="4"/>
      <c r="GC58" s="4"/>
      <c r="GD58" s="4"/>
      <c r="GE58" s="4"/>
      <c r="GF58" s="4"/>
      <c r="GG58" s="4"/>
      <c r="GH58" s="4"/>
      <c r="GI58" s="4"/>
      <c r="GJ58" s="4"/>
      <c r="GK58" s="4"/>
      <c r="GL58" s="4"/>
      <c r="GM58" s="4"/>
      <c r="GN58" s="4"/>
      <c r="GO58" s="4"/>
      <c r="GP58" s="4"/>
      <c r="GQ58" s="4"/>
      <c r="GR58" s="4"/>
      <c r="GS58" s="4"/>
      <c r="GT58" s="4"/>
      <c r="GU58" s="4"/>
      <c r="GV58" s="4"/>
      <c r="GW58" s="4"/>
      <c r="GX58" s="4"/>
      <c r="GY58" s="4"/>
      <c r="GZ58" s="4"/>
      <c r="HA58" s="4"/>
      <c r="HB58" s="4"/>
      <c r="HC58" s="4"/>
      <c r="HD58" s="4"/>
      <c r="HE58" s="4"/>
      <c r="HF58" s="4"/>
      <c r="HG58" s="4"/>
      <c r="HH58" s="4"/>
      <c r="HI58" s="4"/>
      <c r="HJ58" s="4"/>
      <c r="HK58" s="4"/>
      <c r="HL58" s="4"/>
      <c r="HM58" s="4"/>
      <c r="HN58" s="4"/>
      <c r="HO58" s="4"/>
      <c r="HP58" s="4"/>
      <c r="HQ58" s="4"/>
      <c r="HR58" s="4"/>
      <c r="HS58" s="4"/>
      <c r="HT58" s="4"/>
      <c r="HU58" s="4"/>
      <c r="HV58" s="4"/>
      <c r="HW58" s="4"/>
      <c r="HX58" s="4"/>
      <c r="HY58" s="4"/>
      <c r="HZ58" s="4"/>
      <c r="IA58" s="4"/>
      <c r="IB58" s="4"/>
      <c r="IC58" s="4"/>
      <c r="ID58" s="4"/>
      <c r="IE58" s="4"/>
      <c r="IF58" s="4"/>
      <c r="IG58" s="4"/>
      <c r="IH58" s="4"/>
      <c r="II58" s="4"/>
    </row>
    <row r="59" spans="2:243" ht="23.25" customHeight="1" x14ac:dyDescent="0.25">
      <c r="B59" s="72">
        <f t="shared" si="0"/>
        <v>16</v>
      </c>
      <c r="C59" s="72">
        <v>1</v>
      </c>
      <c r="D59" s="69">
        <v>1</v>
      </c>
      <c r="E59" s="70">
        <v>17.600000000000001</v>
      </c>
      <c r="G59" s="68" t="s">
        <v>46</v>
      </c>
      <c r="H59" s="58"/>
      <c r="I59" s="58" t="b">
        <v>1</v>
      </c>
      <c r="J59" s="58"/>
      <c r="K59" s="58"/>
      <c r="L59" s="58"/>
      <c r="M59" s="58"/>
      <c r="N59" s="58"/>
      <c r="O59" s="58"/>
      <c r="P59" s="58"/>
      <c r="Q59" s="58"/>
      <c r="R59" s="58"/>
      <c r="S59" s="58"/>
      <c r="T59" s="58"/>
      <c r="U59" s="58"/>
      <c r="V59" s="58"/>
      <c r="W59" s="58"/>
      <c r="X59" s="58"/>
      <c r="AG59" s="5"/>
      <c r="AH59" s="5"/>
      <c r="AI59" s="5"/>
      <c r="AJ59" s="5"/>
      <c r="AK59" s="4"/>
      <c r="AL59" s="4"/>
      <c r="AM59" s="4"/>
      <c r="AN59" s="4"/>
      <c r="AO59" s="5"/>
      <c r="AP59" s="5"/>
      <c r="AQ59" s="5"/>
      <c r="AR59" s="5"/>
      <c r="AS59" s="5"/>
      <c r="AT59" s="5"/>
      <c r="AU59" s="5"/>
      <c r="AV59" s="5"/>
      <c r="AW59" s="5"/>
      <c r="AX59" s="5"/>
      <c r="AY59" s="5"/>
      <c r="AZ59" s="5"/>
      <c r="BA59" s="5"/>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4"/>
      <c r="FG59" s="4"/>
      <c r="FH59" s="4"/>
      <c r="FI59" s="4"/>
      <c r="FJ59" s="4"/>
      <c r="FK59" s="4"/>
      <c r="FL59" s="4"/>
      <c r="FM59" s="4"/>
      <c r="FN59" s="4"/>
      <c r="FO59" s="4"/>
      <c r="FP59" s="4"/>
      <c r="FQ59" s="4"/>
      <c r="FR59" s="4"/>
      <c r="FS59" s="4"/>
      <c r="FT59" s="4"/>
      <c r="FU59" s="4"/>
      <c r="FV59" s="4"/>
      <c r="FW59" s="4"/>
      <c r="FX59" s="4"/>
      <c r="FY59" s="4"/>
      <c r="FZ59" s="4"/>
      <c r="GA59" s="4"/>
      <c r="GB59" s="4"/>
      <c r="GC59" s="4"/>
      <c r="GD59" s="4"/>
      <c r="GE59" s="4"/>
      <c r="GF59" s="4"/>
      <c r="GG59" s="4"/>
      <c r="GH59" s="4"/>
      <c r="GI59" s="4"/>
      <c r="GJ59" s="4"/>
      <c r="GK59" s="4"/>
      <c r="GL59" s="4"/>
      <c r="GM59" s="4"/>
      <c r="GN59" s="4"/>
      <c r="GO59" s="4"/>
      <c r="GP59" s="4"/>
      <c r="GQ59" s="4"/>
      <c r="GR59" s="4"/>
      <c r="GS59" s="4"/>
      <c r="GT59" s="4"/>
      <c r="GU59" s="4"/>
      <c r="GV59" s="4"/>
      <c r="GW59" s="4"/>
      <c r="GX59" s="4"/>
      <c r="GY59" s="4"/>
      <c r="GZ59" s="4"/>
      <c r="HA59" s="4"/>
      <c r="HB59" s="4"/>
      <c r="HC59" s="4"/>
      <c r="HD59" s="4"/>
      <c r="HE59" s="4"/>
      <c r="HF59" s="4"/>
      <c r="HG59" s="4"/>
      <c r="HH59" s="4"/>
      <c r="HI59" s="4"/>
      <c r="HJ59" s="4"/>
      <c r="HK59" s="4"/>
      <c r="HL59" s="4"/>
      <c r="HM59" s="4"/>
      <c r="HN59" s="4"/>
      <c r="HO59" s="4"/>
      <c r="HP59" s="4"/>
      <c r="HQ59" s="4"/>
      <c r="HR59" s="4"/>
      <c r="HS59" s="4"/>
      <c r="HT59" s="4"/>
      <c r="HU59" s="4"/>
      <c r="HV59" s="4"/>
      <c r="HW59" s="4"/>
      <c r="HX59" s="4"/>
      <c r="HY59" s="4"/>
      <c r="HZ59" s="4"/>
      <c r="IA59" s="4"/>
      <c r="IB59" s="4"/>
      <c r="IC59" s="4"/>
      <c r="ID59" s="4"/>
      <c r="IE59" s="4"/>
      <c r="IF59" s="4"/>
      <c r="IG59" s="4"/>
      <c r="IH59" s="4"/>
      <c r="II59" s="4"/>
    </row>
    <row r="60" spans="2:243" ht="23.25" customHeight="1" x14ac:dyDescent="0.25">
      <c r="B60" s="72">
        <f t="shared" si="0"/>
        <v>17</v>
      </c>
      <c r="C60" s="72">
        <v>1</v>
      </c>
      <c r="D60" s="69">
        <v>1</v>
      </c>
      <c r="E60" s="70">
        <v>11.4</v>
      </c>
      <c r="G60" s="68" t="s">
        <v>47</v>
      </c>
      <c r="H60" s="58"/>
      <c r="I60" s="58" t="b">
        <v>1</v>
      </c>
      <c r="J60" s="58"/>
      <c r="K60" s="58"/>
      <c r="L60" s="58"/>
      <c r="M60" s="58"/>
      <c r="N60" s="58"/>
      <c r="O60" s="58"/>
      <c r="P60" s="58"/>
      <c r="Q60" s="58"/>
      <c r="R60" s="58"/>
      <c r="S60" s="58"/>
      <c r="T60" s="58"/>
      <c r="U60" s="58"/>
      <c r="V60" s="58"/>
      <c r="W60" s="58"/>
      <c r="X60" s="58"/>
      <c r="AG60" s="5"/>
      <c r="AH60" s="5"/>
      <c r="AI60" s="5"/>
      <c r="AJ60" s="5"/>
      <c r="AK60" s="4"/>
      <c r="AL60" s="4"/>
      <c r="AM60" s="4"/>
      <c r="AN60" s="4"/>
      <c r="AO60" s="5"/>
      <c r="AP60" s="5"/>
      <c r="AQ60" s="5"/>
      <c r="AR60" s="5"/>
      <c r="AS60" s="5"/>
      <c r="AT60" s="5"/>
      <c r="AU60" s="5"/>
      <c r="AV60" s="5"/>
      <c r="AW60" s="5"/>
      <c r="AX60" s="5"/>
      <c r="AY60" s="5"/>
      <c r="AZ60" s="5"/>
      <c r="BA60" s="5"/>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c r="HW60" s="4"/>
      <c r="HX60" s="4"/>
      <c r="HY60" s="4"/>
      <c r="HZ60" s="4"/>
      <c r="IA60" s="4"/>
      <c r="IB60" s="4"/>
      <c r="IC60" s="4"/>
      <c r="ID60" s="4"/>
      <c r="IE60" s="4"/>
      <c r="IF60" s="4"/>
      <c r="IG60" s="4"/>
      <c r="IH60" s="4"/>
      <c r="II60" s="4"/>
    </row>
    <row r="61" spans="2:243" ht="23.25" customHeight="1" x14ac:dyDescent="0.25">
      <c r="B61" s="72">
        <f t="shared" si="0"/>
        <v>18</v>
      </c>
      <c r="C61" s="72">
        <v>1</v>
      </c>
      <c r="D61" s="69">
        <v>1</v>
      </c>
      <c r="E61" s="70">
        <v>15.8</v>
      </c>
      <c r="G61" s="68" t="s">
        <v>48</v>
      </c>
      <c r="H61" s="58"/>
      <c r="I61" s="58" t="b">
        <v>1</v>
      </c>
      <c r="J61" s="58"/>
      <c r="K61" s="58"/>
      <c r="L61" s="58"/>
      <c r="M61" s="58"/>
      <c r="N61" s="58"/>
      <c r="O61" s="58"/>
      <c r="P61" s="58"/>
      <c r="Q61" s="58"/>
      <c r="R61" s="58"/>
      <c r="S61" s="58"/>
      <c r="T61" s="58"/>
      <c r="U61" s="58"/>
      <c r="V61" s="58"/>
      <c r="W61" s="58"/>
      <c r="X61" s="58"/>
      <c r="AG61" s="5"/>
      <c r="AH61" s="5"/>
      <c r="AI61" s="5"/>
      <c r="AJ61" s="5"/>
      <c r="AK61" s="4"/>
      <c r="AL61" s="4"/>
      <c r="AM61" s="4"/>
      <c r="AN61" s="4"/>
      <c r="AO61" s="5"/>
      <c r="AP61" s="5"/>
      <c r="AQ61" s="5"/>
      <c r="AR61" s="5"/>
      <c r="AS61" s="5"/>
      <c r="AT61" s="5"/>
      <c r="AU61" s="5"/>
      <c r="AV61" s="5"/>
      <c r="AW61" s="5"/>
      <c r="AX61" s="5"/>
      <c r="AY61" s="5"/>
      <c r="AZ61" s="5"/>
      <c r="BA61" s="5"/>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c r="HW61" s="4"/>
      <c r="HX61" s="4"/>
      <c r="HY61" s="4"/>
      <c r="HZ61" s="4"/>
      <c r="IA61" s="4"/>
      <c r="IB61" s="4"/>
      <c r="IC61" s="4"/>
      <c r="ID61" s="4"/>
      <c r="IE61" s="4"/>
      <c r="IF61" s="4"/>
      <c r="IG61" s="4"/>
      <c r="IH61" s="4"/>
      <c r="II61" s="4"/>
    </row>
    <row r="62" spans="2:243" ht="23.25" customHeight="1" x14ac:dyDescent="0.25">
      <c r="B62" s="72">
        <f t="shared" si="0"/>
        <v>19</v>
      </c>
      <c r="C62" s="72">
        <v>1</v>
      </c>
      <c r="D62" s="69">
        <v>1</v>
      </c>
      <c r="E62" s="70">
        <v>17.8</v>
      </c>
      <c r="G62" s="68" t="s">
        <v>49</v>
      </c>
      <c r="H62" s="58"/>
      <c r="I62" s="58" t="b">
        <v>1</v>
      </c>
      <c r="J62" s="58"/>
      <c r="K62" s="58"/>
      <c r="L62" s="58"/>
      <c r="M62" s="58"/>
      <c r="N62" s="58"/>
      <c r="O62" s="58"/>
      <c r="P62" s="58"/>
      <c r="Q62" s="58"/>
      <c r="R62" s="58"/>
      <c r="S62" s="58"/>
      <c r="T62" s="58"/>
      <c r="U62" s="58"/>
      <c r="V62" s="58"/>
      <c r="W62" s="58"/>
      <c r="X62" s="58"/>
      <c r="AG62" s="5"/>
      <c r="AH62" s="5"/>
      <c r="AI62" s="5"/>
      <c r="AJ62" s="5"/>
      <c r="AK62" s="4"/>
      <c r="AL62" s="4"/>
      <c r="AM62" s="4"/>
      <c r="AN62" s="4"/>
      <c r="AO62" s="5"/>
      <c r="AP62" s="5"/>
      <c r="AQ62" s="5"/>
      <c r="AR62" s="5"/>
      <c r="AS62" s="5"/>
      <c r="AT62" s="5"/>
      <c r="AU62" s="5"/>
      <c r="AV62" s="5"/>
      <c r="AW62" s="5"/>
      <c r="AX62" s="5"/>
      <c r="AY62" s="5"/>
      <c r="AZ62" s="5"/>
      <c r="BA62" s="5"/>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c r="HI62" s="4"/>
      <c r="HJ62" s="4"/>
      <c r="HK62" s="4"/>
      <c r="HL62" s="4"/>
      <c r="HM62" s="4"/>
      <c r="HN62" s="4"/>
      <c r="HO62" s="4"/>
      <c r="HP62" s="4"/>
      <c r="HQ62" s="4"/>
      <c r="HR62" s="4"/>
      <c r="HS62" s="4"/>
      <c r="HT62" s="4"/>
      <c r="HU62" s="4"/>
      <c r="HV62" s="4"/>
      <c r="HW62" s="4"/>
      <c r="HX62" s="4"/>
      <c r="HY62" s="4"/>
      <c r="HZ62" s="4"/>
      <c r="IA62" s="4"/>
      <c r="IB62" s="4"/>
      <c r="IC62" s="4"/>
      <c r="ID62" s="4"/>
      <c r="IE62" s="4"/>
      <c r="IF62" s="4"/>
      <c r="IG62" s="4"/>
      <c r="IH62" s="4"/>
      <c r="II62" s="4"/>
    </row>
    <row r="63" spans="2:243" ht="23.25" customHeight="1" x14ac:dyDescent="0.25">
      <c r="B63" s="72">
        <f t="shared" si="0"/>
        <v>20</v>
      </c>
      <c r="C63" s="72">
        <v>1</v>
      </c>
      <c r="D63" s="69">
        <v>1</v>
      </c>
      <c r="E63" s="70">
        <v>15.8</v>
      </c>
      <c r="G63" s="68" t="s">
        <v>50</v>
      </c>
      <c r="H63" s="58"/>
      <c r="I63" s="58" t="b">
        <v>1</v>
      </c>
      <c r="J63" s="58"/>
      <c r="K63" s="58"/>
      <c r="L63" s="58"/>
      <c r="M63" s="58"/>
      <c r="N63" s="58"/>
      <c r="O63" s="58"/>
      <c r="P63" s="58"/>
      <c r="Q63" s="58"/>
      <c r="R63" s="58"/>
      <c r="S63" s="58"/>
      <c r="T63" s="58"/>
      <c r="U63" s="58"/>
      <c r="V63" s="58"/>
      <c r="W63" s="58"/>
      <c r="X63" s="58"/>
      <c r="AG63" s="5"/>
      <c r="AH63" s="5"/>
      <c r="AI63" s="5"/>
      <c r="AJ63" s="5"/>
      <c r="AK63" s="5"/>
      <c r="AL63" s="4"/>
      <c r="AM63" s="5"/>
      <c r="AN63" s="4"/>
      <c r="AO63" s="5"/>
      <c r="AP63" s="5"/>
      <c r="AQ63" s="5"/>
      <c r="AR63" s="5"/>
      <c r="AS63" s="5"/>
      <c r="AT63" s="5"/>
      <c r="AU63" s="5"/>
      <c r="AV63" s="5"/>
      <c r="AW63" s="5"/>
      <c r="AX63" s="5"/>
      <c r="AY63" s="5"/>
      <c r="AZ63" s="5"/>
      <c r="BA63" s="5"/>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c r="HD63" s="4"/>
      <c r="HE63" s="4"/>
      <c r="HF63" s="4"/>
      <c r="HG63" s="4"/>
      <c r="HH63" s="4"/>
      <c r="HI63" s="4"/>
      <c r="HJ63" s="4"/>
      <c r="HK63" s="4"/>
      <c r="HL63" s="4"/>
      <c r="HM63" s="4"/>
      <c r="HN63" s="4"/>
      <c r="HO63" s="4"/>
      <c r="HP63" s="4"/>
      <c r="HQ63" s="4"/>
      <c r="HR63" s="4"/>
      <c r="HS63" s="4"/>
      <c r="HT63" s="4"/>
      <c r="HU63" s="4"/>
      <c r="HV63" s="4"/>
      <c r="HW63" s="4"/>
      <c r="HX63" s="4"/>
      <c r="HY63" s="4"/>
      <c r="HZ63" s="4"/>
      <c r="IA63" s="4"/>
      <c r="IB63" s="4"/>
      <c r="IC63" s="4"/>
      <c r="ID63" s="4"/>
      <c r="IE63" s="4"/>
      <c r="IF63" s="4"/>
      <c r="IG63" s="4"/>
      <c r="IH63" s="4"/>
      <c r="II63" s="4"/>
    </row>
    <row r="64" spans="2:243" ht="15" customHeight="1" x14ac:dyDescent="0.25">
      <c r="H64" s="58"/>
      <c r="I64" s="58"/>
      <c r="J64" s="58"/>
      <c r="K64" s="58"/>
      <c r="L64" s="58"/>
      <c r="M64" s="58"/>
      <c r="N64" s="58"/>
      <c r="O64" s="58"/>
      <c r="P64" s="58"/>
      <c r="Q64" s="58"/>
      <c r="R64" s="58"/>
      <c r="S64" s="58"/>
      <c r="T64" s="58"/>
      <c r="U64" s="57"/>
      <c r="V64" s="57"/>
      <c r="W64" s="57"/>
      <c r="X64" s="58"/>
      <c r="AB64" s="5"/>
      <c r="AC64" s="5"/>
      <c r="AD64" s="5"/>
      <c r="AE64" s="5"/>
      <c r="AF64" s="5"/>
      <c r="AG64" s="5"/>
      <c r="AH64" s="5"/>
      <c r="AI64" s="5"/>
      <c r="AJ64" s="5"/>
      <c r="AK64" s="5"/>
      <c r="AL64" s="4"/>
      <c r="AM64" s="5"/>
      <c r="AN64" s="4"/>
      <c r="AO64" s="5"/>
      <c r="AP64" s="5"/>
      <c r="AQ64" s="5"/>
      <c r="AR64" s="5"/>
      <c r="AS64" s="5"/>
      <c r="AT64" s="5"/>
      <c r="AU64" s="5"/>
      <c r="AV64" s="5"/>
      <c r="AW64" s="5"/>
      <c r="AX64" s="5"/>
      <c r="AY64" s="5"/>
      <c r="AZ64" s="5"/>
      <c r="BA64" s="5"/>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c r="GZ64" s="4"/>
      <c r="HA64" s="4"/>
      <c r="HB64" s="4"/>
      <c r="HC64" s="4"/>
      <c r="HD64" s="4"/>
      <c r="HE64" s="4"/>
      <c r="HF64" s="4"/>
      <c r="HG64" s="4"/>
      <c r="HH64" s="4"/>
      <c r="HI64" s="4"/>
      <c r="HJ64" s="4"/>
      <c r="HK64" s="4"/>
      <c r="HL64" s="4"/>
      <c r="HM64" s="4"/>
      <c r="HN64" s="4"/>
      <c r="HO64" s="4"/>
      <c r="HP64" s="4"/>
      <c r="HQ64" s="4"/>
      <c r="HR64" s="4"/>
      <c r="HS64" s="4"/>
      <c r="HT64" s="4"/>
      <c r="HU64" s="4"/>
      <c r="HV64" s="4"/>
      <c r="HW64" s="4"/>
      <c r="HX64" s="4"/>
      <c r="HY64" s="4"/>
      <c r="HZ64" s="4"/>
      <c r="IA64" s="4"/>
      <c r="IB64" s="4"/>
      <c r="IC64" s="4"/>
      <c r="ID64" s="4"/>
      <c r="IE64" s="4"/>
      <c r="IF64" s="4"/>
      <c r="IG64" s="4"/>
      <c r="IH64" s="4"/>
      <c r="II64" s="4"/>
    </row>
    <row r="65" spans="2:243" ht="15" customHeight="1" thickBot="1" x14ac:dyDescent="0.3">
      <c r="H65" s="62"/>
      <c r="I65" s="58"/>
      <c r="J65" s="58"/>
      <c r="K65" s="58"/>
      <c r="L65" s="58"/>
      <c r="M65" s="58"/>
      <c r="N65" s="57"/>
      <c r="O65" s="57"/>
      <c r="P65" s="58"/>
      <c r="Q65" s="58"/>
      <c r="R65" s="58"/>
      <c r="S65" s="58"/>
      <c r="T65" s="58"/>
      <c r="U65" s="57"/>
      <c r="V65" s="57"/>
      <c r="W65" s="57"/>
      <c r="X65" s="58"/>
      <c r="AK65" s="5"/>
      <c r="AL65" s="4"/>
      <c r="AM65" s="5"/>
      <c r="AN65" s="4"/>
    </row>
    <row r="66" spans="2:243" ht="20.100000000000001" customHeight="1" thickBot="1" x14ac:dyDescent="0.3">
      <c r="B66" s="59" t="s">
        <v>51</v>
      </c>
      <c r="C66" s="60" t="s">
        <v>25</v>
      </c>
      <c r="D66" s="61" t="s">
        <v>52</v>
      </c>
      <c r="H66" s="62"/>
      <c r="I66" s="58"/>
      <c r="J66" s="58"/>
      <c r="K66" s="58"/>
      <c r="L66" s="58"/>
      <c r="M66" s="58"/>
      <c r="N66" s="58"/>
      <c r="O66" s="57"/>
      <c r="P66" s="57"/>
      <c r="Q66" s="58"/>
      <c r="R66" s="58"/>
      <c r="S66" s="58"/>
      <c r="T66" s="58"/>
      <c r="U66" s="58"/>
      <c r="V66" s="58"/>
      <c r="W66" s="58"/>
      <c r="X66" s="58"/>
      <c r="Z66" s="4"/>
      <c r="AA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c r="GZ66" s="4"/>
      <c r="HA66" s="4"/>
      <c r="HB66" s="4"/>
      <c r="HC66" s="4"/>
      <c r="HD66" s="4"/>
      <c r="HE66" s="4"/>
      <c r="HF66" s="4"/>
      <c r="HG66" s="4"/>
      <c r="HH66" s="4"/>
      <c r="HI66" s="4"/>
      <c r="HJ66" s="4"/>
      <c r="HK66" s="4"/>
      <c r="HL66" s="4"/>
      <c r="HM66" s="4"/>
      <c r="HN66" s="4"/>
      <c r="HO66" s="4"/>
      <c r="HP66" s="4"/>
      <c r="HQ66" s="4"/>
      <c r="HR66" s="4"/>
      <c r="HS66" s="4"/>
      <c r="HT66" s="4"/>
      <c r="HU66" s="4"/>
      <c r="HV66" s="4"/>
      <c r="HW66" s="4"/>
      <c r="HX66" s="4"/>
      <c r="HY66" s="4"/>
      <c r="HZ66" s="4"/>
      <c r="IA66" s="4"/>
      <c r="IB66" s="4"/>
      <c r="IC66" s="4"/>
      <c r="ID66" s="4"/>
      <c r="IE66" s="4"/>
      <c r="IF66" s="4"/>
      <c r="IG66" s="4"/>
      <c r="IH66" s="4"/>
      <c r="II66" s="4"/>
    </row>
    <row r="67" spans="2:243" ht="15" customHeight="1" x14ac:dyDescent="0.25">
      <c r="H67" s="62"/>
      <c r="I67" s="58"/>
      <c r="J67" s="58"/>
      <c r="K67" s="58"/>
      <c r="L67" s="58"/>
      <c r="M67" s="58"/>
      <c r="N67" s="57"/>
      <c r="O67" s="57"/>
      <c r="P67" s="57"/>
      <c r="Q67" s="58"/>
      <c r="R67" s="58"/>
      <c r="S67" s="58"/>
      <c r="T67" s="58"/>
      <c r="U67" s="58"/>
      <c r="V67" s="58"/>
      <c r="W67" s="58"/>
      <c r="X67" s="58"/>
      <c r="Z67" s="4"/>
      <c r="AA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c r="HW67" s="4"/>
      <c r="HX67" s="4"/>
      <c r="HY67" s="4"/>
      <c r="HZ67" s="4"/>
      <c r="IA67" s="4"/>
      <c r="IB67" s="4"/>
      <c r="IC67" s="4"/>
      <c r="ID67" s="4"/>
      <c r="IE67" s="4"/>
      <c r="IF67" s="4"/>
      <c r="IG67" s="4"/>
      <c r="IH67" s="4"/>
      <c r="II67" s="4"/>
    </row>
    <row r="68" spans="2:243" ht="14.85" customHeight="1" x14ac:dyDescent="0.25">
      <c r="B68" s="20" t="s">
        <v>53</v>
      </c>
      <c r="C68" s="13"/>
      <c r="H68" s="62"/>
      <c r="I68" s="58"/>
      <c r="J68" s="58"/>
      <c r="K68" s="58"/>
      <c r="L68" s="58"/>
      <c r="M68" s="58"/>
      <c r="N68" s="57"/>
      <c r="O68" s="57"/>
      <c r="P68" s="57"/>
      <c r="Q68" s="62"/>
      <c r="R68" s="62"/>
      <c r="S68" s="62"/>
      <c r="T68" s="62"/>
      <c r="U68" s="62"/>
      <c r="V68" s="62"/>
      <c r="W68" s="62"/>
      <c r="X68" s="62"/>
      <c r="Y68" s="11"/>
      <c r="Z68" s="4"/>
      <c r="AA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c r="HJ68" s="4"/>
      <c r="HK68" s="4"/>
      <c r="HL68" s="4"/>
      <c r="HM68" s="4"/>
      <c r="HN68" s="4"/>
      <c r="HO68" s="4"/>
      <c r="HP68" s="4"/>
      <c r="HQ68" s="4"/>
      <c r="HR68" s="4"/>
      <c r="HS68" s="4"/>
      <c r="HT68" s="4"/>
      <c r="HU68" s="4"/>
      <c r="HV68" s="4"/>
      <c r="HW68" s="4"/>
      <c r="HX68" s="4"/>
      <c r="HY68" s="4"/>
      <c r="HZ68" s="4"/>
      <c r="IA68" s="4"/>
      <c r="IB68" s="4"/>
      <c r="IC68" s="4"/>
      <c r="ID68" s="4"/>
      <c r="IE68" s="4"/>
      <c r="IF68" s="4"/>
      <c r="IG68" s="4"/>
      <c r="IH68" s="4"/>
      <c r="II68" s="4"/>
    </row>
    <row r="69" spans="2:243" ht="14.85" customHeight="1" x14ac:dyDescent="0.25">
      <c r="B69" s="73" t="s">
        <v>54</v>
      </c>
      <c r="H69" s="62"/>
      <c r="I69" s="58"/>
      <c r="J69" s="58"/>
      <c r="K69" s="58"/>
      <c r="L69" s="58"/>
      <c r="M69" s="58"/>
      <c r="N69" s="57"/>
      <c r="O69" s="57"/>
      <c r="P69" s="57"/>
      <c r="Q69" s="62"/>
      <c r="R69" s="62"/>
      <c r="S69" s="62"/>
      <c r="T69" s="62"/>
      <c r="U69" s="62"/>
      <c r="V69" s="62"/>
      <c r="W69" s="62"/>
      <c r="X69" s="62"/>
      <c r="Y69" s="11"/>
      <c r="Z69" s="4"/>
      <c r="AA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c r="HJ69" s="4"/>
      <c r="HK69" s="4"/>
      <c r="HL69" s="4"/>
      <c r="HM69" s="4"/>
      <c r="HN69" s="4"/>
      <c r="HO69" s="4"/>
      <c r="HP69" s="4"/>
      <c r="HQ69" s="4"/>
      <c r="HR69" s="4"/>
      <c r="HS69" s="4"/>
      <c r="HT69" s="4"/>
      <c r="HU69" s="4"/>
      <c r="HV69" s="4"/>
      <c r="HW69" s="4"/>
      <c r="HX69" s="4"/>
      <c r="HY69" s="4"/>
      <c r="HZ69" s="4"/>
      <c r="IA69" s="4"/>
      <c r="IB69" s="4"/>
      <c r="IC69" s="4"/>
      <c r="ID69" s="4"/>
      <c r="IE69" s="4"/>
      <c r="IF69" s="4"/>
      <c r="IG69" s="4"/>
      <c r="IH69" s="4"/>
      <c r="II69" s="4"/>
    </row>
    <row r="70" spans="2:243" ht="14.85" customHeight="1" x14ac:dyDescent="0.25">
      <c r="B70" s="73"/>
      <c r="H70" s="62"/>
      <c r="I70" s="58"/>
      <c r="J70" s="58"/>
      <c r="K70" s="58"/>
      <c r="L70" s="58"/>
      <c r="M70" s="58"/>
      <c r="N70" s="57"/>
      <c r="O70" s="57"/>
      <c r="P70" s="57"/>
      <c r="Q70" s="62"/>
      <c r="R70" s="62"/>
      <c r="S70" s="62"/>
      <c r="T70" s="62"/>
      <c r="U70" s="62"/>
      <c r="V70" s="62"/>
      <c r="W70" s="62"/>
      <c r="X70" s="62"/>
      <c r="Y70" s="11"/>
      <c r="Z70" s="4"/>
      <c r="AA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c r="HI70" s="4"/>
      <c r="HJ70" s="4"/>
      <c r="HK70" s="4"/>
      <c r="HL70" s="4"/>
      <c r="HM70" s="4"/>
      <c r="HN70" s="4"/>
      <c r="HO70" s="4"/>
      <c r="HP70" s="4"/>
      <c r="HQ70" s="4"/>
      <c r="HR70" s="4"/>
      <c r="HS70" s="4"/>
      <c r="HT70" s="4"/>
      <c r="HU70" s="4"/>
      <c r="HV70" s="4"/>
      <c r="HW70" s="4"/>
      <c r="HX70" s="4"/>
      <c r="HY70" s="4"/>
      <c r="HZ70" s="4"/>
      <c r="IA70" s="4"/>
      <c r="IB70" s="4"/>
      <c r="IC70" s="4"/>
      <c r="ID70" s="4"/>
      <c r="IE70" s="4"/>
      <c r="IF70" s="4"/>
      <c r="IG70" s="4"/>
      <c r="IH70" s="4"/>
      <c r="II70" s="4"/>
    </row>
    <row r="71" spans="2:243" ht="14.85" customHeight="1" x14ac:dyDescent="0.25">
      <c r="B71" s="20" t="str">
        <f>"Example2: How long will it take "&amp;G77&amp;" to complete the race?"</f>
        <v>Example2: How long will it take Clever Cloud to complete the race?</v>
      </c>
      <c r="H71" s="62"/>
      <c r="I71" s="62"/>
      <c r="J71" s="58"/>
      <c r="K71" s="58"/>
      <c r="L71" s="58"/>
      <c r="M71" s="57"/>
      <c r="N71" s="57"/>
      <c r="O71" s="57"/>
      <c r="P71" s="57"/>
      <c r="Q71" s="62"/>
      <c r="R71" s="62"/>
      <c r="S71" s="62"/>
      <c r="T71" s="62"/>
      <c r="U71" s="62"/>
      <c r="V71" s="62"/>
      <c r="W71" s="62"/>
      <c r="X71" s="62"/>
      <c r="Y71" s="11"/>
      <c r="Z71" s="4"/>
      <c r="AA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c r="HT71" s="4"/>
      <c r="HU71" s="4"/>
      <c r="HV71" s="4"/>
      <c r="HW71" s="4"/>
      <c r="HX71" s="4"/>
      <c r="HY71" s="4"/>
      <c r="HZ71" s="4"/>
      <c r="IA71" s="4"/>
      <c r="IB71" s="4"/>
      <c r="IC71" s="4"/>
      <c r="ID71" s="4"/>
      <c r="IE71" s="4"/>
      <c r="IF71" s="4"/>
      <c r="IG71" s="4"/>
      <c r="IH71" s="4"/>
      <c r="II71" s="4"/>
    </row>
    <row r="72" spans="2:243" ht="14.85" customHeight="1" x14ac:dyDescent="0.25">
      <c r="B72" s="63" t="str">
        <f>"- With a base speed of "&amp;E77/50&amp;" seconds per furlong, and a track length of 50 furlongs…"</f>
        <v>- With a base speed of 7 seconds per furlong, and a track length of 50 furlongs…</v>
      </c>
      <c r="H72" s="62"/>
      <c r="I72" s="62"/>
      <c r="J72" s="62"/>
      <c r="K72" s="62"/>
      <c r="L72" s="62"/>
      <c r="M72" s="62"/>
      <c r="N72" s="62"/>
      <c r="O72" s="62"/>
      <c r="P72" s="62"/>
      <c r="Q72" s="62"/>
      <c r="R72" s="62"/>
      <c r="S72" s="62"/>
      <c r="T72" s="62"/>
      <c r="U72" s="62"/>
      <c r="V72" s="62"/>
      <c r="W72" s="62"/>
      <c r="X72" s="62"/>
      <c r="Y72" s="74"/>
      <c r="Z72" s="74"/>
      <c r="AA72" s="74"/>
      <c r="AB72" s="74"/>
      <c r="AC72" s="74"/>
      <c r="AD72" s="74"/>
      <c r="AE72" s="7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c r="GZ72" s="4"/>
      <c r="HA72" s="4"/>
      <c r="HB72" s="4"/>
      <c r="HC72" s="4"/>
      <c r="HD72" s="4"/>
      <c r="HE72" s="4"/>
      <c r="HF72" s="4"/>
      <c r="HG72" s="4"/>
      <c r="HH72" s="4"/>
      <c r="HI72" s="4"/>
      <c r="HJ72" s="4"/>
      <c r="HK72" s="4"/>
      <c r="HL72" s="4"/>
      <c r="HM72" s="4"/>
      <c r="HN72" s="4"/>
      <c r="HO72" s="4"/>
      <c r="HP72" s="4"/>
      <c r="HQ72" s="4"/>
      <c r="HR72" s="4"/>
      <c r="HS72" s="4"/>
      <c r="HT72" s="4"/>
      <c r="HU72" s="4"/>
      <c r="HV72" s="4"/>
      <c r="HW72" s="4"/>
      <c r="HX72" s="4"/>
      <c r="HY72" s="4"/>
      <c r="HZ72" s="4"/>
      <c r="IA72" s="4"/>
      <c r="IB72" s="4"/>
      <c r="IC72" s="4"/>
      <c r="ID72" s="4"/>
      <c r="IE72" s="4"/>
      <c r="IF72" s="4"/>
      <c r="IG72" s="4"/>
      <c r="IH72" s="4"/>
      <c r="II72" s="4"/>
    </row>
    <row r="73" spans="2:243" ht="14.85" customHeight="1" x14ac:dyDescent="0.25">
      <c r="B73" s="63" t="str">
        <f>"- The full race will take "&amp;E77&amp;" seconds."</f>
        <v>- The full race will take 350 seconds.</v>
      </c>
      <c r="H73" s="62"/>
      <c r="I73" s="62"/>
      <c r="J73" s="62"/>
      <c r="K73" s="62"/>
      <c r="L73" s="62"/>
      <c r="M73" s="62"/>
      <c r="N73" s="62"/>
      <c r="O73" s="62"/>
      <c r="P73" s="62"/>
      <c r="Q73" s="62"/>
      <c r="R73" s="62"/>
      <c r="S73" s="62"/>
      <c r="T73" s="62"/>
      <c r="U73" s="62"/>
      <c r="V73" s="62"/>
      <c r="W73" s="62"/>
      <c r="X73" s="62"/>
      <c r="Y73" s="74"/>
      <c r="Z73" s="74"/>
      <c r="AA73" s="74"/>
      <c r="AB73" s="74"/>
      <c r="AC73" s="74"/>
      <c r="AD73" s="74"/>
      <c r="AE73" s="7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c r="HI73" s="4"/>
      <c r="HJ73" s="4"/>
      <c r="HK73" s="4"/>
      <c r="HL73" s="4"/>
      <c r="HM73" s="4"/>
      <c r="HN73" s="4"/>
      <c r="HO73" s="4"/>
      <c r="HP73" s="4"/>
      <c r="HQ73" s="4"/>
      <c r="HR73" s="4"/>
      <c r="HS73" s="4"/>
      <c r="HT73" s="4"/>
      <c r="HU73" s="4"/>
      <c r="HV73" s="4"/>
      <c r="HW73" s="4"/>
      <c r="HX73" s="4"/>
      <c r="HY73" s="4"/>
      <c r="HZ73" s="4"/>
      <c r="IA73" s="4"/>
      <c r="IB73" s="4"/>
      <c r="IC73" s="4"/>
      <c r="ID73" s="4"/>
      <c r="IE73" s="4"/>
      <c r="IF73" s="4"/>
      <c r="IG73" s="4"/>
      <c r="IH73" s="4"/>
      <c r="II73" s="4"/>
    </row>
    <row r="74" spans="2:243" ht="15.75" thickBot="1" x14ac:dyDescent="0.3">
      <c r="B74" s="20"/>
      <c r="H74" s="62"/>
      <c r="I74" s="62"/>
      <c r="J74" s="62"/>
      <c r="K74" s="62"/>
      <c r="L74" s="62"/>
      <c r="M74" s="62"/>
      <c r="N74" s="62"/>
      <c r="O74" s="62"/>
      <c r="P74" s="62"/>
      <c r="Q74" s="62"/>
      <c r="R74" s="62"/>
      <c r="S74" s="62"/>
      <c r="T74" s="62"/>
      <c r="U74" s="62"/>
      <c r="V74" s="62"/>
      <c r="W74" s="62"/>
      <c r="X74" s="62"/>
      <c r="Y74" s="74"/>
      <c r="Z74" s="74"/>
      <c r="AA74" s="74"/>
      <c r="AB74" s="74"/>
      <c r="AC74" s="74"/>
      <c r="AD74" s="74"/>
      <c r="AE74" s="74"/>
      <c r="AF74" s="11"/>
      <c r="AG74" s="11"/>
      <c r="AH74" s="11"/>
      <c r="AI74" s="11"/>
      <c r="AJ74" s="11"/>
      <c r="AK74" s="11"/>
      <c r="AL74" s="11"/>
      <c r="AM74" s="11"/>
      <c r="AN74" s="11"/>
      <c r="AO74" s="11"/>
      <c r="AP74" s="5"/>
      <c r="AR74" s="5"/>
      <c r="AT74" s="5"/>
      <c r="AV74" s="5"/>
      <c r="AX74" s="5"/>
      <c r="AZ74" s="5"/>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c r="HT74" s="4"/>
      <c r="HU74" s="4"/>
      <c r="HV74" s="4"/>
      <c r="HW74" s="4"/>
      <c r="HX74" s="4"/>
      <c r="HY74" s="4"/>
      <c r="HZ74" s="4"/>
      <c r="IA74" s="4"/>
      <c r="IB74" s="4"/>
      <c r="IC74" s="4"/>
      <c r="ID74" s="4"/>
      <c r="IE74" s="4"/>
      <c r="IF74" s="4"/>
      <c r="IG74" s="4"/>
      <c r="IH74" s="4"/>
      <c r="II74" s="4"/>
    </row>
    <row r="75" spans="2:243" ht="28.5" customHeight="1" thickBot="1" x14ac:dyDescent="0.3">
      <c r="B75" s="64" t="s">
        <v>6</v>
      </c>
      <c r="C75" s="65" t="s">
        <v>28</v>
      </c>
      <c r="D75" s="66" t="s">
        <v>8</v>
      </c>
      <c r="E75" s="25" t="s">
        <v>9</v>
      </c>
      <c r="G75" s="25" t="s">
        <v>29</v>
      </c>
      <c r="H75" s="62"/>
      <c r="I75" s="62"/>
      <c r="J75" s="62"/>
      <c r="K75" s="62"/>
      <c r="L75" s="62"/>
      <c r="M75" s="62"/>
      <c r="N75" s="62"/>
      <c r="O75" s="62"/>
      <c r="P75" s="62"/>
      <c r="Q75" s="62"/>
      <c r="R75" s="62"/>
      <c r="S75" s="62"/>
      <c r="T75" s="62"/>
      <c r="U75" s="62"/>
      <c r="V75" s="62"/>
      <c r="W75" s="62"/>
      <c r="X75" s="62"/>
      <c r="Y75" s="74"/>
      <c r="Z75" s="74"/>
      <c r="AA75" s="74"/>
      <c r="AB75" s="74"/>
      <c r="AC75" s="74"/>
      <c r="AD75" s="74"/>
      <c r="AE75" s="74"/>
      <c r="AF75" s="5"/>
      <c r="AG75" s="5"/>
      <c r="AH75" s="5"/>
      <c r="AI75" s="5"/>
      <c r="AJ75" s="5"/>
      <c r="AK75" s="4"/>
      <c r="AL75" s="4"/>
      <c r="AM75" s="4"/>
      <c r="AN75" s="4"/>
      <c r="AO75" s="5"/>
      <c r="AP75" s="5"/>
      <c r="AQ75" s="5"/>
      <c r="AR75" s="5"/>
      <c r="AS75" s="5"/>
      <c r="AT75" s="5"/>
      <c r="AU75" s="5"/>
      <c r="AV75" s="5"/>
      <c r="AW75" s="5"/>
      <c r="AX75" s="5"/>
      <c r="AY75" s="5"/>
      <c r="AZ75" s="5"/>
      <c r="BA75" s="5"/>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c r="HT75" s="4"/>
      <c r="HU75" s="4"/>
      <c r="HV75" s="4"/>
      <c r="HW75" s="4"/>
      <c r="HX75" s="4"/>
      <c r="HY75" s="4"/>
      <c r="HZ75" s="4"/>
      <c r="IA75" s="4"/>
      <c r="IB75" s="4"/>
      <c r="IC75" s="4"/>
      <c r="ID75" s="4"/>
      <c r="IE75" s="4"/>
      <c r="IF75" s="4"/>
      <c r="IG75" s="4"/>
      <c r="IH75" s="4"/>
      <c r="II75" s="4"/>
    </row>
    <row r="76" spans="2:243" x14ac:dyDescent="0.25">
      <c r="B76" s="1"/>
      <c r="C76" s="1"/>
      <c r="D76" s="1"/>
      <c r="E76" s="1"/>
      <c r="G76" s="4"/>
      <c r="H76" s="62"/>
      <c r="I76" s="62"/>
      <c r="J76" s="62"/>
      <c r="K76" s="62"/>
      <c r="L76" s="62"/>
      <c r="M76" s="62"/>
      <c r="N76" s="62"/>
      <c r="O76" s="62"/>
      <c r="P76" s="62"/>
      <c r="Q76" s="62"/>
      <c r="R76" s="62"/>
      <c r="S76" s="62"/>
      <c r="T76" s="62"/>
      <c r="U76" s="62"/>
      <c r="V76" s="62"/>
      <c r="W76" s="62"/>
      <c r="X76" s="62"/>
      <c r="Y76" s="74"/>
      <c r="Z76" s="74"/>
      <c r="AA76" s="74"/>
      <c r="AB76" s="74"/>
      <c r="AC76" s="74"/>
      <c r="AD76" s="74"/>
      <c r="AE76" s="74"/>
      <c r="AF76" s="5"/>
      <c r="AG76" s="5"/>
      <c r="AH76" s="5"/>
      <c r="AI76" s="5"/>
      <c r="AJ76" s="5"/>
      <c r="AK76" s="4"/>
      <c r="AL76" s="4"/>
      <c r="AM76" s="4"/>
      <c r="AN76" s="4"/>
      <c r="AO76" s="5"/>
      <c r="AP76" s="5"/>
      <c r="AQ76" s="5"/>
      <c r="AR76" s="5"/>
      <c r="AS76" s="5"/>
      <c r="AT76" s="5"/>
      <c r="AU76" s="5"/>
      <c r="AV76" s="5"/>
      <c r="AW76" s="5"/>
      <c r="AX76" s="5"/>
      <c r="AY76" s="5"/>
      <c r="AZ76" s="5"/>
      <c r="BA76" s="5"/>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c r="GR76" s="4"/>
      <c r="GS76" s="4"/>
      <c r="GT76" s="4"/>
      <c r="GU76" s="4"/>
      <c r="GV76" s="4"/>
      <c r="GW76" s="4"/>
      <c r="GX76" s="4"/>
      <c r="GY76" s="4"/>
      <c r="GZ76" s="4"/>
      <c r="HA76" s="4"/>
      <c r="HB76" s="4"/>
      <c r="HC76" s="4"/>
      <c r="HD76" s="4"/>
      <c r="HE76" s="4"/>
      <c r="HF76" s="4"/>
      <c r="HG76" s="4"/>
      <c r="HH76" s="4"/>
      <c r="HI76" s="4"/>
      <c r="HJ76" s="4"/>
      <c r="HK76" s="4"/>
      <c r="HL76" s="4"/>
      <c r="HM76" s="4"/>
      <c r="HN76" s="4"/>
      <c r="HO76" s="4"/>
      <c r="HP76" s="4"/>
      <c r="HQ76" s="4"/>
      <c r="HR76" s="4"/>
      <c r="HS76" s="4"/>
      <c r="HT76" s="4"/>
      <c r="HU76" s="4"/>
      <c r="HV76" s="4"/>
      <c r="HW76" s="4"/>
      <c r="HX76" s="4"/>
      <c r="HY76" s="4"/>
      <c r="HZ76" s="4"/>
      <c r="IA76" s="4"/>
      <c r="IB76" s="4"/>
      <c r="IC76" s="4"/>
      <c r="ID76" s="4"/>
      <c r="IE76" s="4"/>
      <c r="IF76" s="4"/>
      <c r="IG76" s="4"/>
      <c r="IH76" s="4"/>
      <c r="II76" s="4"/>
    </row>
    <row r="77" spans="2:243" ht="24" customHeight="1" x14ac:dyDescent="0.25">
      <c r="B77" s="67" t="s">
        <v>55</v>
      </c>
      <c r="C77" s="68">
        <v>2</v>
      </c>
      <c r="D77" s="69">
        <v>0</v>
      </c>
      <c r="E77" s="75">
        <v>350</v>
      </c>
      <c r="G77" s="76" t="s">
        <v>56</v>
      </c>
      <c r="H77" s="62"/>
      <c r="I77" s="62"/>
      <c r="J77" s="62"/>
      <c r="K77" s="62"/>
      <c r="L77" s="62"/>
      <c r="M77" s="62"/>
      <c r="N77" s="62"/>
      <c r="O77" s="62"/>
      <c r="P77" s="62"/>
      <c r="Q77" s="62"/>
      <c r="R77" s="62"/>
      <c r="S77" s="62"/>
      <c r="T77" s="62"/>
      <c r="U77" s="62"/>
      <c r="V77" s="62"/>
      <c r="W77" s="62"/>
      <c r="X77" s="62"/>
      <c r="Y77" s="74"/>
      <c r="Z77" s="74"/>
      <c r="AA77" s="74"/>
      <c r="AB77" s="74"/>
      <c r="AC77" s="74"/>
      <c r="AD77" s="74"/>
      <c r="AE77" s="74"/>
      <c r="AF77" s="5"/>
      <c r="AG77" s="5"/>
      <c r="AH77" s="5"/>
      <c r="AI77" s="5"/>
      <c r="AJ77" s="5"/>
      <c r="AK77" s="77"/>
      <c r="AL77" s="77"/>
      <c r="AM77" s="77"/>
      <c r="AN77" s="77"/>
      <c r="AO77" s="5"/>
      <c r="AP77" s="5"/>
      <c r="AQ77" s="5"/>
      <c r="AR77" s="5"/>
      <c r="AS77" s="5"/>
      <c r="AT77" s="5"/>
      <c r="AU77" s="5"/>
      <c r="AV77" s="5"/>
      <c r="AW77" s="5"/>
      <c r="AX77" s="5"/>
      <c r="AY77" s="5"/>
      <c r="AZ77" s="5"/>
      <c r="BA77" s="5"/>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c r="GZ77" s="4"/>
      <c r="HA77" s="4"/>
      <c r="HB77" s="4"/>
      <c r="HC77" s="4"/>
      <c r="HD77" s="4"/>
      <c r="HE77" s="4"/>
      <c r="HF77" s="4"/>
      <c r="HG77" s="4"/>
      <c r="HH77" s="4"/>
      <c r="HI77" s="4"/>
      <c r="HJ77" s="4"/>
      <c r="HK77" s="4"/>
      <c r="HL77" s="4"/>
      <c r="HM77" s="4"/>
      <c r="HN77" s="4"/>
      <c r="HO77" s="4"/>
      <c r="HP77" s="4"/>
      <c r="HQ77" s="4"/>
      <c r="HR77" s="4"/>
      <c r="HS77" s="4"/>
      <c r="HT77" s="4"/>
      <c r="HU77" s="4"/>
      <c r="HV77" s="4"/>
      <c r="HW77" s="4"/>
      <c r="HX77" s="4"/>
      <c r="HY77" s="4"/>
      <c r="HZ77" s="4"/>
      <c r="IA77" s="4"/>
      <c r="IB77" s="4"/>
      <c r="IC77" s="4"/>
      <c r="ID77" s="4"/>
      <c r="IE77" s="4"/>
      <c r="IF77" s="4"/>
      <c r="IG77" s="4"/>
      <c r="IH77" s="4"/>
      <c r="II77" s="4"/>
    </row>
    <row r="78" spans="2:243" x14ac:dyDescent="0.25">
      <c r="B78" s="1"/>
      <c r="C78" s="1"/>
      <c r="D78" s="1"/>
      <c r="E78" s="78"/>
      <c r="H78" s="62"/>
      <c r="I78" s="62"/>
      <c r="J78" s="62"/>
      <c r="K78" s="62"/>
      <c r="L78" s="62"/>
      <c r="M78" s="62"/>
      <c r="N78" s="62"/>
      <c r="O78" s="62"/>
      <c r="P78" s="62"/>
      <c r="Q78" s="62"/>
      <c r="R78" s="62"/>
      <c r="S78" s="62"/>
      <c r="T78" s="62"/>
      <c r="U78" s="62"/>
      <c r="V78" s="62"/>
      <c r="W78" s="62"/>
      <c r="X78" s="62"/>
      <c r="Y78" s="74"/>
      <c r="Z78" s="74"/>
      <c r="AA78" s="74"/>
      <c r="AB78" s="74"/>
      <c r="AC78" s="74"/>
      <c r="AD78" s="74"/>
      <c r="AE78" s="74"/>
      <c r="AF78" s="5"/>
      <c r="AG78" s="5"/>
      <c r="AH78" s="5"/>
      <c r="AI78" s="5"/>
      <c r="AJ78" s="5"/>
      <c r="AK78" s="77"/>
      <c r="AL78" s="77"/>
      <c r="AM78" s="77"/>
      <c r="AN78" s="77"/>
      <c r="AO78" s="5"/>
      <c r="AP78" s="5"/>
      <c r="AQ78" s="5"/>
      <c r="AR78" s="5"/>
      <c r="AS78" s="5"/>
      <c r="AT78" s="5"/>
      <c r="AU78" s="5"/>
      <c r="AV78" s="5"/>
      <c r="AW78" s="5"/>
      <c r="AX78" s="5"/>
      <c r="AY78" s="5"/>
      <c r="AZ78" s="5"/>
      <c r="BA78" s="5"/>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c r="GO78" s="4"/>
      <c r="GP78" s="4"/>
      <c r="GQ78" s="4"/>
      <c r="GR78" s="4"/>
      <c r="GS78" s="4"/>
      <c r="GT78" s="4"/>
      <c r="GU78" s="4"/>
      <c r="GV78" s="4"/>
      <c r="GW78" s="4"/>
      <c r="GX78" s="4"/>
      <c r="GY78" s="4"/>
      <c r="GZ78" s="4"/>
      <c r="HA78" s="4"/>
      <c r="HB78" s="4"/>
      <c r="HC78" s="4"/>
      <c r="HD78" s="4"/>
      <c r="HE78" s="4"/>
      <c r="HF78" s="4"/>
      <c r="HG78" s="4"/>
      <c r="HH78" s="4"/>
      <c r="HI78" s="4"/>
      <c r="HJ78" s="4"/>
      <c r="HK78" s="4"/>
      <c r="HL78" s="4"/>
      <c r="HM78" s="4"/>
      <c r="HN78" s="4"/>
      <c r="HO78" s="4"/>
      <c r="HP78" s="4"/>
      <c r="HQ78" s="4"/>
      <c r="HR78" s="4"/>
      <c r="HS78" s="4"/>
      <c r="HT78" s="4"/>
      <c r="HU78" s="4"/>
      <c r="HV78" s="4"/>
      <c r="HW78" s="4"/>
      <c r="HX78" s="4"/>
      <c r="HY78" s="4"/>
      <c r="HZ78" s="4"/>
      <c r="IA78" s="4"/>
      <c r="IB78" s="4"/>
      <c r="IC78" s="4"/>
      <c r="ID78" s="4"/>
      <c r="IE78" s="4"/>
      <c r="IF78" s="4"/>
      <c r="IG78" s="4"/>
      <c r="IH78" s="4"/>
      <c r="II78" s="4"/>
    </row>
    <row r="79" spans="2:243" ht="23.25" customHeight="1" x14ac:dyDescent="0.25">
      <c r="B79" s="72">
        <v>21</v>
      </c>
      <c r="C79" s="72">
        <v>2</v>
      </c>
      <c r="D79" s="69">
        <v>2</v>
      </c>
      <c r="E79" s="75">
        <v>980.00000000000011</v>
      </c>
      <c r="G79" s="76" t="s">
        <v>57</v>
      </c>
      <c r="H79" s="62"/>
      <c r="I79" s="62" t="b" cm="1">
        <f t="array" ref="I79:I98">G79:G98='[11]Horse Racing Case'!$G$79:$G$98</f>
        <v>1</v>
      </c>
      <c r="J79" s="62"/>
      <c r="K79" s="62"/>
      <c r="L79" s="62"/>
      <c r="M79" s="62"/>
      <c r="N79" s="62"/>
      <c r="O79" s="62"/>
      <c r="P79" s="62"/>
      <c r="Q79" s="62"/>
      <c r="R79" s="62"/>
      <c r="S79" s="62"/>
      <c r="T79" s="62"/>
      <c r="U79" s="62"/>
      <c r="V79" s="62"/>
      <c r="W79" s="62"/>
      <c r="X79" s="62"/>
      <c r="Y79" s="74"/>
      <c r="Z79" s="74"/>
      <c r="AA79" s="74"/>
      <c r="AB79" s="74"/>
      <c r="AC79" s="74"/>
      <c r="AD79" s="74"/>
      <c r="AE79" s="74"/>
      <c r="AF79" s="5"/>
      <c r="AG79" s="5"/>
      <c r="AH79" s="5"/>
      <c r="AI79" s="5"/>
      <c r="AJ79" s="5"/>
      <c r="AK79" s="77"/>
      <c r="AL79" s="77"/>
      <c r="AM79" s="77"/>
      <c r="AN79" s="77"/>
      <c r="AO79" s="5"/>
      <c r="AP79" s="5"/>
      <c r="AQ79" s="5"/>
      <c r="AR79" s="5"/>
      <c r="AS79" s="5"/>
      <c r="AT79" s="5"/>
      <c r="AU79" s="5"/>
      <c r="AV79" s="5"/>
      <c r="AW79" s="5"/>
      <c r="AX79" s="5"/>
      <c r="AY79" s="5"/>
      <c r="AZ79" s="5"/>
      <c r="BA79" s="5"/>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4"/>
      <c r="HI79" s="4"/>
      <c r="HJ79" s="4"/>
      <c r="HK79" s="4"/>
      <c r="HL79" s="4"/>
      <c r="HM79" s="4"/>
      <c r="HN79" s="4"/>
      <c r="HO79" s="4"/>
      <c r="HP79" s="4"/>
      <c r="HQ79" s="4"/>
      <c r="HR79" s="4"/>
      <c r="HS79" s="4"/>
      <c r="HT79" s="4"/>
      <c r="HU79" s="4"/>
      <c r="HV79" s="4"/>
      <c r="HW79" s="4"/>
      <c r="HX79" s="4"/>
      <c r="HY79" s="4"/>
      <c r="HZ79" s="4"/>
      <c r="IA79" s="4"/>
      <c r="IB79" s="4"/>
      <c r="IC79" s="4"/>
      <c r="ID79" s="4"/>
      <c r="IE79" s="4"/>
      <c r="IF79" s="4"/>
      <c r="IG79" s="4"/>
      <c r="IH79" s="4"/>
      <c r="II79" s="4"/>
    </row>
    <row r="80" spans="2:243" ht="23.25" customHeight="1" x14ac:dyDescent="0.25">
      <c r="B80" s="72">
        <f>B79+1</f>
        <v>22</v>
      </c>
      <c r="C80" s="72">
        <v>2</v>
      </c>
      <c r="D80" s="69">
        <v>2</v>
      </c>
      <c r="E80" s="75">
        <v>760</v>
      </c>
      <c r="G80" s="76" t="s">
        <v>58</v>
      </c>
      <c r="H80" s="62"/>
      <c r="I80" s="62" t="b">
        <v>1</v>
      </c>
      <c r="J80" s="62"/>
      <c r="K80" s="62"/>
      <c r="L80" s="62"/>
      <c r="M80" s="62"/>
      <c r="N80" s="62"/>
      <c r="O80" s="62"/>
      <c r="P80" s="62"/>
      <c r="Q80" s="62"/>
      <c r="R80" s="62"/>
      <c r="S80" s="62"/>
      <c r="T80" s="62"/>
      <c r="U80" s="62"/>
      <c r="V80" s="62"/>
      <c r="W80" s="62"/>
      <c r="X80" s="62"/>
      <c r="Y80" s="74"/>
      <c r="Z80" s="74"/>
      <c r="AA80" s="74"/>
      <c r="AB80" s="74"/>
      <c r="AC80" s="74"/>
      <c r="AD80" s="74"/>
      <c r="AE80" s="74"/>
      <c r="AF80" s="5"/>
      <c r="AG80" s="5"/>
      <c r="AH80" s="5"/>
      <c r="AI80" s="5"/>
      <c r="AJ80" s="5"/>
      <c r="AK80" s="77"/>
      <c r="AL80" s="77"/>
      <c r="AM80" s="77"/>
      <c r="AN80" s="77"/>
      <c r="AO80" s="5"/>
      <c r="AP80" s="5"/>
      <c r="AQ80" s="5"/>
      <c r="AR80" s="5"/>
      <c r="AS80" s="5"/>
      <c r="AT80" s="5"/>
      <c r="AU80" s="5"/>
      <c r="AV80" s="5"/>
      <c r="AW80" s="5"/>
      <c r="AX80" s="5"/>
      <c r="AY80" s="5"/>
      <c r="AZ80" s="5"/>
      <c r="BA80" s="5"/>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4"/>
      <c r="HI80" s="4"/>
      <c r="HJ80" s="4"/>
      <c r="HK80" s="4"/>
      <c r="HL80" s="4"/>
      <c r="HM80" s="4"/>
      <c r="HN80" s="4"/>
      <c r="HO80" s="4"/>
      <c r="HP80" s="4"/>
      <c r="HQ80" s="4"/>
      <c r="HR80" s="4"/>
      <c r="HS80" s="4"/>
      <c r="HT80" s="4"/>
      <c r="HU80" s="4"/>
      <c r="HV80" s="4"/>
      <c r="HW80" s="4"/>
      <c r="HX80" s="4"/>
      <c r="HY80" s="4"/>
      <c r="HZ80" s="4"/>
      <c r="IA80" s="4"/>
      <c r="IB80" s="4"/>
      <c r="IC80" s="4"/>
      <c r="ID80" s="4"/>
      <c r="IE80" s="4"/>
      <c r="IF80" s="4"/>
      <c r="IG80" s="4"/>
      <c r="IH80" s="4"/>
      <c r="II80" s="4"/>
    </row>
    <row r="81" spans="2:243" ht="23.25" customHeight="1" x14ac:dyDescent="0.25">
      <c r="B81" s="72">
        <f>B80+1</f>
        <v>23</v>
      </c>
      <c r="C81" s="72">
        <v>2</v>
      </c>
      <c r="D81" s="69">
        <v>2</v>
      </c>
      <c r="E81" s="75">
        <v>720</v>
      </c>
      <c r="G81" s="76" t="s">
        <v>59</v>
      </c>
      <c r="H81" s="62"/>
      <c r="I81" s="62" t="b">
        <v>1</v>
      </c>
      <c r="J81" s="62"/>
      <c r="K81" s="62"/>
      <c r="L81" s="62"/>
      <c r="M81" s="62"/>
      <c r="N81" s="62"/>
      <c r="O81" s="62"/>
      <c r="P81" s="62"/>
      <c r="Q81" s="62"/>
      <c r="R81" s="62"/>
      <c r="S81" s="62"/>
      <c r="T81" s="62"/>
      <c r="U81" s="62"/>
      <c r="V81" s="62"/>
      <c r="W81" s="62"/>
      <c r="X81" s="62"/>
      <c r="Y81" s="74"/>
      <c r="Z81" s="74"/>
      <c r="AA81" s="74"/>
      <c r="AB81" s="74"/>
      <c r="AC81" s="74"/>
      <c r="AD81" s="74"/>
      <c r="AE81" s="74"/>
      <c r="AF81" s="5"/>
      <c r="AG81" s="5"/>
      <c r="AH81" s="5"/>
      <c r="AI81" s="5"/>
      <c r="AJ81" s="5"/>
      <c r="AK81" s="77"/>
      <c r="AL81" s="77"/>
      <c r="AM81" s="77"/>
      <c r="AN81" s="77"/>
      <c r="AO81" s="5"/>
      <c r="AP81" s="5"/>
      <c r="AQ81" s="5"/>
      <c r="AR81" s="5"/>
      <c r="AS81" s="5"/>
      <c r="AT81" s="5"/>
      <c r="AU81" s="5"/>
      <c r="AV81" s="5"/>
      <c r="AW81" s="5"/>
      <c r="AX81" s="5"/>
      <c r="AY81" s="5"/>
      <c r="AZ81" s="5"/>
      <c r="BA81" s="5"/>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4"/>
      <c r="FD81" s="4"/>
      <c r="FE81" s="4"/>
      <c r="FF81" s="4"/>
      <c r="FG81" s="4"/>
      <c r="FH81" s="4"/>
      <c r="FI81" s="4"/>
      <c r="FJ81" s="4"/>
      <c r="FK81" s="4"/>
      <c r="FL81" s="4"/>
      <c r="FM81" s="4"/>
      <c r="FN81" s="4"/>
      <c r="FO81" s="4"/>
      <c r="FP81" s="4"/>
      <c r="FQ81" s="4"/>
      <c r="FR81" s="4"/>
      <c r="FS81" s="4"/>
      <c r="FT81" s="4"/>
      <c r="FU81" s="4"/>
      <c r="FV81" s="4"/>
      <c r="FW81" s="4"/>
      <c r="FX81" s="4"/>
      <c r="FY81" s="4"/>
      <c r="FZ81" s="4"/>
      <c r="GA81" s="4"/>
      <c r="GB81" s="4"/>
      <c r="GC81" s="4"/>
      <c r="GD81" s="4"/>
      <c r="GE81" s="4"/>
      <c r="GF81" s="4"/>
      <c r="GG81" s="4"/>
      <c r="GH81" s="4"/>
      <c r="GI81" s="4"/>
      <c r="GJ81" s="4"/>
      <c r="GK81" s="4"/>
      <c r="GL81" s="4"/>
      <c r="GM81" s="4"/>
      <c r="GN81" s="4"/>
      <c r="GO81" s="4"/>
      <c r="GP81" s="4"/>
      <c r="GQ81" s="4"/>
      <c r="GR81" s="4"/>
      <c r="GS81" s="4"/>
      <c r="GT81" s="4"/>
      <c r="GU81" s="4"/>
      <c r="GV81" s="4"/>
      <c r="GW81" s="4"/>
      <c r="GX81" s="4"/>
      <c r="GY81" s="4"/>
      <c r="GZ81" s="4"/>
      <c r="HA81" s="4"/>
      <c r="HB81" s="4"/>
      <c r="HC81" s="4"/>
      <c r="HD81" s="4"/>
      <c r="HE81" s="4"/>
      <c r="HF81" s="4"/>
      <c r="HG81" s="4"/>
      <c r="HH81" s="4"/>
      <c r="HI81" s="4"/>
      <c r="HJ81" s="4"/>
      <c r="HK81" s="4"/>
      <c r="HL81" s="4"/>
      <c r="HM81" s="4"/>
      <c r="HN81" s="4"/>
      <c r="HO81" s="4"/>
      <c r="HP81" s="4"/>
      <c r="HQ81" s="4"/>
      <c r="HR81" s="4"/>
      <c r="HS81" s="4"/>
      <c r="HT81" s="4"/>
      <c r="HU81" s="4"/>
      <c r="HV81" s="4"/>
      <c r="HW81" s="4"/>
      <c r="HX81" s="4"/>
      <c r="HY81" s="4"/>
      <c r="HZ81" s="4"/>
      <c r="IA81" s="4"/>
      <c r="IB81" s="4"/>
      <c r="IC81" s="4"/>
      <c r="ID81" s="4"/>
      <c r="IE81" s="4"/>
      <c r="IF81" s="4"/>
      <c r="IG81" s="4"/>
      <c r="IH81" s="4"/>
      <c r="II81" s="4"/>
    </row>
    <row r="82" spans="2:243" ht="23.25" customHeight="1" x14ac:dyDescent="0.25">
      <c r="B82" s="72">
        <f t="shared" ref="B82:B98" si="1">B81+1</f>
        <v>24</v>
      </c>
      <c r="C82" s="72">
        <v>2</v>
      </c>
      <c r="D82" s="69">
        <v>2</v>
      </c>
      <c r="E82" s="75">
        <v>330</v>
      </c>
      <c r="G82" s="76" t="s">
        <v>60</v>
      </c>
      <c r="H82" s="62"/>
      <c r="I82" s="62" t="b">
        <v>1</v>
      </c>
      <c r="J82" s="62"/>
      <c r="K82" s="62"/>
      <c r="L82" s="62"/>
      <c r="M82" s="62"/>
      <c r="N82" s="62"/>
      <c r="O82" s="62"/>
      <c r="P82" s="62"/>
      <c r="Q82" s="62"/>
      <c r="R82" s="62"/>
      <c r="S82" s="62"/>
      <c r="T82" s="62"/>
      <c r="U82" s="62"/>
      <c r="V82" s="62"/>
      <c r="W82" s="62"/>
      <c r="X82" s="62"/>
      <c r="Y82" s="74"/>
      <c r="Z82" s="74"/>
      <c r="AA82" s="74"/>
      <c r="AB82" s="74"/>
      <c r="AC82" s="74"/>
      <c r="AD82" s="74"/>
      <c r="AE82" s="74"/>
      <c r="AF82" s="5"/>
      <c r="AG82" s="5"/>
      <c r="AH82" s="5"/>
      <c r="AI82" s="5"/>
      <c r="AJ82" s="5"/>
      <c r="AK82" s="77"/>
      <c r="AL82" s="77"/>
      <c r="AM82" s="77"/>
      <c r="AN82" s="77"/>
      <c r="AO82" s="5"/>
      <c r="AP82" s="5"/>
      <c r="AQ82" s="5"/>
      <c r="AR82" s="5"/>
      <c r="AS82" s="5"/>
      <c r="AT82" s="5"/>
      <c r="AU82" s="5"/>
      <c r="AV82" s="5"/>
      <c r="AW82" s="5"/>
      <c r="AX82" s="5"/>
      <c r="AY82" s="5"/>
      <c r="AZ82" s="5"/>
      <c r="BA82" s="5"/>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4"/>
      <c r="FC82" s="4"/>
      <c r="FD82" s="4"/>
      <c r="FE82" s="4"/>
      <c r="FF82" s="4"/>
      <c r="FG82" s="4"/>
      <c r="FH82" s="4"/>
      <c r="FI82" s="4"/>
      <c r="FJ82" s="4"/>
      <c r="FK82" s="4"/>
      <c r="FL82" s="4"/>
      <c r="FM82" s="4"/>
      <c r="FN82" s="4"/>
      <c r="FO82" s="4"/>
      <c r="FP82" s="4"/>
      <c r="FQ82" s="4"/>
      <c r="FR82" s="4"/>
      <c r="FS82" s="4"/>
      <c r="FT82" s="4"/>
      <c r="FU82" s="4"/>
      <c r="FV82" s="4"/>
      <c r="FW82" s="4"/>
      <c r="FX82" s="4"/>
      <c r="FY82" s="4"/>
      <c r="FZ82" s="4"/>
      <c r="GA82" s="4"/>
      <c r="GB82" s="4"/>
      <c r="GC82" s="4"/>
      <c r="GD82" s="4"/>
      <c r="GE82" s="4"/>
      <c r="GF82" s="4"/>
      <c r="GG82" s="4"/>
      <c r="GH82" s="4"/>
      <c r="GI82" s="4"/>
      <c r="GJ82" s="4"/>
      <c r="GK82" s="4"/>
      <c r="GL82" s="4"/>
      <c r="GM82" s="4"/>
      <c r="GN82" s="4"/>
      <c r="GO82" s="4"/>
      <c r="GP82" s="4"/>
      <c r="GQ82" s="4"/>
      <c r="GR82" s="4"/>
      <c r="GS82" s="4"/>
      <c r="GT82" s="4"/>
      <c r="GU82" s="4"/>
      <c r="GV82" s="4"/>
      <c r="GW82" s="4"/>
      <c r="GX82" s="4"/>
      <c r="GY82" s="4"/>
      <c r="GZ82" s="4"/>
      <c r="HA82" s="4"/>
      <c r="HB82" s="4"/>
      <c r="HC82" s="4"/>
      <c r="HD82" s="4"/>
      <c r="HE82" s="4"/>
      <c r="HF82" s="4"/>
      <c r="HG82" s="4"/>
      <c r="HH82" s="4"/>
      <c r="HI82" s="4"/>
      <c r="HJ82" s="4"/>
      <c r="HK82" s="4"/>
      <c r="HL82" s="4"/>
      <c r="HM82" s="4"/>
      <c r="HN82" s="4"/>
      <c r="HO82" s="4"/>
      <c r="HP82" s="4"/>
      <c r="HQ82" s="4"/>
      <c r="HR82" s="4"/>
      <c r="HS82" s="4"/>
      <c r="HT82" s="4"/>
      <c r="HU82" s="4"/>
      <c r="HV82" s="4"/>
      <c r="HW82" s="4"/>
      <c r="HX82" s="4"/>
      <c r="HY82" s="4"/>
      <c r="HZ82" s="4"/>
      <c r="IA82" s="4"/>
      <c r="IB82" s="4"/>
      <c r="IC82" s="4"/>
      <c r="ID82" s="4"/>
      <c r="IE82" s="4"/>
      <c r="IF82" s="4"/>
      <c r="IG82" s="4"/>
      <c r="IH82" s="4"/>
      <c r="II82" s="4"/>
    </row>
    <row r="83" spans="2:243" ht="23.25" customHeight="1" x14ac:dyDescent="0.25">
      <c r="B83" s="72">
        <f t="shared" si="1"/>
        <v>25</v>
      </c>
      <c r="C83" s="72">
        <v>2</v>
      </c>
      <c r="D83" s="69">
        <v>2</v>
      </c>
      <c r="E83" s="75">
        <v>819.99999999999989</v>
      </c>
      <c r="G83" s="76" t="s">
        <v>61</v>
      </c>
      <c r="H83" s="62"/>
      <c r="I83" s="62" t="b">
        <v>1</v>
      </c>
      <c r="J83" s="62"/>
      <c r="K83" s="62"/>
      <c r="L83" s="62"/>
      <c r="M83" s="62"/>
      <c r="N83" s="62"/>
      <c r="O83" s="62"/>
      <c r="P83" s="62"/>
      <c r="Q83" s="62"/>
      <c r="R83" s="62"/>
      <c r="S83" s="62"/>
      <c r="T83" s="62"/>
      <c r="U83" s="62"/>
      <c r="V83" s="62"/>
      <c r="W83" s="62"/>
      <c r="X83" s="62"/>
      <c r="Y83" s="74"/>
      <c r="Z83" s="74"/>
      <c r="AA83" s="74"/>
      <c r="AB83" s="74"/>
      <c r="AC83" s="74"/>
      <c r="AD83" s="74"/>
      <c r="AE83" s="74"/>
      <c r="AF83" s="5"/>
      <c r="AG83" s="5"/>
      <c r="AH83" s="5"/>
      <c r="AI83" s="5"/>
      <c r="AJ83" s="5"/>
      <c r="AK83" s="77"/>
      <c r="AL83" s="77"/>
      <c r="AM83" s="77"/>
      <c r="AN83" s="77"/>
      <c r="AO83" s="5"/>
      <c r="AP83" s="5"/>
      <c r="AQ83" s="5"/>
      <c r="AR83" s="5"/>
      <c r="AS83" s="5"/>
      <c r="AT83" s="5"/>
      <c r="AU83" s="5"/>
      <c r="AV83" s="5"/>
      <c r="AW83" s="5"/>
      <c r="AX83" s="5"/>
      <c r="AY83" s="5"/>
      <c r="AZ83" s="5"/>
      <c r="BA83" s="5"/>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4"/>
      <c r="FG83" s="4"/>
      <c r="FH83" s="4"/>
      <c r="FI83" s="4"/>
      <c r="FJ83" s="4"/>
      <c r="FK83" s="4"/>
      <c r="FL83" s="4"/>
      <c r="FM83" s="4"/>
      <c r="FN83" s="4"/>
      <c r="FO83" s="4"/>
      <c r="FP83" s="4"/>
      <c r="FQ83" s="4"/>
      <c r="FR83" s="4"/>
      <c r="FS83" s="4"/>
      <c r="FT83" s="4"/>
      <c r="FU83" s="4"/>
      <c r="FV83" s="4"/>
      <c r="FW83" s="4"/>
      <c r="FX83" s="4"/>
      <c r="FY83" s="4"/>
      <c r="FZ83" s="4"/>
      <c r="GA83" s="4"/>
      <c r="GB83" s="4"/>
      <c r="GC83" s="4"/>
      <c r="GD83" s="4"/>
      <c r="GE83" s="4"/>
      <c r="GF83" s="4"/>
      <c r="GG83" s="4"/>
      <c r="GH83" s="4"/>
      <c r="GI83" s="4"/>
      <c r="GJ83" s="4"/>
      <c r="GK83" s="4"/>
      <c r="GL83" s="4"/>
      <c r="GM83" s="4"/>
      <c r="GN83" s="4"/>
      <c r="GO83" s="4"/>
      <c r="GP83" s="4"/>
      <c r="GQ83" s="4"/>
      <c r="GR83" s="4"/>
      <c r="GS83" s="4"/>
      <c r="GT83" s="4"/>
      <c r="GU83" s="4"/>
      <c r="GV83" s="4"/>
      <c r="GW83" s="4"/>
      <c r="GX83" s="4"/>
      <c r="GY83" s="4"/>
      <c r="GZ83" s="4"/>
      <c r="HA83" s="4"/>
      <c r="HB83" s="4"/>
      <c r="HC83" s="4"/>
      <c r="HD83" s="4"/>
      <c r="HE83" s="4"/>
      <c r="HF83" s="4"/>
      <c r="HG83" s="4"/>
      <c r="HH83" s="4"/>
      <c r="HI83" s="4"/>
      <c r="HJ83" s="4"/>
      <c r="HK83" s="4"/>
      <c r="HL83" s="4"/>
      <c r="HM83" s="4"/>
      <c r="HN83" s="4"/>
      <c r="HO83" s="4"/>
      <c r="HP83" s="4"/>
      <c r="HQ83" s="4"/>
      <c r="HR83" s="4"/>
      <c r="HS83" s="4"/>
      <c r="HT83" s="4"/>
      <c r="HU83" s="4"/>
      <c r="HV83" s="4"/>
      <c r="HW83" s="4"/>
      <c r="HX83" s="4"/>
      <c r="HY83" s="4"/>
      <c r="HZ83" s="4"/>
      <c r="IA83" s="4"/>
      <c r="IB83" s="4"/>
      <c r="IC83" s="4"/>
      <c r="ID83" s="4"/>
      <c r="IE83" s="4"/>
      <c r="IF83" s="4"/>
      <c r="IG83" s="4"/>
      <c r="IH83" s="4"/>
      <c r="II83" s="4"/>
    </row>
    <row r="84" spans="2:243" ht="23.25" customHeight="1" x14ac:dyDescent="0.25">
      <c r="B84" s="72">
        <f t="shared" si="1"/>
        <v>26</v>
      </c>
      <c r="C84" s="72">
        <v>2</v>
      </c>
      <c r="D84" s="69">
        <v>2</v>
      </c>
      <c r="E84" s="75">
        <v>810</v>
      </c>
      <c r="G84" s="76" t="s">
        <v>62</v>
      </c>
      <c r="H84" s="62"/>
      <c r="I84" s="62" t="b">
        <v>1</v>
      </c>
      <c r="J84" s="62"/>
      <c r="K84" s="62"/>
      <c r="L84" s="62"/>
      <c r="M84" s="62"/>
      <c r="N84" s="62"/>
      <c r="O84" s="62"/>
      <c r="P84" s="62"/>
      <c r="Q84" s="62"/>
      <c r="R84" s="62"/>
      <c r="S84" s="62"/>
      <c r="T84" s="62"/>
      <c r="U84" s="62"/>
      <c r="V84" s="62"/>
      <c r="W84" s="62"/>
      <c r="X84" s="62"/>
      <c r="Y84" s="74"/>
      <c r="Z84" s="74"/>
      <c r="AA84" s="74"/>
      <c r="AB84" s="74"/>
      <c r="AC84" s="74"/>
      <c r="AD84" s="74"/>
      <c r="AE84" s="74"/>
      <c r="AF84" s="5"/>
      <c r="AG84" s="5"/>
      <c r="AH84" s="5"/>
      <c r="AI84" s="5"/>
      <c r="AJ84" s="5"/>
      <c r="AK84" s="77"/>
      <c r="AL84" s="77"/>
      <c r="AM84" s="77"/>
      <c r="AN84" s="77"/>
      <c r="AO84" s="5"/>
      <c r="AP84" s="5"/>
      <c r="AQ84" s="5"/>
      <c r="AR84" s="5"/>
      <c r="AS84" s="5"/>
      <c r="AT84" s="5"/>
      <c r="AU84" s="5"/>
      <c r="AV84" s="5"/>
      <c r="AW84" s="5"/>
      <c r="AX84" s="5"/>
      <c r="AY84" s="5"/>
      <c r="AZ84" s="5"/>
      <c r="BA84" s="5"/>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c r="EU84" s="4"/>
      <c r="EV84" s="4"/>
      <c r="EW84" s="4"/>
      <c r="EX84" s="4"/>
      <c r="EY84" s="4"/>
      <c r="EZ84" s="4"/>
      <c r="FA84" s="4"/>
      <c r="FB84" s="4"/>
      <c r="FC84" s="4"/>
      <c r="FD84" s="4"/>
      <c r="FE84" s="4"/>
      <c r="FF84" s="4"/>
      <c r="FG84" s="4"/>
      <c r="FH84" s="4"/>
      <c r="FI84" s="4"/>
      <c r="FJ84" s="4"/>
      <c r="FK84" s="4"/>
      <c r="FL84" s="4"/>
      <c r="FM84" s="4"/>
      <c r="FN84" s="4"/>
      <c r="FO84" s="4"/>
      <c r="FP84" s="4"/>
      <c r="FQ84" s="4"/>
      <c r="FR84" s="4"/>
      <c r="FS84" s="4"/>
      <c r="FT84" s="4"/>
      <c r="FU84" s="4"/>
      <c r="FV84" s="4"/>
      <c r="FW84" s="4"/>
      <c r="FX84" s="4"/>
      <c r="FY84" s="4"/>
      <c r="FZ84" s="4"/>
      <c r="GA84" s="4"/>
      <c r="GB84" s="4"/>
      <c r="GC84" s="4"/>
      <c r="GD84" s="4"/>
      <c r="GE84" s="4"/>
      <c r="GF84" s="4"/>
      <c r="GG84" s="4"/>
      <c r="GH84" s="4"/>
      <c r="GI84" s="4"/>
      <c r="GJ84" s="4"/>
      <c r="GK84" s="4"/>
      <c r="GL84" s="4"/>
      <c r="GM84" s="4"/>
      <c r="GN84" s="4"/>
      <c r="GO84" s="4"/>
      <c r="GP84" s="4"/>
      <c r="GQ84" s="4"/>
      <c r="GR84" s="4"/>
      <c r="GS84" s="4"/>
      <c r="GT84" s="4"/>
      <c r="GU84" s="4"/>
      <c r="GV84" s="4"/>
      <c r="GW84" s="4"/>
      <c r="GX84" s="4"/>
      <c r="GY84" s="4"/>
      <c r="GZ84" s="4"/>
      <c r="HA84" s="4"/>
      <c r="HB84" s="4"/>
      <c r="HC84" s="4"/>
      <c r="HD84" s="4"/>
      <c r="HE84" s="4"/>
      <c r="HF84" s="4"/>
      <c r="HG84" s="4"/>
      <c r="HH84" s="4"/>
      <c r="HI84" s="4"/>
      <c r="HJ84" s="4"/>
      <c r="HK84" s="4"/>
      <c r="HL84" s="4"/>
      <c r="HM84" s="4"/>
      <c r="HN84" s="4"/>
      <c r="HO84" s="4"/>
      <c r="HP84" s="4"/>
      <c r="HQ84" s="4"/>
      <c r="HR84" s="4"/>
      <c r="HS84" s="4"/>
      <c r="HT84" s="4"/>
      <c r="HU84" s="4"/>
      <c r="HV84" s="4"/>
      <c r="HW84" s="4"/>
      <c r="HX84" s="4"/>
      <c r="HY84" s="4"/>
      <c r="HZ84" s="4"/>
      <c r="IA84" s="4"/>
      <c r="IB84" s="4"/>
      <c r="IC84" s="4"/>
      <c r="ID84" s="4"/>
      <c r="IE84" s="4"/>
      <c r="IF84" s="4"/>
      <c r="IG84" s="4"/>
      <c r="IH84" s="4"/>
      <c r="II84" s="4"/>
    </row>
    <row r="85" spans="2:243" ht="23.25" customHeight="1" x14ac:dyDescent="0.25">
      <c r="B85" s="72">
        <f t="shared" si="1"/>
        <v>27</v>
      </c>
      <c r="C85" s="72">
        <v>2</v>
      </c>
      <c r="D85" s="69">
        <v>2</v>
      </c>
      <c r="E85" s="75">
        <v>680</v>
      </c>
      <c r="G85" s="76" t="s">
        <v>63</v>
      </c>
      <c r="H85" s="62"/>
      <c r="I85" s="62" t="b">
        <v>1</v>
      </c>
      <c r="J85" s="62"/>
      <c r="K85" s="62"/>
      <c r="L85" s="62"/>
      <c r="M85" s="62"/>
      <c r="N85" s="62"/>
      <c r="O85" s="62"/>
      <c r="P85" s="62"/>
      <c r="Q85" s="62"/>
      <c r="R85" s="62"/>
      <c r="S85" s="62"/>
      <c r="T85" s="62"/>
      <c r="U85" s="62"/>
      <c r="V85" s="62"/>
      <c r="W85" s="62"/>
      <c r="X85" s="62"/>
      <c r="Y85" s="74"/>
      <c r="Z85" s="74"/>
      <c r="AA85" s="74"/>
      <c r="AB85" s="74"/>
      <c r="AC85" s="74"/>
      <c r="AD85" s="74"/>
      <c r="AE85" s="74"/>
      <c r="AF85" s="5"/>
      <c r="AG85" s="5"/>
      <c r="AH85" s="5"/>
      <c r="AI85" s="5"/>
      <c r="AJ85" s="5"/>
      <c r="AK85" s="77"/>
      <c r="AL85" s="77"/>
      <c r="AM85" s="77"/>
      <c r="AN85" s="77"/>
      <c r="AO85" s="5"/>
      <c r="AP85" s="5"/>
      <c r="AQ85" s="5"/>
      <c r="AR85" s="5"/>
      <c r="AS85" s="5"/>
      <c r="AT85" s="5"/>
      <c r="AU85" s="5"/>
      <c r="AV85" s="5"/>
      <c r="AW85" s="5"/>
      <c r="AX85" s="5"/>
      <c r="AY85" s="5"/>
      <c r="AZ85" s="5"/>
      <c r="BA85" s="5"/>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4"/>
      <c r="FD85" s="4"/>
      <c r="FE85" s="4"/>
      <c r="FF85" s="4"/>
      <c r="FG85" s="4"/>
      <c r="FH85" s="4"/>
      <c r="FI85" s="4"/>
      <c r="FJ85" s="4"/>
      <c r="FK85" s="4"/>
      <c r="FL85" s="4"/>
      <c r="FM85" s="4"/>
      <c r="FN85" s="4"/>
      <c r="FO85" s="4"/>
      <c r="FP85" s="4"/>
      <c r="FQ85" s="4"/>
      <c r="FR85" s="4"/>
      <c r="FS85" s="4"/>
      <c r="FT85" s="4"/>
      <c r="FU85" s="4"/>
      <c r="FV85" s="4"/>
      <c r="FW85" s="4"/>
      <c r="FX85" s="4"/>
      <c r="FY85" s="4"/>
      <c r="FZ85" s="4"/>
      <c r="GA85" s="4"/>
      <c r="GB85" s="4"/>
      <c r="GC85" s="4"/>
      <c r="GD85" s="4"/>
      <c r="GE85" s="4"/>
      <c r="GF85" s="4"/>
      <c r="GG85" s="4"/>
      <c r="GH85" s="4"/>
      <c r="GI85" s="4"/>
      <c r="GJ85" s="4"/>
      <c r="GK85" s="4"/>
      <c r="GL85" s="4"/>
      <c r="GM85" s="4"/>
      <c r="GN85" s="4"/>
      <c r="GO85" s="4"/>
      <c r="GP85" s="4"/>
      <c r="GQ85" s="4"/>
      <c r="GR85" s="4"/>
      <c r="GS85" s="4"/>
      <c r="GT85" s="4"/>
      <c r="GU85" s="4"/>
      <c r="GV85" s="4"/>
      <c r="GW85" s="4"/>
      <c r="GX85" s="4"/>
      <c r="GY85" s="4"/>
      <c r="GZ85" s="4"/>
      <c r="HA85" s="4"/>
      <c r="HB85" s="4"/>
      <c r="HC85" s="4"/>
      <c r="HD85" s="4"/>
      <c r="HE85" s="4"/>
      <c r="HF85" s="4"/>
      <c r="HG85" s="4"/>
      <c r="HH85" s="4"/>
      <c r="HI85" s="4"/>
      <c r="HJ85" s="4"/>
      <c r="HK85" s="4"/>
      <c r="HL85" s="4"/>
      <c r="HM85" s="4"/>
      <c r="HN85" s="4"/>
      <c r="HO85" s="4"/>
      <c r="HP85" s="4"/>
      <c r="HQ85" s="4"/>
      <c r="HR85" s="4"/>
      <c r="HS85" s="4"/>
      <c r="HT85" s="4"/>
      <c r="HU85" s="4"/>
      <c r="HV85" s="4"/>
      <c r="HW85" s="4"/>
      <c r="HX85" s="4"/>
      <c r="HY85" s="4"/>
      <c r="HZ85" s="4"/>
      <c r="IA85" s="4"/>
      <c r="IB85" s="4"/>
      <c r="IC85" s="4"/>
      <c r="ID85" s="4"/>
      <c r="IE85" s="4"/>
      <c r="IF85" s="4"/>
      <c r="IG85" s="4"/>
      <c r="IH85" s="4"/>
      <c r="II85" s="4"/>
    </row>
    <row r="86" spans="2:243" ht="23.25" customHeight="1" x14ac:dyDescent="0.25">
      <c r="B86" s="72">
        <f t="shared" si="1"/>
        <v>28</v>
      </c>
      <c r="C86" s="72">
        <v>2</v>
      </c>
      <c r="D86" s="69">
        <v>2</v>
      </c>
      <c r="E86" s="75">
        <v>819.99999999999989</v>
      </c>
      <c r="G86" s="76" t="s">
        <v>64</v>
      </c>
      <c r="H86" s="62"/>
      <c r="I86" s="62" t="b">
        <v>1</v>
      </c>
      <c r="J86" s="62"/>
      <c r="K86" s="62"/>
      <c r="L86" s="62"/>
      <c r="M86" s="62"/>
      <c r="N86" s="62"/>
      <c r="O86" s="62"/>
      <c r="P86" s="62"/>
      <c r="Q86" s="62"/>
      <c r="R86" s="62"/>
      <c r="S86" s="62"/>
      <c r="T86" s="62"/>
      <c r="U86" s="62"/>
      <c r="V86" s="62"/>
      <c r="W86" s="62"/>
      <c r="X86" s="62"/>
      <c r="Y86" s="74"/>
      <c r="Z86" s="74"/>
      <c r="AA86" s="74"/>
      <c r="AB86" s="74"/>
      <c r="AC86" s="74"/>
      <c r="AD86" s="74"/>
      <c r="AE86" s="74"/>
      <c r="AF86" s="5"/>
      <c r="AG86" s="5"/>
      <c r="AH86" s="5"/>
      <c r="AI86" s="5"/>
      <c r="AJ86" s="5"/>
      <c r="AK86" s="77"/>
      <c r="AL86" s="77"/>
      <c r="AM86" s="77"/>
      <c r="AN86" s="77"/>
      <c r="AO86" s="5"/>
      <c r="AP86" s="5"/>
      <c r="AQ86" s="5"/>
      <c r="AR86" s="5"/>
      <c r="AS86" s="5"/>
      <c r="AT86" s="5"/>
      <c r="AU86" s="5"/>
      <c r="AV86" s="5"/>
      <c r="AW86" s="5"/>
      <c r="AX86" s="5"/>
      <c r="AY86" s="5"/>
      <c r="AZ86" s="5"/>
      <c r="BA86" s="5"/>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c r="HJ86" s="4"/>
      <c r="HK86" s="4"/>
      <c r="HL86" s="4"/>
      <c r="HM86" s="4"/>
      <c r="HN86" s="4"/>
      <c r="HO86" s="4"/>
      <c r="HP86" s="4"/>
      <c r="HQ86" s="4"/>
      <c r="HR86" s="4"/>
      <c r="HS86" s="4"/>
      <c r="HT86" s="4"/>
      <c r="HU86" s="4"/>
      <c r="HV86" s="4"/>
      <c r="HW86" s="4"/>
      <c r="HX86" s="4"/>
      <c r="HY86" s="4"/>
      <c r="HZ86" s="4"/>
      <c r="IA86" s="4"/>
      <c r="IB86" s="4"/>
      <c r="IC86" s="4"/>
      <c r="ID86" s="4"/>
      <c r="IE86" s="4"/>
      <c r="IF86" s="4"/>
      <c r="IG86" s="4"/>
      <c r="IH86" s="4"/>
      <c r="II86" s="4"/>
    </row>
    <row r="87" spans="2:243" ht="23.25" customHeight="1" x14ac:dyDescent="0.25">
      <c r="B87" s="72">
        <f t="shared" si="1"/>
        <v>29</v>
      </c>
      <c r="C87" s="72">
        <v>2</v>
      </c>
      <c r="D87" s="69">
        <v>2</v>
      </c>
      <c r="E87" s="75">
        <v>800</v>
      </c>
      <c r="G87" s="76" t="s">
        <v>65</v>
      </c>
      <c r="H87" s="62"/>
      <c r="I87" s="62" t="b">
        <v>1</v>
      </c>
      <c r="J87" s="62"/>
      <c r="K87" s="62"/>
      <c r="L87" s="62"/>
      <c r="M87" s="62"/>
      <c r="N87" s="62"/>
      <c r="O87" s="62"/>
      <c r="P87" s="62"/>
      <c r="Q87" s="62"/>
      <c r="R87" s="62"/>
      <c r="S87" s="62"/>
      <c r="T87" s="62"/>
      <c r="U87" s="62"/>
      <c r="V87" s="62"/>
      <c r="W87" s="62"/>
      <c r="X87" s="62"/>
      <c r="Y87" s="74"/>
      <c r="Z87" s="74"/>
      <c r="AA87" s="74"/>
      <c r="AB87" s="74"/>
      <c r="AC87" s="74"/>
      <c r="AD87" s="74"/>
      <c r="AE87" s="74"/>
      <c r="AF87" s="5"/>
      <c r="AG87" s="5"/>
      <c r="AH87" s="5"/>
      <c r="AI87" s="5"/>
      <c r="AJ87" s="5"/>
      <c r="AK87" s="77"/>
      <c r="AL87" s="77"/>
      <c r="AM87" s="77"/>
      <c r="AN87" s="77"/>
      <c r="AO87" s="5"/>
      <c r="AP87" s="5"/>
      <c r="AQ87" s="5"/>
      <c r="AR87" s="5"/>
      <c r="AS87" s="5"/>
      <c r="AT87" s="5"/>
      <c r="AU87" s="5"/>
      <c r="AV87" s="5"/>
      <c r="AW87" s="5"/>
      <c r="AX87" s="5"/>
      <c r="AY87" s="5"/>
      <c r="AZ87" s="5"/>
      <c r="BA87" s="5"/>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c r="EX87" s="4"/>
      <c r="EY87" s="4"/>
      <c r="EZ87" s="4"/>
      <c r="FA87" s="4"/>
      <c r="FB87" s="4"/>
      <c r="FC87" s="4"/>
      <c r="FD87" s="4"/>
      <c r="FE87" s="4"/>
      <c r="FF87" s="4"/>
      <c r="FG87" s="4"/>
      <c r="FH87" s="4"/>
      <c r="FI87" s="4"/>
      <c r="FJ87" s="4"/>
      <c r="FK87" s="4"/>
      <c r="FL87" s="4"/>
      <c r="FM87" s="4"/>
      <c r="FN87" s="4"/>
      <c r="FO87" s="4"/>
      <c r="FP87" s="4"/>
      <c r="FQ87" s="4"/>
      <c r="FR87" s="4"/>
      <c r="FS87" s="4"/>
      <c r="FT87" s="4"/>
      <c r="FU87" s="4"/>
      <c r="FV87" s="4"/>
      <c r="FW87" s="4"/>
      <c r="FX87" s="4"/>
      <c r="FY87" s="4"/>
      <c r="FZ87" s="4"/>
      <c r="GA87" s="4"/>
      <c r="GB87" s="4"/>
      <c r="GC87" s="4"/>
      <c r="GD87" s="4"/>
      <c r="GE87" s="4"/>
      <c r="GF87" s="4"/>
      <c r="GG87" s="4"/>
      <c r="GH87" s="4"/>
      <c r="GI87" s="4"/>
      <c r="GJ87" s="4"/>
      <c r="GK87" s="4"/>
      <c r="GL87" s="4"/>
      <c r="GM87" s="4"/>
      <c r="GN87" s="4"/>
      <c r="GO87" s="4"/>
      <c r="GP87" s="4"/>
      <c r="GQ87" s="4"/>
      <c r="GR87" s="4"/>
      <c r="GS87" s="4"/>
      <c r="GT87" s="4"/>
      <c r="GU87" s="4"/>
      <c r="GV87" s="4"/>
      <c r="GW87" s="4"/>
      <c r="GX87" s="4"/>
      <c r="GY87" s="4"/>
      <c r="GZ87" s="4"/>
      <c r="HA87" s="4"/>
      <c r="HB87" s="4"/>
      <c r="HC87" s="4"/>
      <c r="HD87" s="4"/>
      <c r="HE87" s="4"/>
      <c r="HF87" s="4"/>
      <c r="HG87" s="4"/>
      <c r="HH87" s="4"/>
      <c r="HI87" s="4"/>
      <c r="HJ87" s="4"/>
      <c r="HK87" s="4"/>
      <c r="HL87" s="4"/>
      <c r="HM87" s="4"/>
      <c r="HN87" s="4"/>
      <c r="HO87" s="4"/>
      <c r="HP87" s="4"/>
      <c r="HQ87" s="4"/>
      <c r="HR87" s="4"/>
      <c r="HS87" s="4"/>
      <c r="HT87" s="4"/>
      <c r="HU87" s="4"/>
      <c r="HV87" s="4"/>
      <c r="HW87" s="4"/>
      <c r="HX87" s="4"/>
      <c r="HY87" s="4"/>
      <c r="HZ87" s="4"/>
      <c r="IA87" s="4"/>
      <c r="IB87" s="4"/>
      <c r="IC87" s="4"/>
      <c r="ID87" s="4"/>
      <c r="IE87" s="4"/>
      <c r="IF87" s="4"/>
      <c r="IG87" s="4"/>
      <c r="IH87" s="4"/>
      <c r="II87" s="4"/>
    </row>
    <row r="88" spans="2:243" ht="23.25" customHeight="1" x14ac:dyDescent="0.25">
      <c r="B88" s="72">
        <f t="shared" si="1"/>
        <v>30</v>
      </c>
      <c r="C88" s="72">
        <v>2</v>
      </c>
      <c r="D88" s="69">
        <v>2</v>
      </c>
      <c r="E88" s="75">
        <v>700</v>
      </c>
      <c r="G88" s="76" t="s">
        <v>66</v>
      </c>
      <c r="H88" s="62"/>
      <c r="I88" s="62" t="b">
        <v>1</v>
      </c>
      <c r="J88" s="62"/>
      <c r="K88" s="62"/>
      <c r="L88" s="62"/>
      <c r="M88" s="62"/>
      <c r="N88" s="62"/>
      <c r="O88" s="62"/>
      <c r="P88" s="62"/>
      <c r="Q88" s="62"/>
      <c r="R88" s="62"/>
      <c r="S88" s="62"/>
      <c r="T88" s="62"/>
      <c r="U88" s="62"/>
      <c r="V88" s="62"/>
      <c r="W88" s="62"/>
      <c r="X88" s="62"/>
      <c r="Y88" s="74"/>
      <c r="Z88" s="74"/>
      <c r="AA88" s="74"/>
      <c r="AB88" s="74"/>
      <c r="AC88" s="74"/>
      <c r="AD88" s="74"/>
      <c r="AE88" s="74"/>
      <c r="AF88" s="5"/>
      <c r="AG88" s="5"/>
      <c r="AH88" s="5"/>
      <c r="AI88" s="5"/>
      <c r="AJ88" s="5"/>
      <c r="AK88" s="5"/>
      <c r="AL88" s="77"/>
      <c r="AM88" s="5"/>
      <c r="AN88" s="77"/>
      <c r="AO88" s="5"/>
      <c r="AP88" s="5"/>
      <c r="AQ88" s="5"/>
      <c r="AR88" s="5"/>
      <c r="AS88" s="5"/>
      <c r="AT88" s="5"/>
      <c r="AU88" s="5"/>
      <c r="AV88" s="5"/>
      <c r="AW88" s="5"/>
      <c r="AX88" s="5"/>
      <c r="AY88" s="5"/>
      <c r="AZ88" s="5"/>
      <c r="BA88" s="5"/>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c r="HD88" s="4"/>
      <c r="HE88" s="4"/>
      <c r="HF88" s="4"/>
      <c r="HG88" s="4"/>
      <c r="HH88" s="4"/>
      <c r="HI88" s="4"/>
      <c r="HJ88" s="4"/>
      <c r="HK88" s="4"/>
      <c r="HL88" s="4"/>
      <c r="HM88" s="4"/>
      <c r="HN88" s="4"/>
      <c r="HO88" s="4"/>
      <c r="HP88" s="4"/>
      <c r="HQ88" s="4"/>
      <c r="HR88" s="4"/>
      <c r="HS88" s="4"/>
      <c r="HT88" s="4"/>
      <c r="HU88" s="4"/>
      <c r="HV88" s="4"/>
      <c r="HW88" s="4"/>
      <c r="HX88" s="4"/>
      <c r="HY88" s="4"/>
      <c r="HZ88" s="4"/>
      <c r="IA88" s="4"/>
      <c r="IB88" s="4"/>
      <c r="IC88" s="4"/>
      <c r="ID88" s="4"/>
      <c r="IE88" s="4"/>
      <c r="IF88" s="4"/>
      <c r="IG88" s="4"/>
      <c r="IH88" s="4"/>
      <c r="II88" s="4"/>
    </row>
    <row r="89" spans="2:243" ht="23.25" customHeight="1" x14ac:dyDescent="0.25">
      <c r="B89" s="72">
        <f t="shared" si="1"/>
        <v>31</v>
      </c>
      <c r="C89" s="72">
        <v>2</v>
      </c>
      <c r="D89" s="69">
        <v>2</v>
      </c>
      <c r="E89" s="75">
        <v>630</v>
      </c>
      <c r="G89" s="76" t="s">
        <v>67</v>
      </c>
      <c r="H89" s="62"/>
      <c r="I89" s="62" t="b">
        <v>1</v>
      </c>
      <c r="J89" s="62"/>
      <c r="K89" s="62"/>
      <c r="L89" s="62"/>
      <c r="M89" s="62"/>
      <c r="N89" s="62"/>
      <c r="O89" s="62"/>
      <c r="P89" s="62"/>
      <c r="Q89" s="62"/>
      <c r="R89" s="62"/>
      <c r="S89" s="62"/>
      <c r="T89" s="62"/>
      <c r="U89" s="62"/>
      <c r="V89" s="62"/>
      <c r="W89" s="62"/>
      <c r="X89" s="62"/>
      <c r="Y89" s="74"/>
      <c r="Z89" s="74"/>
      <c r="AA89" s="74"/>
      <c r="AB89" s="74"/>
      <c r="AC89" s="74"/>
      <c r="AD89" s="74"/>
      <c r="AE89" s="74"/>
      <c r="AF89" s="5"/>
      <c r="AG89" s="5"/>
      <c r="AH89" s="5"/>
      <c r="AI89" s="5"/>
      <c r="AJ89" s="5"/>
      <c r="AK89" s="77"/>
      <c r="AL89" s="77"/>
      <c r="AM89" s="77"/>
      <c r="AN89" s="77"/>
      <c r="AO89" s="5"/>
      <c r="AP89" s="5"/>
      <c r="AQ89" s="5"/>
      <c r="AR89" s="5"/>
      <c r="AS89" s="5"/>
      <c r="AT89" s="5"/>
      <c r="AU89" s="5"/>
      <c r="AV89" s="5"/>
      <c r="AW89" s="5"/>
      <c r="AX89" s="5"/>
      <c r="AY89" s="5"/>
      <c r="AZ89" s="5"/>
      <c r="BA89" s="5"/>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c r="EM89" s="4"/>
      <c r="EN89" s="4"/>
      <c r="EO89" s="4"/>
      <c r="EP89" s="4"/>
      <c r="EQ89" s="4"/>
      <c r="ER89" s="4"/>
      <c r="ES89" s="4"/>
      <c r="ET89" s="4"/>
      <c r="EU89" s="4"/>
      <c r="EV89" s="4"/>
      <c r="EW89" s="4"/>
      <c r="EX89" s="4"/>
      <c r="EY89" s="4"/>
      <c r="EZ89" s="4"/>
      <c r="FA89" s="4"/>
      <c r="FB89" s="4"/>
      <c r="FC89" s="4"/>
      <c r="FD89" s="4"/>
      <c r="FE89" s="4"/>
      <c r="FF89" s="4"/>
      <c r="FG89" s="4"/>
      <c r="FH89" s="4"/>
      <c r="FI89" s="4"/>
      <c r="FJ89" s="4"/>
      <c r="FK89" s="4"/>
      <c r="FL89" s="4"/>
      <c r="FM89" s="4"/>
      <c r="FN89" s="4"/>
      <c r="FO89" s="4"/>
      <c r="FP89" s="4"/>
      <c r="FQ89" s="4"/>
      <c r="FR89" s="4"/>
      <c r="FS89" s="4"/>
      <c r="FT89" s="4"/>
      <c r="FU89" s="4"/>
      <c r="FV89" s="4"/>
      <c r="FW89" s="4"/>
      <c r="FX89" s="4"/>
      <c r="FY89" s="4"/>
      <c r="FZ89" s="4"/>
      <c r="GA89" s="4"/>
      <c r="GB89" s="4"/>
      <c r="GC89" s="4"/>
      <c r="GD89" s="4"/>
      <c r="GE89" s="4"/>
      <c r="GF89" s="4"/>
      <c r="GG89" s="4"/>
      <c r="GH89" s="4"/>
      <c r="GI89" s="4"/>
      <c r="GJ89" s="4"/>
      <c r="GK89" s="4"/>
      <c r="GL89" s="4"/>
      <c r="GM89" s="4"/>
      <c r="GN89" s="4"/>
      <c r="GO89" s="4"/>
      <c r="GP89" s="4"/>
      <c r="GQ89" s="4"/>
      <c r="GR89" s="4"/>
      <c r="GS89" s="4"/>
      <c r="GT89" s="4"/>
      <c r="GU89" s="4"/>
      <c r="GV89" s="4"/>
      <c r="GW89" s="4"/>
      <c r="GX89" s="4"/>
      <c r="GY89" s="4"/>
      <c r="GZ89" s="4"/>
      <c r="HA89" s="4"/>
      <c r="HB89" s="4"/>
      <c r="HC89" s="4"/>
      <c r="HD89" s="4"/>
      <c r="HE89" s="4"/>
      <c r="HF89" s="4"/>
      <c r="HG89" s="4"/>
      <c r="HH89" s="4"/>
      <c r="HI89" s="4"/>
      <c r="HJ89" s="4"/>
      <c r="HK89" s="4"/>
      <c r="HL89" s="4"/>
      <c r="HM89" s="4"/>
      <c r="HN89" s="4"/>
      <c r="HO89" s="4"/>
      <c r="HP89" s="4"/>
      <c r="HQ89" s="4"/>
      <c r="HR89" s="4"/>
      <c r="HS89" s="4"/>
      <c r="HT89" s="4"/>
      <c r="HU89" s="4"/>
      <c r="HV89" s="4"/>
      <c r="HW89" s="4"/>
      <c r="HX89" s="4"/>
      <c r="HY89" s="4"/>
      <c r="HZ89" s="4"/>
      <c r="IA89" s="4"/>
      <c r="IB89" s="4"/>
      <c r="IC89" s="4"/>
      <c r="ID89" s="4"/>
      <c r="IE89" s="4"/>
      <c r="IF89" s="4"/>
      <c r="IG89" s="4"/>
      <c r="IH89" s="4"/>
      <c r="II89" s="4"/>
    </row>
    <row r="90" spans="2:243" ht="23.25" customHeight="1" x14ac:dyDescent="0.25">
      <c r="B90" s="72">
        <f t="shared" si="1"/>
        <v>32</v>
      </c>
      <c r="C90" s="72">
        <v>2</v>
      </c>
      <c r="D90" s="69">
        <v>2</v>
      </c>
      <c r="E90" s="75">
        <v>550</v>
      </c>
      <c r="G90" s="76" t="s">
        <v>68</v>
      </c>
      <c r="H90" s="62"/>
      <c r="I90" s="62" t="b">
        <v>1</v>
      </c>
      <c r="J90" s="62"/>
      <c r="K90" s="62"/>
      <c r="L90" s="62"/>
      <c r="M90" s="62"/>
      <c r="N90" s="62"/>
      <c r="O90" s="62"/>
      <c r="P90" s="62"/>
      <c r="Q90" s="62"/>
      <c r="R90" s="62"/>
      <c r="S90" s="62"/>
      <c r="T90" s="62"/>
      <c r="U90" s="62"/>
      <c r="V90" s="62"/>
      <c r="W90" s="62"/>
      <c r="X90" s="62"/>
      <c r="Y90" s="74"/>
      <c r="Z90" s="74"/>
      <c r="AA90" s="74"/>
      <c r="AB90" s="74"/>
      <c r="AC90" s="74"/>
      <c r="AD90" s="74"/>
      <c r="AE90" s="74"/>
      <c r="AF90" s="5"/>
      <c r="AG90" s="5"/>
      <c r="AH90" s="5"/>
      <c r="AI90" s="5"/>
      <c r="AJ90" s="5"/>
      <c r="AK90" s="77"/>
      <c r="AL90" s="77"/>
      <c r="AM90" s="77"/>
      <c r="AN90" s="77"/>
      <c r="AO90" s="5"/>
      <c r="AP90" s="5"/>
      <c r="AQ90" s="5"/>
      <c r="AR90" s="5"/>
      <c r="AS90" s="5"/>
      <c r="AT90" s="5"/>
      <c r="AU90" s="5"/>
      <c r="AV90" s="5"/>
      <c r="AW90" s="5"/>
      <c r="AX90" s="5"/>
      <c r="AY90" s="5"/>
      <c r="AZ90" s="5"/>
      <c r="BA90" s="5"/>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4"/>
      <c r="HI90" s="4"/>
      <c r="HJ90" s="4"/>
      <c r="HK90" s="4"/>
      <c r="HL90" s="4"/>
      <c r="HM90" s="4"/>
      <c r="HN90" s="4"/>
      <c r="HO90" s="4"/>
      <c r="HP90" s="4"/>
      <c r="HQ90" s="4"/>
      <c r="HR90" s="4"/>
      <c r="HS90" s="4"/>
      <c r="HT90" s="4"/>
      <c r="HU90" s="4"/>
      <c r="HV90" s="4"/>
      <c r="HW90" s="4"/>
      <c r="HX90" s="4"/>
      <c r="HY90" s="4"/>
      <c r="HZ90" s="4"/>
      <c r="IA90" s="4"/>
      <c r="IB90" s="4"/>
      <c r="IC90" s="4"/>
      <c r="ID90" s="4"/>
      <c r="IE90" s="4"/>
      <c r="IF90" s="4"/>
      <c r="IG90" s="4"/>
      <c r="IH90" s="4"/>
      <c r="II90" s="4"/>
    </row>
    <row r="91" spans="2:243" ht="23.25" customHeight="1" x14ac:dyDescent="0.25">
      <c r="B91" s="72">
        <f t="shared" si="1"/>
        <v>33</v>
      </c>
      <c r="C91" s="72">
        <v>2</v>
      </c>
      <c r="D91" s="69">
        <v>2</v>
      </c>
      <c r="E91" s="75">
        <v>480</v>
      </c>
      <c r="G91" s="76" t="s">
        <v>69</v>
      </c>
      <c r="H91" s="62"/>
      <c r="I91" s="62" t="b">
        <v>1</v>
      </c>
      <c r="J91" s="62"/>
      <c r="K91" s="62"/>
      <c r="L91" s="62"/>
      <c r="M91" s="62"/>
      <c r="N91" s="62"/>
      <c r="O91" s="62"/>
      <c r="P91" s="62"/>
      <c r="Q91" s="62"/>
      <c r="R91" s="62"/>
      <c r="S91" s="62"/>
      <c r="T91" s="62"/>
      <c r="U91" s="62"/>
      <c r="V91" s="62"/>
      <c r="W91" s="62"/>
      <c r="X91" s="62"/>
      <c r="Y91" s="74"/>
      <c r="Z91" s="74"/>
      <c r="AA91" s="74"/>
      <c r="AB91" s="74"/>
      <c r="AC91" s="74"/>
      <c r="AD91" s="74"/>
      <c r="AE91" s="74"/>
      <c r="AF91" s="5"/>
      <c r="AG91" s="5"/>
      <c r="AH91" s="5"/>
      <c r="AI91" s="5"/>
      <c r="AJ91" s="5"/>
      <c r="AK91" s="77"/>
      <c r="AL91" s="77"/>
      <c r="AM91" s="77"/>
      <c r="AN91" s="77"/>
      <c r="AO91" s="5"/>
      <c r="AP91" s="5"/>
      <c r="AQ91" s="5"/>
      <c r="AR91" s="5"/>
      <c r="AS91" s="5"/>
      <c r="AT91" s="5"/>
      <c r="AU91" s="5"/>
      <c r="AV91" s="5"/>
      <c r="AW91" s="5"/>
      <c r="AX91" s="5"/>
      <c r="AY91" s="5"/>
      <c r="AZ91" s="5"/>
      <c r="BA91" s="5"/>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4"/>
      <c r="HI91" s="4"/>
      <c r="HJ91" s="4"/>
      <c r="HK91" s="4"/>
      <c r="HL91" s="4"/>
      <c r="HM91" s="4"/>
      <c r="HN91" s="4"/>
      <c r="HO91" s="4"/>
      <c r="HP91" s="4"/>
      <c r="HQ91" s="4"/>
      <c r="HR91" s="4"/>
      <c r="HS91" s="4"/>
      <c r="HT91" s="4"/>
      <c r="HU91" s="4"/>
      <c r="HV91" s="4"/>
      <c r="HW91" s="4"/>
      <c r="HX91" s="4"/>
      <c r="HY91" s="4"/>
      <c r="HZ91" s="4"/>
      <c r="IA91" s="4"/>
      <c r="IB91" s="4"/>
      <c r="IC91" s="4"/>
      <c r="ID91" s="4"/>
      <c r="IE91" s="4"/>
      <c r="IF91" s="4"/>
      <c r="IG91" s="4"/>
      <c r="IH91" s="4"/>
      <c r="II91" s="4"/>
    </row>
    <row r="92" spans="2:243" ht="23.25" customHeight="1" x14ac:dyDescent="0.25">
      <c r="B92" s="72">
        <f t="shared" si="1"/>
        <v>34</v>
      </c>
      <c r="C92" s="72">
        <v>2</v>
      </c>
      <c r="D92" s="69">
        <v>2</v>
      </c>
      <c r="E92" s="75">
        <v>860</v>
      </c>
      <c r="G92" s="76" t="s">
        <v>44</v>
      </c>
      <c r="H92" s="62"/>
      <c r="I92" s="62" t="b">
        <v>1</v>
      </c>
      <c r="J92" s="62"/>
      <c r="K92" s="62"/>
      <c r="L92" s="62"/>
      <c r="M92" s="62"/>
      <c r="N92" s="62"/>
      <c r="O92" s="62"/>
      <c r="P92" s="62"/>
      <c r="Q92" s="62"/>
      <c r="R92" s="62"/>
      <c r="S92" s="62"/>
      <c r="T92" s="62"/>
      <c r="U92" s="62"/>
      <c r="V92" s="62"/>
      <c r="W92" s="62"/>
      <c r="X92" s="62"/>
      <c r="Y92" s="74"/>
      <c r="Z92" s="74"/>
      <c r="AA92" s="74"/>
      <c r="AB92" s="74"/>
      <c r="AC92" s="74"/>
      <c r="AD92" s="74"/>
      <c r="AE92" s="74"/>
      <c r="AF92" s="5"/>
      <c r="AG92" s="5"/>
      <c r="AH92" s="5"/>
      <c r="AI92" s="5"/>
      <c r="AJ92" s="5"/>
      <c r="AK92" s="77"/>
      <c r="AL92" s="77"/>
      <c r="AM92" s="77"/>
      <c r="AN92" s="77"/>
      <c r="AO92" s="5"/>
      <c r="AP92" s="5"/>
      <c r="AQ92" s="5"/>
      <c r="AR92" s="5"/>
      <c r="AS92" s="5"/>
      <c r="AT92" s="5"/>
      <c r="AU92" s="5"/>
      <c r="AV92" s="5"/>
      <c r="AW92" s="5"/>
      <c r="AX92" s="5"/>
      <c r="AY92" s="5"/>
      <c r="AZ92" s="5"/>
      <c r="BA92" s="5"/>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4"/>
      <c r="FD92" s="4"/>
      <c r="FE92" s="4"/>
      <c r="FF92" s="4"/>
      <c r="FG92" s="4"/>
      <c r="FH92" s="4"/>
      <c r="FI92" s="4"/>
      <c r="FJ92" s="4"/>
      <c r="FK92" s="4"/>
      <c r="FL92" s="4"/>
      <c r="FM92" s="4"/>
      <c r="FN92" s="4"/>
      <c r="FO92" s="4"/>
      <c r="FP92" s="4"/>
      <c r="FQ92" s="4"/>
      <c r="FR92" s="4"/>
      <c r="FS92" s="4"/>
      <c r="FT92" s="4"/>
      <c r="FU92" s="4"/>
      <c r="FV92" s="4"/>
      <c r="FW92" s="4"/>
      <c r="FX92" s="4"/>
      <c r="FY92" s="4"/>
      <c r="FZ92" s="4"/>
      <c r="GA92" s="4"/>
      <c r="GB92" s="4"/>
      <c r="GC92" s="4"/>
      <c r="GD92" s="4"/>
      <c r="GE92" s="4"/>
      <c r="GF92" s="4"/>
      <c r="GG92" s="4"/>
      <c r="GH92" s="4"/>
      <c r="GI92" s="4"/>
      <c r="GJ92" s="4"/>
      <c r="GK92" s="4"/>
      <c r="GL92" s="4"/>
      <c r="GM92" s="4"/>
      <c r="GN92" s="4"/>
      <c r="GO92" s="4"/>
      <c r="GP92" s="4"/>
      <c r="GQ92" s="4"/>
      <c r="GR92" s="4"/>
      <c r="GS92" s="4"/>
      <c r="GT92" s="4"/>
      <c r="GU92" s="4"/>
      <c r="GV92" s="4"/>
      <c r="GW92" s="4"/>
      <c r="GX92" s="4"/>
      <c r="GY92" s="4"/>
      <c r="GZ92" s="4"/>
      <c r="HA92" s="4"/>
      <c r="HB92" s="4"/>
      <c r="HC92" s="4"/>
      <c r="HD92" s="4"/>
      <c r="HE92" s="4"/>
      <c r="HF92" s="4"/>
      <c r="HG92" s="4"/>
      <c r="HH92" s="4"/>
      <c r="HI92" s="4"/>
      <c r="HJ92" s="4"/>
      <c r="HK92" s="4"/>
      <c r="HL92" s="4"/>
      <c r="HM92" s="4"/>
      <c r="HN92" s="4"/>
      <c r="HO92" s="4"/>
      <c r="HP92" s="4"/>
      <c r="HQ92" s="4"/>
      <c r="HR92" s="4"/>
      <c r="HS92" s="4"/>
      <c r="HT92" s="4"/>
      <c r="HU92" s="4"/>
      <c r="HV92" s="4"/>
      <c r="HW92" s="4"/>
      <c r="HX92" s="4"/>
      <c r="HY92" s="4"/>
      <c r="HZ92" s="4"/>
      <c r="IA92" s="4"/>
      <c r="IB92" s="4"/>
      <c r="IC92" s="4"/>
      <c r="ID92" s="4"/>
      <c r="IE92" s="4"/>
      <c r="IF92" s="4"/>
      <c r="IG92" s="4"/>
      <c r="IH92" s="4"/>
      <c r="II92" s="4"/>
    </row>
    <row r="93" spans="2:243" ht="23.25" customHeight="1" x14ac:dyDescent="0.25">
      <c r="B93" s="72">
        <f t="shared" si="1"/>
        <v>35</v>
      </c>
      <c r="C93" s="72">
        <v>2</v>
      </c>
      <c r="D93" s="69">
        <v>2</v>
      </c>
      <c r="E93" s="75">
        <v>890</v>
      </c>
      <c r="G93" s="76" t="s">
        <v>49</v>
      </c>
      <c r="H93" s="62"/>
      <c r="I93" s="62" t="b">
        <v>1</v>
      </c>
      <c r="J93" s="62"/>
      <c r="K93" s="62"/>
      <c r="L93" s="62"/>
      <c r="M93" s="62"/>
      <c r="N93" s="62"/>
      <c r="O93" s="62"/>
      <c r="P93" s="62"/>
      <c r="Q93" s="62"/>
      <c r="R93" s="62"/>
      <c r="S93" s="62"/>
      <c r="T93" s="62"/>
      <c r="U93" s="62"/>
      <c r="V93" s="62"/>
      <c r="W93" s="62"/>
      <c r="X93" s="62"/>
      <c r="Y93" s="74"/>
      <c r="Z93" s="74"/>
      <c r="AA93" s="74"/>
      <c r="AB93" s="74"/>
      <c r="AC93" s="74"/>
      <c r="AD93" s="74"/>
      <c r="AE93" s="74"/>
      <c r="AF93" s="5"/>
      <c r="AG93" s="5"/>
      <c r="AH93" s="5"/>
      <c r="AI93" s="5"/>
      <c r="AJ93" s="5"/>
      <c r="AK93" s="77"/>
      <c r="AL93" s="77"/>
      <c r="AM93" s="77"/>
      <c r="AN93" s="77"/>
      <c r="AO93" s="5"/>
      <c r="AP93" s="5"/>
      <c r="AQ93" s="5"/>
      <c r="AR93" s="5"/>
      <c r="AS93" s="5"/>
      <c r="AT93" s="5"/>
      <c r="AU93" s="5"/>
      <c r="AV93" s="5"/>
      <c r="AW93" s="5"/>
      <c r="AX93" s="5"/>
      <c r="AY93" s="5"/>
      <c r="AZ93" s="5"/>
      <c r="BA93" s="5"/>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4"/>
      <c r="HI93" s="4"/>
      <c r="HJ93" s="4"/>
      <c r="HK93" s="4"/>
      <c r="HL93" s="4"/>
      <c r="HM93" s="4"/>
      <c r="HN93" s="4"/>
      <c r="HO93" s="4"/>
      <c r="HP93" s="4"/>
      <c r="HQ93" s="4"/>
      <c r="HR93" s="4"/>
      <c r="HS93" s="4"/>
      <c r="HT93" s="4"/>
      <c r="HU93" s="4"/>
      <c r="HV93" s="4"/>
      <c r="HW93" s="4"/>
      <c r="HX93" s="4"/>
      <c r="HY93" s="4"/>
      <c r="HZ93" s="4"/>
      <c r="IA93" s="4"/>
      <c r="IB93" s="4"/>
      <c r="IC93" s="4"/>
      <c r="ID93" s="4"/>
      <c r="IE93" s="4"/>
      <c r="IF93" s="4"/>
      <c r="IG93" s="4"/>
      <c r="IH93" s="4"/>
      <c r="II93" s="4"/>
    </row>
    <row r="94" spans="2:243" ht="23.25" customHeight="1" x14ac:dyDescent="0.25">
      <c r="B94" s="72">
        <f t="shared" si="1"/>
        <v>36</v>
      </c>
      <c r="C94" s="72">
        <v>2</v>
      </c>
      <c r="D94" s="69">
        <v>2</v>
      </c>
      <c r="E94" s="75">
        <v>969.99999999999989</v>
      </c>
      <c r="G94" s="76" t="s">
        <v>70</v>
      </c>
      <c r="H94" s="62"/>
      <c r="I94" s="62" t="b">
        <v>1</v>
      </c>
      <c r="J94" s="62"/>
      <c r="K94" s="62"/>
      <c r="L94" s="62"/>
      <c r="M94" s="62"/>
      <c r="N94" s="62"/>
      <c r="O94" s="62"/>
      <c r="P94" s="62"/>
      <c r="Q94" s="62"/>
      <c r="R94" s="62"/>
      <c r="S94" s="62"/>
      <c r="T94" s="62"/>
      <c r="U94" s="62"/>
      <c r="V94" s="62"/>
      <c r="W94" s="62"/>
      <c r="X94" s="62"/>
      <c r="Y94" s="74"/>
      <c r="Z94" s="74"/>
      <c r="AA94" s="74"/>
      <c r="AB94" s="74"/>
      <c r="AC94" s="74"/>
      <c r="AD94" s="74"/>
      <c r="AE94" s="74"/>
      <c r="AF94" s="5"/>
      <c r="AG94" s="5"/>
      <c r="AH94" s="5"/>
      <c r="AI94" s="5"/>
      <c r="AJ94" s="5"/>
      <c r="AK94" s="77"/>
      <c r="AL94" s="77"/>
      <c r="AM94" s="77"/>
      <c r="AN94" s="77"/>
      <c r="AO94" s="5"/>
      <c r="AP94" s="5"/>
      <c r="AQ94" s="5"/>
      <c r="AR94" s="5"/>
      <c r="AS94" s="5"/>
      <c r="AT94" s="5"/>
      <c r="AU94" s="5"/>
      <c r="AV94" s="5"/>
      <c r="AW94" s="5"/>
      <c r="AX94" s="5"/>
      <c r="AY94" s="5"/>
      <c r="AZ94" s="5"/>
      <c r="BA94" s="5"/>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4"/>
      <c r="FH94" s="4"/>
      <c r="FI94" s="4"/>
      <c r="FJ94" s="4"/>
      <c r="FK94" s="4"/>
      <c r="FL94" s="4"/>
      <c r="FM94" s="4"/>
      <c r="FN94" s="4"/>
      <c r="FO94" s="4"/>
      <c r="FP94" s="4"/>
      <c r="FQ94" s="4"/>
      <c r="FR94" s="4"/>
      <c r="FS94" s="4"/>
      <c r="FT94" s="4"/>
      <c r="FU94" s="4"/>
      <c r="FV94" s="4"/>
      <c r="FW94" s="4"/>
      <c r="FX94" s="4"/>
      <c r="FY94" s="4"/>
      <c r="FZ94" s="4"/>
      <c r="GA94" s="4"/>
      <c r="GB94" s="4"/>
      <c r="GC94" s="4"/>
      <c r="GD94" s="4"/>
      <c r="GE94" s="4"/>
      <c r="GF94" s="4"/>
      <c r="GG94" s="4"/>
      <c r="GH94" s="4"/>
      <c r="GI94" s="4"/>
      <c r="GJ94" s="4"/>
      <c r="GK94" s="4"/>
      <c r="GL94" s="4"/>
      <c r="GM94" s="4"/>
      <c r="GN94" s="4"/>
      <c r="GO94" s="4"/>
      <c r="GP94" s="4"/>
      <c r="GQ94" s="4"/>
      <c r="GR94" s="4"/>
      <c r="GS94" s="4"/>
      <c r="GT94" s="4"/>
      <c r="GU94" s="4"/>
      <c r="GV94" s="4"/>
      <c r="GW94" s="4"/>
      <c r="GX94" s="4"/>
      <c r="GY94" s="4"/>
      <c r="GZ94" s="4"/>
      <c r="HA94" s="4"/>
      <c r="HB94" s="4"/>
      <c r="HC94" s="4"/>
      <c r="HD94" s="4"/>
      <c r="HE94" s="4"/>
      <c r="HF94" s="4"/>
      <c r="HG94" s="4"/>
      <c r="HH94" s="4"/>
      <c r="HI94" s="4"/>
      <c r="HJ94" s="4"/>
      <c r="HK94" s="4"/>
      <c r="HL94" s="4"/>
      <c r="HM94" s="4"/>
      <c r="HN94" s="4"/>
      <c r="HO94" s="4"/>
      <c r="HP94" s="4"/>
      <c r="HQ94" s="4"/>
      <c r="HR94" s="4"/>
      <c r="HS94" s="4"/>
      <c r="HT94" s="4"/>
      <c r="HU94" s="4"/>
      <c r="HV94" s="4"/>
      <c r="HW94" s="4"/>
      <c r="HX94" s="4"/>
      <c r="HY94" s="4"/>
      <c r="HZ94" s="4"/>
      <c r="IA94" s="4"/>
      <c r="IB94" s="4"/>
      <c r="IC94" s="4"/>
      <c r="ID94" s="4"/>
      <c r="IE94" s="4"/>
      <c r="IF94" s="4"/>
      <c r="IG94" s="4"/>
      <c r="IH94" s="4"/>
      <c r="II94" s="4"/>
    </row>
    <row r="95" spans="2:243" ht="23.25" customHeight="1" x14ac:dyDescent="0.25">
      <c r="B95" s="72">
        <f t="shared" si="1"/>
        <v>37</v>
      </c>
      <c r="C95" s="72">
        <v>2</v>
      </c>
      <c r="D95" s="69">
        <v>2</v>
      </c>
      <c r="E95" s="75">
        <v>620</v>
      </c>
      <c r="G95" s="76" t="s">
        <v>36</v>
      </c>
      <c r="H95" s="62"/>
      <c r="I95" s="62" t="b">
        <v>1</v>
      </c>
      <c r="J95" s="62"/>
      <c r="K95" s="62"/>
      <c r="L95" s="62"/>
      <c r="M95" s="62"/>
      <c r="N95" s="62"/>
      <c r="O95" s="62"/>
      <c r="P95" s="62"/>
      <c r="Q95" s="62"/>
      <c r="R95" s="62"/>
      <c r="S95" s="62"/>
      <c r="T95" s="62"/>
      <c r="U95" s="62"/>
      <c r="V95" s="62"/>
      <c r="W95" s="62"/>
      <c r="X95" s="62"/>
      <c r="Y95" s="74"/>
      <c r="Z95" s="74"/>
      <c r="AA95" s="74"/>
      <c r="AB95" s="74"/>
      <c r="AC95" s="74"/>
      <c r="AD95" s="74"/>
      <c r="AE95" s="74"/>
      <c r="AF95" s="5"/>
      <c r="AG95" s="5"/>
      <c r="AH95" s="5"/>
      <c r="AI95" s="5"/>
      <c r="AJ95" s="5"/>
      <c r="AK95" s="77"/>
      <c r="AL95" s="77"/>
      <c r="AM95" s="77"/>
      <c r="AN95" s="77"/>
      <c r="AO95" s="5"/>
      <c r="AP95" s="5"/>
      <c r="AQ95" s="5"/>
      <c r="AR95" s="5"/>
      <c r="AS95" s="5"/>
      <c r="AT95" s="5"/>
      <c r="AU95" s="5"/>
      <c r="AV95" s="5"/>
      <c r="AW95" s="5"/>
      <c r="AX95" s="5"/>
      <c r="AY95" s="5"/>
      <c r="AZ95" s="5"/>
      <c r="BA95" s="5"/>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4"/>
      <c r="FD95" s="4"/>
      <c r="FE95" s="4"/>
      <c r="FF95" s="4"/>
      <c r="FG95" s="4"/>
      <c r="FH95" s="4"/>
      <c r="FI95" s="4"/>
      <c r="FJ95" s="4"/>
      <c r="FK95" s="4"/>
      <c r="FL95" s="4"/>
      <c r="FM95" s="4"/>
      <c r="FN95" s="4"/>
      <c r="FO95" s="4"/>
      <c r="FP95" s="4"/>
      <c r="FQ95" s="4"/>
      <c r="FR95" s="4"/>
      <c r="FS95" s="4"/>
      <c r="FT95" s="4"/>
      <c r="FU95" s="4"/>
      <c r="FV95" s="4"/>
      <c r="FW95" s="4"/>
      <c r="FX95" s="4"/>
      <c r="FY95" s="4"/>
      <c r="FZ95" s="4"/>
      <c r="GA95" s="4"/>
      <c r="GB95" s="4"/>
      <c r="GC95" s="4"/>
      <c r="GD95" s="4"/>
      <c r="GE95" s="4"/>
      <c r="GF95" s="4"/>
      <c r="GG95" s="4"/>
      <c r="GH95" s="4"/>
      <c r="GI95" s="4"/>
      <c r="GJ95" s="4"/>
      <c r="GK95" s="4"/>
      <c r="GL95" s="4"/>
      <c r="GM95" s="4"/>
      <c r="GN95" s="4"/>
      <c r="GO95" s="4"/>
      <c r="GP95" s="4"/>
      <c r="GQ95" s="4"/>
      <c r="GR95" s="4"/>
      <c r="GS95" s="4"/>
      <c r="GT95" s="4"/>
      <c r="GU95" s="4"/>
      <c r="GV95" s="4"/>
      <c r="GW95" s="4"/>
      <c r="GX95" s="4"/>
      <c r="GY95" s="4"/>
      <c r="GZ95" s="4"/>
      <c r="HA95" s="4"/>
      <c r="HB95" s="4"/>
      <c r="HC95" s="4"/>
      <c r="HD95" s="4"/>
      <c r="HE95" s="4"/>
      <c r="HF95" s="4"/>
      <c r="HG95" s="4"/>
      <c r="HH95" s="4"/>
      <c r="HI95" s="4"/>
      <c r="HJ95" s="4"/>
      <c r="HK95" s="4"/>
      <c r="HL95" s="4"/>
      <c r="HM95" s="4"/>
      <c r="HN95" s="4"/>
      <c r="HO95" s="4"/>
      <c r="HP95" s="4"/>
      <c r="HQ95" s="4"/>
      <c r="HR95" s="4"/>
      <c r="HS95" s="4"/>
      <c r="HT95" s="4"/>
      <c r="HU95" s="4"/>
      <c r="HV95" s="4"/>
      <c r="HW95" s="4"/>
      <c r="HX95" s="4"/>
      <c r="HY95" s="4"/>
      <c r="HZ95" s="4"/>
      <c r="IA95" s="4"/>
      <c r="IB95" s="4"/>
      <c r="IC95" s="4"/>
      <c r="ID95" s="4"/>
      <c r="IE95" s="4"/>
      <c r="IF95" s="4"/>
      <c r="IG95" s="4"/>
      <c r="IH95" s="4"/>
      <c r="II95" s="4"/>
    </row>
    <row r="96" spans="2:243" ht="23.25" customHeight="1" x14ac:dyDescent="0.25">
      <c r="B96" s="72">
        <f t="shared" si="1"/>
        <v>38</v>
      </c>
      <c r="C96" s="72">
        <v>2</v>
      </c>
      <c r="D96" s="69">
        <v>2</v>
      </c>
      <c r="E96" s="75">
        <v>750</v>
      </c>
      <c r="G96" s="76" t="s">
        <v>71</v>
      </c>
      <c r="H96" s="62"/>
      <c r="I96" s="62" t="b">
        <v>1</v>
      </c>
      <c r="J96" s="62"/>
      <c r="K96" s="62"/>
      <c r="L96" s="62"/>
      <c r="M96" s="62"/>
      <c r="N96" s="62"/>
      <c r="O96" s="62"/>
      <c r="P96" s="62"/>
      <c r="Q96" s="62"/>
      <c r="R96" s="62"/>
      <c r="S96" s="62"/>
      <c r="T96" s="62"/>
      <c r="U96" s="62"/>
      <c r="V96" s="62"/>
      <c r="W96" s="62"/>
      <c r="X96" s="62"/>
      <c r="Y96" s="74"/>
      <c r="Z96" s="74"/>
      <c r="AA96" s="74"/>
      <c r="AB96" s="74"/>
      <c r="AC96" s="74"/>
      <c r="AD96" s="74"/>
      <c r="AE96" s="74"/>
      <c r="AF96" s="5"/>
      <c r="AG96" s="5"/>
      <c r="AH96" s="5"/>
      <c r="AI96" s="5"/>
      <c r="AJ96" s="5"/>
      <c r="AK96" s="77"/>
      <c r="AL96" s="77"/>
      <c r="AM96" s="77"/>
      <c r="AN96" s="77"/>
      <c r="AO96" s="5"/>
      <c r="AP96" s="5"/>
      <c r="AQ96" s="5"/>
      <c r="AR96" s="5"/>
      <c r="AS96" s="5"/>
      <c r="AT96" s="5"/>
      <c r="AU96" s="5"/>
      <c r="AV96" s="5"/>
      <c r="AW96" s="5"/>
      <c r="AX96" s="5"/>
      <c r="AY96" s="5"/>
      <c r="AZ96" s="5"/>
      <c r="BA96" s="5"/>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c r="EK96" s="4"/>
      <c r="EL96" s="4"/>
      <c r="EM96" s="4"/>
      <c r="EN96" s="4"/>
      <c r="EO96" s="4"/>
      <c r="EP96" s="4"/>
      <c r="EQ96" s="4"/>
      <c r="ER96" s="4"/>
      <c r="ES96" s="4"/>
      <c r="ET96" s="4"/>
      <c r="EU96" s="4"/>
      <c r="EV96" s="4"/>
      <c r="EW96" s="4"/>
      <c r="EX96" s="4"/>
      <c r="EY96" s="4"/>
      <c r="EZ96" s="4"/>
      <c r="FA96" s="4"/>
      <c r="FB96" s="4"/>
      <c r="FC96" s="4"/>
      <c r="FD96" s="4"/>
      <c r="FE96" s="4"/>
      <c r="FF96" s="4"/>
      <c r="FG96" s="4"/>
      <c r="FH96" s="4"/>
      <c r="FI96" s="4"/>
      <c r="FJ96" s="4"/>
      <c r="FK96" s="4"/>
      <c r="FL96" s="4"/>
      <c r="FM96" s="4"/>
      <c r="FN96" s="4"/>
      <c r="FO96" s="4"/>
      <c r="FP96" s="4"/>
      <c r="FQ96" s="4"/>
      <c r="FR96" s="4"/>
      <c r="FS96" s="4"/>
      <c r="FT96" s="4"/>
      <c r="FU96" s="4"/>
      <c r="FV96" s="4"/>
      <c r="FW96" s="4"/>
      <c r="FX96" s="4"/>
      <c r="FY96" s="4"/>
      <c r="FZ96" s="4"/>
      <c r="GA96" s="4"/>
      <c r="GB96" s="4"/>
      <c r="GC96" s="4"/>
      <c r="GD96" s="4"/>
      <c r="GE96" s="4"/>
      <c r="GF96" s="4"/>
      <c r="GG96" s="4"/>
      <c r="GH96" s="4"/>
      <c r="GI96" s="4"/>
      <c r="GJ96" s="4"/>
      <c r="GK96" s="4"/>
      <c r="GL96" s="4"/>
      <c r="GM96" s="4"/>
      <c r="GN96" s="4"/>
      <c r="GO96" s="4"/>
      <c r="GP96" s="4"/>
      <c r="GQ96" s="4"/>
      <c r="GR96" s="4"/>
      <c r="GS96" s="4"/>
      <c r="GT96" s="4"/>
      <c r="GU96" s="4"/>
      <c r="GV96" s="4"/>
      <c r="GW96" s="4"/>
      <c r="GX96" s="4"/>
      <c r="GY96" s="4"/>
      <c r="GZ96" s="4"/>
      <c r="HA96" s="4"/>
      <c r="HB96" s="4"/>
      <c r="HC96" s="4"/>
      <c r="HD96" s="4"/>
      <c r="HE96" s="4"/>
      <c r="HF96" s="4"/>
      <c r="HG96" s="4"/>
      <c r="HH96" s="4"/>
      <c r="HI96" s="4"/>
      <c r="HJ96" s="4"/>
      <c r="HK96" s="4"/>
      <c r="HL96" s="4"/>
      <c r="HM96" s="4"/>
      <c r="HN96" s="4"/>
      <c r="HO96" s="4"/>
      <c r="HP96" s="4"/>
      <c r="HQ96" s="4"/>
      <c r="HR96" s="4"/>
      <c r="HS96" s="4"/>
      <c r="HT96" s="4"/>
      <c r="HU96" s="4"/>
      <c r="HV96" s="4"/>
      <c r="HW96" s="4"/>
      <c r="HX96" s="4"/>
      <c r="HY96" s="4"/>
      <c r="HZ96" s="4"/>
      <c r="IA96" s="4"/>
      <c r="IB96" s="4"/>
      <c r="IC96" s="4"/>
      <c r="ID96" s="4"/>
      <c r="IE96" s="4"/>
      <c r="IF96" s="4"/>
      <c r="IG96" s="4"/>
      <c r="IH96" s="4"/>
      <c r="II96" s="4"/>
    </row>
    <row r="97" spans="2:243" ht="23.25" customHeight="1" x14ac:dyDescent="0.25">
      <c r="B97" s="72">
        <f t="shared" si="1"/>
        <v>39</v>
      </c>
      <c r="C97" s="72">
        <v>2</v>
      </c>
      <c r="D97" s="69">
        <v>2</v>
      </c>
      <c r="E97" s="75">
        <v>370</v>
      </c>
      <c r="G97" s="76" t="s">
        <v>72</v>
      </c>
      <c r="H97" s="62"/>
      <c r="I97" s="62" t="b">
        <v>1</v>
      </c>
      <c r="J97" s="62"/>
      <c r="K97" s="62"/>
      <c r="L97" s="62"/>
      <c r="M97" s="62"/>
      <c r="N97" s="62"/>
      <c r="O97" s="62"/>
      <c r="P97" s="62"/>
      <c r="Q97" s="62"/>
      <c r="R97" s="62"/>
      <c r="S97" s="62"/>
      <c r="T97" s="62"/>
      <c r="U97" s="62"/>
      <c r="V97" s="62"/>
      <c r="W97" s="62"/>
      <c r="X97" s="62"/>
      <c r="Y97" s="74"/>
      <c r="Z97" s="74"/>
      <c r="AA97" s="74"/>
      <c r="AB97" s="74"/>
      <c r="AC97" s="74"/>
      <c r="AD97" s="74"/>
      <c r="AE97" s="74"/>
      <c r="AF97" s="5"/>
      <c r="AG97" s="5"/>
      <c r="AH97" s="5"/>
      <c r="AI97" s="5"/>
      <c r="AJ97" s="5"/>
      <c r="AK97" s="77"/>
      <c r="AL97" s="77"/>
      <c r="AM97" s="77"/>
      <c r="AN97" s="77"/>
      <c r="AO97" s="5"/>
      <c r="AP97" s="5"/>
      <c r="AQ97" s="5"/>
      <c r="AR97" s="5"/>
      <c r="AS97" s="5"/>
      <c r="AT97" s="5"/>
      <c r="AU97" s="5"/>
      <c r="AV97" s="5"/>
      <c r="AW97" s="5"/>
      <c r="AX97" s="5"/>
      <c r="AY97" s="5"/>
      <c r="AZ97" s="5"/>
      <c r="BA97" s="5"/>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c r="FC97" s="4"/>
      <c r="FD97" s="4"/>
      <c r="FE97" s="4"/>
      <c r="FF97" s="4"/>
      <c r="FG97" s="4"/>
      <c r="FH97" s="4"/>
      <c r="FI97" s="4"/>
      <c r="FJ97" s="4"/>
      <c r="FK97" s="4"/>
      <c r="FL97" s="4"/>
      <c r="FM97" s="4"/>
      <c r="FN97" s="4"/>
      <c r="FO97" s="4"/>
      <c r="FP97" s="4"/>
      <c r="FQ97" s="4"/>
      <c r="FR97" s="4"/>
      <c r="FS97" s="4"/>
      <c r="FT97" s="4"/>
      <c r="FU97" s="4"/>
      <c r="FV97" s="4"/>
      <c r="FW97" s="4"/>
      <c r="FX97" s="4"/>
      <c r="FY97" s="4"/>
      <c r="FZ97" s="4"/>
      <c r="GA97" s="4"/>
      <c r="GB97" s="4"/>
      <c r="GC97" s="4"/>
      <c r="GD97" s="4"/>
      <c r="GE97" s="4"/>
      <c r="GF97" s="4"/>
      <c r="GG97" s="4"/>
      <c r="GH97" s="4"/>
      <c r="GI97" s="4"/>
      <c r="GJ97" s="4"/>
      <c r="GK97" s="4"/>
      <c r="GL97" s="4"/>
      <c r="GM97" s="4"/>
      <c r="GN97" s="4"/>
      <c r="GO97" s="4"/>
      <c r="GP97" s="4"/>
      <c r="GQ97" s="4"/>
      <c r="GR97" s="4"/>
      <c r="GS97" s="4"/>
      <c r="GT97" s="4"/>
      <c r="GU97" s="4"/>
      <c r="GV97" s="4"/>
      <c r="GW97" s="4"/>
      <c r="GX97" s="4"/>
      <c r="GY97" s="4"/>
      <c r="GZ97" s="4"/>
      <c r="HA97" s="4"/>
      <c r="HB97" s="4"/>
      <c r="HC97" s="4"/>
      <c r="HD97" s="4"/>
      <c r="HE97" s="4"/>
      <c r="HF97" s="4"/>
      <c r="HG97" s="4"/>
      <c r="HH97" s="4"/>
      <c r="HI97" s="4"/>
      <c r="HJ97" s="4"/>
      <c r="HK97" s="4"/>
      <c r="HL97" s="4"/>
      <c r="HM97" s="4"/>
      <c r="HN97" s="4"/>
      <c r="HO97" s="4"/>
      <c r="HP97" s="4"/>
      <c r="HQ97" s="4"/>
      <c r="HR97" s="4"/>
      <c r="HS97" s="4"/>
      <c r="HT97" s="4"/>
      <c r="HU97" s="4"/>
      <c r="HV97" s="4"/>
      <c r="HW97" s="4"/>
      <c r="HX97" s="4"/>
      <c r="HY97" s="4"/>
      <c r="HZ97" s="4"/>
      <c r="IA97" s="4"/>
      <c r="IB97" s="4"/>
      <c r="IC97" s="4"/>
      <c r="ID97" s="4"/>
      <c r="IE97" s="4"/>
      <c r="IF97" s="4"/>
      <c r="IG97" s="4"/>
      <c r="IH97" s="4"/>
      <c r="II97" s="4"/>
    </row>
    <row r="98" spans="2:243" ht="23.25" customHeight="1" x14ac:dyDescent="0.25">
      <c r="B98" s="72">
        <f t="shared" si="1"/>
        <v>40</v>
      </c>
      <c r="C98" s="72">
        <v>2</v>
      </c>
      <c r="D98" s="69">
        <v>2</v>
      </c>
      <c r="E98" s="75">
        <v>300</v>
      </c>
      <c r="G98" s="76" t="s">
        <v>22</v>
      </c>
      <c r="H98" s="62"/>
      <c r="I98" s="62" t="b">
        <v>1</v>
      </c>
      <c r="J98" s="62"/>
      <c r="K98" s="62"/>
      <c r="L98" s="62"/>
      <c r="M98" s="62"/>
      <c r="N98" s="62"/>
      <c r="O98" s="62"/>
      <c r="P98" s="62"/>
      <c r="Q98" s="62"/>
      <c r="R98" s="62"/>
      <c r="S98" s="62"/>
      <c r="T98" s="62"/>
      <c r="U98" s="62"/>
      <c r="V98" s="62"/>
      <c r="W98" s="62"/>
      <c r="X98" s="62"/>
      <c r="Y98" s="74"/>
      <c r="Z98" s="74"/>
      <c r="AA98" s="74"/>
      <c r="AB98" s="74"/>
      <c r="AC98" s="74"/>
      <c r="AD98" s="74"/>
      <c r="AE98" s="74"/>
      <c r="AF98" s="5"/>
      <c r="AG98" s="5"/>
      <c r="AH98" s="5"/>
      <c r="AI98" s="5"/>
      <c r="AJ98" s="5"/>
      <c r="AK98" s="5"/>
      <c r="AL98" s="77"/>
      <c r="AM98" s="5"/>
      <c r="AN98" s="77"/>
      <c r="AO98" s="5"/>
      <c r="AP98" s="5"/>
      <c r="AQ98" s="5"/>
      <c r="AR98" s="5"/>
      <c r="AS98" s="5"/>
      <c r="AT98" s="5"/>
      <c r="AU98" s="5"/>
      <c r="AV98" s="5"/>
      <c r="AW98" s="5"/>
      <c r="AX98" s="5"/>
      <c r="AY98" s="5"/>
      <c r="AZ98" s="5"/>
      <c r="BA98" s="5"/>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4"/>
      <c r="HI98" s="4"/>
      <c r="HJ98" s="4"/>
      <c r="HK98" s="4"/>
      <c r="HL98" s="4"/>
      <c r="HM98" s="4"/>
      <c r="HN98" s="4"/>
      <c r="HO98" s="4"/>
      <c r="HP98" s="4"/>
      <c r="HQ98" s="4"/>
      <c r="HR98" s="4"/>
      <c r="HS98" s="4"/>
      <c r="HT98" s="4"/>
      <c r="HU98" s="4"/>
      <c r="HV98" s="4"/>
      <c r="HW98" s="4"/>
      <c r="HX98" s="4"/>
      <c r="HY98" s="4"/>
      <c r="HZ98" s="4"/>
      <c r="IA98" s="4"/>
      <c r="IB98" s="4"/>
      <c r="IC98" s="4"/>
      <c r="ID98" s="4"/>
      <c r="IE98" s="4"/>
      <c r="IF98" s="4"/>
      <c r="IG98" s="4"/>
      <c r="IH98" s="4"/>
      <c r="II98" s="4"/>
    </row>
    <row r="99" spans="2:243" ht="15.75" thickBot="1" x14ac:dyDescent="0.3">
      <c r="H99" s="62"/>
      <c r="I99" s="62"/>
      <c r="J99" s="62"/>
      <c r="K99" s="58"/>
      <c r="L99" s="58"/>
      <c r="M99" s="57"/>
      <c r="N99" s="57"/>
      <c r="O99" s="57"/>
      <c r="P99" s="58"/>
      <c r="Q99" s="58"/>
      <c r="R99" s="58"/>
      <c r="S99" s="58"/>
      <c r="T99" s="58"/>
      <c r="U99" s="57"/>
      <c r="V99" s="57"/>
      <c r="W99" s="57"/>
      <c r="X99" s="58"/>
      <c r="AK99" s="5"/>
      <c r="AL99" s="4"/>
      <c r="AM99" s="5"/>
      <c r="AN99" s="4"/>
    </row>
    <row r="100" spans="2:243" ht="20.100000000000001" customHeight="1" thickBot="1" x14ac:dyDescent="0.3">
      <c r="B100" s="59" t="s">
        <v>73</v>
      </c>
      <c r="C100" s="60" t="s">
        <v>25</v>
      </c>
      <c r="D100" s="61" t="s">
        <v>74</v>
      </c>
      <c r="H100" s="62"/>
      <c r="I100" s="58"/>
      <c r="J100" s="58"/>
      <c r="K100" s="58"/>
      <c r="L100" s="58"/>
      <c r="M100" s="58"/>
      <c r="N100" s="58"/>
      <c r="O100" s="57"/>
      <c r="P100" s="57"/>
      <c r="Q100" s="58"/>
      <c r="R100" s="58"/>
      <c r="S100" s="58"/>
      <c r="T100" s="58"/>
      <c r="U100" s="58"/>
      <c r="V100" s="58"/>
      <c r="W100" s="58"/>
      <c r="X100" s="58"/>
      <c r="Z100" s="4"/>
      <c r="AA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c r="GA100" s="4"/>
      <c r="GB100" s="4"/>
      <c r="GC100" s="4"/>
      <c r="GD100" s="4"/>
      <c r="GE100" s="4"/>
      <c r="GF100" s="4"/>
      <c r="GG100" s="4"/>
      <c r="GH100" s="4"/>
      <c r="GI100" s="4"/>
      <c r="GJ100" s="4"/>
      <c r="GK100" s="4"/>
      <c r="GL100" s="4"/>
      <c r="GM100" s="4"/>
      <c r="GN100" s="4"/>
      <c r="GO100" s="4"/>
      <c r="GP100" s="4"/>
      <c r="GQ100" s="4"/>
      <c r="GR100" s="4"/>
      <c r="GS100" s="4"/>
      <c r="GT100" s="4"/>
      <c r="GU100" s="4"/>
      <c r="GV100" s="4"/>
      <c r="GW100" s="4"/>
      <c r="GX100" s="4"/>
      <c r="GY100" s="4"/>
      <c r="GZ100" s="4"/>
      <c r="HA100" s="4"/>
      <c r="HB100" s="4"/>
      <c r="HC100" s="4"/>
      <c r="HD100" s="4"/>
      <c r="HE100" s="4"/>
      <c r="HF100" s="4"/>
      <c r="HG100" s="4"/>
      <c r="HH100" s="4"/>
      <c r="HI100" s="4"/>
      <c r="HJ100" s="4"/>
      <c r="HK100" s="4"/>
      <c r="HL100" s="4"/>
      <c r="HM100" s="4"/>
      <c r="HN100" s="4"/>
      <c r="HO100" s="4"/>
      <c r="HP100" s="4"/>
      <c r="HQ100" s="4"/>
      <c r="HR100" s="4"/>
      <c r="HS100" s="4"/>
      <c r="HT100" s="4"/>
      <c r="HU100" s="4"/>
      <c r="HV100" s="4"/>
      <c r="HW100" s="4"/>
      <c r="HX100" s="4"/>
      <c r="HY100" s="4"/>
      <c r="HZ100" s="4"/>
      <c r="IA100" s="4"/>
      <c r="IB100" s="4"/>
      <c r="IC100" s="4"/>
      <c r="ID100" s="4"/>
      <c r="IE100" s="4"/>
      <c r="IF100" s="4"/>
      <c r="IG100" s="4"/>
      <c r="IH100" s="4"/>
      <c r="II100" s="4"/>
    </row>
    <row r="101" spans="2:243" ht="15" customHeight="1" x14ac:dyDescent="0.25">
      <c r="H101" s="62"/>
      <c r="I101" s="58"/>
      <c r="J101" s="58"/>
      <c r="K101" s="58"/>
      <c r="L101" s="58"/>
      <c r="M101" s="58"/>
      <c r="N101" s="57"/>
      <c r="O101" s="57"/>
      <c r="P101" s="57"/>
      <c r="Q101" s="58"/>
      <c r="R101" s="58"/>
      <c r="S101" s="58"/>
      <c r="T101" s="58"/>
      <c r="U101" s="58"/>
      <c r="V101" s="58"/>
      <c r="W101" s="58"/>
      <c r="X101" s="58"/>
      <c r="Z101" s="4"/>
      <c r="AA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c r="EM101" s="4"/>
      <c r="EN101" s="4"/>
      <c r="EO101" s="4"/>
      <c r="EP101" s="4"/>
      <c r="EQ101" s="4"/>
      <c r="ER101" s="4"/>
      <c r="ES101" s="4"/>
      <c r="ET101" s="4"/>
      <c r="EU101" s="4"/>
      <c r="EV101" s="4"/>
      <c r="EW101" s="4"/>
      <c r="EX101" s="4"/>
      <c r="EY101" s="4"/>
      <c r="EZ101" s="4"/>
      <c r="FA101" s="4"/>
      <c r="FB101" s="4"/>
      <c r="FC101" s="4"/>
      <c r="FD101" s="4"/>
      <c r="FE101" s="4"/>
      <c r="FF101" s="4"/>
      <c r="FG101" s="4"/>
      <c r="FH101" s="4"/>
      <c r="FI101" s="4"/>
      <c r="FJ101" s="4"/>
      <c r="FK101" s="4"/>
      <c r="FL101" s="4"/>
      <c r="FM101" s="4"/>
      <c r="FN101" s="4"/>
      <c r="FO101" s="4"/>
      <c r="FP101" s="4"/>
      <c r="FQ101" s="4"/>
      <c r="FR101" s="4"/>
      <c r="FS101" s="4"/>
      <c r="FT101" s="4"/>
      <c r="FU101" s="4"/>
      <c r="FV101" s="4"/>
      <c r="FW101" s="4"/>
      <c r="FX101" s="4"/>
      <c r="FY101" s="4"/>
      <c r="FZ101" s="4"/>
      <c r="GA101" s="4"/>
      <c r="GB101" s="4"/>
      <c r="GC101" s="4"/>
      <c r="GD101" s="4"/>
      <c r="GE101" s="4"/>
      <c r="GF101" s="4"/>
      <c r="GG101" s="4"/>
      <c r="GH101" s="4"/>
      <c r="GI101" s="4"/>
      <c r="GJ101" s="4"/>
      <c r="GK101" s="4"/>
      <c r="GL101" s="4"/>
      <c r="GM101" s="4"/>
      <c r="GN101" s="4"/>
      <c r="GO101" s="4"/>
      <c r="GP101" s="4"/>
      <c r="GQ101" s="4"/>
      <c r="GR101" s="4"/>
      <c r="GS101" s="4"/>
      <c r="GT101" s="4"/>
      <c r="GU101" s="4"/>
      <c r="GV101" s="4"/>
      <c r="GW101" s="4"/>
      <c r="GX101" s="4"/>
      <c r="GY101" s="4"/>
      <c r="GZ101" s="4"/>
      <c r="HA101" s="4"/>
      <c r="HB101" s="4"/>
      <c r="HC101" s="4"/>
      <c r="HD101" s="4"/>
      <c r="HE101" s="4"/>
      <c r="HF101" s="4"/>
      <c r="HG101" s="4"/>
      <c r="HH101" s="4"/>
      <c r="HI101" s="4"/>
      <c r="HJ101" s="4"/>
      <c r="HK101" s="4"/>
      <c r="HL101" s="4"/>
      <c r="HM101" s="4"/>
      <c r="HN101" s="4"/>
      <c r="HO101" s="4"/>
      <c r="HP101" s="4"/>
      <c r="HQ101" s="4"/>
      <c r="HR101" s="4"/>
      <c r="HS101" s="4"/>
      <c r="HT101" s="4"/>
      <c r="HU101" s="4"/>
      <c r="HV101" s="4"/>
      <c r="HW101" s="4"/>
      <c r="HX101" s="4"/>
      <c r="HY101" s="4"/>
      <c r="HZ101" s="4"/>
      <c r="IA101" s="4"/>
      <c r="IB101" s="4"/>
      <c r="IC101" s="4"/>
      <c r="ID101" s="4"/>
      <c r="IE101" s="4"/>
      <c r="IF101" s="4"/>
      <c r="IG101" s="4"/>
      <c r="IH101" s="4"/>
      <c r="II101" s="4"/>
    </row>
    <row r="102" spans="2:243" ht="15" customHeight="1" x14ac:dyDescent="0.25">
      <c r="B102" s="13" t="s">
        <v>75</v>
      </c>
      <c r="H102" s="62"/>
      <c r="I102" s="58"/>
      <c r="J102" s="58"/>
      <c r="K102" s="58"/>
      <c r="L102" s="58"/>
      <c r="M102" s="58"/>
      <c r="N102" s="57"/>
      <c r="O102" s="57"/>
      <c r="P102" s="57"/>
      <c r="Q102" s="58"/>
      <c r="R102" s="58"/>
      <c r="S102" s="58"/>
      <c r="T102" s="58"/>
      <c r="U102" s="58"/>
      <c r="V102" s="58"/>
      <c r="W102" s="58"/>
      <c r="X102" s="58"/>
      <c r="Z102" s="4"/>
      <c r="AA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c r="EM102" s="4"/>
      <c r="EN102" s="4"/>
      <c r="EO102" s="4"/>
      <c r="EP102" s="4"/>
      <c r="EQ102" s="4"/>
      <c r="ER102" s="4"/>
      <c r="ES102" s="4"/>
      <c r="ET102" s="4"/>
      <c r="EU102" s="4"/>
      <c r="EV102" s="4"/>
      <c r="EW102" s="4"/>
      <c r="EX102" s="4"/>
      <c r="EY102" s="4"/>
      <c r="EZ102" s="4"/>
      <c r="FA102" s="4"/>
      <c r="FB102" s="4"/>
      <c r="FC102" s="4"/>
      <c r="FD102" s="4"/>
      <c r="FE102" s="4"/>
      <c r="FF102" s="4"/>
      <c r="FG102" s="4"/>
      <c r="FH102" s="4"/>
      <c r="FI102" s="4"/>
      <c r="FJ102" s="4"/>
      <c r="FK102" s="4"/>
      <c r="FL102" s="4"/>
      <c r="FM102" s="4"/>
      <c r="FN102" s="4"/>
      <c r="FO102" s="4"/>
      <c r="FP102" s="4"/>
      <c r="FQ102" s="4"/>
      <c r="FR102" s="4"/>
      <c r="FS102" s="4"/>
      <c r="FT102" s="4"/>
      <c r="FU102" s="4"/>
      <c r="FV102" s="4"/>
      <c r="FW102" s="4"/>
      <c r="FX102" s="4"/>
      <c r="FY102" s="4"/>
      <c r="FZ102" s="4"/>
      <c r="GA102" s="4"/>
      <c r="GB102" s="4"/>
      <c r="GC102" s="4"/>
      <c r="GD102" s="4"/>
      <c r="GE102" s="4"/>
      <c r="GF102" s="4"/>
      <c r="GG102" s="4"/>
      <c r="GH102" s="4"/>
      <c r="GI102" s="4"/>
      <c r="GJ102" s="4"/>
      <c r="GK102" s="4"/>
      <c r="GL102" s="4"/>
      <c r="GM102" s="4"/>
      <c r="GN102" s="4"/>
      <c r="GO102" s="4"/>
      <c r="GP102" s="4"/>
      <c r="GQ102" s="4"/>
      <c r="GR102" s="4"/>
      <c r="GS102" s="4"/>
      <c r="GT102" s="4"/>
      <c r="GU102" s="4"/>
      <c r="GV102" s="4"/>
      <c r="GW102" s="4"/>
      <c r="GX102" s="4"/>
      <c r="GY102" s="4"/>
      <c r="GZ102" s="4"/>
      <c r="HA102" s="4"/>
      <c r="HB102" s="4"/>
      <c r="HC102" s="4"/>
      <c r="HD102" s="4"/>
      <c r="HE102" s="4"/>
      <c r="HF102" s="4"/>
      <c r="HG102" s="4"/>
      <c r="HH102" s="4"/>
      <c r="HI102" s="4"/>
      <c r="HJ102" s="4"/>
      <c r="HK102" s="4"/>
      <c r="HL102" s="4"/>
      <c r="HM102" s="4"/>
      <c r="HN102" s="4"/>
      <c r="HO102" s="4"/>
      <c r="HP102" s="4"/>
      <c r="HQ102" s="4"/>
      <c r="HR102" s="4"/>
      <c r="HS102" s="4"/>
      <c r="HT102" s="4"/>
      <c r="HU102" s="4"/>
      <c r="HV102" s="4"/>
      <c r="HW102" s="4"/>
      <c r="HX102" s="4"/>
      <c r="HY102" s="4"/>
      <c r="HZ102" s="4"/>
      <c r="IA102" s="4"/>
      <c r="IB102" s="4"/>
      <c r="IC102" s="4"/>
      <c r="ID102" s="4"/>
      <c r="IE102" s="4"/>
      <c r="IF102" s="4"/>
      <c r="IG102" s="4"/>
      <c r="IH102" s="4"/>
      <c r="II102" s="4"/>
    </row>
    <row r="103" spans="2:243" ht="15" customHeight="1" x14ac:dyDescent="0.25">
      <c r="B103" s="13" t="s">
        <v>76</v>
      </c>
      <c r="H103" s="62"/>
      <c r="I103" s="58"/>
      <c r="J103" s="58"/>
      <c r="K103" s="58"/>
      <c r="L103" s="58"/>
      <c r="M103" s="58"/>
      <c r="N103" s="57"/>
      <c r="O103" s="57"/>
      <c r="P103" s="57"/>
      <c r="Q103" s="58"/>
      <c r="R103" s="58"/>
      <c r="S103" s="58"/>
      <c r="T103" s="58"/>
      <c r="U103" s="58"/>
      <c r="V103" s="58"/>
      <c r="W103" s="58"/>
      <c r="X103" s="58"/>
      <c r="Z103" s="4"/>
      <c r="AA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c r="EK103" s="4"/>
      <c r="EL103" s="4"/>
      <c r="EM103" s="4"/>
      <c r="EN103" s="4"/>
      <c r="EO103" s="4"/>
      <c r="EP103" s="4"/>
      <c r="EQ103" s="4"/>
      <c r="ER103" s="4"/>
      <c r="ES103" s="4"/>
      <c r="ET103" s="4"/>
      <c r="EU103" s="4"/>
      <c r="EV103" s="4"/>
      <c r="EW103" s="4"/>
      <c r="EX103" s="4"/>
      <c r="EY103" s="4"/>
      <c r="EZ103" s="4"/>
      <c r="FA103" s="4"/>
      <c r="FB103" s="4"/>
      <c r="FC103" s="4"/>
      <c r="FD103" s="4"/>
      <c r="FE103" s="4"/>
      <c r="FF103" s="4"/>
      <c r="FG103" s="4"/>
      <c r="FH103" s="4"/>
      <c r="FI103" s="4"/>
      <c r="FJ103" s="4"/>
      <c r="FK103" s="4"/>
      <c r="FL103" s="4"/>
      <c r="FM103" s="4"/>
      <c r="FN103" s="4"/>
      <c r="FO103" s="4"/>
      <c r="FP103" s="4"/>
      <c r="FQ103" s="4"/>
      <c r="FR103" s="4"/>
      <c r="FS103" s="4"/>
      <c r="FT103" s="4"/>
      <c r="FU103" s="4"/>
      <c r="FV103" s="4"/>
      <c r="FW103" s="4"/>
      <c r="FX103" s="4"/>
      <c r="FY103" s="4"/>
      <c r="FZ103" s="4"/>
      <c r="GA103" s="4"/>
      <c r="GB103" s="4"/>
      <c r="GC103" s="4"/>
      <c r="GD103" s="4"/>
      <c r="GE103" s="4"/>
      <c r="GF103" s="4"/>
      <c r="GG103" s="4"/>
      <c r="GH103" s="4"/>
      <c r="GI103" s="4"/>
      <c r="GJ103" s="4"/>
      <c r="GK103" s="4"/>
      <c r="GL103" s="4"/>
      <c r="GM103" s="4"/>
      <c r="GN103" s="4"/>
      <c r="GO103" s="4"/>
      <c r="GP103" s="4"/>
      <c r="GQ103" s="4"/>
      <c r="GR103" s="4"/>
      <c r="GS103" s="4"/>
      <c r="GT103" s="4"/>
      <c r="GU103" s="4"/>
      <c r="GV103" s="4"/>
      <c r="GW103" s="4"/>
      <c r="GX103" s="4"/>
      <c r="GY103" s="4"/>
      <c r="GZ103" s="4"/>
      <c r="HA103" s="4"/>
      <c r="HB103" s="4"/>
      <c r="HC103" s="4"/>
      <c r="HD103" s="4"/>
      <c r="HE103" s="4"/>
      <c r="HF103" s="4"/>
      <c r="HG103" s="4"/>
      <c r="HH103" s="4"/>
      <c r="HI103" s="4"/>
      <c r="HJ103" s="4"/>
      <c r="HK103" s="4"/>
      <c r="HL103" s="4"/>
      <c r="HM103" s="4"/>
      <c r="HN103" s="4"/>
      <c r="HO103" s="4"/>
      <c r="HP103" s="4"/>
      <c r="HQ103" s="4"/>
      <c r="HR103" s="4"/>
      <c r="HS103" s="4"/>
      <c r="HT103" s="4"/>
      <c r="HU103" s="4"/>
      <c r="HV103" s="4"/>
      <c r="HW103" s="4"/>
      <c r="HX103" s="4"/>
      <c r="HY103" s="4"/>
      <c r="HZ103" s="4"/>
      <c r="IA103" s="4"/>
      <c r="IB103" s="4"/>
      <c r="IC103" s="4"/>
      <c r="ID103" s="4"/>
      <c r="IE103" s="4"/>
      <c r="IF103" s="4"/>
      <c r="IG103" s="4"/>
      <c r="IH103" s="4"/>
      <c r="II103" s="4"/>
    </row>
    <row r="104" spans="2:243" ht="14.85" customHeight="1" x14ac:dyDescent="0.25">
      <c r="B104" s="21" t="s">
        <v>77</v>
      </c>
      <c r="C104" s="4"/>
      <c r="H104" s="62"/>
      <c r="I104" s="58"/>
      <c r="J104" s="58"/>
      <c r="K104" s="58"/>
      <c r="L104" s="58"/>
      <c r="M104" s="58"/>
      <c r="N104" s="57"/>
      <c r="O104" s="57"/>
      <c r="P104" s="57"/>
      <c r="Q104" s="62"/>
      <c r="R104" s="62"/>
      <c r="S104" s="62"/>
      <c r="T104" s="62"/>
      <c r="U104" s="62"/>
      <c r="V104" s="62"/>
      <c r="W104" s="62"/>
      <c r="X104" s="62"/>
      <c r="Y104" s="11"/>
      <c r="Z104" s="4"/>
      <c r="AA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c r="ES104" s="4"/>
      <c r="ET104" s="4"/>
      <c r="EU104" s="4"/>
      <c r="EV104" s="4"/>
      <c r="EW104" s="4"/>
      <c r="EX104" s="4"/>
      <c r="EY104" s="4"/>
      <c r="EZ104" s="4"/>
      <c r="FA104" s="4"/>
      <c r="FB104" s="4"/>
      <c r="FC104" s="4"/>
      <c r="FD104" s="4"/>
      <c r="FE104" s="4"/>
      <c r="FF104" s="4"/>
      <c r="FG104" s="4"/>
      <c r="FH104" s="4"/>
      <c r="FI104" s="4"/>
      <c r="FJ104" s="4"/>
      <c r="FK104" s="4"/>
      <c r="FL104" s="4"/>
      <c r="FM104" s="4"/>
      <c r="FN104" s="4"/>
      <c r="FO104" s="4"/>
      <c r="FP104" s="4"/>
      <c r="FQ104" s="4"/>
      <c r="FR104" s="4"/>
      <c r="FS104" s="4"/>
      <c r="FT104" s="4"/>
      <c r="FU104" s="4"/>
      <c r="FV104" s="4"/>
      <c r="FW104" s="4"/>
      <c r="FX104" s="4"/>
      <c r="FY104" s="4"/>
      <c r="FZ104" s="4"/>
      <c r="GA104" s="4"/>
      <c r="GB104" s="4"/>
      <c r="GC104" s="4"/>
      <c r="GD104" s="4"/>
      <c r="GE104" s="4"/>
      <c r="GF104" s="4"/>
      <c r="GG104" s="4"/>
      <c r="GH104" s="4"/>
      <c r="GI104" s="4"/>
      <c r="GJ104" s="4"/>
      <c r="GK104" s="4"/>
      <c r="GL104" s="4"/>
      <c r="GM104" s="4"/>
      <c r="GN104" s="4"/>
      <c r="GO104" s="4"/>
      <c r="GP104" s="4"/>
      <c r="GQ104" s="4"/>
      <c r="GR104" s="4"/>
      <c r="GS104" s="4"/>
      <c r="GT104" s="4"/>
      <c r="GU104" s="4"/>
      <c r="GV104" s="4"/>
      <c r="GW104" s="4"/>
      <c r="GX104" s="4"/>
      <c r="GY104" s="4"/>
      <c r="GZ104" s="4"/>
      <c r="HA104" s="4"/>
      <c r="HB104" s="4"/>
      <c r="HC104" s="4"/>
      <c r="HD104" s="4"/>
      <c r="HE104" s="4"/>
      <c r="HF104" s="4"/>
      <c r="HG104" s="4"/>
      <c r="HH104" s="4"/>
      <c r="HI104" s="4"/>
      <c r="HJ104" s="4"/>
      <c r="HK104" s="4"/>
      <c r="HL104" s="4"/>
      <c r="HM104" s="4"/>
      <c r="HN104" s="4"/>
      <c r="HO104" s="4"/>
      <c r="HP104" s="4"/>
      <c r="HQ104" s="4"/>
      <c r="HR104" s="4"/>
      <c r="HS104" s="4"/>
      <c r="HT104" s="4"/>
      <c r="HU104" s="4"/>
      <c r="HV104" s="4"/>
      <c r="HW104" s="4"/>
      <c r="HX104" s="4"/>
      <c r="HY104" s="4"/>
      <c r="HZ104" s="4"/>
      <c r="IA104" s="4"/>
      <c r="IB104" s="4"/>
      <c r="IC104" s="4"/>
      <c r="ID104" s="4"/>
      <c r="IE104" s="4"/>
      <c r="IF104" s="4"/>
      <c r="IG104" s="4"/>
      <c r="IH104" s="4"/>
      <c r="II104" s="4"/>
    </row>
    <row r="105" spans="2:243" ht="14.85" customHeight="1" x14ac:dyDescent="0.25">
      <c r="B105" s="79"/>
      <c r="C105" s="4"/>
      <c r="H105" s="62"/>
      <c r="I105" s="58"/>
      <c r="J105" s="58"/>
      <c r="K105" s="58"/>
      <c r="L105" s="58"/>
      <c r="M105" s="58"/>
      <c r="N105" s="57"/>
      <c r="O105" s="57"/>
      <c r="P105" s="57"/>
      <c r="Q105" s="62"/>
      <c r="R105" s="62"/>
      <c r="S105" s="62"/>
      <c r="T105" s="62"/>
      <c r="U105" s="62"/>
      <c r="V105" s="62"/>
      <c r="W105" s="62"/>
      <c r="X105" s="62"/>
      <c r="Y105" s="11"/>
      <c r="Z105" s="4"/>
      <c r="AA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4"/>
      <c r="EN105" s="4"/>
      <c r="EO105" s="4"/>
      <c r="EP105" s="4"/>
      <c r="EQ105" s="4"/>
      <c r="ER105" s="4"/>
      <c r="ES105" s="4"/>
      <c r="ET105" s="4"/>
      <c r="EU105" s="4"/>
      <c r="EV105" s="4"/>
      <c r="EW105" s="4"/>
      <c r="EX105" s="4"/>
      <c r="EY105" s="4"/>
      <c r="EZ105" s="4"/>
      <c r="FA105" s="4"/>
      <c r="FB105" s="4"/>
      <c r="FC105" s="4"/>
      <c r="FD105" s="4"/>
      <c r="FE105" s="4"/>
      <c r="FF105" s="4"/>
      <c r="FG105" s="4"/>
      <c r="FH105" s="4"/>
      <c r="FI105" s="4"/>
      <c r="FJ105" s="4"/>
      <c r="FK105" s="4"/>
      <c r="FL105" s="4"/>
      <c r="FM105" s="4"/>
      <c r="FN105" s="4"/>
      <c r="FO105" s="4"/>
      <c r="FP105" s="4"/>
      <c r="FQ105" s="4"/>
      <c r="FR105" s="4"/>
      <c r="FS105" s="4"/>
      <c r="FT105" s="4"/>
      <c r="FU105" s="4"/>
      <c r="FV105" s="4"/>
      <c r="FW105" s="4"/>
      <c r="FX105" s="4"/>
      <c r="FY105" s="4"/>
      <c r="FZ105" s="4"/>
      <c r="GA105" s="4"/>
      <c r="GB105" s="4"/>
      <c r="GC105" s="4"/>
      <c r="GD105" s="4"/>
      <c r="GE105" s="4"/>
      <c r="GF105" s="4"/>
      <c r="GG105" s="4"/>
      <c r="GH105" s="4"/>
      <c r="GI105" s="4"/>
      <c r="GJ105" s="4"/>
      <c r="GK105" s="4"/>
      <c r="GL105" s="4"/>
      <c r="GM105" s="4"/>
      <c r="GN105" s="4"/>
      <c r="GO105" s="4"/>
      <c r="GP105" s="4"/>
      <c r="GQ105" s="4"/>
      <c r="GR105" s="4"/>
      <c r="GS105" s="4"/>
      <c r="GT105" s="4"/>
      <c r="GU105" s="4"/>
      <c r="GV105" s="4"/>
      <c r="GW105" s="4"/>
      <c r="GX105" s="4"/>
      <c r="GY105" s="4"/>
      <c r="GZ105" s="4"/>
      <c r="HA105" s="4"/>
      <c r="HB105" s="4"/>
      <c r="HC105" s="4"/>
      <c r="HD105" s="4"/>
      <c r="HE105" s="4"/>
      <c r="HF105" s="4"/>
      <c r="HG105" s="4"/>
      <c r="HH105" s="4"/>
      <c r="HI105" s="4"/>
      <c r="HJ105" s="4"/>
      <c r="HK105" s="4"/>
      <c r="HL105" s="4"/>
      <c r="HM105" s="4"/>
      <c r="HN105" s="4"/>
      <c r="HO105" s="4"/>
      <c r="HP105" s="4"/>
      <c r="HQ105" s="4"/>
      <c r="HR105" s="4"/>
      <c r="HS105" s="4"/>
      <c r="HT105" s="4"/>
      <c r="HU105" s="4"/>
      <c r="HV105" s="4"/>
      <c r="HW105" s="4"/>
      <c r="HX105" s="4"/>
      <c r="HY105" s="4"/>
      <c r="HZ105" s="4"/>
      <c r="IA105" s="4"/>
      <c r="IB105" s="4"/>
      <c r="IC105" s="4"/>
      <c r="ID105" s="4"/>
      <c r="IE105" s="4"/>
      <c r="IF105" s="4"/>
      <c r="IG105" s="4"/>
      <c r="IH105" s="4"/>
      <c r="II105" s="4"/>
    </row>
    <row r="106" spans="2:243" ht="14.85" customHeight="1" x14ac:dyDescent="0.25">
      <c r="B106" s="20" t="s">
        <v>78</v>
      </c>
      <c r="H106" s="62"/>
      <c r="I106" s="62"/>
      <c r="J106" s="58"/>
      <c r="K106" s="58"/>
      <c r="L106" s="58"/>
      <c r="M106" s="57"/>
      <c r="N106" s="57"/>
      <c r="O106" s="57"/>
      <c r="P106" s="57"/>
      <c r="Q106" s="62"/>
      <c r="R106" s="62"/>
      <c r="S106" s="62"/>
      <c r="T106" s="62"/>
      <c r="U106" s="62"/>
      <c r="V106" s="62"/>
      <c r="W106" s="62"/>
      <c r="X106" s="62"/>
      <c r="Y106" s="11"/>
      <c r="Z106" s="4"/>
      <c r="AA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c r="GZ106" s="4"/>
      <c r="HA106" s="4"/>
      <c r="HB106" s="4"/>
      <c r="HC106" s="4"/>
      <c r="HD106" s="4"/>
      <c r="HE106" s="4"/>
      <c r="HF106" s="4"/>
      <c r="HG106" s="4"/>
      <c r="HH106" s="4"/>
      <c r="HI106" s="4"/>
      <c r="HJ106" s="4"/>
      <c r="HK106" s="4"/>
      <c r="HL106" s="4"/>
      <c r="HM106" s="4"/>
      <c r="HN106" s="4"/>
      <c r="HO106" s="4"/>
      <c r="HP106" s="4"/>
      <c r="HQ106" s="4"/>
      <c r="HR106" s="4"/>
      <c r="HS106" s="4"/>
      <c r="HT106" s="4"/>
      <c r="HU106" s="4"/>
      <c r="HV106" s="4"/>
      <c r="HW106" s="4"/>
      <c r="HX106" s="4"/>
      <c r="HY106" s="4"/>
      <c r="HZ106" s="4"/>
      <c r="IA106" s="4"/>
      <c r="IB106" s="4"/>
      <c r="IC106" s="4"/>
      <c r="ID106" s="4"/>
      <c r="IE106" s="4"/>
      <c r="IF106" s="4"/>
      <c r="IG106" s="4"/>
      <c r="IH106" s="4"/>
      <c r="II106" s="4"/>
    </row>
    <row r="107" spans="2:243" ht="14.85" customHeight="1" x14ac:dyDescent="0.25">
      <c r="B107" s="63" t="s">
        <v>79</v>
      </c>
      <c r="H107" s="62"/>
      <c r="I107" s="62"/>
      <c r="J107" s="62"/>
      <c r="K107" s="62"/>
      <c r="L107" s="62"/>
      <c r="M107" s="62"/>
      <c r="N107" s="62"/>
      <c r="O107" s="62"/>
      <c r="P107" s="62"/>
      <c r="Q107" s="62"/>
      <c r="R107" s="62"/>
      <c r="S107" s="62"/>
      <c r="T107" s="62"/>
      <c r="U107" s="62"/>
      <c r="V107" s="62"/>
      <c r="W107" s="62"/>
      <c r="X107" s="62"/>
      <c r="Y107" s="74"/>
      <c r="Z107" s="74"/>
      <c r="AA107" s="74"/>
      <c r="AB107" s="74"/>
      <c r="AC107" s="74"/>
      <c r="AD107" s="74"/>
      <c r="AE107" s="7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c r="GE107" s="4"/>
      <c r="GF107" s="4"/>
      <c r="GG107" s="4"/>
      <c r="GH107" s="4"/>
      <c r="GI107" s="4"/>
      <c r="GJ107" s="4"/>
      <c r="GK107" s="4"/>
      <c r="GL107" s="4"/>
      <c r="GM107" s="4"/>
      <c r="GN107" s="4"/>
      <c r="GO107" s="4"/>
      <c r="GP107" s="4"/>
      <c r="GQ107" s="4"/>
      <c r="GR107" s="4"/>
      <c r="GS107" s="4"/>
      <c r="GT107" s="4"/>
      <c r="GU107" s="4"/>
      <c r="GV107" s="4"/>
      <c r="GW107" s="4"/>
      <c r="GX107" s="4"/>
      <c r="GY107" s="4"/>
      <c r="GZ107" s="4"/>
      <c r="HA107" s="4"/>
      <c r="HB107" s="4"/>
      <c r="HC107" s="4"/>
      <c r="HD107" s="4"/>
      <c r="HE107" s="4"/>
      <c r="HF107" s="4"/>
      <c r="HG107" s="4"/>
      <c r="HH107" s="4"/>
      <c r="HI107" s="4"/>
      <c r="HJ107" s="4"/>
      <c r="HK107" s="4"/>
      <c r="HL107" s="4"/>
      <c r="HM107" s="4"/>
      <c r="HN107" s="4"/>
      <c r="HO107" s="4"/>
      <c r="HP107" s="4"/>
      <c r="HQ107" s="4"/>
      <c r="HR107" s="4"/>
      <c r="HS107" s="4"/>
      <c r="HT107" s="4"/>
      <c r="HU107" s="4"/>
      <c r="HV107" s="4"/>
      <c r="HW107" s="4"/>
      <c r="HX107" s="4"/>
      <c r="HY107" s="4"/>
      <c r="HZ107" s="4"/>
      <c r="IA107" s="4"/>
      <c r="IB107" s="4"/>
      <c r="IC107" s="4"/>
      <c r="ID107" s="4"/>
      <c r="IE107" s="4"/>
      <c r="IF107" s="4"/>
      <c r="IG107" s="4"/>
      <c r="IH107" s="4"/>
      <c r="II107" s="4"/>
    </row>
    <row r="108" spans="2:243" ht="15.75" thickBot="1" x14ac:dyDescent="0.3">
      <c r="B108" s="20"/>
      <c r="H108" s="62"/>
      <c r="I108" s="62"/>
      <c r="J108" s="62"/>
      <c r="K108" s="62"/>
      <c r="L108" s="62"/>
      <c r="M108" s="62"/>
      <c r="N108" s="62"/>
      <c r="O108" s="62"/>
      <c r="P108" s="62"/>
      <c r="Q108" s="62"/>
      <c r="R108" s="62"/>
      <c r="S108" s="62"/>
      <c r="T108" s="62"/>
      <c r="U108" s="62"/>
      <c r="V108" s="62"/>
      <c r="W108" s="62"/>
      <c r="X108" s="62"/>
      <c r="Y108" s="74"/>
      <c r="Z108" s="74"/>
      <c r="AA108" s="74"/>
      <c r="AB108" s="74"/>
      <c r="AC108" s="74"/>
      <c r="AD108" s="74"/>
      <c r="AE108" s="74"/>
      <c r="AF108" s="11"/>
      <c r="AG108" s="11"/>
      <c r="AH108" s="11"/>
      <c r="AI108" s="11"/>
      <c r="AJ108" s="11"/>
      <c r="AK108" s="11"/>
      <c r="AL108" s="11"/>
      <c r="AM108" s="11"/>
      <c r="AN108" s="11"/>
      <c r="AO108" s="11"/>
      <c r="AP108" s="5"/>
      <c r="AR108" s="5"/>
      <c r="AT108" s="5"/>
      <c r="AV108" s="5"/>
      <c r="AX108" s="5"/>
      <c r="AZ108" s="5"/>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c r="HT108" s="4"/>
      <c r="HU108" s="4"/>
      <c r="HV108" s="4"/>
      <c r="HW108" s="4"/>
      <c r="HX108" s="4"/>
      <c r="HY108" s="4"/>
      <c r="HZ108" s="4"/>
      <c r="IA108" s="4"/>
      <c r="IB108" s="4"/>
      <c r="IC108" s="4"/>
      <c r="ID108" s="4"/>
      <c r="IE108" s="4"/>
      <c r="IF108" s="4"/>
      <c r="IG108" s="4"/>
      <c r="IH108" s="4"/>
      <c r="II108" s="4"/>
    </row>
    <row r="109" spans="2:243" ht="28.5" customHeight="1" thickBot="1" x14ac:dyDescent="0.3">
      <c r="B109" s="64" t="s">
        <v>6</v>
      </c>
      <c r="C109" s="65" t="s">
        <v>28</v>
      </c>
      <c r="D109" s="66" t="s">
        <v>8</v>
      </c>
      <c r="E109" s="25" t="s">
        <v>9</v>
      </c>
      <c r="G109" s="25" t="s">
        <v>80</v>
      </c>
      <c r="H109" s="62"/>
      <c r="I109" s="62"/>
      <c r="J109" s="62"/>
      <c r="K109" s="62"/>
      <c r="L109" s="62"/>
      <c r="M109" s="62"/>
      <c r="N109" s="74"/>
      <c r="O109" s="74"/>
      <c r="P109" s="74"/>
      <c r="Q109" s="74"/>
      <c r="R109" s="74"/>
      <c r="S109" s="74"/>
      <c r="T109" s="74"/>
      <c r="U109" s="74"/>
      <c r="V109" s="74"/>
      <c r="W109" s="74"/>
      <c r="X109" s="74"/>
      <c r="Y109" s="74"/>
      <c r="Z109" s="74"/>
      <c r="AA109" s="74"/>
      <c r="AB109" s="74"/>
      <c r="AC109" s="74"/>
      <c r="AD109" s="74"/>
      <c r="AE109" s="74"/>
      <c r="AF109" s="5"/>
      <c r="AG109" s="5"/>
      <c r="AH109" s="5"/>
      <c r="AI109" s="5"/>
      <c r="AJ109" s="5"/>
      <c r="AK109" s="4"/>
      <c r="AL109" s="4"/>
      <c r="AM109" s="4"/>
      <c r="AN109" s="4"/>
      <c r="AO109" s="5"/>
      <c r="AP109" s="5"/>
      <c r="AQ109" s="5"/>
      <c r="AR109" s="5"/>
      <c r="AS109" s="5"/>
      <c r="AT109" s="5"/>
      <c r="AU109" s="5"/>
      <c r="AV109" s="5"/>
      <c r="AW109" s="5"/>
      <c r="AX109" s="5"/>
      <c r="AY109" s="5"/>
      <c r="AZ109" s="5"/>
      <c r="BA109" s="5"/>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c r="GZ109" s="4"/>
      <c r="HA109" s="4"/>
      <c r="HB109" s="4"/>
      <c r="HC109" s="4"/>
      <c r="HD109" s="4"/>
      <c r="HE109" s="4"/>
      <c r="HF109" s="4"/>
      <c r="HG109" s="4"/>
      <c r="HH109" s="4"/>
      <c r="HI109" s="4"/>
      <c r="HJ109" s="4"/>
      <c r="HK109" s="4"/>
      <c r="HL109" s="4"/>
      <c r="HM109" s="4"/>
      <c r="HN109" s="4"/>
      <c r="HO109" s="4"/>
      <c r="HP109" s="4"/>
      <c r="HQ109" s="4"/>
      <c r="HR109" s="4"/>
      <c r="HS109" s="4"/>
      <c r="HT109" s="4"/>
      <c r="HU109" s="4"/>
      <c r="HV109" s="4"/>
      <c r="HW109" s="4"/>
      <c r="HX109" s="4"/>
      <c r="HY109" s="4"/>
      <c r="HZ109" s="4"/>
      <c r="IA109" s="4"/>
      <c r="IB109" s="4"/>
      <c r="IC109" s="4"/>
      <c r="ID109" s="4"/>
      <c r="IE109" s="4"/>
      <c r="IF109" s="4"/>
      <c r="IG109" s="4"/>
      <c r="IH109" s="4"/>
      <c r="II109" s="4"/>
    </row>
    <row r="110" spans="2:243" x14ac:dyDescent="0.25">
      <c r="B110" s="1"/>
      <c r="C110" s="1"/>
      <c r="D110" s="1"/>
      <c r="E110" s="1"/>
      <c r="G110" s="4"/>
      <c r="H110" s="62"/>
      <c r="I110" s="74"/>
      <c r="J110" s="62"/>
      <c r="K110" s="62"/>
      <c r="L110" s="62"/>
      <c r="M110" s="62"/>
      <c r="N110" s="74"/>
      <c r="O110" s="74"/>
      <c r="P110" s="74"/>
      <c r="Q110" s="74"/>
      <c r="R110" s="74"/>
      <c r="S110" s="74"/>
      <c r="T110" s="74"/>
      <c r="U110" s="74"/>
      <c r="V110" s="74"/>
      <c r="W110" s="74"/>
      <c r="X110" s="74"/>
      <c r="Y110" s="74"/>
      <c r="Z110" s="74"/>
      <c r="AA110" s="74"/>
      <c r="AB110" s="74"/>
      <c r="AC110" s="74"/>
      <c r="AD110" s="74"/>
      <c r="AE110" s="74"/>
      <c r="AF110" s="5"/>
      <c r="AG110" s="5"/>
      <c r="AH110" s="5"/>
      <c r="AI110" s="5"/>
      <c r="AJ110" s="5"/>
      <c r="AK110" s="4"/>
      <c r="AL110" s="4"/>
      <c r="AM110" s="4"/>
      <c r="AN110" s="4"/>
      <c r="AO110" s="5"/>
      <c r="AP110" s="5"/>
      <c r="AQ110" s="5"/>
      <c r="AR110" s="5"/>
      <c r="AS110" s="5"/>
      <c r="AT110" s="5"/>
      <c r="AU110" s="5"/>
      <c r="AV110" s="5"/>
      <c r="AW110" s="5"/>
      <c r="AX110" s="5"/>
      <c r="AY110" s="5"/>
      <c r="AZ110" s="5"/>
      <c r="BA110" s="5"/>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c r="GZ110" s="4"/>
      <c r="HA110" s="4"/>
      <c r="HB110" s="4"/>
      <c r="HC110" s="4"/>
      <c r="HD110" s="4"/>
      <c r="HE110" s="4"/>
      <c r="HF110" s="4"/>
      <c r="HG110" s="4"/>
      <c r="HH110" s="4"/>
      <c r="HI110" s="4"/>
      <c r="HJ110" s="4"/>
      <c r="HK110" s="4"/>
      <c r="HL110" s="4"/>
      <c r="HM110" s="4"/>
      <c r="HN110" s="4"/>
      <c r="HO110" s="4"/>
      <c r="HP110" s="4"/>
      <c r="HQ110" s="4"/>
      <c r="HR110" s="4"/>
      <c r="HS110" s="4"/>
      <c r="HT110" s="4"/>
      <c r="HU110" s="4"/>
      <c r="HV110" s="4"/>
      <c r="HW110" s="4"/>
      <c r="HX110" s="4"/>
      <c r="HY110" s="4"/>
      <c r="HZ110" s="4"/>
      <c r="IA110" s="4"/>
      <c r="IB110" s="4"/>
      <c r="IC110" s="4"/>
      <c r="ID110" s="4"/>
      <c r="IE110" s="4"/>
      <c r="IF110" s="4"/>
      <c r="IG110" s="4"/>
      <c r="IH110" s="4"/>
      <c r="II110" s="4"/>
    </row>
    <row r="111" spans="2:243" ht="24" customHeight="1" x14ac:dyDescent="0.25">
      <c r="B111" s="67" t="s">
        <v>81</v>
      </c>
      <c r="C111" s="68">
        <v>3</v>
      </c>
      <c r="D111" s="69">
        <v>0</v>
      </c>
      <c r="E111" s="80" t="s">
        <v>82</v>
      </c>
      <c r="G111" s="76">
        <v>21</v>
      </c>
      <c r="H111" s="62"/>
      <c r="I111" s="74"/>
      <c r="J111" s="62"/>
      <c r="K111" s="62"/>
      <c r="L111" s="62"/>
      <c r="M111" s="62"/>
      <c r="N111" s="74"/>
      <c r="O111" s="74"/>
      <c r="P111" s="74"/>
      <c r="Q111" s="74"/>
      <c r="R111" s="74"/>
      <c r="S111" s="74"/>
      <c r="T111" s="74"/>
      <c r="U111" s="74"/>
      <c r="V111" s="74"/>
      <c r="W111" s="74"/>
      <c r="X111" s="74"/>
      <c r="Y111" s="74"/>
      <c r="Z111" s="74"/>
      <c r="AA111" s="74"/>
      <c r="AB111" s="74"/>
      <c r="AC111" s="74"/>
      <c r="AD111" s="74"/>
      <c r="AE111" s="74"/>
      <c r="AF111" s="5"/>
      <c r="AG111" s="5"/>
      <c r="AH111" s="5"/>
      <c r="AI111" s="5"/>
      <c r="AJ111" s="5"/>
      <c r="AK111" s="77"/>
      <c r="AL111" s="77"/>
      <c r="AM111" s="77"/>
      <c r="AN111" s="77"/>
      <c r="AO111" s="5"/>
      <c r="AP111" s="5"/>
      <c r="AQ111" s="5"/>
      <c r="AR111" s="5"/>
      <c r="AS111" s="5"/>
      <c r="AT111" s="5"/>
      <c r="AU111" s="5"/>
      <c r="AV111" s="5"/>
      <c r="AW111" s="5"/>
      <c r="AX111" s="5"/>
      <c r="AY111" s="5"/>
      <c r="AZ111" s="5"/>
      <c r="BA111" s="5"/>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c r="GZ111" s="4"/>
      <c r="HA111" s="4"/>
      <c r="HB111" s="4"/>
      <c r="HC111" s="4"/>
      <c r="HD111" s="4"/>
      <c r="HE111" s="4"/>
      <c r="HF111" s="4"/>
      <c r="HG111" s="4"/>
      <c r="HH111" s="4"/>
      <c r="HI111" s="4"/>
      <c r="HJ111" s="4"/>
      <c r="HK111" s="4"/>
      <c r="HL111" s="4"/>
      <c r="HM111" s="4"/>
      <c r="HN111" s="4"/>
      <c r="HO111" s="4"/>
      <c r="HP111" s="4"/>
      <c r="HQ111" s="4"/>
      <c r="HR111" s="4"/>
      <c r="HS111" s="4"/>
      <c r="HT111" s="4"/>
      <c r="HU111" s="4"/>
      <c r="HV111" s="4"/>
      <c r="HW111" s="4"/>
      <c r="HX111" s="4"/>
      <c r="HY111" s="4"/>
      <c r="HZ111" s="4"/>
      <c r="IA111" s="4"/>
      <c r="IB111" s="4"/>
      <c r="IC111" s="4"/>
      <c r="ID111" s="4"/>
      <c r="IE111" s="4"/>
      <c r="IF111" s="4"/>
      <c r="IG111" s="4"/>
      <c r="IH111" s="4"/>
      <c r="II111" s="4"/>
    </row>
    <row r="112" spans="2:243" x14ac:dyDescent="0.25">
      <c r="B112" s="1"/>
      <c r="C112" s="1"/>
      <c r="D112" s="1"/>
      <c r="E112" s="1"/>
      <c r="H112" s="62"/>
      <c r="I112" s="74"/>
      <c r="J112" s="62"/>
      <c r="K112" s="62"/>
      <c r="L112" s="62"/>
      <c r="M112" s="62"/>
      <c r="N112" s="74"/>
      <c r="O112" s="74"/>
      <c r="P112" s="74"/>
      <c r="Q112" s="74"/>
      <c r="R112" s="74"/>
      <c r="S112" s="74"/>
      <c r="T112" s="74"/>
      <c r="U112" s="74"/>
      <c r="V112" s="74"/>
      <c r="W112" s="74"/>
      <c r="X112" s="74"/>
      <c r="Y112" s="74"/>
      <c r="Z112" s="74"/>
      <c r="AA112" s="74"/>
      <c r="AB112" s="74"/>
      <c r="AC112" s="74"/>
      <c r="AD112" s="74"/>
      <c r="AE112" s="74"/>
      <c r="AF112" s="5"/>
      <c r="AG112" s="5"/>
      <c r="AH112" s="5"/>
      <c r="AI112" s="5"/>
      <c r="AJ112" s="5"/>
      <c r="AK112" s="77"/>
      <c r="AL112" s="77"/>
      <c r="AM112" s="77"/>
      <c r="AN112" s="77"/>
      <c r="AO112" s="5"/>
      <c r="AP112" s="5"/>
      <c r="AQ112" s="5"/>
      <c r="AR112" s="5"/>
      <c r="AS112" s="5"/>
      <c r="AT112" s="5"/>
      <c r="AU112" s="5"/>
      <c r="AV112" s="5"/>
      <c r="AW112" s="5"/>
      <c r="AX112" s="5"/>
      <c r="AY112" s="5"/>
      <c r="AZ112" s="5"/>
      <c r="BA112" s="5"/>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c r="GZ112" s="4"/>
      <c r="HA112" s="4"/>
      <c r="HB112" s="4"/>
      <c r="HC112" s="4"/>
      <c r="HD112" s="4"/>
      <c r="HE112" s="4"/>
      <c r="HF112" s="4"/>
      <c r="HG112" s="4"/>
      <c r="HH112" s="4"/>
      <c r="HI112" s="4"/>
      <c r="HJ112" s="4"/>
      <c r="HK112" s="4"/>
      <c r="HL112" s="4"/>
      <c r="HM112" s="4"/>
      <c r="HN112" s="4"/>
      <c r="HO112" s="4"/>
      <c r="HP112" s="4"/>
      <c r="HQ112" s="4"/>
      <c r="HR112" s="4"/>
      <c r="HS112" s="4"/>
      <c r="HT112" s="4"/>
      <c r="HU112" s="4"/>
      <c r="HV112" s="4"/>
      <c r="HW112" s="4"/>
      <c r="HX112" s="4"/>
      <c r="HY112" s="4"/>
      <c r="HZ112" s="4"/>
      <c r="IA112" s="4"/>
      <c r="IB112" s="4"/>
      <c r="IC112" s="4"/>
      <c r="ID112" s="4"/>
      <c r="IE112" s="4"/>
      <c r="IF112" s="4"/>
      <c r="IG112" s="4"/>
      <c r="IH112" s="4"/>
      <c r="II112" s="4"/>
    </row>
    <row r="113" spans="2:243" ht="23.25" customHeight="1" x14ac:dyDescent="0.25">
      <c r="B113" s="72">
        <v>41</v>
      </c>
      <c r="C113" s="72">
        <v>3</v>
      </c>
      <c r="D113" s="69">
        <v>2</v>
      </c>
      <c r="E113" s="80" t="s">
        <v>83</v>
      </c>
      <c r="G113" s="76">
        <v>45</v>
      </c>
      <c r="H113" s="62"/>
      <c r="I113" s="74" t="b" cm="1">
        <f t="array" ref="I113:I132">G113:G132='[11]Horse Racing Case'!$G$113:$G$132</f>
        <v>1</v>
      </c>
      <c r="J113" s="62"/>
      <c r="K113" s="62"/>
      <c r="L113" s="62"/>
      <c r="M113" s="62"/>
      <c r="N113" s="74"/>
      <c r="O113" s="74"/>
      <c r="P113" s="74"/>
      <c r="Q113" s="74"/>
      <c r="R113" s="74"/>
      <c r="S113" s="74"/>
      <c r="T113" s="74"/>
      <c r="U113" s="74"/>
      <c r="V113" s="74"/>
      <c r="W113" s="74"/>
      <c r="X113" s="74"/>
      <c r="Y113" s="74"/>
      <c r="Z113" s="74"/>
      <c r="AA113" s="74"/>
      <c r="AB113" s="74"/>
      <c r="AC113" s="74"/>
      <c r="AD113" s="74"/>
      <c r="AE113" s="74"/>
      <c r="AF113" s="5"/>
      <c r="AG113" s="5"/>
      <c r="AH113" s="5"/>
      <c r="AI113" s="5"/>
      <c r="AJ113" s="5"/>
      <c r="AK113" s="77"/>
      <c r="AL113" s="77"/>
      <c r="AM113" s="77"/>
      <c r="AN113" s="77"/>
      <c r="AO113" s="5"/>
      <c r="AP113" s="5"/>
      <c r="AQ113" s="5"/>
      <c r="AR113" s="5"/>
      <c r="AS113" s="5"/>
      <c r="AT113" s="5"/>
      <c r="AU113" s="5"/>
      <c r="AV113" s="5"/>
      <c r="AW113" s="5"/>
      <c r="AX113" s="5"/>
      <c r="AY113" s="5"/>
      <c r="AZ113" s="5"/>
      <c r="BA113" s="5"/>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c r="HT113" s="4"/>
      <c r="HU113" s="4"/>
      <c r="HV113" s="4"/>
      <c r="HW113" s="4"/>
      <c r="HX113" s="4"/>
      <c r="HY113" s="4"/>
      <c r="HZ113" s="4"/>
      <c r="IA113" s="4"/>
      <c r="IB113" s="4"/>
      <c r="IC113" s="4"/>
      <c r="ID113" s="4"/>
      <c r="IE113" s="4"/>
      <c r="IF113" s="4"/>
      <c r="IG113" s="4"/>
      <c r="IH113" s="4"/>
      <c r="II113" s="4"/>
    </row>
    <row r="114" spans="2:243" ht="23.25" customHeight="1" x14ac:dyDescent="0.25">
      <c r="B114" s="72">
        <f>B113+1</f>
        <v>42</v>
      </c>
      <c r="C114" s="72">
        <v>3</v>
      </c>
      <c r="D114" s="69">
        <v>2</v>
      </c>
      <c r="E114" s="80" t="s">
        <v>83</v>
      </c>
      <c r="G114" s="76">
        <v>4</v>
      </c>
      <c r="H114" s="62"/>
      <c r="I114" s="74" t="b">
        <v>1</v>
      </c>
      <c r="J114" s="62"/>
      <c r="K114" s="62"/>
      <c r="L114" s="62"/>
      <c r="M114" s="62"/>
      <c r="N114" s="74"/>
      <c r="O114" s="74"/>
      <c r="P114" s="74"/>
      <c r="Q114" s="74"/>
      <c r="R114" s="74"/>
      <c r="S114" s="74"/>
      <c r="T114" s="74"/>
      <c r="U114" s="74"/>
      <c r="V114" s="74"/>
      <c r="W114" s="74"/>
      <c r="X114" s="74"/>
      <c r="Y114" s="74"/>
      <c r="Z114" s="74"/>
      <c r="AA114" s="74"/>
      <c r="AB114" s="74"/>
      <c r="AC114" s="74"/>
      <c r="AD114" s="74"/>
      <c r="AE114" s="74"/>
      <c r="AF114" s="5"/>
      <c r="AG114" s="5"/>
      <c r="AH114" s="5"/>
      <c r="AI114" s="5"/>
      <c r="AJ114" s="5"/>
      <c r="AK114" s="77"/>
      <c r="AL114" s="77"/>
      <c r="AM114" s="77"/>
      <c r="AN114" s="77"/>
      <c r="AO114" s="5"/>
      <c r="AP114" s="5"/>
      <c r="AQ114" s="5"/>
      <c r="AR114" s="5"/>
      <c r="AS114" s="5"/>
      <c r="AT114" s="5"/>
      <c r="AU114" s="5"/>
      <c r="AV114" s="5"/>
      <c r="AW114" s="5"/>
      <c r="AX114" s="5"/>
      <c r="AY114" s="5"/>
      <c r="AZ114" s="5"/>
      <c r="BA114" s="5"/>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c r="GO114" s="4"/>
      <c r="GP114" s="4"/>
      <c r="GQ114" s="4"/>
      <c r="GR114" s="4"/>
      <c r="GS114" s="4"/>
      <c r="GT114" s="4"/>
      <c r="GU114" s="4"/>
      <c r="GV114" s="4"/>
      <c r="GW114" s="4"/>
      <c r="GX114" s="4"/>
      <c r="GY114" s="4"/>
      <c r="GZ114" s="4"/>
      <c r="HA114" s="4"/>
      <c r="HB114" s="4"/>
      <c r="HC114" s="4"/>
      <c r="HD114" s="4"/>
      <c r="HE114" s="4"/>
      <c r="HF114" s="4"/>
      <c r="HG114" s="4"/>
      <c r="HH114" s="4"/>
      <c r="HI114" s="4"/>
      <c r="HJ114" s="4"/>
      <c r="HK114" s="4"/>
      <c r="HL114" s="4"/>
      <c r="HM114" s="4"/>
      <c r="HN114" s="4"/>
      <c r="HO114" s="4"/>
      <c r="HP114" s="4"/>
      <c r="HQ114" s="4"/>
      <c r="HR114" s="4"/>
      <c r="HS114" s="4"/>
      <c r="HT114" s="4"/>
      <c r="HU114" s="4"/>
      <c r="HV114" s="4"/>
      <c r="HW114" s="4"/>
      <c r="HX114" s="4"/>
      <c r="HY114" s="4"/>
      <c r="HZ114" s="4"/>
      <c r="IA114" s="4"/>
      <c r="IB114" s="4"/>
      <c r="IC114" s="4"/>
      <c r="ID114" s="4"/>
      <c r="IE114" s="4"/>
      <c r="IF114" s="4"/>
      <c r="IG114" s="4"/>
      <c r="IH114" s="4"/>
      <c r="II114" s="4"/>
    </row>
    <row r="115" spans="2:243" ht="23.25" customHeight="1" x14ac:dyDescent="0.25">
      <c r="B115" s="72">
        <f>B114+1</f>
        <v>43</v>
      </c>
      <c r="C115" s="72">
        <v>3</v>
      </c>
      <c r="D115" s="69">
        <v>2</v>
      </c>
      <c r="E115" s="80" t="s">
        <v>84</v>
      </c>
      <c r="G115" s="76">
        <v>29</v>
      </c>
      <c r="H115" s="62"/>
      <c r="I115" s="74" t="b">
        <v>1</v>
      </c>
      <c r="J115" s="62"/>
      <c r="K115" s="62"/>
      <c r="L115" s="62"/>
      <c r="M115" s="62"/>
      <c r="N115" s="74"/>
      <c r="O115" s="74"/>
      <c r="P115" s="74"/>
      <c r="Q115" s="74"/>
      <c r="R115" s="74"/>
      <c r="S115" s="74"/>
      <c r="T115" s="74"/>
      <c r="U115" s="74"/>
      <c r="V115" s="74"/>
      <c r="W115" s="74"/>
      <c r="X115" s="74"/>
      <c r="Y115" s="74"/>
      <c r="Z115" s="74"/>
      <c r="AA115" s="74"/>
      <c r="AB115" s="74"/>
      <c r="AC115" s="74"/>
      <c r="AD115" s="74"/>
      <c r="AE115" s="74"/>
      <c r="AF115" s="5"/>
      <c r="AG115" s="5"/>
      <c r="AH115" s="5"/>
      <c r="AI115" s="5"/>
      <c r="AJ115" s="5"/>
      <c r="AK115" s="77"/>
      <c r="AL115" s="77"/>
      <c r="AM115" s="77"/>
      <c r="AN115" s="77"/>
      <c r="AO115" s="5"/>
      <c r="AP115" s="5"/>
      <c r="AQ115" s="5"/>
      <c r="AR115" s="5"/>
      <c r="AS115" s="5"/>
      <c r="AT115" s="5"/>
      <c r="AU115" s="5"/>
      <c r="AV115" s="5"/>
      <c r="AW115" s="5"/>
      <c r="AX115" s="5"/>
      <c r="AY115" s="5"/>
      <c r="AZ115" s="5"/>
      <c r="BA115" s="5"/>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4"/>
      <c r="GP115" s="4"/>
      <c r="GQ115" s="4"/>
      <c r="GR115" s="4"/>
      <c r="GS115" s="4"/>
      <c r="GT115" s="4"/>
      <c r="GU115" s="4"/>
      <c r="GV115" s="4"/>
      <c r="GW115" s="4"/>
      <c r="GX115" s="4"/>
      <c r="GY115" s="4"/>
      <c r="GZ115" s="4"/>
      <c r="HA115" s="4"/>
      <c r="HB115" s="4"/>
      <c r="HC115" s="4"/>
      <c r="HD115" s="4"/>
      <c r="HE115" s="4"/>
      <c r="HF115" s="4"/>
      <c r="HG115" s="4"/>
      <c r="HH115" s="4"/>
      <c r="HI115" s="4"/>
      <c r="HJ115" s="4"/>
      <c r="HK115" s="4"/>
      <c r="HL115" s="4"/>
      <c r="HM115" s="4"/>
      <c r="HN115" s="4"/>
      <c r="HO115" s="4"/>
      <c r="HP115" s="4"/>
      <c r="HQ115" s="4"/>
      <c r="HR115" s="4"/>
      <c r="HS115" s="4"/>
      <c r="HT115" s="4"/>
      <c r="HU115" s="4"/>
      <c r="HV115" s="4"/>
      <c r="HW115" s="4"/>
      <c r="HX115" s="4"/>
      <c r="HY115" s="4"/>
      <c r="HZ115" s="4"/>
      <c r="IA115" s="4"/>
      <c r="IB115" s="4"/>
      <c r="IC115" s="4"/>
      <c r="ID115" s="4"/>
      <c r="IE115" s="4"/>
      <c r="IF115" s="4"/>
      <c r="IG115" s="4"/>
      <c r="IH115" s="4"/>
      <c r="II115" s="4"/>
    </row>
    <row r="116" spans="2:243" ht="23.25" customHeight="1" x14ac:dyDescent="0.25">
      <c r="B116" s="72">
        <f t="shared" ref="B116:B132" si="2">B115+1</f>
        <v>44</v>
      </c>
      <c r="C116" s="72">
        <v>3</v>
      </c>
      <c r="D116" s="69">
        <v>2</v>
      </c>
      <c r="E116" s="80" t="s">
        <v>83</v>
      </c>
      <c r="G116" s="76">
        <v>40</v>
      </c>
      <c r="H116" s="62"/>
      <c r="I116" s="74" t="b">
        <v>1</v>
      </c>
      <c r="J116" s="62"/>
      <c r="K116" s="62"/>
      <c r="L116" s="62"/>
      <c r="M116" s="62"/>
      <c r="N116" s="74"/>
      <c r="O116" s="74"/>
      <c r="P116" s="74"/>
      <c r="Q116" s="74"/>
      <c r="R116" s="74"/>
      <c r="S116" s="74"/>
      <c r="T116" s="74"/>
      <c r="U116" s="74"/>
      <c r="V116" s="74"/>
      <c r="W116" s="74"/>
      <c r="X116" s="74"/>
      <c r="Y116" s="74"/>
      <c r="Z116" s="74"/>
      <c r="AA116" s="74"/>
      <c r="AB116" s="74"/>
      <c r="AC116" s="74"/>
      <c r="AD116" s="74"/>
      <c r="AE116" s="74"/>
      <c r="AF116" s="5"/>
      <c r="AG116" s="5"/>
      <c r="AH116" s="5"/>
      <c r="AI116" s="5"/>
      <c r="AJ116" s="5"/>
      <c r="AK116" s="77"/>
      <c r="AL116" s="77"/>
      <c r="AM116" s="77"/>
      <c r="AN116" s="77"/>
      <c r="AO116" s="5"/>
      <c r="AP116" s="5"/>
      <c r="AQ116" s="5"/>
      <c r="AR116" s="5"/>
      <c r="AS116" s="5"/>
      <c r="AT116" s="5"/>
      <c r="AU116" s="5"/>
      <c r="AV116" s="5"/>
      <c r="AW116" s="5"/>
      <c r="AX116" s="5"/>
      <c r="AY116" s="5"/>
      <c r="AZ116" s="5"/>
      <c r="BA116" s="5"/>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4"/>
      <c r="GP116" s="4"/>
      <c r="GQ116" s="4"/>
      <c r="GR116" s="4"/>
      <c r="GS116" s="4"/>
      <c r="GT116" s="4"/>
      <c r="GU116" s="4"/>
      <c r="GV116" s="4"/>
      <c r="GW116" s="4"/>
      <c r="GX116" s="4"/>
      <c r="GY116" s="4"/>
      <c r="GZ116" s="4"/>
      <c r="HA116" s="4"/>
      <c r="HB116" s="4"/>
      <c r="HC116" s="4"/>
      <c r="HD116" s="4"/>
      <c r="HE116" s="4"/>
      <c r="HF116" s="4"/>
      <c r="HG116" s="4"/>
      <c r="HH116" s="4"/>
      <c r="HI116" s="4"/>
      <c r="HJ116" s="4"/>
      <c r="HK116" s="4"/>
      <c r="HL116" s="4"/>
      <c r="HM116" s="4"/>
      <c r="HN116" s="4"/>
      <c r="HO116" s="4"/>
      <c r="HP116" s="4"/>
      <c r="HQ116" s="4"/>
      <c r="HR116" s="4"/>
      <c r="HS116" s="4"/>
      <c r="HT116" s="4"/>
      <c r="HU116" s="4"/>
      <c r="HV116" s="4"/>
      <c r="HW116" s="4"/>
      <c r="HX116" s="4"/>
      <c r="HY116" s="4"/>
      <c r="HZ116" s="4"/>
      <c r="IA116" s="4"/>
      <c r="IB116" s="4"/>
      <c r="IC116" s="4"/>
      <c r="ID116" s="4"/>
      <c r="IE116" s="4"/>
      <c r="IF116" s="4"/>
      <c r="IG116" s="4"/>
      <c r="IH116" s="4"/>
      <c r="II116" s="4"/>
    </row>
    <row r="117" spans="2:243" ht="23.25" customHeight="1" x14ac:dyDescent="0.25">
      <c r="B117" s="72">
        <f t="shared" si="2"/>
        <v>45</v>
      </c>
      <c r="C117" s="72">
        <v>3</v>
      </c>
      <c r="D117" s="69">
        <v>2</v>
      </c>
      <c r="E117" s="80" t="s">
        <v>83</v>
      </c>
      <c r="G117" s="76">
        <v>41</v>
      </c>
      <c r="H117" s="62"/>
      <c r="I117" s="74" t="b">
        <v>1</v>
      </c>
      <c r="J117" s="62"/>
      <c r="K117" s="62"/>
      <c r="L117" s="62"/>
      <c r="M117" s="62"/>
      <c r="N117" s="74"/>
      <c r="O117" s="74"/>
      <c r="P117" s="74"/>
      <c r="Q117" s="74"/>
      <c r="R117" s="74"/>
      <c r="S117" s="74"/>
      <c r="T117" s="74"/>
      <c r="U117" s="74"/>
      <c r="V117" s="74"/>
      <c r="W117" s="74"/>
      <c r="X117" s="74"/>
      <c r="Y117" s="74"/>
      <c r="Z117" s="74"/>
      <c r="AA117" s="74"/>
      <c r="AB117" s="74"/>
      <c r="AC117" s="74"/>
      <c r="AD117" s="74"/>
      <c r="AE117" s="74"/>
      <c r="AF117" s="5"/>
      <c r="AG117" s="5"/>
      <c r="AH117" s="5"/>
      <c r="AI117" s="5"/>
      <c r="AJ117" s="5"/>
      <c r="AK117" s="77"/>
      <c r="AL117" s="77"/>
      <c r="AM117" s="77"/>
      <c r="AN117" s="77"/>
      <c r="AO117" s="5"/>
      <c r="AP117" s="5"/>
      <c r="AQ117" s="5"/>
      <c r="AR117" s="5"/>
      <c r="AS117" s="5"/>
      <c r="AT117" s="5"/>
      <c r="AU117" s="5"/>
      <c r="AV117" s="5"/>
      <c r="AW117" s="5"/>
      <c r="AX117" s="5"/>
      <c r="AY117" s="5"/>
      <c r="AZ117" s="5"/>
      <c r="BA117" s="5"/>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c r="GZ117" s="4"/>
      <c r="HA117" s="4"/>
      <c r="HB117" s="4"/>
      <c r="HC117" s="4"/>
      <c r="HD117" s="4"/>
      <c r="HE117" s="4"/>
      <c r="HF117" s="4"/>
      <c r="HG117" s="4"/>
      <c r="HH117" s="4"/>
      <c r="HI117" s="4"/>
      <c r="HJ117" s="4"/>
      <c r="HK117" s="4"/>
      <c r="HL117" s="4"/>
      <c r="HM117" s="4"/>
      <c r="HN117" s="4"/>
      <c r="HO117" s="4"/>
      <c r="HP117" s="4"/>
      <c r="HQ117" s="4"/>
      <c r="HR117" s="4"/>
      <c r="HS117" s="4"/>
      <c r="HT117" s="4"/>
      <c r="HU117" s="4"/>
      <c r="HV117" s="4"/>
      <c r="HW117" s="4"/>
      <c r="HX117" s="4"/>
      <c r="HY117" s="4"/>
      <c r="HZ117" s="4"/>
      <c r="IA117" s="4"/>
      <c r="IB117" s="4"/>
      <c r="IC117" s="4"/>
      <c r="ID117" s="4"/>
      <c r="IE117" s="4"/>
      <c r="IF117" s="4"/>
      <c r="IG117" s="4"/>
      <c r="IH117" s="4"/>
      <c r="II117" s="4"/>
    </row>
    <row r="118" spans="2:243" ht="23.25" customHeight="1" x14ac:dyDescent="0.25">
      <c r="B118" s="72">
        <f t="shared" si="2"/>
        <v>46</v>
      </c>
      <c r="C118" s="72">
        <v>3</v>
      </c>
      <c r="D118" s="69">
        <v>2</v>
      </c>
      <c r="E118" s="80" t="s">
        <v>84</v>
      </c>
      <c r="G118" s="76">
        <v>6</v>
      </c>
      <c r="H118" s="62"/>
      <c r="I118" s="74" t="b">
        <v>1</v>
      </c>
      <c r="J118" s="62"/>
      <c r="K118" s="62"/>
      <c r="L118" s="62"/>
      <c r="M118" s="62"/>
      <c r="N118" s="74"/>
      <c r="O118" s="74"/>
      <c r="P118" s="74"/>
      <c r="Q118" s="74"/>
      <c r="R118" s="74"/>
      <c r="S118" s="74"/>
      <c r="T118" s="74"/>
      <c r="U118" s="74"/>
      <c r="V118" s="74"/>
      <c r="W118" s="74"/>
      <c r="X118" s="74"/>
      <c r="Y118" s="74"/>
      <c r="Z118" s="74"/>
      <c r="AA118" s="74"/>
      <c r="AB118" s="74"/>
      <c r="AC118" s="74"/>
      <c r="AD118" s="74"/>
      <c r="AE118" s="74"/>
      <c r="AF118" s="5"/>
      <c r="AG118" s="5"/>
      <c r="AH118" s="5"/>
      <c r="AI118" s="5"/>
      <c r="AJ118" s="5"/>
      <c r="AK118" s="77"/>
      <c r="AL118" s="77"/>
      <c r="AM118" s="77"/>
      <c r="AN118" s="77"/>
      <c r="AO118" s="5"/>
      <c r="AP118" s="5"/>
      <c r="AQ118" s="5"/>
      <c r="AR118" s="5"/>
      <c r="AS118" s="5"/>
      <c r="AT118" s="5"/>
      <c r="AU118" s="5"/>
      <c r="AV118" s="5"/>
      <c r="AW118" s="5"/>
      <c r="AX118" s="5"/>
      <c r="AY118" s="5"/>
      <c r="AZ118" s="5"/>
      <c r="BA118" s="5"/>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4"/>
      <c r="GP118" s="4"/>
      <c r="GQ118" s="4"/>
      <c r="GR118" s="4"/>
      <c r="GS118" s="4"/>
      <c r="GT118" s="4"/>
      <c r="GU118" s="4"/>
      <c r="GV118" s="4"/>
      <c r="GW118" s="4"/>
      <c r="GX118" s="4"/>
      <c r="GY118" s="4"/>
      <c r="GZ118" s="4"/>
      <c r="HA118" s="4"/>
      <c r="HB118" s="4"/>
      <c r="HC118" s="4"/>
      <c r="HD118" s="4"/>
      <c r="HE118" s="4"/>
      <c r="HF118" s="4"/>
      <c r="HG118" s="4"/>
      <c r="HH118" s="4"/>
      <c r="HI118" s="4"/>
      <c r="HJ118" s="4"/>
      <c r="HK118" s="4"/>
      <c r="HL118" s="4"/>
      <c r="HM118" s="4"/>
      <c r="HN118" s="4"/>
      <c r="HO118" s="4"/>
      <c r="HP118" s="4"/>
      <c r="HQ118" s="4"/>
      <c r="HR118" s="4"/>
      <c r="HS118" s="4"/>
      <c r="HT118" s="4"/>
      <c r="HU118" s="4"/>
      <c r="HV118" s="4"/>
      <c r="HW118" s="4"/>
      <c r="HX118" s="4"/>
      <c r="HY118" s="4"/>
      <c r="HZ118" s="4"/>
      <c r="IA118" s="4"/>
      <c r="IB118" s="4"/>
      <c r="IC118" s="4"/>
      <c r="ID118" s="4"/>
      <c r="IE118" s="4"/>
      <c r="IF118" s="4"/>
      <c r="IG118" s="4"/>
      <c r="IH118" s="4"/>
      <c r="II118" s="4"/>
    </row>
    <row r="119" spans="2:243" ht="23.25" customHeight="1" x14ac:dyDescent="0.25">
      <c r="B119" s="72">
        <f t="shared" si="2"/>
        <v>47</v>
      </c>
      <c r="C119" s="72">
        <v>3</v>
      </c>
      <c r="D119" s="69">
        <v>2</v>
      </c>
      <c r="E119" s="80" t="s">
        <v>84</v>
      </c>
      <c r="G119" s="76">
        <v>11</v>
      </c>
      <c r="H119" s="62"/>
      <c r="I119" s="74" t="b">
        <v>1</v>
      </c>
      <c r="J119" s="62"/>
      <c r="K119" s="62"/>
      <c r="L119" s="62"/>
      <c r="M119" s="62"/>
      <c r="N119" s="74"/>
      <c r="O119" s="74"/>
      <c r="P119" s="74"/>
      <c r="Q119" s="74"/>
      <c r="R119" s="74"/>
      <c r="S119" s="74"/>
      <c r="T119" s="74"/>
      <c r="U119" s="74"/>
      <c r="V119" s="74"/>
      <c r="W119" s="74"/>
      <c r="X119" s="74"/>
      <c r="Y119" s="74"/>
      <c r="Z119" s="74"/>
      <c r="AA119" s="74"/>
      <c r="AB119" s="74"/>
      <c r="AC119" s="74"/>
      <c r="AD119" s="74"/>
      <c r="AE119" s="74"/>
      <c r="AF119" s="5"/>
      <c r="AG119" s="5"/>
      <c r="AH119" s="5"/>
      <c r="AI119" s="5"/>
      <c r="AJ119" s="5"/>
      <c r="AK119" s="77"/>
      <c r="AL119" s="77"/>
      <c r="AM119" s="77"/>
      <c r="AN119" s="77"/>
      <c r="AO119" s="5"/>
      <c r="AP119" s="5"/>
      <c r="AQ119" s="5"/>
      <c r="AR119" s="5"/>
      <c r="AS119" s="5"/>
      <c r="AT119" s="5"/>
      <c r="AU119" s="5"/>
      <c r="AV119" s="5"/>
      <c r="AW119" s="5"/>
      <c r="AX119" s="5"/>
      <c r="AY119" s="5"/>
      <c r="AZ119" s="5"/>
      <c r="BA119" s="5"/>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c r="GZ119" s="4"/>
      <c r="HA119" s="4"/>
      <c r="HB119" s="4"/>
      <c r="HC119" s="4"/>
      <c r="HD119" s="4"/>
      <c r="HE119" s="4"/>
      <c r="HF119" s="4"/>
      <c r="HG119" s="4"/>
      <c r="HH119" s="4"/>
      <c r="HI119" s="4"/>
      <c r="HJ119" s="4"/>
      <c r="HK119" s="4"/>
      <c r="HL119" s="4"/>
      <c r="HM119" s="4"/>
      <c r="HN119" s="4"/>
      <c r="HO119" s="4"/>
      <c r="HP119" s="4"/>
      <c r="HQ119" s="4"/>
      <c r="HR119" s="4"/>
      <c r="HS119" s="4"/>
      <c r="HT119" s="4"/>
      <c r="HU119" s="4"/>
      <c r="HV119" s="4"/>
      <c r="HW119" s="4"/>
      <c r="HX119" s="4"/>
      <c r="HY119" s="4"/>
      <c r="HZ119" s="4"/>
      <c r="IA119" s="4"/>
      <c r="IB119" s="4"/>
      <c r="IC119" s="4"/>
      <c r="ID119" s="4"/>
      <c r="IE119" s="4"/>
      <c r="IF119" s="4"/>
      <c r="IG119" s="4"/>
      <c r="IH119" s="4"/>
      <c r="II119" s="4"/>
    </row>
    <row r="120" spans="2:243" ht="23.25" customHeight="1" x14ac:dyDescent="0.25">
      <c r="B120" s="72">
        <f t="shared" si="2"/>
        <v>48</v>
      </c>
      <c r="C120" s="72">
        <v>3</v>
      </c>
      <c r="D120" s="69">
        <v>2</v>
      </c>
      <c r="E120" s="80" t="s">
        <v>83</v>
      </c>
      <c r="G120" s="76">
        <v>17</v>
      </c>
      <c r="H120" s="62"/>
      <c r="I120" s="74" t="b">
        <v>1</v>
      </c>
      <c r="J120" s="62"/>
      <c r="K120" s="62"/>
      <c r="L120" s="62"/>
      <c r="M120" s="62"/>
      <c r="N120" s="74"/>
      <c r="O120" s="74"/>
      <c r="P120" s="74"/>
      <c r="Q120" s="74"/>
      <c r="R120" s="74"/>
      <c r="S120" s="74"/>
      <c r="T120" s="74"/>
      <c r="U120" s="74"/>
      <c r="V120" s="74"/>
      <c r="W120" s="74"/>
      <c r="X120" s="74"/>
      <c r="Y120" s="74"/>
      <c r="Z120" s="74"/>
      <c r="AA120" s="74"/>
      <c r="AB120" s="74"/>
      <c r="AC120" s="74"/>
      <c r="AD120" s="74"/>
      <c r="AE120" s="74"/>
      <c r="AF120" s="5"/>
      <c r="AG120" s="5"/>
      <c r="AH120" s="5"/>
      <c r="AI120" s="5"/>
      <c r="AJ120" s="5"/>
      <c r="AK120" s="77"/>
      <c r="AL120" s="77"/>
      <c r="AM120" s="77"/>
      <c r="AN120" s="77"/>
      <c r="AO120" s="5"/>
      <c r="AP120" s="5"/>
      <c r="AQ120" s="5"/>
      <c r="AR120" s="5"/>
      <c r="AS120" s="5"/>
      <c r="AT120" s="5"/>
      <c r="AU120" s="5"/>
      <c r="AV120" s="5"/>
      <c r="AW120" s="5"/>
      <c r="AX120" s="5"/>
      <c r="AY120" s="5"/>
      <c r="AZ120" s="5"/>
      <c r="BA120" s="5"/>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c r="HT120" s="4"/>
      <c r="HU120" s="4"/>
      <c r="HV120" s="4"/>
      <c r="HW120" s="4"/>
      <c r="HX120" s="4"/>
      <c r="HY120" s="4"/>
      <c r="HZ120" s="4"/>
      <c r="IA120" s="4"/>
      <c r="IB120" s="4"/>
      <c r="IC120" s="4"/>
      <c r="ID120" s="4"/>
      <c r="IE120" s="4"/>
      <c r="IF120" s="4"/>
      <c r="IG120" s="4"/>
      <c r="IH120" s="4"/>
      <c r="II120" s="4"/>
    </row>
    <row r="121" spans="2:243" ht="23.25" customHeight="1" x14ac:dyDescent="0.25">
      <c r="B121" s="72">
        <f t="shared" si="2"/>
        <v>49</v>
      </c>
      <c r="C121" s="72">
        <v>3</v>
      </c>
      <c r="D121" s="69">
        <v>2</v>
      </c>
      <c r="E121" s="80" t="s">
        <v>83</v>
      </c>
      <c r="G121" s="76">
        <v>22</v>
      </c>
      <c r="H121" s="62"/>
      <c r="I121" s="74" t="b">
        <v>1</v>
      </c>
      <c r="J121" s="62"/>
      <c r="K121" s="62"/>
      <c r="L121" s="62"/>
      <c r="M121" s="62"/>
      <c r="N121" s="74"/>
      <c r="O121" s="74"/>
      <c r="P121" s="74"/>
      <c r="Q121" s="74"/>
      <c r="R121" s="74"/>
      <c r="S121" s="74"/>
      <c r="T121" s="74"/>
      <c r="U121" s="74"/>
      <c r="V121" s="74"/>
      <c r="W121" s="74"/>
      <c r="X121" s="74"/>
      <c r="Y121" s="74"/>
      <c r="Z121" s="74"/>
      <c r="AA121" s="74"/>
      <c r="AB121" s="74"/>
      <c r="AC121" s="74"/>
      <c r="AD121" s="74"/>
      <c r="AE121" s="74"/>
      <c r="AF121" s="5"/>
      <c r="AG121" s="5"/>
      <c r="AH121" s="5"/>
      <c r="AI121" s="5"/>
      <c r="AJ121" s="5"/>
      <c r="AK121" s="77"/>
      <c r="AL121" s="77"/>
      <c r="AM121" s="77"/>
      <c r="AN121" s="77"/>
      <c r="AO121" s="5"/>
      <c r="AP121" s="5"/>
      <c r="AQ121" s="5"/>
      <c r="AR121" s="5"/>
      <c r="AS121" s="5"/>
      <c r="AT121" s="5"/>
      <c r="AU121" s="5"/>
      <c r="AV121" s="5"/>
      <c r="AW121" s="5"/>
      <c r="AX121" s="5"/>
      <c r="AY121" s="5"/>
      <c r="AZ121" s="5"/>
      <c r="BA121" s="5"/>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c r="HT121" s="4"/>
      <c r="HU121" s="4"/>
      <c r="HV121" s="4"/>
      <c r="HW121" s="4"/>
      <c r="HX121" s="4"/>
      <c r="HY121" s="4"/>
      <c r="HZ121" s="4"/>
      <c r="IA121" s="4"/>
      <c r="IB121" s="4"/>
      <c r="IC121" s="4"/>
      <c r="ID121" s="4"/>
      <c r="IE121" s="4"/>
      <c r="IF121" s="4"/>
      <c r="IG121" s="4"/>
      <c r="IH121" s="4"/>
      <c r="II121" s="4"/>
    </row>
    <row r="122" spans="2:243" ht="23.25" customHeight="1" x14ac:dyDescent="0.25">
      <c r="B122" s="72">
        <f t="shared" si="2"/>
        <v>50</v>
      </c>
      <c r="C122" s="72">
        <v>3</v>
      </c>
      <c r="D122" s="69">
        <v>2</v>
      </c>
      <c r="E122" s="80" t="s">
        <v>84</v>
      </c>
      <c r="G122" s="76">
        <v>10</v>
      </c>
      <c r="H122" s="62"/>
      <c r="I122" s="74" t="b">
        <v>1</v>
      </c>
      <c r="J122" s="62"/>
      <c r="K122" s="62"/>
      <c r="L122" s="62"/>
      <c r="M122" s="62"/>
      <c r="N122" s="74"/>
      <c r="O122" s="74"/>
      <c r="P122" s="74"/>
      <c r="Q122" s="74"/>
      <c r="R122" s="74"/>
      <c r="S122" s="74"/>
      <c r="T122" s="74"/>
      <c r="U122" s="74"/>
      <c r="V122" s="74"/>
      <c r="W122" s="74"/>
      <c r="X122" s="74"/>
      <c r="Y122" s="74"/>
      <c r="Z122" s="74"/>
      <c r="AA122" s="74"/>
      <c r="AB122" s="74"/>
      <c r="AC122" s="74"/>
      <c r="AD122" s="74"/>
      <c r="AE122" s="74"/>
      <c r="AF122" s="5"/>
      <c r="AG122" s="5"/>
      <c r="AH122" s="5"/>
      <c r="AI122" s="5"/>
      <c r="AJ122" s="5"/>
      <c r="AK122" s="5"/>
      <c r="AL122" s="77"/>
      <c r="AM122" s="5"/>
      <c r="AN122" s="77"/>
      <c r="AO122" s="5"/>
      <c r="AP122" s="5"/>
      <c r="AQ122" s="5"/>
      <c r="AR122" s="5"/>
      <c r="AS122" s="5"/>
      <c r="AT122" s="5"/>
      <c r="AU122" s="5"/>
      <c r="AV122" s="5"/>
      <c r="AW122" s="5"/>
      <c r="AX122" s="5"/>
      <c r="AY122" s="5"/>
      <c r="AZ122" s="5"/>
      <c r="BA122" s="5"/>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c r="GZ122" s="4"/>
      <c r="HA122" s="4"/>
      <c r="HB122" s="4"/>
      <c r="HC122" s="4"/>
      <c r="HD122" s="4"/>
      <c r="HE122" s="4"/>
      <c r="HF122" s="4"/>
      <c r="HG122" s="4"/>
      <c r="HH122" s="4"/>
      <c r="HI122" s="4"/>
      <c r="HJ122" s="4"/>
      <c r="HK122" s="4"/>
      <c r="HL122" s="4"/>
      <c r="HM122" s="4"/>
      <c r="HN122" s="4"/>
      <c r="HO122" s="4"/>
      <c r="HP122" s="4"/>
      <c r="HQ122" s="4"/>
      <c r="HR122" s="4"/>
      <c r="HS122" s="4"/>
      <c r="HT122" s="4"/>
      <c r="HU122" s="4"/>
      <c r="HV122" s="4"/>
      <c r="HW122" s="4"/>
      <c r="HX122" s="4"/>
      <c r="HY122" s="4"/>
      <c r="HZ122" s="4"/>
      <c r="IA122" s="4"/>
      <c r="IB122" s="4"/>
      <c r="IC122" s="4"/>
      <c r="ID122" s="4"/>
      <c r="IE122" s="4"/>
      <c r="IF122" s="4"/>
      <c r="IG122" s="4"/>
      <c r="IH122" s="4"/>
      <c r="II122" s="4"/>
    </row>
    <row r="123" spans="2:243" ht="23.25" customHeight="1" x14ac:dyDescent="0.25">
      <c r="B123" s="72">
        <f t="shared" si="2"/>
        <v>51</v>
      </c>
      <c r="C123" s="72">
        <v>3</v>
      </c>
      <c r="D123" s="69">
        <v>2</v>
      </c>
      <c r="E123" s="80" t="s">
        <v>84</v>
      </c>
      <c r="G123" s="76">
        <v>9</v>
      </c>
      <c r="H123" s="62"/>
      <c r="I123" s="74" t="b">
        <v>1</v>
      </c>
      <c r="J123" s="62"/>
      <c r="K123" s="62"/>
      <c r="L123" s="62"/>
      <c r="M123" s="62"/>
      <c r="N123" s="74"/>
      <c r="O123" s="74"/>
      <c r="P123" s="74"/>
      <c r="Q123" s="74"/>
      <c r="R123" s="74"/>
      <c r="S123" s="74"/>
      <c r="T123" s="74"/>
      <c r="U123" s="74"/>
      <c r="V123" s="74"/>
      <c r="W123" s="74"/>
      <c r="X123" s="74"/>
      <c r="Y123" s="74"/>
      <c r="Z123" s="74"/>
      <c r="AA123" s="74"/>
      <c r="AB123" s="74"/>
      <c r="AC123" s="74"/>
      <c r="AD123" s="74"/>
      <c r="AE123" s="74"/>
      <c r="AF123" s="5"/>
      <c r="AG123" s="5"/>
      <c r="AH123" s="5"/>
      <c r="AI123" s="5"/>
      <c r="AJ123" s="5"/>
      <c r="AK123" s="77"/>
      <c r="AL123" s="77"/>
      <c r="AM123" s="77"/>
      <c r="AN123" s="77"/>
      <c r="AO123" s="5"/>
      <c r="AP123" s="5"/>
      <c r="AQ123" s="5"/>
      <c r="AR123" s="5"/>
      <c r="AS123" s="5"/>
      <c r="AT123" s="5"/>
      <c r="AU123" s="5"/>
      <c r="AV123" s="5"/>
      <c r="AW123" s="5"/>
      <c r="AX123" s="5"/>
      <c r="AY123" s="5"/>
      <c r="AZ123" s="5"/>
      <c r="BA123" s="5"/>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c r="GZ123" s="4"/>
      <c r="HA123" s="4"/>
      <c r="HB123" s="4"/>
      <c r="HC123" s="4"/>
      <c r="HD123" s="4"/>
      <c r="HE123" s="4"/>
      <c r="HF123" s="4"/>
      <c r="HG123" s="4"/>
      <c r="HH123" s="4"/>
      <c r="HI123" s="4"/>
      <c r="HJ123" s="4"/>
      <c r="HK123" s="4"/>
      <c r="HL123" s="4"/>
      <c r="HM123" s="4"/>
      <c r="HN123" s="4"/>
      <c r="HO123" s="4"/>
      <c r="HP123" s="4"/>
      <c r="HQ123" s="4"/>
      <c r="HR123" s="4"/>
      <c r="HS123" s="4"/>
      <c r="HT123" s="4"/>
      <c r="HU123" s="4"/>
      <c r="HV123" s="4"/>
      <c r="HW123" s="4"/>
      <c r="HX123" s="4"/>
      <c r="HY123" s="4"/>
      <c r="HZ123" s="4"/>
      <c r="IA123" s="4"/>
      <c r="IB123" s="4"/>
      <c r="IC123" s="4"/>
      <c r="ID123" s="4"/>
      <c r="IE123" s="4"/>
      <c r="IF123" s="4"/>
      <c r="IG123" s="4"/>
      <c r="IH123" s="4"/>
      <c r="II123" s="4"/>
    </row>
    <row r="124" spans="2:243" ht="23.25" customHeight="1" x14ac:dyDescent="0.25">
      <c r="B124" s="72">
        <f t="shared" si="2"/>
        <v>52</v>
      </c>
      <c r="C124" s="72">
        <v>3</v>
      </c>
      <c r="D124" s="69">
        <v>2</v>
      </c>
      <c r="E124" s="80" t="s">
        <v>84</v>
      </c>
      <c r="G124" s="76">
        <v>24</v>
      </c>
      <c r="H124" s="62"/>
      <c r="I124" s="74" t="b">
        <v>1</v>
      </c>
      <c r="J124" s="62"/>
      <c r="K124" s="62"/>
      <c r="L124" s="62"/>
      <c r="M124" s="62"/>
      <c r="N124" s="74"/>
      <c r="O124" s="74"/>
      <c r="P124" s="74"/>
      <c r="Q124" s="74"/>
      <c r="R124" s="74"/>
      <c r="S124" s="74"/>
      <c r="T124" s="74"/>
      <c r="U124" s="74"/>
      <c r="V124" s="74"/>
      <c r="W124" s="74"/>
      <c r="X124" s="74"/>
      <c r="Y124" s="74"/>
      <c r="Z124" s="74"/>
      <c r="AA124" s="74"/>
      <c r="AB124" s="74"/>
      <c r="AC124" s="74"/>
      <c r="AD124" s="74"/>
      <c r="AE124" s="74"/>
      <c r="AF124" s="5"/>
      <c r="AG124" s="5"/>
      <c r="AH124" s="5"/>
      <c r="AI124" s="5"/>
      <c r="AJ124" s="5"/>
      <c r="AK124" s="77"/>
      <c r="AL124" s="77"/>
      <c r="AM124" s="77"/>
      <c r="AN124" s="77"/>
      <c r="AO124" s="5"/>
      <c r="AP124" s="5"/>
      <c r="AQ124" s="5"/>
      <c r="AR124" s="5"/>
      <c r="AS124" s="5"/>
      <c r="AT124" s="5"/>
      <c r="AU124" s="5"/>
      <c r="AV124" s="5"/>
      <c r="AW124" s="5"/>
      <c r="AX124" s="5"/>
      <c r="AY124" s="5"/>
      <c r="AZ124" s="5"/>
      <c r="BA124" s="5"/>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c r="GZ124" s="4"/>
      <c r="HA124" s="4"/>
      <c r="HB124" s="4"/>
      <c r="HC124" s="4"/>
      <c r="HD124" s="4"/>
      <c r="HE124" s="4"/>
      <c r="HF124" s="4"/>
      <c r="HG124" s="4"/>
      <c r="HH124" s="4"/>
      <c r="HI124" s="4"/>
      <c r="HJ124" s="4"/>
      <c r="HK124" s="4"/>
      <c r="HL124" s="4"/>
      <c r="HM124" s="4"/>
      <c r="HN124" s="4"/>
      <c r="HO124" s="4"/>
      <c r="HP124" s="4"/>
      <c r="HQ124" s="4"/>
      <c r="HR124" s="4"/>
      <c r="HS124" s="4"/>
      <c r="HT124" s="4"/>
      <c r="HU124" s="4"/>
      <c r="HV124" s="4"/>
      <c r="HW124" s="4"/>
      <c r="HX124" s="4"/>
      <c r="HY124" s="4"/>
      <c r="HZ124" s="4"/>
      <c r="IA124" s="4"/>
      <c r="IB124" s="4"/>
      <c r="IC124" s="4"/>
      <c r="ID124" s="4"/>
      <c r="IE124" s="4"/>
      <c r="IF124" s="4"/>
      <c r="IG124" s="4"/>
      <c r="IH124" s="4"/>
      <c r="II124" s="4"/>
    </row>
    <row r="125" spans="2:243" ht="23.25" customHeight="1" x14ac:dyDescent="0.25">
      <c r="B125" s="72">
        <f t="shared" si="2"/>
        <v>53</v>
      </c>
      <c r="C125" s="72">
        <v>3</v>
      </c>
      <c r="D125" s="69">
        <v>2</v>
      </c>
      <c r="E125" s="80" t="s">
        <v>83</v>
      </c>
      <c r="G125" s="76">
        <v>44</v>
      </c>
      <c r="H125" s="62"/>
      <c r="I125" s="74" t="b">
        <v>1</v>
      </c>
      <c r="J125" s="62"/>
      <c r="K125" s="62"/>
      <c r="L125" s="62"/>
      <c r="M125" s="62"/>
      <c r="N125" s="74"/>
      <c r="O125" s="74"/>
      <c r="P125" s="74"/>
      <c r="Q125" s="74"/>
      <c r="R125" s="74"/>
      <c r="S125" s="74"/>
      <c r="T125" s="74"/>
      <c r="U125" s="74"/>
      <c r="V125" s="74"/>
      <c r="W125" s="74"/>
      <c r="X125" s="74"/>
      <c r="Y125" s="74"/>
      <c r="Z125" s="74"/>
      <c r="AA125" s="74"/>
      <c r="AB125" s="74"/>
      <c r="AC125" s="74"/>
      <c r="AD125" s="74"/>
      <c r="AE125" s="74"/>
      <c r="AF125" s="5"/>
      <c r="AG125" s="5"/>
      <c r="AH125" s="5"/>
      <c r="AI125" s="5"/>
      <c r="AJ125" s="5"/>
      <c r="AK125" s="77"/>
      <c r="AL125" s="77"/>
      <c r="AM125" s="77"/>
      <c r="AN125" s="77"/>
      <c r="AO125" s="5"/>
      <c r="AP125" s="5"/>
      <c r="AQ125" s="5"/>
      <c r="AR125" s="5"/>
      <c r="AS125" s="5"/>
      <c r="AT125" s="5"/>
      <c r="AU125" s="5"/>
      <c r="AV125" s="5"/>
      <c r="AW125" s="5"/>
      <c r="AX125" s="5"/>
      <c r="AY125" s="5"/>
      <c r="AZ125" s="5"/>
      <c r="BA125" s="5"/>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c r="GX125" s="4"/>
      <c r="GY125" s="4"/>
      <c r="GZ125" s="4"/>
      <c r="HA125" s="4"/>
      <c r="HB125" s="4"/>
      <c r="HC125" s="4"/>
      <c r="HD125" s="4"/>
      <c r="HE125" s="4"/>
      <c r="HF125" s="4"/>
      <c r="HG125" s="4"/>
      <c r="HH125" s="4"/>
      <c r="HI125" s="4"/>
      <c r="HJ125" s="4"/>
      <c r="HK125" s="4"/>
      <c r="HL125" s="4"/>
      <c r="HM125" s="4"/>
      <c r="HN125" s="4"/>
      <c r="HO125" s="4"/>
      <c r="HP125" s="4"/>
      <c r="HQ125" s="4"/>
      <c r="HR125" s="4"/>
      <c r="HS125" s="4"/>
      <c r="HT125" s="4"/>
      <c r="HU125" s="4"/>
      <c r="HV125" s="4"/>
      <c r="HW125" s="4"/>
      <c r="HX125" s="4"/>
      <c r="HY125" s="4"/>
      <c r="HZ125" s="4"/>
      <c r="IA125" s="4"/>
      <c r="IB125" s="4"/>
      <c r="IC125" s="4"/>
      <c r="ID125" s="4"/>
      <c r="IE125" s="4"/>
      <c r="IF125" s="4"/>
      <c r="IG125" s="4"/>
      <c r="IH125" s="4"/>
      <c r="II125" s="4"/>
    </row>
    <row r="126" spans="2:243" ht="23.25" customHeight="1" x14ac:dyDescent="0.25">
      <c r="B126" s="72">
        <f t="shared" si="2"/>
        <v>54</v>
      </c>
      <c r="C126" s="72">
        <v>3</v>
      </c>
      <c r="D126" s="69">
        <v>2</v>
      </c>
      <c r="E126" s="80" t="s">
        <v>83</v>
      </c>
      <c r="G126" s="76">
        <v>2</v>
      </c>
      <c r="H126" s="62"/>
      <c r="I126" s="74" t="b">
        <v>1</v>
      </c>
      <c r="J126" s="62"/>
      <c r="K126" s="62"/>
      <c r="L126" s="62"/>
      <c r="M126" s="62"/>
      <c r="N126" s="74"/>
      <c r="O126" s="74"/>
      <c r="P126" s="74"/>
      <c r="Q126" s="74"/>
      <c r="R126" s="74"/>
      <c r="S126" s="74"/>
      <c r="T126" s="74"/>
      <c r="U126" s="74"/>
      <c r="V126" s="74"/>
      <c r="W126" s="74"/>
      <c r="X126" s="74"/>
      <c r="Y126" s="74"/>
      <c r="Z126" s="74"/>
      <c r="AA126" s="74"/>
      <c r="AB126" s="74"/>
      <c r="AC126" s="74"/>
      <c r="AD126" s="74"/>
      <c r="AE126" s="74"/>
      <c r="AF126" s="5"/>
      <c r="AG126" s="5"/>
      <c r="AH126" s="5"/>
      <c r="AI126" s="5"/>
      <c r="AJ126" s="5"/>
      <c r="AK126" s="77"/>
      <c r="AL126" s="77"/>
      <c r="AM126" s="77"/>
      <c r="AN126" s="77"/>
      <c r="AO126" s="5"/>
      <c r="AP126" s="5"/>
      <c r="AQ126" s="5"/>
      <c r="AR126" s="5"/>
      <c r="AS126" s="5"/>
      <c r="AT126" s="5"/>
      <c r="AU126" s="5"/>
      <c r="AV126" s="5"/>
      <c r="AW126" s="5"/>
      <c r="AX126" s="5"/>
      <c r="AY126" s="5"/>
      <c r="AZ126" s="5"/>
      <c r="BA126" s="5"/>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4"/>
      <c r="FD126" s="4"/>
      <c r="FE126" s="4"/>
      <c r="FF126" s="4"/>
      <c r="FG126" s="4"/>
      <c r="FH126" s="4"/>
      <c r="FI126" s="4"/>
      <c r="FJ126" s="4"/>
      <c r="FK126" s="4"/>
      <c r="FL126" s="4"/>
      <c r="FM126" s="4"/>
      <c r="FN126" s="4"/>
      <c r="FO126" s="4"/>
      <c r="FP126" s="4"/>
      <c r="FQ126" s="4"/>
      <c r="FR126" s="4"/>
      <c r="FS126" s="4"/>
      <c r="FT126" s="4"/>
      <c r="FU126" s="4"/>
      <c r="FV126" s="4"/>
      <c r="FW126" s="4"/>
      <c r="FX126" s="4"/>
      <c r="FY126" s="4"/>
      <c r="FZ126" s="4"/>
      <c r="GA126" s="4"/>
      <c r="GB126" s="4"/>
      <c r="GC126" s="4"/>
      <c r="GD126" s="4"/>
      <c r="GE126" s="4"/>
      <c r="GF126" s="4"/>
      <c r="GG126" s="4"/>
      <c r="GH126" s="4"/>
      <c r="GI126" s="4"/>
      <c r="GJ126" s="4"/>
      <c r="GK126" s="4"/>
      <c r="GL126" s="4"/>
      <c r="GM126" s="4"/>
      <c r="GN126" s="4"/>
      <c r="GO126" s="4"/>
      <c r="GP126" s="4"/>
      <c r="GQ126" s="4"/>
      <c r="GR126" s="4"/>
      <c r="GS126" s="4"/>
      <c r="GT126" s="4"/>
      <c r="GU126" s="4"/>
      <c r="GV126" s="4"/>
      <c r="GW126" s="4"/>
      <c r="GX126" s="4"/>
      <c r="GY126" s="4"/>
      <c r="GZ126" s="4"/>
      <c r="HA126" s="4"/>
      <c r="HB126" s="4"/>
      <c r="HC126" s="4"/>
      <c r="HD126" s="4"/>
      <c r="HE126" s="4"/>
      <c r="HF126" s="4"/>
      <c r="HG126" s="4"/>
      <c r="HH126" s="4"/>
      <c r="HI126" s="4"/>
      <c r="HJ126" s="4"/>
      <c r="HK126" s="4"/>
      <c r="HL126" s="4"/>
      <c r="HM126" s="4"/>
      <c r="HN126" s="4"/>
      <c r="HO126" s="4"/>
      <c r="HP126" s="4"/>
      <c r="HQ126" s="4"/>
      <c r="HR126" s="4"/>
      <c r="HS126" s="4"/>
      <c r="HT126" s="4"/>
      <c r="HU126" s="4"/>
      <c r="HV126" s="4"/>
      <c r="HW126" s="4"/>
      <c r="HX126" s="4"/>
      <c r="HY126" s="4"/>
      <c r="HZ126" s="4"/>
      <c r="IA126" s="4"/>
      <c r="IB126" s="4"/>
      <c r="IC126" s="4"/>
      <c r="ID126" s="4"/>
      <c r="IE126" s="4"/>
      <c r="IF126" s="4"/>
      <c r="IG126" s="4"/>
      <c r="IH126" s="4"/>
      <c r="II126" s="4"/>
    </row>
    <row r="127" spans="2:243" ht="23.25" customHeight="1" x14ac:dyDescent="0.25">
      <c r="B127" s="72">
        <f t="shared" si="2"/>
        <v>55</v>
      </c>
      <c r="C127" s="72">
        <v>3</v>
      </c>
      <c r="D127" s="69">
        <v>2</v>
      </c>
      <c r="E127" s="80" t="s">
        <v>83</v>
      </c>
      <c r="G127" s="76">
        <v>3</v>
      </c>
      <c r="H127" s="62"/>
      <c r="I127" s="74" t="b">
        <v>1</v>
      </c>
      <c r="J127" s="62"/>
      <c r="K127" s="62"/>
      <c r="L127" s="62"/>
      <c r="M127" s="62"/>
      <c r="N127" s="74"/>
      <c r="O127" s="74"/>
      <c r="P127" s="74"/>
      <c r="Q127" s="74"/>
      <c r="R127" s="74"/>
      <c r="S127" s="74"/>
      <c r="T127" s="74"/>
      <c r="U127" s="74"/>
      <c r="V127" s="74"/>
      <c r="W127" s="74"/>
      <c r="X127" s="74"/>
      <c r="Y127" s="74"/>
      <c r="Z127" s="74"/>
      <c r="AA127" s="74"/>
      <c r="AB127" s="74"/>
      <c r="AC127" s="74"/>
      <c r="AD127" s="74"/>
      <c r="AE127" s="74"/>
      <c r="AF127" s="5"/>
      <c r="AG127" s="5"/>
      <c r="AH127" s="5"/>
      <c r="AI127" s="5"/>
      <c r="AJ127" s="5"/>
      <c r="AK127" s="77"/>
      <c r="AL127" s="77"/>
      <c r="AM127" s="77"/>
      <c r="AN127" s="77"/>
      <c r="AO127" s="5"/>
      <c r="AP127" s="5"/>
      <c r="AQ127" s="5"/>
      <c r="AR127" s="5"/>
      <c r="AS127" s="5"/>
      <c r="AT127" s="5"/>
      <c r="AU127" s="5"/>
      <c r="AV127" s="5"/>
      <c r="AW127" s="5"/>
      <c r="AX127" s="5"/>
      <c r="AY127" s="5"/>
      <c r="AZ127" s="5"/>
      <c r="BA127" s="5"/>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c r="FH127" s="4"/>
      <c r="FI127" s="4"/>
      <c r="FJ127" s="4"/>
      <c r="FK127" s="4"/>
      <c r="FL127" s="4"/>
      <c r="FM127" s="4"/>
      <c r="FN127" s="4"/>
      <c r="FO127" s="4"/>
      <c r="FP127" s="4"/>
      <c r="FQ127" s="4"/>
      <c r="FR127" s="4"/>
      <c r="FS127" s="4"/>
      <c r="FT127" s="4"/>
      <c r="FU127" s="4"/>
      <c r="FV127" s="4"/>
      <c r="FW127" s="4"/>
      <c r="FX127" s="4"/>
      <c r="FY127" s="4"/>
      <c r="FZ127" s="4"/>
      <c r="GA127" s="4"/>
      <c r="GB127" s="4"/>
      <c r="GC127" s="4"/>
      <c r="GD127" s="4"/>
      <c r="GE127" s="4"/>
      <c r="GF127" s="4"/>
      <c r="GG127" s="4"/>
      <c r="GH127" s="4"/>
      <c r="GI127" s="4"/>
      <c r="GJ127" s="4"/>
      <c r="GK127" s="4"/>
      <c r="GL127" s="4"/>
      <c r="GM127" s="4"/>
      <c r="GN127" s="4"/>
      <c r="GO127" s="4"/>
      <c r="GP127" s="4"/>
      <c r="GQ127" s="4"/>
      <c r="GR127" s="4"/>
      <c r="GS127" s="4"/>
      <c r="GT127" s="4"/>
      <c r="GU127" s="4"/>
      <c r="GV127" s="4"/>
      <c r="GW127" s="4"/>
      <c r="GX127" s="4"/>
      <c r="GY127" s="4"/>
      <c r="GZ127" s="4"/>
      <c r="HA127" s="4"/>
      <c r="HB127" s="4"/>
      <c r="HC127" s="4"/>
      <c r="HD127" s="4"/>
      <c r="HE127" s="4"/>
      <c r="HF127" s="4"/>
      <c r="HG127" s="4"/>
      <c r="HH127" s="4"/>
      <c r="HI127" s="4"/>
      <c r="HJ127" s="4"/>
      <c r="HK127" s="4"/>
      <c r="HL127" s="4"/>
      <c r="HM127" s="4"/>
      <c r="HN127" s="4"/>
      <c r="HO127" s="4"/>
      <c r="HP127" s="4"/>
      <c r="HQ127" s="4"/>
      <c r="HR127" s="4"/>
      <c r="HS127" s="4"/>
      <c r="HT127" s="4"/>
      <c r="HU127" s="4"/>
      <c r="HV127" s="4"/>
      <c r="HW127" s="4"/>
      <c r="HX127" s="4"/>
      <c r="HY127" s="4"/>
      <c r="HZ127" s="4"/>
      <c r="IA127" s="4"/>
      <c r="IB127" s="4"/>
      <c r="IC127" s="4"/>
      <c r="ID127" s="4"/>
      <c r="IE127" s="4"/>
      <c r="IF127" s="4"/>
      <c r="IG127" s="4"/>
      <c r="IH127" s="4"/>
      <c r="II127" s="4"/>
    </row>
    <row r="128" spans="2:243" ht="23.25" customHeight="1" x14ac:dyDescent="0.25">
      <c r="B128" s="72">
        <f t="shared" si="2"/>
        <v>56</v>
      </c>
      <c r="C128" s="72">
        <v>3</v>
      </c>
      <c r="D128" s="69">
        <v>2</v>
      </c>
      <c r="E128" s="80" t="s">
        <v>83</v>
      </c>
      <c r="G128" s="76">
        <v>13</v>
      </c>
      <c r="H128" s="62"/>
      <c r="I128" s="74" t="b">
        <v>1</v>
      </c>
      <c r="J128" s="62"/>
      <c r="K128" s="62"/>
      <c r="L128" s="62"/>
      <c r="M128" s="62"/>
      <c r="N128" s="74"/>
      <c r="O128" s="74"/>
      <c r="P128" s="74"/>
      <c r="Q128" s="74"/>
      <c r="R128" s="74"/>
      <c r="S128" s="74"/>
      <c r="T128" s="74"/>
      <c r="U128" s="74"/>
      <c r="V128" s="74"/>
      <c r="W128" s="74"/>
      <c r="X128" s="74"/>
      <c r="Y128" s="74"/>
      <c r="Z128" s="74"/>
      <c r="AA128" s="74"/>
      <c r="AB128" s="74"/>
      <c r="AC128" s="74"/>
      <c r="AD128" s="74"/>
      <c r="AE128" s="74"/>
      <c r="AF128" s="5"/>
      <c r="AG128" s="5"/>
      <c r="AH128" s="5"/>
      <c r="AI128" s="5"/>
      <c r="AJ128" s="5"/>
      <c r="AK128" s="77"/>
      <c r="AL128" s="77"/>
      <c r="AM128" s="77"/>
      <c r="AN128" s="77"/>
      <c r="AO128" s="5"/>
      <c r="AP128" s="5"/>
      <c r="AQ128" s="5"/>
      <c r="AR128" s="5"/>
      <c r="AS128" s="5"/>
      <c r="AT128" s="5"/>
      <c r="AU128" s="5"/>
      <c r="AV128" s="5"/>
      <c r="AW128" s="5"/>
      <c r="AX128" s="5"/>
      <c r="AY128" s="5"/>
      <c r="AZ128" s="5"/>
      <c r="BA128" s="5"/>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4"/>
      <c r="FH128" s="4"/>
      <c r="FI128" s="4"/>
      <c r="FJ128" s="4"/>
      <c r="FK128" s="4"/>
      <c r="FL128" s="4"/>
      <c r="FM128" s="4"/>
      <c r="FN128" s="4"/>
      <c r="FO128" s="4"/>
      <c r="FP128" s="4"/>
      <c r="FQ128" s="4"/>
      <c r="FR128" s="4"/>
      <c r="FS128" s="4"/>
      <c r="FT128" s="4"/>
      <c r="FU128" s="4"/>
      <c r="FV128" s="4"/>
      <c r="FW128" s="4"/>
      <c r="FX128" s="4"/>
      <c r="FY128" s="4"/>
      <c r="FZ128" s="4"/>
      <c r="GA128" s="4"/>
      <c r="GB128" s="4"/>
      <c r="GC128" s="4"/>
      <c r="GD128" s="4"/>
      <c r="GE128" s="4"/>
      <c r="GF128" s="4"/>
      <c r="GG128" s="4"/>
      <c r="GH128" s="4"/>
      <c r="GI128" s="4"/>
      <c r="GJ128" s="4"/>
      <c r="GK128" s="4"/>
      <c r="GL128" s="4"/>
      <c r="GM128" s="4"/>
      <c r="GN128" s="4"/>
      <c r="GO128" s="4"/>
      <c r="GP128" s="4"/>
      <c r="GQ128" s="4"/>
      <c r="GR128" s="4"/>
      <c r="GS128" s="4"/>
      <c r="GT128" s="4"/>
      <c r="GU128" s="4"/>
      <c r="GV128" s="4"/>
      <c r="GW128" s="4"/>
      <c r="GX128" s="4"/>
      <c r="GY128" s="4"/>
      <c r="GZ128" s="4"/>
      <c r="HA128" s="4"/>
      <c r="HB128" s="4"/>
      <c r="HC128" s="4"/>
      <c r="HD128" s="4"/>
      <c r="HE128" s="4"/>
      <c r="HF128" s="4"/>
      <c r="HG128" s="4"/>
      <c r="HH128" s="4"/>
      <c r="HI128" s="4"/>
      <c r="HJ128" s="4"/>
      <c r="HK128" s="4"/>
      <c r="HL128" s="4"/>
      <c r="HM128" s="4"/>
      <c r="HN128" s="4"/>
      <c r="HO128" s="4"/>
      <c r="HP128" s="4"/>
      <c r="HQ128" s="4"/>
      <c r="HR128" s="4"/>
      <c r="HS128" s="4"/>
      <c r="HT128" s="4"/>
      <c r="HU128" s="4"/>
      <c r="HV128" s="4"/>
      <c r="HW128" s="4"/>
      <c r="HX128" s="4"/>
      <c r="HY128" s="4"/>
      <c r="HZ128" s="4"/>
      <c r="IA128" s="4"/>
      <c r="IB128" s="4"/>
      <c r="IC128" s="4"/>
      <c r="ID128" s="4"/>
      <c r="IE128" s="4"/>
      <c r="IF128" s="4"/>
      <c r="IG128" s="4"/>
      <c r="IH128" s="4"/>
      <c r="II128" s="4"/>
    </row>
    <row r="129" spans="2:243" ht="23.25" customHeight="1" x14ac:dyDescent="0.25">
      <c r="B129" s="72">
        <f t="shared" si="2"/>
        <v>57</v>
      </c>
      <c r="C129" s="72">
        <v>3</v>
      </c>
      <c r="D129" s="69">
        <v>2</v>
      </c>
      <c r="E129" s="80" t="s">
        <v>83</v>
      </c>
      <c r="G129" s="76">
        <v>15</v>
      </c>
      <c r="H129" s="62"/>
      <c r="I129" s="74" t="b">
        <v>1</v>
      </c>
      <c r="J129" s="62"/>
      <c r="K129" s="62"/>
      <c r="L129" s="62"/>
      <c r="M129" s="62"/>
      <c r="N129" s="74"/>
      <c r="O129" s="74"/>
      <c r="P129" s="74"/>
      <c r="Q129" s="74"/>
      <c r="R129" s="74"/>
      <c r="S129" s="74"/>
      <c r="T129" s="74"/>
      <c r="U129" s="74"/>
      <c r="V129" s="74"/>
      <c r="W129" s="74"/>
      <c r="X129" s="74"/>
      <c r="Y129" s="74"/>
      <c r="Z129" s="74"/>
      <c r="AA129" s="74"/>
      <c r="AB129" s="74"/>
      <c r="AC129" s="74"/>
      <c r="AD129" s="74"/>
      <c r="AE129" s="74"/>
      <c r="AF129" s="5"/>
      <c r="AG129" s="5"/>
      <c r="AH129" s="5"/>
      <c r="AI129" s="5"/>
      <c r="AJ129" s="5"/>
      <c r="AK129" s="77"/>
      <c r="AL129" s="77"/>
      <c r="AM129" s="77"/>
      <c r="AN129" s="77"/>
      <c r="AO129" s="5"/>
      <c r="AP129" s="5"/>
      <c r="AQ129" s="5"/>
      <c r="AR129" s="5"/>
      <c r="AS129" s="5"/>
      <c r="AT129" s="5"/>
      <c r="AU129" s="5"/>
      <c r="AV129" s="5"/>
      <c r="AW129" s="5"/>
      <c r="AX129" s="5"/>
      <c r="AY129" s="5"/>
      <c r="AZ129" s="5"/>
      <c r="BA129" s="5"/>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c r="FC129" s="4"/>
      <c r="FD129" s="4"/>
      <c r="FE129" s="4"/>
      <c r="FF129" s="4"/>
      <c r="FG129" s="4"/>
      <c r="FH129" s="4"/>
      <c r="FI129" s="4"/>
      <c r="FJ129" s="4"/>
      <c r="FK129" s="4"/>
      <c r="FL129" s="4"/>
      <c r="FM129" s="4"/>
      <c r="FN129" s="4"/>
      <c r="FO129" s="4"/>
      <c r="FP129" s="4"/>
      <c r="FQ129" s="4"/>
      <c r="FR129" s="4"/>
      <c r="FS129" s="4"/>
      <c r="FT129" s="4"/>
      <c r="FU129" s="4"/>
      <c r="FV129" s="4"/>
      <c r="FW129" s="4"/>
      <c r="FX129" s="4"/>
      <c r="FY129" s="4"/>
      <c r="FZ129" s="4"/>
      <c r="GA129" s="4"/>
      <c r="GB129" s="4"/>
      <c r="GC129" s="4"/>
      <c r="GD129" s="4"/>
      <c r="GE129" s="4"/>
      <c r="GF129" s="4"/>
      <c r="GG129" s="4"/>
      <c r="GH129" s="4"/>
      <c r="GI129" s="4"/>
      <c r="GJ129" s="4"/>
      <c r="GK129" s="4"/>
      <c r="GL129" s="4"/>
      <c r="GM129" s="4"/>
      <c r="GN129" s="4"/>
      <c r="GO129" s="4"/>
      <c r="GP129" s="4"/>
      <c r="GQ129" s="4"/>
      <c r="GR129" s="4"/>
      <c r="GS129" s="4"/>
      <c r="GT129" s="4"/>
      <c r="GU129" s="4"/>
      <c r="GV129" s="4"/>
      <c r="GW129" s="4"/>
      <c r="GX129" s="4"/>
      <c r="GY129" s="4"/>
      <c r="GZ129" s="4"/>
      <c r="HA129" s="4"/>
      <c r="HB129" s="4"/>
      <c r="HC129" s="4"/>
      <c r="HD129" s="4"/>
      <c r="HE129" s="4"/>
      <c r="HF129" s="4"/>
      <c r="HG129" s="4"/>
      <c r="HH129" s="4"/>
      <c r="HI129" s="4"/>
      <c r="HJ129" s="4"/>
      <c r="HK129" s="4"/>
      <c r="HL129" s="4"/>
      <c r="HM129" s="4"/>
      <c r="HN129" s="4"/>
      <c r="HO129" s="4"/>
      <c r="HP129" s="4"/>
      <c r="HQ129" s="4"/>
      <c r="HR129" s="4"/>
      <c r="HS129" s="4"/>
      <c r="HT129" s="4"/>
      <c r="HU129" s="4"/>
      <c r="HV129" s="4"/>
      <c r="HW129" s="4"/>
      <c r="HX129" s="4"/>
      <c r="HY129" s="4"/>
      <c r="HZ129" s="4"/>
      <c r="IA129" s="4"/>
      <c r="IB129" s="4"/>
      <c r="IC129" s="4"/>
      <c r="ID129" s="4"/>
      <c r="IE129" s="4"/>
      <c r="IF129" s="4"/>
      <c r="IG129" s="4"/>
      <c r="IH129" s="4"/>
      <c r="II129" s="4"/>
    </row>
    <row r="130" spans="2:243" ht="23.25" customHeight="1" x14ac:dyDescent="0.25">
      <c r="B130" s="72">
        <f t="shared" si="2"/>
        <v>58</v>
      </c>
      <c r="C130" s="72">
        <v>3</v>
      </c>
      <c r="D130" s="69">
        <v>2</v>
      </c>
      <c r="E130" s="80" t="s">
        <v>83</v>
      </c>
      <c r="G130" s="76">
        <v>50</v>
      </c>
      <c r="H130" s="62"/>
      <c r="I130" s="74" t="b">
        <v>1</v>
      </c>
      <c r="J130" s="62"/>
      <c r="K130" s="62"/>
      <c r="L130" s="62"/>
      <c r="M130" s="62"/>
      <c r="N130" s="74"/>
      <c r="O130" s="74"/>
      <c r="P130" s="74"/>
      <c r="Q130" s="74"/>
      <c r="R130" s="74"/>
      <c r="S130" s="74"/>
      <c r="T130" s="74"/>
      <c r="U130" s="74"/>
      <c r="V130" s="74"/>
      <c r="W130" s="74"/>
      <c r="X130" s="74"/>
      <c r="Y130" s="74"/>
      <c r="Z130" s="74"/>
      <c r="AA130" s="74"/>
      <c r="AB130" s="74"/>
      <c r="AC130" s="74"/>
      <c r="AD130" s="74"/>
      <c r="AE130" s="74"/>
      <c r="AF130" s="5"/>
      <c r="AG130" s="5"/>
      <c r="AH130" s="5"/>
      <c r="AI130" s="5"/>
      <c r="AJ130" s="5"/>
      <c r="AK130" s="77"/>
      <c r="AL130" s="77"/>
      <c r="AM130" s="77"/>
      <c r="AN130" s="77"/>
      <c r="AO130" s="5"/>
      <c r="AP130" s="5"/>
      <c r="AQ130" s="5"/>
      <c r="AR130" s="5"/>
      <c r="AS130" s="5"/>
      <c r="AT130" s="5"/>
      <c r="AU130" s="5"/>
      <c r="AV130" s="5"/>
      <c r="AW130" s="5"/>
      <c r="AX130" s="5"/>
      <c r="AY130" s="5"/>
      <c r="AZ130" s="5"/>
      <c r="BA130" s="5"/>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c r="HJ130" s="4"/>
      <c r="HK130" s="4"/>
      <c r="HL130" s="4"/>
      <c r="HM130" s="4"/>
      <c r="HN130" s="4"/>
      <c r="HO130" s="4"/>
      <c r="HP130" s="4"/>
      <c r="HQ130" s="4"/>
      <c r="HR130" s="4"/>
      <c r="HS130" s="4"/>
      <c r="HT130" s="4"/>
      <c r="HU130" s="4"/>
      <c r="HV130" s="4"/>
      <c r="HW130" s="4"/>
      <c r="HX130" s="4"/>
      <c r="HY130" s="4"/>
      <c r="HZ130" s="4"/>
      <c r="IA130" s="4"/>
      <c r="IB130" s="4"/>
      <c r="IC130" s="4"/>
      <c r="ID130" s="4"/>
      <c r="IE130" s="4"/>
      <c r="IF130" s="4"/>
      <c r="IG130" s="4"/>
      <c r="IH130" s="4"/>
      <c r="II130" s="4"/>
    </row>
    <row r="131" spans="2:243" ht="23.25" customHeight="1" x14ac:dyDescent="0.25">
      <c r="B131" s="72">
        <f t="shared" si="2"/>
        <v>59</v>
      </c>
      <c r="C131" s="72">
        <v>3</v>
      </c>
      <c r="D131" s="69">
        <v>2</v>
      </c>
      <c r="E131" s="80" t="s">
        <v>84</v>
      </c>
      <c r="G131" s="76">
        <v>7</v>
      </c>
      <c r="H131" s="62"/>
      <c r="I131" s="74" t="b">
        <v>1</v>
      </c>
      <c r="J131" s="62"/>
      <c r="K131" s="62"/>
      <c r="L131" s="62"/>
      <c r="M131" s="62"/>
      <c r="N131" s="74"/>
      <c r="O131" s="74"/>
      <c r="P131" s="74"/>
      <c r="Q131" s="74"/>
      <c r="R131" s="74"/>
      <c r="S131" s="74"/>
      <c r="T131" s="74"/>
      <c r="U131" s="74"/>
      <c r="V131" s="74"/>
      <c r="W131" s="74"/>
      <c r="X131" s="74"/>
      <c r="Y131" s="74"/>
      <c r="Z131" s="74"/>
      <c r="AA131" s="74"/>
      <c r="AB131" s="74"/>
      <c r="AC131" s="74"/>
      <c r="AD131" s="74"/>
      <c r="AE131" s="74"/>
      <c r="AF131" s="5"/>
      <c r="AG131" s="5"/>
      <c r="AH131" s="5"/>
      <c r="AI131" s="5"/>
      <c r="AJ131" s="5"/>
      <c r="AK131" s="77"/>
      <c r="AL131" s="77"/>
      <c r="AM131" s="77"/>
      <c r="AN131" s="77"/>
      <c r="AO131" s="5"/>
      <c r="AP131" s="5"/>
      <c r="AQ131" s="5"/>
      <c r="AR131" s="5"/>
      <c r="AS131" s="5"/>
      <c r="AT131" s="5"/>
      <c r="AU131" s="5"/>
      <c r="AV131" s="5"/>
      <c r="AW131" s="5"/>
      <c r="AX131" s="5"/>
      <c r="AY131" s="5"/>
      <c r="AZ131" s="5"/>
      <c r="BA131" s="5"/>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c r="FY131" s="4"/>
      <c r="FZ131" s="4"/>
      <c r="GA131" s="4"/>
      <c r="GB131" s="4"/>
      <c r="GC131" s="4"/>
      <c r="GD131" s="4"/>
      <c r="GE131" s="4"/>
      <c r="GF131" s="4"/>
      <c r="GG131" s="4"/>
      <c r="GH131" s="4"/>
      <c r="GI131" s="4"/>
      <c r="GJ131" s="4"/>
      <c r="GK131" s="4"/>
      <c r="GL131" s="4"/>
      <c r="GM131" s="4"/>
      <c r="GN131" s="4"/>
      <c r="GO131" s="4"/>
      <c r="GP131" s="4"/>
      <c r="GQ131" s="4"/>
      <c r="GR131" s="4"/>
      <c r="GS131" s="4"/>
      <c r="GT131" s="4"/>
      <c r="GU131" s="4"/>
      <c r="GV131" s="4"/>
      <c r="GW131" s="4"/>
      <c r="GX131" s="4"/>
      <c r="GY131" s="4"/>
      <c r="GZ131" s="4"/>
      <c r="HA131" s="4"/>
      <c r="HB131" s="4"/>
      <c r="HC131" s="4"/>
      <c r="HD131" s="4"/>
      <c r="HE131" s="4"/>
      <c r="HF131" s="4"/>
      <c r="HG131" s="4"/>
      <c r="HH131" s="4"/>
      <c r="HI131" s="4"/>
      <c r="HJ131" s="4"/>
      <c r="HK131" s="4"/>
      <c r="HL131" s="4"/>
      <c r="HM131" s="4"/>
      <c r="HN131" s="4"/>
      <c r="HO131" s="4"/>
      <c r="HP131" s="4"/>
      <c r="HQ131" s="4"/>
      <c r="HR131" s="4"/>
      <c r="HS131" s="4"/>
      <c r="HT131" s="4"/>
      <c r="HU131" s="4"/>
      <c r="HV131" s="4"/>
      <c r="HW131" s="4"/>
      <c r="HX131" s="4"/>
      <c r="HY131" s="4"/>
      <c r="HZ131" s="4"/>
      <c r="IA131" s="4"/>
      <c r="IB131" s="4"/>
      <c r="IC131" s="4"/>
      <c r="ID131" s="4"/>
      <c r="IE131" s="4"/>
      <c r="IF131" s="4"/>
      <c r="IG131" s="4"/>
      <c r="IH131" s="4"/>
      <c r="II131" s="4"/>
    </row>
    <row r="132" spans="2:243" ht="23.25" customHeight="1" x14ac:dyDescent="0.25">
      <c r="B132" s="72">
        <f t="shared" si="2"/>
        <v>60</v>
      </c>
      <c r="C132" s="72">
        <v>3</v>
      </c>
      <c r="D132" s="69">
        <v>2</v>
      </c>
      <c r="E132" s="80" t="s">
        <v>83</v>
      </c>
      <c r="G132" s="76">
        <v>35</v>
      </c>
      <c r="H132" s="62"/>
      <c r="I132" s="74" t="b">
        <v>1</v>
      </c>
      <c r="J132" s="62"/>
      <c r="K132" s="62"/>
      <c r="L132" s="62"/>
      <c r="M132" s="62"/>
      <c r="N132" s="74"/>
      <c r="O132" s="74"/>
      <c r="P132" s="74"/>
      <c r="Q132" s="74"/>
      <c r="R132" s="74"/>
      <c r="S132" s="74"/>
      <c r="T132" s="74"/>
      <c r="U132" s="74"/>
      <c r="V132" s="74"/>
      <c r="W132" s="74"/>
      <c r="X132" s="74"/>
      <c r="Y132" s="74"/>
      <c r="Z132" s="74"/>
      <c r="AA132" s="74"/>
      <c r="AB132" s="74"/>
      <c r="AC132" s="74"/>
      <c r="AD132" s="74"/>
      <c r="AE132" s="74"/>
      <c r="AF132" s="5"/>
      <c r="AG132" s="5"/>
      <c r="AH132" s="5"/>
      <c r="AI132" s="5"/>
      <c r="AJ132" s="5"/>
      <c r="AK132" s="5"/>
      <c r="AL132" s="77"/>
      <c r="AM132" s="5"/>
      <c r="AN132" s="77"/>
      <c r="AO132" s="5"/>
      <c r="AP132" s="5"/>
      <c r="AQ132" s="5"/>
      <c r="AR132" s="5"/>
      <c r="AS132" s="5"/>
      <c r="AT132" s="5"/>
      <c r="AU132" s="5"/>
      <c r="AV132" s="5"/>
      <c r="AW132" s="5"/>
      <c r="AX132" s="5"/>
      <c r="AY132" s="5"/>
      <c r="AZ132" s="5"/>
      <c r="BA132" s="5"/>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4"/>
      <c r="FG132" s="4"/>
      <c r="FH132" s="4"/>
      <c r="FI132" s="4"/>
      <c r="FJ132" s="4"/>
      <c r="FK132" s="4"/>
      <c r="FL132" s="4"/>
      <c r="FM132" s="4"/>
      <c r="FN132" s="4"/>
      <c r="FO132" s="4"/>
      <c r="FP132" s="4"/>
      <c r="FQ132" s="4"/>
      <c r="FR132" s="4"/>
      <c r="FS132" s="4"/>
      <c r="FT132" s="4"/>
      <c r="FU132" s="4"/>
      <c r="FV132" s="4"/>
      <c r="FW132" s="4"/>
      <c r="FX132" s="4"/>
      <c r="FY132" s="4"/>
      <c r="FZ132" s="4"/>
      <c r="GA132" s="4"/>
      <c r="GB132" s="4"/>
      <c r="GC132" s="4"/>
      <c r="GD132" s="4"/>
      <c r="GE132" s="4"/>
      <c r="GF132" s="4"/>
      <c r="GG132" s="4"/>
      <c r="GH132" s="4"/>
      <c r="GI132" s="4"/>
      <c r="GJ132" s="4"/>
      <c r="GK132" s="4"/>
      <c r="GL132" s="4"/>
      <c r="GM132" s="4"/>
      <c r="GN132" s="4"/>
      <c r="GO132" s="4"/>
      <c r="GP132" s="4"/>
      <c r="GQ132" s="4"/>
      <c r="GR132" s="4"/>
      <c r="GS132" s="4"/>
      <c r="GT132" s="4"/>
      <c r="GU132" s="4"/>
      <c r="GV132" s="4"/>
      <c r="GW132" s="4"/>
      <c r="GX132" s="4"/>
      <c r="GY132" s="4"/>
      <c r="GZ132" s="4"/>
      <c r="HA132" s="4"/>
      <c r="HB132" s="4"/>
      <c r="HC132" s="4"/>
      <c r="HD132" s="4"/>
      <c r="HE132" s="4"/>
      <c r="HF132" s="4"/>
      <c r="HG132" s="4"/>
      <c r="HH132" s="4"/>
      <c r="HI132" s="4"/>
      <c r="HJ132" s="4"/>
      <c r="HK132" s="4"/>
      <c r="HL132" s="4"/>
      <c r="HM132" s="4"/>
      <c r="HN132" s="4"/>
      <c r="HO132" s="4"/>
      <c r="HP132" s="4"/>
      <c r="HQ132" s="4"/>
      <c r="HR132" s="4"/>
      <c r="HS132" s="4"/>
      <c r="HT132" s="4"/>
      <c r="HU132" s="4"/>
      <c r="HV132" s="4"/>
      <c r="HW132" s="4"/>
      <c r="HX132" s="4"/>
      <c r="HY132" s="4"/>
      <c r="HZ132" s="4"/>
      <c r="IA132" s="4"/>
      <c r="IB132" s="4"/>
      <c r="IC132" s="4"/>
      <c r="ID132" s="4"/>
      <c r="IE132" s="4"/>
      <c r="IF132" s="4"/>
      <c r="IG132" s="4"/>
      <c r="IH132" s="4"/>
      <c r="II132" s="4"/>
    </row>
    <row r="133" spans="2:243" ht="15.75" thickBot="1" x14ac:dyDescent="0.3">
      <c r="J133" s="62"/>
      <c r="K133" s="62"/>
      <c r="L133" s="62"/>
      <c r="M133" s="62"/>
      <c r="N133" s="4"/>
      <c r="O133" s="4"/>
      <c r="U133" s="4"/>
      <c r="V133" s="4"/>
      <c r="W133" s="4"/>
      <c r="AK133" s="5"/>
      <c r="AL133" s="4"/>
      <c r="AM133" s="5"/>
      <c r="AN133" s="4"/>
    </row>
    <row r="134" spans="2:243" ht="20.100000000000001" customHeight="1" thickBot="1" x14ac:dyDescent="0.3">
      <c r="B134" s="59" t="s">
        <v>85</v>
      </c>
      <c r="C134" s="81" t="s">
        <v>86</v>
      </c>
      <c r="D134" s="61" t="s">
        <v>87</v>
      </c>
      <c r="I134" s="1"/>
      <c r="O134" s="4"/>
      <c r="P134" s="4"/>
      <c r="Z134" s="4"/>
      <c r="AA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4"/>
      <c r="FD134" s="4"/>
      <c r="FE134" s="4"/>
      <c r="FF134" s="4"/>
      <c r="FG134" s="4"/>
      <c r="FH134" s="4"/>
      <c r="FI134" s="4"/>
      <c r="FJ134" s="4"/>
      <c r="FK134" s="4"/>
      <c r="FL134" s="4"/>
      <c r="FM134" s="4"/>
      <c r="FN134" s="4"/>
      <c r="FO134" s="4"/>
      <c r="FP134" s="4"/>
      <c r="FQ134" s="4"/>
      <c r="FR134" s="4"/>
      <c r="FS134" s="4"/>
      <c r="FT134" s="4"/>
      <c r="FU134" s="4"/>
      <c r="FV134" s="4"/>
      <c r="FW134" s="4"/>
      <c r="FX134" s="4"/>
      <c r="FY134" s="4"/>
      <c r="FZ134" s="4"/>
      <c r="GA134" s="4"/>
      <c r="GB134" s="4"/>
      <c r="GC134" s="4"/>
      <c r="GD134" s="4"/>
      <c r="GE134" s="4"/>
      <c r="GF134" s="4"/>
      <c r="GG134" s="4"/>
      <c r="GH134" s="4"/>
      <c r="GI134" s="4"/>
      <c r="GJ134" s="4"/>
      <c r="GK134" s="4"/>
      <c r="GL134" s="4"/>
      <c r="GM134" s="4"/>
      <c r="GN134" s="4"/>
      <c r="GO134" s="4"/>
      <c r="GP134" s="4"/>
      <c r="GQ134" s="4"/>
      <c r="GR134" s="4"/>
      <c r="GS134" s="4"/>
      <c r="GT134" s="4"/>
      <c r="GU134" s="4"/>
      <c r="GV134" s="4"/>
      <c r="GW134" s="4"/>
      <c r="GX134" s="4"/>
      <c r="GY134" s="4"/>
      <c r="GZ134" s="4"/>
      <c r="HA134" s="4"/>
      <c r="HB134" s="4"/>
      <c r="HC134" s="4"/>
      <c r="HD134" s="4"/>
      <c r="HE134" s="4"/>
      <c r="HF134" s="4"/>
      <c r="HG134" s="4"/>
      <c r="HH134" s="4"/>
      <c r="HI134" s="4"/>
      <c r="HJ134" s="4"/>
      <c r="HK134" s="4"/>
      <c r="HL134" s="4"/>
      <c r="HM134" s="4"/>
      <c r="HN134" s="4"/>
      <c r="HO134" s="4"/>
      <c r="HP134" s="4"/>
      <c r="HQ134" s="4"/>
      <c r="HR134" s="4"/>
      <c r="HS134" s="4"/>
      <c r="HT134" s="4"/>
      <c r="HU134" s="4"/>
      <c r="HV134" s="4"/>
      <c r="HW134" s="4"/>
      <c r="HX134" s="4"/>
      <c r="HY134" s="4"/>
      <c r="HZ134" s="4"/>
      <c r="IA134" s="4"/>
      <c r="IB134" s="4"/>
      <c r="IC134" s="4"/>
      <c r="ID134" s="4"/>
      <c r="IE134" s="4"/>
      <c r="IF134" s="4"/>
      <c r="IG134" s="4"/>
      <c r="IH134" s="4"/>
      <c r="II134" s="4"/>
    </row>
    <row r="135" spans="2:243" ht="15" customHeight="1" x14ac:dyDescent="0.25">
      <c r="I135" s="1"/>
      <c r="N135" s="4"/>
      <c r="O135" s="4"/>
      <c r="P135" s="4"/>
      <c r="Z135" s="4"/>
      <c r="AA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c r="FC135" s="4"/>
      <c r="FD135" s="4"/>
      <c r="FE135" s="4"/>
      <c r="FF135" s="4"/>
      <c r="FG135" s="4"/>
      <c r="FH135" s="4"/>
      <c r="FI135" s="4"/>
      <c r="FJ135" s="4"/>
      <c r="FK135" s="4"/>
      <c r="FL135" s="4"/>
      <c r="FM135" s="4"/>
      <c r="FN135" s="4"/>
      <c r="FO135" s="4"/>
      <c r="FP135" s="4"/>
      <c r="FQ135" s="4"/>
      <c r="FR135" s="4"/>
      <c r="FS135" s="4"/>
      <c r="FT135" s="4"/>
      <c r="FU135" s="4"/>
      <c r="FV135" s="4"/>
      <c r="FW135" s="4"/>
      <c r="FX135" s="4"/>
      <c r="FY135" s="4"/>
      <c r="FZ135" s="4"/>
      <c r="GA135" s="4"/>
      <c r="GB135" s="4"/>
      <c r="GC135" s="4"/>
      <c r="GD135" s="4"/>
      <c r="GE135" s="4"/>
      <c r="GF135" s="4"/>
      <c r="GG135" s="4"/>
      <c r="GH135" s="4"/>
      <c r="GI135" s="4"/>
      <c r="GJ135" s="4"/>
      <c r="GK135" s="4"/>
      <c r="GL135" s="4"/>
      <c r="GM135" s="4"/>
      <c r="GN135" s="4"/>
      <c r="GO135" s="4"/>
      <c r="GP135" s="4"/>
      <c r="GQ135" s="4"/>
      <c r="GR135" s="4"/>
      <c r="GS135" s="4"/>
      <c r="GT135" s="4"/>
      <c r="GU135" s="4"/>
      <c r="GV135" s="4"/>
      <c r="GW135" s="4"/>
      <c r="GX135" s="4"/>
      <c r="GY135" s="4"/>
      <c r="GZ135" s="4"/>
      <c r="HA135" s="4"/>
      <c r="HB135" s="4"/>
      <c r="HC135" s="4"/>
      <c r="HD135" s="4"/>
      <c r="HE135" s="4"/>
      <c r="HF135" s="4"/>
      <c r="HG135" s="4"/>
      <c r="HH135" s="4"/>
      <c r="HI135" s="4"/>
      <c r="HJ135" s="4"/>
      <c r="HK135" s="4"/>
      <c r="HL135" s="4"/>
      <c r="HM135" s="4"/>
      <c r="HN135" s="4"/>
      <c r="HO135" s="4"/>
      <c r="HP135" s="4"/>
      <c r="HQ135" s="4"/>
      <c r="HR135" s="4"/>
      <c r="HS135" s="4"/>
      <c r="HT135" s="4"/>
      <c r="HU135" s="4"/>
      <c r="HV135" s="4"/>
      <c r="HW135" s="4"/>
      <c r="HX135" s="4"/>
      <c r="HY135" s="4"/>
      <c r="HZ135" s="4"/>
      <c r="IA135" s="4"/>
      <c r="IB135" s="4"/>
      <c r="IC135" s="4"/>
      <c r="ID135" s="4"/>
      <c r="IE135" s="4"/>
      <c r="IF135" s="4"/>
      <c r="IG135" s="4"/>
      <c r="IH135" s="4"/>
      <c r="II135" s="4"/>
    </row>
    <row r="136" spans="2:243" ht="14.85" customHeight="1" x14ac:dyDescent="0.25">
      <c r="B136" s="20" t="s">
        <v>88</v>
      </c>
      <c r="H136" s="74"/>
      <c r="I136" s="1"/>
      <c r="N136" s="4"/>
      <c r="O136" s="4"/>
      <c r="P136" s="4"/>
      <c r="Q136" s="11"/>
      <c r="R136" s="11"/>
      <c r="S136" s="11"/>
      <c r="T136" s="11"/>
      <c r="U136" s="11"/>
      <c r="V136" s="11"/>
      <c r="W136" s="11"/>
      <c r="X136" s="11"/>
      <c r="Y136" s="11"/>
      <c r="Z136" s="4"/>
      <c r="AA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c r="EJ136" s="4"/>
      <c r="EK136" s="4"/>
      <c r="EL136" s="4"/>
      <c r="EM136" s="4"/>
      <c r="EN136" s="4"/>
      <c r="EO136" s="4"/>
      <c r="EP136" s="4"/>
      <c r="EQ136" s="4"/>
      <c r="ER136" s="4"/>
      <c r="ES136" s="4"/>
      <c r="ET136" s="4"/>
      <c r="EU136" s="4"/>
      <c r="EV136" s="4"/>
      <c r="EW136" s="4"/>
      <c r="EX136" s="4"/>
      <c r="EY136" s="4"/>
      <c r="EZ136" s="4"/>
      <c r="FA136" s="4"/>
      <c r="FB136" s="4"/>
      <c r="FC136" s="4"/>
      <c r="FD136" s="4"/>
      <c r="FE136" s="4"/>
      <c r="FF136" s="4"/>
      <c r="FG136" s="4"/>
      <c r="FH136" s="4"/>
      <c r="FI136" s="4"/>
      <c r="FJ136" s="4"/>
      <c r="FK136" s="4"/>
      <c r="FL136" s="4"/>
      <c r="FM136" s="4"/>
      <c r="FN136" s="4"/>
      <c r="FO136" s="4"/>
      <c r="FP136" s="4"/>
      <c r="FQ136" s="4"/>
      <c r="FR136" s="4"/>
      <c r="FS136" s="4"/>
      <c r="FT136" s="4"/>
      <c r="FU136" s="4"/>
      <c r="FV136" s="4"/>
      <c r="FW136" s="4"/>
      <c r="FX136" s="4"/>
      <c r="FY136" s="4"/>
      <c r="FZ136" s="4"/>
      <c r="GA136" s="4"/>
      <c r="GB136" s="4"/>
      <c r="GC136" s="4"/>
      <c r="GD136" s="4"/>
      <c r="GE136" s="4"/>
      <c r="GF136" s="4"/>
      <c r="GG136" s="4"/>
      <c r="GH136" s="4"/>
      <c r="GI136" s="4"/>
      <c r="GJ136" s="4"/>
      <c r="GK136" s="4"/>
      <c r="GL136" s="4"/>
      <c r="GM136" s="4"/>
      <c r="GN136" s="4"/>
      <c r="GO136" s="4"/>
      <c r="GP136" s="4"/>
      <c r="GQ136" s="4"/>
      <c r="GR136" s="4"/>
      <c r="GS136" s="4"/>
      <c r="GT136" s="4"/>
      <c r="GU136" s="4"/>
      <c r="GV136" s="4"/>
      <c r="GW136" s="4"/>
      <c r="GX136" s="4"/>
      <c r="GY136" s="4"/>
      <c r="GZ136" s="4"/>
      <c r="HA136" s="4"/>
      <c r="HB136" s="4"/>
      <c r="HC136" s="4"/>
      <c r="HD136" s="4"/>
      <c r="HE136" s="4"/>
      <c r="HF136" s="4"/>
      <c r="HG136" s="4"/>
      <c r="HH136" s="4"/>
      <c r="HI136" s="4"/>
      <c r="HJ136" s="4"/>
      <c r="HK136" s="4"/>
      <c r="HL136" s="4"/>
      <c r="HM136" s="4"/>
      <c r="HN136" s="4"/>
      <c r="HO136" s="4"/>
      <c r="HP136" s="4"/>
      <c r="HQ136" s="4"/>
      <c r="HR136" s="4"/>
      <c r="HS136" s="4"/>
      <c r="HT136" s="4"/>
      <c r="HU136" s="4"/>
      <c r="HV136" s="4"/>
      <c r="HW136" s="4"/>
      <c r="HX136" s="4"/>
      <c r="HY136" s="4"/>
      <c r="HZ136" s="4"/>
      <c r="IA136" s="4"/>
      <c r="IB136" s="4"/>
      <c r="IC136" s="4"/>
      <c r="ID136" s="4"/>
      <c r="IE136" s="4"/>
      <c r="IF136" s="4"/>
      <c r="IG136" s="4"/>
      <c r="IH136" s="4"/>
      <c r="II136" s="4"/>
    </row>
    <row r="137" spans="2:243" ht="14.85" customHeight="1" x14ac:dyDescent="0.25">
      <c r="B137" s="73" t="s">
        <v>89</v>
      </c>
      <c r="H137" s="74"/>
      <c r="I137" s="1"/>
      <c r="N137" s="4"/>
      <c r="O137" s="4"/>
      <c r="P137" s="4"/>
      <c r="Q137" s="11"/>
      <c r="R137" s="11"/>
      <c r="S137" s="11"/>
      <c r="T137" s="11"/>
      <c r="U137" s="11"/>
      <c r="V137" s="11"/>
      <c r="W137" s="11"/>
      <c r="X137" s="11"/>
      <c r="Y137" s="11"/>
      <c r="Z137" s="4"/>
      <c r="AA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c r="EJ137" s="4"/>
      <c r="EK137" s="4"/>
      <c r="EL137" s="4"/>
      <c r="EM137" s="4"/>
      <c r="EN137" s="4"/>
      <c r="EO137" s="4"/>
      <c r="EP137" s="4"/>
      <c r="EQ137" s="4"/>
      <c r="ER137" s="4"/>
      <c r="ES137" s="4"/>
      <c r="ET137" s="4"/>
      <c r="EU137" s="4"/>
      <c r="EV137" s="4"/>
      <c r="EW137" s="4"/>
      <c r="EX137" s="4"/>
      <c r="EY137" s="4"/>
      <c r="EZ137" s="4"/>
      <c r="FA137" s="4"/>
      <c r="FB137" s="4"/>
      <c r="FC137" s="4"/>
      <c r="FD137" s="4"/>
      <c r="FE137" s="4"/>
      <c r="FF137" s="4"/>
      <c r="FG137" s="4"/>
      <c r="FH137" s="4"/>
      <c r="FI137" s="4"/>
      <c r="FJ137" s="4"/>
      <c r="FK137" s="4"/>
      <c r="FL137" s="4"/>
      <c r="FM137" s="4"/>
      <c r="FN137" s="4"/>
      <c r="FO137" s="4"/>
      <c r="FP137" s="4"/>
      <c r="FQ137" s="4"/>
      <c r="FR137" s="4"/>
      <c r="FS137" s="4"/>
      <c r="FT137" s="4"/>
      <c r="FU137" s="4"/>
      <c r="FV137" s="4"/>
      <c r="FW137" s="4"/>
      <c r="FX137" s="4"/>
      <c r="FY137" s="4"/>
      <c r="FZ137" s="4"/>
      <c r="GA137" s="4"/>
      <c r="GB137" s="4"/>
      <c r="GC137" s="4"/>
      <c r="GD137" s="4"/>
      <c r="GE137" s="4"/>
      <c r="GF137" s="4"/>
      <c r="GG137" s="4"/>
      <c r="GH137" s="4"/>
      <c r="GI137" s="4"/>
      <c r="GJ137" s="4"/>
      <c r="GK137" s="4"/>
      <c r="GL137" s="4"/>
      <c r="GM137" s="4"/>
      <c r="GN137" s="4"/>
      <c r="GO137" s="4"/>
      <c r="GP137" s="4"/>
      <c r="GQ137" s="4"/>
      <c r="GR137" s="4"/>
      <c r="GS137" s="4"/>
      <c r="GT137" s="4"/>
      <c r="GU137" s="4"/>
      <c r="GV137" s="4"/>
      <c r="GW137" s="4"/>
      <c r="GX137" s="4"/>
      <c r="GY137" s="4"/>
      <c r="GZ137" s="4"/>
      <c r="HA137" s="4"/>
      <c r="HB137" s="4"/>
      <c r="HC137" s="4"/>
      <c r="HD137" s="4"/>
      <c r="HE137" s="4"/>
      <c r="HF137" s="4"/>
      <c r="HG137" s="4"/>
      <c r="HH137" s="4"/>
      <c r="HI137" s="4"/>
      <c r="HJ137" s="4"/>
      <c r="HK137" s="4"/>
      <c r="HL137" s="4"/>
      <c r="HM137" s="4"/>
      <c r="HN137" s="4"/>
      <c r="HO137" s="4"/>
      <c r="HP137" s="4"/>
      <c r="HQ137" s="4"/>
      <c r="HR137" s="4"/>
      <c r="HS137" s="4"/>
      <c r="HT137" s="4"/>
      <c r="HU137" s="4"/>
      <c r="HV137" s="4"/>
      <c r="HW137" s="4"/>
      <c r="HX137" s="4"/>
      <c r="HY137" s="4"/>
      <c r="HZ137" s="4"/>
      <c r="IA137" s="4"/>
      <c r="IB137" s="4"/>
      <c r="IC137" s="4"/>
      <c r="ID137" s="4"/>
      <c r="IE137" s="4"/>
      <c r="IF137" s="4"/>
      <c r="IG137" s="4"/>
      <c r="IH137" s="4"/>
      <c r="II137" s="4"/>
    </row>
    <row r="138" spans="2:243" ht="14.85" customHeight="1" x14ac:dyDescent="0.25">
      <c r="B138" s="73" t="s">
        <v>90</v>
      </c>
      <c r="H138" s="74"/>
      <c r="I138" s="1"/>
      <c r="N138" s="4"/>
      <c r="O138" s="4"/>
      <c r="P138" s="4"/>
      <c r="Q138" s="11"/>
      <c r="R138" s="11"/>
      <c r="S138" s="11"/>
      <c r="T138" s="11"/>
      <c r="U138" s="11"/>
      <c r="V138" s="11"/>
      <c r="W138" s="11"/>
      <c r="X138" s="11"/>
      <c r="Y138" s="11"/>
      <c r="Z138" s="4"/>
      <c r="AA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c r="EJ138" s="4"/>
      <c r="EK138" s="4"/>
      <c r="EL138" s="4"/>
      <c r="EM138" s="4"/>
      <c r="EN138" s="4"/>
      <c r="EO138" s="4"/>
      <c r="EP138" s="4"/>
      <c r="EQ138" s="4"/>
      <c r="ER138" s="4"/>
      <c r="ES138" s="4"/>
      <c r="ET138" s="4"/>
      <c r="EU138" s="4"/>
      <c r="EV138" s="4"/>
      <c r="EW138" s="4"/>
      <c r="EX138" s="4"/>
      <c r="EY138" s="4"/>
      <c r="EZ138" s="4"/>
      <c r="FA138" s="4"/>
      <c r="FB138" s="4"/>
      <c r="FC138" s="4"/>
      <c r="FD138" s="4"/>
      <c r="FE138" s="4"/>
      <c r="FF138" s="4"/>
      <c r="FG138" s="4"/>
      <c r="FH138" s="4"/>
      <c r="FI138" s="4"/>
      <c r="FJ138" s="4"/>
      <c r="FK138" s="4"/>
      <c r="FL138" s="4"/>
      <c r="FM138" s="4"/>
      <c r="FN138" s="4"/>
      <c r="FO138" s="4"/>
      <c r="FP138" s="4"/>
      <c r="FQ138" s="4"/>
      <c r="FR138" s="4"/>
      <c r="FS138" s="4"/>
      <c r="FT138" s="4"/>
      <c r="FU138" s="4"/>
      <c r="FV138" s="4"/>
      <c r="FW138" s="4"/>
      <c r="FX138" s="4"/>
      <c r="FY138" s="4"/>
      <c r="FZ138" s="4"/>
      <c r="GA138" s="4"/>
      <c r="GB138" s="4"/>
      <c r="GC138" s="4"/>
      <c r="GD138" s="4"/>
      <c r="GE138" s="4"/>
      <c r="GF138" s="4"/>
      <c r="GG138" s="4"/>
      <c r="GH138" s="4"/>
      <c r="GI138" s="4"/>
      <c r="GJ138" s="4"/>
      <c r="GK138" s="4"/>
      <c r="GL138" s="4"/>
      <c r="GM138" s="4"/>
      <c r="GN138" s="4"/>
      <c r="GO138" s="4"/>
      <c r="GP138" s="4"/>
      <c r="GQ138" s="4"/>
      <c r="GR138" s="4"/>
      <c r="GS138" s="4"/>
      <c r="GT138" s="4"/>
      <c r="GU138" s="4"/>
      <c r="GV138" s="4"/>
      <c r="GW138" s="4"/>
      <c r="GX138" s="4"/>
      <c r="GY138" s="4"/>
      <c r="GZ138" s="4"/>
      <c r="HA138" s="4"/>
      <c r="HB138" s="4"/>
      <c r="HC138" s="4"/>
      <c r="HD138" s="4"/>
      <c r="HE138" s="4"/>
      <c r="HF138" s="4"/>
      <c r="HG138" s="4"/>
      <c r="HH138" s="4"/>
      <c r="HI138" s="4"/>
      <c r="HJ138" s="4"/>
      <c r="HK138" s="4"/>
      <c r="HL138" s="4"/>
      <c r="HM138" s="4"/>
      <c r="HN138" s="4"/>
      <c r="HO138" s="4"/>
      <c r="HP138" s="4"/>
      <c r="HQ138" s="4"/>
      <c r="HR138" s="4"/>
      <c r="HS138" s="4"/>
      <c r="HT138" s="4"/>
      <c r="HU138" s="4"/>
      <c r="HV138" s="4"/>
      <c r="HW138" s="4"/>
      <c r="HX138" s="4"/>
      <c r="HY138" s="4"/>
      <c r="HZ138" s="4"/>
      <c r="IA138" s="4"/>
      <c r="IB138" s="4"/>
      <c r="IC138" s="4"/>
      <c r="ID138" s="4"/>
      <c r="IE138" s="4"/>
      <c r="IF138" s="4"/>
      <c r="IG138" s="4"/>
      <c r="IH138" s="4"/>
      <c r="II138" s="4"/>
    </row>
    <row r="139" spans="2:243" ht="14.85" customHeight="1" x14ac:dyDescent="0.25">
      <c r="B139" s="73"/>
      <c r="H139" s="74"/>
      <c r="I139" s="1"/>
      <c r="N139" s="4"/>
      <c r="O139" s="4"/>
      <c r="P139" s="4"/>
      <c r="Q139" s="11"/>
      <c r="R139" s="11"/>
      <c r="S139" s="11"/>
      <c r="T139" s="11"/>
      <c r="U139" s="11"/>
      <c r="V139" s="11"/>
      <c r="W139" s="11"/>
      <c r="X139" s="11"/>
      <c r="Y139" s="11"/>
      <c r="Z139" s="4"/>
      <c r="AA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c r="EU139" s="4"/>
      <c r="EV139" s="4"/>
      <c r="EW139" s="4"/>
      <c r="EX139" s="4"/>
      <c r="EY139" s="4"/>
      <c r="EZ139" s="4"/>
      <c r="FA139" s="4"/>
      <c r="FB139" s="4"/>
      <c r="FC139" s="4"/>
      <c r="FD139" s="4"/>
      <c r="FE139" s="4"/>
      <c r="FF139" s="4"/>
      <c r="FG139" s="4"/>
      <c r="FH139" s="4"/>
      <c r="FI139" s="4"/>
      <c r="FJ139" s="4"/>
      <c r="FK139" s="4"/>
      <c r="FL139" s="4"/>
      <c r="FM139" s="4"/>
      <c r="FN139" s="4"/>
      <c r="FO139" s="4"/>
      <c r="FP139" s="4"/>
      <c r="FQ139" s="4"/>
      <c r="FR139" s="4"/>
      <c r="FS139" s="4"/>
      <c r="FT139" s="4"/>
      <c r="FU139" s="4"/>
      <c r="FV139" s="4"/>
      <c r="FW139" s="4"/>
      <c r="FX139" s="4"/>
      <c r="FY139" s="4"/>
      <c r="FZ139" s="4"/>
      <c r="GA139" s="4"/>
      <c r="GB139" s="4"/>
      <c r="GC139" s="4"/>
      <c r="GD139" s="4"/>
      <c r="GE139" s="4"/>
      <c r="GF139" s="4"/>
      <c r="GG139" s="4"/>
      <c r="GH139" s="4"/>
      <c r="GI139" s="4"/>
      <c r="GJ139" s="4"/>
      <c r="GK139" s="4"/>
      <c r="GL139" s="4"/>
      <c r="GM139" s="4"/>
      <c r="GN139" s="4"/>
      <c r="GO139" s="4"/>
      <c r="GP139" s="4"/>
      <c r="GQ139" s="4"/>
      <c r="GR139" s="4"/>
      <c r="GS139" s="4"/>
      <c r="GT139" s="4"/>
      <c r="GU139" s="4"/>
      <c r="GV139" s="4"/>
      <c r="GW139" s="4"/>
      <c r="GX139" s="4"/>
      <c r="GY139" s="4"/>
      <c r="GZ139" s="4"/>
      <c r="HA139" s="4"/>
      <c r="HB139" s="4"/>
      <c r="HC139" s="4"/>
      <c r="HD139" s="4"/>
      <c r="HE139" s="4"/>
      <c r="HF139" s="4"/>
      <c r="HG139" s="4"/>
      <c r="HH139" s="4"/>
      <c r="HI139" s="4"/>
      <c r="HJ139" s="4"/>
      <c r="HK139" s="4"/>
      <c r="HL139" s="4"/>
      <c r="HM139" s="4"/>
      <c r="HN139" s="4"/>
      <c r="HO139" s="4"/>
      <c r="HP139" s="4"/>
      <c r="HQ139" s="4"/>
      <c r="HR139" s="4"/>
      <c r="HS139" s="4"/>
      <c r="HT139" s="4"/>
      <c r="HU139" s="4"/>
      <c r="HV139" s="4"/>
      <c r="HW139" s="4"/>
      <c r="HX139" s="4"/>
      <c r="HY139" s="4"/>
      <c r="HZ139" s="4"/>
      <c r="IA139" s="4"/>
      <c r="IB139" s="4"/>
      <c r="IC139" s="4"/>
      <c r="ID139" s="4"/>
      <c r="IE139" s="4"/>
      <c r="IF139" s="4"/>
      <c r="IG139" s="4"/>
      <c r="IH139" s="4"/>
      <c r="II139" s="4"/>
    </row>
    <row r="140" spans="2:243" ht="14.85" customHeight="1" x14ac:dyDescent="0.25">
      <c r="B140" s="20" t="str">
        <f>"Example4: What is the speed of "&amp;G150&amp;" while running through track section #"&amp;H150&amp;"?"</f>
        <v>Example4: What is the speed of Nimble Nighthawk while running through track section #44?</v>
      </c>
      <c r="H140" s="74"/>
      <c r="I140" s="74"/>
      <c r="N140" s="4"/>
      <c r="O140" s="4"/>
      <c r="P140" s="4"/>
      <c r="Q140" s="11"/>
      <c r="R140" s="11"/>
      <c r="S140" s="11"/>
      <c r="T140" s="11"/>
      <c r="U140" s="11"/>
      <c r="V140" s="11"/>
      <c r="W140" s="11"/>
      <c r="X140" s="11"/>
      <c r="Y140" s="11"/>
      <c r="Z140" s="4"/>
      <c r="AA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c r="EJ140" s="4"/>
      <c r="EK140" s="4"/>
      <c r="EL140" s="4"/>
      <c r="EM140" s="4"/>
      <c r="EN140" s="4"/>
      <c r="EO140" s="4"/>
      <c r="EP140" s="4"/>
      <c r="EQ140" s="4"/>
      <c r="ER140" s="4"/>
      <c r="ES140" s="4"/>
      <c r="ET140" s="4"/>
      <c r="EU140" s="4"/>
      <c r="EV140" s="4"/>
      <c r="EW140" s="4"/>
      <c r="EX140" s="4"/>
      <c r="EY140" s="4"/>
      <c r="EZ140" s="4"/>
      <c r="FA140" s="4"/>
      <c r="FB140" s="4"/>
      <c r="FC140" s="4"/>
      <c r="FD140" s="4"/>
      <c r="FE140" s="4"/>
      <c r="FF140" s="4"/>
      <c r="FG140" s="4"/>
      <c r="FH140" s="4"/>
      <c r="FI140" s="4"/>
      <c r="FJ140" s="4"/>
      <c r="FK140" s="4"/>
      <c r="FL140" s="4"/>
      <c r="FM140" s="4"/>
      <c r="FN140" s="4"/>
      <c r="FO140" s="4"/>
      <c r="FP140" s="4"/>
      <c r="FQ140" s="4"/>
      <c r="FR140" s="4"/>
      <c r="FS140" s="4"/>
      <c r="FT140" s="4"/>
      <c r="FU140" s="4"/>
      <c r="FV140" s="4"/>
      <c r="FW140" s="4"/>
      <c r="FX140" s="4"/>
      <c r="FY140" s="4"/>
      <c r="FZ140" s="4"/>
      <c r="GA140" s="4"/>
      <c r="GB140" s="4"/>
      <c r="GC140" s="4"/>
      <c r="GD140" s="4"/>
      <c r="GE140" s="4"/>
      <c r="GF140" s="4"/>
      <c r="GG140" s="4"/>
      <c r="GH140" s="4"/>
      <c r="GI140" s="4"/>
      <c r="GJ140" s="4"/>
      <c r="GK140" s="4"/>
      <c r="GL140" s="4"/>
      <c r="GM140" s="4"/>
      <c r="GN140" s="4"/>
      <c r="GO140" s="4"/>
      <c r="GP140" s="4"/>
      <c r="GQ140" s="4"/>
      <c r="GR140" s="4"/>
      <c r="GS140" s="4"/>
      <c r="GT140" s="4"/>
      <c r="GU140" s="4"/>
      <c r="GV140" s="4"/>
      <c r="GW140" s="4"/>
      <c r="GX140" s="4"/>
      <c r="GY140" s="4"/>
      <c r="GZ140" s="4"/>
      <c r="HA140" s="4"/>
      <c r="HB140" s="4"/>
      <c r="HC140" s="4"/>
      <c r="HD140" s="4"/>
      <c r="HE140" s="4"/>
      <c r="HF140" s="4"/>
      <c r="HG140" s="4"/>
      <c r="HH140" s="4"/>
      <c r="HI140" s="4"/>
      <c r="HJ140" s="4"/>
      <c r="HK140" s="4"/>
      <c r="HL140" s="4"/>
      <c r="HM140" s="4"/>
      <c r="HN140" s="4"/>
      <c r="HO140" s="4"/>
      <c r="HP140" s="4"/>
      <c r="HQ140" s="4"/>
      <c r="HR140" s="4"/>
      <c r="HS140" s="4"/>
      <c r="HT140" s="4"/>
      <c r="HU140" s="4"/>
      <c r="HV140" s="4"/>
      <c r="HW140" s="4"/>
      <c r="HX140" s="4"/>
      <c r="HY140" s="4"/>
      <c r="HZ140" s="4"/>
      <c r="IA140" s="4"/>
      <c r="IB140" s="4"/>
      <c r="IC140" s="4"/>
      <c r="ID140" s="4"/>
      <c r="IE140" s="4"/>
      <c r="IF140" s="4"/>
      <c r="IG140" s="4"/>
      <c r="IH140" s="4"/>
      <c r="II140" s="4"/>
    </row>
    <row r="141" spans="2:243" ht="14.85" customHeight="1" x14ac:dyDescent="0.25">
      <c r="B141" s="82" t="s">
        <v>91</v>
      </c>
      <c r="C141" s="4"/>
      <c r="H141" s="74"/>
      <c r="I141" s="74"/>
      <c r="N141" s="4"/>
      <c r="O141" s="4"/>
      <c r="P141" s="4"/>
      <c r="Q141" s="11"/>
      <c r="R141" s="11"/>
      <c r="S141" s="11"/>
      <c r="T141" s="11"/>
      <c r="U141" s="11"/>
      <c r="V141" s="11"/>
      <c r="W141" s="11"/>
      <c r="X141" s="11"/>
      <c r="Y141" s="11"/>
      <c r="Z141" s="4"/>
      <c r="AA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c r="FF141" s="4"/>
      <c r="FG141" s="4"/>
      <c r="FH141" s="4"/>
      <c r="FI141" s="4"/>
      <c r="FJ141" s="4"/>
      <c r="FK141" s="4"/>
      <c r="FL141" s="4"/>
      <c r="FM141" s="4"/>
      <c r="FN141" s="4"/>
      <c r="FO141" s="4"/>
      <c r="FP141" s="4"/>
      <c r="FQ141" s="4"/>
      <c r="FR141" s="4"/>
      <c r="FS141" s="4"/>
      <c r="FT141" s="4"/>
      <c r="FU141" s="4"/>
      <c r="FV141" s="4"/>
      <c r="FW141" s="4"/>
      <c r="FX141" s="4"/>
      <c r="FY141" s="4"/>
      <c r="FZ141" s="4"/>
      <c r="GA141" s="4"/>
      <c r="GB141" s="4"/>
      <c r="GC141" s="4"/>
      <c r="GD141" s="4"/>
      <c r="GE141" s="4"/>
      <c r="GF141" s="4"/>
      <c r="GG141" s="4"/>
      <c r="GH141" s="4"/>
      <c r="GI141" s="4"/>
      <c r="GJ141" s="4"/>
      <c r="GK141" s="4"/>
      <c r="GL141" s="4"/>
      <c r="GM141" s="4"/>
      <c r="GN141" s="4"/>
      <c r="GO141" s="4"/>
      <c r="GP141" s="4"/>
      <c r="GQ141" s="4"/>
      <c r="GR141" s="4"/>
      <c r="GS141" s="4"/>
      <c r="GT141" s="4"/>
      <c r="GU141" s="4"/>
      <c r="GV141" s="4"/>
      <c r="GW141" s="4"/>
      <c r="GX141" s="4"/>
      <c r="GY141" s="4"/>
      <c r="GZ141" s="4"/>
      <c r="HA141" s="4"/>
      <c r="HB141" s="4"/>
      <c r="HC141" s="4"/>
      <c r="HD141" s="4"/>
      <c r="HE141" s="4"/>
      <c r="HF141" s="4"/>
      <c r="HG141" s="4"/>
      <c r="HH141" s="4"/>
      <c r="HI141" s="4"/>
      <c r="HJ141" s="4"/>
      <c r="HK141" s="4"/>
      <c r="HL141" s="4"/>
      <c r="HM141" s="4"/>
      <c r="HN141" s="4"/>
      <c r="HO141" s="4"/>
      <c r="HP141" s="4"/>
      <c r="HQ141" s="4"/>
      <c r="HR141" s="4"/>
      <c r="HS141" s="4"/>
      <c r="HT141" s="4"/>
      <c r="HU141" s="4"/>
      <c r="HV141" s="4"/>
      <c r="HW141" s="4"/>
      <c r="HX141" s="4"/>
      <c r="HY141" s="4"/>
      <c r="HZ141" s="4"/>
      <c r="IA141" s="4"/>
      <c r="IB141" s="4"/>
      <c r="IC141" s="4"/>
      <c r="ID141" s="4"/>
      <c r="IE141" s="4"/>
      <c r="IF141" s="4"/>
      <c r="IG141" s="4"/>
      <c r="IH141" s="4"/>
      <c r="II141" s="4"/>
    </row>
    <row r="142" spans="2:243" ht="14.85" customHeight="1" x14ac:dyDescent="0.25">
      <c r="B142" s="82" t="s">
        <v>92</v>
      </c>
      <c r="H142" s="74"/>
      <c r="I142" s="74"/>
      <c r="M142" s="4"/>
      <c r="N142" s="4"/>
      <c r="O142" s="4"/>
      <c r="P142" s="4"/>
      <c r="Q142" s="11"/>
      <c r="R142" s="11"/>
      <c r="S142" s="11"/>
      <c r="T142" s="11"/>
      <c r="U142" s="11"/>
      <c r="V142" s="11"/>
      <c r="W142" s="11"/>
      <c r="X142" s="11"/>
      <c r="Y142" s="11"/>
      <c r="Z142" s="4"/>
      <c r="AA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c r="GZ142" s="4"/>
      <c r="HA142" s="4"/>
      <c r="HB142" s="4"/>
      <c r="HC142" s="4"/>
      <c r="HD142" s="4"/>
      <c r="HE142" s="4"/>
      <c r="HF142" s="4"/>
      <c r="HG142" s="4"/>
      <c r="HH142" s="4"/>
      <c r="HI142" s="4"/>
      <c r="HJ142" s="4"/>
      <c r="HK142" s="4"/>
      <c r="HL142" s="4"/>
      <c r="HM142" s="4"/>
      <c r="HN142" s="4"/>
      <c r="HO142" s="4"/>
      <c r="HP142" s="4"/>
      <c r="HQ142" s="4"/>
      <c r="HR142" s="4"/>
      <c r="HS142" s="4"/>
      <c r="HT142" s="4"/>
      <c r="HU142" s="4"/>
      <c r="HV142" s="4"/>
      <c r="HW142" s="4"/>
      <c r="HX142" s="4"/>
      <c r="HY142" s="4"/>
      <c r="HZ142" s="4"/>
      <c r="IA142" s="4"/>
      <c r="IB142" s="4"/>
      <c r="IC142" s="4"/>
      <c r="ID142" s="4"/>
      <c r="IE142" s="4"/>
      <c r="IF142" s="4"/>
      <c r="IG142" s="4"/>
      <c r="IH142" s="4"/>
      <c r="II142" s="4"/>
    </row>
    <row r="143" spans="2:243" ht="14.85" customHeight="1" x14ac:dyDescent="0.25">
      <c r="B143" s="82" t="s">
        <v>93</v>
      </c>
      <c r="H143" s="74"/>
      <c r="I143" s="74"/>
      <c r="J143" s="74"/>
      <c r="K143" s="74"/>
      <c r="L143" s="74"/>
      <c r="M143" s="74"/>
      <c r="N143" s="74"/>
      <c r="O143" s="74"/>
      <c r="P143" s="74"/>
      <c r="Q143" s="74"/>
      <c r="R143" s="74"/>
      <c r="S143" s="74"/>
      <c r="T143" s="74"/>
      <c r="U143" s="74"/>
      <c r="V143" s="74"/>
      <c r="W143" s="74"/>
      <c r="X143" s="74"/>
      <c r="Y143" s="74"/>
      <c r="Z143" s="74"/>
      <c r="AA143" s="74"/>
      <c r="AB143" s="74"/>
      <c r="AC143" s="74"/>
      <c r="AD143" s="74"/>
      <c r="AE143" s="7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4"/>
      <c r="EN143" s="4"/>
      <c r="EO143" s="4"/>
      <c r="EP143" s="4"/>
      <c r="EQ143" s="4"/>
      <c r="ER143" s="4"/>
      <c r="ES143" s="4"/>
      <c r="ET143" s="4"/>
      <c r="EU143" s="4"/>
      <c r="EV143" s="4"/>
      <c r="EW143" s="4"/>
      <c r="EX143" s="4"/>
      <c r="EY143" s="4"/>
      <c r="EZ143" s="4"/>
      <c r="FA143" s="4"/>
      <c r="FB143" s="4"/>
      <c r="FC143" s="4"/>
      <c r="FD143" s="4"/>
      <c r="FE143" s="4"/>
      <c r="FF143" s="4"/>
      <c r="FG143" s="4"/>
      <c r="FH143" s="4"/>
      <c r="FI143" s="4"/>
      <c r="FJ143" s="4"/>
      <c r="FK143" s="4"/>
      <c r="FL143" s="4"/>
      <c r="FM143" s="4"/>
      <c r="FN143" s="4"/>
      <c r="FO143" s="4"/>
      <c r="FP143" s="4"/>
      <c r="FQ143" s="4"/>
      <c r="FR143" s="4"/>
      <c r="FS143" s="4"/>
      <c r="FT143" s="4"/>
      <c r="FU143" s="4"/>
      <c r="FV143" s="4"/>
      <c r="FW143" s="4"/>
      <c r="FX143" s="4"/>
      <c r="FY143" s="4"/>
      <c r="FZ143" s="4"/>
      <c r="GA143" s="4"/>
      <c r="GB143" s="4"/>
      <c r="GC143" s="4"/>
      <c r="GD143" s="4"/>
      <c r="GE143" s="4"/>
      <c r="GF143" s="4"/>
      <c r="GG143" s="4"/>
      <c r="GH143" s="4"/>
      <c r="GI143" s="4"/>
      <c r="GJ143" s="4"/>
      <c r="GK143" s="4"/>
      <c r="GL143" s="4"/>
      <c r="GM143" s="4"/>
      <c r="GN143" s="4"/>
      <c r="GO143" s="4"/>
      <c r="GP143" s="4"/>
      <c r="GQ143" s="4"/>
      <c r="GR143" s="4"/>
      <c r="GS143" s="4"/>
      <c r="GT143" s="4"/>
      <c r="GU143" s="4"/>
      <c r="GV143" s="4"/>
      <c r="GW143" s="4"/>
      <c r="GX143" s="4"/>
      <c r="GY143" s="4"/>
      <c r="GZ143" s="4"/>
      <c r="HA143" s="4"/>
      <c r="HB143" s="4"/>
      <c r="HC143" s="4"/>
      <c r="HD143" s="4"/>
      <c r="HE143" s="4"/>
      <c r="HF143" s="4"/>
      <c r="HG143" s="4"/>
      <c r="HH143" s="4"/>
      <c r="HI143" s="4"/>
      <c r="HJ143" s="4"/>
      <c r="HK143" s="4"/>
      <c r="HL143" s="4"/>
      <c r="HM143" s="4"/>
      <c r="HN143" s="4"/>
      <c r="HO143" s="4"/>
      <c r="HP143" s="4"/>
      <c r="HQ143" s="4"/>
      <c r="HR143" s="4"/>
      <c r="HS143" s="4"/>
      <c r="HT143" s="4"/>
      <c r="HU143" s="4"/>
      <c r="HV143" s="4"/>
      <c r="HW143" s="4"/>
      <c r="HX143" s="4"/>
      <c r="HY143" s="4"/>
      <c r="HZ143" s="4"/>
      <c r="IA143" s="4"/>
      <c r="IB143" s="4"/>
      <c r="IC143" s="4"/>
      <c r="ID143" s="4"/>
      <c r="IE143" s="4"/>
      <c r="IF143" s="4"/>
      <c r="IG143" s="4"/>
      <c r="IH143" s="4"/>
      <c r="II143" s="4"/>
    </row>
    <row r="144" spans="2:243" ht="14.85" customHeight="1" x14ac:dyDescent="0.25">
      <c r="B144" s="82"/>
      <c r="H144" s="74"/>
      <c r="I144" s="74"/>
      <c r="J144" s="74"/>
      <c r="K144" s="74"/>
      <c r="L144" s="74"/>
      <c r="M144" s="74"/>
      <c r="N144" s="74"/>
      <c r="O144" s="74"/>
      <c r="P144" s="74"/>
      <c r="Q144" s="74"/>
      <c r="R144" s="74"/>
      <c r="S144" s="74"/>
      <c r="T144" s="74"/>
      <c r="U144" s="74"/>
      <c r="V144" s="74"/>
      <c r="W144" s="74"/>
      <c r="X144" s="74"/>
      <c r="Y144" s="74"/>
      <c r="Z144" s="74"/>
      <c r="AA144" s="74"/>
      <c r="AB144" s="74"/>
      <c r="AC144" s="74"/>
      <c r="AD144" s="74"/>
      <c r="AE144" s="7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c r="EJ144" s="4"/>
      <c r="EK144" s="4"/>
      <c r="EL144" s="4"/>
      <c r="EM144" s="4"/>
      <c r="EN144" s="4"/>
      <c r="EO144" s="4"/>
      <c r="EP144" s="4"/>
      <c r="EQ144" s="4"/>
      <c r="ER144" s="4"/>
      <c r="ES144" s="4"/>
      <c r="ET144" s="4"/>
      <c r="EU144" s="4"/>
      <c r="EV144" s="4"/>
      <c r="EW144" s="4"/>
      <c r="EX144" s="4"/>
      <c r="EY144" s="4"/>
      <c r="EZ144" s="4"/>
      <c r="FA144" s="4"/>
      <c r="FB144" s="4"/>
      <c r="FC144" s="4"/>
      <c r="FD144" s="4"/>
      <c r="FE144" s="4"/>
      <c r="FF144" s="4"/>
      <c r="FG144" s="4"/>
      <c r="FH144" s="4"/>
      <c r="FI144" s="4"/>
      <c r="FJ144" s="4"/>
      <c r="FK144" s="4"/>
      <c r="FL144" s="4"/>
      <c r="FM144" s="4"/>
      <c r="FN144" s="4"/>
      <c r="FO144" s="4"/>
      <c r="FP144" s="4"/>
      <c r="FQ144" s="4"/>
      <c r="FR144" s="4"/>
      <c r="FS144" s="4"/>
      <c r="FT144" s="4"/>
      <c r="FU144" s="4"/>
      <c r="FV144" s="4"/>
      <c r="FW144" s="4"/>
      <c r="FX144" s="4"/>
      <c r="FY144" s="4"/>
      <c r="FZ144" s="4"/>
      <c r="GA144" s="4"/>
      <c r="GB144" s="4"/>
      <c r="GC144" s="4"/>
      <c r="GD144" s="4"/>
      <c r="GE144" s="4"/>
      <c r="GF144" s="4"/>
      <c r="GG144" s="4"/>
      <c r="GH144" s="4"/>
      <c r="GI144" s="4"/>
      <c r="GJ144" s="4"/>
      <c r="GK144" s="4"/>
      <c r="GL144" s="4"/>
      <c r="GM144" s="4"/>
      <c r="GN144" s="4"/>
      <c r="GO144" s="4"/>
      <c r="GP144" s="4"/>
      <c r="GQ144" s="4"/>
      <c r="GR144" s="4"/>
      <c r="GS144" s="4"/>
      <c r="GT144" s="4"/>
      <c r="GU144" s="4"/>
      <c r="GV144" s="4"/>
      <c r="GW144" s="4"/>
      <c r="GX144" s="4"/>
      <c r="GY144" s="4"/>
      <c r="GZ144" s="4"/>
      <c r="HA144" s="4"/>
      <c r="HB144" s="4"/>
      <c r="HC144" s="4"/>
      <c r="HD144" s="4"/>
      <c r="HE144" s="4"/>
      <c r="HF144" s="4"/>
      <c r="HG144" s="4"/>
      <c r="HH144" s="4"/>
      <c r="HI144" s="4"/>
      <c r="HJ144" s="4"/>
      <c r="HK144" s="4"/>
      <c r="HL144" s="4"/>
      <c r="HM144" s="4"/>
      <c r="HN144" s="4"/>
      <c r="HO144" s="4"/>
      <c r="HP144" s="4"/>
      <c r="HQ144" s="4"/>
      <c r="HR144" s="4"/>
      <c r="HS144" s="4"/>
      <c r="HT144" s="4"/>
      <c r="HU144" s="4"/>
      <c r="HV144" s="4"/>
      <c r="HW144" s="4"/>
      <c r="HX144" s="4"/>
      <c r="HY144" s="4"/>
      <c r="HZ144" s="4"/>
      <c r="IA144" s="4"/>
      <c r="IB144" s="4"/>
      <c r="IC144" s="4"/>
      <c r="ID144" s="4"/>
      <c r="IE144" s="4"/>
      <c r="IF144" s="4"/>
      <c r="IG144" s="4"/>
      <c r="IH144" s="4"/>
      <c r="II144" s="4"/>
    </row>
    <row r="145" spans="2:243" ht="14.85" customHeight="1" x14ac:dyDescent="0.25">
      <c r="B145" s="132" t="s">
        <v>177</v>
      </c>
      <c r="H145" s="74"/>
      <c r="I145" s="74"/>
      <c r="J145" s="74"/>
      <c r="K145" s="74"/>
      <c r="L145" s="74"/>
      <c r="M145" s="74"/>
      <c r="N145" s="74"/>
      <c r="O145" s="74"/>
      <c r="P145" s="74"/>
      <c r="Q145" s="74"/>
      <c r="R145" s="74"/>
      <c r="S145" s="74"/>
      <c r="T145" s="74"/>
      <c r="U145" s="74"/>
      <c r="V145" s="74"/>
      <c r="W145" s="74"/>
      <c r="X145" s="74"/>
      <c r="Y145" s="74"/>
      <c r="Z145" s="74"/>
      <c r="AA145" s="74"/>
      <c r="AB145" s="74"/>
      <c r="AC145" s="74"/>
      <c r="AD145" s="74"/>
      <c r="AE145" s="7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4"/>
      <c r="GP145" s="4"/>
      <c r="GQ145" s="4"/>
      <c r="GR145" s="4"/>
      <c r="GS145" s="4"/>
      <c r="GT145" s="4"/>
      <c r="GU145" s="4"/>
      <c r="GV145" s="4"/>
      <c r="GW145" s="4"/>
      <c r="GX145" s="4"/>
      <c r="GY145" s="4"/>
      <c r="GZ145" s="4"/>
      <c r="HA145" s="4"/>
      <c r="HB145" s="4"/>
      <c r="HC145" s="4"/>
      <c r="HD145" s="4"/>
      <c r="HE145" s="4"/>
      <c r="HF145" s="4"/>
      <c r="HG145" s="4"/>
      <c r="HH145" s="4"/>
      <c r="HI145" s="4"/>
      <c r="HJ145" s="4"/>
      <c r="HK145" s="4"/>
      <c r="HL145" s="4"/>
      <c r="HM145" s="4"/>
      <c r="HN145" s="4"/>
      <c r="HO145" s="4"/>
      <c r="HP145" s="4"/>
      <c r="HQ145" s="4"/>
      <c r="HR145" s="4"/>
      <c r="HS145" s="4"/>
      <c r="HT145" s="4"/>
      <c r="HU145" s="4"/>
      <c r="HV145" s="4"/>
      <c r="HW145" s="4"/>
      <c r="HX145" s="4"/>
      <c r="HY145" s="4"/>
      <c r="HZ145" s="4"/>
      <c r="IA145" s="4"/>
      <c r="IB145" s="4"/>
      <c r="IC145" s="4"/>
      <c r="ID145" s="4"/>
      <c r="IE145" s="4"/>
      <c r="IF145" s="4"/>
      <c r="IG145" s="4"/>
      <c r="IH145" s="4"/>
      <c r="II145" s="4"/>
    </row>
    <row r="146" spans="2:243" ht="14.85" customHeight="1" x14ac:dyDescent="0.25">
      <c r="B146" s="132" t="s">
        <v>178</v>
      </c>
      <c r="H146" s="74"/>
      <c r="I146" s="74"/>
      <c r="J146" s="74"/>
      <c r="K146" s="74"/>
      <c r="L146" s="74"/>
      <c r="M146" s="74"/>
      <c r="N146" s="74"/>
      <c r="O146" s="74"/>
      <c r="P146" s="74"/>
      <c r="Q146" s="74"/>
      <c r="R146" s="74"/>
      <c r="S146" s="74"/>
      <c r="T146" s="74"/>
      <c r="U146" s="74"/>
      <c r="V146" s="74"/>
      <c r="W146" s="74"/>
      <c r="X146" s="74"/>
      <c r="Y146" s="74"/>
      <c r="Z146" s="74"/>
      <c r="AA146" s="74"/>
      <c r="AB146" s="74"/>
      <c r="AC146" s="74"/>
      <c r="AD146" s="74"/>
      <c r="AE146" s="7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4"/>
      <c r="EI146" s="4"/>
      <c r="EJ146" s="4"/>
      <c r="EK146" s="4"/>
      <c r="EL146" s="4"/>
      <c r="EM146" s="4"/>
      <c r="EN146" s="4"/>
      <c r="EO146" s="4"/>
      <c r="EP146" s="4"/>
      <c r="EQ146" s="4"/>
      <c r="ER146" s="4"/>
      <c r="ES146" s="4"/>
      <c r="ET146" s="4"/>
      <c r="EU146" s="4"/>
      <c r="EV146" s="4"/>
      <c r="EW146" s="4"/>
      <c r="EX146" s="4"/>
      <c r="EY146" s="4"/>
      <c r="EZ146" s="4"/>
      <c r="FA146" s="4"/>
      <c r="FB146" s="4"/>
      <c r="FC146" s="4"/>
      <c r="FD146" s="4"/>
      <c r="FE146" s="4"/>
      <c r="FF146" s="4"/>
      <c r="FG146" s="4"/>
      <c r="FH146" s="4"/>
      <c r="FI146" s="4"/>
      <c r="FJ146" s="4"/>
      <c r="FK146" s="4"/>
      <c r="FL146" s="4"/>
      <c r="FM146" s="4"/>
      <c r="FN146" s="4"/>
      <c r="FO146" s="4"/>
      <c r="FP146" s="4"/>
      <c r="FQ146" s="4"/>
      <c r="FR146" s="4"/>
      <c r="FS146" s="4"/>
      <c r="FT146" s="4"/>
      <c r="FU146" s="4"/>
      <c r="FV146" s="4"/>
      <c r="FW146" s="4"/>
      <c r="FX146" s="4"/>
      <c r="FY146" s="4"/>
      <c r="FZ146" s="4"/>
      <c r="GA146" s="4"/>
      <c r="GB146" s="4"/>
      <c r="GC146" s="4"/>
      <c r="GD146" s="4"/>
      <c r="GE146" s="4"/>
      <c r="GF146" s="4"/>
      <c r="GG146" s="4"/>
      <c r="GH146" s="4"/>
      <c r="GI146" s="4"/>
      <c r="GJ146" s="4"/>
      <c r="GK146" s="4"/>
      <c r="GL146" s="4"/>
      <c r="GM146" s="4"/>
      <c r="GN146" s="4"/>
      <c r="GO146" s="4"/>
      <c r="GP146" s="4"/>
      <c r="GQ146" s="4"/>
      <c r="GR146" s="4"/>
      <c r="GS146" s="4"/>
      <c r="GT146" s="4"/>
      <c r="GU146" s="4"/>
      <c r="GV146" s="4"/>
      <c r="GW146" s="4"/>
      <c r="GX146" s="4"/>
      <c r="GY146" s="4"/>
      <c r="GZ146" s="4"/>
      <c r="HA146" s="4"/>
      <c r="HB146" s="4"/>
      <c r="HC146" s="4"/>
      <c r="HD146" s="4"/>
      <c r="HE146" s="4"/>
      <c r="HF146" s="4"/>
      <c r="HG146" s="4"/>
      <c r="HH146" s="4"/>
      <c r="HI146" s="4"/>
      <c r="HJ146" s="4"/>
      <c r="HK146" s="4"/>
      <c r="HL146" s="4"/>
      <c r="HM146" s="4"/>
      <c r="HN146" s="4"/>
      <c r="HO146" s="4"/>
      <c r="HP146" s="4"/>
      <c r="HQ146" s="4"/>
      <c r="HR146" s="4"/>
      <c r="HS146" s="4"/>
      <c r="HT146" s="4"/>
      <c r="HU146" s="4"/>
      <c r="HV146" s="4"/>
      <c r="HW146" s="4"/>
      <c r="HX146" s="4"/>
      <c r="HY146" s="4"/>
      <c r="HZ146" s="4"/>
      <c r="IA146" s="4"/>
      <c r="IB146" s="4"/>
      <c r="IC146" s="4"/>
      <c r="ID146" s="4"/>
      <c r="IE146" s="4"/>
      <c r="IF146" s="4"/>
      <c r="IG146" s="4"/>
      <c r="IH146" s="4"/>
      <c r="II146" s="4"/>
    </row>
    <row r="147" spans="2:243" ht="15.75" thickBot="1" x14ac:dyDescent="0.3">
      <c r="B147" s="20"/>
      <c r="H147" s="74"/>
      <c r="I147" s="74"/>
      <c r="J147" s="74"/>
      <c r="K147" s="74"/>
      <c r="L147" s="74"/>
      <c r="M147" s="74"/>
      <c r="N147" s="74"/>
      <c r="O147" s="74"/>
      <c r="P147" s="74"/>
      <c r="Q147" s="74"/>
      <c r="R147" s="74"/>
      <c r="S147" s="74"/>
      <c r="T147" s="74"/>
      <c r="U147" s="74"/>
      <c r="V147" s="74"/>
      <c r="W147" s="74"/>
      <c r="X147" s="74"/>
      <c r="Y147" s="74"/>
      <c r="Z147" s="74"/>
      <c r="AA147" s="74"/>
      <c r="AB147" s="74"/>
      <c r="AC147" s="74"/>
      <c r="AD147" s="74"/>
      <c r="AE147" s="74"/>
      <c r="AF147" s="11"/>
      <c r="AG147" s="11"/>
      <c r="AH147" s="11"/>
      <c r="AI147" s="11"/>
      <c r="AJ147" s="11"/>
      <c r="AK147" s="11"/>
      <c r="AL147" s="11"/>
      <c r="AM147" s="11"/>
      <c r="AN147" s="11"/>
      <c r="AO147" s="11"/>
      <c r="AP147" s="5"/>
      <c r="AR147" s="5"/>
      <c r="AT147" s="5"/>
      <c r="AV147" s="5"/>
      <c r="AX147" s="5"/>
      <c r="AZ147" s="5"/>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c r="FB147" s="4"/>
      <c r="FC147" s="4"/>
      <c r="FD147" s="4"/>
      <c r="FE147" s="4"/>
      <c r="FF147" s="4"/>
      <c r="FG147" s="4"/>
      <c r="FH147" s="4"/>
      <c r="FI147" s="4"/>
      <c r="FJ147" s="4"/>
      <c r="FK147" s="4"/>
      <c r="FL147" s="4"/>
      <c r="FM147" s="4"/>
      <c r="FN147" s="4"/>
      <c r="FO147" s="4"/>
      <c r="FP147" s="4"/>
      <c r="FQ147" s="4"/>
      <c r="FR147" s="4"/>
      <c r="FS147" s="4"/>
      <c r="FT147" s="4"/>
      <c r="FU147" s="4"/>
      <c r="FV147" s="4"/>
      <c r="FW147" s="4"/>
      <c r="FX147" s="4"/>
      <c r="FY147" s="4"/>
      <c r="FZ147" s="4"/>
      <c r="GA147" s="4"/>
      <c r="GB147" s="4"/>
      <c r="GC147" s="4"/>
      <c r="GD147" s="4"/>
      <c r="GE147" s="4"/>
      <c r="GF147" s="4"/>
      <c r="GG147" s="4"/>
      <c r="GH147" s="4"/>
      <c r="GI147" s="4"/>
      <c r="GJ147" s="4"/>
      <c r="GK147" s="4"/>
      <c r="GL147" s="4"/>
      <c r="GM147" s="4"/>
      <c r="GN147" s="4"/>
      <c r="GO147" s="4"/>
      <c r="GP147" s="4"/>
      <c r="GQ147" s="4"/>
      <c r="GR147" s="4"/>
      <c r="GS147" s="4"/>
      <c r="GT147" s="4"/>
      <c r="GU147" s="4"/>
      <c r="GV147" s="4"/>
      <c r="GW147" s="4"/>
      <c r="GX147" s="4"/>
      <c r="GY147" s="4"/>
      <c r="GZ147" s="4"/>
      <c r="HA147" s="4"/>
      <c r="HB147" s="4"/>
      <c r="HC147" s="4"/>
      <c r="HD147" s="4"/>
      <c r="HE147" s="4"/>
      <c r="HF147" s="4"/>
      <c r="HG147" s="4"/>
      <c r="HH147" s="4"/>
      <c r="HI147" s="4"/>
      <c r="HJ147" s="4"/>
      <c r="HK147" s="4"/>
      <c r="HL147" s="4"/>
      <c r="HM147" s="4"/>
      <c r="HN147" s="4"/>
      <c r="HO147" s="4"/>
      <c r="HP147" s="4"/>
      <c r="HQ147" s="4"/>
      <c r="HR147" s="4"/>
      <c r="HS147" s="4"/>
      <c r="HT147" s="4"/>
      <c r="HU147" s="4"/>
      <c r="HV147" s="4"/>
      <c r="HW147" s="4"/>
      <c r="HX147" s="4"/>
      <c r="HY147" s="4"/>
      <c r="HZ147" s="4"/>
      <c r="IA147" s="4"/>
      <c r="IB147" s="4"/>
      <c r="IC147" s="4"/>
      <c r="ID147" s="4"/>
      <c r="IE147" s="4"/>
      <c r="IF147" s="4"/>
      <c r="IG147" s="4"/>
      <c r="IH147" s="4"/>
      <c r="II147" s="4"/>
    </row>
    <row r="148" spans="2:243" ht="28.5" customHeight="1" thickBot="1" x14ac:dyDescent="0.3">
      <c r="B148" s="64" t="s">
        <v>6</v>
      </c>
      <c r="C148" s="65" t="s">
        <v>28</v>
      </c>
      <c r="D148" s="66" t="s">
        <v>8</v>
      </c>
      <c r="E148" s="25" t="s">
        <v>9</v>
      </c>
      <c r="G148" s="25" t="s">
        <v>29</v>
      </c>
      <c r="H148" s="25" t="s">
        <v>80</v>
      </c>
      <c r="I148" s="74"/>
      <c r="J148" s="74" t="b" cm="1">
        <f t="array" ref="J148:K167">G152:H171='[11]Horse Racing Case'!$G$149:$H$168</f>
        <v>1</v>
      </c>
      <c r="K148" s="74" t="b">
        <v>1</v>
      </c>
      <c r="L148" s="74"/>
      <c r="M148" s="74"/>
      <c r="N148" s="74"/>
      <c r="O148" s="74"/>
      <c r="P148" s="74"/>
      <c r="Q148" s="74"/>
      <c r="R148" s="74"/>
      <c r="S148" s="74"/>
      <c r="T148" s="74"/>
      <c r="U148" s="74"/>
      <c r="V148" s="74"/>
      <c r="W148" s="74"/>
      <c r="X148" s="74"/>
      <c r="Y148" s="74"/>
      <c r="Z148" s="74"/>
      <c r="AA148" s="74"/>
      <c r="AB148" s="74"/>
      <c r="AC148" s="74"/>
      <c r="AD148" s="74"/>
      <c r="AE148" s="74"/>
      <c r="AF148" s="5"/>
      <c r="AG148" s="5"/>
      <c r="AH148" s="5"/>
      <c r="AI148" s="5"/>
      <c r="AJ148" s="5"/>
      <c r="AK148" s="4"/>
      <c r="AL148" s="4"/>
      <c r="AM148" s="4"/>
      <c r="AN148" s="4"/>
      <c r="AO148" s="5"/>
      <c r="AP148" s="5"/>
      <c r="AQ148" s="5"/>
      <c r="AR148" s="5"/>
      <c r="AS148" s="5"/>
      <c r="AT148" s="5"/>
      <c r="AU148" s="5"/>
      <c r="AV148" s="5"/>
      <c r="AW148" s="5"/>
      <c r="AX148" s="5"/>
      <c r="AY148" s="5"/>
      <c r="AZ148" s="5"/>
      <c r="BA148" s="5"/>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4"/>
      <c r="EL148" s="4"/>
      <c r="EM148" s="4"/>
      <c r="EN148" s="4"/>
      <c r="EO148" s="4"/>
      <c r="EP148" s="4"/>
      <c r="EQ148" s="4"/>
      <c r="ER148" s="4"/>
      <c r="ES148" s="4"/>
      <c r="ET148" s="4"/>
      <c r="EU148" s="4"/>
      <c r="EV148" s="4"/>
      <c r="EW148" s="4"/>
      <c r="EX148" s="4"/>
      <c r="EY148" s="4"/>
      <c r="EZ148" s="4"/>
      <c r="FA148" s="4"/>
      <c r="FB148" s="4"/>
      <c r="FC148" s="4"/>
      <c r="FD148" s="4"/>
      <c r="FE148" s="4"/>
      <c r="FF148" s="4"/>
      <c r="FG148" s="4"/>
      <c r="FH148" s="4"/>
      <c r="FI148" s="4"/>
      <c r="FJ148" s="4"/>
      <c r="FK148" s="4"/>
      <c r="FL148" s="4"/>
      <c r="FM148" s="4"/>
      <c r="FN148" s="4"/>
      <c r="FO148" s="4"/>
      <c r="FP148" s="4"/>
      <c r="FQ148" s="4"/>
      <c r="FR148" s="4"/>
      <c r="FS148" s="4"/>
      <c r="FT148" s="4"/>
      <c r="FU148" s="4"/>
      <c r="FV148" s="4"/>
      <c r="FW148" s="4"/>
      <c r="FX148" s="4"/>
      <c r="FY148" s="4"/>
      <c r="FZ148" s="4"/>
      <c r="GA148" s="4"/>
      <c r="GB148" s="4"/>
      <c r="GC148" s="4"/>
      <c r="GD148" s="4"/>
      <c r="GE148" s="4"/>
      <c r="GF148" s="4"/>
      <c r="GG148" s="4"/>
      <c r="GH148" s="4"/>
      <c r="GI148" s="4"/>
      <c r="GJ148" s="4"/>
      <c r="GK148" s="4"/>
      <c r="GL148" s="4"/>
      <c r="GM148" s="4"/>
      <c r="GN148" s="4"/>
      <c r="GO148" s="4"/>
      <c r="GP148" s="4"/>
      <c r="GQ148" s="4"/>
      <c r="GR148" s="4"/>
      <c r="GS148" s="4"/>
      <c r="GT148" s="4"/>
      <c r="GU148" s="4"/>
      <c r="GV148" s="4"/>
      <c r="GW148" s="4"/>
      <c r="GX148" s="4"/>
      <c r="GY148" s="4"/>
      <c r="GZ148" s="4"/>
      <c r="HA148" s="4"/>
      <c r="HB148" s="4"/>
      <c r="HC148" s="4"/>
      <c r="HD148" s="4"/>
      <c r="HE148" s="4"/>
      <c r="HF148" s="4"/>
      <c r="HG148" s="4"/>
      <c r="HH148" s="4"/>
      <c r="HI148" s="4"/>
      <c r="HJ148" s="4"/>
      <c r="HK148" s="4"/>
      <c r="HL148" s="4"/>
      <c r="HM148" s="4"/>
      <c r="HN148" s="4"/>
      <c r="HO148" s="4"/>
      <c r="HP148" s="4"/>
      <c r="HQ148" s="4"/>
      <c r="HR148" s="4"/>
      <c r="HS148" s="4"/>
      <c r="HT148" s="4"/>
      <c r="HU148" s="4"/>
      <c r="HV148" s="4"/>
      <c r="HW148" s="4"/>
      <c r="HX148" s="4"/>
      <c r="HY148" s="4"/>
      <c r="HZ148" s="4"/>
      <c r="IA148" s="4"/>
      <c r="IB148" s="4"/>
      <c r="IC148" s="4"/>
      <c r="ID148" s="4"/>
      <c r="IE148" s="4"/>
      <c r="IF148" s="4"/>
      <c r="IG148" s="4"/>
      <c r="IH148" s="4"/>
      <c r="II148" s="4"/>
    </row>
    <row r="149" spans="2:243" x14ac:dyDescent="0.25">
      <c r="B149" s="1"/>
      <c r="C149" s="1"/>
      <c r="D149" s="1"/>
      <c r="E149" s="1"/>
      <c r="G149" s="4"/>
      <c r="H149" s="4"/>
      <c r="I149" s="74"/>
      <c r="J149" s="74" t="b">
        <v>1</v>
      </c>
      <c r="K149" s="74" t="b">
        <v>1</v>
      </c>
      <c r="L149" s="74"/>
      <c r="M149" s="74"/>
      <c r="N149" s="74"/>
      <c r="O149" s="74"/>
      <c r="P149" s="74"/>
      <c r="Q149" s="74"/>
      <c r="R149" s="74"/>
      <c r="S149" s="74"/>
      <c r="T149" s="74"/>
      <c r="U149" s="74"/>
      <c r="V149" s="74"/>
      <c r="W149" s="74"/>
      <c r="X149" s="74"/>
      <c r="Y149" s="74"/>
      <c r="Z149" s="74"/>
      <c r="AA149" s="74"/>
      <c r="AB149" s="74"/>
      <c r="AC149" s="74"/>
      <c r="AD149" s="74"/>
      <c r="AE149" s="74"/>
      <c r="AF149" s="5"/>
      <c r="AG149" s="5"/>
      <c r="AH149" s="5"/>
      <c r="AI149" s="5"/>
      <c r="AJ149" s="5"/>
      <c r="AK149" s="4"/>
      <c r="AL149" s="4"/>
      <c r="AM149" s="4"/>
      <c r="AN149" s="4"/>
      <c r="AO149" s="5"/>
      <c r="AP149" s="5"/>
      <c r="AQ149" s="5"/>
      <c r="AR149" s="5"/>
      <c r="AS149" s="5"/>
      <c r="AT149" s="5"/>
      <c r="AU149" s="5"/>
      <c r="AV149" s="5"/>
      <c r="AW149" s="5"/>
      <c r="AX149" s="5"/>
      <c r="AY149" s="5"/>
      <c r="AZ149" s="5"/>
      <c r="BA149" s="5"/>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c r="FY149" s="4"/>
      <c r="FZ149" s="4"/>
      <c r="GA149" s="4"/>
      <c r="GB149" s="4"/>
      <c r="GC149" s="4"/>
      <c r="GD149" s="4"/>
      <c r="GE149" s="4"/>
      <c r="GF149" s="4"/>
      <c r="GG149" s="4"/>
      <c r="GH149" s="4"/>
      <c r="GI149" s="4"/>
      <c r="GJ149" s="4"/>
      <c r="GK149" s="4"/>
      <c r="GL149" s="4"/>
      <c r="GM149" s="4"/>
      <c r="GN149" s="4"/>
      <c r="GO149" s="4"/>
      <c r="GP149" s="4"/>
      <c r="GQ149" s="4"/>
      <c r="GR149" s="4"/>
      <c r="GS149" s="4"/>
      <c r="GT149" s="4"/>
      <c r="GU149" s="4"/>
      <c r="GV149" s="4"/>
      <c r="GW149" s="4"/>
      <c r="GX149" s="4"/>
      <c r="GY149" s="4"/>
      <c r="GZ149" s="4"/>
      <c r="HA149" s="4"/>
      <c r="HB149" s="4"/>
      <c r="HC149" s="4"/>
      <c r="HD149" s="4"/>
      <c r="HE149" s="4"/>
      <c r="HF149" s="4"/>
      <c r="HG149" s="4"/>
      <c r="HH149" s="4"/>
      <c r="HI149" s="4"/>
      <c r="HJ149" s="4"/>
      <c r="HK149" s="4"/>
      <c r="HL149" s="4"/>
      <c r="HM149" s="4"/>
      <c r="HN149" s="4"/>
      <c r="HO149" s="4"/>
      <c r="HP149" s="4"/>
      <c r="HQ149" s="4"/>
      <c r="HR149" s="4"/>
      <c r="HS149" s="4"/>
      <c r="HT149" s="4"/>
      <c r="HU149" s="4"/>
      <c r="HV149" s="4"/>
      <c r="HW149" s="4"/>
      <c r="HX149" s="4"/>
      <c r="HY149" s="4"/>
      <c r="HZ149" s="4"/>
      <c r="IA149" s="4"/>
      <c r="IB149" s="4"/>
      <c r="IC149" s="4"/>
      <c r="ID149" s="4"/>
      <c r="IE149" s="4"/>
      <c r="IF149" s="4"/>
      <c r="IG149" s="4"/>
      <c r="IH149" s="4"/>
      <c r="II149" s="4"/>
    </row>
    <row r="150" spans="2:243" ht="24" customHeight="1" x14ac:dyDescent="0.25">
      <c r="B150" s="67" t="s">
        <v>94</v>
      </c>
      <c r="C150" s="68">
        <v>4</v>
      </c>
      <c r="D150" s="69">
        <v>0</v>
      </c>
      <c r="E150" s="83">
        <v>12.96</v>
      </c>
      <c r="G150" s="76" t="s">
        <v>62</v>
      </c>
      <c r="H150" s="76">
        <v>44</v>
      </c>
      <c r="I150" s="74"/>
      <c r="J150" s="74" t="b">
        <v>1</v>
      </c>
      <c r="K150" s="74" t="b">
        <v>1</v>
      </c>
      <c r="L150" s="74"/>
      <c r="M150" s="74"/>
      <c r="N150" s="74"/>
      <c r="O150" s="74"/>
      <c r="P150" s="74"/>
      <c r="Q150" s="74"/>
      <c r="R150" s="74"/>
      <c r="S150" s="74"/>
      <c r="T150" s="74"/>
      <c r="U150" s="74"/>
      <c r="V150" s="74"/>
      <c r="W150" s="74"/>
      <c r="X150" s="74"/>
      <c r="Y150" s="74"/>
      <c r="Z150" s="74"/>
      <c r="AA150" s="74"/>
      <c r="AB150" s="74"/>
      <c r="AC150" s="74"/>
      <c r="AD150" s="74"/>
      <c r="AE150" s="74"/>
      <c r="AF150" s="5"/>
      <c r="AG150" s="5"/>
      <c r="AH150" s="5"/>
      <c r="AI150" s="5"/>
      <c r="AJ150" s="5"/>
      <c r="AK150" s="77"/>
      <c r="AL150" s="77"/>
      <c r="AM150" s="77"/>
      <c r="AN150" s="77"/>
      <c r="AO150" s="5"/>
      <c r="AP150" s="5"/>
      <c r="AQ150" s="5"/>
      <c r="AR150" s="5"/>
      <c r="AS150" s="5"/>
      <c r="AT150" s="5"/>
      <c r="AU150" s="5"/>
      <c r="AV150" s="5"/>
      <c r="AW150" s="5"/>
      <c r="AX150" s="5"/>
      <c r="AY150" s="5"/>
      <c r="AZ150" s="5"/>
      <c r="BA150" s="5"/>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R150" s="4"/>
      <c r="ES150" s="4"/>
      <c r="ET150" s="4"/>
      <c r="EU150" s="4"/>
      <c r="EV150" s="4"/>
      <c r="EW150" s="4"/>
      <c r="EX150" s="4"/>
      <c r="EY150" s="4"/>
      <c r="EZ150" s="4"/>
      <c r="FA150" s="4"/>
      <c r="FB150" s="4"/>
      <c r="FC150" s="4"/>
      <c r="FD150" s="4"/>
      <c r="FE150" s="4"/>
      <c r="FF150" s="4"/>
      <c r="FG150" s="4"/>
      <c r="FH150" s="4"/>
      <c r="FI150" s="4"/>
      <c r="FJ150" s="4"/>
      <c r="FK150" s="4"/>
      <c r="FL150" s="4"/>
      <c r="FM150" s="4"/>
      <c r="FN150" s="4"/>
      <c r="FO150" s="4"/>
      <c r="FP150" s="4"/>
      <c r="FQ150" s="4"/>
      <c r="FR150" s="4"/>
      <c r="FS150" s="4"/>
      <c r="FT150" s="4"/>
      <c r="FU150" s="4"/>
      <c r="FV150" s="4"/>
      <c r="FW150" s="4"/>
      <c r="FX150" s="4"/>
      <c r="FY150" s="4"/>
      <c r="FZ150" s="4"/>
      <c r="GA150" s="4"/>
      <c r="GB150" s="4"/>
      <c r="GC150" s="4"/>
      <c r="GD150" s="4"/>
      <c r="GE150" s="4"/>
      <c r="GF150" s="4"/>
      <c r="GG150" s="4"/>
      <c r="GH150" s="4"/>
      <c r="GI150" s="4"/>
      <c r="GJ150" s="4"/>
      <c r="GK150" s="4"/>
      <c r="GL150" s="4"/>
      <c r="GM150" s="4"/>
      <c r="GN150" s="4"/>
      <c r="GO150" s="4"/>
      <c r="GP150" s="4"/>
      <c r="GQ150" s="4"/>
      <c r="GR150" s="4"/>
      <c r="GS150" s="4"/>
      <c r="GT150" s="4"/>
      <c r="GU150" s="4"/>
      <c r="GV150" s="4"/>
      <c r="GW150" s="4"/>
      <c r="GX150" s="4"/>
      <c r="GY150" s="4"/>
      <c r="GZ150" s="4"/>
      <c r="HA150" s="4"/>
      <c r="HB150" s="4"/>
      <c r="HC150" s="4"/>
      <c r="HD150" s="4"/>
      <c r="HE150" s="4"/>
      <c r="HF150" s="4"/>
      <c r="HG150" s="4"/>
      <c r="HH150" s="4"/>
      <c r="HI150" s="4"/>
      <c r="HJ150" s="4"/>
      <c r="HK150" s="4"/>
      <c r="HL150" s="4"/>
      <c r="HM150" s="4"/>
      <c r="HN150" s="4"/>
      <c r="HO150" s="4"/>
      <c r="HP150" s="4"/>
      <c r="HQ150" s="4"/>
      <c r="HR150" s="4"/>
      <c r="HS150" s="4"/>
      <c r="HT150" s="4"/>
      <c r="HU150" s="4"/>
      <c r="HV150" s="4"/>
      <c r="HW150" s="4"/>
      <c r="HX150" s="4"/>
      <c r="HY150" s="4"/>
      <c r="HZ150" s="4"/>
      <c r="IA150" s="4"/>
      <c r="IB150" s="4"/>
      <c r="IC150" s="4"/>
      <c r="ID150" s="4"/>
      <c r="IE150" s="4"/>
      <c r="IF150" s="4"/>
      <c r="IG150" s="4"/>
      <c r="IH150" s="4"/>
      <c r="II150" s="4"/>
    </row>
    <row r="151" spans="2:243" x14ac:dyDescent="0.25">
      <c r="B151" s="1"/>
      <c r="C151" s="1"/>
      <c r="D151" s="1"/>
      <c r="E151" s="1"/>
      <c r="I151" s="74"/>
      <c r="J151" s="74" t="b">
        <v>1</v>
      </c>
      <c r="K151" s="74" t="b">
        <v>1</v>
      </c>
      <c r="L151" s="74"/>
      <c r="M151" s="74"/>
      <c r="N151" s="74"/>
      <c r="O151" s="74"/>
      <c r="P151" s="74"/>
      <c r="Q151" s="74"/>
      <c r="R151" s="74"/>
      <c r="S151" s="74"/>
      <c r="T151" s="74"/>
      <c r="U151" s="74"/>
      <c r="V151" s="74"/>
      <c r="W151" s="74"/>
      <c r="X151" s="74"/>
      <c r="Y151" s="74"/>
      <c r="Z151" s="74"/>
      <c r="AA151" s="74"/>
      <c r="AB151" s="74"/>
      <c r="AC151" s="74"/>
      <c r="AD151" s="74"/>
      <c r="AE151" s="74"/>
      <c r="AF151" s="5"/>
      <c r="AG151" s="5"/>
      <c r="AH151" s="5"/>
      <c r="AI151" s="5"/>
      <c r="AJ151" s="5"/>
      <c r="AK151" s="77"/>
      <c r="AL151" s="77"/>
      <c r="AM151" s="77"/>
      <c r="AN151" s="77"/>
      <c r="AO151" s="5"/>
      <c r="AP151" s="5"/>
      <c r="AQ151" s="5"/>
      <c r="AR151" s="5"/>
      <c r="AS151" s="5"/>
      <c r="AT151" s="5"/>
      <c r="AU151" s="5"/>
      <c r="AV151" s="5"/>
      <c r="AW151" s="5"/>
      <c r="AX151" s="5"/>
      <c r="AY151" s="5"/>
      <c r="AZ151" s="5"/>
      <c r="BA151" s="5"/>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c r="EJ151" s="4"/>
      <c r="EK151" s="4"/>
      <c r="EL151" s="4"/>
      <c r="EM151" s="4"/>
      <c r="EN151" s="4"/>
      <c r="EO151" s="4"/>
      <c r="EP151" s="4"/>
      <c r="EQ151" s="4"/>
      <c r="ER151" s="4"/>
      <c r="ES151" s="4"/>
      <c r="ET151" s="4"/>
      <c r="EU151" s="4"/>
      <c r="EV151" s="4"/>
      <c r="EW151" s="4"/>
      <c r="EX151" s="4"/>
      <c r="EY151" s="4"/>
      <c r="EZ151" s="4"/>
      <c r="FA151" s="4"/>
      <c r="FB151" s="4"/>
      <c r="FC151" s="4"/>
      <c r="FD151" s="4"/>
      <c r="FE151" s="4"/>
      <c r="FF151" s="4"/>
      <c r="FG151" s="4"/>
      <c r="FH151" s="4"/>
      <c r="FI151" s="4"/>
      <c r="FJ151" s="4"/>
      <c r="FK151" s="4"/>
      <c r="FL151" s="4"/>
      <c r="FM151" s="4"/>
      <c r="FN151" s="4"/>
      <c r="FO151" s="4"/>
      <c r="FP151" s="4"/>
      <c r="FQ151" s="4"/>
      <c r="FR151" s="4"/>
      <c r="FS151" s="4"/>
      <c r="FT151" s="4"/>
      <c r="FU151" s="4"/>
      <c r="FV151" s="4"/>
      <c r="FW151" s="4"/>
      <c r="FX151" s="4"/>
      <c r="FY151" s="4"/>
      <c r="FZ151" s="4"/>
      <c r="GA151" s="4"/>
      <c r="GB151" s="4"/>
      <c r="GC151" s="4"/>
      <c r="GD151" s="4"/>
      <c r="GE151" s="4"/>
      <c r="GF151" s="4"/>
      <c r="GG151" s="4"/>
      <c r="GH151" s="4"/>
      <c r="GI151" s="4"/>
      <c r="GJ151" s="4"/>
      <c r="GK151" s="4"/>
      <c r="GL151" s="4"/>
      <c r="GM151" s="4"/>
      <c r="GN151" s="4"/>
      <c r="GO151" s="4"/>
      <c r="GP151" s="4"/>
      <c r="GQ151" s="4"/>
      <c r="GR151" s="4"/>
      <c r="GS151" s="4"/>
      <c r="GT151" s="4"/>
      <c r="GU151" s="4"/>
      <c r="GV151" s="4"/>
      <c r="GW151" s="4"/>
      <c r="GX151" s="4"/>
      <c r="GY151" s="4"/>
      <c r="GZ151" s="4"/>
      <c r="HA151" s="4"/>
      <c r="HB151" s="4"/>
      <c r="HC151" s="4"/>
      <c r="HD151" s="4"/>
      <c r="HE151" s="4"/>
      <c r="HF151" s="4"/>
      <c r="HG151" s="4"/>
      <c r="HH151" s="4"/>
      <c r="HI151" s="4"/>
      <c r="HJ151" s="4"/>
      <c r="HK151" s="4"/>
      <c r="HL151" s="4"/>
      <c r="HM151" s="4"/>
      <c r="HN151" s="4"/>
      <c r="HO151" s="4"/>
      <c r="HP151" s="4"/>
      <c r="HQ151" s="4"/>
      <c r="HR151" s="4"/>
      <c r="HS151" s="4"/>
      <c r="HT151" s="4"/>
      <c r="HU151" s="4"/>
      <c r="HV151" s="4"/>
      <c r="HW151" s="4"/>
      <c r="HX151" s="4"/>
      <c r="HY151" s="4"/>
      <c r="HZ151" s="4"/>
      <c r="IA151" s="4"/>
      <c r="IB151" s="4"/>
      <c r="IC151" s="4"/>
      <c r="ID151" s="4"/>
      <c r="IE151" s="4"/>
      <c r="IF151" s="4"/>
      <c r="IG151" s="4"/>
      <c r="IH151" s="4"/>
      <c r="II151" s="4"/>
    </row>
    <row r="152" spans="2:243" ht="23.25" customHeight="1" x14ac:dyDescent="0.25">
      <c r="B152" s="72">
        <v>61</v>
      </c>
      <c r="C152" s="72">
        <v>4</v>
      </c>
      <c r="D152" s="69">
        <v>3</v>
      </c>
      <c r="E152" s="84">
        <v>10.319999999999999</v>
      </c>
      <c r="G152" s="76" t="s">
        <v>45</v>
      </c>
      <c r="H152" s="76">
        <v>24</v>
      </c>
      <c r="I152" s="74"/>
      <c r="J152" s="74" t="b">
        <v>1</v>
      </c>
      <c r="K152" s="74" t="b">
        <v>1</v>
      </c>
      <c r="L152" s="74"/>
      <c r="M152" s="74"/>
      <c r="N152" s="74"/>
      <c r="O152" s="74"/>
      <c r="P152" s="74"/>
      <c r="Q152" s="74"/>
      <c r="R152" s="74"/>
      <c r="S152" s="74"/>
      <c r="T152" s="74"/>
      <c r="U152" s="74"/>
      <c r="V152" s="74"/>
      <c r="W152" s="74"/>
      <c r="X152" s="74"/>
      <c r="Y152" s="74"/>
      <c r="Z152" s="74"/>
      <c r="AA152" s="74"/>
      <c r="AB152" s="74"/>
      <c r="AC152" s="74"/>
      <c r="AD152" s="74"/>
      <c r="AE152" s="74"/>
      <c r="AF152" s="5"/>
      <c r="AG152" s="5"/>
      <c r="AH152" s="5"/>
      <c r="AI152" s="5"/>
      <c r="AJ152" s="5"/>
      <c r="AK152" s="77"/>
      <c r="AL152" s="77"/>
      <c r="AM152" s="77"/>
      <c r="AN152" s="77"/>
      <c r="AO152" s="5"/>
      <c r="AP152" s="5"/>
      <c r="AQ152" s="5"/>
      <c r="AR152" s="5"/>
      <c r="AS152" s="5"/>
      <c r="AT152" s="5"/>
      <c r="AU152" s="5"/>
      <c r="AV152" s="5"/>
      <c r="AW152" s="5"/>
      <c r="AX152" s="5"/>
      <c r="AY152" s="5"/>
      <c r="AZ152" s="5"/>
      <c r="BA152" s="5"/>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4"/>
      <c r="HI152" s="4"/>
      <c r="HJ152" s="4"/>
      <c r="HK152" s="4"/>
      <c r="HL152" s="4"/>
      <c r="HM152" s="4"/>
      <c r="HN152" s="4"/>
      <c r="HO152" s="4"/>
      <c r="HP152" s="4"/>
      <c r="HQ152" s="4"/>
      <c r="HR152" s="4"/>
      <c r="HS152" s="4"/>
      <c r="HT152" s="4"/>
      <c r="HU152" s="4"/>
      <c r="HV152" s="4"/>
      <c r="HW152" s="4"/>
      <c r="HX152" s="4"/>
      <c r="HY152" s="4"/>
      <c r="HZ152" s="4"/>
      <c r="IA152" s="4"/>
      <c r="IB152" s="4"/>
      <c r="IC152" s="4"/>
      <c r="ID152" s="4"/>
      <c r="IE152" s="4"/>
      <c r="IF152" s="4"/>
      <c r="IG152" s="4"/>
      <c r="IH152" s="4"/>
      <c r="II152" s="4"/>
    </row>
    <row r="153" spans="2:243" ht="23.25" customHeight="1" x14ac:dyDescent="0.25">
      <c r="B153" s="72">
        <f>B152+1</f>
        <v>62</v>
      </c>
      <c r="C153" s="72">
        <v>4</v>
      </c>
      <c r="D153" s="69">
        <v>3</v>
      </c>
      <c r="E153" s="84">
        <v>16.72</v>
      </c>
      <c r="G153" s="76" t="s">
        <v>58</v>
      </c>
      <c r="H153" s="76">
        <v>9</v>
      </c>
      <c r="I153" s="74"/>
      <c r="J153" s="74" t="b">
        <v>1</v>
      </c>
      <c r="K153" s="74" t="b">
        <v>1</v>
      </c>
      <c r="L153" s="74"/>
      <c r="M153" s="74"/>
      <c r="N153" s="74"/>
      <c r="O153" s="74"/>
      <c r="P153" s="74"/>
      <c r="Q153" s="74"/>
      <c r="R153" s="74"/>
      <c r="S153" s="74"/>
      <c r="T153" s="74"/>
      <c r="U153" s="74"/>
      <c r="V153" s="74"/>
      <c r="W153" s="74"/>
      <c r="X153" s="74"/>
      <c r="Y153" s="74"/>
      <c r="Z153" s="74"/>
      <c r="AA153" s="74"/>
      <c r="AB153" s="74"/>
      <c r="AC153" s="74"/>
      <c r="AD153" s="74"/>
      <c r="AE153" s="74"/>
      <c r="AF153" s="5"/>
      <c r="AG153" s="5"/>
      <c r="AH153" s="5"/>
      <c r="AI153" s="5"/>
      <c r="AJ153" s="5"/>
      <c r="AK153" s="77"/>
      <c r="AL153" s="77"/>
      <c r="AM153" s="77"/>
      <c r="AN153" s="77"/>
      <c r="AO153" s="5"/>
      <c r="AP153" s="5"/>
      <c r="AQ153" s="5"/>
      <c r="AR153" s="5"/>
      <c r="AS153" s="5"/>
      <c r="AT153" s="5"/>
      <c r="AU153" s="5"/>
      <c r="AV153" s="5"/>
      <c r="AW153" s="5"/>
      <c r="AX153" s="5"/>
      <c r="AY153" s="5"/>
      <c r="AZ153" s="5"/>
      <c r="BA153" s="5"/>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4"/>
      <c r="EN153" s="4"/>
      <c r="EO153" s="4"/>
      <c r="EP153" s="4"/>
      <c r="EQ153" s="4"/>
      <c r="ER153" s="4"/>
      <c r="ES153" s="4"/>
      <c r="ET153" s="4"/>
      <c r="EU153" s="4"/>
      <c r="EV153" s="4"/>
      <c r="EW153" s="4"/>
      <c r="EX153" s="4"/>
      <c r="EY153" s="4"/>
      <c r="EZ153" s="4"/>
      <c r="FA153" s="4"/>
      <c r="FB153" s="4"/>
      <c r="FC153" s="4"/>
      <c r="FD153" s="4"/>
      <c r="FE153" s="4"/>
      <c r="FF153" s="4"/>
      <c r="FG153" s="4"/>
      <c r="FH153" s="4"/>
      <c r="FI153" s="4"/>
      <c r="FJ153" s="4"/>
      <c r="FK153" s="4"/>
      <c r="FL153" s="4"/>
      <c r="FM153" s="4"/>
      <c r="FN153" s="4"/>
      <c r="FO153" s="4"/>
      <c r="FP153" s="4"/>
      <c r="FQ153" s="4"/>
      <c r="FR153" s="4"/>
      <c r="FS153" s="4"/>
      <c r="FT153" s="4"/>
      <c r="FU153" s="4"/>
      <c r="FV153" s="4"/>
      <c r="FW153" s="4"/>
      <c r="FX153" s="4"/>
      <c r="FY153" s="4"/>
      <c r="FZ153" s="4"/>
      <c r="GA153" s="4"/>
      <c r="GB153" s="4"/>
      <c r="GC153" s="4"/>
      <c r="GD153" s="4"/>
      <c r="GE153" s="4"/>
      <c r="GF153" s="4"/>
      <c r="GG153" s="4"/>
      <c r="GH153" s="4"/>
      <c r="GI153" s="4"/>
      <c r="GJ153" s="4"/>
      <c r="GK153" s="4"/>
      <c r="GL153" s="4"/>
      <c r="GM153" s="4"/>
      <c r="GN153" s="4"/>
      <c r="GO153" s="4"/>
      <c r="GP153" s="4"/>
      <c r="GQ153" s="4"/>
      <c r="GR153" s="4"/>
      <c r="GS153" s="4"/>
      <c r="GT153" s="4"/>
      <c r="GU153" s="4"/>
      <c r="GV153" s="4"/>
      <c r="GW153" s="4"/>
      <c r="GX153" s="4"/>
      <c r="GY153" s="4"/>
      <c r="GZ153" s="4"/>
      <c r="HA153" s="4"/>
      <c r="HB153" s="4"/>
      <c r="HC153" s="4"/>
      <c r="HD153" s="4"/>
      <c r="HE153" s="4"/>
      <c r="HF153" s="4"/>
      <c r="HG153" s="4"/>
      <c r="HH153" s="4"/>
      <c r="HI153" s="4"/>
      <c r="HJ153" s="4"/>
      <c r="HK153" s="4"/>
      <c r="HL153" s="4"/>
      <c r="HM153" s="4"/>
      <c r="HN153" s="4"/>
      <c r="HO153" s="4"/>
      <c r="HP153" s="4"/>
      <c r="HQ153" s="4"/>
      <c r="HR153" s="4"/>
      <c r="HS153" s="4"/>
      <c r="HT153" s="4"/>
      <c r="HU153" s="4"/>
      <c r="HV153" s="4"/>
      <c r="HW153" s="4"/>
      <c r="HX153" s="4"/>
      <c r="HY153" s="4"/>
      <c r="HZ153" s="4"/>
      <c r="IA153" s="4"/>
      <c r="IB153" s="4"/>
      <c r="IC153" s="4"/>
      <c r="ID153" s="4"/>
      <c r="IE153" s="4"/>
      <c r="IF153" s="4"/>
      <c r="IG153" s="4"/>
      <c r="IH153" s="4"/>
      <c r="II153" s="4"/>
    </row>
    <row r="154" spans="2:243" ht="23.25" customHeight="1" x14ac:dyDescent="0.25">
      <c r="B154" s="72">
        <f>B153+1</f>
        <v>63</v>
      </c>
      <c r="C154" s="72">
        <v>4</v>
      </c>
      <c r="D154" s="69">
        <v>3</v>
      </c>
      <c r="E154" s="84">
        <v>10.6</v>
      </c>
      <c r="G154" s="76" t="s">
        <v>95</v>
      </c>
      <c r="H154" s="76">
        <v>42</v>
      </c>
      <c r="I154" s="74"/>
      <c r="J154" s="74" t="b">
        <v>1</v>
      </c>
      <c r="K154" s="74" t="b">
        <v>1</v>
      </c>
      <c r="L154" s="74"/>
      <c r="M154" s="74"/>
      <c r="N154" s="74"/>
      <c r="O154" s="74"/>
      <c r="P154" s="74"/>
      <c r="Q154" s="74"/>
      <c r="R154" s="74"/>
      <c r="S154" s="74"/>
      <c r="T154" s="74"/>
      <c r="U154" s="74"/>
      <c r="V154" s="74"/>
      <c r="W154" s="74"/>
      <c r="X154" s="74"/>
      <c r="Y154" s="74"/>
      <c r="Z154" s="74"/>
      <c r="AA154" s="74"/>
      <c r="AB154" s="74"/>
      <c r="AC154" s="74"/>
      <c r="AD154" s="74"/>
      <c r="AE154" s="74"/>
      <c r="AF154" s="5"/>
      <c r="AG154" s="5"/>
      <c r="AH154" s="5"/>
      <c r="AI154" s="5"/>
      <c r="AJ154" s="5"/>
      <c r="AK154" s="77"/>
      <c r="AL154" s="77"/>
      <c r="AM154" s="77"/>
      <c r="AN154" s="77"/>
      <c r="AO154" s="5"/>
      <c r="AP154" s="5"/>
      <c r="AQ154" s="5"/>
      <c r="AR154" s="5"/>
      <c r="AS154" s="5"/>
      <c r="AT154" s="5"/>
      <c r="AU154" s="5"/>
      <c r="AV154" s="5"/>
      <c r="AW154" s="5"/>
      <c r="AX154" s="5"/>
      <c r="AY154" s="5"/>
      <c r="AZ154" s="5"/>
      <c r="BA154" s="5"/>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c r="EJ154" s="4"/>
      <c r="EK154" s="4"/>
      <c r="EL154" s="4"/>
      <c r="EM154" s="4"/>
      <c r="EN154" s="4"/>
      <c r="EO154" s="4"/>
      <c r="EP154" s="4"/>
      <c r="EQ154" s="4"/>
      <c r="ER154" s="4"/>
      <c r="ES154" s="4"/>
      <c r="ET154" s="4"/>
      <c r="EU154" s="4"/>
      <c r="EV154" s="4"/>
      <c r="EW154" s="4"/>
      <c r="EX154" s="4"/>
      <c r="EY154" s="4"/>
      <c r="EZ154" s="4"/>
      <c r="FA154" s="4"/>
      <c r="FB154" s="4"/>
      <c r="FC154" s="4"/>
      <c r="FD154" s="4"/>
      <c r="FE154" s="4"/>
      <c r="FF154" s="4"/>
      <c r="FG154" s="4"/>
      <c r="FH154" s="4"/>
      <c r="FI154" s="4"/>
      <c r="FJ154" s="4"/>
      <c r="FK154" s="4"/>
      <c r="FL154" s="4"/>
      <c r="FM154" s="4"/>
      <c r="FN154" s="4"/>
      <c r="FO154" s="4"/>
      <c r="FP154" s="4"/>
      <c r="FQ154" s="4"/>
      <c r="FR154" s="4"/>
      <c r="FS154" s="4"/>
      <c r="FT154" s="4"/>
      <c r="FU154" s="4"/>
      <c r="FV154" s="4"/>
      <c r="FW154" s="4"/>
      <c r="FX154" s="4"/>
      <c r="FY154" s="4"/>
      <c r="FZ154" s="4"/>
      <c r="GA154" s="4"/>
      <c r="GB154" s="4"/>
      <c r="GC154" s="4"/>
      <c r="GD154" s="4"/>
      <c r="GE154" s="4"/>
      <c r="GF154" s="4"/>
      <c r="GG154" s="4"/>
      <c r="GH154" s="4"/>
      <c r="GI154" s="4"/>
      <c r="GJ154" s="4"/>
      <c r="GK154" s="4"/>
      <c r="GL154" s="4"/>
      <c r="GM154" s="4"/>
      <c r="GN154" s="4"/>
      <c r="GO154" s="4"/>
      <c r="GP154" s="4"/>
      <c r="GQ154" s="4"/>
      <c r="GR154" s="4"/>
      <c r="GS154" s="4"/>
      <c r="GT154" s="4"/>
      <c r="GU154" s="4"/>
      <c r="GV154" s="4"/>
      <c r="GW154" s="4"/>
      <c r="GX154" s="4"/>
      <c r="GY154" s="4"/>
      <c r="GZ154" s="4"/>
      <c r="HA154" s="4"/>
      <c r="HB154" s="4"/>
      <c r="HC154" s="4"/>
      <c r="HD154" s="4"/>
      <c r="HE154" s="4"/>
      <c r="HF154" s="4"/>
      <c r="HG154" s="4"/>
      <c r="HH154" s="4"/>
      <c r="HI154" s="4"/>
      <c r="HJ154" s="4"/>
      <c r="HK154" s="4"/>
      <c r="HL154" s="4"/>
      <c r="HM154" s="4"/>
      <c r="HN154" s="4"/>
      <c r="HO154" s="4"/>
      <c r="HP154" s="4"/>
      <c r="HQ154" s="4"/>
      <c r="HR154" s="4"/>
      <c r="HS154" s="4"/>
      <c r="HT154" s="4"/>
      <c r="HU154" s="4"/>
      <c r="HV154" s="4"/>
      <c r="HW154" s="4"/>
      <c r="HX154" s="4"/>
      <c r="HY154" s="4"/>
      <c r="HZ154" s="4"/>
      <c r="IA154" s="4"/>
      <c r="IB154" s="4"/>
      <c r="IC154" s="4"/>
      <c r="ID154" s="4"/>
      <c r="IE154" s="4"/>
      <c r="IF154" s="4"/>
      <c r="IG154" s="4"/>
      <c r="IH154" s="4"/>
      <c r="II154" s="4"/>
    </row>
    <row r="155" spans="2:243" ht="23.25" customHeight="1" x14ac:dyDescent="0.25">
      <c r="B155" s="72">
        <f t="shared" ref="B155:B171" si="3">B154+1</f>
        <v>64</v>
      </c>
      <c r="C155" s="72">
        <v>4</v>
      </c>
      <c r="D155" s="69">
        <v>3</v>
      </c>
      <c r="E155" s="84">
        <v>15</v>
      </c>
      <c r="G155" s="76" t="s">
        <v>71</v>
      </c>
      <c r="H155" s="76">
        <v>34</v>
      </c>
      <c r="I155" s="74"/>
      <c r="J155" s="74" t="b">
        <v>1</v>
      </c>
      <c r="K155" s="74" t="b">
        <v>1</v>
      </c>
      <c r="L155" s="74"/>
      <c r="M155" s="74"/>
      <c r="N155" s="74"/>
      <c r="O155" s="74"/>
      <c r="P155" s="74"/>
      <c r="Q155" s="74"/>
      <c r="R155" s="74"/>
      <c r="S155" s="74"/>
      <c r="T155" s="74"/>
      <c r="U155" s="74"/>
      <c r="V155" s="74"/>
      <c r="W155" s="74"/>
      <c r="X155" s="74"/>
      <c r="Y155" s="74"/>
      <c r="Z155" s="74"/>
      <c r="AA155" s="74"/>
      <c r="AB155" s="74"/>
      <c r="AC155" s="74"/>
      <c r="AD155" s="74"/>
      <c r="AE155" s="74"/>
      <c r="AF155" s="5"/>
      <c r="AG155" s="5"/>
      <c r="AH155" s="5"/>
      <c r="AI155" s="5"/>
      <c r="AJ155" s="5"/>
      <c r="AK155" s="77"/>
      <c r="AL155" s="77"/>
      <c r="AM155" s="77"/>
      <c r="AN155" s="77"/>
      <c r="AO155" s="5"/>
      <c r="AP155" s="5"/>
      <c r="AQ155" s="5"/>
      <c r="AR155" s="5"/>
      <c r="AS155" s="5"/>
      <c r="AT155" s="5"/>
      <c r="AU155" s="5"/>
      <c r="AV155" s="5"/>
      <c r="AW155" s="5"/>
      <c r="AX155" s="5"/>
      <c r="AY155" s="5"/>
      <c r="AZ155" s="5"/>
      <c r="BA155" s="5"/>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c r="EU155" s="4"/>
      <c r="EV155" s="4"/>
      <c r="EW155" s="4"/>
      <c r="EX155" s="4"/>
      <c r="EY155" s="4"/>
      <c r="EZ155" s="4"/>
      <c r="FA155" s="4"/>
      <c r="FB155" s="4"/>
      <c r="FC155" s="4"/>
      <c r="FD155" s="4"/>
      <c r="FE155" s="4"/>
      <c r="FF155" s="4"/>
      <c r="FG155" s="4"/>
      <c r="FH155" s="4"/>
      <c r="FI155" s="4"/>
      <c r="FJ155" s="4"/>
      <c r="FK155" s="4"/>
      <c r="FL155" s="4"/>
      <c r="FM155" s="4"/>
      <c r="FN155" s="4"/>
      <c r="FO155" s="4"/>
      <c r="FP155" s="4"/>
      <c r="FQ155" s="4"/>
      <c r="FR155" s="4"/>
      <c r="FS155" s="4"/>
      <c r="FT155" s="4"/>
      <c r="FU155" s="4"/>
      <c r="FV155" s="4"/>
      <c r="FW155" s="4"/>
      <c r="FX155" s="4"/>
      <c r="FY155" s="4"/>
      <c r="FZ155" s="4"/>
      <c r="GA155" s="4"/>
      <c r="GB155" s="4"/>
      <c r="GC155" s="4"/>
      <c r="GD155" s="4"/>
      <c r="GE155" s="4"/>
      <c r="GF155" s="4"/>
      <c r="GG155" s="4"/>
      <c r="GH155" s="4"/>
      <c r="GI155" s="4"/>
      <c r="GJ155" s="4"/>
      <c r="GK155" s="4"/>
      <c r="GL155" s="4"/>
      <c r="GM155" s="4"/>
      <c r="GN155" s="4"/>
      <c r="GO155" s="4"/>
      <c r="GP155" s="4"/>
      <c r="GQ155" s="4"/>
      <c r="GR155" s="4"/>
      <c r="GS155" s="4"/>
      <c r="GT155" s="4"/>
      <c r="GU155" s="4"/>
      <c r="GV155" s="4"/>
      <c r="GW155" s="4"/>
      <c r="GX155" s="4"/>
      <c r="GY155" s="4"/>
      <c r="GZ155" s="4"/>
      <c r="HA155" s="4"/>
      <c r="HB155" s="4"/>
      <c r="HC155" s="4"/>
      <c r="HD155" s="4"/>
      <c r="HE155" s="4"/>
      <c r="HF155" s="4"/>
      <c r="HG155" s="4"/>
      <c r="HH155" s="4"/>
      <c r="HI155" s="4"/>
      <c r="HJ155" s="4"/>
      <c r="HK155" s="4"/>
      <c r="HL155" s="4"/>
      <c r="HM155" s="4"/>
      <c r="HN155" s="4"/>
      <c r="HO155" s="4"/>
      <c r="HP155" s="4"/>
      <c r="HQ155" s="4"/>
      <c r="HR155" s="4"/>
      <c r="HS155" s="4"/>
      <c r="HT155" s="4"/>
      <c r="HU155" s="4"/>
      <c r="HV155" s="4"/>
      <c r="HW155" s="4"/>
      <c r="HX155" s="4"/>
      <c r="HY155" s="4"/>
      <c r="HZ155" s="4"/>
      <c r="IA155" s="4"/>
      <c r="IB155" s="4"/>
      <c r="IC155" s="4"/>
      <c r="ID155" s="4"/>
      <c r="IE155" s="4"/>
      <c r="IF155" s="4"/>
      <c r="IG155" s="4"/>
      <c r="IH155" s="4"/>
      <c r="II155" s="4"/>
    </row>
    <row r="156" spans="2:243" ht="23.25" customHeight="1" x14ac:dyDescent="0.25">
      <c r="B156" s="72">
        <f t="shared" si="3"/>
        <v>65</v>
      </c>
      <c r="C156" s="72">
        <v>4</v>
      </c>
      <c r="D156" s="69">
        <v>3</v>
      </c>
      <c r="E156" s="84">
        <v>17</v>
      </c>
      <c r="G156" s="76" t="s">
        <v>96</v>
      </c>
      <c r="H156" s="76">
        <v>35</v>
      </c>
      <c r="I156" s="74"/>
      <c r="J156" s="74" t="b">
        <v>1</v>
      </c>
      <c r="K156" s="74" t="b">
        <v>1</v>
      </c>
      <c r="L156" s="74"/>
      <c r="M156" s="74"/>
      <c r="N156" s="74"/>
      <c r="O156" s="74"/>
      <c r="P156" s="74"/>
      <c r="Q156" s="74"/>
      <c r="R156" s="74"/>
      <c r="S156" s="74"/>
      <c r="T156" s="74"/>
      <c r="U156" s="74"/>
      <c r="V156" s="74"/>
      <c r="W156" s="74"/>
      <c r="X156" s="74"/>
      <c r="Y156" s="74"/>
      <c r="Z156" s="74"/>
      <c r="AA156" s="74"/>
      <c r="AB156" s="74"/>
      <c r="AC156" s="74"/>
      <c r="AD156" s="74"/>
      <c r="AE156" s="74"/>
      <c r="AF156" s="5"/>
      <c r="AG156" s="5"/>
      <c r="AH156" s="5"/>
      <c r="AI156" s="5"/>
      <c r="AJ156" s="5"/>
      <c r="AK156" s="77"/>
      <c r="AL156" s="77"/>
      <c r="AM156" s="77"/>
      <c r="AN156" s="77"/>
      <c r="AO156" s="5"/>
      <c r="AP156" s="5"/>
      <c r="AQ156" s="5"/>
      <c r="AR156" s="5"/>
      <c r="AS156" s="5"/>
      <c r="AT156" s="5"/>
      <c r="AU156" s="5"/>
      <c r="AV156" s="5"/>
      <c r="AW156" s="5"/>
      <c r="AX156" s="5"/>
      <c r="AY156" s="5"/>
      <c r="AZ156" s="5"/>
      <c r="BA156" s="5"/>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c r="FB156" s="4"/>
      <c r="FC156" s="4"/>
      <c r="FD156" s="4"/>
      <c r="FE156" s="4"/>
      <c r="FF156" s="4"/>
      <c r="FG156" s="4"/>
      <c r="FH156" s="4"/>
      <c r="FI156" s="4"/>
      <c r="FJ156" s="4"/>
      <c r="FK156" s="4"/>
      <c r="FL156" s="4"/>
      <c r="FM156" s="4"/>
      <c r="FN156" s="4"/>
      <c r="FO156" s="4"/>
      <c r="FP156" s="4"/>
      <c r="FQ156" s="4"/>
      <c r="FR156" s="4"/>
      <c r="FS156" s="4"/>
      <c r="FT156" s="4"/>
      <c r="FU156" s="4"/>
      <c r="FV156" s="4"/>
      <c r="FW156" s="4"/>
      <c r="FX156" s="4"/>
      <c r="FY156" s="4"/>
      <c r="FZ156" s="4"/>
      <c r="GA156" s="4"/>
      <c r="GB156" s="4"/>
      <c r="GC156" s="4"/>
      <c r="GD156" s="4"/>
      <c r="GE156" s="4"/>
      <c r="GF156" s="4"/>
      <c r="GG156" s="4"/>
      <c r="GH156" s="4"/>
      <c r="GI156" s="4"/>
      <c r="GJ156" s="4"/>
      <c r="GK156" s="4"/>
      <c r="GL156" s="4"/>
      <c r="GM156" s="4"/>
      <c r="GN156" s="4"/>
      <c r="GO156" s="4"/>
      <c r="GP156" s="4"/>
      <c r="GQ156" s="4"/>
      <c r="GR156" s="4"/>
      <c r="GS156" s="4"/>
      <c r="GT156" s="4"/>
      <c r="GU156" s="4"/>
      <c r="GV156" s="4"/>
      <c r="GW156" s="4"/>
      <c r="GX156" s="4"/>
      <c r="GY156" s="4"/>
      <c r="GZ156" s="4"/>
      <c r="HA156" s="4"/>
      <c r="HB156" s="4"/>
      <c r="HC156" s="4"/>
      <c r="HD156" s="4"/>
      <c r="HE156" s="4"/>
      <c r="HF156" s="4"/>
      <c r="HG156" s="4"/>
      <c r="HH156" s="4"/>
      <c r="HI156" s="4"/>
      <c r="HJ156" s="4"/>
      <c r="HK156" s="4"/>
      <c r="HL156" s="4"/>
      <c r="HM156" s="4"/>
      <c r="HN156" s="4"/>
      <c r="HO156" s="4"/>
      <c r="HP156" s="4"/>
      <c r="HQ156" s="4"/>
      <c r="HR156" s="4"/>
      <c r="HS156" s="4"/>
      <c r="HT156" s="4"/>
      <c r="HU156" s="4"/>
      <c r="HV156" s="4"/>
      <c r="HW156" s="4"/>
      <c r="HX156" s="4"/>
      <c r="HY156" s="4"/>
      <c r="HZ156" s="4"/>
      <c r="IA156" s="4"/>
      <c r="IB156" s="4"/>
      <c r="IC156" s="4"/>
      <c r="ID156" s="4"/>
      <c r="IE156" s="4"/>
      <c r="IF156" s="4"/>
      <c r="IG156" s="4"/>
      <c r="IH156" s="4"/>
      <c r="II156" s="4"/>
    </row>
    <row r="157" spans="2:243" ht="23.25" customHeight="1" x14ac:dyDescent="0.25">
      <c r="B157" s="72">
        <f t="shared" si="3"/>
        <v>66</v>
      </c>
      <c r="C157" s="72">
        <v>4</v>
      </c>
      <c r="D157" s="69">
        <v>3</v>
      </c>
      <c r="E157" s="84">
        <v>17.399999999999999</v>
      </c>
      <c r="G157" s="76" t="s">
        <v>97</v>
      </c>
      <c r="H157" s="76">
        <v>31</v>
      </c>
      <c r="I157" s="74"/>
      <c r="J157" s="74" t="b">
        <v>1</v>
      </c>
      <c r="K157" s="74" t="b">
        <v>1</v>
      </c>
      <c r="L157" s="74"/>
      <c r="M157" s="74"/>
      <c r="N157" s="74"/>
      <c r="O157" s="74"/>
      <c r="P157" s="74"/>
      <c r="Q157" s="74"/>
      <c r="R157" s="74"/>
      <c r="S157" s="74"/>
      <c r="T157" s="74"/>
      <c r="U157" s="74"/>
      <c r="V157" s="74"/>
      <c r="W157" s="74"/>
      <c r="X157" s="74"/>
      <c r="Y157" s="74"/>
      <c r="Z157" s="74"/>
      <c r="AA157" s="74"/>
      <c r="AB157" s="74"/>
      <c r="AC157" s="74"/>
      <c r="AD157" s="74"/>
      <c r="AE157" s="74"/>
      <c r="AF157" s="5"/>
      <c r="AG157" s="5"/>
      <c r="AH157" s="5"/>
      <c r="AI157" s="5"/>
      <c r="AJ157" s="5"/>
      <c r="AK157" s="77"/>
      <c r="AL157" s="77"/>
      <c r="AM157" s="77"/>
      <c r="AN157" s="77"/>
      <c r="AO157" s="5"/>
      <c r="AP157" s="5"/>
      <c r="AQ157" s="5"/>
      <c r="AR157" s="5"/>
      <c r="AS157" s="5"/>
      <c r="AT157" s="5"/>
      <c r="AU157" s="5"/>
      <c r="AV157" s="5"/>
      <c r="AW157" s="5"/>
      <c r="AX157" s="5"/>
      <c r="AY157" s="5"/>
      <c r="AZ157" s="5"/>
      <c r="BA157" s="5"/>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c r="FB157" s="4"/>
      <c r="FC157" s="4"/>
      <c r="FD157" s="4"/>
      <c r="FE157" s="4"/>
      <c r="FF157" s="4"/>
      <c r="FG157" s="4"/>
      <c r="FH157" s="4"/>
      <c r="FI157" s="4"/>
      <c r="FJ157" s="4"/>
      <c r="FK157" s="4"/>
      <c r="FL157" s="4"/>
      <c r="FM157" s="4"/>
      <c r="FN157" s="4"/>
      <c r="FO157" s="4"/>
      <c r="FP157" s="4"/>
      <c r="FQ157" s="4"/>
      <c r="FR157" s="4"/>
      <c r="FS157" s="4"/>
      <c r="FT157" s="4"/>
      <c r="FU157" s="4"/>
      <c r="FV157" s="4"/>
      <c r="FW157" s="4"/>
      <c r="FX157" s="4"/>
      <c r="FY157" s="4"/>
      <c r="FZ157" s="4"/>
      <c r="GA157" s="4"/>
      <c r="GB157" s="4"/>
      <c r="GC157" s="4"/>
      <c r="GD157" s="4"/>
      <c r="GE157" s="4"/>
      <c r="GF157" s="4"/>
      <c r="GG157" s="4"/>
      <c r="GH157" s="4"/>
      <c r="GI157" s="4"/>
      <c r="GJ157" s="4"/>
      <c r="GK157" s="4"/>
      <c r="GL157" s="4"/>
      <c r="GM157" s="4"/>
      <c r="GN157" s="4"/>
      <c r="GO157" s="4"/>
      <c r="GP157" s="4"/>
      <c r="GQ157" s="4"/>
      <c r="GR157" s="4"/>
      <c r="GS157" s="4"/>
      <c r="GT157" s="4"/>
      <c r="GU157" s="4"/>
      <c r="GV157" s="4"/>
      <c r="GW157" s="4"/>
      <c r="GX157" s="4"/>
      <c r="GY157" s="4"/>
      <c r="GZ157" s="4"/>
      <c r="HA157" s="4"/>
      <c r="HB157" s="4"/>
      <c r="HC157" s="4"/>
      <c r="HD157" s="4"/>
      <c r="HE157" s="4"/>
      <c r="HF157" s="4"/>
      <c r="HG157" s="4"/>
      <c r="HH157" s="4"/>
      <c r="HI157" s="4"/>
      <c r="HJ157" s="4"/>
      <c r="HK157" s="4"/>
      <c r="HL157" s="4"/>
      <c r="HM157" s="4"/>
      <c r="HN157" s="4"/>
      <c r="HO157" s="4"/>
      <c r="HP157" s="4"/>
      <c r="HQ157" s="4"/>
      <c r="HR157" s="4"/>
      <c r="HS157" s="4"/>
      <c r="HT157" s="4"/>
      <c r="HU157" s="4"/>
      <c r="HV157" s="4"/>
      <c r="HW157" s="4"/>
      <c r="HX157" s="4"/>
      <c r="HY157" s="4"/>
      <c r="HZ157" s="4"/>
      <c r="IA157" s="4"/>
      <c r="IB157" s="4"/>
      <c r="IC157" s="4"/>
      <c r="ID157" s="4"/>
      <c r="IE157" s="4"/>
      <c r="IF157" s="4"/>
      <c r="IG157" s="4"/>
      <c r="IH157" s="4"/>
      <c r="II157" s="4"/>
    </row>
    <row r="158" spans="2:243" ht="23.25" customHeight="1" x14ac:dyDescent="0.25">
      <c r="B158" s="72">
        <f t="shared" si="3"/>
        <v>67</v>
      </c>
      <c r="C158" s="72">
        <v>4</v>
      </c>
      <c r="D158" s="69">
        <v>3</v>
      </c>
      <c r="E158" s="84">
        <v>14.8</v>
      </c>
      <c r="G158" s="76" t="s">
        <v>98</v>
      </c>
      <c r="H158" s="76">
        <v>36</v>
      </c>
      <c r="I158" s="74"/>
      <c r="J158" s="74" t="b">
        <v>1</v>
      </c>
      <c r="K158" s="74" t="b">
        <v>1</v>
      </c>
      <c r="L158" s="74"/>
      <c r="M158" s="74"/>
      <c r="N158" s="74"/>
      <c r="O158" s="74"/>
      <c r="P158" s="74"/>
      <c r="Q158" s="74"/>
      <c r="R158" s="74"/>
      <c r="S158" s="74"/>
      <c r="T158" s="74"/>
      <c r="U158" s="74"/>
      <c r="V158" s="74"/>
      <c r="W158" s="74"/>
      <c r="X158" s="74"/>
      <c r="Y158" s="74"/>
      <c r="Z158" s="74"/>
      <c r="AA158" s="74"/>
      <c r="AB158" s="74"/>
      <c r="AC158" s="74"/>
      <c r="AD158" s="74"/>
      <c r="AE158" s="74"/>
      <c r="AF158" s="5"/>
      <c r="AG158" s="5"/>
      <c r="AH158" s="5"/>
      <c r="AI158" s="5"/>
      <c r="AJ158" s="5"/>
      <c r="AK158" s="77"/>
      <c r="AL158" s="77"/>
      <c r="AM158" s="77"/>
      <c r="AN158" s="77"/>
      <c r="AO158" s="5"/>
      <c r="AP158" s="5"/>
      <c r="AQ158" s="5"/>
      <c r="AR158" s="5"/>
      <c r="AS158" s="5"/>
      <c r="AT158" s="5"/>
      <c r="AU158" s="5"/>
      <c r="AV158" s="5"/>
      <c r="AW158" s="5"/>
      <c r="AX158" s="5"/>
      <c r="AY158" s="5"/>
      <c r="AZ158" s="5"/>
      <c r="BA158" s="5"/>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c r="EJ158" s="4"/>
      <c r="EK158" s="4"/>
      <c r="EL158" s="4"/>
      <c r="EM158" s="4"/>
      <c r="EN158" s="4"/>
      <c r="EO158" s="4"/>
      <c r="EP158" s="4"/>
      <c r="EQ158" s="4"/>
      <c r="ER158" s="4"/>
      <c r="ES158" s="4"/>
      <c r="ET158" s="4"/>
      <c r="EU158" s="4"/>
      <c r="EV158" s="4"/>
      <c r="EW158" s="4"/>
      <c r="EX158" s="4"/>
      <c r="EY158" s="4"/>
      <c r="EZ158" s="4"/>
      <c r="FA158" s="4"/>
      <c r="FB158" s="4"/>
      <c r="FC158" s="4"/>
      <c r="FD158" s="4"/>
      <c r="FE158" s="4"/>
      <c r="FF158" s="4"/>
      <c r="FG158" s="4"/>
      <c r="FH158" s="4"/>
      <c r="FI158" s="4"/>
      <c r="FJ158" s="4"/>
      <c r="FK158" s="4"/>
      <c r="FL158" s="4"/>
      <c r="FM158" s="4"/>
      <c r="FN158" s="4"/>
      <c r="FO158" s="4"/>
      <c r="FP158" s="4"/>
      <c r="FQ158" s="4"/>
      <c r="FR158" s="4"/>
      <c r="FS158" s="4"/>
      <c r="FT158" s="4"/>
      <c r="FU158" s="4"/>
      <c r="FV158" s="4"/>
      <c r="FW158" s="4"/>
      <c r="FX158" s="4"/>
      <c r="FY158" s="4"/>
      <c r="FZ158" s="4"/>
      <c r="GA158" s="4"/>
      <c r="GB158" s="4"/>
      <c r="GC158" s="4"/>
      <c r="GD158" s="4"/>
      <c r="GE158" s="4"/>
      <c r="GF158" s="4"/>
      <c r="GG158" s="4"/>
      <c r="GH158" s="4"/>
      <c r="GI158" s="4"/>
      <c r="GJ158" s="4"/>
      <c r="GK158" s="4"/>
      <c r="GL158" s="4"/>
      <c r="GM158" s="4"/>
      <c r="GN158" s="4"/>
      <c r="GO158" s="4"/>
      <c r="GP158" s="4"/>
      <c r="GQ158" s="4"/>
      <c r="GR158" s="4"/>
      <c r="GS158" s="4"/>
      <c r="GT158" s="4"/>
      <c r="GU158" s="4"/>
      <c r="GV158" s="4"/>
      <c r="GW158" s="4"/>
      <c r="GX158" s="4"/>
      <c r="GY158" s="4"/>
      <c r="GZ158" s="4"/>
      <c r="HA158" s="4"/>
      <c r="HB158" s="4"/>
      <c r="HC158" s="4"/>
      <c r="HD158" s="4"/>
      <c r="HE158" s="4"/>
      <c r="HF158" s="4"/>
      <c r="HG158" s="4"/>
      <c r="HH158" s="4"/>
      <c r="HI158" s="4"/>
      <c r="HJ158" s="4"/>
      <c r="HK158" s="4"/>
      <c r="HL158" s="4"/>
      <c r="HM158" s="4"/>
      <c r="HN158" s="4"/>
      <c r="HO158" s="4"/>
      <c r="HP158" s="4"/>
      <c r="HQ158" s="4"/>
      <c r="HR158" s="4"/>
      <c r="HS158" s="4"/>
      <c r="HT158" s="4"/>
      <c r="HU158" s="4"/>
      <c r="HV158" s="4"/>
      <c r="HW158" s="4"/>
      <c r="HX158" s="4"/>
      <c r="HY158" s="4"/>
      <c r="HZ158" s="4"/>
      <c r="IA158" s="4"/>
      <c r="IB158" s="4"/>
      <c r="IC158" s="4"/>
      <c r="ID158" s="4"/>
      <c r="IE158" s="4"/>
      <c r="IF158" s="4"/>
      <c r="IG158" s="4"/>
      <c r="IH158" s="4"/>
      <c r="II158" s="4"/>
    </row>
    <row r="159" spans="2:243" ht="23.25" customHeight="1" x14ac:dyDescent="0.25">
      <c r="B159" s="72">
        <f t="shared" si="3"/>
        <v>68</v>
      </c>
      <c r="C159" s="72">
        <v>4</v>
      </c>
      <c r="D159" s="69">
        <v>3</v>
      </c>
      <c r="E159" s="84">
        <v>18.600000000000001</v>
      </c>
      <c r="G159" s="76" t="s">
        <v>15</v>
      </c>
      <c r="H159" s="76">
        <v>47</v>
      </c>
      <c r="I159" s="74"/>
      <c r="J159" s="74" t="b">
        <v>1</v>
      </c>
      <c r="K159" s="74" t="b">
        <v>1</v>
      </c>
      <c r="L159" s="74"/>
      <c r="M159" s="74"/>
      <c r="N159" s="74"/>
      <c r="O159" s="74"/>
      <c r="P159" s="74"/>
      <c r="Q159" s="74"/>
      <c r="R159" s="74"/>
      <c r="S159" s="74"/>
      <c r="T159" s="74"/>
      <c r="U159" s="74"/>
      <c r="V159" s="74"/>
      <c r="W159" s="74"/>
      <c r="X159" s="74"/>
      <c r="Y159" s="74"/>
      <c r="Z159" s="74"/>
      <c r="AA159" s="74"/>
      <c r="AB159" s="74"/>
      <c r="AC159" s="74"/>
      <c r="AD159" s="74"/>
      <c r="AE159" s="74"/>
      <c r="AF159" s="5"/>
      <c r="AG159" s="5"/>
      <c r="AH159" s="5"/>
      <c r="AI159" s="5"/>
      <c r="AJ159" s="5"/>
      <c r="AK159" s="77"/>
      <c r="AL159" s="77"/>
      <c r="AM159" s="77"/>
      <c r="AN159" s="77"/>
      <c r="AO159" s="5"/>
      <c r="AP159" s="5"/>
      <c r="AQ159" s="5"/>
      <c r="AR159" s="5"/>
      <c r="AS159" s="5"/>
      <c r="AT159" s="5"/>
      <c r="AU159" s="5"/>
      <c r="AV159" s="5"/>
      <c r="AW159" s="5"/>
      <c r="AX159" s="5"/>
      <c r="AY159" s="5"/>
      <c r="AZ159" s="5"/>
      <c r="BA159" s="5"/>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4"/>
      <c r="EI159" s="4"/>
      <c r="EJ159" s="4"/>
      <c r="EK159" s="4"/>
      <c r="EL159" s="4"/>
      <c r="EM159" s="4"/>
      <c r="EN159" s="4"/>
      <c r="EO159" s="4"/>
      <c r="EP159" s="4"/>
      <c r="EQ159" s="4"/>
      <c r="ER159" s="4"/>
      <c r="ES159" s="4"/>
      <c r="ET159" s="4"/>
      <c r="EU159" s="4"/>
      <c r="EV159" s="4"/>
      <c r="EW159" s="4"/>
      <c r="EX159" s="4"/>
      <c r="EY159" s="4"/>
      <c r="EZ159" s="4"/>
      <c r="FA159" s="4"/>
      <c r="FB159" s="4"/>
      <c r="FC159" s="4"/>
      <c r="FD159" s="4"/>
      <c r="FE159" s="4"/>
      <c r="FF159" s="4"/>
      <c r="FG159" s="4"/>
      <c r="FH159" s="4"/>
      <c r="FI159" s="4"/>
      <c r="FJ159" s="4"/>
      <c r="FK159" s="4"/>
      <c r="FL159" s="4"/>
      <c r="FM159" s="4"/>
      <c r="FN159" s="4"/>
      <c r="FO159" s="4"/>
      <c r="FP159" s="4"/>
      <c r="FQ159" s="4"/>
      <c r="FR159" s="4"/>
      <c r="FS159" s="4"/>
      <c r="FT159" s="4"/>
      <c r="FU159" s="4"/>
      <c r="FV159" s="4"/>
      <c r="FW159" s="4"/>
      <c r="FX159" s="4"/>
      <c r="FY159" s="4"/>
      <c r="FZ159" s="4"/>
      <c r="GA159" s="4"/>
      <c r="GB159" s="4"/>
      <c r="GC159" s="4"/>
      <c r="GD159" s="4"/>
      <c r="GE159" s="4"/>
      <c r="GF159" s="4"/>
      <c r="GG159" s="4"/>
      <c r="GH159" s="4"/>
      <c r="GI159" s="4"/>
      <c r="GJ159" s="4"/>
      <c r="GK159" s="4"/>
      <c r="GL159" s="4"/>
      <c r="GM159" s="4"/>
      <c r="GN159" s="4"/>
      <c r="GO159" s="4"/>
      <c r="GP159" s="4"/>
      <c r="GQ159" s="4"/>
      <c r="GR159" s="4"/>
      <c r="GS159" s="4"/>
      <c r="GT159" s="4"/>
      <c r="GU159" s="4"/>
      <c r="GV159" s="4"/>
      <c r="GW159" s="4"/>
      <c r="GX159" s="4"/>
      <c r="GY159" s="4"/>
      <c r="GZ159" s="4"/>
      <c r="HA159" s="4"/>
      <c r="HB159" s="4"/>
      <c r="HC159" s="4"/>
      <c r="HD159" s="4"/>
      <c r="HE159" s="4"/>
      <c r="HF159" s="4"/>
      <c r="HG159" s="4"/>
      <c r="HH159" s="4"/>
      <c r="HI159" s="4"/>
      <c r="HJ159" s="4"/>
      <c r="HK159" s="4"/>
      <c r="HL159" s="4"/>
      <c r="HM159" s="4"/>
      <c r="HN159" s="4"/>
      <c r="HO159" s="4"/>
      <c r="HP159" s="4"/>
      <c r="HQ159" s="4"/>
      <c r="HR159" s="4"/>
      <c r="HS159" s="4"/>
      <c r="HT159" s="4"/>
      <c r="HU159" s="4"/>
      <c r="HV159" s="4"/>
      <c r="HW159" s="4"/>
      <c r="HX159" s="4"/>
      <c r="HY159" s="4"/>
      <c r="HZ159" s="4"/>
      <c r="IA159" s="4"/>
      <c r="IB159" s="4"/>
      <c r="IC159" s="4"/>
      <c r="ID159" s="4"/>
      <c r="IE159" s="4"/>
      <c r="IF159" s="4"/>
      <c r="IG159" s="4"/>
      <c r="IH159" s="4"/>
      <c r="II159" s="4"/>
    </row>
    <row r="160" spans="2:243" ht="23.25" customHeight="1" x14ac:dyDescent="0.25">
      <c r="B160" s="72">
        <f t="shared" si="3"/>
        <v>69</v>
      </c>
      <c r="C160" s="72">
        <v>4</v>
      </c>
      <c r="D160" s="69">
        <v>3</v>
      </c>
      <c r="E160" s="84">
        <v>18.2</v>
      </c>
      <c r="G160" s="76" t="s">
        <v>99</v>
      </c>
      <c r="H160" s="76">
        <v>49</v>
      </c>
      <c r="I160" s="74"/>
      <c r="J160" s="74" t="b">
        <v>1</v>
      </c>
      <c r="K160" s="74" t="b">
        <v>1</v>
      </c>
      <c r="L160" s="74"/>
      <c r="M160" s="74"/>
      <c r="N160" s="74"/>
      <c r="O160" s="74"/>
      <c r="P160" s="74"/>
      <c r="Q160" s="74"/>
      <c r="R160" s="74"/>
      <c r="S160" s="74"/>
      <c r="T160" s="74"/>
      <c r="U160" s="74"/>
      <c r="V160" s="74"/>
      <c r="W160" s="74"/>
      <c r="X160" s="74"/>
      <c r="Y160" s="74"/>
      <c r="Z160" s="74"/>
      <c r="AA160" s="74"/>
      <c r="AB160" s="74"/>
      <c r="AC160" s="74"/>
      <c r="AD160" s="74"/>
      <c r="AE160" s="74"/>
      <c r="AF160" s="5"/>
      <c r="AG160" s="5"/>
      <c r="AH160" s="5"/>
      <c r="AI160" s="5"/>
      <c r="AJ160" s="5"/>
      <c r="AK160" s="77"/>
      <c r="AL160" s="77"/>
      <c r="AM160" s="77"/>
      <c r="AN160" s="77"/>
      <c r="AO160" s="5"/>
      <c r="AP160" s="5"/>
      <c r="AQ160" s="5"/>
      <c r="AR160" s="5"/>
      <c r="AS160" s="5"/>
      <c r="AT160" s="5"/>
      <c r="AU160" s="5"/>
      <c r="AV160" s="5"/>
      <c r="AW160" s="5"/>
      <c r="AX160" s="5"/>
      <c r="AY160" s="5"/>
      <c r="AZ160" s="5"/>
      <c r="BA160" s="5"/>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4"/>
      <c r="FG160" s="4"/>
      <c r="FH160" s="4"/>
      <c r="FI160" s="4"/>
      <c r="FJ160" s="4"/>
      <c r="FK160" s="4"/>
      <c r="FL160" s="4"/>
      <c r="FM160" s="4"/>
      <c r="FN160" s="4"/>
      <c r="FO160" s="4"/>
      <c r="FP160" s="4"/>
      <c r="FQ160" s="4"/>
      <c r="FR160" s="4"/>
      <c r="FS160" s="4"/>
      <c r="FT160" s="4"/>
      <c r="FU160" s="4"/>
      <c r="FV160" s="4"/>
      <c r="FW160" s="4"/>
      <c r="FX160" s="4"/>
      <c r="FY160" s="4"/>
      <c r="FZ160" s="4"/>
      <c r="GA160" s="4"/>
      <c r="GB160" s="4"/>
      <c r="GC160" s="4"/>
      <c r="GD160" s="4"/>
      <c r="GE160" s="4"/>
      <c r="GF160" s="4"/>
      <c r="GG160" s="4"/>
      <c r="GH160" s="4"/>
      <c r="GI160" s="4"/>
      <c r="GJ160" s="4"/>
      <c r="GK160" s="4"/>
      <c r="GL160" s="4"/>
      <c r="GM160" s="4"/>
      <c r="GN160" s="4"/>
      <c r="GO160" s="4"/>
      <c r="GP160" s="4"/>
      <c r="GQ160" s="4"/>
      <c r="GR160" s="4"/>
      <c r="GS160" s="4"/>
      <c r="GT160" s="4"/>
      <c r="GU160" s="4"/>
      <c r="GV160" s="4"/>
      <c r="GW160" s="4"/>
      <c r="GX160" s="4"/>
      <c r="GY160" s="4"/>
      <c r="GZ160" s="4"/>
      <c r="HA160" s="4"/>
      <c r="HB160" s="4"/>
      <c r="HC160" s="4"/>
      <c r="HD160" s="4"/>
      <c r="HE160" s="4"/>
      <c r="HF160" s="4"/>
      <c r="HG160" s="4"/>
      <c r="HH160" s="4"/>
      <c r="HI160" s="4"/>
      <c r="HJ160" s="4"/>
      <c r="HK160" s="4"/>
      <c r="HL160" s="4"/>
      <c r="HM160" s="4"/>
      <c r="HN160" s="4"/>
      <c r="HO160" s="4"/>
      <c r="HP160" s="4"/>
      <c r="HQ160" s="4"/>
      <c r="HR160" s="4"/>
      <c r="HS160" s="4"/>
      <c r="HT160" s="4"/>
      <c r="HU160" s="4"/>
      <c r="HV160" s="4"/>
      <c r="HW160" s="4"/>
      <c r="HX160" s="4"/>
      <c r="HY160" s="4"/>
      <c r="HZ160" s="4"/>
      <c r="IA160" s="4"/>
      <c r="IB160" s="4"/>
      <c r="IC160" s="4"/>
      <c r="ID160" s="4"/>
      <c r="IE160" s="4"/>
      <c r="IF160" s="4"/>
      <c r="IG160" s="4"/>
      <c r="IH160" s="4"/>
      <c r="II160" s="4"/>
    </row>
    <row r="161" spans="2:243" ht="23.25" customHeight="1" x14ac:dyDescent="0.25">
      <c r="B161" s="72">
        <f t="shared" si="3"/>
        <v>70</v>
      </c>
      <c r="C161" s="72">
        <v>4</v>
      </c>
      <c r="D161" s="69">
        <v>3</v>
      </c>
      <c r="E161" s="84">
        <v>10.08</v>
      </c>
      <c r="G161" s="76" t="s">
        <v>42</v>
      </c>
      <c r="H161" s="76">
        <v>43</v>
      </c>
      <c r="I161" s="74"/>
      <c r="J161" s="74" t="b">
        <v>1</v>
      </c>
      <c r="K161" s="74" t="b">
        <v>1</v>
      </c>
      <c r="L161" s="74"/>
      <c r="M161" s="74"/>
      <c r="N161" s="74"/>
      <c r="O161" s="74"/>
      <c r="P161" s="74"/>
      <c r="Q161" s="74"/>
      <c r="R161" s="74"/>
      <c r="S161" s="74"/>
      <c r="T161" s="74"/>
      <c r="U161" s="74"/>
      <c r="V161" s="74"/>
      <c r="W161" s="74"/>
      <c r="X161" s="74"/>
      <c r="Y161" s="74"/>
      <c r="Z161" s="74"/>
      <c r="AA161" s="74"/>
      <c r="AB161" s="74"/>
      <c r="AC161" s="74"/>
      <c r="AD161" s="74"/>
      <c r="AE161" s="74"/>
      <c r="AF161" s="5"/>
      <c r="AG161" s="5"/>
      <c r="AH161" s="5"/>
      <c r="AI161" s="5"/>
      <c r="AJ161" s="5"/>
      <c r="AK161" s="5"/>
      <c r="AL161" s="77"/>
      <c r="AM161" s="5"/>
      <c r="AN161" s="77"/>
      <c r="AO161" s="5"/>
      <c r="AP161" s="5"/>
      <c r="AQ161" s="5"/>
      <c r="AR161" s="5"/>
      <c r="AS161" s="5"/>
      <c r="AT161" s="5"/>
      <c r="AU161" s="5"/>
      <c r="AV161" s="5"/>
      <c r="AW161" s="5"/>
      <c r="AX161" s="5"/>
      <c r="AY161" s="5"/>
      <c r="AZ161" s="5"/>
      <c r="BA161" s="5"/>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4"/>
      <c r="GP161" s="4"/>
      <c r="GQ161" s="4"/>
      <c r="GR161" s="4"/>
      <c r="GS161" s="4"/>
      <c r="GT161" s="4"/>
      <c r="GU161" s="4"/>
      <c r="GV161" s="4"/>
      <c r="GW161" s="4"/>
      <c r="GX161" s="4"/>
      <c r="GY161" s="4"/>
      <c r="GZ161" s="4"/>
      <c r="HA161" s="4"/>
      <c r="HB161" s="4"/>
      <c r="HC161" s="4"/>
      <c r="HD161" s="4"/>
      <c r="HE161" s="4"/>
      <c r="HF161" s="4"/>
      <c r="HG161" s="4"/>
      <c r="HH161" s="4"/>
      <c r="HI161" s="4"/>
      <c r="HJ161" s="4"/>
      <c r="HK161" s="4"/>
      <c r="HL161" s="4"/>
      <c r="HM161" s="4"/>
      <c r="HN161" s="4"/>
      <c r="HO161" s="4"/>
      <c r="HP161" s="4"/>
      <c r="HQ161" s="4"/>
      <c r="HR161" s="4"/>
      <c r="HS161" s="4"/>
      <c r="HT161" s="4"/>
      <c r="HU161" s="4"/>
      <c r="HV161" s="4"/>
      <c r="HW161" s="4"/>
      <c r="HX161" s="4"/>
      <c r="HY161" s="4"/>
      <c r="HZ161" s="4"/>
      <c r="IA161" s="4"/>
      <c r="IB161" s="4"/>
      <c r="IC161" s="4"/>
      <c r="ID161" s="4"/>
      <c r="IE161" s="4"/>
      <c r="IF161" s="4"/>
      <c r="IG161" s="4"/>
      <c r="IH161" s="4"/>
      <c r="II161" s="4"/>
    </row>
    <row r="162" spans="2:243" ht="23.25" customHeight="1" x14ac:dyDescent="0.25">
      <c r="B162" s="72">
        <f t="shared" si="3"/>
        <v>71</v>
      </c>
      <c r="C162" s="72">
        <v>4</v>
      </c>
      <c r="D162" s="69">
        <v>3</v>
      </c>
      <c r="E162" s="84">
        <v>19.600000000000001</v>
      </c>
      <c r="G162" s="76" t="s">
        <v>57</v>
      </c>
      <c r="H162" s="76">
        <v>17</v>
      </c>
      <c r="I162" s="74"/>
      <c r="J162" s="74" t="b">
        <v>1</v>
      </c>
      <c r="K162" s="74" t="b">
        <v>1</v>
      </c>
      <c r="L162" s="74"/>
      <c r="M162" s="74"/>
      <c r="N162" s="74"/>
      <c r="O162" s="74"/>
      <c r="P162" s="74"/>
      <c r="Q162" s="74"/>
      <c r="R162" s="74"/>
      <c r="S162" s="74"/>
      <c r="T162" s="74"/>
      <c r="U162" s="74"/>
      <c r="V162" s="74"/>
      <c r="W162" s="74"/>
      <c r="X162" s="74"/>
      <c r="Y162" s="74"/>
      <c r="Z162" s="74"/>
      <c r="AA162" s="74"/>
      <c r="AB162" s="74"/>
      <c r="AC162" s="74"/>
      <c r="AD162" s="74"/>
      <c r="AE162" s="74"/>
      <c r="AF162" s="5"/>
      <c r="AG162" s="5"/>
      <c r="AH162" s="5"/>
      <c r="AI162" s="5"/>
      <c r="AJ162" s="5"/>
      <c r="AK162" s="77"/>
      <c r="AL162" s="77"/>
      <c r="AM162" s="77"/>
      <c r="AN162" s="77"/>
      <c r="AO162" s="5"/>
      <c r="AP162" s="5"/>
      <c r="AQ162" s="5"/>
      <c r="AR162" s="5"/>
      <c r="AS162" s="5"/>
      <c r="AT162" s="5"/>
      <c r="AU162" s="5"/>
      <c r="AV162" s="5"/>
      <c r="AW162" s="5"/>
      <c r="AX162" s="5"/>
      <c r="AY162" s="5"/>
      <c r="AZ162" s="5"/>
      <c r="BA162" s="5"/>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4"/>
      <c r="EI162" s="4"/>
      <c r="EJ162" s="4"/>
      <c r="EK162" s="4"/>
      <c r="EL162" s="4"/>
      <c r="EM162" s="4"/>
      <c r="EN162" s="4"/>
      <c r="EO162" s="4"/>
      <c r="EP162" s="4"/>
      <c r="EQ162" s="4"/>
      <c r="ER162" s="4"/>
      <c r="ES162" s="4"/>
      <c r="ET162" s="4"/>
      <c r="EU162" s="4"/>
      <c r="EV162" s="4"/>
      <c r="EW162" s="4"/>
      <c r="EX162" s="4"/>
      <c r="EY162" s="4"/>
      <c r="EZ162" s="4"/>
      <c r="FA162" s="4"/>
      <c r="FB162" s="4"/>
      <c r="FC162" s="4"/>
      <c r="FD162" s="4"/>
      <c r="FE162" s="4"/>
      <c r="FF162" s="4"/>
      <c r="FG162" s="4"/>
      <c r="FH162" s="4"/>
      <c r="FI162" s="4"/>
      <c r="FJ162" s="4"/>
      <c r="FK162" s="4"/>
      <c r="FL162" s="4"/>
      <c r="FM162" s="4"/>
      <c r="FN162" s="4"/>
      <c r="FO162" s="4"/>
      <c r="FP162" s="4"/>
      <c r="FQ162" s="4"/>
      <c r="FR162" s="4"/>
      <c r="FS162" s="4"/>
      <c r="FT162" s="4"/>
      <c r="FU162" s="4"/>
      <c r="FV162" s="4"/>
      <c r="FW162" s="4"/>
      <c r="FX162" s="4"/>
      <c r="FY162" s="4"/>
      <c r="FZ162" s="4"/>
      <c r="GA162" s="4"/>
      <c r="GB162" s="4"/>
      <c r="GC162" s="4"/>
      <c r="GD162" s="4"/>
      <c r="GE162" s="4"/>
      <c r="GF162" s="4"/>
      <c r="GG162" s="4"/>
      <c r="GH162" s="4"/>
      <c r="GI162" s="4"/>
      <c r="GJ162" s="4"/>
      <c r="GK162" s="4"/>
      <c r="GL162" s="4"/>
      <c r="GM162" s="4"/>
      <c r="GN162" s="4"/>
      <c r="GO162" s="4"/>
      <c r="GP162" s="4"/>
      <c r="GQ162" s="4"/>
      <c r="GR162" s="4"/>
      <c r="GS162" s="4"/>
      <c r="GT162" s="4"/>
      <c r="GU162" s="4"/>
      <c r="GV162" s="4"/>
      <c r="GW162" s="4"/>
      <c r="GX162" s="4"/>
      <c r="GY162" s="4"/>
      <c r="GZ162" s="4"/>
      <c r="HA162" s="4"/>
      <c r="HB162" s="4"/>
      <c r="HC162" s="4"/>
      <c r="HD162" s="4"/>
      <c r="HE162" s="4"/>
      <c r="HF162" s="4"/>
      <c r="HG162" s="4"/>
      <c r="HH162" s="4"/>
      <c r="HI162" s="4"/>
      <c r="HJ162" s="4"/>
      <c r="HK162" s="4"/>
      <c r="HL162" s="4"/>
      <c r="HM162" s="4"/>
      <c r="HN162" s="4"/>
      <c r="HO162" s="4"/>
      <c r="HP162" s="4"/>
      <c r="HQ162" s="4"/>
      <c r="HR162" s="4"/>
      <c r="HS162" s="4"/>
      <c r="HT162" s="4"/>
      <c r="HU162" s="4"/>
      <c r="HV162" s="4"/>
      <c r="HW162" s="4"/>
      <c r="HX162" s="4"/>
      <c r="HY162" s="4"/>
      <c r="HZ162" s="4"/>
      <c r="IA162" s="4"/>
      <c r="IB162" s="4"/>
      <c r="IC162" s="4"/>
      <c r="ID162" s="4"/>
      <c r="IE162" s="4"/>
      <c r="IF162" s="4"/>
      <c r="IG162" s="4"/>
      <c r="IH162" s="4"/>
      <c r="II162" s="4"/>
    </row>
    <row r="163" spans="2:243" ht="23.25" customHeight="1" x14ac:dyDescent="0.25">
      <c r="B163" s="72">
        <f t="shared" si="3"/>
        <v>72</v>
      </c>
      <c r="C163" s="72">
        <v>4</v>
      </c>
      <c r="D163" s="69">
        <v>3</v>
      </c>
      <c r="E163" s="84">
        <v>11.4</v>
      </c>
      <c r="G163" s="76" t="s">
        <v>47</v>
      </c>
      <c r="H163" s="76">
        <v>48</v>
      </c>
      <c r="I163" s="74"/>
      <c r="J163" s="74" t="b">
        <v>1</v>
      </c>
      <c r="K163" s="74" t="b">
        <v>1</v>
      </c>
      <c r="L163" s="74"/>
      <c r="M163" s="74"/>
      <c r="N163" s="74"/>
      <c r="O163" s="74"/>
      <c r="P163" s="74"/>
      <c r="Q163" s="74"/>
      <c r="R163" s="74"/>
      <c r="S163" s="74"/>
      <c r="T163" s="74"/>
      <c r="U163" s="74"/>
      <c r="V163" s="74"/>
      <c r="W163" s="74"/>
      <c r="X163" s="74"/>
      <c r="Y163" s="74"/>
      <c r="Z163" s="74"/>
      <c r="AA163" s="74"/>
      <c r="AB163" s="74"/>
      <c r="AC163" s="74"/>
      <c r="AD163" s="74"/>
      <c r="AE163" s="74"/>
      <c r="AF163" s="5"/>
      <c r="AG163" s="5"/>
      <c r="AH163" s="5"/>
      <c r="AI163" s="5"/>
      <c r="AJ163" s="5"/>
      <c r="AK163" s="77"/>
      <c r="AL163" s="77"/>
      <c r="AM163" s="77"/>
      <c r="AN163" s="77"/>
      <c r="AO163" s="5"/>
      <c r="AP163" s="5"/>
      <c r="AQ163" s="5"/>
      <c r="AR163" s="5"/>
      <c r="AS163" s="5"/>
      <c r="AT163" s="5"/>
      <c r="AU163" s="5"/>
      <c r="AV163" s="5"/>
      <c r="AW163" s="5"/>
      <c r="AX163" s="5"/>
      <c r="AY163" s="5"/>
      <c r="AZ163" s="5"/>
      <c r="BA163" s="5"/>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c r="EX163" s="4"/>
      <c r="EY163" s="4"/>
      <c r="EZ163" s="4"/>
      <c r="FA163" s="4"/>
      <c r="FB163" s="4"/>
      <c r="FC163" s="4"/>
      <c r="FD163" s="4"/>
      <c r="FE163" s="4"/>
      <c r="FF163" s="4"/>
      <c r="FG163" s="4"/>
      <c r="FH163" s="4"/>
      <c r="FI163" s="4"/>
      <c r="FJ163" s="4"/>
      <c r="FK163" s="4"/>
      <c r="FL163" s="4"/>
      <c r="FM163" s="4"/>
      <c r="FN163" s="4"/>
      <c r="FO163" s="4"/>
      <c r="FP163" s="4"/>
      <c r="FQ163" s="4"/>
      <c r="FR163" s="4"/>
      <c r="FS163" s="4"/>
      <c r="FT163" s="4"/>
      <c r="FU163" s="4"/>
      <c r="FV163" s="4"/>
      <c r="FW163" s="4"/>
      <c r="FX163" s="4"/>
      <c r="FY163" s="4"/>
      <c r="FZ163" s="4"/>
      <c r="GA163" s="4"/>
      <c r="GB163" s="4"/>
      <c r="GC163" s="4"/>
      <c r="GD163" s="4"/>
      <c r="GE163" s="4"/>
      <c r="GF163" s="4"/>
      <c r="GG163" s="4"/>
      <c r="GH163" s="4"/>
      <c r="GI163" s="4"/>
      <c r="GJ163" s="4"/>
      <c r="GK163" s="4"/>
      <c r="GL163" s="4"/>
      <c r="GM163" s="4"/>
      <c r="GN163" s="4"/>
      <c r="GO163" s="4"/>
      <c r="GP163" s="4"/>
      <c r="GQ163" s="4"/>
      <c r="GR163" s="4"/>
      <c r="GS163" s="4"/>
      <c r="GT163" s="4"/>
      <c r="GU163" s="4"/>
      <c r="GV163" s="4"/>
      <c r="GW163" s="4"/>
      <c r="GX163" s="4"/>
      <c r="GY163" s="4"/>
      <c r="GZ163" s="4"/>
      <c r="HA163" s="4"/>
      <c r="HB163" s="4"/>
      <c r="HC163" s="4"/>
      <c r="HD163" s="4"/>
      <c r="HE163" s="4"/>
      <c r="HF163" s="4"/>
      <c r="HG163" s="4"/>
      <c r="HH163" s="4"/>
      <c r="HI163" s="4"/>
      <c r="HJ163" s="4"/>
      <c r="HK163" s="4"/>
      <c r="HL163" s="4"/>
      <c r="HM163" s="4"/>
      <c r="HN163" s="4"/>
      <c r="HO163" s="4"/>
      <c r="HP163" s="4"/>
      <c r="HQ163" s="4"/>
      <c r="HR163" s="4"/>
      <c r="HS163" s="4"/>
      <c r="HT163" s="4"/>
      <c r="HU163" s="4"/>
      <c r="HV163" s="4"/>
      <c r="HW163" s="4"/>
      <c r="HX163" s="4"/>
      <c r="HY163" s="4"/>
      <c r="HZ163" s="4"/>
      <c r="IA163" s="4"/>
      <c r="IB163" s="4"/>
      <c r="IC163" s="4"/>
      <c r="ID163" s="4"/>
      <c r="IE163" s="4"/>
      <c r="IF163" s="4"/>
      <c r="IG163" s="4"/>
      <c r="IH163" s="4"/>
      <c r="II163" s="4"/>
    </row>
    <row r="164" spans="2:243" ht="23.25" customHeight="1" x14ac:dyDescent="0.25">
      <c r="B164" s="72">
        <f t="shared" si="3"/>
        <v>73</v>
      </c>
      <c r="C164" s="72">
        <v>4</v>
      </c>
      <c r="D164" s="69">
        <v>3</v>
      </c>
      <c r="E164" s="84">
        <v>10.08</v>
      </c>
      <c r="G164" s="76" t="s">
        <v>100</v>
      </c>
      <c r="H164" s="76">
        <v>26</v>
      </c>
      <c r="I164" s="74"/>
      <c r="J164" s="74" t="b">
        <v>1</v>
      </c>
      <c r="K164" s="74" t="b">
        <v>1</v>
      </c>
      <c r="L164" s="74"/>
      <c r="M164" s="74"/>
      <c r="N164" s="74"/>
      <c r="O164" s="74"/>
      <c r="P164" s="74"/>
      <c r="Q164" s="74"/>
      <c r="R164" s="74"/>
      <c r="S164" s="74"/>
      <c r="T164" s="74"/>
      <c r="U164" s="74"/>
      <c r="V164" s="74"/>
      <c r="W164" s="74"/>
      <c r="X164" s="74"/>
      <c r="Y164" s="74"/>
      <c r="Z164" s="74"/>
      <c r="AA164" s="74"/>
      <c r="AB164" s="74"/>
      <c r="AC164" s="74"/>
      <c r="AD164" s="74"/>
      <c r="AE164" s="74"/>
      <c r="AF164" s="5"/>
      <c r="AG164" s="5"/>
      <c r="AH164" s="5"/>
      <c r="AI164" s="5"/>
      <c r="AJ164" s="5"/>
      <c r="AK164" s="77"/>
      <c r="AL164" s="77"/>
      <c r="AM164" s="77"/>
      <c r="AN164" s="77"/>
      <c r="AO164" s="5"/>
      <c r="AP164" s="5"/>
      <c r="AQ164" s="5"/>
      <c r="AR164" s="5"/>
      <c r="AS164" s="5"/>
      <c r="AT164" s="5"/>
      <c r="AU164" s="5"/>
      <c r="AV164" s="5"/>
      <c r="AW164" s="5"/>
      <c r="AX164" s="5"/>
      <c r="AY164" s="5"/>
      <c r="AZ164" s="5"/>
      <c r="BA164" s="5"/>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4"/>
      <c r="EI164" s="4"/>
      <c r="EJ164" s="4"/>
      <c r="EK164" s="4"/>
      <c r="EL164" s="4"/>
      <c r="EM164" s="4"/>
      <c r="EN164" s="4"/>
      <c r="EO164" s="4"/>
      <c r="EP164" s="4"/>
      <c r="EQ164" s="4"/>
      <c r="ER164" s="4"/>
      <c r="ES164" s="4"/>
      <c r="ET164" s="4"/>
      <c r="EU164" s="4"/>
      <c r="EV164" s="4"/>
      <c r="EW164" s="4"/>
      <c r="EX164" s="4"/>
      <c r="EY164" s="4"/>
      <c r="EZ164" s="4"/>
      <c r="FA164" s="4"/>
      <c r="FB164" s="4"/>
      <c r="FC164" s="4"/>
      <c r="FD164" s="4"/>
      <c r="FE164" s="4"/>
      <c r="FF164" s="4"/>
      <c r="FG164" s="4"/>
      <c r="FH164" s="4"/>
      <c r="FI164" s="4"/>
      <c r="FJ164" s="4"/>
      <c r="FK164" s="4"/>
      <c r="FL164" s="4"/>
      <c r="FM164" s="4"/>
      <c r="FN164" s="4"/>
      <c r="FO164" s="4"/>
      <c r="FP164" s="4"/>
      <c r="FQ164" s="4"/>
      <c r="FR164" s="4"/>
      <c r="FS164" s="4"/>
      <c r="FT164" s="4"/>
      <c r="FU164" s="4"/>
      <c r="FV164" s="4"/>
      <c r="FW164" s="4"/>
      <c r="FX164" s="4"/>
      <c r="FY164" s="4"/>
      <c r="FZ164" s="4"/>
      <c r="GA164" s="4"/>
      <c r="GB164" s="4"/>
      <c r="GC164" s="4"/>
      <c r="GD164" s="4"/>
      <c r="GE164" s="4"/>
      <c r="GF164" s="4"/>
      <c r="GG164" s="4"/>
      <c r="GH164" s="4"/>
      <c r="GI164" s="4"/>
      <c r="GJ164" s="4"/>
      <c r="GK164" s="4"/>
      <c r="GL164" s="4"/>
      <c r="GM164" s="4"/>
      <c r="GN164" s="4"/>
      <c r="GO164" s="4"/>
      <c r="GP164" s="4"/>
      <c r="GQ164" s="4"/>
      <c r="GR164" s="4"/>
      <c r="GS164" s="4"/>
      <c r="GT164" s="4"/>
      <c r="GU164" s="4"/>
      <c r="GV164" s="4"/>
      <c r="GW164" s="4"/>
      <c r="GX164" s="4"/>
      <c r="GY164" s="4"/>
      <c r="GZ164" s="4"/>
      <c r="HA164" s="4"/>
      <c r="HB164" s="4"/>
      <c r="HC164" s="4"/>
      <c r="HD164" s="4"/>
      <c r="HE164" s="4"/>
      <c r="HF164" s="4"/>
      <c r="HG164" s="4"/>
      <c r="HH164" s="4"/>
      <c r="HI164" s="4"/>
      <c r="HJ164" s="4"/>
      <c r="HK164" s="4"/>
      <c r="HL164" s="4"/>
      <c r="HM164" s="4"/>
      <c r="HN164" s="4"/>
      <c r="HO164" s="4"/>
      <c r="HP164" s="4"/>
      <c r="HQ164" s="4"/>
      <c r="HR164" s="4"/>
      <c r="HS164" s="4"/>
      <c r="HT164" s="4"/>
      <c r="HU164" s="4"/>
      <c r="HV164" s="4"/>
      <c r="HW164" s="4"/>
      <c r="HX164" s="4"/>
      <c r="HY164" s="4"/>
      <c r="HZ164" s="4"/>
      <c r="IA164" s="4"/>
      <c r="IB164" s="4"/>
      <c r="IC164" s="4"/>
      <c r="ID164" s="4"/>
      <c r="IE164" s="4"/>
      <c r="IF164" s="4"/>
      <c r="IG164" s="4"/>
      <c r="IH164" s="4"/>
      <c r="II164" s="4"/>
    </row>
    <row r="165" spans="2:243" ht="23.25" customHeight="1" x14ac:dyDescent="0.25">
      <c r="B165" s="72">
        <f t="shared" si="3"/>
        <v>74</v>
      </c>
      <c r="C165" s="72">
        <v>4</v>
      </c>
      <c r="D165" s="69">
        <v>3</v>
      </c>
      <c r="E165" s="84">
        <v>23.04</v>
      </c>
      <c r="G165" s="76" t="s">
        <v>101</v>
      </c>
      <c r="H165" s="76">
        <v>19</v>
      </c>
      <c r="I165" s="74"/>
      <c r="J165" s="74" t="b">
        <v>1</v>
      </c>
      <c r="K165" s="74" t="b">
        <v>1</v>
      </c>
      <c r="L165" s="74"/>
      <c r="M165" s="74"/>
      <c r="N165" s="74"/>
      <c r="O165" s="74"/>
      <c r="P165" s="74"/>
      <c r="Q165" s="74"/>
      <c r="R165" s="74"/>
      <c r="S165" s="74"/>
      <c r="T165" s="74"/>
      <c r="U165" s="74"/>
      <c r="V165" s="74"/>
      <c r="W165" s="74"/>
      <c r="X165" s="74"/>
      <c r="Y165" s="74"/>
      <c r="Z165" s="74"/>
      <c r="AA165" s="74"/>
      <c r="AB165" s="74"/>
      <c r="AC165" s="74"/>
      <c r="AD165" s="74"/>
      <c r="AE165" s="74"/>
      <c r="AF165" s="5"/>
      <c r="AG165" s="5"/>
      <c r="AH165" s="5"/>
      <c r="AI165" s="5"/>
      <c r="AJ165" s="5"/>
      <c r="AK165" s="77"/>
      <c r="AL165" s="77"/>
      <c r="AM165" s="77"/>
      <c r="AN165" s="77"/>
      <c r="AO165" s="5"/>
      <c r="AP165" s="5"/>
      <c r="AQ165" s="5"/>
      <c r="AR165" s="5"/>
      <c r="AS165" s="5"/>
      <c r="AT165" s="5"/>
      <c r="AU165" s="5"/>
      <c r="AV165" s="5"/>
      <c r="AW165" s="5"/>
      <c r="AX165" s="5"/>
      <c r="AY165" s="5"/>
      <c r="AZ165" s="5"/>
      <c r="BA165" s="5"/>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4"/>
      <c r="EI165" s="4"/>
      <c r="EJ165" s="4"/>
      <c r="EK165" s="4"/>
      <c r="EL165" s="4"/>
      <c r="EM165" s="4"/>
      <c r="EN165" s="4"/>
      <c r="EO165" s="4"/>
      <c r="EP165" s="4"/>
      <c r="EQ165" s="4"/>
      <c r="ER165" s="4"/>
      <c r="ES165" s="4"/>
      <c r="ET165" s="4"/>
      <c r="EU165" s="4"/>
      <c r="EV165" s="4"/>
      <c r="EW165" s="4"/>
      <c r="EX165" s="4"/>
      <c r="EY165" s="4"/>
      <c r="EZ165" s="4"/>
      <c r="FA165" s="4"/>
      <c r="FB165" s="4"/>
      <c r="FC165" s="4"/>
      <c r="FD165" s="4"/>
      <c r="FE165" s="4"/>
      <c r="FF165" s="4"/>
      <c r="FG165" s="4"/>
      <c r="FH165" s="4"/>
      <c r="FI165" s="4"/>
      <c r="FJ165" s="4"/>
      <c r="FK165" s="4"/>
      <c r="FL165" s="4"/>
      <c r="FM165" s="4"/>
      <c r="FN165" s="4"/>
      <c r="FO165" s="4"/>
      <c r="FP165" s="4"/>
      <c r="FQ165" s="4"/>
      <c r="FR165" s="4"/>
      <c r="FS165" s="4"/>
      <c r="FT165" s="4"/>
      <c r="FU165" s="4"/>
      <c r="FV165" s="4"/>
      <c r="FW165" s="4"/>
      <c r="FX165" s="4"/>
      <c r="FY165" s="4"/>
      <c r="FZ165" s="4"/>
      <c r="GA165" s="4"/>
      <c r="GB165" s="4"/>
      <c r="GC165" s="4"/>
      <c r="GD165" s="4"/>
      <c r="GE165" s="4"/>
      <c r="GF165" s="4"/>
      <c r="GG165" s="4"/>
      <c r="GH165" s="4"/>
      <c r="GI165" s="4"/>
      <c r="GJ165" s="4"/>
      <c r="GK165" s="4"/>
      <c r="GL165" s="4"/>
      <c r="GM165" s="4"/>
      <c r="GN165" s="4"/>
      <c r="GO165" s="4"/>
      <c r="GP165" s="4"/>
      <c r="GQ165" s="4"/>
      <c r="GR165" s="4"/>
      <c r="GS165" s="4"/>
      <c r="GT165" s="4"/>
      <c r="GU165" s="4"/>
      <c r="GV165" s="4"/>
      <c r="GW165" s="4"/>
      <c r="GX165" s="4"/>
      <c r="GY165" s="4"/>
      <c r="GZ165" s="4"/>
      <c r="HA165" s="4"/>
      <c r="HB165" s="4"/>
      <c r="HC165" s="4"/>
      <c r="HD165" s="4"/>
      <c r="HE165" s="4"/>
      <c r="HF165" s="4"/>
      <c r="HG165" s="4"/>
      <c r="HH165" s="4"/>
      <c r="HI165" s="4"/>
      <c r="HJ165" s="4"/>
      <c r="HK165" s="4"/>
      <c r="HL165" s="4"/>
      <c r="HM165" s="4"/>
      <c r="HN165" s="4"/>
      <c r="HO165" s="4"/>
      <c r="HP165" s="4"/>
      <c r="HQ165" s="4"/>
      <c r="HR165" s="4"/>
      <c r="HS165" s="4"/>
      <c r="HT165" s="4"/>
      <c r="HU165" s="4"/>
      <c r="HV165" s="4"/>
      <c r="HW165" s="4"/>
      <c r="HX165" s="4"/>
      <c r="HY165" s="4"/>
      <c r="HZ165" s="4"/>
      <c r="IA165" s="4"/>
      <c r="IB165" s="4"/>
      <c r="IC165" s="4"/>
      <c r="ID165" s="4"/>
      <c r="IE165" s="4"/>
      <c r="IF165" s="4"/>
      <c r="IG165" s="4"/>
      <c r="IH165" s="4"/>
      <c r="II165" s="4"/>
    </row>
    <row r="166" spans="2:243" ht="23.25" customHeight="1" x14ac:dyDescent="0.25">
      <c r="B166" s="72">
        <f t="shared" si="3"/>
        <v>75</v>
      </c>
      <c r="C166" s="72">
        <v>4</v>
      </c>
      <c r="D166" s="69">
        <v>3</v>
      </c>
      <c r="E166" s="84">
        <v>16</v>
      </c>
      <c r="G166" s="76" t="s">
        <v>102</v>
      </c>
      <c r="H166" s="76">
        <v>45</v>
      </c>
      <c r="I166" s="74"/>
      <c r="J166" s="74" t="b">
        <v>1</v>
      </c>
      <c r="K166" s="74" t="b">
        <v>1</v>
      </c>
      <c r="L166" s="74"/>
      <c r="M166" s="74"/>
      <c r="N166" s="74"/>
      <c r="O166" s="74"/>
      <c r="P166" s="74"/>
      <c r="Q166" s="74"/>
      <c r="R166" s="74"/>
      <c r="S166" s="74"/>
      <c r="T166" s="74"/>
      <c r="U166" s="74"/>
      <c r="V166" s="74"/>
      <c r="W166" s="74"/>
      <c r="X166" s="74"/>
      <c r="Y166" s="74"/>
      <c r="Z166" s="74"/>
      <c r="AA166" s="74"/>
      <c r="AB166" s="74"/>
      <c r="AC166" s="74"/>
      <c r="AD166" s="74"/>
      <c r="AE166" s="74"/>
      <c r="AF166" s="5"/>
      <c r="AG166" s="5"/>
      <c r="AH166" s="5"/>
      <c r="AI166" s="5"/>
      <c r="AJ166" s="5"/>
      <c r="AK166" s="77"/>
      <c r="AL166" s="77"/>
      <c r="AM166" s="77"/>
      <c r="AN166" s="77"/>
      <c r="AO166" s="5"/>
      <c r="AP166" s="5"/>
      <c r="AQ166" s="5"/>
      <c r="AR166" s="5"/>
      <c r="AS166" s="5"/>
      <c r="AT166" s="5"/>
      <c r="AU166" s="5"/>
      <c r="AV166" s="5"/>
      <c r="AW166" s="5"/>
      <c r="AX166" s="5"/>
      <c r="AY166" s="5"/>
      <c r="AZ166" s="5"/>
      <c r="BA166" s="5"/>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4"/>
      <c r="EI166" s="4"/>
      <c r="EJ166" s="4"/>
      <c r="EK166" s="4"/>
      <c r="EL166" s="4"/>
      <c r="EM166" s="4"/>
      <c r="EN166" s="4"/>
      <c r="EO166" s="4"/>
      <c r="EP166" s="4"/>
      <c r="EQ166" s="4"/>
      <c r="ER166" s="4"/>
      <c r="ES166" s="4"/>
      <c r="ET166" s="4"/>
      <c r="EU166" s="4"/>
      <c r="EV166" s="4"/>
      <c r="EW166" s="4"/>
      <c r="EX166" s="4"/>
      <c r="EY166" s="4"/>
      <c r="EZ166" s="4"/>
      <c r="FA166" s="4"/>
      <c r="FB166" s="4"/>
      <c r="FC166" s="4"/>
      <c r="FD166" s="4"/>
      <c r="FE166" s="4"/>
      <c r="FF166" s="4"/>
      <c r="FG166" s="4"/>
      <c r="FH166" s="4"/>
      <c r="FI166" s="4"/>
      <c r="FJ166" s="4"/>
      <c r="FK166" s="4"/>
      <c r="FL166" s="4"/>
      <c r="FM166" s="4"/>
      <c r="FN166" s="4"/>
      <c r="FO166" s="4"/>
      <c r="FP166" s="4"/>
      <c r="FQ166" s="4"/>
      <c r="FR166" s="4"/>
      <c r="FS166" s="4"/>
      <c r="FT166" s="4"/>
      <c r="FU166" s="4"/>
      <c r="FV166" s="4"/>
      <c r="FW166" s="4"/>
      <c r="FX166" s="4"/>
      <c r="FY166" s="4"/>
      <c r="FZ166" s="4"/>
      <c r="GA166" s="4"/>
      <c r="GB166" s="4"/>
      <c r="GC166" s="4"/>
      <c r="GD166" s="4"/>
      <c r="GE166" s="4"/>
      <c r="GF166" s="4"/>
      <c r="GG166" s="4"/>
      <c r="GH166" s="4"/>
      <c r="GI166" s="4"/>
      <c r="GJ166" s="4"/>
      <c r="GK166" s="4"/>
      <c r="GL166" s="4"/>
      <c r="GM166" s="4"/>
      <c r="GN166" s="4"/>
      <c r="GO166" s="4"/>
      <c r="GP166" s="4"/>
      <c r="GQ166" s="4"/>
      <c r="GR166" s="4"/>
      <c r="GS166" s="4"/>
      <c r="GT166" s="4"/>
      <c r="GU166" s="4"/>
      <c r="GV166" s="4"/>
      <c r="GW166" s="4"/>
      <c r="GX166" s="4"/>
      <c r="GY166" s="4"/>
      <c r="GZ166" s="4"/>
      <c r="HA166" s="4"/>
      <c r="HB166" s="4"/>
      <c r="HC166" s="4"/>
      <c r="HD166" s="4"/>
      <c r="HE166" s="4"/>
      <c r="HF166" s="4"/>
      <c r="HG166" s="4"/>
      <c r="HH166" s="4"/>
      <c r="HI166" s="4"/>
      <c r="HJ166" s="4"/>
      <c r="HK166" s="4"/>
      <c r="HL166" s="4"/>
      <c r="HM166" s="4"/>
      <c r="HN166" s="4"/>
      <c r="HO166" s="4"/>
      <c r="HP166" s="4"/>
      <c r="HQ166" s="4"/>
      <c r="HR166" s="4"/>
      <c r="HS166" s="4"/>
      <c r="HT166" s="4"/>
      <c r="HU166" s="4"/>
      <c r="HV166" s="4"/>
      <c r="HW166" s="4"/>
      <c r="HX166" s="4"/>
      <c r="HY166" s="4"/>
      <c r="HZ166" s="4"/>
      <c r="IA166" s="4"/>
      <c r="IB166" s="4"/>
      <c r="IC166" s="4"/>
      <c r="ID166" s="4"/>
      <c r="IE166" s="4"/>
      <c r="IF166" s="4"/>
      <c r="IG166" s="4"/>
      <c r="IH166" s="4"/>
      <c r="II166" s="4"/>
    </row>
    <row r="167" spans="2:243" ht="23.25" customHeight="1" x14ac:dyDescent="0.25">
      <c r="B167" s="72">
        <f t="shared" si="3"/>
        <v>76</v>
      </c>
      <c r="C167" s="72">
        <v>4</v>
      </c>
      <c r="D167" s="69">
        <v>3</v>
      </c>
      <c r="E167" s="84">
        <v>20.460000000000004</v>
      </c>
      <c r="G167" s="76" t="s">
        <v>103</v>
      </c>
      <c r="H167" s="76">
        <v>11</v>
      </c>
      <c r="I167" s="74"/>
      <c r="J167" s="74" t="b">
        <v>1</v>
      </c>
      <c r="K167" s="74" t="b">
        <v>1</v>
      </c>
      <c r="L167" s="74"/>
      <c r="M167" s="74"/>
      <c r="N167" s="74"/>
      <c r="O167" s="74"/>
      <c r="P167" s="74"/>
      <c r="Q167" s="74"/>
      <c r="R167" s="74"/>
      <c r="S167" s="74"/>
      <c r="T167" s="74"/>
      <c r="U167" s="74"/>
      <c r="V167" s="74"/>
      <c r="W167" s="74"/>
      <c r="X167" s="74"/>
      <c r="Y167" s="74"/>
      <c r="Z167" s="74"/>
      <c r="AA167" s="74"/>
      <c r="AB167" s="74"/>
      <c r="AC167" s="74"/>
      <c r="AD167" s="74"/>
      <c r="AE167" s="74"/>
      <c r="AF167" s="5"/>
      <c r="AG167" s="5"/>
      <c r="AH167" s="5"/>
      <c r="AI167" s="5"/>
      <c r="AJ167" s="5"/>
      <c r="AK167" s="77"/>
      <c r="AL167" s="77"/>
      <c r="AM167" s="77"/>
      <c r="AN167" s="77"/>
      <c r="AO167" s="5"/>
      <c r="AP167" s="5"/>
      <c r="AQ167" s="5"/>
      <c r="AR167" s="5"/>
      <c r="AS167" s="5"/>
      <c r="AT167" s="5"/>
      <c r="AU167" s="5"/>
      <c r="AV167" s="5"/>
      <c r="AW167" s="5"/>
      <c r="AX167" s="5"/>
      <c r="AY167" s="5"/>
      <c r="AZ167" s="5"/>
      <c r="BA167" s="5"/>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c r="GO167" s="4"/>
      <c r="GP167" s="4"/>
      <c r="GQ167" s="4"/>
      <c r="GR167" s="4"/>
      <c r="GS167" s="4"/>
      <c r="GT167" s="4"/>
      <c r="GU167" s="4"/>
      <c r="GV167" s="4"/>
      <c r="GW167" s="4"/>
      <c r="GX167" s="4"/>
      <c r="GY167" s="4"/>
      <c r="GZ167" s="4"/>
      <c r="HA167" s="4"/>
      <c r="HB167" s="4"/>
      <c r="HC167" s="4"/>
      <c r="HD167" s="4"/>
      <c r="HE167" s="4"/>
      <c r="HF167" s="4"/>
      <c r="HG167" s="4"/>
      <c r="HH167" s="4"/>
      <c r="HI167" s="4"/>
      <c r="HJ167" s="4"/>
      <c r="HK167" s="4"/>
      <c r="HL167" s="4"/>
      <c r="HM167" s="4"/>
      <c r="HN167" s="4"/>
      <c r="HO167" s="4"/>
      <c r="HP167" s="4"/>
      <c r="HQ167" s="4"/>
      <c r="HR167" s="4"/>
      <c r="HS167" s="4"/>
      <c r="HT167" s="4"/>
      <c r="HU167" s="4"/>
      <c r="HV167" s="4"/>
      <c r="HW167" s="4"/>
      <c r="HX167" s="4"/>
      <c r="HY167" s="4"/>
      <c r="HZ167" s="4"/>
      <c r="IA167" s="4"/>
      <c r="IB167" s="4"/>
      <c r="IC167" s="4"/>
      <c r="ID167" s="4"/>
      <c r="IE167" s="4"/>
      <c r="IF167" s="4"/>
      <c r="IG167" s="4"/>
      <c r="IH167" s="4"/>
      <c r="II167" s="4"/>
    </row>
    <row r="168" spans="2:243" ht="23.25" customHeight="1" x14ac:dyDescent="0.25">
      <c r="B168" s="72">
        <f t="shared" si="3"/>
        <v>77</v>
      </c>
      <c r="C168" s="72">
        <v>4</v>
      </c>
      <c r="D168" s="69">
        <v>3</v>
      </c>
      <c r="E168" s="84">
        <v>17.380000000000003</v>
      </c>
      <c r="G168" s="76" t="s">
        <v>50</v>
      </c>
      <c r="H168" s="76">
        <v>21</v>
      </c>
      <c r="I168" s="74"/>
      <c r="J168" s="74"/>
      <c r="K168" s="74"/>
      <c r="L168" s="74"/>
      <c r="M168" s="74"/>
      <c r="N168" s="74"/>
      <c r="O168" s="74"/>
      <c r="P168" s="74"/>
      <c r="Q168" s="74"/>
      <c r="R168" s="74"/>
      <c r="S168" s="74"/>
      <c r="T168" s="74"/>
      <c r="U168" s="74"/>
      <c r="V168" s="74"/>
      <c r="W168" s="74"/>
      <c r="X168" s="74"/>
      <c r="Y168" s="74"/>
      <c r="Z168" s="74"/>
      <c r="AA168" s="74"/>
      <c r="AB168" s="74"/>
      <c r="AC168" s="74"/>
      <c r="AD168" s="74"/>
      <c r="AE168" s="74"/>
      <c r="AF168" s="5"/>
      <c r="AG168" s="5"/>
      <c r="AH168" s="5"/>
      <c r="AI168" s="5"/>
      <c r="AJ168" s="5"/>
      <c r="AK168" s="77"/>
      <c r="AL168" s="77"/>
      <c r="AM168" s="77"/>
      <c r="AN168" s="77"/>
      <c r="AO168" s="5"/>
      <c r="AP168" s="5"/>
      <c r="AQ168" s="5"/>
      <c r="AR168" s="5"/>
      <c r="AS168" s="5"/>
      <c r="AT168" s="5"/>
      <c r="AU168" s="5"/>
      <c r="AV168" s="5"/>
      <c r="AW168" s="5"/>
      <c r="AX168" s="5"/>
      <c r="AY168" s="5"/>
      <c r="AZ168" s="5"/>
      <c r="BA168" s="5"/>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4"/>
      <c r="HI168" s="4"/>
      <c r="HJ168" s="4"/>
      <c r="HK168" s="4"/>
      <c r="HL168" s="4"/>
      <c r="HM168" s="4"/>
      <c r="HN168" s="4"/>
      <c r="HO168" s="4"/>
      <c r="HP168" s="4"/>
      <c r="HQ168" s="4"/>
      <c r="HR168" s="4"/>
      <c r="HS168" s="4"/>
      <c r="HT168" s="4"/>
      <c r="HU168" s="4"/>
      <c r="HV168" s="4"/>
      <c r="HW168" s="4"/>
      <c r="HX168" s="4"/>
      <c r="HY168" s="4"/>
      <c r="HZ168" s="4"/>
      <c r="IA168" s="4"/>
      <c r="IB168" s="4"/>
      <c r="IC168" s="4"/>
      <c r="ID168" s="4"/>
      <c r="IE168" s="4"/>
      <c r="IF168" s="4"/>
      <c r="IG168" s="4"/>
      <c r="IH168" s="4"/>
      <c r="II168" s="4"/>
    </row>
    <row r="169" spans="2:243" ht="23.25" customHeight="1" x14ac:dyDescent="0.25">
      <c r="B169" s="72">
        <f t="shared" si="3"/>
        <v>78</v>
      </c>
      <c r="C169" s="72">
        <v>4</v>
      </c>
      <c r="D169" s="69">
        <v>3</v>
      </c>
      <c r="E169" s="84">
        <v>20.460000000000004</v>
      </c>
      <c r="G169" s="76" t="s">
        <v>104</v>
      </c>
      <c r="H169" s="76">
        <v>10</v>
      </c>
      <c r="I169" s="74"/>
      <c r="J169" s="74"/>
      <c r="K169" s="74"/>
      <c r="L169" s="74"/>
      <c r="M169" s="74"/>
      <c r="N169" s="74"/>
      <c r="O169" s="74"/>
      <c r="P169" s="74"/>
      <c r="Q169" s="74"/>
      <c r="R169" s="74"/>
      <c r="S169" s="74"/>
      <c r="T169" s="74"/>
      <c r="U169" s="74"/>
      <c r="V169" s="74"/>
      <c r="W169" s="74"/>
      <c r="X169" s="74"/>
      <c r="Y169" s="74"/>
      <c r="Z169" s="74"/>
      <c r="AA169" s="74"/>
      <c r="AB169" s="74"/>
      <c r="AC169" s="74"/>
      <c r="AD169" s="74"/>
      <c r="AE169" s="74"/>
      <c r="AF169" s="5"/>
      <c r="AG169" s="5"/>
      <c r="AH169" s="5"/>
      <c r="AI169" s="5"/>
      <c r="AJ169" s="5"/>
      <c r="AK169" s="77"/>
      <c r="AL169" s="77"/>
      <c r="AM169" s="77"/>
      <c r="AN169" s="77"/>
      <c r="AO169" s="5"/>
      <c r="AP169" s="5"/>
      <c r="AQ169" s="5"/>
      <c r="AR169" s="5"/>
      <c r="AS169" s="5"/>
      <c r="AT169" s="5"/>
      <c r="AU169" s="5"/>
      <c r="AV169" s="5"/>
      <c r="AW169" s="5"/>
      <c r="AX169" s="5"/>
      <c r="AY169" s="5"/>
      <c r="AZ169" s="5"/>
      <c r="BA169" s="5"/>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4"/>
      <c r="HI169" s="4"/>
      <c r="HJ169" s="4"/>
      <c r="HK169" s="4"/>
      <c r="HL169" s="4"/>
      <c r="HM169" s="4"/>
      <c r="HN169" s="4"/>
      <c r="HO169" s="4"/>
      <c r="HP169" s="4"/>
      <c r="HQ169" s="4"/>
      <c r="HR169" s="4"/>
      <c r="HS169" s="4"/>
      <c r="HT169" s="4"/>
      <c r="HU169" s="4"/>
      <c r="HV169" s="4"/>
      <c r="HW169" s="4"/>
      <c r="HX169" s="4"/>
      <c r="HY169" s="4"/>
      <c r="HZ169" s="4"/>
      <c r="IA169" s="4"/>
      <c r="IB169" s="4"/>
      <c r="IC169" s="4"/>
      <c r="ID169" s="4"/>
      <c r="IE169" s="4"/>
      <c r="IF169" s="4"/>
      <c r="IG169" s="4"/>
      <c r="IH169" s="4"/>
      <c r="II169" s="4"/>
    </row>
    <row r="170" spans="2:243" ht="23.25" customHeight="1" x14ac:dyDescent="0.25">
      <c r="B170" s="72">
        <f t="shared" si="3"/>
        <v>79</v>
      </c>
      <c r="C170" s="72">
        <v>4</v>
      </c>
      <c r="D170" s="69">
        <v>3</v>
      </c>
      <c r="E170" s="84">
        <v>7.4</v>
      </c>
      <c r="G170" s="76" t="s">
        <v>105</v>
      </c>
      <c r="H170" s="76">
        <v>38</v>
      </c>
      <c r="I170" s="74"/>
      <c r="J170" s="74"/>
      <c r="K170" s="74"/>
      <c r="L170" s="74"/>
      <c r="M170" s="74"/>
      <c r="N170" s="74"/>
      <c r="O170" s="74"/>
      <c r="P170" s="74"/>
      <c r="Q170" s="74"/>
      <c r="R170" s="74"/>
      <c r="S170" s="74"/>
      <c r="T170" s="74"/>
      <c r="U170" s="74"/>
      <c r="V170" s="74"/>
      <c r="W170" s="74"/>
      <c r="X170" s="74"/>
      <c r="Y170" s="74"/>
      <c r="Z170" s="74"/>
      <c r="AA170" s="74"/>
      <c r="AB170" s="74"/>
      <c r="AC170" s="74"/>
      <c r="AD170" s="74"/>
      <c r="AE170" s="74"/>
      <c r="AF170" s="5"/>
      <c r="AG170" s="5"/>
      <c r="AH170" s="5"/>
      <c r="AI170" s="5"/>
      <c r="AJ170" s="5"/>
      <c r="AK170" s="77"/>
      <c r="AL170" s="77"/>
      <c r="AM170" s="77"/>
      <c r="AN170" s="77"/>
      <c r="AO170" s="5"/>
      <c r="AP170" s="5"/>
      <c r="AQ170" s="5"/>
      <c r="AR170" s="5"/>
      <c r="AS170" s="5"/>
      <c r="AT170" s="5"/>
      <c r="AU170" s="5"/>
      <c r="AV170" s="5"/>
      <c r="AW170" s="5"/>
      <c r="AX170" s="5"/>
      <c r="AY170" s="5"/>
      <c r="AZ170" s="5"/>
      <c r="BA170" s="5"/>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4"/>
      <c r="HI170" s="4"/>
      <c r="HJ170" s="4"/>
      <c r="HK170" s="4"/>
      <c r="HL170" s="4"/>
      <c r="HM170" s="4"/>
      <c r="HN170" s="4"/>
      <c r="HO170" s="4"/>
      <c r="HP170" s="4"/>
      <c r="HQ170" s="4"/>
      <c r="HR170" s="4"/>
      <c r="HS170" s="4"/>
      <c r="HT170" s="4"/>
      <c r="HU170" s="4"/>
      <c r="HV170" s="4"/>
      <c r="HW170" s="4"/>
      <c r="HX170" s="4"/>
      <c r="HY170" s="4"/>
      <c r="HZ170" s="4"/>
      <c r="IA170" s="4"/>
      <c r="IB170" s="4"/>
      <c r="IC170" s="4"/>
      <c r="ID170" s="4"/>
      <c r="IE170" s="4"/>
      <c r="IF170" s="4"/>
      <c r="IG170" s="4"/>
      <c r="IH170" s="4"/>
      <c r="II170" s="4"/>
    </row>
    <row r="171" spans="2:243" ht="23.25" customHeight="1" x14ac:dyDescent="0.25">
      <c r="B171" s="72">
        <f t="shared" si="3"/>
        <v>80</v>
      </c>
      <c r="C171" s="72">
        <v>4</v>
      </c>
      <c r="D171" s="69">
        <v>3</v>
      </c>
      <c r="E171" s="84">
        <v>24.96</v>
      </c>
      <c r="G171" s="76" t="s">
        <v>106</v>
      </c>
      <c r="H171" s="76">
        <v>7</v>
      </c>
      <c r="I171" s="74"/>
      <c r="J171" s="74"/>
      <c r="K171" s="74"/>
      <c r="L171" s="74"/>
      <c r="M171" s="74"/>
      <c r="N171" s="74"/>
      <c r="O171" s="74"/>
      <c r="P171" s="74"/>
      <c r="Q171" s="74"/>
      <c r="R171" s="74"/>
      <c r="S171" s="74"/>
      <c r="T171" s="74"/>
      <c r="U171" s="74"/>
      <c r="V171" s="74"/>
      <c r="W171" s="74"/>
      <c r="X171" s="74"/>
      <c r="Y171" s="74"/>
      <c r="Z171" s="74"/>
      <c r="AA171" s="74"/>
      <c r="AB171" s="74"/>
      <c r="AC171" s="74"/>
      <c r="AD171" s="74"/>
      <c r="AE171" s="74"/>
      <c r="AF171" s="5"/>
      <c r="AG171" s="5"/>
      <c r="AH171" s="5"/>
      <c r="AI171" s="5"/>
      <c r="AJ171" s="5"/>
      <c r="AK171" s="5"/>
      <c r="AL171" s="77"/>
      <c r="AM171" s="5"/>
      <c r="AN171" s="77"/>
      <c r="AO171" s="5"/>
      <c r="AP171" s="5"/>
      <c r="AQ171" s="5"/>
      <c r="AR171" s="5"/>
      <c r="AS171" s="5"/>
      <c r="AT171" s="5"/>
      <c r="AU171" s="5"/>
      <c r="AV171" s="5"/>
      <c r="AW171" s="5"/>
      <c r="AX171" s="5"/>
      <c r="AY171" s="5"/>
      <c r="AZ171" s="5"/>
      <c r="BA171" s="5"/>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4"/>
      <c r="EI171" s="4"/>
      <c r="EJ171" s="4"/>
      <c r="EK171" s="4"/>
      <c r="EL171" s="4"/>
      <c r="EM171" s="4"/>
      <c r="EN171" s="4"/>
      <c r="EO171" s="4"/>
      <c r="EP171" s="4"/>
      <c r="EQ171" s="4"/>
      <c r="ER171" s="4"/>
      <c r="ES171" s="4"/>
      <c r="ET171" s="4"/>
      <c r="EU171" s="4"/>
      <c r="EV171" s="4"/>
      <c r="EW171" s="4"/>
      <c r="EX171" s="4"/>
      <c r="EY171" s="4"/>
      <c r="EZ171" s="4"/>
      <c r="FA171" s="4"/>
      <c r="FB171" s="4"/>
      <c r="FC171" s="4"/>
      <c r="FD171" s="4"/>
      <c r="FE171" s="4"/>
      <c r="FF171" s="4"/>
      <c r="FG171" s="4"/>
      <c r="FH171" s="4"/>
      <c r="FI171" s="4"/>
      <c r="FJ171" s="4"/>
      <c r="FK171" s="4"/>
      <c r="FL171" s="4"/>
      <c r="FM171" s="4"/>
      <c r="FN171" s="4"/>
      <c r="FO171" s="4"/>
      <c r="FP171" s="4"/>
      <c r="FQ171" s="4"/>
      <c r="FR171" s="4"/>
      <c r="FS171" s="4"/>
      <c r="FT171" s="4"/>
      <c r="FU171" s="4"/>
      <c r="FV171" s="4"/>
      <c r="FW171" s="4"/>
      <c r="FX171" s="4"/>
      <c r="FY171" s="4"/>
      <c r="FZ171" s="4"/>
      <c r="GA171" s="4"/>
      <c r="GB171" s="4"/>
      <c r="GC171" s="4"/>
      <c r="GD171" s="4"/>
      <c r="GE171" s="4"/>
      <c r="GF171" s="4"/>
      <c r="GG171" s="4"/>
      <c r="GH171" s="4"/>
      <c r="GI171" s="4"/>
      <c r="GJ171" s="4"/>
      <c r="GK171" s="4"/>
      <c r="GL171" s="4"/>
      <c r="GM171" s="4"/>
      <c r="GN171" s="4"/>
      <c r="GO171" s="4"/>
      <c r="GP171" s="4"/>
      <c r="GQ171" s="4"/>
      <c r="GR171" s="4"/>
      <c r="GS171" s="4"/>
      <c r="GT171" s="4"/>
      <c r="GU171" s="4"/>
      <c r="GV171" s="4"/>
      <c r="GW171" s="4"/>
      <c r="GX171" s="4"/>
      <c r="GY171" s="4"/>
      <c r="GZ171" s="4"/>
      <c r="HA171" s="4"/>
      <c r="HB171" s="4"/>
      <c r="HC171" s="4"/>
      <c r="HD171" s="4"/>
      <c r="HE171" s="4"/>
      <c r="HF171" s="4"/>
      <c r="HG171" s="4"/>
      <c r="HH171" s="4"/>
      <c r="HI171" s="4"/>
      <c r="HJ171" s="4"/>
      <c r="HK171" s="4"/>
      <c r="HL171" s="4"/>
      <c r="HM171" s="4"/>
      <c r="HN171" s="4"/>
      <c r="HO171" s="4"/>
      <c r="HP171" s="4"/>
      <c r="HQ171" s="4"/>
      <c r="HR171" s="4"/>
      <c r="HS171" s="4"/>
      <c r="HT171" s="4"/>
      <c r="HU171" s="4"/>
      <c r="HV171" s="4"/>
      <c r="HW171" s="4"/>
      <c r="HX171" s="4"/>
      <c r="HY171" s="4"/>
      <c r="HZ171" s="4"/>
      <c r="IA171" s="4"/>
      <c r="IB171" s="4"/>
      <c r="IC171" s="4"/>
      <c r="ID171" s="4"/>
      <c r="IE171" s="4"/>
      <c r="IF171" s="4"/>
      <c r="IG171" s="4"/>
      <c r="IH171" s="4"/>
      <c r="II171" s="4"/>
    </row>
    <row r="172" spans="2:243" ht="15.75" thickBot="1" x14ac:dyDescent="0.3">
      <c r="I172" s="74"/>
      <c r="J172" s="74"/>
      <c r="K172" s="74"/>
      <c r="L172" s="74"/>
      <c r="M172" s="74"/>
      <c r="N172" s="74"/>
      <c r="O172" s="74"/>
      <c r="P172" s="74"/>
      <c r="Q172" s="74"/>
    </row>
    <row r="173" spans="2:243" ht="20.100000000000001" customHeight="1" thickBot="1" x14ac:dyDescent="0.3">
      <c r="B173" s="85" t="s">
        <v>107</v>
      </c>
      <c r="C173" s="86" t="s">
        <v>108</v>
      </c>
      <c r="D173" s="61" t="s">
        <v>109</v>
      </c>
      <c r="I173" s="74"/>
      <c r="J173" s="74"/>
      <c r="K173" s="74"/>
      <c r="L173" s="74"/>
      <c r="M173" s="74"/>
      <c r="N173" s="74"/>
      <c r="O173" s="74"/>
      <c r="P173" s="74"/>
      <c r="Q173" s="74"/>
      <c r="Z173" s="4"/>
      <c r="AA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c r="EJ173" s="4"/>
      <c r="EK173" s="4"/>
      <c r="EL173" s="4"/>
      <c r="EM173" s="4"/>
      <c r="EN173" s="4"/>
      <c r="EO173" s="4"/>
      <c r="EP173" s="4"/>
      <c r="EQ173" s="4"/>
      <c r="ER173" s="4"/>
      <c r="ES173" s="4"/>
      <c r="ET173" s="4"/>
      <c r="EU173" s="4"/>
      <c r="EV173" s="4"/>
      <c r="EW173" s="4"/>
      <c r="EX173" s="4"/>
      <c r="EY173" s="4"/>
      <c r="EZ173" s="4"/>
      <c r="FA173" s="4"/>
      <c r="FB173" s="4"/>
      <c r="FC173" s="4"/>
      <c r="FD173" s="4"/>
      <c r="FE173" s="4"/>
      <c r="FF173" s="4"/>
      <c r="FG173" s="4"/>
      <c r="FH173" s="4"/>
      <c r="FI173" s="4"/>
      <c r="FJ173" s="4"/>
      <c r="FK173" s="4"/>
      <c r="FL173" s="4"/>
      <c r="FM173" s="4"/>
      <c r="FN173" s="4"/>
      <c r="FO173" s="4"/>
      <c r="FP173" s="4"/>
      <c r="FQ173" s="4"/>
      <c r="FR173" s="4"/>
      <c r="FS173" s="4"/>
      <c r="FT173" s="4"/>
      <c r="FU173" s="4"/>
      <c r="FV173" s="4"/>
      <c r="FW173" s="4"/>
      <c r="FX173" s="4"/>
      <c r="FY173" s="4"/>
      <c r="FZ173" s="4"/>
      <c r="GA173" s="4"/>
      <c r="GB173" s="4"/>
      <c r="GC173" s="4"/>
      <c r="GD173" s="4"/>
      <c r="GE173" s="4"/>
      <c r="GF173" s="4"/>
      <c r="GG173" s="4"/>
      <c r="GH173" s="4"/>
      <c r="GI173" s="4"/>
      <c r="GJ173" s="4"/>
      <c r="GK173" s="4"/>
      <c r="GL173" s="4"/>
      <c r="GM173" s="4"/>
      <c r="GN173" s="4"/>
      <c r="GO173" s="4"/>
      <c r="GP173" s="4"/>
      <c r="GQ173" s="4"/>
      <c r="GR173" s="4"/>
      <c r="GS173" s="4"/>
      <c r="GT173" s="4"/>
      <c r="GU173" s="4"/>
      <c r="GV173" s="4"/>
      <c r="GW173" s="4"/>
      <c r="GX173" s="4"/>
      <c r="GY173" s="4"/>
      <c r="GZ173" s="4"/>
      <c r="HA173" s="4"/>
      <c r="HB173" s="4"/>
      <c r="HC173" s="4"/>
      <c r="HD173" s="4"/>
      <c r="HE173" s="4"/>
      <c r="HF173" s="4"/>
      <c r="HG173" s="4"/>
      <c r="HH173" s="4"/>
      <c r="HI173" s="4"/>
      <c r="HJ173" s="4"/>
      <c r="HK173" s="4"/>
      <c r="HL173" s="4"/>
      <c r="HM173" s="4"/>
      <c r="HN173" s="4"/>
      <c r="HO173" s="4"/>
      <c r="HP173" s="4"/>
      <c r="HQ173" s="4"/>
      <c r="HR173" s="4"/>
      <c r="HS173" s="4"/>
      <c r="HT173" s="4"/>
      <c r="HU173" s="4"/>
      <c r="HV173" s="4"/>
      <c r="HW173" s="4"/>
      <c r="HX173" s="4"/>
      <c r="HY173" s="4"/>
      <c r="HZ173" s="4"/>
      <c r="IA173" s="4"/>
      <c r="IB173" s="4"/>
      <c r="IC173" s="4"/>
      <c r="ID173" s="4"/>
      <c r="IE173" s="4"/>
      <c r="IF173" s="4"/>
      <c r="IG173" s="4"/>
      <c r="IH173" s="4"/>
      <c r="II173" s="4"/>
    </row>
    <row r="174" spans="2:243" ht="15" customHeight="1" x14ac:dyDescent="0.25">
      <c r="I174" s="1"/>
      <c r="N174" s="4"/>
      <c r="O174" s="4"/>
      <c r="P174" s="4"/>
      <c r="Z174" s="4"/>
      <c r="AA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c r="EJ174" s="4"/>
      <c r="EK174" s="4"/>
      <c r="EL174" s="4"/>
      <c r="EM174" s="4"/>
      <c r="EN174" s="4"/>
      <c r="EO174" s="4"/>
      <c r="EP174" s="4"/>
      <c r="EQ174" s="4"/>
      <c r="ER174" s="4"/>
      <c r="ES174" s="4"/>
      <c r="ET174" s="4"/>
      <c r="EU174" s="4"/>
      <c r="EV174" s="4"/>
      <c r="EW174" s="4"/>
      <c r="EX174" s="4"/>
      <c r="EY174" s="4"/>
      <c r="EZ174" s="4"/>
      <c r="FA174" s="4"/>
      <c r="FB174" s="4"/>
      <c r="FC174" s="4"/>
      <c r="FD174" s="4"/>
      <c r="FE174" s="4"/>
      <c r="FF174" s="4"/>
      <c r="FG174" s="4"/>
      <c r="FH174" s="4"/>
      <c r="FI174" s="4"/>
      <c r="FJ174" s="4"/>
      <c r="FK174" s="4"/>
      <c r="FL174" s="4"/>
      <c r="FM174" s="4"/>
      <c r="FN174" s="4"/>
      <c r="FO174" s="4"/>
      <c r="FP174" s="4"/>
      <c r="FQ174" s="4"/>
      <c r="FR174" s="4"/>
      <c r="FS174" s="4"/>
      <c r="FT174" s="4"/>
      <c r="FU174" s="4"/>
      <c r="FV174" s="4"/>
      <c r="FW174" s="4"/>
      <c r="FX174" s="4"/>
      <c r="FY174" s="4"/>
      <c r="FZ174" s="4"/>
      <c r="GA174" s="4"/>
      <c r="GB174" s="4"/>
      <c r="GC174" s="4"/>
      <c r="GD174" s="4"/>
      <c r="GE174" s="4"/>
      <c r="GF174" s="4"/>
      <c r="GG174" s="4"/>
      <c r="GH174" s="4"/>
      <c r="GI174" s="4"/>
      <c r="GJ174" s="4"/>
      <c r="GK174" s="4"/>
      <c r="GL174" s="4"/>
      <c r="GM174" s="4"/>
      <c r="GN174" s="4"/>
      <c r="GO174" s="4"/>
      <c r="GP174" s="4"/>
      <c r="GQ174" s="4"/>
      <c r="GR174" s="4"/>
      <c r="GS174" s="4"/>
      <c r="GT174" s="4"/>
      <c r="GU174" s="4"/>
      <c r="GV174" s="4"/>
      <c r="GW174" s="4"/>
      <c r="GX174" s="4"/>
      <c r="GY174" s="4"/>
      <c r="GZ174" s="4"/>
      <c r="HA174" s="4"/>
      <c r="HB174" s="4"/>
      <c r="HC174" s="4"/>
      <c r="HD174" s="4"/>
      <c r="HE174" s="4"/>
      <c r="HF174" s="4"/>
      <c r="HG174" s="4"/>
      <c r="HH174" s="4"/>
      <c r="HI174" s="4"/>
      <c r="HJ174" s="4"/>
      <c r="HK174" s="4"/>
      <c r="HL174" s="4"/>
      <c r="HM174" s="4"/>
      <c r="HN174" s="4"/>
      <c r="HO174" s="4"/>
      <c r="HP174" s="4"/>
      <c r="HQ174" s="4"/>
      <c r="HR174" s="4"/>
      <c r="HS174" s="4"/>
      <c r="HT174" s="4"/>
      <c r="HU174" s="4"/>
      <c r="HV174" s="4"/>
      <c r="HW174" s="4"/>
      <c r="HX174" s="4"/>
      <c r="HY174" s="4"/>
      <c r="HZ174" s="4"/>
      <c r="IA174" s="4"/>
      <c r="IB174" s="4"/>
      <c r="IC174" s="4"/>
      <c r="ID174" s="4"/>
      <c r="IE174" s="4"/>
      <c r="IF174" s="4"/>
      <c r="IG174" s="4"/>
      <c r="IH174" s="4"/>
      <c r="II174" s="4"/>
    </row>
    <row r="175" spans="2:243" ht="15" customHeight="1" x14ac:dyDescent="0.25">
      <c r="B175" s="21" t="s">
        <v>110</v>
      </c>
      <c r="H175" s="4"/>
      <c r="I175" s="1"/>
      <c r="N175" s="4"/>
      <c r="O175" s="4"/>
      <c r="P175" s="4"/>
      <c r="Z175" s="4"/>
      <c r="AA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c r="EJ175" s="4"/>
      <c r="EK175" s="4"/>
      <c r="EL175" s="4"/>
      <c r="EM175" s="4"/>
      <c r="EN175" s="4"/>
      <c r="EO175" s="4"/>
      <c r="EP175" s="4"/>
      <c r="EQ175" s="4"/>
      <c r="ER175" s="4"/>
      <c r="ES175" s="4"/>
      <c r="ET175" s="4"/>
      <c r="EU175" s="4"/>
      <c r="EV175" s="4"/>
      <c r="EW175" s="4"/>
      <c r="EX175" s="4"/>
      <c r="EY175" s="4"/>
      <c r="EZ175" s="4"/>
      <c r="FA175" s="4"/>
      <c r="FB175" s="4"/>
      <c r="FC175" s="4"/>
      <c r="FD175" s="4"/>
      <c r="FE175" s="4"/>
      <c r="FF175" s="4"/>
      <c r="FG175" s="4"/>
      <c r="FH175" s="4"/>
      <c r="FI175" s="4"/>
      <c r="FJ175" s="4"/>
      <c r="FK175" s="4"/>
      <c r="FL175" s="4"/>
      <c r="FM175" s="4"/>
      <c r="FN175" s="4"/>
      <c r="FO175" s="4"/>
      <c r="FP175" s="4"/>
      <c r="FQ175" s="4"/>
      <c r="FR175" s="4"/>
      <c r="FS175" s="4"/>
      <c r="FT175" s="4"/>
      <c r="FU175" s="4"/>
      <c r="FV175" s="4"/>
      <c r="FW175" s="4"/>
      <c r="FX175" s="4"/>
      <c r="FY175" s="4"/>
      <c r="FZ175" s="4"/>
      <c r="GA175" s="4"/>
      <c r="GB175" s="4"/>
      <c r="GC175" s="4"/>
      <c r="GD175" s="4"/>
      <c r="GE175" s="4"/>
      <c r="GF175" s="4"/>
      <c r="GG175" s="4"/>
      <c r="GH175" s="4"/>
      <c r="GI175" s="4"/>
      <c r="GJ175" s="4"/>
      <c r="GK175" s="4"/>
      <c r="GL175" s="4"/>
      <c r="GM175" s="4"/>
      <c r="GN175" s="4"/>
      <c r="GO175" s="4"/>
      <c r="GP175" s="4"/>
      <c r="GQ175" s="4"/>
      <c r="GR175" s="4"/>
      <c r="GS175" s="4"/>
      <c r="GT175" s="4"/>
      <c r="GU175" s="4"/>
      <c r="GV175" s="4"/>
      <c r="GW175" s="4"/>
      <c r="GX175" s="4"/>
      <c r="GY175" s="4"/>
      <c r="GZ175" s="4"/>
      <c r="HA175" s="4"/>
      <c r="HB175" s="4"/>
      <c r="HC175" s="4"/>
      <c r="HD175" s="4"/>
      <c r="HE175" s="4"/>
      <c r="HF175" s="4"/>
      <c r="HG175" s="4"/>
      <c r="HH175" s="4"/>
      <c r="HI175" s="4"/>
      <c r="HJ175" s="4"/>
      <c r="HK175" s="4"/>
      <c r="HL175" s="4"/>
      <c r="HM175" s="4"/>
      <c r="HN175" s="4"/>
      <c r="HO175" s="4"/>
      <c r="HP175" s="4"/>
      <c r="HQ175" s="4"/>
      <c r="HR175" s="4"/>
      <c r="HS175" s="4"/>
      <c r="HT175" s="4"/>
      <c r="HU175" s="4"/>
      <c r="HV175" s="4"/>
      <c r="HW175" s="4"/>
      <c r="HX175" s="4"/>
      <c r="HY175" s="4"/>
      <c r="HZ175" s="4"/>
      <c r="IA175" s="4"/>
      <c r="IB175" s="4"/>
      <c r="IC175" s="4"/>
      <c r="ID175" s="4"/>
      <c r="IE175" s="4"/>
      <c r="IF175" s="4"/>
      <c r="IG175" s="4"/>
      <c r="IH175" s="4"/>
      <c r="II175" s="4"/>
    </row>
    <row r="176" spans="2:243" ht="14.85" customHeight="1" x14ac:dyDescent="0.25">
      <c r="B176" s="73" t="s">
        <v>89</v>
      </c>
      <c r="H176" s="74"/>
      <c r="I176" s="1"/>
      <c r="W176" s="11"/>
      <c r="X176" s="11"/>
      <c r="Y176" s="11"/>
      <c r="Z176" s="4"/>
      <c r="AA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R176" s="4"/>
      <c r="ES176" s="4"/>
      <c r="ET176" s="4"/>
      <c r="EU176" s="4"/>
      <c r="EV176" s="4"/>
      <c r="EW176" s="4"/>
      <c r="EX176" s="4"/>
      <c r="EY176" s="4"/>
      <c r="EZ176" s="4"/>
      <c r="FA176" s="4"/>
      <c r="FB176" s="4"/>
      <c r="FC176" s="4"/>
      <c r="FD176" s="4"/>
      <c r="FE176" s="4"/>
      <c r="FF176" s="4"/>
      <c r="FG176" s="4"/>
      <c r="FH176" s="4"/>
      <c r="FI176" s="4"/>
      <c r="FJ176" s="4"/>
      <c r="FK176" s="4"/>
      <c r="FL176" s="4"/>
      <c r="FM176" s="4"/>
      <c r="FN176" s="4"/>
      <c r="FO176" s="4"/>
      <c r="FP176" s="4"/>
      <c r="FQ176" s="4"/>
      <c r="FR176" s="4"/>
      <c r="FS176" s="4"/>
      <c r="FT176" s="4"/>
      <c r="FU176" s="4"/>
      <c r="FV176" s="4"/>
      <c r="FW176" s="4"/>
      <c r="FX176" s="4"/>
      <c r="FY176" s="4"/>
      <c r="FZ176" s="4"/>
      <c r="GA176" s="4"/>
      <c r="GB176" s="4"/>
      <c r="GC176" s="4"/>
      <c r="GD176" s="4"/>
      <c r="GE176" s="4"/>
      <c r="GF176" s="4"/>
      <c r="GG176" s="4"/>
      <c r="GH176" s="4"/>
      <c r="GI176" s="4"/>
      <c r="GJ176" s="4"/>
      <c r="GK176" s="4"/>
      <c r="GL176" s="4"/>
      <c r="GM176" s="4"/>
      <c r="GN176" s="4"/>
      <c r="GO176" s="4"/>
      <c r="GP176" s="4"/>
      <c r="GQ176" s="4"/>
      <c r="GR176" s="4"/>
      <c r="GS176" s="4"/>
      <c r="GT176" s="4"/>
      <c r="GU176" s="4"/>
      <c r="GV176" s="4"/>
      <c r="GW176" s="4"/>
      <c r="GX176" s="4"/>
      <c r="GY176" s="4"/>
      <c r="GZ176" s="4"/>
      <c r="HA176" s="4"/>
      <c r="HB176" s="4"/>
      <c r="HC176" s="4"/>
      <c r="HD176" s="4"/>
      <c r="HE176" s="4"/>
      <c r="HF176" s="4"/>
      <c r="HG176" s="4"/>
      <c r="HH176" s="4"/>
      <c r="HI176" s="4"/>
      <c r="HJ176" s="4"/>
      <c r="HK176" s="4"/>
      <c r="HL176" s="4"/>
      <c r="HM176" s="4"/>
      <c r="HN176" s="4"/>
      <c r="HO176" s="4"/>
      <c r="HP176" s="4"/>
      <c r="HQ176" s="4"/>
      <c r="HR176" s="4"/>
      <c r="HS176" s="4"/>
      <c r="HT176" s="4"/>
      <c r="HU176" s="4"/>
      <c r="HV176" s="4"/>
      <c r="HW176" s="4"/>
      <c r="HX176" s="4"/>
      <c r="HY176" s="4"/>
      <c r="HZ176" s="4"/>
      <c r="IA176" s="4"/>
      <c r="IB176" s="4"/>
      <c r="IC176" s="4"/>
      <c r="ID176" s="4"/>
      <c r="IE176" s="4"/>
      <c r="IF176" s="4"/>
      <c r="IG176" s="4"/>
      <c r="IH176" s="4"/>
      <c r="II176" s="4"/>
    </row>
    <row r="177" spans="2:243" ht="14.85" customHeight="1" x14ac:dyDescent="0.25">
      <c r="B177" s="73" t="s">
        <v>111</v>
      </c>
      <c r="H177" s="74"/>
      <c r="I177" s="1"/>
      <c r="W177" s="11"/>
      <c r="X177" s="11"/>
      <c r="Y177" s="11"/>
      <c r="Z177" s="4"/>
      <c r="AA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c r="EU177" s="4"/>
      <c r="EV177" s="4"/>
      <c r="EW177" s="4"/>
      <c r="EX177" s="4"/>
      <c r="EY177" s="4"/>
      <c r="EZ177" s="4"/>
      <c r="FA177" s="4"/>
      <c r="FB177" s="4"/>
      <c r="FC177" s="4"/>
      <c r="FD177" s="4"/>
      <c r="FE177" s="4"/>
      <c r="FF177" s="4"/>
      <c r="FG177" s="4"/>
      <c r="FH177" s="4"/>
      <c r="FI177" s="4"/>
      <c r="FJ177" s="4"/>
      <c r="FK177" s="4"/>
      <c r="FL177" s="4"/>
      <c r="FM177" s="4"/>
      <c r="FN177" s="4"/>
      <c r="FO177" s="4"/>
      <c r="FP177" s="4"/>
      <c r="FQ177" s="4"/>
      <c r="FR177" s="4"/>
      <c r="FS177" s="4"/>
      <c r="FT177" s="4"/>
      <c r="FU177" s="4"/>
      <c r="FV177" s="4"/>
      <c r="FW177" s="4"/>
      <c r="FX177" s="4"/>
      <c r="FY177" s="4"/>
      <c r="FZ177" s="4"/>
      <c r="GA177" s="4"/>
      <c r="GB177" s="4"/>
      <c r="GC177" s="4"/>
      <c r="GD177" s="4"/>
      <c r="GE177" s="4"/>
      <c r="GF177" s="4"/>
      <c r="GG177" s="4"/>
      <c r="GH177" s="4"/>
      <c r="GI177" s="4"/>
      <c r="GJ177" s="4"/>
      <c r="GK177" s="4"/>
      <c r="GL177" s="4"/>
      <c r="GM177" s="4"/>
      <c r="GN177" s="4"/>
      <c r="GO177" s="4"/>
      <c r="GP177" s="4"/>
      <c r="GQ177" s="4"/>
      <c r="GR177" s="4"/>
      <c r="GS177" s="4"/>
      <c r="GT177" s="4"/>
      <c r="GU177" s="4"/>
      <c r="GV177" s="4"/>
      <c r="GW177" s="4"/>
      <c r="GX177" s="4"/>
      <c r="GY177" s="4"/>
      <c r="GZ177" s="4"/>
      <c r="HA177" s="4"/>
      <c r="HB177" s="4"/>
      <c r="HC177" s="4"/>
      <c r="HD177" s="4"/>
      <c r="HE177" s="4"/>
      <c r="HF177" s="4"/>
      <c r="HG177" s="4"/>
      <c r="HH177" s="4"/>
      <c r="HI177" s="4"/>
      <c r="HJ177" s="4"/>
      <c r="HK177" s="4"/>
      <c r="HL177" s="4"/>
      <c r="HM177" s="4"/>
      <c r="HN177" s="4"/>
      <c r="HO177" s="4"/>
      <c r="HP177" s="4"/>
      <c r="HQ177" s="4"/>
      <c r="HR177" s="4"/>
      <c r="HS177" s="4"/>
      <c r="HT177" s="4"/>
      <c r="HU177" s="4"/>
      <c r="HV177" s="4"/>
      <c r="HW177" s="4"/>
      <c r="HX177" s="4"/>
      <c r="HY177" s="4"/>
      <c r="HZ177" s="4"/>
      <c r="IA177" s="4"/>
      <c r="IB177" s="4"/>
      <c r="IC177" s="4"/>
      <c r="ID177" s="4"/>
      <c r="IE177" s="4"/>
      <c r="IF177" s="4"/>
      <c r="IG177" s="4"/>
      <c r="IH177" s="4"/>
      <c r="II177" s="4"/>
    </row>
    <row r="178" spans="2:243" ht="14.85" customHeight="1" x14ac:dyDescent="0.25">
      <c r="B178" s="87" t="s">
        <v>112</v>
      </c>
      <c r="H178" s="74"/>
      <c r="I178" s="1"/>
      <c r="W178" s="11"/>
      <c r="X178" s="11"/>
      <c r="Y178" s="11"/>
      <c r="Z178" s="4"/>
      <c r="AA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4"/>
      <c r="EN178" s="4"/>
      <c r="EO178" s="4"/>
      <c r="EP178" s="4"/>
      <c r="EQ178" s="4"/>
      <c r="ER178" s="4"/>
      <c r="ES178" s="4"/>
      <c r="ET178" s="4"/>
      <c r="EU178" s="4"/>
      <c r="EV178" s="4"/>
      <c r="EW178" s="4"/>
      <c r="EX178" s="4"/>
      <c r="EY178" s="4"/>
      <c r="EZ178" s="4"/>
      <c r="FA178" s="4"/>
      <c r="FB178" s="4"/>
      <c r="FC178" s="4"/>
      <c r="FD178" s="4"/>
      <c r="FE178" s="4"/>
      <c r="FF178" s="4"/>
      <c r="FG178" s="4"/>
      <c r="FH178" s="4"/>
      <c r="FI178" s="4"/>
      <c r="FJ178" s="4"/>
      <c r="FK178" s="4"/>
      <c r="FL178" s="4"/>
      <c r="FM178" s="4"/>
      <c r="FN178" s="4"/>
      <c r="FO178" s="4"/>
      <c r="FP178" s="4"/>
      <c r="FQ178" s="4"/>
      <c r="FR178" s="4"/>
      <c r="FS178" s="4"/>
      <c r="FT178" s="4"/>
      <c r="FU178" s="4"/>
      <c r="FV178" s="4"/>
      <c r="FW178" s="4"/>
      <c r="FX178" s="4"/>
      <c r="FY178" s="4"/>
      <c r="FZ178" s="4"/>
      <c r="GA178" s="4"/>
      <c r="GB178" s="4"/>
      <c r="GC178" s="4"/>
      <c r="GD178" s="4"/>
      <c r="GE178" s="4"/>
      <c r="GF178" s="4"/>
      <c r="GG178" s="4"/>
      <c r="GH178" s="4"/>
      <c r="GI178" s="4"/>
      <c r="GJ178" s="4"/>
      <c r="GK178" s="4"/>
      <c r="GL178" s="4"/>
      <c r="GM178" s="4"/>
      <c r="GN178" s="4"/>
      <c r="GO178" s="4"/>
      <c r="GP178" s="4"/>
      <c r="GQ178" s="4"/>
      <c r="GR178" s="4"/>
      <c r="GS178" s="4"/>
      <c r="GT178" s="4"/>
      <c r="GU178" s="4"/>
      <c r="GV178" s="4"/>
      <c r="GW178" s="4"/>
      <c r="GX178" s="4"/>
      <c r="GY178" s="4"/>
      <c r="GZ178" s="4"/>
      <c r="HA178" s="4"/>
      <c r="HB178" s="4"/>
      <c r="HC178" s="4"/>
      <c r="HD178" s="4"/>
      <c r="HE178" s="4"/>
      <c r="HF178" s="4"/>
      <c r="HG178" s="4"/>
      <c r="HH178" s="4"/>
      <c r="HI178" s="4"/>
      <c r="HJ178" s="4"/>
      <c r="HK178" s="4"/>
      <c r="HL178" s="4"/>
      <c r="HM178" s="4"/>
      <c r="HN178" s="4"/>
      <c r="HO178" s="4"/>
      <c r="HP178" s="4"/>
      <c r="HQ178" s="4"/>
      <c r="HR178" s="4"/>
      <c r="HS178" s="4"/>
      <c r="HT178" s="4"/>
      <c r="HU178" s="4"/>
      <c r="HV178" s="4"/>
      <c r="HW178" s="4"/>
      <c r="HX178" s="4"/>
      <c r="HY178" s="4"/>
      <c r="HZ178" s="4"/>
      <c r="IA178" s="4"/>
      <c r="IB178" s="4"/>
      <c r="IC178" s="4"/>
      <c r="ID178" s="4"/>
      <c r="IE178" s="4"/>
      <c r="IF178" s="4"/>
      <c r="IG178" s="4"/>
      <c r="IH178" s="4"/>
      <c r="II178" s="4"/>
    </row>
    <row r="179" spans="2:243" ht="14.85" customHeight="1" thickBot="1" x14ac:dyDescent="0.3">
      <c r="B179" s="73"/>
      <c r="H179" s="88"/>
      <c r="I179" s="1"/>
      <c r="W179" s="11"/>
      <c r="X179" s="11"/>
      <c r="Y179" s="11"/>
      <c r="Z179" s="4"/>
      <c r="AA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c r="EJ179" s="4"/>
      <c r="EK179" s="4"/>
      <c r="EL179" s="4"/>
      <c r="EM179" s="4"/>
      <c r="EN179" s="4"/>
      <c r="EO179" s="4"/>
      <c r="EP179" s="4"/>
      <c r="EQ179" s="4"/>
      <c r="ER179" s="4"/>
      <c r="ES179" s="4"/>
      <c r="ET179" s="4"/>
      <c r="EU179" s="4"/>
      <c r="EV179" s="4"/>
      <c r="EW179" s="4"/>
      <c r="EX179" s="4"/>
      <c r="EY179" s="4"/>
      <c r="EZ179" s="4"/>
      <c r="FA179" s="4"/>
      <c r="FB179" s="4"/>
      <c r="FC179" s="4"/>
      <c r="FD179" s="4"/>
      <c r="FE179" s="4"/>
      <c r="FF179" s="4"/>
      <c r="FG179" s="4"/>
      <c r="FH179" s="4"/>
      <c r="FI179" s="4"/>
      <c r="FJ179" s="4"/>
      <c r="FK179" s="4"/>
      <c r="FL179" s="4"/>
      <c r="FM179" s="4"/>
      <c r="FN179" s="4"/>
      <c r="FO179" s="4"/>
      <c r="FP179" s="4"/>
      <c r="FQ179" s="4"/>
      <c r="FR179" s="4"/>
      <c r="FS179" s="4"/>
      <c r="FT179" s="4"/>
      <c r="FU179" s="4"/>
      <c r="FV179" s="4"/>
      <c r="FW179" s="4"/>
      <c r="FX179" s="4"/>
      <c r="FY179" s="4"/>
      <c r="FZ179" s="4"/>
      <c r="GA179" s="4"/>
      <c r="GB179" s="4"/>
      <c r="GC179" s="4"/>
      <c r="GD179" s="4"/>
      <c r="GE179" s="4"/>
      <c r="GF179" s="4"/>
      <c r="GG179" s="4"/>
      <c r="GH179" s="4"/>
      <c r="GI179" s="4"/>
      <c r="GJ179" s="4"/>
      <c r="GK179" s="4"/>
      <c r="GL179" s="4"/>
      <c r="GM179" s="4"/>
      <c r="GN179" s="4"/>
      <c r="GO179" s="4"/>
      <c r="GP179" s="4"/>
      <c r="GQ179" s="4"/>
      <c r="GR179" s="4"/>
      <c r="GS179" s="4"/>
      <c r="GT179" s="4"/>
      <c r="GU179" s="4"/>
      <c r="GV179" s="4"/>
      <c r="GW179" s="4"/>
      <c r="GX179" s="4"/>
      <c r="GY179" s="4"/>
      <c r="GZ179" s="4"/>
      <c r="HA179" s="4"/>
      <c r="HB179" s="4"/>
      <c r="HC179" s="4"/>
      <c r="HD179" s="4"/>
      <c r="HE179" s="4"/>
      <c r="HF179" s="4"/>
      <c r="HG179" s="4"/>
      <c r="HH179" s="4"/>
      <c r="HI179" s="4"/>
      <c r="HJ179" s="4"/>
      <c r="HK179" s="4"/>
      <c r="HL179" s="4"/>
      <c r="HM179" s="4"/>
      <c r="HN179" s="4"/>
      <c r="HO179" s="4"/>
      <c r="HP179" s="4"/>
      <c r="HQ179" s="4"/>
      <c r="HR179" s="4"/>
      <c r="HS179" s="4"/>
      <c r="HT179" s="4"/>
      <c r="HU179" s="4"/>
      <c r="HV179" s="4"/>
      <c r="HW179" s="4"/>
      <c r="HX179" s="4"/>
      <c r="HY179" s="4"/>
      <c r="HZ179" s="4"/>
      <c r="IA179" s="4"/>
      <c r="IB179" s="4"/>
      <c r="IC179" s="4"/>
      <c r="ID179" s="4"/>
      <c r="IE179" s="4"/>
      <c r="IF179" s="4"/>
      <c r="IG179" s="4"/>
      <c r="IH179" s="4"/>
      <c r="II179" s="4"/>
    </row>
    <row r="180" spans="2:243" ht="28.5" customHeight="1" thickBot="1" x14ac:dyDescent="0.3">
      <c r="B180" s="64" t="s">
        <v>6</v>
      </c>
      <c r="C180" s="65" t="s">
        <v>28</v>
      </c>
      <c r="D180" s="66" t="s">
        <v>8</v>
      </c>
      <c r="E180" s="25" t="s">
        <v>9</v>
      </c>
      <c r="G180" s="25" t="s">
        <v>29</v>
      </c>
      <c r="H180" s="88"/>
      <c r="I180" s="1"/>
      <c r="W180" s="74"/>
      <c r="X180" s="74"/>
      <c r="Y180" s="74"/>
      <c r="Z180" s="74"/>
      <c r="AA180" s="74"/>
      <c r="AB180" s="74"/>
      <c r="AC180" s="74"/>
      <c r="AD180" s="74"/>
      <c r="AE180" s="74"/>
      <c r="AF180" s="5"/>
      <c r="AG180" s="5"/>
      <c r="AH180" s="5"/>
      <c r="AI180" s="5"/>
      <c r="AJ180" s="5"/>
      <c r="AK180" s="4"/>
      <c r="AL180" s="4"/>
      <c r="AM180" s="4"/>
      <c r="AN180" s="4"/>
      <c r="AO180" s="5"/>
      <c r="AP180" s="5"/>
      <c r="AQ180" s="5"/>
      <c r="AR180" s="5"/>
      <c r="AS180" s="5"/>
      <c r="AT180" s="5"/>
      <c r="AU180" s="5"/>
      <c r="AV180" s="5"/>
      <c r="AW180" s="5"/>
      <c r="AX180" s="5"/>
      <c r="AY180" s="5"/>
      <c r="AZ180" s="5"/>
      <c r="BA180" s="5"/>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c r="GO180" s="4"/>
      <c r="GP180" s="4"/>
      <c r="GQ180" s="4"/>
      <c r="GR180" s="4"/>
      <c r="GS180" s="4"/>
      <c r="GT180" s="4"/>
      <c r="GU180" s="4"/>
      <c r="GV180" s="4"/>
      <c r="GW180" s="4"/>
      <c r="GX180" s="4"/>
      <c r="GY180" s="4"/>
      <c r="GZ180" s="4"/>
      <c r="HA180" s="4"/>
      <c r="HB180" s="4"/>
      <c r="HC180" s="4"/>
      <c r="HD180" s="4"/>
      <c r="HE180" s="4"/>
      <c r="HF180" s="4"/>
      <c r="HG180" s="4"/>
      <c r="HH180" s="4"/>
      <c r="HI180" s="4"/>
      <c r="HJ180" s="4"/>
      <c r="HK180" s="4"/>
      <c r="HL180" s="4"/>
      <c r="HM180" s="4"/>
      <c r="HN180" s="4"/>
      <c r="HO180" s="4"/>
      <c r="HP180" s="4"/>
      <c r="HQ180" s="4"/>
      <c r="HR180" s="4"/>
      <c r="HS180" s="4"/>
      <c r="HT180" s="4"/>
      <c r="HU180" s="4"/>
      <c r="HV180" s="4"/>
      <c r="HW180" s="4"/>
      <c r="HX180" s="4"/>
      <c r="HY180" s="4"/>
      <c r="HZ180" s="4"/>
      <c r="IA180" s="4"/>
      <c r="IB180" s="4"/>
      <c r="IC180" s="4"/>
      <c r="ID180" s="4"/>
      <c r="IE180" s="4"/>
      <c r="IF180" s="4"/>
      <c r="IG180" s="4"/>
      <c r="IH180" s="4"/>
      <c r="II180" s="4"/>
    </row>
    <row r="181" spans="2:243" x14ac:dyDescent="0.25">
      <c r="B181" s="1"/>
      <c r="C181" s="1"/>
      <c r="D181" s="1"/>
      <c r="E181" s="1"/>
      <c r="G181" s="4"/>
      <c r="H181" s="88"/>
      <c r="I181" s="1"/>
      <c r="W181" s="74"/>
      <c r="X181" s="74"/>
      <c r="Y181" s="74"/>
      <c r="Z181" s="74"/>
      <c r="AA181" s="74"/>
      <c r="AB181" s="74"/>
      <c r="AC181" s="74"/>
      <c r="AD181" s="74"/>
      <c r="AE181" s="74"/>
      <c r="AF181" s="5"/>
      <c r="AG181" s="5"/>
      <c r="AH181" s="5"/>
      <c r="AI181" s="5"/>
      <c r="AJ181" s="5"/>
      <c r="AK181" s="4"/>
      <c r="AL181" s="4"/>
      <c r="AM181" s="4"/>
      <c r="AN181" s="4"/>
      <c r="AO181" s="5"/>
      <c r="AP181" s="5"/>
      <c r="AQ181" s="5"/>
      <c r="AR181" s="5"/>
      <c r="AS181" s="5"/>
      <c r="AT181" s="5"/>
      <c r="AU181" s="5"/>
      <c r="AV181" s="5"/>
      <c r="AW181" s="5"/>
      <c r="AX181" s="5"/>
      <c r="AY181" s="5"/>
      <c r="AZ181" s="5"/>
      <c r="BA181" s="5"/>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c r="EJ181" s="4"/>
      <c r="EK181" s="4"/>
      <c r="EL181" s="4"/>
      <c r="EM181" s="4"/>
      <c r="EN181" s="4"/>
      <c r="EO181" s="4"/>
      <c r="EP181" s="4"/>
      <c r="EQ181" s="4"/>
      <c r="ER181" s="4"/>
      <c r="ES181" s="4"/>
      <c r="ET181" s="4"/>
      <c r="EU181" s="4"/>
      <c r="EV181" s="4"/>
      <c r="EW181" s="4"/>
      <c r="EX181" s="4"/>
      <c r="EY181" s="4"/>
      <c r="EZ181" s="4"/>
      <c r="FA181" s="4"/>
      <c r="FB181" s="4"/>
      <c r="FC181" s="4"/>
      <c r="FD181" s="4"/>
      <c r="FE181" s="4"/>
      <c r="FF181" s="4"/>
      <c r="FG181" s="4"/>
      <c r="FH181" s="4"/>
      <c r="FI181" s="4"/>
      <c r="FJ181" s="4"/>
      <c r="FK181" s="4"/>
      <c r="FL181" s="4"/>
      <c r="FM181" s="4"/>
      <c r="FN181" s="4"/>
      <c r="FO181" s="4"/>
      <c r="FP181" s="4"/>
      <c r="FQ181" s="4"/>
      <c r="FR181" s="4"/>
      <c r="FS181" s="4"/>
      <c r="FT181" s="4"/>
      <c r="FU181" s="4"/>
      <c r="FV181" s="4"/>
      <c r="FW181" s="4"/>
      <c r="FX181" s="4"/>
      <c r="FY181" s="4"/>
      <c r="FZ181" s="4"/>
      <c r="GA181" s="4"/>
      <c r="GB181" s="4"/>
      <c r="GC181" s="4"/>
      <c r="GD181" s="4"/>
      <c r="GE181" s="4"/>
      <c r="GF181" s="4"/>
      <c r="GG181" s="4"/>
      <c r="GH181" s="4"/>
      <c r="GI181" s="4"/>
      <c r="GJ181" s="4"/>
      <c r="GK181" s="4"/>
      <c r="GL181" s="4"/>
      <c r="GM181" s="4"/>
      <c r="GN181" s="4"/>
      <c r="GO181" s="4"/>
      <c r="GP181" s="4"/>
      <c r="GQ181" s="4"/>
      <c r="GR181" s="4"/>
      <c r="GS181" s="4"/>
      <c r="GT181" s="4"/>
      <c r="GU181" s="4"/>
      <c r="GV181" s="4"/>
      <c r="GW181" s="4"/>
      <c r="GX181" s="4"/>
      <c r="GY181" s="4"/>
      <c r="GZ181" s="4"/>
      <c r="HA181" s="4"/>
      <c r="HB181" s="4"/>
      <c r="HC181" s="4"/>
      <c r="HD181" s="4"/>
      <c r="HE181" s="4"/>
      <c r="HF181" s="4"/>
      <c r="HG181" s="4"/>
      <c r="HH181" s="4"/>
      <c r="HI181" s="4"/>
      <c r="HJ181" s="4"/>
      <c r="HK181" s="4"/>
      <c r="HL181" s="4"/>
      <c r="HM181" s="4"/>
      <c r="HN181" s="4"/>
      <c r="HO181" s="4"/>
      <c r="HP181" s="4"/>
      <c r="HQ181" s="4"/>
      <c r="HR181" s="4"/>
      <c r="HS181" s="4"/>
      <c r="HT181" s="4"/>
      <c r="HU181" s="4"/>
      <c r="HV181" s="4"/>
      <c r="HW181" s="4"/>
      <c r="HX181" s="4"/>
      <c r="HY181" s="4"/>
      <c r="HZ181" s="4"/>
      <c r="IA181" s="4"/>
      <c r="IB181" s="4"/>
      <c r="IC181" s="4"/>
      <c r="ID181" s="4"/>
      <c r="IE181" s="4"/>
      <c r="IF181" s="4"/>
      <c r="IG181" s="4"/>
      <c r="IH181" s="4"/>
      <c r="II181" s="4"/>
    </row>
    <row r="182" spans="2:243" ht="24" customHeight="1" x14ac:dyDescent="0.25">
      <c r="B182" s="67" t="s">
        <v>113</v>
      </c>
      <c r="C182" s="68">
        <v>5</v>
      </c>
      <c r="D182" s="69">
        <v>0</v>
      </c>
      <c r="E182" s="80">
        <v>342</v>
      </c>
      <c r="G182" s="76" t="s">
        <v>38</v>
      </c>
      <c r="H182" s="88"/>
      <c r="I182" s="1"/>
      <c r="W182" s="74"/>
      <c r="X182" s="74"/>
      <c r="Y182" s="74"/>
      <c r="Z182" s="74"/>
      <c r="AA182" s="74"/>
      <c r="AB182" s="74"/>
      <c r="AC182" s="74"/>
      <c r="AD182" s="74"/>
      <c r="AE182" s="74"/>
      <c r="AF182" s="5"/>
      <c r="AG182" s="5"/>
      <c r="AH182" s="5"/>
      <c r="AI182" s="5"/>
      <c r="AJ182" s="5"/>
      <c r="AK182" s="77"/>
      <c r="AL182" s="77"/>
      <c r="AM182" s="77"/>
      <c r="AN182" s="77"/>
      <c r="AO182" s="5"/>
      <c r="AP182" s="5"/>
      <c r="AQ182" s="5"/>
      <c r="AR182" s="5"/>
      <c r="AS182" s="5"/>
      <c r="AT182" s="5"/>
      <c r="AU182" s="5"/>
      <c r="AV182" s="5"/>
      <c r="AW182" s="5"/>
      <c r="AX182" s="5"/>
      <c r="AY182" s="5"/>
      <c r="AZ182" s="5"/>
      <c r="BA182" s="5"/>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4"/>
      <c r="EI182" s="4"/>
      <c r="EJ182" s="4"/>
      <c r="EK182" s="4"/>
      <c r="EL182" s="4"/>
      <c r="EM182" s="4"/>
      <c r="EN182" s="4"/>
      <c r="EO182" s="4"/>
      <c r="EP182" s="4"/>
      <c r="EQ182" s="4"/>
      <c r="ER182" s="4"/>
      <c r="ES182" s="4"/>
      <c r="ET182" s="4"/>
      <c r="EU182" s="4"/>
      <c r="EV182" s="4"/>
      <c r="EW182" s="4"/>
      <c r="EX182" s="4"/>
      <c r="EY182" s="4"/>
      <c r="EZ182" s="4"/>
      <c r="FA182" s="4"/>
      <c r="FB182" s="4"/>
      <c r="FC182" s="4"/>
      <c r="FD182" s="4"/>
      <c r="FE182" s="4"/>
      <c r="FF182" s="4"/>
      <c r="FG182" s="4"/>
      <c r="FH182" s="4"/>
      <c r="FI182" s="4"/>
      <c r="FJ182" s="4"/>
      <c r="FK182" s="4"/>
      <c r="FL182" s="4"/>
      <c r="FM182" s="4"/>
      <c r="FN182" s="4"/>
      <c r="FO182" s="4"/>
      <c r="FP182" s="4"/>
      <c r="FQ182" s="4"/>
      <c r="FR182" s="4"/>
      <c r="FS182" s="4"/>
      <c r="FT182" s="4"/>
      <c r="FU182" s="4"/>
      <c r="FV182" s="4"/>
      <c r="FW182" s="4"/>
      <c r="FX182" s="4"/>
      <c r="FY182" s="4"/>
      <c r="FZ182" s="4"/>
      <c r="GA182" s="4"/>
      <c r="GB182" s="4"/>
      <c r="GC182" s="4"/>
      <c r="GD182" s="4"/>
      <c r="GE182" s="4"/>
      <c r="GF182" s="4"/>
      <c r="GG182" s="4"/>
      <c r="GH182" s="4"/>
      <c r="GI182" s="4"/>
      <c r="GJ182" s="4"/>
      <c r="GK182" s="4"/>
      <c r="GL182" s="4"/>
      <c r="GM182" s="4"/>
      <c r="GN182" s="4"/>
      <c r="GO182" s="4"/>
      <c r="GP182" s="4"/>
      <c r="GQ182" s="4"/>
      <c r="GR182" s="4"/>
      <c r="GS182" s="4"/>
      <c r="GT182" s="4"/>
      <c r="GU182" s="4"/>
      <c r="GV182" s="4"/>
      <c r="GW182" s="4"/>
      <c r="GX182" s="4"/>
      <c r="GY182" s="4"/>
      <c r="GZ182" s="4"/>
      <c r="HA182" s="4"/>
      <c r="HB182" s="4"/>
      <c r="HC182" s="4"/>
      <c r="HD182" s="4"/>
      <c r="HE182" s="4"/>
      <c r="HF182" s="4"/>
      <c r="HG182" s="4"/>
      <c r="HH182" s="4"/>
      <c r="HI182" s="4"/>
      <c r="HJ182" s="4"/>
      <c r="HK182" s="4"/>
      <c r="HL182" s="4"/>
      <c r="HM182" s="4"/>
      <c r="HN182" s="4"/>
      <c r="HO182" s="4"/>
      <c r="HP182" s="4"/>
      <c r="HQ182" s="4"/>
      <c r="HR182" s="4"/>
      <c r="HS182" s="4"/>
      <c r="HT182" s="4"/>
      <c r="HU182" s="4"/>
      <c r="HV182" s="4"/>
      <c r="HW182" s="4"/>
      <c r="HX182" s="4"/>
      <c r="HY182" s="4"/>
      <c r="HZ182" s="4"/>
      <c r="IA182" s="4"/>
      <c r="IB182" s="4"/>
      <c r="IC182" s="4"/>
      <c r="ID182" s="4"/>
      <c r="IE182" s="4"/>
      <c r="IF182" s="4"/>
      <c r="IG182" s="4"/>
      <c r="IH182" s="4"/>
      <c r="II182" s="4"/>
    </row>
    <row r="183" spans="2:243" x14ac:dyDescent="0.25">
      <c r="B183" s="1"/>
      <c r="C183" s="1"/>
      <c r="D183" s="1"/>
      <c r="E183" s="1"/>
      <c r="H183" s="88"/>
      <c r="I183" s="1"/>
      <c r="W183" s="74"/>
      <c r="X183" s="74"/>
      <c r="Y183" s="74"/>
      <c r="Z183" s="74"/>
      <c r="AA183" s="74"/>
      <c r="AB183" s="74"/>
      <c r="AC183" s="74"/>
      <c r="AD183" s="74"/>
      <c r="AE183" s="74"/>
      <c r="AF183" s="5"/>
      <c r="AG183" s="5"/>
      <c r="AH183" s="5"/>
      <c r="AI183" s="5"/>
      <c r="AJ183" s="5"/>
      <c r="AK183" s="77"/>
      <c r="AL183" s="77"/>
      <c r="AM183" s="77"/>
      <c r="AN183" s="77"/>
      <c r="AO183" s="5"/>
      <c r="AP183" s="5"/>
      <c r="AQ183" s="5"/>
      <c r="AR183" s="5"/>
      <c r="AS183" s="5"/>
      <c r="AT183" s="5"/>
      <c r="AU183" s="5"/>
      <c r="AV183" s="5"/>
      <c r="AW183" s="5"/>
      <c r="AX183" s="5"/>
      <c r="AY183" s="5"/>
      <c r="AZ183" s="5"/>
      <c r="BA183" s="5"/>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c r="EK183" s="4"/>
      <c r="EL183" s="4"/>
      <c r="EM183" s="4"/>
      <c r="EN183" s="4"/>
      <c r="EO183" s="4"/>
      <c r="EP183" s="4"/>
      <c r="EQ183" s="4"/>
      <c r="ER183" s="4"/>
      <c r="ES183" s="4"/>
      <c r="ET183" s="4"/>
      <c r="EU183" s="4"/>
      <c r="EV183" s="4"/>
      <c r="EW183" s="4"/>
      <c r="EX183" s="4"/>
      <c r="EY183" s="4"/>
      <c r="EZ183" s="4"/>
      <c r="FA183" s="4"/>
      <c r="FB183" s="4"/>
      <c r="FC183" s="4"/>
      <c r="FD183" s="4"/>
      <c r="FE183" s="4"/>
      <c r="FF183" s="4"/>
      <c r="FG183" s="4"/>
      <c r="FH183" s="4"/>
      <c r="FI183" s="4"/>
      <c r="FJ183" s="4"/>
      <c r="FK183" s="4"/>
      <c r="FL183" s="4"/>
      <c r="FM183" s="4"/>
      <c r="FN183" s="4"/>
      <c r="FO183" s="4"/>
      <c r="FP183" s="4"/>
      <c r="FQ183" s="4"/>
      <c r="FR183" s="4"/>
      <c r="FS183" s="4"/>
      <c r="FT183" s="4"/>
      <c r="FU183" s="4"/>
      <c r="FV183" s="4"/>
      <c r="FW183" s="4"/>
      <c r="FX183" s="4"/>
      <c r="FY183" s="4"/>
      <c r="FZ183" s="4"/>
      <c r="GA183" s="4"/>
      <c r="GB183" s="4"/>
      <c r="GC183" s="4"/>
      <c r="GD183" s="4"/>
      <c r="GE183" s="4"/>
      <c r="GF183" s="4"/>
      <c r="GG183" s="4"/>
      <c r="GH183" s="4"/>
      <c r="GI183" s="4"/>
      <c r="GJ183" s="4"/>
      <c r="GK183" s="4"/>
      <c r="GL183" s="4"/>
      <c r="GM183" s="4"/>
      <c r="GN183" s="4"/>
      <c r="GO183" s="4"/>
      <c r="GP183" s="4"/>
      <c r="GQ183" s="4"/>
      <c r="GR183" s="4"/>
      <c r="GS183" s="4"/>
      <c r="GT183" s="4"/>
      <c r="GU183" s="4"/>
      <c r="GV183" s="4"/>
      <c r="GW183" s="4"/>
      <c r="GX183" s="4"/>
      <c r="GY183" s="4"/>
      <c r="GZ183" s="4"/>
      <c r="HA183" s="4"/>
      <c r="HB183" s="4"/>
      <c r="HC183" s="4"/>
      <c r="HD183" s="4"/>
      <c r="HE183" s="4"/>
      <c r="HF183" s="4"/>
      <c r="HG183" s="4"/>
      <c r="HH183" s="4"/>
      <c r="HI183" s="4"/>
      <c r="HJ183" s="4"/>
      <c r="HK183" s="4"/>
      <c r="HL183" s="4"/>
      <c r="HM183" s="4"/>
      <c r="HN183" s="4"/>
      <c r="HO183" s="4"/>
      <c r="HP183" s="4"/>
      <c r="HQ183" s="4"/>
      <c r="HR183" s="4"/>
      <c r="HS183" s="4"/>
      <c r="HT183" s="4"/>
      <c r="HU183" s="4"/>
      <c r="HV183" s="4"/>
      <c r="HW183" s="4"/>
      <c r="HX183" s="4"/>
      <c r="HY183" s="4"/>
      <c r="HZ183" s="4"/>
      <c r="IA183" s="4"/>
      <c r="IB183" s="4"/>
      <c r="IC183" s="4"/>
      <c r="ID183" s="4"/>
      <c r="IE183" s="4"/>
      <c r="IF183" s="4"/>
      <c r="IG183" s="4"/>
      <c r="IH183" s="4"/>
      <c r="II183" s="4"/>
    </row>
    <row r="184" spans="2:243" ht="23.25" customHeight="1" x14ac:dyDescent="0.25">
      <c r="B184" s="72">
        <v>81</v>
      </c>
      <c r="C184" s="72">
        <v>5</v>
      </c>
      <c r="D184" s="69">
        <v>4</v>
      </c>
      <c r="E184" s="75">
        <v>402</v>
      </c>
      <c r="G184" s="76" t="s">
        <v>105</v>
      </c>
      <c r="H184" s="88"/>
      <c r="I184" s="1" t="b" cm="1">
        <f t="array" ref="I184:I203">G184:G203='[11]Horse Racing Case'!$G$181:$G$200</f>
        <v>1</v>
      </c>
      <c r="W184" s="74"/>
      <c r="X184" s="74"/>
      <c r="Y184" s="74"/>
      <c r="Z184" s="74"/>
      <c r="AA184" s="74"/>
      <c r="AB184" s="74"/>
      <c r="AC184" s="74"/>
      <c r="AD184" s="74"/>
      <c r="AE184" s="74"/>
      <c r="AF184" s="5"/>
      <c r="AG184" s="5"/>
      <c r="AH184" s="5"/>
      <c r="AI184" s="5"/>
      <c r="AJ184" s="5"/>
      <c r="AK184" s="77"/>
      <c r="AL184" s="77"/>
      <c r="AM184" s="77"/>
      <c r="AN184" s="77"/>
      <c r="AO184" s="5"/>
      <c r="AP184" s="5"/>
      <c r="AQ184" s="5"/>
      <c r="AR184" s="5"/>
      <c r="AS184" s="5"/>
      <c r="AT184" s="5"/>
      <c r="AU184" s="5"/>
      <c r="AV184" s="5"/>
      <c r="AW184" s="5"/>
      <c r="AX184" s="5"/>
      <c r="AY184" s="5"/>
      <c r="AZ184" s="5"/>
      <c r="BA184" s="5"/>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c r="EK184" s="4"/>
      <c r="EL184" s="4"/>
      <c r="EM184" s="4"/>
      <c r="EN184" s="4"/>
      <c r="EO184" s="4"/>
      <c r="EP184" s="4"/>
      <c r="EQ184" s="4"/>
      <c r="ER184" s="4"/>
      <c r="ES184" s="4"/>
      <c r="ET184" s="4"/>
      <c r="EU184" s="4"/>
      <c r="EV184" s="4"/>
      <c r="EW184" s="4"/>
      <c r="EX184" s="4"/>
      <c r="EY184" s="4"/>
      <c r="EZ184" s="4"/>
      <c r="FA184" s="4"/>
      <c r="FB184" s="4"/>
      <c r="FC184" s="4"/>
      <c r="FD184" s="4"/>
      <c r="FE184" s="4"/>
      <c r="FF184" s="4"/>
      <c r="FG184" s="4"/>
      <c r="FH184" s="4"/>
      <c r="FI184" s="4"/>
      <c r="FJ184" s="4"/>
      <c r="FK184" s="4"/>
      <c r="FL184" s="4"/>
      <c r="FM184" s="4"/>
      <c r="FN184" s="4"/>
      <c r="FO184" s="4"/>
      <c r="FP184" s="4"/>
      <c r="FQ184" s="4"/>
      <c r="FR184" s="4"/>
      <c r="FS184" s="4"/>
      <c r="FT184" s="4"/>
      <c r="FU184" s="4"/>
      <c r="FV184" s="4"/>
      <c r="FW184" s="4"/>
      <c r="FX184" s="4"/>
      <c r="FY184" s="4"/>
      <c r="FZ184" s="4"/>
      <c r="GA184" s="4"/>
      <c r="GB184" s="4"/>
      <c r="GC184" s="4"/>
      <c r="GD184" s="4"/>
      <c r="GE184" s="4"/>
      <c r="GF184" s="4"/>
      <c r="GG184" s="4"/>
      <c r="GH184" s="4"/>
      <c r="GI184" s="4"/>
      <c r="GJ184" s="4"/>
      <c r="GK184" s="4"/>
      <c r="GL184" s="4"/>
      <c r="GM184" s="4"/>
      <c r="GN184" s="4"/>
      <c r="GO184" s="4"/>
      <c r="GP184" s="4"/>
      <c r="GQ184" s="4"/>
      <c r="GR184" s="4"/>
      <c r="GS184" s="4"/>
      <c r="GT184" s="4"/>
      <c r="GU184" s="4"/>
      <c r="GV184" s="4"/>
      <c r="GW184" s="4"/>
      <c r="GX184" s="4"/>
      <c r="GY184" s="4"/>
      <c r="GZ184" s="4"/>
      <c r="HA184" s="4"/>
      <c r="HB184" s="4"/>
      <c r="HC184" s="4"/>
      <c r="HD184" s="4"/>
      <c r="HE184" s="4"/>
      <c r="HF184" s="4"/>
      <c r="HG184" s="4"/>
      <c r="HH184" s="4"/>
      <c r="HI184" s="4"/>
      <c r="HJ184" s="4"/>
      <c r="HK184" s="4"/>
      <c r="HL184" s="4"/>
      <c r="HM184" s="4"/>
      <c r="HN184" s="4"/>
      <c r="HO184" s="4"/>
      <c r="HP184" s="4"/>
      <c r="HQ184" s="4"/>
      <c r="HR184" s="4"/>
      <c r="HS184" s="4"/>
      <c r="HT184" s="4"/>
      <c r="HU184" s="4"/>
      <c r="HV184" s="4"/>
      <c r="HW184" s="4"/>
      <c r="HX184" s="4"/>
      <c r="HY184" s="4"/>
      <c r="HZ184" s="4"/>
      <c r="IA184" s="4"/>
      <c r="IB184" s="4"/>
      <c r="IC184" s="4"/>
      <c r="ID184" s="4"/>
      <c r="IE184" s="4"/>
      <c r="IF184" s="4"/>
      <c r="IG184" s="4"/>
      <c r="IH184" s="4"/>
      <c r="II184" s="4"/>
    </row>
    <row r="185" spans="2:243" ht="23.25" customHeight="1" x14ac:dyDescent="0.25">
      <c r="B185" s="72">
        <f>B184+1</f>
        <v>82</v>
      </c>
      <c r="C185" s="72">
        <v>5</v>
      </c>
      <c r="D185" s="69">
        <v>4</v>
      </c>
      <c r="E185" s="75">
        <v>339</v>
      </c>
      <c r="G185" s="76" t="s">
        <v>43</v>
      </c>
      <c r="H185" s="88"/>
      <c r="I185" s="1" t="b">
        <v>1</v>
      </c>
      <c r="W185" s="74"/>
      <c r="X185" s="74"/>
      <c r="Y185" s="74"/>
      <c r="Z185" s="74"/>
      <c r="AA185" s="74"/>
      <c r="AB185" s="74"/>
      <c r="AC185" s="74"/>
      <c r="AD185" s="74"/>
      <c r="AE185" s="74"/>
      <c r="AF185" s="5"/>
      <c r="AG185" s="5"/>
      <c r="AH185" s="5"/>
      <c r="AI185" s="5"/>
      <c r="AJ185" s="5"/>
      <c r="AK185" s="77"/>
      <c r="AL185" s="77"/>
      <c r="AM185" s="77"/>
      <c r="AN185" s="77"/>
      <c r="AO185" s="5"/>
      <c r="AP185" s="5"/>
      <c r="AQ185" s="5"/>
      <c r="AR185" s="5"/>
      <c r="AS185" s="5"/>
      <c r="AT185" s="5"/>
      <c r="AU185" s="5"/>
      <c r="AV185" s="5"/>
      <c r="AW185" s="5"/>
      <c r="AX185" s="5"/>
      <c r="AY185" s="5"/>
      <c r="AZ185" s="5"/>
      <c r="BA185" s="5"/>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c r="GZ185" s="4"/>
      <c r="HA185" s="4"/>
      <c r="HB185" s="4"/>
      <c r="HC185" s="4"/>
      <c r="HD185" s="4"/>
      <c r="HE185" s="4"/>
      <c r="HF185" s="4"/>
      <c r="HG185" s="4"/>
      <c r="HH185" s="4"/>
      <c r="HI185" s="4"/>
      <c r="HJ185" s="4"/>
      <c r="HK185" s="4"/>
      <c r="HL185" s="4"/>
      <c r="HM185" s="4"/>
      <c r="HN185" s="4"/>
      <c r="HO185" s="4"/>
      <c r="HP185" s="4"/>
      <c r="HQ185" s="4"/>
      <c r="HR185" s="4"/>
      <c r="HS185" s="4"/>
      <c r="HT185" s="4"/>
      <c r="HU185" s="4"/>
      <c r="HV185" s="4"/>
      <c r="HW185" s="4"/>
      <c r="HX185" s="4"/>
      <c r="HY185" s="4"/>
      <c r="HZ185" s="4"/>
      <c r="IA185" s="4"/>
      <c r="IB185" s="4"/>
      <c r="IC185" s="4"/>
      <c r="ID185" s="4"/>
      <c r="IE185" s="4"/>
      <c r="IF185" s="4"/>
      <c r="IG185" s="4"/>
      <c r="IH185" s="4"/>
      <c r="II185" s="4"/>
    </row>
    <row r="186" spans="2:243" ht="23.25" customHeight="1" x14ac:dyDescent="0.25">
      <c r="B186" s="72">
        <f>B185+1</f>
        <v>83</v>
      </c>
      <c r="C186" s="72">
        <v>5</v>
      </c>
      <c r="D186" s="69">
        <v>4</v>
      </c>
      <c r="E186" s="75">
        <v>927</v>
      </c>
      <c r="G186" s="76" t="s">
        <v>97</v>
      </c>
      <c r="H186" s="88"/>
      <c r="I186" s="1" t="b">
        <v>1</v>
      </c>
      <c r="W186" s="74"/>
      <c r="X186" s="74"/>
      <c r="Y186" s="74"/>
      <c r="Z186" s="74"/>
      <c r="AA186" s="74"/>
      <c r="AB186" s="74"/>
      <c r="AC186" s="74"/>
      <c r="AD186" s="74"/>
      <c r="AE186" s="74"/>
      <c r="AF186" s="5"/>
      <c r="AG186" s="5"/>
      <c r="AH186" s="5"/>
      <c r="AI186" s="5"/>
      <c r="AJ186" s="5"/>
      <c r="AK186" s="77"/>
      <c r="AL186" s="77"/>
      <c r="AM186" s="77"/>
      <c r="AN186" s="77"/>
      <c r="AO186" s="5"/>
      <c r="AP186" s="5"/>
      <c r="AQ186" s="5"/>
      <c r="AR186" s="5"/>
      <c r="AS186" s="5"/>
      <c r="AT186" s="5"/>
      <c r="AU186" s="5"/>
      <c r="AV186" s="5"/>
      <c r="AW186" s="5"/>
      <c r="AX186" s="5"/>
      <c r="AY186" s="5"/>
      <c r="AZ186" s="5"/>
      <c r="BA186" s="5"/>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c r="EJ186" s="4"/>
      <c r="EK186" s="4"/>
      <c r="EL186" s="4"/>
      <c r="EM186" s="4"/>
      <c r="EN186" s="4"/>
      <c r="EO186" s="4"/>
      <c r="EP186" s="4"/>
      <c r="EQ186" s="4"/>
      <c r="ER186" s="4"/>
      <c r="ES186" s="4"/>
      <c r="ET186" s="4"/>
      <c r="EU186" s="4"/>
      <c r="EV186" s="4"/>
      <c r="EW186" s="4"/>
      <c r="EX186" s="4"/>
      <c r="EY186" s="4"/>
      <c r="EZ186" s="4"/>
      <c r="FA186" s="4"/>
      <c r="FB186" s="4"/>
      <c r="FC186" s="4"/>
      <c r="FD186" s="4"/>
      <c r="FE186" s="4"/>
      <c r="FF186" s="4"/>
      <c r="FG186" s="4"/>
      <c r="FH186" s="4"/>
      <c r="FI186" s="4"/>
      <c r="FJ186" s="4"/>
      <c r="FK186" s="4"/>
      <c r="FL186" s="4"/>
      <c r="FM186" s="4"/>
      <c r="FN186" s="4"/>
      <c r="FO186" s="4"/>
      <c r="FP186" s="4"/>
      <c r="FQ186" s="4"/>
      <c r="FR186" s="4"/>
      <c r="FS186" s="4"/>
      <c r="FT186" s="4"/>
      <c r="FU186" s="4"/>
      <c r="FV186" s="4"/>
      <c r="FW186" s="4"/>
      <c r="FX186" s="4"/>
      <c r="FY186" s="4"/>
      <c r="FZ186" s="4"/>
      <c r="GA186" s="4"/>
      <c r="GB186" s="4"/>
      <c r="GC186" s="4"/>
      <c r="GD186" s="4"/>
      <c r="GE186" s="4"/>
      <c r="GF186" s="4"/>
      <c r="GG186" s="4"/>
      <c r="GH186" s="4"/>
      <c r="GI186" s="4"/>
      <c r="GJ186" s="4"/>
      <c r="GK186" s="4"/>
      <c r="GL186" s="4"/>
      <c r="GM186" s="4"/>
      <c r="GN186" s="4"/>
      <c r="GO186" s="4"/>
      <c r="GP186" s="4"/>
      <c r="GQ186" s="4"/>
      <c r="GR186" s="4"/>
      <c r="GS186" s="4"/>
      <c r="GT186" s="4"/>
      <c r="GU186" s="4"/>
      <c r="GV186" s="4"/>
      <c r="GW186" s="4"/>
      <c r="GX186" s="4"/>
      <c r="GY186" s="4"/>
      <c r="GZ186" s="4"/>
      <c r="HA186" s="4"/>
      <c r="HB186" s="4"/>
      <c r="HC186" s="4"/>
      <c r="HD186" s="4"/>
      <c r="HE186" s="4"/>
      <c r="HF186" s="4"/>
      <c r="HG186" s="4"/>
      <c r="HH186" s="4"/>
      <c r="HI186" s="4"/>
      <c r="HJ186" s="4"/>
      <c r="HK186" s="4"/>
      <c r="HL186" s="4"/>
      <c r="HM186" s="4"/>
      <c r="HN186" s="4"/>
      <c r="HO186" s="4"/>
      <c r="HP186" s="4"/>
      <c r="HQ186" s="4"/>
      <c r="HR186" s="4"/>
      <c r="HS186" s="4"/>
      <c r="HT186" s="4"/>
      <c r="HU186" s="4"/>
      <c r="HV186" s="4"/>
      <c r="HW186" s="4"/>
      <c r="HX186" s="4"/>
      <c r="HY186" s="4"/>
      <c r="HZ186" s="4"/>
      <c r="IA186" s="4"/>
      <c r="IB186" s="4"/>
      <c r="IC186" s="4"/>
      <c r="ID186" s="4"/>
      <c r="IE186" s="4"/>
      <c r="IF186" s="4"/>
      <c r="IG186" s="4"/>
      <c r="IH186" s="4"/>
      <c r="II186" s="4"/>
    </row>
    <row r="187" spans="2:243" ht="23.25" customHeight="1" x14ac:dyDescent="0.25">
      <c r="B187" s="72">
        <f t="shared" ref="B187:B203" si="4">B186+1</f>
        <v>84</v>
      </c>
      <c r="C187" s="72">
        <v>5</v>
      </c>
      <c r="D187" s="69">
        <v>4</v>
      </c>
      <c r="E187" s="75">
        <v>332</v>
      </c>
      <c r="G187" s="76" t="s">
        <v>114</v>
      </c>
      <c r="H187" s="88"/>
      <c r="I187" s="1" t="b">
        <v>1</v>
      </c>
      <c r="W187" s="74"/>
      <c r="X187" s="74"/>
      <c r="Y187" s="74"/>
      <c r="Z187" s="74"/>
      <c r="AA187" s="74"/>
      <c r="AB187" s="74"/>
      <c r="AC187" s="74"/>
      <c r="AD187" s="74"/>
      <c r="AE187" s="74"/>
      <c r="AF187" s="5"/>
      <c r="AG187" s="5"/>
      <c r="AH187" s="5"/>
      <c r="AI187" s="5"/>
      <c r="AJ187" s="5"/>
      <c r="AK187" s="77"/>
      <c r="AL187" s="77"/>
      <c r="AM187" s="77"/>
      <c r="AN187" s="77"/>
      <c r="AO187" s="5"/>
      <c r="AP187" s="5"/>
      <c r="AQ187" s="5"/>
      <c r="AR187" s="5"/>
      <c r="AS187" s="5"/>
      <c r="AT187" s="5"/>
      <c r="AU187" s="5"/>
      <c r="AV187" s="5"/>
      <c r="AW187" s="5"/>
      <c r="AX187" s="5"/>
      <c r="AY187" s="5"/>
      <c r="AZ187" s="5"/>
      <c r="BA187" s="5"/>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c r="EK187" s="4"/>
      <c r="EL187" s="4"/>
      <c r="EM187" s="4"/>
      <c r="EN187" s="4"/>
      <c r="EO187" s="4"/>
      <c r="EP187" s="4"/>
      <c r="EQ187" s="4"/>
      <c r="ER187" s="4"/>
      <c r="ES187" s="4"/>
      <c r="ET187" s="4"/>
      <c r="EU187" s="4"/>
      <c r="EV187" s="4"/>
      <c r="EW187" s="4"/>
      <c r="EX187" s="4"/>
      <c r="EY187" s="4"/>
      <c r="EZ187" s="4"/>
      <c r="FA187" s="4"/>
      <c r="FB187" s="4"/>
      <c r="FC187" s="4"/>
      <c r="FD187" s="4"/>
      <c r="FE187" s="4"/>
      <c r="FF187" s="4"/>
      <c r="FG187" s="4"/>
      <c r="FH187" s="4"/>
      <c r="FI187" s="4"/>
      <c r="FJ187" s="4"/>
      <c r="FK187" s="4"/>
      <c r="FL187" s="4"/>
      <c r="FM187" s="4"/>
      <c r="FN187" s="4"/>
      <c r="FO187" s="4"/>
      <c r="FP187" s="4"/>
      <c r="FQ187" s="4"/>
      <c r="FR187" s="4"/>
      <c r="FS187" s="4"/>
      <c r="FT187" s="4"/>
      <c r="FU187" s="4"/>
      <c r="FV187" s="4"/>
      <c r="FW187" s="4"/>
      <c r="FX187" s="4"/>
      <c r="FY187" s="4"/>
      <c r="FZ187" s="4"/>
      <c r="GA187" s="4"/>
      <c r="GB187" s="4"/>
      <c r="GC187" s="4"/>
      <c r="GD187" s="4"/>
      <c r="GE187" s="4"/>
      <c r="GF187" s="4"/>
      <c r="GG187" s="4"/>
      <c r="GH187" s="4"/>
      <c r="GI187" s="4"/>
      <c r="GJ187" s="4"/>
      <c r="GK187" s="4"/>
      <c r="GL187" s="4"/>
      <c r="GM187" s="4"/>
      <c r="GN187" s="4"/>
      <c r="GO187" s="4"/>
      <c r="GP187" s="4"/>
      <c r="GQ187" s="4"/>
      <c r="GR187" s="4"/>
      <c r="GS187" s="4"/>
      <c r="GT187" s="4"/>
      <c r="GU187" s="4"/>
      <c r="GV187" s="4"/>
      <c r="GW187" s="4"/>
      <c r="GX187" s="4"/>
      <c r="GY187" s="4"/>
      <c r="GZ187" s="4"/>
      <c r="HA187" s="4"/>
      <c r="HB187" s="4"/>
      <c r="HC187" s="4"/>
      <c r="HD187" s="4"/>
      <c r="HE187" s="4"/>
      <c r="HF187" s="4"/>
      <c r="HG187" s="4"/>
      <c r="HH187" s="4"/>
      <c r="HI187" s="4"/>
      <c r="HJ187" s="4"/>
      <c r="HK187" s="4"/>
      <c r="HL187" s="4"/>
      <c r="HM187" s="4"/>
      <c r="HN187" s="4"/>
      <c r="HO187" s="4"/>
      <c r="HP187" s="4"/>
      <c r="HQ187" s="4"/>
      <c r="HR187" s="4"/>
      <c r="HS187" s="4"/>
      <c r="HT187" s="4"/>
      <c r="HU187" s="4"/>
      <c r="HV187" s="4"/>
      <c r="HW187" s="4"/>
      <c r="HX187" s="4"/>
      <c r="HY187" s="4"/>
      <c r="HZ187" s="4"/>
      <c r="IA187" s="4"/>
      <c r="IB187" s="4"/>
      <c r="IC187" s="4"/>
      <c r="ID187" s="4"/>
      <c r="IE187" s="4"/>
      <c r="IF187" s="4"/>
      <c r="IG187" s="4"/>
      <c r="IH187" s="4"/>
      <c r="II187" s="4"/>
    </row>
    <row r="188" spans="2:243" ht="23.25" customHeight="1" x14ac:dyDescent="0.25">
      <c r="B188" s="72">
        <f t="shared" si="4"/>
        <v>85</v>
      </c>
      <c r="C188" s="72">
        <v>5</v>
      </c>
      <c r="D188" s="69">
        <v>4</v>
      </c>
      <c r="E188" s="75">
        <v>781</v>
      </c>
      <c r="G188" s="76" t="s">
        <v>115</v>
      </c>
      <c r="H188" s="88"/>
      <c r="I188" s="1" t="b">
        <v>1</v>
      </c>
      <c r="W188" s="74"/>
      <c r="X188" s="74"/>
      <c r="Y188" s="74"/>
      <c r="Z188" s="74"/>
      <c r="AA188" s="74"/>
      <c r="AB188" s="74"/>
      <c r="AC188" s="74"/>
      <c r="AD188" s="74"/>
      <c r="AE188" s="74"/>
      <c r="AF188" s="5"/>
      <c r="AG188" s="5"/>
      <c r="AH188" s="5"/>
      <c r="AI188" s="5"/>
      <c r="AJ188" s="5"/>
      <c r="AK188" s="77"/>
      <c r="AL188" s="77"/>
      <c r="AM188" s="77"/>
      <c r="AN188" s="77"/>
      <c r="AO188" s="5"/>
      <c r="AP188" s="5"/>
      <c r="AQ188" s="5"/>
      <c r="AR188" s="5"/>
      <c r="AS188" s="5"/>
      <c r="AT188" s="5"/>
      <c r="AU188" s="5"/>
      <c r="AV188" s="5"/>
      <c r="AW188" s="5"/>
      <c r="AX188" s="5"/>
      <c r="AY188" s="5"/>
      <c r="AZ188" s="5"/>
      <c r="BA188" s="5"/>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c r="EJ188" s="4"/>
      <c r="EK188" s="4"/>
      <c r="EL188" s="4"/>
      <c r="EM188" s="4"/>
      <c r="EN188" s="4"/>
      <c r="EO188" s="4"/>
      <c r="EP188" s="4"/>
      <c r="EQ188" s="4"/>
      <c r="ER188" s="4"/>
      <c r="ES188" s="4"/>
      <c r="ET188" s="4"/>
      <c r="EU188" s="4"/>
      <c r="EV188" s="4"/>
      <c r="EW188" s="4"/>
      <c r="EX188" s="4"/>
      <c r="EY188" s="4"/>
      <c r="EZ188" s="4"/>
      <c r="FA188" s="4"/>
      <c r="FB188" s="4"/>
      <c r="FC188" s="4"/>
      <c r="FD188" s="4"/>
      <c r="FE188" s="4"/>
      <c r="FF188" s="4"/>
      <c r="FG188" s="4"/>
      <c r="FH188" s="4"/>
      <c r="FI188" s="4"/>
      <c r="FJ188" s="4"/>
      <c r="FK188" s="4"/>
      <c r="FL188" s="4"/>
      <c r="FM188" s="4"/>
      <c r="FN188" s="4"/>
      <c r="FO188" s="4"/>
      <c r="FP188" s="4"/>
      <c r="FQ188" s="4"/>
      <c r="FR188" s="4"/>
      <c r="FS188" s="4"/>
      <c r="FT188" s="4"/>
      <c r="FU188" s="4"/>
      <c r="FV188" s="4"/>
      <c r="FW188" s="4"/>
      <c r="FX188" s="4"/>
      <c r="FY188" s="4"/>
      <c r="FZ188" s="4"/>
      <c r="GA188" s="4"/>
      <c r="GB188" s="4"/>
      <c r="GC188" s="4"/>
      <c r="GD188" s="4"/>
      <c r="GE188" s="4"/>
      <c r="GF188" s="4"/>
      <c r="GG188" s="4"/>
      <c r="GH188" s="4"/>
      <c r="GI188" s="4"/>
      <c r="GJ188" s="4"/>
      <c r="GK188" s="4"/>
      <c r="GL188" s="4"/>
      <c r="GM188" s="4"/>
      <c r="GN188" s="4"/>
      <c r="GO188" s="4"/>
      <c r="GP188" s="4"/>
      <c r="GQ188" s="4"/>
      <c r="GR188" s="4"/>
      <c r="GS188" s="4"/>
      <c r="GT188" s="4"/>
      <c r="GU188" s="4"/>
      <c r="GV188" s="4"/>
      <c r="GW188" s="4"/>
      <c r="GX188" s="4"/>
      <c r="GY188" s="4"/>
      <c r="GZ188" s="4"/>
      <c r="HA188" s="4"/>
      <c r="HB188" s="4"/>
      <c r="HC188" s="4"/>
      <c r="HD188" s="4"/>
      <c r="HE188" s="4"/>
      <c r="HF188" s="4"/>
      <c r="HG188" s="4"/>
      <c r="HH188" s="4"/>
      <c r="HI188" s="4"/>
      <c r="HJ188" s="4"/>
      <c r="HK188" s="4"/>
      <c r="HL188" s="4"/>
      <c r="HM188" s="4"/>
      <c r="HN188" s="4"/>
      <c r="HO188" s="4"/>
      <c r="HP188" s="4"/>
      <c r="HQ188" s="4"/>
      <c r="HR188" s="4"/>
      <c r="HS188" s="4"/>
      <c r="HT188" s="4"/>
      <c r="HU188" s="4"/>
      <c r="HV188" s="4"/>
      <c r="HW188" s="4"/>
      <c r="HX188" s="4"/>
      <c r="HY188" s="4"/>
      <c r="HZ188" s="4"/>
      <c r="IA188" s="4"/>
      <c r="IB188" s="4"/>
      <c r="IC188" s="4"/>
      <c r="ID188" s="4"/>
      <c r="IE188" s="4"/>
      <c r="IF188" s="4"/>
      <c r="IG188" s="4"/>
      <c r="IH188" s="4"/>
      <c r="II188" s="4"/>
    </row>
    <row r="189" spans="2:243" ht="23.25" customHeight="1" x14ac:dyDescent="0.25">
      <c r="B189" s="72">
        <f t="shared" si="4"/>
        <v>86</v>
      </c>
      <c r="C189" s="72">
        <v>5</v>
      </c>
      <c r="D189" s="69">
        <v>4</v>
      </c>
      <c r="E189" s="75">
        <v>891</v>
      </c>
      <c r="G189" s="76" t="s">
        <v>96</v>
      </c>
      <c r="H189" s="88"/>
      <c r="I189" s="1" t="b">
        <v>1</v>
      </c>
      <c r="W189" s="74"/>
      <c r="X189" s="74"/>
      <c r="Y189" s="74"/>
      <c r="Z189" s="74"/>
      <c r="AA189" s="74"/>
      <c r="AB189" s="74"/>
      <c r="AC189" s="74"/>
      <c r="AD189" s="74"/>
      <c r="AE189" s="74"/>
      <c r="AF189" s="5"/>
      <c r="AG189" s="5"/>
      <c r="AH189" s="5"/>
      <c r="AI189" s="5"/>
      <c r="AJ189" s="5"/>
      <c r="AK189" s="77"/>
      <c r="AL189" s="77"/>
      <c r="AM189" s="77"/>
      <c r="AN189" s="77"/>
      <c r="AO189" s="5"/>
      <c r="AP189" s="5"/>
      <c r="AQ189" s="5"/>
      <c r="AR189" s="5"/>
      <c r="AS189" s="5"/>
      <c r="AT189" s="5"/>
      <c r="AU189" s="5"/>
      <c r="AV189" s="5"/>
      <c r="AW189" s="5"/>
      <c r="AX189" s="5"/>
      <c r="AY189" s="5"/>
      <c r="AZ189" s="5"/>
      <c r="BA189" s="5"/>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c r="GO189" s="4"/>
      <c r="GP189" s="4"/>
      <c r="GQ189" s="4"/>
      <c r="GR189" s="4"/>
      <c r="GS189" s="4"/>
      <c r="GT189" s="4"/>
      <c r="GU189" s="4"/>
      <c r="GV189" s="4"/>
      <c r="GW189" s="4"/>
      <c r="GX189" s="4"/>
      <c r="GY189" s="4"/>
      <c r="GZ189" s="4"/>
      <c r="HA189" s="4"/>
      <c r="HB189" s="4"/>
      <c r="HC189" s="4"/>
      <c r="HD189" s="4"/>
      <c r="HE189" s="4"/>
      <c r="HF189" s="4"/>
      <c r="HG189" s="4"/>
      <c r="HH189" s="4"/>
      <c r="HI189" s="4"/>
      <c r="HJ189" s="4"/>
      <c r="HK189" s="4"/>
      <c r="HL189" s="4"/>
      <c r="HM189" s="4"/>
      <c r="HN189" s="4"/>
      <c r="HO189" s="4"/>
      <c r="HP189" s="4"/>
      <c r="HQ189" s="4"/>
      <c r="HR189" s="4"/>
      <c r="HS189" s="4"/>
      <c r="HT189" s="4"/>
      <c r="HU189" s="4"/>
      <c r="HV189" s="4"/>
      <c r="HW189" s="4"/>
      <c r="HX189" s="4"/>
      <c r="HY189" s="4"/>
      <c r="HZ189" s="4"/>
      <c r="IA189" s="4"/>
      <c r="IB189" s="4"/>
      <c r="IC189" s="4"/>
      <c r="ID189" s="4"/>
      <c r="IE189" s="4"/>
      <c r="IF189" s="4"/>
      <c r="IG189" s="4"/>
      <c r="IH189" s="4"/>
      <c r="II189" s="4"/>
    </row>
    <row r="190" spans="2:243" ht="23.25" customHeight="1" x14ac:dyDescent="0.25">
      <c r="B190" s="72">
        <f t="shared" si="4"/>
        <v>87</v>
      </c>
      <c r="C190" s="72">
        <v>5</v>
      </c>
      <c r="D190" s="69">
        <v>4</v>
      </c>
      <c r="E190" s="75">
        <v>478</v>
      </c>
      <c r="G190" s="76" t="s">
        <v>39</v>
      </c>
      <c r="H190" s="88"/>
      <c r="I190" s="1" t="b">
        <v>1</v>
      </c>
      <c r="W190" s="74"/>
      <c r="X190" s="74"/>
      <c r="Y190" s="74"/>
      <c r="Z190" s="74"/>
      <c r="AA190" s="74"/>
      <c r="AB190" s="74"/>
      <c r="AC190" s="74"/>
      <c r="AD190" s="74"/>
      <c r="AE190" s="74"/>
      <c r="AF190" s="5"/>
      <c r="AG190" s="5"/>
      <c r="AH190" s="5"/>
      <c r="AI190" s="5"/>
      <c r="AJ190" s="5"/>
      <c r="AK190" s="77"/>
      <c r="AL190" s="77"/>
      <c r="AM190" s="77"/>
      <c r="AN190" s="77"/>
      <c r="AO190" s="5"/>
      <c r="AP190" s="5"/>
      <c r="AQ190" s="5"/>
      <c r="AR190" s="5"/>
      <c r="AS190" s="5"/>
      <c r="AT190" s="5"/>
      <c r="AU190" s="5"/>
      <c r="AV190" s="5"/>
      <c r="AW190" s="5"/>
      <c r="AX190" s="5"/>
      <c r="AY190" s="5"/>
      <c r="AZ190" s="5"/>
      <c r="BA190" s="5"/>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4"/>
      <c r="HI190" s="4"/>
      <c r="HJ190" s="4"/>
      <c r="HK190" s="4"/>
      <c r="HL190" s="4"/>
      <c r="HM190" s="4"/>
      <c r="HN190" s="4"/>
      <c r="HO190" s="4"/>
      <c r="HP190" s="4"/>
      <c r="HQ190" s="4"/>
      <c r="HR190" s="4"/>
      <c r="HS190" s="4"/>
      <c r="HT190" s="4"/>
      <c r="HU190" s="4"/>
      <c r="HV190" s="4"/>
      <c r="HW190" s="4"/>
      <c r="HX190" s="4"/>
      <c r="HY190" s="4"/>
      <c r="HZ190" s="4"/>
      <c r="IA190" s="4"/>
      <c r="IB190" s="4"/>
      <c r="IC190" s="4"/>
      <c r="ID190" s="4"/>
      <c r="IE190" s="4"/>
      <c r="IF190" s="4"/>
      <c r="IG190" s="4"/>
      <c r="IH190" s="4"/>
      <c r="II190" s="4"/>
    </row>
    <row r="191" spans="2:243" ht="23.25" customHeight="1" x14ac:dyDescent="0.25">
      <c r="B191" s="72">
        <f t="shared" si="4"/>
        <v>88</v>
      </c>
      <c r="C191" s="72">
        <v>5</v>
      </c>
      <c r="D191" s="69">
        <v>4</v>
      </c>
      <c r="E191" s="75">
        <v>1010</v>
      </c>
      <c r="G191" s="76" t="s">
        <v>116</v>
      </c>
      <c r="H191" s="88"/>
      <c r="I191" s="1" t="b">
        <v>1</v>
      </c>
      <c r="W191" s="74"/>
      <c r="X191" s="74"/>
      <c r="Y191" s="74"/>
      <c r="Z191" s="74"/>
      <c r="AA191" s="74"/>
      <c r="AB191" s="74"/>
      <c r="AC191" s="74"/>
      <c r="AD191" s="74"/>
      <c r="AE191" s="74"/>
      <c r="AF191" s="5"/>
      <c r="AG191" s="5"/>
      <c r="AH191" s="5"/>
      <c r="AI191" s="5"/>
      <c r="AJ191" s="5"/>
      <c r="AK191" s="77"/>
      <c r="AL191" s="77"/>
      <c r="AM191" s="77"/>
      <c r="AN191" s="77"/>
      <c r="AO191" s="5"/>
      <c r="AP191" s="5"/>
      <c r="AQ191" s="5"/>
      <c r="AR191" s="5"/>
      <c r="AS191" s="5"/>
      <c r="AT191" s="5"/>
      <c r="AU191" s="5"/>
      <c r="AV191" s="5"/>
      <c r="AW191" s="5"/>
      <c r="AX191" s="5"/>
      <c r="AY191" s="5"/>
      <c r="AZ191" s="5"/>
      <c r="BA191" s="5"/>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c r="FQ191" s="4"/>
      <c r="FR191" s="4"/>
      <c r="FS191" s="4"/>
      <c r="FT191" s="4"/>
      <c r="FU191" s="4"/>
      <c r="FV191" s="4"/>
      <c r="FW191" s="4"/>
      <c r="FX191" s="4"/>
      <c r="FY191" s="4"/>
      <c r="FZ191" s="4"/>
      <c r="GA191" s="4"/>
      <c r="GB191" s="4"/>
      <c r="GC191" s="4"/>
      <c r="GD191" s="4"/>
      <c r="GE191" s="4"/>
      <c r="GF191" s="4"/>
      <c r="GG191" s="4"/>
      <c r="GH191" s="4"/>
      <c r="GI191" s="4"/>
      <c r="GJ191" s="4"/>
      <c r="GK191" s="4"/>
      <c r="GL191" s="4"/>
      <c r="GM191" s="4"/>
      <c r="GN191" s="4"/>
      <c r="GO191" s="4"/>
      <c r="GP191" s="4"/>
      <c r="GQ191" s="4"/>
      <c r="GR191" s="4"/>
      <c r="GS191" s="4"/>
      <c r="GT191" s="4"/>
      <c r="GU191" s="4"/>
      <c r="GV191" s="4"/>
      <c r="GW191" s="4"/>
      <c r="GX191" s="4"/>
      <c r="GY191" s="4"/>
      <c r="GZ191" s="4"/>
      <c r="HA191" s="4"/>
      <c r="HB191" s="4"/>
      <c r="HC191" s="4"/>
      <c r="HD191" s="4"/>
      <c r="HE191" s="4"/>
      <c r="HF191" s="4"/>
      <c r="HG191" s="4"/>
      <c r="HH191" s="4"/>
      <c r="HI191" s="4"/>
      <c r="HJ191" s="4"/>
      <c r="HK191" s="4"/>
      <c r="HL191" s="4"/>
      <c r="HM191" s="4"/>
      <c r="HN191" s="4"/>
      <c r="HO191" s="4"/>
      <c r="HP191" s="4"/>
      <c r="HQ191" s="4"/>
      <c r="HR191" s="4"/>
      <c r="HS191" s="4"/>
      <c r="HT191" s="4"/>
      <c r="HU191" s="4"/>
      <c r="HV191" s="4"/>
      <c r="HW191" s="4"/>
      <c r="HX191" s="4"/>
      <c r="HY191" s="4"/>
      <c r="HZ191" s="4"/>
      <c r="IA191" s="4"/>
      <c r="IB191" s="4"/>
      <c r="IC191" s="4"/>
      <c r="ID191" s="4"/>
      <c r="IE191" s="4"/>
      <c r="IF191" s="4"/>
      <c r="IG191" s="4"/>
      <c r="IH191" s="4"/>
      <c r="II191" s="4"/>
    </row>
    <row r="192" spans="2:243" ht="23.25" customHeight="1" x14ac:dyDescent="0.25">
      <c r="B192" s="72">
        <f t="shared" si="4"/>
        <v>89</v>
      </c>
      <c r="C192" s="72">
        <v>5</v>
      </c>
      <c r="D192" s="69">
        <v>4</v>
      </c>
      <c r="E192" s="75">
        <v>815</v>
      </c>
      <c r="G192" s="76" t="s">
        <v>117</v>
      </c>
      <c r="H192" s="88"/>
      <c r="I192" s="1" t="b">
        <v>1</v>
      </c>
      <c r="W192" s="74"/>
      <c r="X192" s="74"/>
      <c r="Y192" s="74"/>
      <c r="Z192" s="74"/>
      <c r="AA192" s="74"/>
      <c r="AB192" s="74"/>
      <c r="AC192" s="74"/>
      <c r="AD192" s="74"/>
      <c r="AE192" s="74"/>
      <c r="AF192" s="5"/>
      <c r="AG192" s="5"/>
      <c r="AH192" s="5"/>
      <c r="AI192" s="5"/>
      <c r="AJ192" s="5"/>
      <c r="AK192" s="77"/>
      <c r="AL192" s="77"/>
      <c r="AM192" s="77"/>
      <c r="AN192" s="77"/>
      <c r="AO192" s="5"/>
      <c r="AP192" s="5"/>
      <c r="AQ192" s="5"/>
      <c r="AR192" s="5"/>
      <c r="AS192" s="5"/>
      <c r="AT192" s="5"/>
      <c r="AU192" s="5"/>
      <c r="AV192" s="5"/>
      <c r="AW192" s="5"/>
      <c r="AX192" s="5"/>
      <c r="AY192" s="5"/>
      <c r="AZ192" s="5"/>
      <c r="BA192" s="5"/>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c r="EK192" s="4"/>
      <c r="EL192" s="4"/>
      <c r="EM192" s="4"/>
      <c r="EN192" s="4"/>
      <c r="EO192" s="4"/>
      <c r="EP192" s="4"/>
      <c r="EQ192" s="4"/>
      <c r="ER192" s="4"/>
      <c r="ES192" s="4"/>
      <c r="ET192" s="4"/>
      <c r="EU192" s="4"/>
      <c r="EV192" s="4"/>
      <c r="EW192" s="4"/>
      <c r="EX192" s="4"/>
      <c r="EY192" s="4"/>
      <c r="EZ192" s="4"/>
      <c r="FA192" s="4"/>
      <c r="FB192" s="4"/>
      <c r="FC192" s="4"/>
      <c r="FD192" s="4"/>
      <c r="FE192" s="4"/>
      <c r="FF192" s="4"/>
      <c r="FG192" s="4"/>
      <c r="FH192" s="4"/>
      <c r="FI192" s="4"/>
      <c r="FJ192" s="4"/>
      <c r="FK192" s="4"/>
      <c r="FL192" s="4"/>
      <c r="FM192" s="4"/>
      <c r="FN192" s="4"/>
      <c r="FO192" s="4"/>
      <c r="FP192" s="4"/>
      <c r="FQ192" s="4"/>
      <c r="FR192" s="4"/>
      <c r="FS192" s="4"/>
      <c r="FT192" s="4"/>
      <c r="FU192" s="4"/>
      <c r="FV192" s="4"/>
      <c r="FW192" s="4"/>
      <c r="FX192" s="4"/>
      <c r="FY192" s="4"/>
      <c r="FZ192" s="4"/>
      <c r="GA192" s="4"/>
      <c r="GB192" s="4"/>
      <c r="GC192" s="4"/>
      <c r="GD192" s="4"/>
      <c r="GE192" s="4"/>
      <c r="GF192" s="4"/>
      <c r="GG192" s="4"/>
      <c r="GH192" s="4"/>
      <c r="GI192" s="4"/>
      <c r="GJ192" s="4"/>
      <c r="GK192" s="4"/>
      <c r="GL192" s="4"/>
      <c r="GM192" s="4"/>
      <c r="GN192" s="4"/>
      <c r="GO192" s="4"/>
      <c r="GP192" s="4"/>
      <c r="GQ192" s="4"/>
      <c r="GR192" s="4"/>
      <c r="GS192" s="4"/>
      <c r="GT192" s="4"/>
      <c r="GU192" s="4"/>
      <c r="GV192" s="4"/>
      <c r="GW192" s="4"/>
      <c r="GX192" s="4"/>
      <c r="GY192" s="4"/>
      <c r="GZ192" s="4"/>
      <c r="HA192" s="4"/>
      <c r="HB192" s="4"/>
      <c r="HC192" s="4"/>
      <c r="HD192" s="4"/>
      <c r="HE192" s="4"/>
      <c r="HF192" s="4"/>
      <c r="HG192" s="4"/>
      <c r="HH192" s="4"/>
      <c r="HI192" s="4"/>
      <c r="HJ192" s="4"/>
      <c r="HK192" s="4"/>
      <c r="HL192" s="4"/>
      <c r="HM192" s="4"/>
      <c r="HN192" s="4"/>
      <c r="HO192" s="4"/>
      <c r="HP192" s="4"/>
      <c r="HQ192" s="4"/>
      <c r="HR192" s="4"/>
      <c r="HS192" s="4"/>
      <c r="HT192" s="4"/>
      <c r="HU192" s="4"/>
      <c r="HV192" s="4"/>
      <c r="HW192" s="4"/>
      <c r="HX192" s="4"/>
      <c r="HY192" s="4"/>
      <c r="HZ192" s="4"/>
      <c r="IA192" s="4"/>
      <c r="IB192" s="4"/>
      <c r="IC192" s="4"/>
      <c r="ID192" s="4"/>
      <c r="IE192" s="4"/>
      <c r="IF192" s="4"/>
      <c r="IG192" s="4"/>
      <c r="IH192" s="4"/>
      <c r="II192" s="4"/>
    </row>
    <row r="193" spans="2:243" ht="23.25" customHeight="1" x14ac:dyDescent="0.25">
      <c r="B193" s="72">
        <f t="shared" si="4"/>
        <v>90</v>
      </c>
      <c r="C193" s="72">
        <v>5</v>
      </c>
      <c r="D193" s="69">
        <v>4</v>
      </c>
      <c r="E193" s="75">
        <v>530</v>
      </c>
      <c r="G193" s="76" t="s">
        <v>95</v>
      </c>
      <c r="H193" s="88"/>
      <c r="I193" s="1" t="b">
        <v>1</v>
      </c>
      <c r="W193" s="74"/>
      <c r="X193" s="74"/>
      <c r="Y193" s="74"/>
      <c r="Z193" s="74"/>
      <c r="AA193" s="74"/>
      <c r="AB193" s="74"/>
      <c r="AC193" s="74"/>
      <c r="AD193" s="74"/>
      <c r="AE193" s="74"/>
      <c r="AF193" s="5"/>
      <c r="AG193" s="5"/>
      <c r="AH193" s="5"/>
      <c r="AI193" s="5"/>
      <c r="AJ193" s="5"/>
      <c r="AK193" s="5"/>
      <c r="AL193" s="77"/>
      <c r="AM193" s="5"/>
      <c r="AN193" s="77"/>
      <c r="AO193" s="5"/>
      <c r="AP193" s="5"/>
      <c r="AQ193" s="5"/>
      <c r="AR193" s="5"/>
      <c r="AS193" s="5"/>
      <c r="AT193" s="5"/>
      <c r="AU193" s="5"/>
      <c r="AV193" s="5"/>
      <c r="AW193" s="5"/>
      <c r="AX193" s="5"/>
      <c r="AY193" s="5"/>
      <c r="AZ193" s="5"/>
      <c r="BA193" s="5"/>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4"/>
      <c r="GP193" s="4"/>
      <c r="GQ193" s="4"/>
      <c r="GR193" s="4"/>
      <c r="GS193" s="4"/>
      <c r="GT193" s="4"/>
      <c r="GU193" s="4"/>
      <c r="GV193" s="4"/>
      <c r="GW193" s="4"/>
      <c r="GX193" s="4"/>
      <c r="GY193" s="4"/>
      <c r="GZ193" s="4"/>
      <c r="HA193" s="4"/>
      <c r="HB193" s="4"/>
      <c r="HC193" s="4"/>
      <c r="HD193" s="4"/>
      <c r="HE193" s="4"/>
      <c r="HF193" s="4"/>
      <c r="HG193" s="4"/>
      <c r="HH193" s="4"/>
      <c r="HI193" s="4"/>
      <c r="HJ193" s="4"/>
      <c r="HK193" s="4"/>
      <c r="HL193" s="4"/>
      <c r="HM193" s="4"/>
      <c r="HN193" s="4"/>
      <c r="HO193" s="4"/>
      <c r="HP193" s="4"/>
      <c r="HQ193" s="4"/>
      <c r="HR193" s="4"/>
      <c r="HS193" s="4"/>
      <c r="HT193" s="4"/>
      <c r="HU193" s="4"/>
      <c r="HV193" s="4"/>
      <c r="HW193" s="4"/>
      <c r="HX193" s="4"/>
      <c r="HY193" s="4"/>
      <c r="HZ193" s="4"/>
      <c r="IA193" s="4"/>
      <c r="IB193" s="4"/>
      <c r="IC193" s="4"/>
      <c r="ID193" s="4"/>
      <c r="IE193" s="4"/>
      <c r="IF193" s="4"/>
      <c r="IG193" s="4"/>
      <c r="IH193" s="4"/>
      <c r="II193" s="4"/>
    </row>
    <row r="194" spans="2:243" ht="23.25" customHeight="1" x14ac:dyDescent="0.25">
      <c r="B194" s="72">
        <f t="shared" si="4"/>
        <v>91</v>
      </c>
      <c r="C194" s="72">
        <v>5</v>
      </c>
      <c r="D194" s="69">
        <v>4</v>
      </c>
      <c r="E194" s="75">
        <v>902</v>
      </c>
      <c r="G194" s="76" t="s">
        <v>41</v>
      </c>
      <c r="H194" s="88"/>
      <c r="I194" s="1" t="b">
        <v>1</v>
      </c>
      <c r="W194" s="74"/>
      <c r="X194" s="74"/>
      <c r="Y194" s="74"/>
      <c r="Z194" s="74"/>
      <c r="AA194" s="74"/>
      <c r="AB194" s="74"/>
      <c r="AC194" s="74"/>
      <c r="AD194" s="74"/>
      <c r="AE194" s="74"/>
      <c r="AF194" s="5"/>
      <c r="AG194" s="5"/>
      <c r="AH194" s="5"/>
      <c r="AI194" s="5"/>
      <c r="AJ194" s="5"/>
      <c r="AK194" s="77"/>
      <c r="AL194" s="77"/>
      <c r="AM194" s="77"/>
      <c r="AN194" s="77"/>
      <c r="AO194" s="5"/>
      <c r="AP194" s="5"/>
      <c r="AQ194" s="5"/>
      <c r="AR194" s="5"/>
      <c r="AS194" s="5"/>
      <c r="AT194" s="5"/>
      <c r="AU194" s="5"/>
      <c r="AV194" s="5"/>
      <c r="AW194" s="5"/>
      <c r="AX194" s="5"/>
      <c r="AY194" s="5"/>
      <c r="AZ194" s="5"/>
      <c r="BA194" s="5"/>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c r="EJ194" s="4"/>
      <c r="EK194" s="4"/>
      <c r="EL194" s="4"/>
      <c r="EM194" s="4"/>
      <c r="EN194" s="4"/>
      <c r="EO194" s="4"/>
      <c r="EP194" s="4"/>
      <c r="EQ194" s="4"/>
      <c r="ER194" s="4"/>
      <c r="ES194" s="4"/>
      <c r="ET194" s="4"/>
      <c r="EU194" s="4"/>
      <c r="EV194" s="4"/>
      <c r="EW194" s="4"/>
      <c r="EX194" s="4"/>
      <c r="EY194" s="4"/>
      <c r="EZ194" s="4"/>
      <c r="FA194" s="4"/>
      <c r="FB194" s="4"/>
      <c r="FC194" s="4"/>
      <c r="FD194" s="4"/>
      <c r="FE194" s="4"/>
      <c r="FF194" s="4"/>
      <c r="FG194" s="4"/>
      <c r="FH194" s="4"/>
      <c r="FI194" s="4"/>
      <c r="FJ194" s="4"/>
      <c r="FK194" s="4"/>
      <c r="FL194" s="4"/>
      <c r="FM194" s="4"/>
      <c r="FN194" s="4"/>
      <c r="FO194" s="4"/>
      <c r="FP194" s="4"/>
      <c r="FQ194" s="4"/>
      <c r="FR194" s="4"/>
      <c r="FS194" s="4"/>
      <c r="FT194" s="4"/>
      <c r="FU194" s="4"/>
      <c r="FV194" s="4"/>
      <c r="FW194" s="4"/>
      <c r="FX194" s="4"/>
      <c r="FY194" s="4"/>
      <c r="FZ194" s="4"/>
      <c r="GA194" s="4"/>
      <c r="GB194" s="4"/>
      <c r="GC194" s="4"/>
      <c r="GD194" s="4"/>
      <c r="GE194" s="4"/>
      <c r="GF194" s="4"/>
      <c r="GG194" s="4"/>
      <c r="GH194" s="4"/>
      <c r="GI194" s="4"/>
      <c r="GJ194" s="4"/>
      <c r="GK194" s="4"/>
      <c r="GL194" s="4"/>
      <c r="GM194" s="4"/>
      <c r="GN194" s="4"/>
      <c r="GO194" s="4"/>
      <c r="GP194" s="4"/>
      <c r="GQ194" s="4"/>
      <c r="GR194" s="4"/>
      <c r="GS194" s="4"/>
      <c r="GT194" s="4"/>
      <c r="GU194" s="4"/>
      <c r="GV194" s="4"/>
      <c r="GW194" s="4"/>
      <c r="GX194" s="4"/>
      <c r="GY194" s="4"/>
      <c r="GZ194" s="4"/>
      <c r="HA194" s="4"/>
      <c r="HB194" s="4"/>
      <c r="HC194" s="4"/>
      <c r="HD194" s="4"/>
      <c r="HE194" s="4"/>
      <c r="HF194" s="4"/>
      <c r="HG194" s="4"/>
      <c r="HH194" s="4"/>
      <c r="HI194" s="4"/>
      <c r="HJ194" s="4"/>
      <c r="HK194" s="4"/>
      <c r="HL194" s="4"/>
      <c r="HM194" s="4"/>
      <c r="HN194" s="4"/>
      <c r="HO194" s="4"/>
      <c r="HP194" s="4"/>
      <c r="HQ194" s="4"/>
      <c r="HR194" s="4"/>
      <c r="HS194" s="4"/>
      <c r="HT194" s="4"/>
      <c r="HU194" s="4"/>
      <c r="HV194" s="4"/>
      <c r="HW194" s="4"/>
      <c r="HX194" s="4"/>
      <c r="HY194" s="4"/>
      <c r="HZ194" s="4"/>
      <c r="IA194" s="4"/>
      <c r="IB194" s="4"/>
      <c r="IC194" s="4"/>
      <c r="ID194" s="4"/>
      <c r="IE194" s="4"/>
      <c r="IF194" s="4"/>
      <c r="IG194" s="4"/>
      <c r="IH194" s="4"/>
      <c r="II194" s="4"/>
    </row>
    <row r="195" spans="2:243" ht="23.25" customHeight="1" x14ac:dyDescent="0.25">
      <c r="B195" s="72">
        <f t="shared" si="4"/>
        <v>92</v>
      </c>
      <c r="C195" s="72">
        <v>5</v>
      </c>
      <c r="D195" s="69">
        <v>4</v>
      </c>
      <c r="E195" s="75">
        <v>554</v>
      </c>
      <c r="G195" s="76" t="s">
        <v>118</v>
      </c>
      <c r="H195" s="88"/>
      <c r="I195" s="1" t="b">
        <v>1</v>
      </c>
      <c r="W195" s="74"/>
      <c r="X195" s="74"/>
      <c r="Y195" s="74"/>
      <c r="Z195" s="74"/>
      <c r="AA195" s="74"/>
      <c r="AB195" s="74"/>
      <c r="AC195" s="74"/>
      <c r="AD195" s="74"/>
      <c r="AE195" s="74"/>
      <c r="AF195" s="5"/>
      <c r="AG195" s="5"/>
      <c r="AH195" s="5"/>
      <c r="AI195" s="5"/>
      <c r="AJ195" s="5"/>
      <c r="AK195" s="77"/>
      <c r="AL195" s="77"/>
      <c r="AM195" s="77"/>
      <c r="AN195" s="77"/>
      <c r="AO195" s="5"/>
      <c r="AP195" s="5"/>
      <c r="AQ195" s="5"/>
      <c r="AR195" s="5"/>
      <c r="AS195" s="5"/>
      <c r="AT195" s="5"/>
      <c r="AU195" s="5"/>
      <c r="AV195" s="5"/>
      <c r="AW195" s="5"/>
      <c r="AX195" s="5"/>
      <c r="AY195" s="5"/>
      <c r="AZ195" s="5"/>
      <c r="BA195" s="5"/>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4"/>
      <c r="HH195" s="4"/>
      <c r="HI195" s="4"/>
      <c r="HJ195" s="4"/>
      <c r="HK195" s="4"/>
      <c r="HL195" s="4"/>
      <c r="HM195" s="4"/>
      <c r="HN195" s="4"/>
      <c r="HO195" s="4"/>
      <c r="HP195" s="4"/>
      <c r="HQ195" s="4"/>
      <c r="HR195" s="4"/>
      <c r="HS195" s="4"/>
      <c r="HT195" s="4"/>
      <c r="HU195" s="4"/>
      <c r="HV195" s="4"/>
      <c r="HW195" s="4"/>
      <c r="HX195" s="4"/>
      <c r="HY195" s="4"/>
      <c r="HZ195" s="4"/>
      <c r="IA195" s="4"/>
      <c r="IB195" s="4"/>
      <c r="IC195" s="4"/>
      <c r="ID195" s="4"/>
      <c r="IE195" s="4"/>
      <c r="IF195" s="4"/>
      <c r="IG195" s="4"/>
      <c r="IH195" s="4"/>
      <c r="II195" s="4"/>
    </row>
    <row r="196" spans="2:243" ht="23.25" customHeight="1" x14ac:dyDescent="0.25">
      <c r="B196" s="72">
        <f t="shared" si="4"/>
        <v>93</v>
      </c>
      <c r="C196" s="72">
        <v>5</v>
      </c>
      <c r="D196" s="69">
        <v>4</v>
      </c>
      <c r="E196" s="75">
        <v>358</v>
      </c>
      <c r="G196" s="76" t="s">
        <v>56</v>
      </c>
      <c r="H196" s="88"/>
      <c r="I196" s="1" t="b">
        <v>1</v>
      </c>
      <c r="W196" s="74"/>
      <c r="X196" s="74"/>
      <c r="Y196" s="74"/>
      <c r="Z196" s="74"/>
      <c r="AA196" s="74"/>
      <c r="AB196" s="74"/>
      <c r="AC196" s="74"/>
      <c r="AD196" s="74"/>
      <c r="AE196" s="74"/>
      <c r="AF196" s="5"/>
      <c r="AG196" s="5"/>
      <c r="AH196" s="5"/>
      <c r="AI196" s="5"/>
      <c r="AJ196" s="5"/>
      <c r="AK196" s="77"/>
      <c r="AL196" s="77"/>
      <c r="AM196" s="77"/>
      <c r="AN196" s="77"/>
      <c r="AO196" s="5"/>
      <c r="AP196" s="5"/>
      <c r="AQ196" s="5"/>
      <c r="AR196" s="5"/>
      <c r="AS196" s="5"/>
      <c r="AT196" s="5"/>
      <c r="AU196" s="5"/>
      <c r="AV196" s="5"/>
      <c r="AW196" s="5"/>
      <c r="AX196" s="5"/>
      <c r="AY196" s="5"/>
      <c r="AZ196" s="5"/>
      <c r="BA196" s="5"/>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4"/>
      <c r="EN196" s="4"/>
      <c r="EO196" s="4"/>
      <c r="EP196" s="4"/>
      <c r="EQ196" s="4"/>
      <c r="ER196" s="4"/>
      <c r="ES196" s="4"/>
      <c r="ET196" s="4"/>
      <c r="EU196" s="4"/>
      <c r="EV196" s="4"/>
      <c r="EW196" s="4"/>
      <c r="EX196" s="4"/>
      <c r="EY196" s="4"/>
      <c r="EZ196" s="4"/>
      <c r="FA196" s="4"/>
      <c r="FB196" s="4"/>
      <c r="FC196" s="4"/>
      <c r="FD196" s="4"/>
      <c r="FE196" s="4"/>
      <c r="FF196" s="4"/>
      <c r="FG196" s="4"/>
      <c r="FH196" s="4"/>
      <c r="FI196" s="4"/>
      <c r="FJ196" s="4"/>
      <c r="FK196" s="4"/>
      <c r="FL196" s="4"/>
      <c r="FM196" s="4"/>
      <c r="FN196" s="4"/>
      <c r="FO196" s="4"/>
      <c r="FP196" s="4"/>
      <c r="FQ196" s="4"/>
      <c r="FR196" s="4"/>
      <c r="FS196" s="4"/>
      <c r="FT196" s="4"/>
      <c r="FU196" s="4"/>
      <c r="FV196" s="4"/>
      <c r="FW196" s="4"/>
      <c r="FX196" s="4"/>
      <c r="FY196" s="4"/>
      <c r="FZ196" s="4"/>
      <c r="GA196" s="4"/>
      <c r="GB196" s="4"/>
      <c r="GC196" s="4"/>
      <c r="GD196" s="4"/>
      <c r="GE196" s="4"/>
      <c r="GF196" s="4"/>
      <c r="GG196" s="4"/>
      <c r="GH196" s="4"/>
      <c r="GI196" s="4"/>
      <c r="GJ196" s="4"/>
      <c r="GK196" s="4"/>
      <c r="GL196" s="4"/>
      <c r="GM196" s="4"/>
      <c r="GN196" s="4"/>
      <c r="GO196" s="4"/>
      <c r="GP196" s="4"/>
      <c r="GQ196" s="4"/>
      <c r="GR196" s="4"/>
      <c r="GS196" s="4"/>
      <c r="GT196" s="4"/>
      <c r="GU196" s="4"/>
      <c r="GV196" s="4"/>
      <c r="GW196" s="4"/>
      <c r="GX196" s="4"/>
      <c r="GY196" s="4"/>
      <c r="GZ196" s="4"/>
      <c r="HA196" s="4"/>
      <c r="HB196" s="4"/>
      <c r="HC196" s="4"/>
      <c r="HD196" s="4"/>
      <c r="HE196" s="4"/>
      <c r="HF196" s="4"/>
      <c r="HG196" s="4"/>
      <c r="HH196" s="4"/>
      <c r="HI196" s="4"/>
      <c r="HJ196" s="4"/>
      <c r="HK196" s="4"/>
      <c r="HL196" s="4"/>
      <c r="HM196" s="4"/>
      <c r="HN196" s="4"/>
      <c r="HO196" s="4"/>
      <c r="HP196" s="4"/>
      <c r="HQ196" s="4"/>
      <c r="HR196" s="4"/>
      <c r="HS196" s="4"/>
      <c r="HT196" s="4"/>
      <c r="HU196" s="4"/>
      <c r="HV196" s="4"/>
      <c r="HW196" s="4"/>
      <c r="HX196" s="4"/>
      <c r="HY196" s="4"/>
      <c r="HZ196" s="4"/>
      <c r="IA196" s="4"/>
      <c r="IB196" s="4"/>
      <c r="IC196" s="4"/>
      <c r="ID196" s="4"/>
      <c r="IE196" s="4"/>
      <c r="IF196" s="4"/>
      <c r="IG196" s="4"/>
      <c r="IH196" s="4"/>
      <c r="II196" s="4"/>
    </row>
    <row r="197" spans="2:243" ht="23.25" customHeight="1" x14ac:dyDescent="0.25">
      <c r="B197" s="72">
        <f t="shared" si="4"/>
        <v>94</v>
      </c>
      <c r="C197" s="72">
        <v>5</v>
      </c>
      <c r="D197" s="69">
        <v>4</v>
      </c>
      <c r="E197" s="75">
        <v>912</v>
      </c>
      <c r="G197" s="76" t="s">
        <v>119</v>
      </c>
      <c r="H197" s="88"/>
      <c r="I197" s="1" t="b">
        <v>1</v>
      </c>
      <c r="W197" s="74"/>
      <c r="X197" s="74"/>
      <c r="Y197" s="74"/>
      <c r="Z197" s="74"/>
      <c r="AA197" s="74"/>
      <c r="AB197" s="74"/>
      <c r="AC197" s="74"/>
      <c r="AD197" s="74"/>
      <c r="AE197" s="74"/>
      <c r="AF197" s="5"/>
      <c r="AG197" s="5"/>
      <c r="AH197" s="5"/>
      <c r="AI197" s="5"/>
      <c r="AJ197" s="5"/>
      <c r="AK197" s="77"/>
      <c r="AL197" s="77"/>
      <c r="AM197" s="77"/>
      <c r="AN197" s="77"/>
      <c r="AO197" s="5"/>
      <c r="AP197" s="5"/>
      <c r="AQ197" s="5"/>
      <c r="AR197" s="5"/>
      <c r="AS197" s="5"/>
      <c r="AT197" s="5"/>
      <c r="AU197" s="5"/>
      <c r="AV197" s="5"/>
      <c r="AW197" s="5"/>
      <c r="AX197" s="5"/>
      <c r="AY197" s="5"/>
      <c r="AZ197" s="5"/>
      <c r="BA197" s="5"/>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c r="GG197" s="4"/>
      <c r="GH197" s="4"/>
      <c r="GI197" s="4"/>
      <c r="GJ197" s="4"/>
      <c r="GK197" s="4"/>
      <c r="GL197" s="4"/>
      <c r="GM197" s="4"/>
      <c r="GN197" s="4"/>
      <c r="GO197" s="4"/>
      <c r="GP197" s="4"/>
      <c r="GQ197" s="4"/>
      <c r="GR197" s="4"/>
      <c r="GS197" s="4"/>
      <c r="GT197" s="4"/>
      <c r="GU197" s="4"/>
      <c r="GV197" s="4"/>
      <c r="GW197" s="4"/>
      <c r="GX197" s="4"/>
      <c r="GY197" s="4"/>
      <c r="GZ197" s="4"/>
      <c r="HA197" s="4"/>
      <c r="HB197" s="4"/>
      <c r="HC197" s="4"/>
      <c r="HD197" s="4"/>
      <c r="HE197" s="4"/>
      <c r="HF197" s="4"/>
      <c r="HG197" s="4"/>
      <c r="HH197" s="4"/>
      <c r="HI197" s="4"/>
      <c r="HJ197" s="4"/>
      <c r="HK197" s="4"/>
      <c r="HL197" s="4"/>
      <c r="HM197" s="4"/>
      <c r="HN197" s="4"/>
      <c r="HO197" s="4"/>
      <c r="HP197" s="4"/>
      <c r="HQ197" s="4"/>
      <c r="HR197" s="4"/>
      <c r="HS197" s="4"/>
      <c r="HT197" s="4"/>
      <c r="HU197" s="4"/>
      <c r="HV197" s="4"/>
      <c r="HW197" s="4"/>
      <c r="HX197" s="4"/>
      <c r="HY197" s="4"/>
      <c r="HZ197" s="4"/>
      <c r="IA197" s="4"/>
      <c r="IB197" s="4"/>
      <c r="IC197" s="4"/>
      <c r="ID197" s="4"/>
      <c r="IE197" s="4"/>
      <c r="IF197" s="4"/>
      <c r="IG197" s="4"/>
      <c r="IH197" s="4"/>
      <c r="II197" s="4"/>
    </row>
    <row r="198" spans="2:243" ht="23.25" customHeight="1" x14ac:dyDescent="0.25">
      <c r="B198" s="72">
        <f t="shared" si="4"/>
        <v>95</v>
      </c>
      <c r="C198" s="72">
        <v>5</v>
      </c>
      <c r="D198" s="69">
        <v>4</v>
      </c>
      <c r="E198" s="75">
        <v>573</v>
      </c>
      <c r="G198" s="76" t="s">
        <v>68</v>
      </c>
      <c r="H198" s="88"/>
      <c r="I198" s="1" t="b">
        <v>1</v>
      </c>
      <c r="W198" s="74"/>
      <c r="X198" s="74"/>
      <c r="Y198" s="74"/>
      <c r="Z198" s="74"/>
      <c r="AA198" s="74"/>
      <c r="AB198" s="74"/>
      <c r="AC198" s="74"/>
      <c r="AD198" s="74"/>
      <c r="AE198" s="74"/>
      <c r="AF198" s="5"/>
      <c r="AG198" s="5"/>
      <c r="AH198" s="5"/>
      <c r="AI198" s="5"/>
      <c r="AJ198" s="5"/>
      <c r="AK198" s="77"/>
      <c r="AL198" s="77"/>
      <c r="AM198" s="77"/>
      <c r="AN198" s="77"/>
      <c r="AO198" s="5"/>
      <c r="AP198" s="5"/>
      <c r="AQ198" s="5"/>
      <c r="AR198" s="5"/>
      <c r="AS198" s="5"/>
      <c r="AT198" s="5"/>
      <c r="AU198" s="5"/>
      <c r="AV198" s="5"/>
      <c r="AW198" s="5"/>
      <c r="AX198" s="5"/>
      <c r="AY198" s="5"/>
      <c r="AZ198" s="5"/>
      <c r="BA198" s="5"/>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c r="EU198" s="4"/>
      <c r="EV198" s="4"/>
      <c r="EW198" s="4"/>
      <c r="EX198" s="4"/>
      <c r="EY198" s="4"/>
      <c r="EZ198" s="4"/>
      <c r="FA198" s="4"/>
      <c r="FB198" s="4"/>
      <c r="FC198" s="4"/>
      <c r="FD198" s="4"/>
      <c r="FE198" s="4"/>
      <c r="FF198" s="4"/>
      <c r="FG198" s="4"/>
      <c r="FH198" s="4"/>
      <c r="FI198" s="4"/>
      <c r="FJ198" s="4"/>
      <c r="FK198" s="4"/>
      <c r="FL198" s="4"/>
      <c r="FM198" s="4"/>
      <c r="FN198" s="4"/>
      <c r="FO198" s="4"/>
      <c r="FP198" s="4"/>
      <c r="FQ198" s="4"/>
      <c r="FR198" s="4"/>
      <c r="FS198" s="4"/>
      <c r="FT198" s="4"/>
      <c r="FU198" s="4"/>
      <c r="FV198" s="4"/>
      <c r="FW198" s="4"/>
      <c r="FX198" s="4"/>
      <c r="FY198" s="4"/>
      <c r="FZ198" s="4"/>
      <c r="GA198" s="4"/>
      <c r="GB198" s="4"/>
      <c r="GC198" s="4"/>
      <c r="GD198" s="4"/>
      <c r="GE198" s="4"/>
      <c r="GF198" s="4"/>
      <c r="GG198" s="4"/>
      <c r="GH198" s="4"/>
      <c r="GI198" s="4"/>
      <c r="GJ198" s="4"/>
      <c r="GK198" s="4"/>
      <c r="GL198" s="4"/>
      <c r="GM198" s="4"/>
      <c r="GN198" s="4"/>
      <c r="GO198" s="4"/>
      <c r="GP198" s="4"/>
      <c r="GQ198" s="4"/>
      <c r="GR198" s="4"/>
      <c r="GS198" s="4"/>
      <c r="GT198" s="4"/>
      <c r="GU198" s="4"/>
      <c r="GV198" s="4"/>
      <c r="GW198" s="4"/>
      <c r="GX198" s="4"/>
      <c r="GY198" s="4"/>
      <c r="GZ198" s="4"/>
      <c r="HA198" s="4"/>
      <c r="HB198" s="4"/>
      <c r="HC198" s="4"/>
      <c r="HD198" s="4"/>
      <c r="HE198" s="4"/>
      <c r="HF198" s="4"/>
      <c r="HG198" s="4"/>
      <c r="HH198" s="4"/>
      <c r="HI198" s="4"/>
      <c r="HJ198" s="4"/>
      <c r="HK198" s="4"/>
      <c r="HL198" s="4"/>
      <c r="HM198" s="4"/>
      <c r="HN198" s="4"/>
      <c r="HO198" s="4"/>
      <c r="HP198" s="4"/>
      <c r="HQ198" s="4"/>
      <c r="HR198" s="4"/>
      <c r="HS198" s="4"/>
      <c r="HT198" s="4"/>
      <c r="HU198" s="4"/>
      <c r="HV198" s="4"/>
      <c r="HW198" s="4"/>
      <c r="HX198" s="4"/>
      <c r="HY198" s="4"/>
      <c r="HZ198" s="4"/>
      <c r="IA198" s="4"/>
      <c r="IB198" s="4"/>
      <c r="IC198" s="4"/>
      <c r="ID198" s="4"/>
      <c r="IE198" s="4"/>
      <c r="IF198" s="4"/>
      <c r="IG198" s="4"/>
      <c r="IH198" s="4"/>
      <c r="II198" s="4"/>
    </row>
    <row r="199" spans="2:243" ht="23.25" customHeight="1" x14ac:dyDescent="0.25">
      <c r="B199" s="72">
        <f t="shared" si="4"/>
        <v>96</v>
      </c>
      <c r="C199" s="72">
        <v>5</v>
      </c>
      <c r="D199" s="69">
        <v>4</v>
      </c>
      <c r="E199" s="75">
        <v>690</v>
      </c>
      <c r="G199" s="76" t="s">
        <v>120</v>
      </c>
      <c r="H199" s="88"/>
      <c r="I199" s="1" t="b">
        <v>1</v>
      </c>
      <c r="W199" s="74"/>
      <c r="X199" s="74"/>
      <c r="Y199" s="74"/>
      <c r="Z199" s="74"/>
      <c r="AA199" s="74"/>
      <c r="AB199" s="74"/>
      <c r="AC199" s="74"/>
      <c r="AD199" s="74"/>
      <c r="AE199" s="74"/>
      <c r="AF199" s="5"/>
      <c r="AG199" s="5"/>
      <c r="AH199" s="5"/>
      <c r="AI199" s="5"/>
      <c r="AJ199" s="5"/>
      <c r="AK199" s="77"/>
      <c r="AL199" s="77"/>
      <c r="AM199" s="77"/>
      <c r="AN199" s="77"/>
      <c r="AO199" s="5"/>
      <c r="AP199" s="5"/>
      <c r="AQ199" s="5"/>
      <c r="AR199" s="5"/>
      <c r="AS199" s="5"/>
      <c r="AT199" s="5"/>
      <c r="AU199" s="5"/>
      <c r="AV199" s="5"/>
      <c r="AW199" s="5"/>
      <c r="AX199" s="5"/>
      <c r="AY199" s="5"/>
      <c r="AZ199" s="5"/>
      <c r="BA199" s="5"/>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R199" s="4"/>
      <c r="ES199" s="4"/>
      <c r="ET199" s="4"/>
      <c r="EU199" s="4"/>
      <c r="EV199" s="4"/>
      <c r="EW199" s="4"/>
      <c r="EX199" s="4"/>
      <c r="EY199" s="4"/>
      <c r="EZ199" s="4"/>
      <c r="FA199" s="4"/>
      <c r="FB199" s="4"/>
      <c r="FC199" s="4"/>
      <c r="FD199" s="4"/>
      <c r="FE199" s="4"/>
      <c r="FF199" s="4"/>
      <c r="FG199" s="4"/>
      <c r="FH199" s="4"/>
      <c r="FI199" s="4"/>
      <c r="FJ199" s="4"/>
      <c r="FK199" s="4"/>
      <c r="FL199" s="4"/>
      <c r="FM199" s="4"/>
      <c r="FN199" s="4"/>
      <c r="FO199" s="4"/>
      <c r="FP199" s="4"/>
      <c r="FQ199" s="4"/>
      <c r="FR199" s="4"/>
      <c r="FS199" s="4"/>
      <c r="FT199" s="4"/>
      <c r="FU199" s="4"/>
      <c r="FV199" s="4"/>
      <c r="FW199" s="4"/>
      <c r="FX199" s="4"/>
      <c r="FY199" s="4"/>
      <c r="FZ199" s="4"/>
      <c r="GA199" s="4"/>
      <c r="GB199" s="4"/>
      <c r="GC199" s="4"/>
      <c r="GD199" s="4"/>
      <c r="GE199" s="4"/>
      <c r="GF199" s="4"/>
      <c r="GG199" s="4"/>
      <c r="GH199" s="4"/>
      <c r="GI199" s="4"/>
      <c r="GJ199" s="4"/>
      <c r="GK199" s="4"/>
      <c r="GL199" s="4"/>
      <c r="GM199" s="4"/>
      <c r="GN199" s="4"/>
      <c r="GO199" s="4"/>
      <c r="GP199" s="4"/>
      <c r="GQ199" s="4"/>
      <c r="GR199" s="4"/>
      <c r="GS199" s="4"/>
      <c r="GT199" s="4"/>
      <c r="GU199" s="4"/>
      <c r="GV199" s="4"/>
      <c r="GW199" s="4"/>
      <c r="GX199" s="4"/>
      <c r="GY199" s="4"/>
      <c r="GZ199" s="4"/>
      <c r="HA199" s="4"/>
      <c r="HB199" s="4"/>
      <c r="HC199" s="4"/>
      <c r="HD199" s="4"/>
      <c r="HE199" s="4"/>
      <c r="HF199" s="4"/>
      <c r="HG199" s="4"/>
      <c r="HH199" s="4"/>
      <c r="HI199" s="4"/>
      <c r="HJ199" s="4"/>
      <c r="HK199" s="4"/>
      <c r="HL199" s="4"/>
      <c r="HM199" s="4"/>
      <c r="HN199" s="4"/>
      <c r="HO199" s="4"/>
      <c r="HP199" s="4"/>
      <c r="HQ199" s="4"/>
      <c r="HR199" s="4"/>
      <c r="HS199" s="4"/>
      <c r="HT199" s="4"/>
      <c r="HU199" s="4"/>
      <c r="HV199" s="4"/>
      <c r="HW199" s="4"/>
      <c r="HX199" s="4"/>
      <c r="HY199" s="4"/>
      <c r="HZ199" s="4"/>
      <c r="IA199" s="4"/>
      <c r="IB199" s="4"/>
      <c r="IC199" s="4"/>
      <c r="ID199" s="4"/>
      <c r="IE199" s="4"/>
      <c r="IF199" s="4"/>
      <c r="IG199" s="4"/>
      <c r="IH199" s="4"/>
      <c r="II199" s="4"/>
    </row>
    <row r="200" spans="2:243" ht="23.25" customHeight="1" x14ac:dyDescent="0.25">
      <c r="B200" s="72">
        <f t="shared" si="4"/>
        <v>97</v>
      </c>
      <c r="C200" s="72">
        <v>5</v>
      </c>
      <c r="D200" s="69">
        <v>4</v>
      </c>
      <c r="E200" s="75">
        <v>927</v>
      </c>
      <c r="G200" s="76" t="s">
        <v>49</v>
      </c>
      <c r="H200" s="88"/>
      <c r="I200" s="1" t="b">
        <v>1</v>
      </c>
      <c r="W200" s="74"/>
      <c r="X200" s="74"/>
      <c r="Y200" s="74"/>
      <c r="Z200" s="74"/>
      <c r="AA200" s="74"/>
      <c r="AB200" s="74"/>
      <c r="AC200" s="74"/>
      <c r="AD200" s="74"/>
      <c r="AE200" s="74"/>
      <c r="AF200" s="5"/>
      <c r="AG200" s="5"/>
      <c r="AH200" s="5"/>
      <c r="AI200" s="5"/>
      <c r="AJ200" s="5"/>
      <c r="AK200" s="77"/>
      <c r="AL200" s="77"/>
      <c r="AM200" s="77"/>
      <c r="AN200" s="77"/>
      <c r="AO200" s="5"/>
      <c r="AP200" s="5"/>
      <c r="AQ200" s="5"/>
      <c r="AR200" s="5"/>
      <c r="AS200" s="5"/>
      <c r="AT200" s="5"/>
      <c r="AU200" s="5"/>
      <c r="AV200" s="5"/>
      <c r="AW200" s="5"/>
      <c r="AX200" s="5"/>
      <c r="AY200" s="5"/>
      <c r="AZ200" s="5"/>
      <c r="BA200" s="5"/>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c r="EK200" s="4"/>
      <c r="EL200" s="4"/>
      <c r="EM200" s="4"/>
      <c r="EN200" s="4"/>
      <c r="EO200" s="4"/>
      <c r="EP200" s="4"/>
      <c r="EQ200" s="4"/>
      <c r="ER200" s="4"/>
      <c r="ES200" s="4"/>
      <c r="ET200" s="4"/>
      <c r="EU200" s="4"/>
      <c r="EV200" s="4"/>
      <c r="EW200" s="4"/>
      <c r="EX200" s="4"/>
      <c r="EY200" s="4"/>
      <c r="EZ200" s="4"/>
      <c r="FA200" s="4"/>
      <c r="FB200" s="4"/>
      <c r="FC200" s="4"/>
      <c r="FD200" s="4"/>
      <c r="FE200" s="4"/>
      <c r="FF200" s="4"/>
      <c r="FG200" s="4"/>
      <c r="FH200" s="4"/>
      <c r="FI200" s="4"/>
      <c r="FJ200" s="4"/>
      <c r="FK200" s="4"/>
      <c r="FL200" s="4"/>
      <c r="FM200" s="4"/>
      <c r="FN200" s="4"/>
      <c r="FO200" s="4"/>
      <c r="FP200" s="4"/>
      <c r="FQ200" s="4"/>
      <c r="FR200" s="4"/>
      <c r="FS200" s="4"/>
      <c r="FT200" s="4"/>
      <c r="FU200" s="4"/>
      <c r="FV200" s="4"/>
      <c r="FW200" s="4"/>
      <c r="FX200" s="4"/>
      <c r="FY200" s="4"/>
      <c r="FZ200" s="4"/>
      <c r="GA200" s="4"/>
      <c r="GB200" s="4"/>
      <c r="GC200" s="4"/>
      <c r="GD200" s="4"/>
      <c r="GE200" s="4"/>
      <c r="GF200" s="4"/>
      <c r="GG200" s="4"/>
      <c r="GH200" s="4"/>
      <c r="GI200" s="4"/>
      <c r="GJ200" s="4"/>
      <c r="GK200" s="4"/>
      <c r="GL200" s="4"/>
      <c r="GM200" s="4"/>
      <c r="GN200" s="4"/>
      <c r="GO200" s="4"/>
      <c r="GP200" s="4"/>
      <c r="GQ200" s="4"/>
      <c r="GR200" s="4"/>
      <c r="GS200" s="4"/>
      <c r="GT200" s="4"/>
      <c r="GU200" s="4"/>
      <c r="GV200" s="4"/>
      <c r="GW200" s="4"/>
      <c r="GX200" s="4"/>
      <c r="GY200" s="4"/>
      <c r="GZ200" s="4"/>
      <c r="HA200" s="4"/>
      <c r="HB200" s="4"/>
      <c r="HC200" s="4"/>
      <c r="HD200" s="4"/>
      <c r="HE200" s="4"/>
      <c r="HF200" s="4"/>
      <c r="HG200" s="4"/>
      <c r="HH200" s="4"/>
      <c r="HI200" s="4"/>
      <c r="HJ200" s="4"/>
      <c r="HK200" s="4"/>
      <c r="HL200" s="4"/>
      <c r="HM200" s="4"/>
      <c r="HN200" s="4"/>
      <c r="HO200" s="4"/>
      <c r="HP200" s="4"/>
      <c r="HQ200" s="4"/>
      <c r="HR200" s="4"/>
      <c r="HS200" s="4"/>
      <c r="HT200" s="4"/>
      <c r="HU200" s="4"/>
      <c r="HV200" s="4"/>
      <c r="HW200" s="4"/>
      <c r="HX200" s="4"/>
      <c r="HY200" s="4"/>
      <c r="HZ200" s="4"/>
      <c r="IA200" s="4"/>
      <c r="IB200" s="4"/>
      <c r="IC200" s="4"/>
      <c r="ID200" s="4"/>
      <c r="IE200" s="4"/>
      <c r="IF200" s="4"/>
      <c r="IG200" s="4"/>
      <c r="IH200" s="4"/>
      <c r="II200" s="4"/>
    </row>
    <row r="201" spans="2:243" ht="23.25" customHeight="1" x14ac:dyDescent="0.25">
      <c r="B201" s="72">
        <f t="shared" si="4"/>
        <v>98</v>
      </c>
      <c r="C201" s="72">
        <v>5</v>
      </c>
      <c r="D201" s="69">
        <v>4</v>
      </c>
      <c r="E201" s="75">
        <v>1069</v>
      </c>
      <c r="G201" s="76" t="s">
        <v>106</v>
      </c>
      <c r="H201" s="88"/>
      <c r="I201" s="1" t="b">
        <v>1</v>
      </c>
      <c r="W201" s="74"/>
      <c r="X201" s="74"/>
      <c r="Y201" s="74"/>
      <c r="Z201" s="74"/>
      <c r="AA201" s="74"/>
      <c r="AB201" s="74"/>
      <c r="AC201" s="74"/>
      <c r="AD201" s="74"/>
      <c r="AE201" s="74"/>
      <c r="AF201" s="5"/>
      <c r="AG201" s="5"/>
      <c r="AH201" s="5"/>
      <c r="AI201" s="5"/>
      <c r="AJ201" s="5"/>
      <c r="AK201" s="77"/>
      <c r="AL201" s="77"/>
      <c r="AM201" s="77"/>
      <c r="AN201" s="77"/>
      <c r="AO201" s="5"/>
      <c r="AP201" s="5"/>
      <c r="AQ201" s="5"/>
      <c r="AR201" s="5"/>
      <c r="AS201" s="5"/>
      <c r="AT201" s="5"/>
      <c r="AU201" s="5"/>
      <c r="AV201" s="5"/>
      <c r="AW201" s="5"/>
      <c r="AX201" s="5"/>
      <c r="AY201" s="5"/>
      <c r="AZ201" s="5"/>
      <c r="BA201" s="5"/>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c r="EJ201" s="4"/>
      <c r="EK201" s="4"/>
      <c r="EL201" s="4"/>
      <c r="EM201" s="4"/>
      <c r="EN201" s="4"/>
      <c r="EO201" s="4"/>
      <c r="EP201" s="4"/>
      <c r="EQ201" s="4"/>
      <c r="ER201" s="4"/>
      <c r="ES201" s="4"/>
      <c r="ET201" s="4"/>
      <c r="EU201" s="4"/>
      <c r="EV201" s="4"/>
      <c r="EW201" s="4"/>
      <c r="EX201" s="4"/>
      <c r="EY201" s="4"/>
      <c r="EZ201" s="4"/>
      <c r="FA201" s="4"/>
      <c r="FB201" s="4"/>
      <c r="FC201" s="4"/>
      <c r="FD201" s="4"/>
      <c r="FE201" s="4"/>
      <c r="FF201" s="4"/>
      <c r="FG201" s="4"/>
      <c r="FH201" s="4"/>
      <c r="FI201" s="4"/>
      <c r="FJ201" s="4"/>
      <c r="FK201" s="4"/>
      <c r="FL201" s="4"/>
      <c r="FM201" s="4"/>
      <c r="FN201" s="4"/>
      <c r="FO201" s="4"/>
      <c r="FP201" s="4"/>
      <c r="FQ201" s="4"/>
      <c r="FR201" s="4"/>
      <c r="FS201" s="4"/>
      <c r="FT201" s="4"/>
      <c r="FU201" s="4"/>
      <c r="FV201" s="4"/>
      <c r="FW201" s="4"/>
      <c r="FX201" s="4"/>
      <c r="FY201" s="4"/>
      <c r="FZ201" s="4"/>
      <c r="GA201" s="4"/>
      <c r="GB201" s="4"/>
      <c r="GC201" s="4"/>
      <c r="GD201" s="4"/>
      <c r="GE201" s="4"/>
      <c r="GF201" s="4"/>
      <c r="GG201" s="4"/>
      <c r="GH201" s="4"/>
      <c r="GI201" s="4"/>
      <c r="GJ201" s="4"/>
      <c r="GK201" s="4"/>
      <c r="GL201" s="4"/>
      <c r="GM201" s="4"/>
      <c r="GN201" s="4"/>
      <c r="GO201" s="4"/>
      <c r="GP201" s="4"/>
      <c r="GQ201" s="4"/>
      <c r="GR201" s="4"/>
      <c r="GS201" s="4"/>
      <c r="GT201" s="4"/>
      <c r="GU201" s="4"/>
      <c r="GV201" s="4"/>
      <c r="GW201" s="4"/>
      <c r="GX201" s="4"/>
      <c r="GY201" s="4"/>
      <c r="GZ201" s="4"/>
      <c r="HA201" s="4"/>
      <c r="HB201" s="4"/>
      <c r="HC201" s="4"/>
      <c r="HD201" s="4"/>
      <c r="HE201" s="4"/>
      <c r="HF201" s="4"/>
      <c r="HG201" s="4"/>
      <c r="HH201" s="4"/>
      <c r="HI201" s="4"/>
      <c r="HJ201" s="4"/>
      <c r="HK201" s="4"/>
      <c r="HL201" s="4"/>
      <c r="HM201" s="4"/>
      <c r="HN201" s="4"/>
      <c r="HO201" s="4"/>
      <c r="HP201" s="4"/>
      <c r="HQ201" s="4"/>
      <c r="HR201" s="4"/>
      <c r="HS201" s="4"/>
      <c r="HT201" s="4"/>
      <c r="HU201" s="4"/>
      <c r="HV201" s="4"/>
      <c r="HW201" s="4"/>
      <c r="HX201" s="4"/>
      <c r="HY201" s="4"/>
      <c r="HZ201" s="4"/>
      <c r="IA201" s="4"/>
      <c r="IB201" s="4"/>
      <c r="IC201" s="4"/>
      <c r="ID201" s="4"/>
      <c r="IE201" s="4"/>
      <c r="IF201" s="4"/>
      <c r="IG201" s="4"/>
      <c r="IH201" s="4"/>
      <c r="II201" s="4"/>
    </row>
    <row r="202" spans="2:243" ht="23.25" customHeight="1" x14ac:dyDescent="0.25">
      <c r="B202" s="72">
        <f t="shared" si="4"/>
        <v>99</v>
      </c>
      <c r="C202" s="72">
        <v>5</v>
      </c>
      <c r="D202" s="69">
        <v>4</v>
      </c>
      <c r="E202" s="75">
        <v>789</v>
      </c>
      <c r="G202" s="76" t="s">
        <v>58</v>
      </c>
      <c r="H202" s="88"/>
      <c r="I202" s="1" t="b">
        <v>1</v>
      </c>
      <c r="W202" s="74"/>
      <c r="X202" s="74"/>
      <c r="Y202" s="74"/>
      <c r="Z202" s="74"/>
      <c r="AA202" s="74"/>
      <c r="AB202" s="74"/>
      <c r="AC202" s="74"/>
      <c r="AD202" s="74"/>
      <c r="AE202" s="74"/>
      <c r="AF202" s="5"/>
      <c r="AG202" s="5"/>
      <c r="AH202" s="5"/>
      <c r="AI202" s="5"/>
      <c r="AJ202" s="5"/>
      <c r="AK202" s="77"/>
      <c r="AL202" s="77"/>
      <c r="AM202" s="77"/>
      <c r="AN202" s="77"/>
      <c r="AO202" s="5"/>
      <c r="AP202" s="5"/>
      <c r="AQ202" s="5"/>
      <c r="AR202" s="5"/>
      <c r="AS202" s="5"/>
      <c r="AT202" s="5"/>
      <c r="AU202" s="5"/>
      <c r="AV202" s="5"/>
      <c r="AW202" s="5"/>
      <c r="AX202" s="5"/>
      <c r="AY202" s="5"/>
      <c r="AZ202" s="5"/>
      <c r="BA202" s="5"/>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c r="GZ202" s="4"/>
      <c r="HA202" s="4"/>
      <c r="HB202" s="4"/>
      <c r="HC202" s="4"/>
      <c r="HD202" s="4"/>
      <c r="HE202" s="4"/>
      <c r="HF202" s="4"/>
      <c r="HG202" s="4"/>
      <c r="HH202" s="4"/>
      <c r="HI202" s="4"/>
      <c r="HJ202" s="4"/>
      <c r="HK202" s="4"/>
      <c r="HL202" s="4"/>
      <c r="HM202" s="4"/>
      <c r="HN202" s="4"/>
      <c r="HO202" s="4"/>
      <c r="HP202" s="4"/>
      <c r="HQ202" s="4"/>
      <c r="HR202" s="4"/>
      <c r="HS202" s="4"/>
      <c r="HT202" s="4"/>
      <c r="HU202" s="4"/>
      <c r="HV202" s="4"/>
      <c r="HW202" s="4"/>
      <c r="HX202" s="4"/>
      <c r="HY202" s="4"/>
      <c r="HZ202" s="4"/>
      <c r="IA202" s="4"/>
      <c r="IB202" s="4"/>
      <c r="IC202" s="4"/>
      <c r="ID202" s="4"/>
      <c r="IE202" s="4"/>
      <c r="IF202" s="4"/>
      <c r="IG202" s="4"/>
      <c r="IH202" s="4"/>
      <c r="II202" s="4"/>
    </row>
    <row r="203" spans="2:243" ht="23.25" customHeight="1" x14ac:dyDescent="0.25">
      <c r="B203" s="72">
        <f t="shared" si="4"/>
        <v>100</v>
      </c>
      <c r="C203" s="72">
        <v>5</v>
      </c>
      <c r="D203" s="69">
        <v>4</v>
      </c>
      <c r="E203" s="75">
        <v>516</v>
      </c>
      <c r="G203" s="76" t="s">
        <v>37</v>
      </c>
      <c r="H203" s="88"/>
      <c r="I203" s="1" t="b">
        <v>1</v>
      </c>
      <c r="W203" s="74"/>
      <c r="X203" s="74"/>
      <c r="Y203" s="74"/>
      <c r="Z203" s="74"/>
      <c r="AA203" s="74"/>
      <c r="AB203" s="74"/>
      <c r="AC203" s="74"/>
      <c r="AD203" s="74"/>
      <c r="AE203" s="74"/>
      <c r="AF203" s="5"/>
      <c r="AG203" s="5"/>
      <c r="AH203" s="5"/>
      <c r="AI203" s="5"/>
      <c r="AJ203" s="5"/>
      <c r="AK203" s="5"/>
      <c r="AL203" s="77"/>
      <c r="AM203" s="5"/>
      <c r="AN203" s="77"/>
      <c r="AO203" s="5"/>
      <c r="AP203" s="5"/>
      <c r="AQ203" s="5"/>
      <c r="AR203" s="5"/>
      <c r="AS203" s="5"/>
      <c r="AT203" s="5"/>
      <c r="AU203" s="5"/>
      <c r="AV203" s="5"/>
      <c r="AW203" s="5"/>
      <c r="AX203" s="5"/>
      <c r="AY203" s="5"/>
      <c r="AZ203" s="5"/>
      <c r="BA203" s="5"/>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4"/>
      <c r="HI203" s="4"/>
      <c r="HJ203" s="4"/>
      <c r="HK203" s="4"/>
      <c r="HL203" s="4"/>
      <c r="HM203" s="4"/>
      <c r="HN203" s="4"/>
      <c r="HO203" s="4"/>
      <c r="HP203" s="4"/>
      <c r="HQ203" s="4"/>
      <c r="HR203" s="4"/>
      <c r="HS203" s="4"/>
      <c r="HT203" s="4"/>
      <c r="HU203" s="4"/>
      <c r="HV203" s="4"/>
      <c r="HW203" s="4"/>
      <c r="HX203" s="4"/>
      <c r="HY203" s="4"/>
      <c r="HZ203" s="4"/>
      <c r="IA203" s="4"/>
      <c r="IB203" s="4"/>
      <c r="IC203" s="4"/>
      <c r="ID203" s="4"/>
      <c r="IE203" s="4"/>
      <c r="IF203" s="4"/>
      <c r="IG203" s="4"/>
      <c r="IH203" s="4"/>
      <c r="II203" s="4"/>
    </row>
    <row r="204" spans="2:243" ht="15.75" thickBot="1" x14ac:dyDescent="0.3">
      <c r="H204" s="74"/>
      <c r="I204" s="1"/>
    </row>
    <row r="205" spans="2:243" ht="20.100000000000001" customHeight="1" thickBot="1" x14ac:dyDescent="0.3">
      <c r="B205" s="59" t="s">
        <v>121</v>
      </c>
      <c r="C205" s="86" t="s">
        <v>122</v>
      </c>
      <c r="D205" s="61" t="s">
        <v>109</v>
      </c>
      <c r="I205" s="1"/>
      <c r="O205" s="4"/>
      <c r="P205" s="4"/>
      <c r="Z205" s="4"/>
      <c r="AA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4"/>
      <c r="EI205" s="4"/>
      <c r="EJ205" s="4"/>
      <c r="EK205" s="4"/>
      <c r="EL205" s="4"/>
      <c r="EM205" s="4"/>
      <c r="EN205" s="4"/>
      <c r="EO205" s="4"/>
      <c r="EP205" s="4"/>
      <c r="EQ205" s="4"/>
      <c r="ER205" s="4"/>
      <c r="ES205" s="4"/>
      <c r="ET205" s="4"/>
      <c r="EU205" s="4"/>
      <c r="EV205" s="4"/>
      <c r="EW205" s="4"/>
      <c r="EX205" s="4"/>
      <c r="EY205" s="4"/>
      <c r="EZ205" s="4"/>
      <c r="FA205" s="4"/>
      <c r="FB205" s="4"/>
      <c r="FC205" s="4"/>
      <c r="FD205" s="4"/>
      <c r="FE205" s="4"/>
      <c r="FF205" s="4"/>
      <c r="FG205" s="4"/>
      <c r="FH205" s="4"/>
      <c r="FI205" s="4"/>
      <c r="FJ205" s="4"/>
      <c r="FK205" s="4"/>
      <c r="FL205" s="4"/>
      <c r="FM205" s="4"/>
      <c r="FN205" s="4"/>
      <c r="FO205" s="4"/>
      <c r="FP205" s="4"/>
      <c r="FQ205" s="4"/>
      <c r="FR205" s="4"/>
      <c r="FS205" s="4"/>
      <c r="FT205" s="4"/>
      <c r="FU205" s="4"/>
      <c r="FV205" s="4"/>
      <c r="FW205" s="4"/>
      <c r="FX205" s="4"/>
      <c r="FY205" s="4"/>
      <c r="FZ205" s="4"/>
      <c r="GA205" s="4"/>
      <c r="GB205" s="4"/>
      <c r="GC205" s="4"/>
      <c r="GD205" s="4"/>
      <c r="GE205" s="4"/>
      <c r="GF205" s="4"/>
      <c r="GG205" s="4"/>
      <c r="GH205" s="4"/>
      <c r="GI205" s="4"/>
      <c r="GJ205" s="4"/>
      <c r="GK205" s="4"/>
      <c r="GL205" s="4"/>
      <c r="GM205" s="4"/>
      <c r="GN205" s="4"/>
      <c r="GO205" s="4"/>
      <c r="GP205" s="4"/>
      <c r="GQ205" s="4"/>
      <c r="GR205" s="4"/>
      <c r="GS205" s="4"/>
      <c r="GT205" s="4"/>
      <c r="GU205" s="4"/>
      <c r="GV205" s="4"/>
      <c r="GW205" s="4"/>
      <c r="GX205" s="4"/>
      <c r="GY205" s="4"/>
      <c r="GZ205" s="4"/>
      <c r="HA205" s="4"/>
      <c r="HB205" s="4"/>
      <c r="HC205" s="4"/>
      <c r="HD205" s="4"/>
      <c r="HE205" s="4"/>
      <c r="HF205" s="4"/>
      <c r="HG205" s="4"/>
      <c r="HH205" s="4"/>
      <c r="HI205" s="4"/>
      <c r="HJ205" s="4"/>
      <c r="HK205" s="4"/>
      <c r="HL205" s="4"/>
      <c r="HM205" s="4"/>
      <c r="HN205" s="4"/>
      <c r="HO205" s="4"/>
      <c r="HP205" s="4"/>
      <c r="HQ205" s="4"/>
      <c r="HR205" s="4"/>
      <c r="HS205" s="4"/>
      <c r="HT205" s="4"/>
      <c r="HU205" s="4"/>
      <c r="HV205" s="4"/>
      <c r="HW205" s="4"/>
      <c r="HX205" s="4"/>
      <c r="HY205" s="4"/>
      <c r="HZ205" s="4"/>
      <c r="IA205" s="4"/>
      <c r="IB205" s="4"/>
      <c r="IC205" s="4"/>
      <c r="ID205" s="4"/>
      <c r="IE205" s="4"/>
      <c r="IF205" s="4"/>
      <c r="IG205" s="4"/>
      <c r="IH205" s="4"/>
      <c r="II205" s="4"/>
    </row>
    <row r="206" spans="2:243" ht="15" customHeight="1" x14ac:dyDescent="0.25">
      <c r="I206" s="1"/>
      <c r="Z206" s="4"/>
      <c r="AA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4"/>
      <c r="EI206" s="4"/>
      <c r="EJ206" s="4"/>
      <c r="EK206" s="4"/>
      <c r="EL206" s="4"/>
      <c r="EM206" s="4"/>
      <c r="EN206" s="4"/>
      <c r="EO206" s="4"/>
      <c r="EP206" s="4"/>
      <c r="EQ206" s="4"/>
      <c r="ER206" s="4"/>
      <c r="ES206" s="4"/>
      <c r="ET206" s="4"/>
      <c r="EU206" s="4"/>
      <c r="EV206" s="4"/>
      <c r="EW206" s="4"/>
      <c r="EX206" s="4"/>
      <c r="EY206" s="4"/>
      <c r="EZ206" s="4"/>
      <c r="FA206" s="4"/>
      <c r="FB206" s="4"/>
      <c r="FC206" s="4"/>
      <c r="FD206" s="4"/>
      <c r="FE206" s="4"/>
      <c r="FF206" s="4"/>
      <c r="FG206" s="4"/>
      <c r="FH206" s="4"/>
      <c r="FI206" s="4"/>
      <c r="FJ206" s="4"/>
      <c r="FK206" s="4"/>
      <c r="FL206" s="4"/>
      <c r="FM206" s="4"/>
      <c r="FN206" s="4"/>
      <c r="FO206" s="4"/>
      <c r="FP206" s="4"/>
      <c r="FQ206" s="4"/>
      <c r="FR206" s="4"/>
      <c r="FS206" s="4"/>
      <c r="FT206" s="4"/>
      <c r="FU206" s="4"/>
      <c r="FV206" s="4"/>
      <c r="FW206" s="4"/>
      <c r="FX206" s="4"/>
      <c r="FY206" s="4"/>
      <c r="FZ206" s="4"/>
      <c r="GA206" s="4"/>
      <c r="GB206" s="4"/>
      <c r="GC206" s="4"/>
      <c r="GD206" s="4"/>
      <c r="GE206" s="4"/>
      <c r="GF206" s="4"/>
      <c r="GG206" s="4"/>
      <c r="GH206" s="4"/>
      <c r="GI206" s="4"/>
      <c r="GJ206" s="4"/>
      <c r="GK206" s="4"/>
      <c r="GL206" s="4"/>
      <c r="GM206" s="4"/>
      <c r="GN206" s="4"/>
      <c r="GO206" s="4"/>
      <c r="GP206" s="4"/>
      <c r="GQ206" s="4"/>
      <c r="GR206" s="4"/>
      <c r="GS206" s="4"/>
      <c r="GT206" s="4"/>
      <c r="GU206" s="4"/>
      <c r="GV206" s="4"/>
      <c r="GW206" s="4"/>
      <c r="GX206" s="4"/>
      <c r="GY206" s="4"/>
      <c r="GZ206" s="4"/>
      <c r="HA206" s="4"/>
      <c r="HB206" s="4"/>
      <c r="HC206" s="4"/>
      <c r="HD206" s="4"/>
      <c r="HE206" s="4"/>
      <c r="HF206" s="4"/>
      <c r="HG206" s="4"/>
      <c r="HH206" s="4"/>
      <c r="HI206" s="4"/>
      <c r="HJ206" s="4"/>
      <c r="HK206" s="4"/>
      <c r="HL206" s="4"/>
      <c r="HM206" s="4"/>
      <c r="HN206" s="4"/>
      <c r="HO206" s="4"/>
      <c r="HP206" s="4"/>
      <c r="HQ206" s="4"/>
      <c r="HR206" s="4"/>
      <c r="HS206" s="4"/>
      <c r="HT206" s="4"/>
      <c r="HU206" s="4"/>
      <c r="HV206" s="4"/>
      <c r="HW206" s="4"/>
      <c r="HX206" s="4"/>
      <c r="HY206" s="4"/>
      <c r="HZ206" s="4"/>
      <c r="IA206" s="4"/>
      <c r="IB206" s="4"/>
      <c r="IC206" s="4"/>
      <c r="ID206" s="4"/>
      <c r="IE206" s="4"/>
      <c r="IF206" s="4"/>
      <c r="IG206" s="4"/>
      <c r="IH206" s="4"/>
      <c r="II206" s="4"/>
    </row>
    <row r="207" spans="2:243" ht="14.85" customHeight="1" x14ac:dyDescent="0.25">
      <c r="B207" s="20" t="s">
        <v>123</v>
      </c>
      <c r="S207" s="11"/>
      <c r="T207" s="11"/>
      <c r="U207" s="11"/>
      <c r="V207" s="11"/>
      <c r="W207" s="11"/>
      <c r="X207" s="11"/>
      <c r="Y207" s="11"/>
      <c r="Z207" s="4"/>
      <c r="AA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4"/>
      <c r="EI207" s="4"/>
      <c r="EJ207" s="4"/>
      <c r="EK207" s="4"/>
      <c r="EL207" s="4"/>
      <c r="EM207" s="4"/>
      <c r="EN207" s="4"/>
      <c r="EO207" s="4"/>
      <c r="EP207" s="4"/>
      <c r="EQ207" s="4"/>
      <c r="ER207" s="4"/>
      <c r="ES207" s="4"/>
      <c r="ET207" s="4"/>
      <c r="EU207" s="4"/>
      <c r="EV207" s="4"/>
      <c r="EW207" s="4"/>
      <c r="EX207" s="4"/>
      <c r="EY207" s="4"/>
      <c r="EZ207" s="4"/>
      <c r="FA207" s="4"/>
      <c r="FB207" s="4"/>
      <c r="FC207" s="4"/>
      <c r="FD207" s="4"/>
      <c r="FE207" s="4"/>
      <c r="FF207" s="4"/>
      <c r="FG207" s="4"/>
      <c r="FH207" s="4"/>
      <c r="FI207" s="4"/>
      <c r="FJ207" s="4"/>
      <c r="FK207" s="4"/>
      <c r="FL207" s="4"/>
      <c r="FM207" s="4"/>
      <c r="FN207" s="4"/>
      <c r="FO207" s="4"/>
      <c r="FP207" s="4"/>
      <c r="FQ207" s="4"/>
      <c r="FR207" s="4"/>
      <c r="FS207" s="4"/>
      <c r="FT207" s="4"/>
      <c r="FU207" s="4"/>
      <c r="FV207" s="4"/>
      <c r="FW207" s="4"/>
      <c r="FX207" s="4"/>
      <c r="FY207" s="4"/>
      <c r="FZ207" s="4"/>
      <c r="GA207" s="4"/>
      <c r="GB207" s="4"/>
      <c r="GC207" s="4"/>
      <c r="GD207" s="4"/>
      <c r="GE207" s="4"/>
      <c r="GF207" s="4"/>
      <c r="GG207" s="4"/>
      <c r="GH207" s="4"/>
      <c r="GI207" s="4"/>
      <c r="GJ207" s="4"/>
      <c r="GK207" s="4"/>
      <c r="GL207" s="4"/>
      <c r="GM207" s="4"/>
      <c r="GN207" s="4"/>
      <c r="GO207" s="4"/>
      <c r="GP207" s="4"/>
      <c r="GQ207" s="4"/>
      <c r="GR207" s="4"/>
      <c r="GS207" s="4"/>
      <c r="GT207" s="4"/>
      <c r="GU207" s="4"/>
      <c r="GV207" s="4"/>
      <c r="GW207" s="4"/>
      <c r="GX207" s="4"/>
      <c r="GY207" s="4"/>
      <c r="GZ207" s="4"/>
      <c r="HA207" s="4"/>
      <c r="HB207" s="4"/>
      <c r="HC207" s="4"/>
      <c r="HD207" s="4"/>
      <c r="HE207" s="4"/>
      <c r="HF207" s="4"/>
      <c r="HG207" s="4"/>
      <c r="HH207" s="4"/>
      <c r="HI207" s="4"/>
      <c r="HJ207" s="4"/>
      <c r="HK207" s="4"/>
      <c r="HL207" s="4"/>
      <c r="HM207" s="4"/>
      <c r="HN207" s="4"/>
      <c r="HO207" s="4"/>
      <c r="HP207" s="4"/>
      <c r="HQ207" s="4"/>
      <c r="HR207" s="4"/>
      <c r="HS207" s="4"/>
      <c r="HT207" s="4"/>
      <c r="HU207" s="4"/>
      <c r="HV207" s="4"/>
      <c r="HW207" s="4"/>
      <c r="HX207" s="4"/>
      <c r="HY207" s="4"/>
      <c r="HZ207" s="4"/>
      <c r="IA207" s="4"/>
      <c r="IB207" s="4"/>
      <c r="IC207" s="4"/>
      <c r="ID207" s="4"/>
      <c r="IE207" s="4"/>
      <c r="IF207" s="4"/>
      <c r="IG207" s="4"/>
      <c r="IH207" s="4"/>
      <c r="II207" s="4"/>
    </row>
    <row r="208" spans="2:243" ht="14.85" customHeight="1" x14ac:dyDescent="0.25">
      <c r="B208" s="73" t="s">
        <v>124</v>
      </c>
      <c r="S208" s="11"/>
      <c r="T208" s="11"/>
      <c r="U208" s="11"/>
      <c r="V208" s="11"/>
      <c r="W208" s="11"/>
      <c r="X208" s="11"/>
      <c r="Y208" s="11"/>
      <c r="Z208" s="4"/>
      <c r="AA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4"/>
      <c r="EI208" s="4"/>
      <c r="EJ208" s="4"/>
      <c r="EK208" s="4"/>
      <c r="EL208" s="4"/>
      <c r="EM208" s="4"/>
      <c r="EN208" s="4"/>
      <c r="EO208" s="4"/>
      <c r="EP208" s="4"/>
      <c r="EQ208" s="4"/>
      <c r="ER208" s="4"/>
      <c r="ES208" s="4"/>
      <c r="ET208" s="4"/>
      <c r="EU208" s="4"/>
      <c r="EV208" s="4"/>
      <c r="EW208" s="4"/>
      <c r="EX208" s="4"/>
      <c r="EY208" s="4"/>
      <c r="EZ208" s="4"/>
      <c r="FA208" s="4"/>
      <c r="FB208" s="4"/>
      <c r="FC208" s="4"/>
      <c r="FD208" s="4"/>
      <c r="FE208" s="4"/>
      <c r="FF208" s="4"/>
      <c r="FG208" s="4"/>
      <c r="FH208" s="4"/>
      <c r="FI208" s="4"/>
      <c r="FJ208" s="4"/>
      <c r="FK208" s="4"/>
      <c r="FL208" s="4"/>
      <c r="FM208" s="4"/>
      <c r="FN208" s="4"/>
      <c r="FO208" s="4"/>
      <c r="FP208" s="4"/>
      <c r="FQ208" s="4"/>
      <c r="FR208" s="4"/>
      <c r="FS208" s="4"/>
      <c r="FT208" s="4"/>
      <c r="FU208" s="4"/>
      <c r="FV208" s="4"/>
      <c r="FW208" s="4"/>
      <c r="FX208" s="4"/>
      <c r="FY208" s="4"/>
      <c r="FZ208" s="4"/>
      <c r="GA208" s="4"/>
      <c r="GB208" s="4"/>
      <c r="GC208" s="4"/>
      <c r="GD208" s="4"/>
      <c r="GE208" s="4"/>
      <c r="GF208" s="4"/>
      <c r="GG208" s="4"/>
      <c r="GH208" s="4"/>
      <c r="GI208" s="4"/>
      <c r="GJ208" s="4"/>
      <c r="GK208" s="4"/>
      <c r="GL208" s="4"/>
      <c r="GM208" s="4"/>
      <c r="GN208" s="4"/>
      <c r="GO208" s="4"/>
      <c r="GP208" s="4"/>
      <c r="GQ208" s="4"/>
      <c r="GR208" s="4"/>
      <c r="GS208" s="4"/>
      <c r="GT208" s="4"/>
      <c r="GU208" s="4"/>
      <c r="GV208" s="4"/>
      <c r="GW208" s="4"/>
      <c r="GX208" s="4"/>
      <c r="GY208" s="4"/>
      <c r="GZ208" s="4"/>
      <c r="HA208" s="4"/>
      <c r="HB208" s="4"/>
      <c r="HC208" s="4"/>
      <c r="HD208" s="4"/>
      <c r="HE208" s="4"/>
      <c r="HF208" s="4"/>
      <c r="HG208" s="4"/>
      <c r="HH208" s="4"/>
      <c r="HI208" s="4"/>
      <c r="HJ208" s="4"/>
      <c r="HK208" s="4"/>
      <c r="HL208" s="4"/>
      <c r="HM208" s="4"/>
      <c r="HN208" s="4"/>
      <c r="HO208" s="4"/>
      <c r="HP208" s="4"/>
      <c r="HQ208" s="4"/>
      <c r="HR208" s="4"/>
      <c r="HS208" s="4"/>
      <c r="HT208" s="4"/>
      <c r="HU208" s="4"/>
      <c r="HV208" s="4"/>
      <c r="HW208" s="4"/>
      <c r="HX208" s="4"/>
      <c r="HY208" s="4"/>
      <c r="HZ208" s="4"/>
      <c r="IA208" s="4"/>
      <c r="IB208" s="4"/>
      <c r="IC208" s="4"/>
      <c r="ID208" s="4"/>
      <c r="IE208" s="4"/>
      <c r="IF208" s="4"/>
      <c r="IG208" s="4"/>
      <c r="IH208" s="4"/>
      <c r="II208" s="4"/>
    </row>
    <row r="209" spans="2:243" ht="15.75" thickBot="1" x14ac:dyDescent="0.3">
      <c r="B209" s="20"/>
      <c r="J209" s="74"/>
      <c r="K209" s="74"/>
      <c r="S209" s="74"/>
      <c r="T209" s="74"/>
      <c r="U209" s="74"/>
      <c r="V209" s="74"/>
      <c r="W209" s="74"/>
      <c r="X209" s="74"/>
      <c r="Y209" s="74"/>
      <c r="Z209" s="74"/>
      <c r="AA209" s="74"/>
      <c r="AB209" s="74"/>
      <c r="AC209" s="74"/>
      <c r="AD209" s="74"/>
      <c r="AE209" s="74"/>
      <c r="AF209" s="11"/>
      <c r="AG209" s="11"/>
      <c r="AH209" s="11"/>
      <c r="AI209" s="11"/>
      <c r="AJ209" s="11"/>
      <c r="AK209" s="11"/>
      <c r="AL209" s="11"/>
      <c r="AM209" s="11"/>
      <c r="AN209" s="11"/>
      <c r="AO209" s="11"/>
      <c r="AP209" s="5"/>
      <c r="AR209" s="5"/>
      <c r="AT209" s="5"/>
      <c r="AV209" s="5"/>
      <c r="AX209" s="5"/>
      <c r="AZ209" s="5"/>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4"/>
      <c r="EI209" s="4"/>
      <c r="EJ209" s="4"/>
      <c r="EK209" s="4"/>
      <c r="EL209" s="4"/>
      <c r="EM209" s="4"/>
      <c r="EN209" s="4"/>
      <c r="EO209" s="4"/>
      <c r="EP209" s="4"/>
      <c r="EQ209" s="4"/>
      <c r="ER209" s="4"/>
      <c r="ES209" s="4"/>
      <c r="ET209" s="4"/>
      <c r="EU209" s="4"/>
      <c r="EV209" s="4"/>
      <c r="EW209" s="4"/>
      <c r="EX209" s="4"/>
      <c r="EY209" s="4"/>
      <c r="EZ209" s="4"/>
      <c r="FA209" s="4"/>
      <c r="FB209" s="4"/>
      <c r="FC209" s="4"/>
      <c r="FD209" s="4"/>
      <c r="FE209" s="4"/>
      <c r="FF209" s="4"/>
      <c r="FG209" s="4"/>
      <c r="FH209" s="4"/>
      <c r="FI209" s="4"/>
      <c r="FJ209" s="4"/>
      <c r="FK209" s="4"/>
      <c r="FL209" s="4"/>
      <c r="FM209" s="4"/>
      <c r="FN209" s="4"/>
      <c r="FO209" s="4"/>
      <c r="FP209" s="4"/>
      <c r="FQ209" s="4"/>
      <c r="FR209" s="4"/>
      <c r="FS209" s="4"/>
      <c r="FT209" s="4"/>
      <c r="FU209" s="4"/>
      <c r="FV209" s="4"/>
      <c r="FW209" s="4"/>
      <c r="FX209" s="4"/>
      <c r="FY209" s="4"/>
      <c r="FZ209" s="4"/>
      <c r="GA209" s="4"/>
      <c r="GB209" s="4"/>
      <c r="GC209" s="4"/>
      <c r="GD209" s="4"/>
      <c r="GE209" s="4"/>
      <c r="GF209" s="4"/>
      <c r="GG209" s="4"/>
      <c r="GH209" s="4"/>
      <c r="GI209" s="4"/>
      <c r="GJ209" s="4"/>
      <c r="GK209" s="4"/>
      <c r="GL209" s="4"/>
      <c r="GM209" s="4"/>
      <c r="GN209" s="4"/>
      <c r="GO209" s="4"/>
      <c r="GP209" s="4"/>
      <c r="GQ209" s="4"/>
      <c r="GR209" s="4"/>
      <c r="GS209" s="4"/>
      <c r="GT209" s="4"/>
      <c r="GU209" s="4"/>
      <c r="GV209" s="4"/>
      <c r="GW209" s="4"/>
      <c r="GX209" s="4"/>
      <c r="GY209" s="4"/>
      <c r="GZ209" s="4"/>
      <c r="HA209" s="4"/>
      <c r="HB209" s="4"/>
      <c r="HC209" s="4"/>
      <c r="HD209" s="4"/>
      <c r="HE209" s="4"/>
      <c r="HF209" s="4"/>
      <c r="HG209" s="4"/>
      <c r="HH209" s="4"/>
      <c r="HI209" s="4"/>
      <c r="HJ209" s="4"/>
      <c r="HK209" s="4"/>
      <c r="HL209" s="4"/>
      <c r="HM209" s="4"/>
      <c r="HN209" s="4"/>
      <c r="HO209" s="4"/>
      <c r="HP209" s="4"/>
      <c r="HQ209" s="4"/>
      <c r="HR209" s="4"/>
      <c r="HS209" s="4"/>
      <c r="HT209" s="4"/>
      <c r="HU209" s="4"/>
      <c r="HV209" s="4"/>
      <c r="HW209" s="4"/>
      <c r="HX209" s="4"/>
      <c r="HY209" s="4"/>
      <c r="HZ209" s="4"/>
      <c r="IA209" s="4"/>
      <c r="IB209" s="4"/>
      <c r="IC209" s="4"/>
      <c r="ID209" s="4"/>
      <c r="IE209" s="4"/>
      <c r="IF209" s="4"/>
      <c r="IG209" s="4"/>
      <c r="IH209" s="4"/>
      <c r="II209" s="4"/>
    </row>
    <row r="210" spans="2:243" ht="28.5" customHeight="1" thickBot="1" x14ac:dyDescent="0.3">
      <c r="B210" s="64" t="s">
        <v>6</v>
      </c>
      <c r="C210" s="65" t="s">
        <v>28</v>
      </c>
      <c r="D210" s="66" t="s">
        <v>8</v>
      </c>
      <c r="E210" s="25" t="s">
        <v>9</v>
      </c>
      <c r="G210" s="25" t="s">
        <v>125</v>
      </c>
      <c r="H210" s="25" t="s">
        <v>126</v>
      </c>
      <c r="I210" s="25" t="s">
        <v>127</v>
      </c>
      <c r="J210" s="25" t="s">
        <v>128</v>
      </c>
      <c r="K210" s="25" t="s">
        <v>129</v>
      </c>
      <c r="S210" s="4"/>
      <c r="T210" s="4"/>
      <c r="U210" s="74"/>
      <c r="V210" s="74"/>
      <c r="W210" s="74"/>
      <c r="X210" s="74"/>
      <c r="Y210" s="74"/>
      <c r="Z210" s="74"/>
      <c r="AA210" s="74"/>
      <c r="AB210" s="74"/>
      <c r="AC210" s="74"/>
      <c r="AD210" s="74"/>
      <c r="AE210" s="74"/>
      <c r="AF210" s="5"/>
      <c r="AG210" s="5"/>
      <c r="AH210" s="5"/>
      <c r="AI210" s="5"/>
      <c r="AJ210" s="5"/>
      <c r="AK210" s="4"/>
      <c r="AL210" s="4"/>
      <c r="AM210" s="4"/>
      <c r="AN210" s="4"/>
      <c r="AO210" s="5"/>
      <c r="AP210" s="5"/>
      <c r="AQ210" s="5"/>
      <c r="AR210" s="5"/>
      <c r="AS210" s="5"/>
      <c r="AT210" s="5"/>
      <c r="AU210" s="5"/>
      <c r="AV210" s="5"/>
      <c r="AW210" s="5"/>
      <c r="AX210" s="5"/>
      <c r="AY210" s="5"/>
      <c r="AZ210" s="5"/>
      <c r="BA210" s="5"/>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4"/>
      <c r="EI210" s="4"/>
      <c r="EJ210" s="4"/>
      <c r="EK210" s="4"/>
      <c r="EL210" s="4"/>
      <c r="EM210" s="4"/>
      <c r="EN210" s="4"/>
      <c r="EO210" s="4"/>
      <c r="EP210" s="4"/>
      <c r="EQ210" s="4"/>
      <c r="ER210" s="4"/>
      <c r="ES210" s="4"/>
      <c r="ET210" s="4"/>
      <c r="EU210" s="4"/>
      <c r="EV210" s="4"/>
      <c r="EW210" s="4"/>
      <c r="EX210" s="4"/>
      <c r="EY210" s="4"/>
      <c r="EZ210" s="4"/>
      <c r="FA210" s="4"/>
      <c r="FB210" s="4"/>
      <c r="FC210" s="4"/>
      <c r="FD210" s="4"/>
      <c r="FE210" s="4"/>
      <c r="FF210" s="4"/>
      <c r="FG210" s="4"/>
      <c r="FH210" s="4"/>
      <c r="FI210" s="4"/>
      <c r="FJ210" s="4"/>
      <c r="FK210" s="4"/>
      <c r="FL210" s="4"/>
      <c r="FM210" s="4"/>
      <c r="FN210" s="4"/>
      <c r="FO210" s="4"/>
      <c r="FP210" s="4"/>
      <c r="FQ210" s="4"/>
      <c r="FR210" s="4"/>
      <c r="FS210" s="4"/>
      <c r="FT210" s="4"/>
      <c r="FU210" s="4"/>
      <c r="FV210" s="4"/>
      <c r="FW210" s="4"/>
      <c r="FX210" s="4"/>
      <c r="FY210" s="4"/>
      <c r="FZ210" s="4"/>
      <c r="GA210" s="4"/>
      <c r="GB210" s="4"/>
      <c r="GC210" s="4"/>
      <c r="GD210" s="4"/>
      <c r="GE210" s="4"/>
      <c r="GF210" s="4"/>
      <c r="GG210" s="4"/>
      <c r="GH210" s="4"/>
      <c r="GI210" s="4"/>
      <c r="GJ210" s="4"/>
      <c r="GK210" s="4"/>
      <c r="GL210" s="4"/>
      <c r="GM210" s="4"/>
      <c r="GN210" s="4"/>
      <c r="GO210" s="4"/>
      <c r="GP210" s="4"/>
      <c r="GQ210" s="4"/>
      <c r="GR210" s="4"/>
      <c r="GS210" s="4"/>
      <c r="GT210" s="4"/>
      <c r="GU210" s="4"/>
      <c r="GV210" s="4"/>
      <c r="GW210" s="4"/>
      <c r="GX210" s="4"/>
      <c r="GY210" s="4"/>
      <c r="GZ210" s="4"/>
      <c r="HA210" s="4"/>
      <c r="HB210" s="4"/>
      <c r="HC210" s="4"/>
      <c r="HD210" s="4"/>
      <c r="HE210" s="4"/>
      <c r="HF210" s="4"/>
      <c r="HG210" s="4"/>
      <c r="HH210" s="4"/>
      <c r="HI210" s="4"/>
      <c r="HJ210" s="4"/>
      <c r="HK210" s="4"/>
      <c r="HL210" s="4"/>
      <c r="HM210" s="4"/>
      <c r="HN210" s="4"/>
      <c r="HO210" s="4"/>
      <c r="HP210" s="4"/>
      <c r="HQ210" s="4"/>
      <c r="HR210" s="4"/>
      <c r="HS210" s="4"/>
      <c r="HT210" s="4"/>
      <c r="HU210" s="4"/>
      <c r="HV210" s="4"/>
      <c r="HW210" s="4"/>
      <c r="HX210" s="4"/>
      <c r="HY210" s="4"/>
      <c r="HZ210" s="4"/>
      <c r="IA210" s="4"/>
      <c r="IB210" s="4"/>
      <c r="IC210" s="4"/>
      <c r="ID210" s="4"/>
      <c r="IE210" s="4"/>
      <c r="IF210" s="4"/>
      <c r="IG210" s="4"/>
      <c r="IH210" s="4"/>
      <c r="II210" s="4"/>
    </row>
    <row r="211" spans="2:243" x14ac:dyDescent="0.25">
      <c r="B211" s="1"/>
      <c r="C211" s="1"/>
      <c r="D211" s="1"/>
      <c r="E211" s="1"/>
      <c r="G211" s="4"/>
      <c r="H211" s="4"/>
      <c r="I211" s="4"/>
      <c r="J211" s="4"/>
      <c r="K211" s="4"/>
      <c r="S211" s="4"/>
      <c r="T211" s="4"/>
      <c r="U211" s="74"/>
      <c r="V211" s="74"/>
      <c r="W211" s="74"/>
      <c r="X211" s="74"/>
      <c r="Y211" s="74"/>
      <c r="Z211" s="74"/>
      <c r="AA211" s="74"/>
      <c r="AB211" s="74"/>
      <c r="AC211" s="74"/>
      <c r="AD211" s="74"/>
      <c r="AE211" s="74"/>
      <c r="AF211" s="5"/>
      <c r="AG211" s="5"/>
      <c r="AH211" s="5"/>
      <c r="AI211" s="5"/>
      <c r="AJ211" s="5"/>
      <c r="AK211" s="4"/>
      <c r="AL211" s="4"/>
      <c r="AM211" s="4"/>
      <c r="AN211" s="4"/>
      <c r="AO211" s="5"/>
      <c r="AP211" s="5"/>
      <c r="AQ211" s="5"/>
      <c r="AR211" s="5"/>
      <c r="AS211" s="5"/>
      <c r="AT211" s="5"/>
      <c r="AU211" s="5"/>
      <c r="AV211" s="5"/>
      <c r="AW211" s="5"/>
      <c r="AX211" s="5"/>
      <c r="AY211" s="5"/>
      <c r="AZ211" s="5"/>
      <c r="BA211" s="5"/>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c r="GD211" s="4"/>
      <c r="GE211" s="4"/>
      <c r="GF211" s="4"/>
      <c r="GG211" s="4"/>
      <c r="GH211" s="4"/>
      <c r="GI211" s="4"/>
      <c r="GJ211" s="4"/>
      <c r="GK211" s="4"/>
      <c r="GL211" s="4"/>
      <c r="GM211" s="4"/>
      <c r="GN211" s="4"/>
      <c r="GO211" s="4"/>
      <c r="GP211" s="4"/>
      <c r="GQ211" s="4"/>
      <c r="GR211" s="4"/>
      <c r="GS211" s="4"/>
      <c r="GT211" s="4"/>
      <c r="GU211" s="4"/>
      <c r="GV211" s="4"/>
      <c r="GW211" s="4"/>
      <c r="GX211" s="4"/>
      <c r="GY211" s="4"/>
      <c r="GZ211" s="4"/>
      <c r="HA211" s="4"/>
      <c r="HB211" s="4"/>
      <c r="HC211" s="4"/>
      <c r="HD211" s="4"/>
      <c r="HE211" s="4"/>
      <c r="HF211" s="4"/>
      <c r="HG211" s="4"/>
      <c r="HH211" s="4"/>
      <c r="HI211" s="4"/>
      <c r="HJ211" s="4"/>
      <c r="HK211" s="4"/>
      <c r="HL211" s="4"/>
      <c r="HM211" s="4"/>
      <c r="HN211" s="4"/>
      <c r="HO211" s="4"/>
      <c r="HP211" s="4"/>
      <c r="HQ211" s="4"/>
      <c r="HR211" s="4"/>
      <c r="HS211" s="4"/>
      <c r="HT211" s="4"/>
      <c r="HU211" s="4"/>
      <c r="HV211" s="4"/>
      <c r="HW211" s="4"/>
      <c r="HX211" s="4"/>
      <c r="HY211" s="4"/>
      <c r="HZ211" s="4"/>
      <c r="IA211" s="4"/>
      <c r="IB211" s="4"/>
      <c r="IC211" s="4"/>
      <c r="ID211" s="4"/>
      <c r="IE211" s="4"/>
      <c r="IF211" s="4"/>
      <c r="IG211" s="4"/>
      <c r="IH211" s="4"/>
      <c r="II211" s="4"/>
    </row>
    <row r="212" spans="2:243" ht="24" customHeight="1" x14ac:dyDescent="0.25">
      <c r="B212" s="67" t="s">
        <v>130</v>
      </c>
      <c r="C212" s="68">
        <v>6</v>
      </c>
      <c r="D212" s="69">
        <v>0</v>
      </c>
      <c r="E212" s="80" t="s">
        <v>63</v>
      </c>
      <c r="G212" s="76" t="s">
        <v>58</v>
      </c>
      <c r="H212" s="76" t="s">
        <v>131</v>
      </c>
      <c r="I212" s="76" t="s">
        <v>104</v>
      </c>
      <c r="J212" s="76" t="s">
        <v>66</v>
      </c>
      <c r="K212" s="76" t="s">
        <v>63</v>
      </c>
      <c r="S212" s="4"/>
      <c r="T212" s="4"/>
      <c r="U212" s="74"/>
      <c r="V212" s="74"/>
      <c r="W212" s="74"/>
      <c r="X212" s="74"/>
      <c r="Y212" s="74"/>
      <c r="Z212" s="74"/>
      <c r="AA212" s="74"/>
      <c r="AB212" s="74"/>
      <c r="AC212" s="74"/>
      <c r="AD212" s="74"/>
      <c r="AE212" s="74"/>
      <c r="AF212" s="5"/>
      <c r="AG212" s="5"/>
      <c r="AH212" s="5"/>
      <c r="AI212" s="5"/>
      <c r="AJ212" s="5"/>
      <c r="AK212" s="77"/>
      <c r="AL212" s="77"/>
      <c r="AM212" s="77"/>
      <c r="AN212" s="77"/>
      <c r="AO212" s="5"/>
      <c r="AP212" s="5"/>
      <c r="AQ212" s="5"/>
      <c r="AR212" s="5"/>
      <c r="AS212" s="5"/>
      <c r="AT212" s="5"/>
      <c r="AU212" s="5"/>
      <c r="AV212" s="5"/>
      <c r="AW212" s="5"/>
      <c r="AX212" s="5"/>
      <c r="AY212" s="5"/>
      <c r="AZ212" s="5"/>
      <c r="BA212" s="5"/>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4"/>
      <c r="EI212" s="4"/>
      <c r="EJ212" s="4"/>
      <c r="EK212" s="4"/>
      <c r="EL212" s="4"/>
      <c r="EM212" s="4"/>
      <c r="EN212" s="4"/>
      <c r="EO212" s="4"/>
      <c r="EP212" s="4"/>
      <c r="EQ212" s="4"/>
      <c r="ER212" s="4"/>
      <c r="ES212" s="4"/>
      <c r="ET212" s="4"/>
      <c r="EU212" s="4"/>
      <c r="EV212" s="4"/>
      <c r="EW212" s="4"/>
      <c r="EX212" s="4"/>
      <c r="EY212" s="4"/>
      <c r="EZ212" s="4"/>
      <c r="FA212" s="4"/>
      <c r="FB212" s="4"/>
      <c r="FC212" s="4"/>
      <c r="FD212" s="4"/>
      <c r="FE212" s="4"/>
      <c r="FF212" s="4"/>
      <c r="FG212" s="4"/>
      <c r="FH212" s="4"/>
      <c r="FI212" s="4"/>
      <c r="FJ212" s="4"/>
      <c r="FK212" s="4"/>
      <c r="FL212" s="4"/>
      <c r="FM212" s="4"/>
      <c r="FN212" s="4"/>
      <c r="FO212" s="4"/>
      <c r="FP212" s="4"/>
      <c r="FQ212" s="4"/>
      <c r="FR212" s="4"/>
      <c r="FS212" s="4"/>
      <c r="FT212" s="4"/>
      <c r="FU212" s="4"/>
      <c r="FV212" s="4"/>
      <c r="FW212" s="4"/>
      <c r="FX212" s="4"/>
      <c r="FY212" s="4"/>
      <c r="FZ212" s="4"/>
      <c r="GA212" s="4"/>
      <c r="GB212" s="4"/>
      <c r="GC212" s="4"/>
      <c r="GD212" s="4"/>
      <c r="GE212" s="4"/>
      <c r="GF212" s="4"/>
      <c r="GG212" s="4"/>
      <c r="GH212" s="4"/>
      <c r="GI212" s="4"/>
      <c r="GJ212" s="4"/>
      <c r="GK212" s="4"/>
      <c r="GL212" s="4"/>
      <c r="GM212" s="4"/>
      <c r="GN212" s="4"/>
      <c r="GO212" s="4"/>
      <c r="GP212" s="4"/>
      <c r="GQ212" s="4"/>
      <c r="GR212" s="4"/>
      <c r="GS212" s="4"/>
      <c r="GT212" s="4"/>
      <c r="GU212" s="4"/>
      <c r="GV212" s="4"/>
      <c r="GW212" s="4"/>
      <c r="GX212" s="4"/>
      <c r="GY212" s="4"/>
      <c r="GZ212" s="4"/>
      <c r="HA212" s="4"/>
      <c r="HB212" s="4"/>
      <c r="HC212" s="4"/>
      <c r="HD212" s="4"/>
      <c r="HE212" s="4"/>
      <c r="HF212" s="4"/>
      <c r="HG212" s="4"/>
      <c r="HH212" s="4"/>
      <c r="HI212" s="4"/>
      <c r="HJ212" s="4"/>
      <c r="HK212" s="4"/>
      <c r="HL212" s="4"/>
      <c r="HM212" s="4"/>
      <c r="HN212" s="4"/>
      <c r="HO212" s="4"/>
      <c r="HP212" s="4"/>
      <c r="HQ212" s="4"/>
      <c r="HR212" s="4"/>
      <c r="HS212" s="4"/>
      <c r="HT212" s="4"/>
      <c r="HU212" s="4"/>
      <c r="HV212" s="4"/>
      <c r="HW212" s="4"/>
      <c r="HX212" s="4"/>
      <c r="HY212" s="4"/>
      <c r="HZ212" s="4"/>
      <c r="IA212" s="4"/>
      <c r="IB212" s="4"/>
      <c r="IC212" s="4"/>
      <c r="ID212" s="4"/>
      <c r="IE212" s="4"/>
      <c r="IF212" s="4"/>
      <c r="IG212" s="4"/>
      <c r="IH212" s="4"/>
      <c r="II212" s="4"/>
    </row>
    <row r="213" spans="2:243" x14ac:dyDescent="0.25">
      <c r="B213" s="1"/>
      <c r="C213" s="1"/>
      <c r="D213" s="1"/>
      <c r="E213" s="78"/>
      <c r="J213" s="11"/>
      <c r="K213" s="11"/>
      <c r="S213" s="4"/>
      <c r="T213" s="4"/>
      <c r="U213" s="74"/>
      <c r="V213" s="74"/>
      <c r="W213" s="74"/>
      <c r="X213" s="74"/>
      <c r="Y213" s="74"/>
      <c r="Z213" s="74"/>
      <c r="AA213" s="74"/>
      <c r="AB213" s="74"/>
      <c r="AC213" s="74"/>
      <c r="AD213" s="74"/>
      <c r="AE213" s="74"/>
      <c r="AF213" s="5"/>
      <c r="AG213" s="5"/>
      <c r="AH213" s="5"/>
      <c r="AI213" s="5"/>
      <c r="AJ213" s="5"/>
      <c r="AK213" s="77"/>
      <c r="AL213" s="77"/>
      <c r="AM213" s="77"/>
      <c r="AN213" s="77"/>
      <c r="AO213" s="5"/>
      <c r="AP213" s="5"/>
      <c r="AQ213" s="5"/>
      <c r="AR213" s="5"/>
      <c r="AS213" s="5"/>
      <c r="AT213" s="5"/>
      <c r="AU213" s="5"/>
      <c r="AV213" s="5"/>
      <c r="AW213" s="5"/>
      <c r="AX213" s="5"/>
      <c r="AY213" s="5"/>
      <c r="AZ213" s="5"/>
      <c r="BA213" s="5"/>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c r="GO213" s="4"/>
      <c r="GP213" s="4"/>
      <c r="GQ213" s="4"/>
      <c r="GR213" s="4"/>
      <c r="GS213" s="4"/>
      <c r="GT213" s="4"/>
      <c r="GU213" s="4"/>
      <c r="GV213" s="4"/>
      <c r="GW213" s="4"/>
      <c r="GX213" s="4"/>
      <c r="GY213" s="4"/>
      <c r="GZ213" s="4"/>
      <c r="HA213" s="4"/>
      <c r="HB213" s="4"/>
      <c r="HC213" s="4"/>
      <c r="HD213" s="4"/>
      <c r="HE213" s="4"/>
      <c r="HF213" s="4"/>
      <c r="HG213" s="4"/>
      <c r="HH213" s="4"/>
      <c r="HI213" s="4"/>
      <c r="HJ213" s="4"/>
      <c r="HK213" s="4"/>
      <c r="HL213" s="4"/>
      <c r="HM213" s="4"/>
      <c r="HN213" s="4"/>
      <c r="HO213" s="4"/>
      <c r="HP213" s="4"/>
      <c r="HQ213" s="4"/>
      <c r="HR213" s="4"/>
      <c r="HS213" s="4"/>
      <c r="HT213" s="4"/>
      <c r="HU213" s="4"/>
      <c r="HV213" s="4"/>
      <c r="HW213" s="4"/>
      <c r="HX213" s="4"/>
      <c r="HY213" s="4"/>
      <c r="HZ213" s="4"/>
      <c r="IA213" s="4"/>
      <c r="IB213" s="4"/>
      <c r="IC213" s="4"/>
      <c r="ID213" s="4"/>
      <c r="IE213" s="4"/>
      <c r="IF213" s="4"/>
      <c r="IG213" s="4"/>
      <c r="IH213" s="4"/>
      <c r="II213" s="4"/>
    </row>
    <row r="214" spans="2:243" ht="23.25" customHeight="1" x14ac:dyDescent="0.25">
      <c r="B214" s="72">
        <v>101</v>
      </c>
      <c r="C214" s="72">
        <v>6</v>
      </c>
      <c r="D214" s="69">
        <v>6</v>
      </c>
      <c r="E214" s="75" t="s">
        <v>132</v>
      </c>
      <c r="G214" s="76" t="s">
        <v>95</v>
      </c>
      <c r="H214" s="76" t="s">
        <v>59</v>
      </c>
      <c r="I214" s="76" t="s">
        <v>119</v>
      </c>
      <c r="J214" s="76" t="s">
        <v>71</v>
      </c>
      <c r="K214" s="76" t="s">
        <v>132</v>
      </c>
      <c r="S214" s="4"/>
      <c r="T214" s="4"/>
      <c r="U214" s="74"/>
      <c r="V214" s="74"/>
      <c r="W214" s="74"/>
      <c r="X214" s="74"/>
      <c r="Y214" s="74"/>
      <c r="Z214" s="74"/>
      <c r="AA214" s="74"/>
      <c r="AB214" s="74"/>
      <c r="AC214" s="74"/>
      <c r="AD214" s="74"/>
      <c r="AE214" s="74"/>
      <c r="AF214" s="5"/>
      <c r="AG214" s="5"/>
      <c r="AH214" s="5"/>
      <c r="AI214" s="5"/>
      <c r="AJ214" s="5"/>
      <c r="AK214" s="77"/>
      <c r="AL214" s="77"/>
      <c r="AM214" s="77"/>
      <c r="AN214" s="77"/>
      <c r="AO214" s="5"/>
      <c r="AP214" s="5"/>
      <c r="AQ214" s="5"/>
      <c r="AR214" s="5"/>
      <c r="AS214" s="5"/>
      <c r="AT214" s="5"/>
      <c r="AU214" s="5"/>
      <c r="AV214" s="5"/>
      <c r="AW214" s="5"/>
      <c r="AX214" s="5"/>
      <c r="AY214" s="5"/>
      <c r="AZ214" s="5"/>
      <c r="BA214" s="5"/>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4"/>
      <c r="EI214" s="4"/>
      <c r="EJ214" s="4"/>
      <c r="EK214" s="4"/>
      <c r="EL214" s="4"/>
      <c r="EM214" s="4"/>
      <c r="EN214" s="4"/>
      <c r="EO214" s="4"/>
      <c r="EP214" s="4"/>
      <c r="EQ214" s="4"/>
      <c r="ER214" s="4"/>
      <c r="ES214" s="4"/>
      <c r="ET214" s="4"/>
      <c r="EU214" s="4"/>
      <c r="EV214" s="4"/>
      <c r="EW214" s="4"/>
      <c r="EX214" s="4"/>
      <c r="EY214" s="4"/>
      <c r="EZ214" s="4"/>
      <c r="FA214" s="4"/>
      <c r="FB214" s="4"/>
      <c r="FC214" s="4"/>
      <c r="FD214" s="4"/>
      <c r="FE214" s="4"/>
      <c r="FF214" s="4"/>
      <c r="FG214" s="4"/>
      <c r="FH214" s="4"/>
      <c r="FI214" s="4"/>
      <c r="FJ214" s="4"/>
      <c r="FK214" s="4"/>
      <c r="FL214" s="4"/>
      <c r="FM214" s="4"/>
      <c r="FN214" s="4"/>
      <c r="FO214" s="4"/>
      <c r="FP214" s="4"/>
      <c r="FQ214" s="4"/>
      <c r="FR214" s="4"/>
      <c r="FS214" s="4"/>
      <c r="FT214" s="4"/>
      <c r="FU214" s="4"/>
      <c r="FV214" s="4"/>
      <c r="FW214" s="4"/>
      <c r="FX214" s="4"/>
      <c r="FY214" s="4"/>
      <c r="FZ214" s="4"/>
      <c r="GA214" s="4"/>
      <c r="GB214" s="4"/>
      <c r="GC214" s="4"/>
      <c r="GD214" s="4"/>
      <c r="GE214" s="4"/>
      <c r="GF214" s="4"/>
      <c r="GG214" s="4"/>
      <c r="GH214" s="4"/>
      <c r="GI214" s="4"/>
      <c r="GJ214" s="4"/>
      <c r="GK214" s="4"/>
      <c r="GL214" s="4"/>
      <c r="GM214" s="4"/>
      <c r="GN214" s="4"/>
      <c r="GO214" s="4"/>
      <c r="GP214" s="4"/>
      <c r="GQ214" s="4"/>
      <c r="GR214" s="4"/>
      <c r="GS214" s="4"/>
      <c r="GT214" s="4"/>
      <c r="GU214" s="4"/>
      <c r="GV214" s="4"/>
      <c r="GW214" s="4"/>
      <c r="GX214" s="4"/>
      <c r="GY214" s="4"/>
      <c r="GZ214" s="4"/>
      <c r="HA214" s="4"/>
      <c r="HB214" s="4"/>
      <c r="HC214" s="4"/>
      <c r="HD214" s="4"/>
      <c r="HE214" s="4"/>
      <c r="HF214" s="4"/>
      <c r="HG214" s="4"/>
      <c r="HH214" s="4"/>
      <c r="HI214" s="4"/>
      <c r="HJ214" s="4"/>
      <c r="HK214" s="4"/>
      <c r="HL214" s="4"/>
      <c r="HM214" s="4"/>
      <c r="HN214" s="4"/>
      <c r="HO214" s="4"/>
      <c r="HP214" s="4"/>
      <c r="HQ214" s="4"/>
      <c r="HR214" s="4"/>
      <c r="HS214" s="4"/>
      <c r="HT214" s="4"/>
      <c r="HU214" s="4"/>
      <c r="HV214" s="4"/>
      <c r="HW214" s="4"/>
      <c r="HX214" s="4"/>
      <c r="HY214" s="4"/>
      <c r="HZ214" s="4"/>
      <c r="IA214" s="4"/>
      <c r="IB214" s="4"/>
      <c r="IC214" s="4"/>
      <c r="ID214" s="4"/>
      <c r="IE214" s="4"/>
      <c r="IF214" s="4"/>
      <c r="IG214" s="4"/>
      <c r="IH214" s="4"/>
      <c r="II214" s="4"/>
    </row>
    <row r="215" spans="2:243" ht="23.25" customHeight="1" x14ac:dyDescent="0.25">
      <c r="B215" s="72">
        <f>B214+1</f>
        <v>102</v>
      </c>
      <c r="C215" s="72">
        <v>6</v>
      </c>
      <c r="D215" s="69">
        <v>6</v>
      </c>
      <c r="E215" s="75" t="s">
        <v>38</v>
      </c>
      <c r="G215" s="76" t="s">
        <v>67</v>
      </c>
      <c r="H215" s="76" t="s">
        <v>38</v>
      </c>
      <c r="I215" s="76" t="s">
        <v>97</v>
      </c>
      <c r="J215" s="76" t="s">
        <v>104</v>
      </c>
      <c r="K215" s="76" t="s">
        <v>96</v>
      </c>
      <c r="S215" s="4"/>
      <c r="T215" s="4"/>
      <c r="U215" s="74"/>
      <c r="V215" s="74"/>
      <c r="W215" s="74"/>
      <c r="X215" s="74"/>
      <c r="Y215" s="74"/>
      <c r="Z215" s="74"/>
      <c r="AA215" s="74"/>
      <c r="AB215" s="74"/>
      <c r="AC215" s="74"/>
      <c r="AD215" s="74"/>
      <c r="AE215" s="74"/>
      <c r="AF215" s="5"/>
      <c r="AG215" s="5"/>
      <c r="AH215" s="5"/>
      <c r="AI215" s="5"/>
      <c r="AJ215" s="5"/>
      <c r="AK215" s="77"/>
      <c r="AL215" s="77"/>
      <c r="AM215" s="77"/>
      <c r="AN215" s="77"/>
      <c r="AO215" s="5"/>
      <c r="AP215" s="5"/>
      <c r="AQ215" s="5"/>
      <c r="AR215" s="5"/>
      <c r="AS215" s="5"/>
      <c r="AT215" s="5"/>
      <c r="AU215" s="5"/>
      <c r="AV215" s="5"/>
      <c r="AW215" s="5"/>
      <c r="AX215" s="5"/>
      <c r="AY215" s="5"/>
      <c r="AZ215" s="5"/>
      <c r="BA215" s="5"/>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4"/>
      <c r="EI215" s="4"/>
      <c r="EJ215" s="4"/>
      <c r="EK215" s="4"/>
      <c r="EL215" s="4"/>
      <c r="EM215" s="4"/>
      <c r="EN215" s="4"/>
      <c r="EO215" s="4"/>
      <c r="EP215" s="4"/>
      <c r="EQ215" s="4"/>
      <c r="ER215" s="4"/>
      <c r="ES215" s="4"/>
      <c r="ET215" s="4"/>
      <c r="EU215" s="4"/>
      <c r="EV215" s="4"/>
      <c r="EW215" s="4"/>
      <c r="EX215" s="4"/>
      <c r="EY215" s="4"/>
      <c r="EZ215" s="4"/>
      <c r="FA215" s="4"/>
      <c r="FB215" s="4"/>
      <c r="FC215" s="4"/>
      <c r="FD215" s="4"/>
      <c r="FE215" s="4"/>
      <c r="FF215" s="4"/>
      <c r="FG215" s="4"/>
      <c r="FH215" s="4"/>
      <c r="FI215" s="4"/>
      <c r="FJ215" s="4"/>
      <c r="FK215" s="4"/>
      <c r="FL215" s="4"/>
      <c r="FM215" s="4"/>
      <c r="FN215" s="4"/>
      <c r="FO215" s="4"/>
      <c r="FP215" s="4"/>
      <c r="FQ215" s="4"/>
      <c r="FR215" s="4"/>
      <c r="FS215" s="4"/>
      <c r="FT215" s="4"/>
      <c r="FU215" s="4"/>
      <c r="FV215" s="4"/>
      <c r="FW215" s="4"/>
      <c r="FX215" s="4"/>
      <c r="FY215" s="4"/>
      <c r="FZ215" s="4"/>
      <c r="GA215" s="4"/>
      <c r="GB215" s="4"/>
      <c r="GC215" s="4"/>
      <c r="GD215" s="4"/>
      <c r="GE215" s="4"/>
      <c r="GF215" s="4"/>
      <c r="GG215" s="4"/>
      <c r="GH215" s="4"/>
      <c r="GI215" s="4"/>
      <c r="GJ215" s="4"/>
      <c r="GK215" s="4"/>
      <c r="GL215" s="4"/>
      <c r="GM215" s="4"/>
      <c r="GN215" s="4"/>
      <c r="GO215" s="4"/>
      <c r="GP215" s="4"/>
      <c r="GQ215" s="4"/>
      <c r="GR215" s="4"/>
      <c r="GS215" s="4"/>
      <c r="GT215" s="4"/>
      <c r="GU215" s="4"/>
      <c r="GV215" s="4"/>
      <c r="GW215" s="4"/>
      <c r="GX215" s="4"/>
      <c r="GY215" s="4"/>
      <c r="GZ215" s="4"/>
      <c r="HA215" s="4"/>
      <c r="HB215" s="4"/>
      <c r="HC215" s="4"/>
      <c r="HD215" s="4"/>
      <c r="HE215" s="4"/>
      <c r="HF215" s="4"/>
      <c r="HG215" s="4"/>
      <c r="HH215" s="4"/>
      <c r="HI215" s="4"/>
      <c r="HJ215" s="4"/>
      <c r="HK215" s="4"/>
      <c r="HL215" s="4"/>
      <c r="HM215" s="4"/>
      <c r="HN215" s="4"/>
      <c r="HO215" s="4"/>
      <c r="HP215" s="4"/>
      <c r="HQ215" s="4"/>
      <c r="HR215" s="4"/>
      <c r="HS215" s="4"/>
      <c r="HT215" s="4"/>
      <c r="HU215" s="4"/>
      <c r="HV215" s="4"/>
      <c r="HW215" s="4"/>
      <c r="HX215" s="4"/>
      <c r="HY215" s="4"/>
      <c r="HZ215" s="4"/>
      <c r="IA215" s="4"/>
      <c r="IB215" s="4"/>
      <c r="IC215" s="4"/>
      <c r="ID215" s="4"/>
      <c r="IE215" s="4"/>
      <c r="IF215" s="4"/>
      <c r="IG215" s="4"/>
      <c r="IH215" s="4"/>
      <c r="II215" s="4"/>
    </row>
    <row r="216" spans="2:243" ht="23.25" customHeight="1" x14ac:dyDescent="0.25">
      <c r="B216" s="72">
        <f>B215+1</f>
        <v>103</v>
      </c>
      <c r="C216" s="72">
        <v>6</v>
      </c>
      <c r="D216" s="69">
        <v>6</v>
      </c>
      <c r="E216" s="75" t="s">
        <v>42</v>
      </c>
      <c r="G216" s="76" t="s">
        <v>42</v>
      </c>
      <c r="H216" s="76" t="s">
        <v>133</v>
      </c>
      <c r="I216" s="76" t="s">
        <v>69</v>
      </c>
      <c r="J216" s="76" t="s">
        <v>15</v>
      </c>
      <c r="K216" s="76" t="s">
        <v>50</v>
      </c>
      <c r="S216" s="4"/>
      <c r="T216" s="4"/>
      <c r="U216" s="74"/>
      <c r="V216" s="74"/>
      <c r="W216" s="74"/>
      <c r="X216" s="74"/>
      <c r="Y216" s="74"/>
      <c r="Z216" s="74"/>
      <c r="AA216" s="74"/>
      <c r="AB216" s="74"/>
      <c r="AC216" s="74"/>
      <c r="AD216" s="74"/>
      <c r="AE216" s="74"/>
      <c r="AF216" s="5"/>
      <c r="AG216" s="5"/>
      <c r="AH216" s="5"/>
      <c r="AI216" s="5"/>
      <c r="AJ216" s="5"/>
      <c r="AK216" s="77"/>
      <c r="AL216" s="77"/>
      <c r="AM216" s="77"/>
      <c r="AN216" s="77"/>
      <c r="AO216" s="5"/>
      <c r="AP216" s="5"/>
      <c r="AQ216" s="5"/>
      <c r="AR216" s="5"/>
      <c r="AS216" s="5"/>
      <c r="AT216" s="5"/>
      <c r="AU216" s="5"/>
      <c r="AV216" s="5"/>
      <c r="AW216" s="5"/>
      <c r="AX216" s="5"/>
      <c r="AY216" s="5"/>
      <c r="AZ216" s="5"/>
      <c r="BA216" s="5"/>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
      <c r="DK216" s="4"/>
      <c r="DL216" s="4"/>
      <c r="DM216" s="4"/>
      <c r="DN216" s="4"/>
      <c r="DO216" s="4"/>
      <c r="DP216" s="4"/>
      <c r="DQ216" s="4"/>
      <c r="DR216" s="4"/>
      <c r="DS216" s="4"/>
      <c r="DT216" s="4"/>
      <c r="DU216" s="4"/>
      <c r="DV216" s="4"/>
      <c r="DW216" s="4"/>
      <c r="DX216" s="4"/>
      <c r="DY216" s="4"/>
      <c r="DZ216" s="4"/>
      <c r="EA216" s="4"/>
      <c r="EB216" s="4"/>
      <c r="EC216" s="4"/>
      <c r="ED216" s="4"/>
      <c r="EE216" s="4"/>
      <c r="EF216" s="4"/>
      <c r="EG216" s="4"/>
      <c r="EH216" s="4"/>
      <c r="EI216" s="4"/>
      <c r="EJ216" s="4"/>
      <c r="EK216" s="4"/>
      <c r="EL216" s="4"/>
      <c r="EM216" s="4"/>
      <c r="EN216" s="4"/>
      <c r="EO216" s="4"/>
      <c r="EP216" s="4"/>
      <c r="EQ216" s="4"/>
      <c r="ER216" s="4"/>
      <c r="ES216" s="4"/>
      <c r="ET216" s="4"/>
      <c r="EU216" s="4"/>
      <c r="EV216" s="4"/>
      <c r="EW216" s="4"/>
      <c r="EX216" s="4"/>
      <c r="EY216" s="4"/>
      <c r="EZ216" s="4"/>
      <c r="FA216" s="4"/>
      <c r="FB216" s="4"/>
      <c r="FC216" s="4"/>
      <c r="FD216" s="4"/>
      <c r="FE216" s="4"/>
      <c r="FF216" s="4"/>
      <c r="FG216" s="4"/>
      <c r="FH216" s="4"/>
      <c r="FI216" s="4"/>
      <c r="FJ216" s="4"/>
      <c r="FK216" s="4"/>
      <c r="FL216" s="4"/>
      <c r="FM216" s="4"/>
      <c r="FN216" s="4"/>
      <c r="FO216" s="4"/>
      <c r="FP216" s="4"/>
      <c r="FQ216" s="4"/>
      <c r="FR216" s="4"/>
      <c r="FS216" s="4"/>
      <c r="FT216" s="4"/>
      <c r="FU216" s="4"/>
      <c r="FV216" s="4"/>
      <c r="FW216" s="4"/>
      <c r="FX216" s="4"/>
      <c r="FY216" s="4"/>
      <c r="FZ216" s="4"/>
      <c r="GA216" s="4"/>
      <c r="GB216" s="4"/>
      <c r="GC216" s="4"/>
      <c r="GD216" s="4"/>
      <c r="GE216" s="4"/>
      <c r="GF216" s="4"/>
      <c r="GG216" s="4"/>
      <c r="GH216" s="4"/>
      <c r="GI216" s="4"/>
      <c r="GJ216" s="4"/>
      <c r="GK216" s="4"/>
      <c r="GL216" s="4"/>
      <c r="GM216" s="4"/>
      <c r="GN216" s="4"/>
      <c r="GO216" s="4"/>
      <c r="GP216" s="4"/>
      <c r="GQ216" s="4"/>
      <c r="GR216" s="4"/>
      <c r="GS216" s="4"/>
      <c r="GT216" s="4"/>
      <c r="GU216" s="4"/>
      <c r="GV216" s="4"/>
      <c r="GW216" s="4"/>
      <c r="GX216" s="4"/>
      <c r="GY216" s="4"/>
      <c r="GZ216" s="4"/>
      <c r="HA216" s="4"/>
      <c r="HB216" s="4"/>
      <c r="HC216" s="4"/>
      <c r="HD216" s="4"/>
      <c r="HE216" s="4"/>
      <c r="HF216" s="4"/>
      <c r="HG216" s="4"/>
      <c r="HH216" s="4"/>
      <c r="HI216" s="4"/>
      <c r="HJ216" s="4"/>
      <c r="HK216" s="4"/>
      <c r="HL216" s="4"/>
      <c r="HM216" s="4"/>
      <c r="HN216" s="4"/>
      <c r="HO216" s="4"/>
      <c r="HP216" s="4"/>
      <c r="HQ216" s="4"/>
      <c r="HR216" s="4"/>
      <c r="HS216" s="4"/>
      <c r="HT216" s="4"/>
      <c r="HU216" s="4"/>
      <c r="HV216" s="4"/>
      <c r="HW216" s="4"/>
      <c r="HX216" s="4"/>
      <c r="HY216" s="4"/>
      <c r="HZ216" s="4"/>
      <c r="IA216" s="4"/>
      <c r="IB216" s="4"/>
      <c r="IC216" s="4"/>
      <c r="ID216" s="4"/>
      <c r="IE216" s="4"/>
      <c r="IF216" s="4"/>
      <c r="IG216" s="4"/>
      <c r="IH216" s="4"/>
      <c r="II216" s="4"/>
    </row>
    <row r="217" spans="2:243" ht="23.25" customHeight="1" x14ac:dyDescent="0.25">
      <c r="B217" s="72">
        <f t="shared" ref="B217:B233" si="5">B216+1</f>
        <v>104</v>
      </c>
      <c r="C217" s="72">
        <v>6</v>
      </c>
      <c r="D217" s="69">
        <v>6</v>
      </c>
      <c r="E217" s="75" t="s">
        <v>59</v>
      </c>
      <c r="G217" s="76" t="s">
        <v>65</v>
      </c>
      <c r="H217" s="76" t="s">
        <v>31</v>
      </c>
      <c r="I217" s="76" t="s">
        <v>66</v>
      </c>
      <c r="J217" s="76" t="s">
        <v>99</v>
      </c>
      <c r="K217" s="76" t="s">
        <v>59</v>
      </c>
      <c r="S217" s="4"/>
      <c r="T217" s="4"/>
      <c r="U217" s="74"/>
      <c r="V217" s="74"/>
      <c r="W217" s="74"/>
      <c r="X217" s="74"/>
      <c r="Y217" s="74"/>
      <c r="Z217" s="74"/>
      <c r="AA217" s="74"/>
      <c r="AB217" s="74"/>
      <c r="AC217" s="74"/>
      <c r="AD217" s="74"/>
      <c r="AE217" s="74"/>
      <c r="AF217" s="5"/>
      <c r="AG217" s="5"/>
      <c r="AH217" s="5"/>
      <c r="AI217" s="5"/>
      <c r="AJ217" s="5"/>
      <c r="AK217" s="77"/>
      <c r="AL217" s="77"/>
      <c r="AM217" s="77"/>
      <c r="AN217" s="77"/>
      <c r="AO217" s="5"/>
      <c r="AP217" s="5"/>
      <c r="AQ217" s="5"/>
      <c r="AR217" s="5"/>
      <c r="AS217" s="5"/>
      <c r="AT217" s="5"/>
      <c r="AU217" s="5"/>
      <c r="AV217" s="5"/>
      <c r="AW217" s="5"/>
      <c r="AX217" s="5"/>
      <c r="AY217" s="5"/>
      <c r="AZ217" s="5"/>
      <c r="BA217" s="5"/>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4"/>
      <c r="EI217" s="4"/>
      <c r="EJ217" s="4"/>
      <c r="EK217" s="4"/>
      <c r="EL217" s="4"/>
      <c r="EM217" s="4"/>
      <c r="EN217" s="4"/>
      <c r="EO217" s="4"/>
      <c r="EP217" s="4"/>
      <c r="EQ217" s="4"/>
      <c r="ER217" s="4"/>
      <c r="ES217" s="4"/>
      <c r="ET217" s="4"/>
      <c r="EU217" s="4"/>
      <c r="EV217" s="4"/>
      <c r="EW217" s="4"/>
      <c r="EX217" s="4"/>
      <c r="EY217" s="4"/>
      <c r="EZ217" s="4"/>
      <c r="FA217" s="4"/>
      <c r="FB217" s="4"/>
      <c r="FC217" s="4"/>
      <c r="FD217" s="4"/>
      <c r="FE217" s="4"/>
      <c r="FF217" s="4"/>
      <c r="FG217" s="4"/>
      <c r="FH217" s="4"/>
      <c r="FI217" s="4"/>
      <c r="FJ217" s="4"/>
      <c r="FK217" s="4"/>
      <c r="FL217" s="4"/>
      <c r="FM217" s="4"/>
      <c r="FN217" s="4"/>
      <c r="FO217" s="4"/>
      <c r="FP217" s="4"/>
      <c r="FQ217" s="4"/>
      <c r="FR217" s="4"/>
      <c r="FS217" s="4"/>
      <c r="FT217" s="4"/>
      <c r="FU217" s="4"/>
      <c r="FV217" s="4"/>
      <c r="FW217" s="4"/>
      <c r="FX217" s="4"/>
      <c r="FY217" s="4"/>
      <c r="FZ217" s="4"/>
      <c r="GA217" s="4"/>
      <c r="GB217" s="4"/>
      <c r="GC217" s="4"/>
      <c r="GD217" s="4"/>
      <c r="GE217" s="4"/>
      <c r="GF217" s="4"/>
      <c r="GG217" s="4"/>
      <c r="GH217" s="4"/>
      <c r="GI217" s="4"/>
      <c r="GJ217" s="4"/>
      <c r="GK217" s="4"/>
      <c r="GL217" s="4"/>
      <c r="GM217" s="4"/>
      <c r="GN217" s="4"/>
      <c r="GO217" s="4"/>
      <c r="GP217" s="4"/>
      <c r="GQ217" s="4"/>
      <c r="GR217" s="4"/>
      <c r="GS217" s="4"/>
      <c r="GT217" s="4"/>
      <c r="GU217" s="4"/>
      <c r="GV217" s="4"/>
      <c r="GW217" s="4"/>
      <c r="GX217" s="4"/>
      <c r="GY217" s="4"/>
      <c r="GZ217" s="4"/>
      <c r="HA217" s="4"/>
      <c r="HB217" s="4"/>
      <c r="HC217" s="4"/>
      <c r="HD217" s="4"/>
      <c r="HE217" s="4"/>
      <c r="HF217" s="4"/>
      <c r="HG217" s="4"/>
      <c r="HH217" s="4"/>
      <c r="HI217" s="4"/>
      <c r="HJ217" s="4"/>
      <c r="HK217" s="4"/>
      <c r="HL217" s="4"/>
      <c r="HM217" s="4"/>
      <c r="HN217" s="4"/>
      <c r="HO217" s="4"/>
      <c r="HP217" s="4"/>
      <c r="HQ217" s="4"/>
      <c r="HR217" s="4"/>
      <c r="HS217" s="4"/>
      <c r="HT217" s="4"/>
      <c r="HU217" s="4"/>
      <c r="HV217" s="4"/>
      <c r="HW217" s="4"/>
      <c r="HX217" s="4"/>
      <c r="HY217" s="4"/>
      <c r="HZ217" s="4"/>
      <c r="IA217" s="4"/>
      <c r="IB217" s="4"/>
      <c r="IC217" s="4"/>
      <c r="ID217" s="4"/>
      <c r="IE217" s="4"/>
      <c r="IF217" s="4"/>
      <c r="IG217" s="4"/>
      <c r="IH217" s="4"/>
      <c r="II217" s="4"/>
    </row>
    <row r="218" spans="2:243" ht="23.25" customHeight="1" x14ac:dyDescent="0.25">
      <c r="B218" s="72">
        <f t="shared" si="5"/>
        <v>105</v>
      </c>
      <c r="C218" s="72">
        <v>6</v>
      </c>
      <c r="D218" s="69">
        <v>6</v>
      </c>
      <c r="E218" s="75" t="s">
        <v>42</v>
      </c>
      <c r="G218" s="76" t="s">
        <v>58</v>
      </c>
      <c r="H218" s="76" t="s">
        <v>64</v>
      </c>
      <c r="I218" s="76" t="s">
        <v>62</v>
      </c>
      <c r="J218" s="76" t="s">
        <v>69</v>
      </c>
      <c r="K218" s="76" t="s">
        <v>42</v>
      </c>
      <c r="S218" s="4"/>
      <c r="T218" s="4"/>
      <c r="U218" s="74"/>
      <c r="V218" s="74"/>
      <c r="W218" s="74"/>
      <c r="X218" s="74"/>
      <c r="Y218" s="74"/>
      <c r="Z218" s="74"/>
      <c r="AA218" s="74"/>
      <c r="AB218" s="74"/>
      <c r="AC218" s="74"/>
      <c r="AD218" s="74"/>
      <c r="AE218" s="74"/>
      <c r="AF218" s="5"/>
      <c r="AG218" s="5"/>
      <c r="AH218" s="5"/>
      <c r="AI218" s="5"/>
      <c r="AJ218" s="5"/>
      <c r="AK218" s="77"/>
      <c r="AL218" s="77"/>
      <c r="AM218" s="77"/>
      <c r="AN218" s="77"/>
      <c r="AO218" s="5"/>
      <c r="AP218" s="5"/>
      <c r="AQ218" s="5"/>
      <c r="AR218" s="5"/>
      <c r="AS218" s="5"/>
      <c r="AT218" s="5"/>
      <c r="AU218" s="5"/>
      <c r="AV218" s="5"/>
      <c r="AW218" s="5"/>
      <c r="AX218" s="5"/>
      <c r="AY218" s="5"/>
      <c r="AZ218" s="5"/>
      <c r="BA218" s="5"/>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c r="EO218" s="4"/>
      <c r="EP218" s="4"/>
      <c r="EQ218" s="4"/>
      <c r="ER218" s="4"/>
      <c r="ES218" s="4"/>
      <c r="ET218" s="4"/>
      <c r="EU218" s="4"/>
      <c r="EV218" s="4"/>
      <c r="EW218" s="4"/>
      <c r="EX218" s="4"/>
      <c r="EY218" s="4"/>
      <c r="EZ218" s="4"/>
      <c r="FA218" s="4"/>
      <c r="FB218" s="4"/>
      <c r="FC218" s="4"/>
      <c r="FD218" s="4"/>
      <c r="FE218" s="4"/>
      <c r="FF218" s="4"/>
      <c r="FG218" s="4"/>
      <c r="FH218" s="4"/>
      <c r="FI218" s="4"/>
      <c r="FJ218" s="4"/>
      <c r="FK218" s="4"/>
      <c r="FL218" s="4"/>
      <c r="FM218" s="4"/>
      <c r="FN218" s="4"/>
      <c r="FO218" s="4"/>
      <c r="FP218" s="4"/>
      <c r="FQ218" s="4"/>
      <c r="FR218" s="4"/>
      <c r="FS218" s="4"/>
      <c r="FT218" s="4"/>
      <c r="FU218" s="4"/>
      <c r="FV218" s="4"/>
      <c r="FW218" s="4"/>
      <c r="FX218" s="4"/>
      <c r="FY218" s="4"/>
      <c r="FZ218" s="4"/>
      <c r="GA218" s="4"/>
      <c r="GB218" s="4"/>
      <c r="GC218" s="4"/>
      <c r="GD218" s="4"/>
      <c r="GE218" s="4"/>
      <c r="GF218" s="4"/>
      <c r="GG218" s="4"/>
      <c r="GH218" s="4"/>
      <c r="GI218" s="4"/>
      <c r="GJ218" s="4"/>
      <c r="GK218" s="4"/>
      <c r="GL218" s="4"/>
      <c r="GM218" s="4"/>
      <c r="GN218" s="4"/>
      <c r="GO218" s="4"/>
      <c r="GP218" s="4"/>
      <c r="GQ218" s="4"/>
      <c r="GR218" s="4"/>
      <c r="GS218" s="4"/>
      <c r="GT218" s="4"/>
      <c r="GU218" s="4"/>
      <c r="GV218" s="4"/>
      <c r="GW218" s="4"/>
      <c r="GX218" s="4"/>
      <c r="GY218" s="4"/>
      <c r="GZ218" s="4"/>
      <c r="HA218" s="4"/>
      <c r="HB218" s="4"/>
      <c r="HC218" s="4"/>
      <c r="HD218" s="4"/>
      <c r="HE218" s="4"/>
      <c r="HF218" s="4"/>
      <c r="HG218" s="4"/>
      <c r="HH218" s="4"/>
      <c r="HI218" s="4"/>
      <c r="HJ218" s="4"/>
      <c r="HK218" s="4"/>
      <c r="HL218" s="4"/>
      <c r="HM218" s="4"/>
      <c r="HN218" s="4"/>
      <c r="HO218" s="4"/>
      <c r="HP218" s="4"/>
      <c r="HQ218" s="4"/>
      <c r="HR218" s="4"/>
      <c r="HS218" s="4"/>
      <c r="HT218" s="4"/>
      <c r="HU218" s="4"/>
      <c r="HV218" s="4"/>
      <c r="HW218" s="4"/>
      <c r="HX218" s="4"/>
      <c r="HY218" s="4"/>
      <c r="HZ218" s="4"/>
      <c r="IA218" s="4"/>
      <c r="IB218" s="4"/>
      <c r="IC218" s="4"/>
      <c r="ID218" s="4"/>
      <c r="IE218" s="4"/>
      <c r="IF218" s="4"/>
      <c r="IG218" s="4"/>
      <c r="IH218" s="4"/>
      <c r="II218" s="4"/>
    </row>
    <row r="219" spans="2:243" ht="23.25" customHeight="1" x14ac:dyDescent="0.25">
      <c r="B219" s="72">
        <f t="shared" si="5"/>
        <v>106</v>
      </c>
      <c r="C219" s="72">
        <v>6</v>
      </c>
      <c r="D219" s="69">
        <v>6</v>
      </c>
      <c r="E219" s="75" t="s">
        <v>43</v>
      </c>
      <c r="G219" s="76" t="s">
        <v>133</v>
      </c>
      <c r="H219" s="76" t="s">
        <v>134</v>
      </c>
      <c r="I219" s="76" t="s">
        <v>97</v>
      </c>
      <c r="J219" s="76" t="s">
        <v>116</v>
      </c>
      <c r="K219" s="76" t="s">
        <v>43</v>
      </c>
      <c r="S219" s="4"/>
      <c r="T219" s="4"/>
      <c r="U219" s="74"/>
      <c r="V219" s="74"/>
      <c r="W219" s="74"/>
      <c r="X219" s="74"/>
      <c r="Y219" s="74"/>
      <c r="Z219" s="74"/>
      <c r="AA219" s="74"/>
      <c r="AB219" s="74"/>
      <c r="AC219" s="74"/>
      <c r="AD219" s="74"/>
      <c r="AE219" s="74"/>
      <c r="AF219" s="5"/>
      <c r="AG219" s="5"/>
      <c r="AH219" s="5"/>
      <c r="AI219" s="5"/>
      <c r="AJ219" s="5"/>
      <c r="AK219" s="77"/>
      <c r="AL219" s="77"/>
      <c r="AM219" s="77"/>
      <c r="AN219" s="77"/>
      <c r="AO219" s="5"/>
      <c r="AP219" s="5"/>
      <c r="AQ219" s="5"/>
      <c r="AR219" s="5"/>
      <c r="AS219" s="5"/>
      <c r="AT219" s="5"/>
      <c r="AU219" s="5"/>
      <c r="AV219" s="5"/>
      <c r="AW219" s="5"/>
      <c r="AX219" s="5"/>
      <c r="AY219" s="5"/>
      <c r="AZ219" s="5"/>
      <c r="BA219" s="5"/>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c r="DE219" s="4"/>
      <c r="DF219" s="4"/>
      <c r="DG219" s="4"/>
      <c r="DH219" s="4"/>
      <c r="DI219" s="4"/>
      <c r="DJ219" s="4"/>
      <c r="DK219" s="4"/>
      <c r="DL219" s="4"/>
      <c r="DM219" s="4"/>
      <c r="DN219" s="4"/>
      <c r="DO219" s="4"/>
      <c r="DP219" s="4"/>
      <c r="DQ219" s="4"/>
      <c r="DR219" s="4"/>
      <c r="DS219" s="4"/>
      <c r="DT219" s="4"/>
      <c r="DU219" s="4"/>
      <c r="DV219" s="4"/>
      <c r="DW219" s="4"/>
      <c r="DX219" s="4"/>
      <c r="DY219" s="4"/>
      <c r="DZ219" s="4"/>
      <c r="EA219" s="4"/>
      <c r="EB219" s="4"/>
      <c r="EC219" s="4"/>
      <c r="ED219" s="4"/>
      <c r="EE219" s="4"/>
      <c r="EF219" s="4"/>
      <c r="EG219" s="4"/>
      <c r="EH219" s="4"/>
      <c r="EI219" s="4"/>
      <c r="EJ219" s="4"/>
      <c r="EK219" s="4"/>
      <c r="EL219" s="4"/>
      <c r="EM219" s="4"/>
      <c r="EN219" s="4"/>
      <c r="EO219" s="4"/>
      <c r="EP219" s="4"/>
      <c r="EQ219" s="4"/>
      <c r="ER219" s="4"/>
      <c r="ES219" s="4"/>
      <c r="ET219" s="4"/>
      <c r="EU219" s="4"/>
      <c r="EV219" s="4"/>
      <c r="EW219" s="4"/>
      <c r="EX219" s="4"/>
      <c r="EY219" s="4"/>
      <c r="EZ219" s="4"/>
      <c r="FA219" s="4"/>
      <c r="FB219" s="4"/>
      <c r="FC219" s="4"/>
      <c r="FD219" s="4"/>
      <c r="FE219" s="4"/>
      <c r="FF219" s="4"/>
      <c r="FG219" s="4"/>
      <c r="FH219" s="4"/>
      <c r="FI219" s="4"/>
      <c r="FJ219" s="4"/>
      <c r="FK219" s="4"/>
      <c r="FL219" s="4"/>
      <c r="FM219" s="4"/>
      <c r="FN219" s="4"/>
      <c r="FO219" s="4"/>
      <c r="FP219" s="4"/>
      <c r="FQ219" s="4"/>
      <c r="FR219" s="4"/>
      <c r="FS219" s="4"/>
      <c r="FT219" s="4"/>
      <c r="FU219" s="4"/>
      <c r="FV219" s="4"/>
      <c r="FW219" s="4"/>
      <c r="FX219" s="4"/>
      <c r="FY219" s="4"/>
      <c r="FZ219" s="4"/>
      <c r="GA219" s="4"/>
      <c r="GB219" s="4"/>
      <c r="GC219" s="4"/>
      <c r="GD219" s="4"/>
      <c r="GE219" s="4"/>
      <c r="GF219" s="4"/>
      <c r="GG219" s="4"/>
      <c r="GH219" s="4"/>
      <c r="GI219" s="4"/>
      <c r="GJ219" s="4"/>
      <c r="GK219" s="4"/>
      <c r="GL219" s="4"/>
      <c r="GM219" s="4"/>
      <c r="GN219" s="4"/>
      <c r="GO219" s="4"/>
      <c r="GP219" s="4"/>
      <c r="GQ219" s="4"/>
      <c r="GR219" s="4"/>
      <c r="GS219" s="4"/>
      <c r="GT219" s="4"/>
      <c r="GU219" s="4"/>
      <c r="GV219" s="4"/>
      <c r="GW219" s="4"/>
      <c r="GX219" s="4"/>
      <c r="GY219" s="4"/>
      <c r="GZ219" s="4"/>
      <c r="HA219" s="4"/>
      <c r="HB219" s="4"/>
      <c r="HC219" s="4"/>
      <c r="HD219" s="4"/>
      <c r="HE219" s="4"/>
      <c r="HF219" s="4"/>
      <c r="HG219" s="4"/>
      <c r="HH219" s="4"/>
      <c r="HI219" s="4"/>
      <c r="HJ219" s="4"/>
      <c r="HK219" s="4"/>
      <c r="HL219" s="4"/>
      <c r="HM219" s="4"/>
      <c r="HN219" s="4"/>
      <c r="HO219" s="4"/>
      <c r="HP219" s="4"/>
      <c r="HQ219" s="4"/>
      <c r="HR219" s="4"/>
      <c r="HS219" s="4"/>
      <c r="HT219" s="4"/>
      <c r="HU219" s="4"/>
      <c r="HV219" s="4"/>
      <c r="HW219" s="4"/>
      <c r="HX219" s="4"/>
      <c r="HY219" s="4"/>
      <c r="HZ219" s="4"/>
      <c r="IA219" s="4"/>
      <c r="IB219" s="4"/>
      <c r="IC219" s="4"/>
      <c r="ID219" s="4"/>
      <c r="IE219" s="4"/>
      <c r="IF219" s="4"/>
      <c r="IG219" s="4"/>
      <c r="IH219" s="4"/>
      <c r="II219" s="4"/>
    </row>
    <row r="220" spans="2:243" ht="23.25" customHeight="1" x14ac:dyDescent="0.25">
      <c r="B220" s="72">
        <f t="shared" si="5"/>
        <v>107</v>
      </c>
      <c r="C220" s="72">
        <v>6</v>
      </c>
      <c r="D220" s="69">
        <v>6</v>
      </c>
      <c r="E220" s="75" t="s">
        <v>135</v>
      </c>
      <c r="G220" s="76" t="s">
        <v>136</v>
      </c>
      <c r="H220" s="76" t="s">
        <v>135</v>
      </c>
      <c r="I220" s="76" t="s">
        <v>45</v>
      </c>
      <c r="J220" s="76" t="s">
        <v>46</v>
      </c>
      <c r="K220" s="76" t="s">
        <v>137</v>
      </c>
      <c r="S220" s="4"/>
      <c r="T220" s="4"/>
      <c r="U220" s="74"/>
      <c r="V220" s="74"/>
      <c r="W220" s="74"/>
      <c r="X220" s="74"/>
      <c r="Y220" s="74"/>
      <c r="Z220" s="74"/>
      <c r="AA220" s="74"/>
      <c r="AB220" s="74"/>
      <c r="AC220" s="74"/>
      <c r="AD220" s="74"/>
      <c r="AE220" s="74"/>
      <c r="AF220" s="5"/>
      <c r="AG220" s="5"/>
      <c r="AH220" s="5"/>
      <c r="AI220" s="5"/>
      <c r="AJ220" s="5"/>
      <c r="AK220" s="77"/>
      <c r="AL220" s="77"/>
      <c r="AM220" s="77"/>
      <c r="AN220" s="77"/>
      <c r="AO220" s="5"/>
      <c r="AP220" s="5"/>
      <c r="AQ220" s="5"/>
      <c r="AR220" s="5"/>
      <c r="AS220" s="5"/>
      <c r="AT220" s="5"/>
      <c r="AU220" s="5"/>
      <c r="AV220" s="5"/>
      <c r="AW220" s="5"/>
      <c r="AX220" s="5"/>
      <c r="AY220" s="5"/>
      <c r="AZ220" s="5"/>
      <c r="BA220" s="5"/>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c r="DC220" s="4"/>
      <c r="DD220" s="4"/>
      <c r="DE220" s="4"/>
      <c r="DF220" s="4"/>
      <c r="DG220" s="4"/>
      <c r="DH220" s="4"/>
      <c r="DI220" s="4"/>
      <c r="DJ220" s="4"/>
      <c r="DK220" s="4"/>
      <c r="DL220" s="4"/>
      <c r="DM220" s="4"/>
      <c r="DN220" s="4"/>
      <c r="DO220" s="4"/>
      <c r="DP220" s="4"/>
      <c r="DQ220" s="4"/>
      <c r="DR220" s="4"/>
      <c r="DS220" s="4"/>
      <c r="DT220" s="4"/>
      <c r="DU220" s="4"/>
      <c r="DV220" s="4"/>
      <c r="DW220" s="4"/>
      <c r="DX220" s="4"/>
      <c r="DY220" s="4"/>
      <c r="DZ220" s="4"/>
      <c r="EA220" s="4"/>
      <c r="EB220" s="4"/>
      <c r="EC220" s="4"/>
      <c r="ED220" s="4"/>
      <c r="EE220" s="4"/>
      <c r="EF220" s="4"/>
      <c r="EG220" s="4"/>
      <c r="EH220" s="4"/>
      <c r="EI220" s="4"/>
      <c r="EJ220" s="4"/>
      <c r="EK220" s="4"/>
      <c r="EL220" s="4"/>
      <c r="EM220" s="4"/>
      <c r="EN220" s="4"/>
      <c r="EO220" s="4"/>
      <c r="EP220" s="4"/>
      <c r="EQ220" s="4"/>
      <c r="ER220" s="4"/>
      <c r="ES220" s="4"/>
      <c r="ET220" s="4"/>
      <c r="EU220" s="4"/>
      <c r="EV220" s="4"/>
      <c r="EW220" s="4"/>
      <c r="EX220" s="4"/>
      <c r="EY220" s="4"/>
      <c r="EZ220" s="4"/>
      <c r="FA220" s="4"/>
      <c r="FB220" s="4"/>
      <c r="FC220" s="4"/>
      <c r="FD220" s="4"/>
      <c r="FE220" s="4"/>
      <c r="FF220" s="4"/>
      <c r="FG220" s="4"/>
      <c r="FH220" s="4"/>
      <c r="FI220" s="4"/>
      <c r="FJ220" s="4"/>
      <c r="FK220" s="4"/>
      <c r="FL220" s="4"/>
      <c r="FM220" s="4"/>
      <c r="FN220" s="4"/>
      <c r="FO220" s="4"/>
      <c r="FP220" s="4"/>
      <c r="FQ220" s="4"/>
      <c r="FR220" s="4"/>
      <c r="FS220" s="4"/>
      <c r="FT220" s="4"/>
      <c r="FU220" s="4"/>
      <c r="FV220" s="4"/>
      <c r="FW220" s="4"/>
      <c r="FX220" s="4"/>
      <c r="FY220" s="4"/>
      <c r="FZ220" s="4"/>
      <c r="GA220" s="4"/>
      <c r="GB220" s="4"/>
      <c r="GC220" s="4"/>
      <c r="GD220" s="4"/>
      <c r="GE220" s="4"/>
      <c r="GF220" s="4"/>
      <c r="GG220" s="4"/>
      <c r="GH220" s="4"/>
      <c r="GI220" s="4"/>
      <c r="GJ220" s="4"/>
      <c r="GK220" s="4"/>
      <c r="GL220" s="4"/>
      <c r="GM220" s="4"/>
      <c r="GN220" s="4"/>
      <c r="GO220" s="4"/>
      <c r="GP220" s="4"/>
      <c r="GQ220" s="4"/>
      <c r="GR220" s="4"/>
      <c r="GS220" s="4"/>
      <c r="GT220" s="4"/>
      <c r="GU220" s="4"/>
      <c r="GV220" s="4"/>
      <c r="GW220" s="4"/>
      <c r="GX220" s="4"/>
      <c r="GY220" s="4"/>
      <c r="GZ220" s="4"/>
      <c r="HA220" s="4"/>
      <c r="HB220" s="4"/>
      <c r="HC220" s="4"/>
      <c r="HD220" s="4"/>
      <c r="HE220" s="4"/>
      <c r="HF220" s="4"/>
      <c r="HG220" s="4"/>
      <c r="HH220" s="4"/>
      <c r="HI220" s="4"/>
      <c r="HJ220" s="4"/>
      <c r="HK220" s="4"/>
      <c r="HL220" s="4"/>
      <c r="HM220" s="4"/>
      <c r="HN220" s="4"/>
      <c r="HO220" s="4"/>
      <c r="HP220" s="4"/>
      <c r="HQ220" s="4"/>
      <c r="HR220" s="4"/>
      <c r="HS220" s="4"/>
      <c r="HT220" s="4"/>
      <c r="HU220" s="4"/>
      <c r="HV220" s="4"/>
      <c r="HW220" s="4"/>
      <c r="HX220" s="4"/>
      <c r="HY220" s="4"/>
      <c r="HZ220" s="4"/>
      <c r="IA220" s="4"/>
      <c r="IB220" s="4"/>
      <c r="IC220" s="4"/>
      <c r="ID220" s="4"/>
      <c r="IE220" s="4"/>
      <c r="IF220" s="4"/>
      <c r="IG220" s="4"/>
      <c r="IH220" s="4"/>
      <c r="II220" s="4"/>
    </row>
    <row r="221" spans="2:243" ht="23.25" customHeight="1" x14ac:dyDescent="0.25">
      <c r="B221" s="72">
        <f t="shared" si="5"/>
        <v>108</v>
      </c>
      <c r="C221" s="72">
        <v>6</v>
      </c>
      <c r="D221" s="69">
        <v>6</v>
      </c>
      <c r="E221" s="75" t="s">
        <v>118</v>
      </c>
      <c r="G221" s="76" t="s">
        <v>46</v>
      </c>
      <c r="H221" s="76" t="s">
        <v>71</v>
      </c>
      <c r="I221" s="76" t="s">
        <v>118</v>
      </c>
      <c r="J221" s="76" t="s">
        <v>138</v>
      </c>
      <c r="K221" s="76" t="s">
        <v>59</v>
      </c>
      <c r="S221" s="4"/>
      <c r="T221" s="4"/>
      <c r="U221" s="74"/>
      <c r="V221" s="74"/>
      <c r="W221" s="74"/>
      <c r="X221" s="74"/>
      <c r="Y221" s="74"/>
      <c r="Z221" s="74"/>
      <c r="AA221" s="74"/>
      <c r="AB221" s="74"/>
      <c r="AC221" s="74"/>
      <c r="AD221" s="74"/>
      <c r="AE221" s="74"/>
      <c r="AF221" s="5"/>
      <c r="AG221" s="5"/>
      <c r="AH221" s="5"/>
      <c r="AI221" s="5"/>
      <c r="AJ221" s="5"/>
      <c r="AK221" s="77"/>
      <c r="AL221" s="77"/>
      <c r="AM221" s="77"/>
      <c r="AN221" s="77"/>
      <c r="AO221" s="5"/>
      <c r="AP221" s="5"/>
      <c r="AQ221" s="5"/>
      <c r="AR221" s="5"/>
      <c r="AS221" s="5"/>
      <c r="AT221" s="5"/>
      <c r="AU221" s="5"/>
      <c r="AV221" s="5"/>
      <c r="AW221" s="5"/>
      <c r="AX221" s="5"/>
      <c r="AY221" s="5"/>
      <c r="AZ221" s="5"/>
      <c r="BA221" s="5"/>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4"/>
      <c r="EF221" s="4"/>
      <c r="EG221" s="4"/>
      <c r="EH221" s="4"/>
      <c r="EI221" s="4"/>
      <c r="EJ221" s="4"/>
      <c r="EK221" s="4"/>
      <c r="EL221" s="4"/>
      <c r="EM221" s="4"/>
      <c r="EN221" s="4"/>
      <c r="EO221" s="4"/>
      <c r="EP221" s="4"/>
      <c r="EQ221" s="4"/>
      <c r="ER221" s="4"/>
      <c r="ES221" s="4"/>
      <c r="ET221" s="4"/>
      <c r="EU221" s="4"/>
      <c r="EV221" s="4"/>
      <c r="EW221" s="4"/>
      <c r="EX221" s="4"/>
      <c r="EY221" s="4"/>
      <c r="EZ221" s="4"/>
      <c r="FA221" s="4"/>
      <c r="FB221" s="4"/>
      <c r="FC221" s="4"/>
      <c r="FD221" s="4"/>
      <c r="FE221" s="4"/>
      <c r="FF221" s="4"/>
      <c r="FG221" s="4"/>
      <c r="FH221" s="4"/>
      <c r="FI221" s="4"/>
      <c r="FJ221" s="4"/>
      <c r="FK221" s="4"/>
      <c r="FL221" s="4"/>
      <c r="FM221" s="4"/>
      <c r="FN221" s="4"/>
      <c r="FO221" s="4"/>
      <c r="FP221" s="4"/>
      <c r="FQ221" s="4"/>
      <c r="FR221" s="4"/>
      <c r="FS221" s="4"/>
      <c r="FT221" s="4"/>
      <c r="FU221" s="4"/>
      <c r="FV221" s="4"/>
      <c r="FW221" s="4"/>
      <c r="FX221" s="4"/>
      <c r="FY221" s="4"/>
      <c r="FZ221" s="4"/>
      <c r="GA221" s="4"/>
      <c r="GB221" s="4"/>
      <c r="GC221" s="4"/>
      <c r="GD221" s="4"/>
      <c r="GE221" s="4"/>
      <c r="GF221" s="4"/>
      <c r="GG221" s="4"/>
      <c r="GH221" s="4"/>
      <c r="GI221" s="4"/>
      <c r="GJ221" s="4"/>
      <c r="GK221" s="4"/>
      <c r="GL221" s="4"/>
      <c r="GM221" s="4"/>
      <c r="GN221" s="4"/>
      <c r="GO221" s="4"/>
      <c r="GP221" s="4"/>
      <c r="GQ221" s="4"/>
      <c r="GR221" s="4"/>
      <c r="GS221" s="4"/>
      <c r="GT221" s="4"/>
      <c r="GU221" s="4"/>
      <c r="GV221" s="4"/>
      <c r="GW221" s="4"/>
      <c r="GX221" s="4"/>
      <c r="GY221" s="4"/>
      <c r="GZ221" s="4"/>
      <c r="HA221" s="4"/>
      <c r="HB221" s="4"/>
      <c r="HC221" s="4"/>
      <c r="HD221" s="4"/>
      <c r="HE221" s="4"/>
      <c r="HF221" s="4"/>
      <c r="HG221" s="4"/>
      <c r="HH221" s="4"/>
      <c r="HI221" s="4"/>
      <c r="HJ221" s="4"/>
      <c r="HK221" s="4"/>
      <c r="HL221" s="4"/>
      <c r="HM221" s="4"/>
      <c r="HN221" s="4"/>
      <c r="HO221" s="4"/>
      <c r="HP221" s="4"/>
      <c r="HQ221" s="4"/>
      <c r="HR221" s="4"/>
      <c r="HS221" s="4"/>
      <c r="HT221" s="4"/>
      <c r="HU221" s="4"/>
      <c r="HV221" s="4"/>
      <c r="HW221" s="4"/>
      <c r="HX221" s="4"/>
      <c r="HY221" s="4"/>
      <c r="HZ221" s="4"/>
      <c r="IA221" s="4"/>
      <c r="IB221" s="4"/>
      <c r="IC221" s="4"/>
      <c r="ID221" s="4"/>
      <c r="IE221" s="4"/>
      <c r="IF221" s="4"/>
      <c r="IG221" s="4"/>
      <c r="IH221" s="4"/>
      <c r="II221" s="4"/>
    </row>
    <row r="222" spans="2:243" ht="23.25" customHeight="1" x14ac:dyDescent="0.25">
      <c r="B222" s="72">
        <f t="shared" si="5"/>
        <v>109</v>
      </c>
      <c r="C222" s="72">
        <v>6</v>
      </c>
      <c r="D222" s="69">
        <v>6</v>
      </c>
      <c r="E222" s="75" t="s">
        <v>98</v>
      </c>
      <c r="G222" s="76" t="s">
        <v>58</v>
      </c>
      <c r="H222" s="76" t="s">
        <v>98</v>
      </c>
      <c r="I222" s="76" t="s">
        <v>44</v>
      </c>
      <c r="J222" s="76" t="s">
        <v>41</v>
      </c>
      <c r="K222" s="76" t="s">
        <v>40</v>
      </c>
      <c r="S222" s="4"/>
      <c r="T222" s="4"/>
      <c r="U222" s="74"/>
      <c r="V222" s="74"/>
      <c r="W222" s="74"/>
      <c r="X222" s="74"/>
      <c r="Y222" s="74"/>
      <c r="Z222" s="74"/>
      <c r="AA222" s="74"/>
      <c r="AB222" s="74"/>
      <c r="AC222" s="74"/>
      <c r="AD222" s="74"/>
      <c r="AE222" s="74"/>
      <c r="AF222" s="5"/>
      <c r="AG222" s="5"/>
      <c r="AH222" s="5"/>
      <c r="AI222" s="5"/>
      <c r="AJ222" s="5"/>
      <c r="AK222" s="77"/>
      <c r="AL222" s="77"/>
      <c r="AM222" s="77"/>
      <c r="AN222" s="77"/>
      <c r="AO222" s="5"/>
      <c r="AP222" s="5"/>
      <c r="AQ222" s="5"/>
      <c r="AR222" s="5"/>
      <c r="AS222" s="5"/>
      <c r="AT222" s="5"/>
      <c r="AU222" s="5"/>
      <c r="AV222" s="5"/>
      <c r="AW222" s="5"/>
      <c r="AX222" s="5"/>
      <c r="AY222" s="5"/>
      <c r="AZ222" s="5"/>
      <c r="BA222" s="5"/>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4"/>
      <c r="EI222" s="4"/>
      <c r="EJ222" s="4"/>
      <c r="EK222" s="4"/>
      <c r="EL222" s="4"/>
      <c r="EM222" s="4"/>
      <c r="EN222" s="4"/>
      <c r="EO222" s="4"/>
      <c r="EP222" s="4"/>
      <c r="EQ222" s="4"/>
      <c r="ER222" s="4"/>
      <c r="ES222" s="4"/>
      <c r="ET222" s="4"/>
      <c r="EU222" s="4"/>
      <c r="EV222" s="4"/>
      <c r="EW222" s="4"/>
      <c r="EX222" s="4"/>
      <c r="EY222" s="4"/>
      <c r="EZ222" s="4"/>
      <c r="FA222" s="4"/>
      <c r="FB222" s="4"/>
      <c r="FC222" s="4"/>
      <c r="FD222" s="4"/>
      <c r="FE222" s="4"/>
      <c r="FF222" s="4"/>
      <c r="FG222" s="4"/>
      <c r="FH222" s="4"/>
      <c r="FI222" s="4"/>
      <c r="FJ222" s="4"/>
      <c r="FK222" s="4"/>
      <c r="FL222" s="4"/>
      <c r="FM222" s="4"/>
      <c r="FN222" s="4"/>
      <c r="FO222" s="4"/>
      <c r="FP222" s="4"/>
      <c r="FQ222" s="4"/>
      <c r="FR222" s="4"/>
      <c r="FS222" s="4"/>
      <c r="FT222" s="4"/>
      <c r="FU222" s="4"/>
      <c r="FV222" s="4"/>
      <c r="FW222" s="4"/>
      <c r="FX222" s="4"/>
      <c r="FY222" s="4"/>
      <c r="FZ222" s="4"/>
      <c r="GA222" s="4"/>
      <c r="GB222" s="4"/>
      <c r="GC222" s="4"/>
      <c r="GD222" s="4"/>
      <c r="GE222" s="4"/>
      <c r="GF222" s="4"/>
      <c r="GG222" s="4"/>
      <c r="GH222" s="4"/>
      <c r="GI222" s="4"/>
      <c r="GJ222" s="4"/>
      <c r="GK222" s="4"/>
      <c r="GL222" s="4"/>
      <c r="GM222" s="4"/>
      <c r="GN222" s="4"/>
      <c r="GO222" s="4"/>
      <c r="GP222" s="4"/>
      <c r="GQ222" s="4"/>
      <c r="GR222" s="4"/>
      <c r="GS222" s="4"/>
      <c r="GT222" s="4"/>
      <c r="GU222" s="4"/>
      <c r="GV222" s="4"/>
      <c r="GW222" s="4"/>
      <c r="GX222" s="4"/>
      <c r="GY222" s="4"/>
      <c r="GZ222" s="4"/>
      <c r="HA222" s="4"/>
      <c r="HB222" s="4"/>
      <c r="HC222" s="4"/>
      <c r="HD222" s="4"/>
      <c r="HE222" s="4"/>
      <c r="HF222" s="4"/>
      <c r="HG222" s="4"/>
      <c r="HH222" s="4"/>
      <c r="HI222" s="4"/>
      <c r="HJ222" s="4"/>
      <c r="HK222" s="4"/>
      <c r="HL222" s="4"/>
      <c r="HM222" s="4"/>
      <c r="HN222" s="4"/>
      <c r="HO222" s="4"/>
      <c r="HP222" s="4"/>
      <c r="HQ222" s="4"/>
      <c r="HR222" s="4"/>
      <c r="HS222" s="4"/>
      <c r="HT222" s="4"/>
      <c r="HU222" s="4"/>
      <c r="HV222" s="4"/>
      <c r="HW222" s="4"/>
      <c r="HX222" s="4"/>
      <c r="HY222" s="4"/>
      <c r="HZ222" s="4"/>
      <c r="IA222" s="4"/>
      <c r="IB222" s="4"/>
      <c r="IC222" s="4"/>
      <c r="ID222" s="4"/>
      <c r="IE222" s="4"/>
      <c r="IF222" s="4"/>
      <c r="IG222" s="4"/>
      <c r="IH222" s="4"/>
      <c r="II222" s="4"/>
    </row>
    <row r="223" spans="2:243" ht="23.25" customHeight="1" x14ac:dyDescent="0.25">
      <c r="B223" s="72">
        <f t="shared" si="5"/>
        <v>110</v>
      </c>
      <c r="C223" s="72">
        <v>6</v>
      </c>
      <c r="D223" s="69">
        <v>6</v>
      </c>
      <c r="E223" s="75" t="s">
        <v>34</v>
      </c>
      <c r="G223" s="76" t="s">
        <v>139</v>
      </c>
      <c r="H223" s="76" t="s">
        <v>36</v>
      </c>
      <c r="I223" s="76" t="s">
        <v>140</v>
      </c>
      <c r="J223" s="76" t="s">
        <v>95</v>
      </c>
      <c r="K223" s="76" t="s">
        <v>34</v>
      </c>
      <c r="S223" s="4"/>
      <c r="T223" s="4"/>
      <c r="U223" s="74"/>
      <c r="V223" s="74"/>
      <c r="W223" s="74"/>
      <c r="X223" s="74"/>
      <c r="Y223" s="74"/>
      <c r="Z223" s="74"/>
      <c r="AA223" s="74"/>
      <c r="AB223" s="74"/>
      <c r="AC223" s="74"/>
      <c r="AD223" s="74"/>
      <c r="AE223" s="74"/>
      <c r="AF223" s="5"/>
      <c r="AG223" s="5"/>
      <c r="AH223" s="5"/>
      <c r="AI223" s="5"/>
      <c r="AJ223" s="5"/>
      <c r="AK223" s="5"/>
      <c r="AL223" s="77"/>
      <c r="AM223" s="5"/>
      <c r="AN223" s="77"/>
      <c r="AO223" s="5"/>
      <c r="AP223" s="5"/>
      <c r="AQ223" s="5"/>
      <c r="AR223" s="5"/>
      <c r="AS223" s="5"/>
      <c r="AT223" s="5"/>
      <c r="AU223" s="5"/>
      <c r="AV223" s="5"/>
      <c r="AW223" s="5"/>
      <c r="AX223" s="5"/>
      <c r="AY223" s="5"/>
      <c r="AZ223" s="5"/>
      <c r="BA223" s="5"/>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4"/>
      <c r="EI223" s="4"/>
      <c r="EJ223" s="4"/>
      <c r="EK223" s="4"/>
      <c r="EL223" s="4"/>
      <c r="EM223" s="4"/>
      <c r="EN223" s="4"/>
      <c r="EO223" s="4"/>
      <c r="EP223" s="4"/>
      <c r="EQ223" s="4"/>
      <c r="ER223" s="4"/>
      <c r="ES223" s="4"/>
      <c r="ET223" s="4"/>
      <c r="EU223" s="4"/>
      <c r="EV223" s="4"/>
      <c r="EW223" s="4"/>
      <c r="EX223" s="4"/>
      <c r="EY223" s="4"/>
      <c r="EZ223" s="4"/>
      <c r="FA223" s="4"/>
      <c r="FB223" s="4"/>
      <c r="FC223" s="4"/>
      <c r="FD223" s="4"/>
      <c r="FE223" s="4"/>
      <c r="FF223" s="4"/>
      <c r="FG223" s="4"/>
      <c r="FH223" s="4"/>
      <c r="FI223" s="4"/>
      <c r="FJ223" s="4"/>
      <c r="FK223" s="4"/>
      <c r="FL223" s="4"/>
      <c r="FM223" s="4"/>
      <c r="FN223" s="4"/>
      <c r="FO223" s="4"/>
      <c r="FP223" s="4"/>
      <c r="FQ223" s="4"/>
      <c r="FR223" s="4"/>
      <c r="FS223" s="4"/>
      <c r="FT223" s="4"/>
      <c r="FU223" s="4"/>
      <c r="FV223" s="4"/>
      <c r="FW223" s="4"/>
      <c r="FX223" s="4"/>
      <c r="FY223" s="4"/>
      <c r="FZ223" s="4"/>
      <c r="GA223" s="4"/>
      <c r="GB223" s="4"/>
      <c r="GC223" s="4"/>
      <c r="GD223" s="4"/>
      <c r="GE223" s="4"/>
      <c r="GF223" s="4"/>
      <c r="GG223" s="4"/>
      <c r="GH223" s="4"/>
      <c r="GI223" s="4"/>
      <c r="GJ223" s="4"/>
      <c r="GK223" s="4"/>
      <c r="GL223" s="4"/>
      <c r="GM223" s="4"/>
      <c r="GN223" s="4"/>
      <c r="GO223" s="4"/>
      <c r="GP223" s="4"/>
      <c r="GQ223" s="4"/>
      <c r="GR223" s="4"/>
      <c r="GS223" s="4"/>
      <c r="GT223" s="4"/>
      <c r="GU223" s="4"/>
      <c r="GV223" s="4"/>
      <c r="GW223" s="4"/>
      <c r="GX223" s="4"/>
      <c r="GY223" s="4"/>
      <c r="GZ223" s="4"/>
      <c r="HA223" s="4"/>
      <c r="HB223" s="4"/>
      <c r="HC223" s="4"/>
      <c r="HD223" s="4"/>
      <c r="HE223" s="4"/>
      <c r="HF223" s="4"/>
      <c r="HG223" s="4"/>
      <c r="HH223" s="4"/>
      <c r="HI223" s="4"/>
      <c r="HJ223" s="4"/>
      <c r="HK223" s="4"/>
      <c r="HL223" s="4"/>
      <c r="HM223" s="4"/>
      <c r="HN223" s="4"/>
      <c r="HO223" s="4"/>
      <c r="HP223" s="4"/>
      <c r="HQ223" s="4"/>
      <c r="HR223" s="4"/>
      <c r="HS223" s="4"/>
      <c r="HT223" s="4"/>
      <c r="HU223" s="4"/>
      <c r="HV223" s="4"/>
      <c r="HW223" s="4"/>
      <c r="HX223" s="4"/>
      <c r="HY223" s="4"/>
      <c r="HZ223" s="4"/>
      <c r="IA223" s="4"/>
      <c r="IB223" s="4"/>
      <c r="IC223" s="4"/>
      <c r="ID223" s="4"/>
      <c r="IE223" s="4"/>
      <c r="IF223" s="4"/>
      <c r="IG223" s="4"/>
      <c r="IH223" s="4"/>
      <c r="II223" s="4"/>
    </row>
    <row r="224" spans="2:243" ht="23.25" customHeight="1" x14ac:dyDescent="0.25">
      <c r="B224" s="72">
        <f t="shared" si="5"/>
        <v>111</v>
      </c>
      <c r="C224" s="72">
        <v>6</v>
      </c>
      <c r="D224" s="69">
        <v>6</v>
      </c>
      <c r="E224" s="75" t="s">
        <v>60</v>
      </c>
      <c r="G224" s="76" t="s">
        <v>60</v>
      </c>
      <c r="H224" s="76" t="s">
        <v>44</v>
      </c>
      <c r="I224" s="76" t="s">
        <v>141</v>
      </c>
      <c r="J224" s="76" t="s">
        <v>140</v>
      </c>
      <c r="K224" s="76" t="s">
        <v>142</v>
      </c>
      <c r="S224" s="4"/>
      <c r="T224" s="4"/>
      <c r="U224" s="74"/>
      <c r="V224" s="74"/>
      <c r="W224" s="74"/>
      <c r="X224" s="74"/>
      <c r="Y224" s="74"/>
      <c r="Z224" s="74"/>
      <c r="AA224" s="74"/>
      <c r="AB224" s="74"/>
      <c r="AC224" s="74"/>
      <c r="AD224" s="74"/>
      <c r="AE224" s="74"/>
      <c r="AF224" s="5"/>
      <c r="AG224" s="5"/>
      <c r="AH224" s="5"/>
      <c r="AI224" s="5"/>
      <c r="AJ224" s="5"/>
      <c r="AK224" s="77"/>
      <c r="AL224" s="77"/>
      <c r="AM224" s="77"/>
      <c r="AN224" s="77"/>
      <c r="AO224" s="5"/>
      <c r="AP224" s="5"/>
      <c r="AQ224" s="5"/>
      <c r="AR224" s="5"/>
      <c r="AS224" s="5"/>
      <c r="AT224" s="5"/>
      <c r="AU224" s="5"/>
      <c r="AV224" s="5"/>
      <c r="AW224" s="5"/>
      <c r="AX224" s="5"/>
      <c r="AY224" s="5"/>
      <c r="AZ224" s="5"/>
      <c r="BA224" s="5"/>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4"/>
      <c r="EI224" s="4"/>
      <c r="EJ224" s="4"/>
      <c r="EK224" s="4"/>
      <c r="EL224" s="4"/>
      <c r="EM224" s="4"/>
      <c r="EN224" s="4"/>
      <c r="EO224" s="4"/>
      <c r="EP224" s="4"/>
      <c r="EQ224" s="4"/>
      <c r="ER224" s="4"/>
      <c r="ES224" s="4"/>
      <c r="ET224" s="4"/>
      <c r="EU224" s="4"/>
      <c r="EV224" s="4"/>
      <c r="EW224" s="4"/>
      <c r="EX224" s="4"/>
      <c r="EY224" s="4"/>
      <c r="EZ224" s="4"/>
      <c r="FA224" s="4"/>
      <c r="FB224" s="4"/>
      <c r="FC224" s="4"/>
      <c r="FD224" s="4"/>
      <c r="FE224" s="4"/>
      <c r="FF224" s="4"/>
      <c r="FG224" s="4"/>
      <c r="FH224" s="4"/>
      <c r="FI224" s="4"/>
      <c r="FJ224" s="4"/>
      <c r="FK224" s="4"/>
      <c r="FL224" s="4"/>
      <c r="FM224" s="4"/>
      <c r="FN224" s="4"/>
      <c r="FO224" s="4"/>
      <c r="FP224" s="4"/>
      <c r="FQ224" s="4"/>
      <c r="FR224" s="4"/>
      <c r="FS224" s="4"/>
      <c r="FT224" s="4"/>
      <c r="FU224" s="4"/>
      <c r="FV224" s="4"/>
      <c r="FW224" s="4"/>
      <c r="FX224" s="4"/>
      <c r="FY224" s="4"/>
      <c r="FZ224" s="4"/>
      <c r="GA224" s="4"/>
      <c r="GB224" s="4"/>
      <c r="GC224" s="4"/>
      <c r="GD224" s="4"/>
      <c r="GE224" s="4"/>
      <c r="GF224" s="4"/>
      <c r="GG224" s="4"/>
      <c r="GH224" s="4"/>
      <c r="GI224" s="4"/>
      <c r="GJ224" s="4"/>
      <c r="GK224" s="4"/>
      <c r="GL224" s="4"/>
      <c r="GM224" s="4"/>
      <c r="GN224" s="4"/>
      <c r="GO224" s="4"/>
      <c r="GP224" s="4"/>
      <c r="GQ224" s="4"/>
      <c r="GR224" s="4"/>
      <c r="GS224" s="4"/>
      <c r="GT224" s="4"/>
      <c r="GU224" s="4"/>
      <c r="GV224" s="4"/>
      <c r="GW224" s="4"/>
      <c r="GX224" s="4"/>
      <c r="GY224" s="4"/>
      <c r="GZ224" s="4"/>
      <c r="HA224" s="4"/>
      <c r="HB224" s="4"/>
      <c r="HC224" s="4"/>
      <c r="HD224" s="4"/>
      <c r="HE224" s="4"/>
      <c r="HF224" s="4"/>
      <c r="HG224" s="4"/>
      <c r="HH224" s="4"/>
      <c r="HI224" s="4"/>
      <c r="HJ224" s="4"/>
      <c r="HK224" s="4"/>
      <c r="HL224" s="4"/>
      <c r="HM224" s="4"/>
      <c r="HN224" s="4"/>
      <c r="HO224" s="4"/>
      <c r="HP224" s="4"/>
      <c r="HQ224" s="4"/>
      <c r="HR224" s="4"/>
      <c r="HS224" s="4"/>
      <c r="HT224" s="4"/>
      <c r="HU224" s="4"/>
      <c r="HV224" s="4"/>
      <c r="HW224" s="4"/>
      <c r="HX224" s="4"/>
      <c r="HY224" s="4"/>
      <c r="HZ224" s="4"/>
      <c r="IA224" s="4"/>
      <c r="IB224" s="4"/>
      <c r="IC224" s="4"/>
      <c r="ID224" s="4"/>
      <c r="IE224" s="4"/>
      <c r="IF224" s="4"/>
      <c r="IG224" s="4"/>
      <c r="IH224" s="4"/>
      <c r="II224" s="4"/>
    </row>
    <row r="225" spans="2:243" ht="23.25" customHeight="1" x14ac:dyDescent="0.25">
      <c r="B225" s="72">
        <f t="shared" si="5"/>
        <v>112</v>
      </c>
      <c r="C225" s="72">
        <v>6</v>
      </c>
      <c r="D225" s="69">
        <v>6</v>
      </c>
      <c r="E225" s="75" t="s">
        <v>38</v>
      </c>
      <c r="G225" s="76" t="s">
        <v>41</v>
      </c>
      <c r="H225" s="76" t="s">
        <v>38</v>
      </c>
      <c r="I225" s="76" t="s">
        <v>37</v>
      </c>
      <c r="J225" s="76" t="s">
        <v>61</v>
      </c>
      <c r="K225" s="76" t="s">
        <v>62</v>
      </c>
      <c r="S225" s="4"/>
      <c r="T225" s="4"/>
      <c r="U225" s="74"/>
      <c r="V225" s="74"/>
      <c r="W225" s="74"/>
      <c r="X225" s="74"/>
      <c r="Y225" s="74"/>
      <c r="Z225" s="74"/>
      <c r="AA225" s="74"/>
      <c r="AB225" s="74"/>
      <c r="AC225" s="74"/>
      <c r="AD225" s="74"/>
      <c r="AE225" s="74"/>
      <c r="AF225" s="5"/>
      <c r="AG225" s="5"/>
      <c r="AH225" s="5"/>
      <c r="AI225" s="5"/>
      <c r="AJ225" s="5"/>
      <c r="AK225" s="77"/>
      <c r="AL225" s="77"/>
      <c r="AM225" s="77"/>
      <c r="AN225" s="77"/>
      <c r="AO225" s="5"/>
      <c r="AP225" s="5"/>
      <c r="AQ225" s="5"/>
      <c r="AR225" s="5"/>
      <c r="AS225" s="5"/>
      <c r="AT225" s="5"/>
      <c r="AU225" s="5"/>
      <c r="AV225" s="5"/>
      <c r="AW225" s="5"/>
      <c r="AX225" s="5"/>
      <c r="AY225" s="5"/>
      <c r="AZ225" s="5"/>
      <c r="BA225" s="5"/>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4"/>
      <c r="EI225" s="4"/>
      <c r="EJ225" s="4"/>
      <c r="EK225" s="4"/>
      <c r="EL225" s="4"/>
      <c r="EM225" s="4"/>
      <c r="EN225" s="4"/>
      <c r="EO225" s="4"/>
      <c r="EP225" s="4"/>
      <c r="EQ225" s="4"/>
      <c r="ER225" s="4"/>
      <c r="ES225" s="4"/>
      <c r="ET225" s="4"/>
      <c r="EU225" s="4"/>
      <c r="EV225" s="4"/>
      <c r="EW225" s="4"/>
      <c r="EX225" s="4"/>
      <c r="EY225" s="4"/>
      <c r="EZ225" s="4"/>
      <c r="FA225" s="4"/>
      <c r="FB225" s="4"/>
      <c r="FC225" s="4"/>
      <c r="FD225" s="4"/>
      <c r="FE225" s="4"/>
      <c r="FF225" s="4"/>
      <c r="FG225" s="4"/>
      <c r="FH225" s="4"/>
      <c r="FI225" s="4"/>
      <c r="FJ225" s="4"/>
      <c r="FK225" s="4"/>
      <c r="FL225" s="4"/>
      <c r="FM225" s="4"/>
      <c r="FN225" s="4"/>
      <c r="FO225" s="4"/>
      <c r="FP225" s="4"/>
      <c r="FQ225" s="4"/>
      <c r="FR225" s="4"/>
      <c r="FS225" s="4"/>
      <c r="FT225" s="4"/>
      <c r="FU225" s="4"/>
      <c r="FV225" s="4"/>
      <c r="FW225" s="4"/>
      <c r="FX225" s="4"/>
      <c r="FY225" s="4"/>
      <c r="FZ225" s="4"/>
      <c r="GA225" s="4"/>
      <c r="GB225" s="4"/>
      <c r="GC225" s="4"/>
      <c r="GD225" s="4"/>
      <c r="GE225" s="4"/>
      <c r="GF225" s="4"/>
      <c r="GG225" s="4"/>
      <c r="GH225" s="4"/>
      <c r="GI225" s="4"/>
      <c r="GJ225" s="4"/>
      <c r="GK225" s="4"/>
      <c r="GL225" s="4"/>
      <c r="GM225" s="4"/>
      <c r="GN225" s="4"/>
      <c r="GO225" s="4"/>
      <c r="GP225" s="4"/>
      <c r="GQ225" s="4"/>
      <c r="GR225" s="4"/>
      <c r="GS225" s="4"/>
      <c r="GT225" s="4"/>
      <c r="GU225" s="4"/>
      <c r="GV225" s="4"/>
      <c r="GW225" s="4"/>
      <c r="GX225" s="4"/>
      <c r="GY225" s="4"/>
      <c r="GZ225" s="4"/>
      <c r="HA225" s="4"/>
      <c r="HB225" s="4"/>
      <c r="HC225" s="4"/>
      <c r="HD225" s="4"/>
      <c r="HE225" s="4"/>
      <c r="HF225" s="4"/>
      <c r="HG225" s="4"/>
      <c r="HH225" s="4"/>
      <c r="HI225" s="4"/>
      <c r="HJ225" s="4"/>
      <c r="HK225" s="4"/>
      <c r="HL225" s="4"/>
      <c r="HM225" s="4"/>
      <c r="HN225" s="4"/>
      <c r="HO225" s="4"/>
      <c r="HP225" s="4"/>
      <c r="HQ225" s="4"/>
      <c r="HR225" s="4"/>
      <c r="HS225" s="4"/>
      <c r="HT225" s="4"/>
      <c r="HU225" s="4"/>
      <c r="HV225" s="4"/>
      <c r="HW225" s="4"/>
      <c r="HX225" s="4"/>
      <c r="HY225" s="4"/>
      <c r="HZ225" s="4"/>
      <c r="IA225" s="4"/>
      <c r="IB225" s="4"/>
      <c r="IC225" s="4"/>
      <c r="ID225" s="4"/>
      <c r="IE225" s="4"/>
      <c r="IF225" s="4"/>
      <c r="IG225" s="4"/>
      <c r="IH225" s="4"/>
      <c r="II225" s="4"/>
    </row>
    <row r="226" spans="2:243" ht="23.25" customHeight="1" x14ac:dyDescent="0.25">
      <c r="B226" s="72">
        <f t="shared" si="5"/>
        <v>113</v>
      </c>
      <c r="C226" s="72">
        <v>6</v>
      </c>
      <c r="D226" s="69">
        <v>6</v>
      </c>
      <c r="E226" s="75" t="s">
        <v>35</v>
      </c>
      <c r="G226" s="76" t="s">
        <v>46</v>
      </c>
      <c r="H226" s="76" t="s">
        <v>143</v>
      </c>
      <c r="I226" s="76" t="s">
        <v>44</v>
      </c>
      <c r="J226" s="76" t="s">
        <v>64</v>
      </c>
      <c r="K226" s="76" t="s">
        <v>35</v>
      </c>
      <c r="S226" s="4"/>
      <c r="T226" s="4"/>
      <c r="U226" s="74"/>
      <c r="V226" s="74"/>
      <c r="W226" s="74"/>
      <c r="X226" s="74"/>
      <c r="Y226" s="74"/>
      <c r="Z226" s="74"/>
      <c r="AA226" s="74"/>
      <c r="AB226" s="74"/>
      <c r="AC226" s="74"/>
      <c r="AD226" s="74"/>
      <c r="AE226" s="74"/>
      <c r="AF226" s="5"/>
      <c r="AG226" s="5"/>
      <c r="AH226" s="5"/>
      <c r="AI226" s="5"/>
      <c r="AJ226" s="5"/>
      <c r="AK226" s="77"/>
      <c r="AL226" s="77"/>
      <c r="AM226" s="77"/>
      <c r="AN226" s="77"/>
      <c r="AO226" s="5"/>
      <c r="AP226" s="5"/>
      <c r="AQ226" s="5"/>
      <c r="AR226" s="5"/>
      <c r="AS226" s="5"/>
      <c r="AT226" s="5"/>
      <c r="AU226" s="5"/>
      <c r="AV226" s="5"/>
      <c r="AW226" s="5"/>
      <c r="AX226" s="5"/>
      <c r="AY226" s="5"/>
      <c r="AZ226" s="5"/>
      <c r="BA226" s="5"/>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4"/>
      <c r="CW226" s="4"/>
      <c r="CX226" s="4"/>
      <c r="CY226" s="4"/>
      <c r="CZ226" s="4"/>
      <c r="DA226" s="4"/>
      <c r="DB226" s="4"/>
      <c r="DC226" s="4"/>
      <c r="DD226" s="4"/>
      <c r="DE226" s="4"/>
      <c r="DF226" s="4"/>
      <c r="DG226" s="4"/>
      <c r="DH226" s="4"/>
      <c r="DI226" s="4"/>
      <c r="DJ226" s="4"/>
      <c r="DK226" s="4"/>
      <c r="DL226" s="4"/>
      <c r="DM226" s="4"/>
      <c r="DN226" s="4"/>
      <c r="DO226" s="4"/>
      <c r="DP226" s="4"/>
      <c r="DQ226" s="4"/>
      <c r="DR226" s="4"/>
      <c r="DS226" s="4"/>
      <c r="DT226" s="4"/>
      <c r="DU226" s="4"/>
      <c r="DV226" s="4"/>
      <c r="DW226" s="4"/>
      <c r="DX226" s="4"/>
      <c r="DY226" s="4"/>
      <c r="DZ226" s="4"/>
      <c r="EA226" s="4"/>
      <c r="EB226" s="4"/>
      <c r="EC226" s="4"/>
      <c r="ED226" s="4"/>
      <c r="EE226" s="4"/>
      <c r="EF226" s="4"/>
      <c r="EG226" s="4"/>
      <c r="EH226" s="4"/>
      <c r="EI226" s="4"/>
      <c r="EJ226" s="4"/>
      <c r="EK226" s="4"/>
      <c r="EL226" s="4"/>
      <c r="EM226" s="4"/>
      <c r="EN226" s="4"/>
      <c r="EO226" s="4"/>
      <c r="EP226" s="4"/>
      <c r="EQ226" s="4"/>
      <c r="ER226" s="4"/>
      <c r="ES226" s="4"/>
      <c r="ET226" s="4"/>
      <c r="EU226" s="4"/>
      <c r="EV226" s="4"/>
      <c r="EW226" s="4"/>
      <c r="EX226" s="4"/>
      <c r="EY226" s="4"/>
      <c r="EZ226" s="4"/>
      <c r="FA226" s="4"/>
      <c r="FB226" s="4"/>
      <c r="FC226" s="4"/>
      <c r="FD226" s="4"/>
      <c r="FE226" s="4"/>
      <c r="FF226" s="4"/>
      <c r="FG226" s="4"/>
      <c r="FH226" s="4"/>
      <c r="FI226" s="4"/>
      <c r="FJ226" s="4"/>
      <c r="FK226" s="4"/>
      <c r="FL226" s="4"/>
      <c r="FM226" s="4"/>
      <c r="FN226" s="4"/>
      <c r="FO226" s="4"/>
      <c r="FP226" s="4"/>
      <c r="FQ226" s="4"/>
      <c r="FR226" s="4"/>
      <c r="FS226" s="4"/>
      <c r="FT226" s="4"/>
      <c r="FU226" s="4"/>
      <c r="FV226" s="4"/>
      <c r="FW226" s="4"/>
      <c r="FX226" s="4"/>
      <c r="FY226" s="4"/>
      <c r="FZ226" s="4"/>
      <c r="GA226" s="4"/>
      <c r="GB226" s="4"/>
      <c r="GC226" s="4"/>
      <c r="GD226" s="4"/>
      <c r="GE226" s="4"/>
      <c r="GF226" s="4"/>
      <c r="GG226" s="4"/>
      <c r="GH226" s="4"/>
      <c r="GI226" s="4"/>
      <c r="GJ226" s="4"/>
      <c r="GK226" s="4"/>
      <c r="GL226" s="4"/>
      <c r="GM226" s="4"/>
      <c r="GN226" s="4"/>
      <c r="GO226" s="4"/>
      <c r="GP226" s="4"/>
      <c r="GQ226" s="4"/>
      <c r="GR226" s="4"/>
      <c r="GS226" s="4"/>
      <c r="GT226" s="4"/>
      <c r="GU226" s="4"/>
      <c r="GV226" s="4"/>
      <c r="GW226" s="4"/>
      <c r="GX226" s="4"/>
      <c r="GY226" s="4"/>
      <c r="GZ226" s="4"/>
      <c r="HA226" s="4"/>
      <c r="HB226" s="4"/>
      <c r="HC226" s="4"/>
      <c r="HD226" s="4"/>
      <c r="HE226" s="4"/>
      <c r="HF226" s="4"/>
      <c r="HG226" s="4"/>
      <c r="HH226" s="4"/>
      <c r="HI226" s="4"/>
      <c r="HJ226" s="4"/>
      <c r="HK226" s="4"/>
      <c r="HL226" s="4"/>
      <c r="HM226" s="4"/>
      <c r="HN226" s="4"/>
      <c r="HO226" s="4"/>
      <c r="HP226" s="4"/>
      <c r="HQ226" s="4"/>
      <c r="HR226" s="4"/>
      <c r="HS226" s="4"/>
      <c r="HT226" s="4"/>
      <c r="HU226" s="4"/>
      <c r="HV226" s="4"/>
      <c r="HW226" s="4"/>
      <c r="HX226" s="4"/>
      <c r="HY226" s="4"/>
      <c r="HZ226" s="4"/>
      <c r="IA226" s="4"/>
      <c r="IB226" s="4"/>
      <c r="IC226" s="4"/>
      <c r="ID226" s="4"/>
      <c r="IE226" s="4"/>
      <c r="IF226" s="4"/>
      <c r="IG226" s="4"/>
      <c r="IH226" s="4"/>
      <c r="II226" s="4"/>
    </row>
    <row r="227" spans="2:243" ht="23.25" customHeight="1" x14ac:dyDescent="0.25">
      <c r="B227" s="72">
        <f t="shared" si="5"/>
        <v>114</v>
      </c>
      <c r="C227" s="72">
        <v>6</v>
      </c>
      <c r="D227" s="69">
        <v>6</v>
      </c>
      <c r="E227" s="75" t="s">
        <v>60</v>
      </c>
      <c r="G227" s="76" t="s">
        <v>35</v>
      </c>
      <c r="H227" s="76" t="s">
        <v>144</v>
      </c>
      <c r="I227" s="76" t="s">
        <v>60</v>
      </c>
      <c r="J227" s="76" t="s">
        <v>105</v>
      </c>
      <c r="K227" s="76" t="s">
        <v>134</v>
      </c>
      <c r="S227" s="4"/>
      <c r="T227" s="4"/>
      <c r="U227" s="74"/>
      <c r="V227" s="74"/>
      <c r="W227" s="74"/>
      <c r="X227" s="74"/>
      <c r="Y227" s="74"/>
      <c r="Z227" s="74"/>
      <c r="AA227" s="74"/>
      <c r="AB227" s="74"/>
      <c r="AC227" s="74"/>
      <c r="AD227" s="74"/>
      <c r="AE227" s="74"/>
      <c r="AF227" s="5"/>
      <c r="AG227" s="5"/>
      <c r="AH227" s="5"/>
      <c r="AI227" s="5"/>
      <c r="AJ227" s="5"/>
      <c r="AK227" s="77"/>
      <c r="AL227" s="77"/>
      <c r="AM227" s="77"/>
      <c r="AN227" s="77"/>
      <c r="AO227" s="5"/>
      <c r="AP227" s="5"/>
      <c r="AQ227" s="5"/>
      <c r="AR227" s="5"/>
      <c r="AS227" s="5"/>
      <c r="AT227" s="5"/>
      <c r="AU227" s="5"/>
      <c r="AV227" s="5"/>
      <c r="AW227" s="5"/>
      <c r="AX227" s="5"/>
      <c r="AY227" s="5"/>
      <c r="AZ227" s="5"/>
      <c r="BA227" s="5"/>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
      <c r="DK227" s="4"/>
      <c r="DL227" s="4"/>
      <c r="DM227" s="4"/>
      <c r="DN227" s="4"/>
      <c r="DO227" s="4"/>
      <c r="DP227" s="4"/>
      <c r="DQ227" s="4"/>
      <c r="DR227" s="4"/>
      <c r="DS227" s="4"/>
      <c r="DT227" s="4"/>
      <c r="DU227" s="4"/>
      <c r="DV227" s="4"/>
      <c r="DW227" s="4"/>
      <c r="DX227" s="4"/>
      <c r="DY227" s="4"/>
      <c r="DZ227" s="4"/>
      <c r="EA227" s="4"/>
      <c r="EB227" s="4"/>
      <c r="EC227" s="4"/>
      <c r="ED227" s="4"/>
      <c r="EE227" s="4"/>
      <c r="EF227" s="4"/>
      <c r="EG227" s="4"/>
      <c r="EH227" s="4"/>
      <c r="EI227" s="4"/>
      <c r="EJ227" s="4"/>
      <c r="EK227" s="4"/>
      <c r="EL227" s="4"/>
      <c r="EM227" s="4"/>
      <c r="EN227" s="4"/>
      <c r="EO227" s="4"/>
      <c r="EP227" s="4"/>
      <c r="EQ227" s="4"/>
      <c r="ER227" s="4"/>
      <c r="ES227" s="4"/>
      <c r="ET227" s="4"/>
      <c r="EU227" s="4"/>
      <c r="EV227" s="4"/>
      <c r="EW227" s="4"/>
      <c r="EX227" s="4"/>
      <c r="EY227" s="4"/>
      <c r="EZ227" s="4"/>
      <c r="FA227" s="4"/>
      <c r="FB227" s="4"/>
      <c r="FC227" s="4"/>
      <c r="FD227" s="4"/>
      <c r="FE227" s="4"/>
      <c r="FF227" s="4"/>
      <c r="FG227" s="4"/>
      <c r="FH227" s="4"/>
      <c r="FI227" s="4"/>
      <c r="FJ227" s="4"/>
      <c r="FK227" s="4"/>
      <c r="FL227" s="4"/>
      <c r="FM227" s="4"/>
      <c r="FN227" s="4"/>
      <c r="FO227" s="4"/>
      <c r="FP227" s="4"/>
      <c r="FQ227" s="4"/>
      <c r="FR227" s="4"/>
      <c r="FS227" s="4"/>
      <c r="FT227" s="4"/>
      <c r="FU227" s="4"/>
      <c r="FV227" s="4"/>
      <c r="FW227" s="4"/>
      <c r="FX227" s="4"/>
      <c r="FY227" s="4"/>
      <c r="FZ227" s="4"/>
      <c r="GA227" s="4"/>
      <c r="GB227" s="4"/>
      <c r="GC227" s="4"/>
      <c r="GD227" s="4"/>
      <c r="GE227" s="4"/>
      <c r="GF227" s="4"/>
      <c r="GG227" s="4"/>
      <c r="GH227" s="4"/>
      <c r="GI227" s="4"/>
      <c r="GJ227" s="4"/>
      <c r="GK227" s="4"/>
      <c r="GL227" s="4"/>
      <c r="GM227" s="4"/>
      <c r="GN227" s="4"/>
      <c r="GO227" s="4"/>
      <c r="GP227" s="4"/>
      <c r="GQ227" s="4"/>
      <c r="GR227" s="4"/>
      <c r="GS227" s="4"/>
      <c r="GT227" s="4"/>
      <c r="GU227" s="4"/>
      <c r="GV227" s="4"/>
      <c r="GW227" s="4"/>
      <c r="GX227" s="4"/>
      <c r="GY227" s="4"/>
      <c r="GZ227" s="4"/>
      <c r="HA227" s="4"/>
      <c r="HB227" s="4"/>
      <c r="HC227" s="4"/>
      <c r="HD227" s="4"/>
      <c r="HE227" s="4"/>
      <c r="HF227" s="4"/>
      <c r="HG227" s="4"/>
      <c r="HH227" s="4"/>
      <c r="HI227" s="4"/>
      <c r="HJ227" s="4"/>
      <c r="HK227" s="4"/>
      <c r="HL227" s="4"/>
      <c r="HM227" s="4"/>
      <c r="HN227" s="4"/>
      <c r="HO227" s="4"/>
      <c r="HP227" s="4"/>
      <c r="HQ227" s="4"/>
      <c r="HR227" s="4"/>
      <c r="HS227" s="4"/>
      <c r="HT227" s="4"/>
      <c r="HU227" s="4"/>
      <c r="HV227" s="4"/>
      <c r="HW227" s="4"/>
      <c r="HX227" s="4"/>
      <c r="HY227" s="4"/>
      <c r="HZ227" s="4"/>
      <c r="IA227" s="4"/>
      <c r="IB227" s="4"/>
      <c r="IC227" s="4"/>
      <c r="ID227" s="4"/>
      <c r="IE227" s="4"/>
      <c r="IF227" s="4"/>
      <c r="IG227" s="4"/>
      <c r="IH227" s="4"/>
      <c r="II227" s="4"/>
    </row>
    <row r="228" spans="2:243" ht="23.25" customHeight="1" x14ac:dyDescent="0.25">
      <c r="B228" s="72">
        <f t="shared" si="5"/>
        <v>115</v>
      </c>
      <c r="C228" s="72">
        <v>6</v>
      </c>
      <c r="D228" s="69">
        <v>6</v>
      </c>
      <c r="E228" s="75" t="s">
        <v>95</v>
      </c>
      <c r="G228" s="76" t="s">
        <v>57</v>
      </c>
      <c r="H228" s="76" t="s">
        <v>95</v>
      </c>
      <c r="I228" s="76" t="s">
        <v>131</v>
      </c>
      <c r="J228" s="76" t="s">
        <v>63</v>
      </c>
      <c r="K228" s="76" t="s">
        <v>47</v>
      </c>
      <c r="S228" s="4"/>
      <c r="T228" s="4"/>
      <c r="U228" s="74"/>
      <c r="V228" s="74"/>
      <c r="W228" s="74"/>
      <c r="X228" s="74"/>
      <c r="Y228" s="74"/>
      <c r="Z228" s="74"/>
      <c r="AA228" s="74"/>
      <c r="AB228" s="74"/>
      <c r="AC228" s="74"/>
      <c r="AD228" s="74"/>
      <c r="AE228" s="74"/>
      <c r="AF228" s="5"/>
      <c r="AG228" s="5"/>
      <c r="AH228" s="5"/>
      <c r="AI228" s="5"/>
      <c r="AJ228" s="5"/>
      <c r="AK228" s="77"/>
      <c r="AL228" s="77"/>
      <c r="AM228" s="77"/>
      <c r="AN228" s="77"/>
      <c r="AO228" s="5"/>
      <c r="AP228" s="5"/>
      <c r="AQ228" s="5"/>
      <c r="AR228" s="5"/>
      <c r="AS228" s="5"/>
      <c r="AT228" s="5"/>
      <c r="AU228" s="5"/>
      <c r="AV228" s="5"/>
      <c r="AW228" s="5"/>
      <c r="AX228" s="5"/>
      <c r="AY228" s="5"/>
      <c r="AZ228" s="5"/>
      <c r="BA228" s="5"/>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4"/>
      <c r="CW228" s="4"/>
      <c r="CX228" s="4"/>
      <c r="CY228" s="4"/>
      <c r="CZ228" s="4"/>
      <c r="DA228" s="4"/>
      <c r="DB228" s="4"/>
      <c r="DC228" s="4"/>
      <c r="DD228" s="4"/>
      <c r="DE228" s="4"/>
      <c r="DF228" s="4"/>
      <c r="DG228" s="4"/>
      <c r="DH228" s="4"/>
      <c r="DI228" s="4"/>
      <c r="DJ228" s="4"/>
      <c r="DK228" s="4"/>
      <c r="DL228" s="4"/>
      <c r="DM228" s="4"/>
      <c r="DN228" s="4"/>
      <c r="DO228" s="4"/>
      <c r="DP228" s="4"/>
      <c r="DQ228" s="4"/>
      <c r="DR228" s="4"/>
      <c r="DS228" s="4"/>
      <c r="DT228" s="4"/>
      <c r="DU228" s="4"/>
      <c r="DV228" s="4"/>
      <c r="DW228" s="4"/>
      <c r="DX228" s="4"/>
      <c r="DY228" s="4"/>
      <c r="DZ228" s="4"/>
      <c r="EA228" s="4"/>
      <c r="EB228" s="4"/>
      <c r="EC228" s="4"/>
      <c r="ED228" s="4"/>
      <c r="EE228" s="4"/>
      <c r="EF228" s="4"/>
      <c r="EG228" s="4"/>
      <c r="EH228" s="4"/>
      <c r="EI228" s="4"/>
      <c r="EJ228" s="4"/>
      <c r="EK228" s="4"/>
      <c r="EL228" s="4"/>
      <c r="EM228" s="4"/>
      <c r="EN228" s="4"/>
      <c r="EO228" s="4"/>
      <c r="EP228" s="4"/>
      <c r="EQ228" s="4"/>
      <c r="ER228" s="4"/>
      <c r="ES228" s="4"/>
      <c r="ET228" s="4"/>
      <c r="EU228" s="4"/>
      <c r="EV228" s="4"/>
      <c r="EW228" s="4"/>
      <c r="EX228" s="4"/>
      <c r="EY228" s="4"/>
      <c r="EZ228" s="4"/>
      <c r="FA228" s="4"/>
      <c r="FB228" s="4"/>
      <c r="FC228" s="4"/>
      <c r="FD228" s="4"/>
      <c r="FE228" s="4"/>
      <c r="FF228" s="4"/>
      <c r="FG228" s="4"/>
      <c r="FH228" s="4"/>
      <c r="FI228" s="4"/>
      <c r="FJ228" s="4"/>
      <c r="FK228" s="4"/>
      <c r="FL228" s="4"/>
      <c r="FM228" s="4"/>
      <c r="FN228" s="4"/>
      <c r="FO228" s="4"/>
      <c r="FP228" s="4"/>
      <c r="FQ228" s="4"/>
      <c r="FR228" s="4"/>
      <c r="FS228" s="4"/>
      <c r="FT228" s="4"/>
      <c r="FU228" s="4"/>
      <c r="FV228" s="4"/>
      <c r="FW228" s="4"/>
      <c r="FX228" s="4"/>
      <c r="FY228" s="4"/>
      <c r="FZ228" s="4"/>
      <c r="GA228" s="4"/>
      <c r="GB228" s="4"/>
      <c r="GC228" s="4"/>
      <c r="GD228" s="4"/>
      <c r="GE228" s="4"/>
      <c r="GF228" s="4"/>
      <c r="GG228" s="4"/>
      <c r="GH228" s="4"/>
      <c r="GI228" s="4"/>
      <c r="GJ228" s="4"/>
      <c r="GK228" s="4"/>
      <c r="GL228" s="4"/>
      <c r="GM228" s="4"/>
      <c r="GN228" s="4"/>
      <c r="GO228" s="4"/>
      <c r="GP228" s="4"/>
      <c r="GQ228" s="4"/>
      <c r="GR228" s="4"/>
      <c r="GS228" s="4"/>
      <c r="GT228" s="4"/>
      <c r="GU228" s="4"/>
      <c r="GV228" s="4"/>
      <c r="GW228" s="4"/>
      <c r="GX228" s="4"/>
      <c r="GY228" s="4"/>
      <c r="GZ228" s="4"/>
      <c r="HA228" s="4"/>
      <c r="HB228" s="4"/>
      <c r="HC228" s="4"/>
      <c r="HD228" s="4"/>
      <c r="HE228" s="4"/>
      <c r="HF228" s="4"/>
      <c r="HG228" s="4"/>
      <c r="HH228" s="4"/>
      <c r="HI228" s="4"/>
      <c r="HJ228" s="4"/>
      <c r="HK228" s="4"/>
      <c r="HL228" s="4"/>
      <c r="HM228" s="4"/>
      <c r="HN228" s="4"/>
      <c r="HO228" s="4"/>
      <c r="HP228" s="4"/>
      <c r="HQ228" s="4"/>
      <c r="HR228" s="4"/>
      <c r="HS228" s="4"/>
      <c r="HT228" s="4"/>
      <c r="HU228" s="4"/>
      <c r="HV228" s="4"/>
      <c r="HW228" s="4"/>
      <c r="HX228" s="4"/>
      <c r="HY228" s="4"/>
      <c r="HZ228" s="4"/>
      <c r="IA228" s="4"/>
      <c r="IB228" s="4"/>
      <c r="IC228" s="4"/>
      <c r="ID228" s="4"/>
      <c r="IE228" s="4"/>
      <c r="IF228" s="4"/>
      <c r="IG228" s="4"/>
      <c r="IH228" s="4"/>
      <c r="II228" s="4"/>
    </row>
    <row r="229" spans="2:243" ht="23.25" customHeight="1" x14ac:dyDescent="0.25">
      <c r="B229" s="72">
        <f t="shared" si="5"/>
        <v>116</v>
      </c>
      <c r="C229" s="72">
        <v>6</v>
      </c>
      <c r="D229" s="69">
        <v>6</v>
      </c>
      <c r="E229" s="75" t="s">
        <v>114</v>
      </c>
      <c r="G229" s="76" t="s">
        <v>46</v>
      </c>
      <c r="H229" s="76" t="s">
        <v>95</v>
      </c>
      <c r="I229" s="76" t="s">
        <v>119</v>
      </c>
      <c r="J229" s="76" t="s">
        <v>132</v>
      </c>
      <c r="K229" s="76" t="s">
        <v>114</v>
      </c>
      <c r="S229" s="4"/>
      <c r="T229" s="4"/>
      <c r="U229" s="74"/>
      <c r="V229" s="74"/>
      <c r="W229" s="74"/>
      <c r="X229" s="74"/>
      <c r="Y229" s="74"/>
      <c r="Z229" s="74"/>
      <c r="AA229" s="74"/>
      <c r="AB229" s="74"/>
      <c r="AC229" s="74"/>
      <c r="AD229" s="74"/>
      <c r="AE229" s="74"/>
      <c r="AF229" s="5"/>
      <c r="AG229" s="5"/>
      <c r="AH229" s="5"/>
      <c r="AI229" s="5"/>
      <c r="AJ229" s="5"/>
      <c r="AK229" s="77"/>
      <c r="AL229" s="77"/>
      <c r="AM229" s="77"/>
      <c r="AN229" s="77"/>
      <c r="AO229" s="5"/>
      <c r="AP229" s="5"/>
      <c r="AQ229" s="5"/>
      <c r="AR229" s="5"/>
      <c r="AS229" s="5"/>
      <c r="AT229" s="5"/>
      <c r="AU229" s="5"/>
      <c r="AV229" s="5"/>
      <c r="AW229" s="5"/>
      <c r="AX229" s="5"/>
      <c r="AY229" s="5"/>
      <c r="AZ229" s="5"/>
      <c r="BA229" s="5"/>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4"/>
      <c r="EL229" s="4"/>
      <c r="EM229" s="4"/>
      <c r="EN229" s="4"/>
      <c r="EO229" s="4"/>
      <c r="EP229" s="4"/>
      <c r="EQ229" s="4"/>
      <c r="ER229" s="4"/>
      <c r="ES229" s="4"/>
      <c r="ET229" s="4"/>
      <c r="EU229" s="4"/>
      <c r="EV229" s="4"/>
      <c r="EW229" s="4"/>
      <c r="EX229" s="4"/>
      <c r="EY229" s="4"/>
      <c r="EZ229" s="4"/>
      <c r="FA229" s="4"/>
      <c r="FB229" s="4"/>
      <c r="FC229" s="4"/>
      <c r="FD229" s="4"/>
      <c r="FE229" s="4"/>
      <c r="FF229" s="4"/>
      <c r="FG229" s="4"/>
      <c r="FH229" s="4"/>
      <c r="FI229" s="4"/>
      <c r="FJ229" s="4"/>
      <c r="FK229" s="4"/>
      <c r="FL229" s="4"/>
      <c r="FM229" s="4"/>
      <c r="FN229" s="4"/>
      <c r="FO229" s="4"/>
      <c r="FP229" s="4"/>
      <c r="FQ229" s="4"/>
      <c r="FR229" s="4"/>
      <c r="FS229" s="4"/>
      <c r="FT229" s="4"/>
      <c r="FU229" s="4"/>
      <c r="FV229" s="4"/>
      <c r="FW229" s="4"/>
      <c r="FX229" s="4"/>
      <c r="FY229" s="4"/>
      <c r="FZ229" s="4"/>
      <c r="GA229" s="4"/>
      <c r="GB229" s="4"/>
      <c r="GC229" s="4"/>
      <c r="GD229" s="4"/>
      <c r="GE229" s="4"/>
      <c r="GF229" s="4"/>
      <c r="GG229" s="4"/>
      <c r="GH229" s="4"/>
      <c r="GI229" s="4"/>
      <c r="GJ229" s="4"/>
      <c r="GK229" s="4"/>
      <c r="GL229" s="4"/>
      <c r="GM229" s="4"/>
      <c r="GN229" s="4"/>
      <c r="GO229" s="4"/>
      <c r="GP229" s="4"/>
      <c r="GQ229" s="4"/>
      <c r="GR229" s="4"/>
      <c r="GS229" s="4"/>
      <c r="GT229" s="4"/>
      <c r="GU229" s="4"/>
      <c r="GV229" s="4"/>
      <c r="GW229" s="4"/>
      <c r="GX229" s="4"/>
      <c r="GY229" s="4"/>
      <c r="GZ229" s="4"/>
      <c r="HA229" s="4"/>
      <c r="HB229" s="4"/>
      <c r="HC229" s="4"/>
      <c r="HD229" s="4"/>
      <c r="HE229" s="4"/>
      <c r="HF229" s="4"/>
      <c r="HG229" s="4"/>
      <c r="HH229" s="4"/>
      <c r="HI229" s="4"/>
      <c r="HJ229" s="4"/>
      <c r="HK229" s="4"/>
      <c r="HL229" s="4"/>
      <c r="HM229" s="4"/>
      <c r="HN229" s="4"/>
      <c r="HO229" s="4"/>
      <c r="HP229" s="4"/>
      <c r="HQ229" s="4"/>
      <c r="HR229" s="4"/>
      <c r="HS229" s="4"/>
      <c r="HT229" s="4"/>
      <c r="HU229" s="4"/>
      <c r="HV229" s="4"/>
      <c r="HW229" s="4"/>
      <c r="HX229" s="4"/>
      <c r="HY229" s="4"/>
      <c r="HZ229" s="4"/>
      <c r="IA229" s="4"/>
      <c r="IB229" s="4"/>
      <c r="IC229" s="4"/>
      <c r="ID229" s="4"/>
      <c r="IE229" s="4"/>
      <c r="IF229" s="4"/>
      <c r="IG229" s="4"/>
      <c r="IH229" s="4"/>
      <c r="II229" s="4"/>
    </row>
    <row r="230" spans="2:243" ht="23.25" customHeight="1" x14ac:dyDescent="0.25">
      <c r="B230" s="72">
        <f t="shared" si="5"/>
        <v>117</v>
      </c>
      <c r="C230" s="72">
        <v>6</v>
      </c>
      <c r="D230" s="69">
        <v>6</v>
      </c>
      <c r="E230" s="75" t="s">
        <v>145</v>
      </c>
      <c r="G230" s="76" t="s">
        <v>146</v>
      </c>
      <c r="H230" s="76" t="s">
        <v>101</v>
      </c>
      <c r="I230" s="76" t="s">
        <v>42</v>
      </c>
      <c r="J230" s="76" t="s">
        <v>145</v>
      </c>
      <c r="K230" s="76" t="s">
        <v>39</v>
      </c>
      <c r="S230" s="4"/>
      <c r="T230" s="4"/>
      <c r="U230" s="74"/>
      <c r="V230" s="74"/>
      <c r="W230" s="74"/>
      <c r="X230" s="74"/>
      <c r="Y230" s="74"/>
      <c r="Z230" s="74"/>
      <c r="AA230" s="74"/>
      <c r="AB230" s="74"/>
      <c r="AC230" s="74"/>
      <c r="AD230" s="74"/>
      <c r="AE230" s="74"/>
      <c r="AF230" s="5"/>
      <c r="AG230" s="5"/>
      <c r="AH230" s="5"/>
      <c r="AI230" s="5"/>
      <c r="AJ230" s="5"/>
      <c r="AK230" s="77"/>
      <c r="AL230" s="77"/>
      <c r="AM230" s="77"/>
      <c r="AN230" s="77"/>
      <c r="AO230" s="5"/>
      <c r="AP230" s="5"/>
      <c r="AQ230" s="5"/>
      <c r="AR230" s="5"/>
      <c r="AS230" s="5"/>
      <c r="AT230" s="5"/>
      <c r="AU230" s="5"/>
      <c r="AV230" s="5"/>
      <c r="AW230" s="5"/>
      <c r="AX230" s="5"/>
      <c r="AY230" s="5"/>
      <c r="AZ230" s="5"/>
      <c r="BA230" s="5"/>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4"/>
      <c r="CW230" s="4"/>
      <c r="CX230" s="4"/>
      <c r="CY230" s="4"/>
      <c r="CZ230" s="4"/>
      <c r="DA230" s="4"/>
      <c r="DB230" s="4"/>
      <c r="DC230" s="4"/>
      <c r="DD230" s="4"/>
      <c r="DE230" s="4"/>
      <c r="DF230" s="4"/>
      <c r="DG230" s="4"/>
      <c r="DH230" s="4"/>
      <c r="DI230" s="4"/>
      <c r="DJ230" s="4"/>
      <c r="DK230" s="4"/>
      <c r="DL230" s="4"/>
      <c r="DM230" s="4"/>
      <c r="DN230" s="4"/>
      <c r="DO230" s="4"/>
      <c r="DP230" s="4"/>
      <c r="DQ230" s="4"/>
      <c r="DR230" s="4"/>
      <c r="DS230" s="4"/>
      <c r="DT230" s="4"/>
      <c r="DU230" s="4"/>
      <c r="DV230" s="4"/>
      <c r="DW230" s="4"/>
      <c r="DX230" s="4"/>
      <c r="DY230" s="4"/>
      <c r="DZ230" s="4"/>
      <c r="EA230" s="4"/>
      <c r="EB230" s="4"/>
      <c r="EC230" s="4"/>
      <c r="ED230" s="4"/>
      <c r="EE230" s="4"/>
      <c r="EF230" s="4"/>
      <c r="EG230" s="4"/>
      <c r="EH230" s="4"/>
      <c r="EI230" s="4"/>
      <c r="EJ230" s="4"/>
      <c r="EK230" s="4"/>
      <c r="EL230" s="4"/>
      <c r="EM230" s="4"/>
      <c r="EN230" s="4"/>
      <c r="EO230" s="4"/>
      <c r="EP230" s="4"/>
      <c r="EQ230" s="4"/>
      <c r="ER230" s="4"/>
      <c r="ES230" s="4"/>
      <c r="ET230" s="4"/>
      <c r="EU230" s="4"/>
      <c r="EV230" s="4"/>
      <c r="EW230" s="4"/>
      <c r="EX230" s="4"/>
      <c r="EY230" s="4"/>
      <c r="EZ230" s="4"/>
      <c r="FA230" s="4"/>
      <c r="FB230" s="4"/>
      <c r="FC230" s="4"/>
      <c r="FD230" s="4"/>
      <c r="FE230" s="4"/>
      <c r="FF230" s="4"/>
      <c r="FG230" s="4"/>
      <c r="FH230" s="4"/>
      <c r="FI230" s="4"/>
      <c r="FJ230" s="4"/>
      <c r="FK230" s="4"/>
      <c r="FL230" s="4"/>
      <c r="FM230" s="4"/>
      <c r="FN230" s="4"/>
      <c r="FO230" s="4"/>
      <c r="FP230" s="4"/>
      <c r="FQ230" s="4"/>
      <c r="FR230" s="4"/>
      <c r="FS230" s="4"/>
      <c r="FT230" s="4"/>
      <c r="FU230" s="4"/>
      <c r="FV230" s="4"/>
      <c r="FW230" s="4"/>
      <c r="FX230" s="4"/>
      <c r="FY230" s="4"/>
      <c r="FZ230" s="4"/>
      <c r="GA230" s="4"/>
      <c r="GB230" s="4"/>
      <c r="GC230" s="4"/>
      <c r="GD230" s="4"/>
      <c r="GE230" s="4"/>
      <c r="GF230" s="4"/>
      <c r="GG230" s="4"/>
      <c r="GH230" s="4"/>
      <c r="GI230" s="4"/>
      <c r="GJ230" s="4"/>
      <c r="GK230" s="4"/>
      <c r="GL230" s="4"/>
      <c r="GM230" s="4"/>
      <c r="GN230" s="4"/>
      <c r="GO230" s="4"/>
      <c r="GP230" s="4"/>
      <c r="GQ230" s="4"/>
      <c r="GR230" s="4"/>
      <c r="GS230" s="4"/>
      <c r="GT230" s="4"/>
      <c r="GU230" s="4"/>
      <c r="GV230" s="4"/>
      <c r="GW230" s="4"/>
      <c r="GX230" s="4"/>
      <c r="GY230" s="4"/>
      <c r="GZ230" s="4"/>
      <c r="HA230" s="4"/>
      <c r="HB230" s="4"/>
      <c r="HC230" s="4"/>
      <c r="HD230" s="4"/>
      <c r="HE230" s="4"/>
      <c r="HF230" s="4"/>
      <c r="HG230" s="4"/>
      <c r="HH230" s="4"/>
      <c r="HI230" s="4"/>
      <c r="HJ230" s="4"/>
      <c r="HK230" s="4"/>
      <c r="HL230" s="4"/>
      <c r="HM230" s="4"/>
      <c r="HN230" s="4"/>
      <c r="HO230" s="4"/>
      <c r="HP230" s="4"/>
      <c r="HQ230" s="4"/>
      <c r="HR230" s="4"/>
      <c r="HS230" s="4"/>
      <c r="HT230" s="4"/>
      <c r="HU230" s="4"/>
      <c r="HV230" s="4"/>
      <c r="HW230" s="4"/>
      <c r="HX230" s="4"/>
      <c r="HY230" s="4"/>
      <c r="HZ230" s="4"/>
      <c r="IA230" s="4"/>
      <c r="IB230" s="4"/>
      <c r="IC230" s="4"/>
      <c r="ID230" s="4"/>
      <c r="IE230" s="4"/>
      <c r="IF230" s="4"/>
      <c r="IG230" s="4"/>
      <c r="IH230" s="4"/>
      <c r="II230" s="4"/>
    </row>
    <row r="231" spans="2:243" ht="23.25" customHeight="1" x14ac:dyDescent="0.25">
      <c r="B231" s="72">
        <f t="shared" si="5"/>
        <v>118</v>
      </c>
      <c r="C231" s="72">
        <v>6</v>
      </c>
      <c r="D231" s="69">
        <v>6</v>
      </c>
      <c r="E231" s="75" t="s">
        <v>95</v>
      </c>
      <c r="G231" s="76" t="s">
        <v>95</v>
      </c>
      <c r="H231" s="76" t="s">
        <v>49</v>
      </c>
      <c r="I231" s="76" t="s">
        <v>58</v>
      </c>
      <c r="J231" s="76" t="s">
        <v>117</v>
      </c>
      <c r="K231" s="76" t="s">
        <v>63</v>
      </c>
      <c r="S231" s="4"/>
      <c r="T231" s="4"/>
      <c r="U231" s="74"/>
      <c r="V231" s="74"/>
      <c r="W231" s="74"/>
      <c r="X231" s="74"/>
      <c r="Y231" s="74"/>
      <c r="Z231" s="74"/>
      <c r="AA231" s="74"/>
      <c r="AB231" s="74"/>
      <c r="AC231" s="74"/>
      <c r="AD231" s="74"/>
      <c r="AE231" s="74"/>
      <c r="AF231" s="5"/>
      <c r="AG231" s="5"/>
      <c r="AH231" s="5"/>
      <c r="AI231" s="5"/>
      <c r="AJ231" s="5"/>
      <c r="AK231" s="77"/>
      <c r="AL231" s="77"/>
      <c r="AM231" s="77"/>
      <c r="AN231" s="77"/>
      <c r="AO231" s="5"/>
      <c r="AP231" s="5"/>
      <c r="AQ231" s="5"/>
      <c r="AR231" s="5"/>
      <c r="AS231" s="5"/>
      <c r="AT231" s="5"/>
      <c r="AU231" s="5"/>
      <c r="AV231" s="5"/>
      <c r="AW231" s="5"/>
      <c r="AX231" s="5"/>
      <c r="AY231" s="5"/>
      <c r="AZ231" s="5"/>
      <c r="BA231" s="5"/>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c r="GZ231" s="4"/>
      <c r="HA231" s="4"/>
      <c r="HB231" s="4"/>
      <c r="HC231" s="4"/>
      <c r="HD231" s="4"/>
      <c r="HE231" s="4"/>
      <c r="HF231" s="4"/>
      <c r="HG231" s="4"/>
      <c r="HH231" s="4"/>
      <c r="HI231" s="4"/>
      <c r="HJ231" s="4"/>
      <c r="HK231" s="4"/>
      <c r="HL231" s="4"/>
      <c r="HM231" s="4"/>
      <c r="HN231" s="4"/>
      <c r="HO231" s="4"/>
      <c r="HP231" s="4"/>
      <c r="HQ231" s="4"/>
      <c r="HR231" s="4"/>
      <c r="HS231" s="4"/>
      <c r="HT231" s="4"/>
      <c r="HU231" s="4"/>
      <c r="HV231" s="4"/>
      <c r="HW231" s="4"/>
      <c r="HX231" s="4"/>
      <c r="HY231" s="4"/>
      <c r="HZ231" s="4"/>
      <c r="IA231" s="4"/>
      <c r="IB231" s="4"/>
      <c r="IC231" s="4"/>
      <c r="ID231" s="4"/>
      <c r="IE231" s="4"/>
      <c r="IF231" s="4"/>
      <c r="IG231" s="4"/>
      <c r="IH231" s="4"/>
      <c r="II231" s="4"/>
    </row>
    <row r="232" spans="2:243" ht="23.25" customHeight="1" x14ac:dyDescent="0.25">
      <c r="B232" s="72">
        <f t="shared" si="5"/>
        <v>119</v>
      </c>
      <c r="C232" s="72">
        <v>6</v>
      </c>
      <c r="D232" s="69">
        <v>6</v>
      </c>
      <c r="E232" s="75" t="s">
        <v>38</v>
      </c>
      <c r="G232" s="76" t="s">
        <v>136</v>
      </c>
      <c r="H232" s="76" t="s">
        <v>38</v>
      </c>
      <c r="I232" s="76" t="s">
        <v>101</v>
      </c>
      <c r="J232" s="76" t="s">
        <v>34</v>
      </c>
      <c r="K232" s="76" t="s">
        <v>62</v>
      </c>
      <c r="S232" s="4"/>
      <c r="T232" s="4"/>
      <c r="U232" s="74"/>
      <c r="V232" s="74"/>
      <c r="W232" s="74"/>
      <c r="X232" s="74"/>
      <c r="Y232" s="74"/>
      <c r="Z232" s="74"/>
      <c r="AA232" s="74"/>
      <c r="AB232" s="74"/>
      <c r="AC232" s="74"/>
      <c r="AD232" s="74"/>
      <c r="AE232" s="74"/>
      <c r="AF232" s="5"/>
      <c r="AG232" s="5"/>
      <c r="AH232" s="5"/>
      <c r="AI232" s="5"/>
      <c r="AJ232" s="5"/>
      <c r="AK232" s="77"/>
      <c r="AL232" s="77"/>
      <c r="AM232" s="77"/>
      <c r="AN232" s="77"/>
      <c r="AO232" s="5"/>
      <c r="AP232" s="5"/>
      <c r="AQ232" s="5"/>
      <c r="AR232" s="5"/>
      <c r="AS232" s="5"/>
      <c r="AT232" s="5"/>
      <c r="AU232" s="5"/>
      <c r="AV232" s="5"/>
      <c r="AW232" s="5"/>
      <c r="AX232" s="5"/>
      <c r="AY232" s="5"/>
      <c r="AZ232" s="5"/>
      <c r="BA232" s="5"/>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c r="CA232" s="4"/>
      <c r="CB232" s="4"/>
      <c r="CC232" s="4"/>
      <c r="CD232" s="4"/>
      <c r="CE232" s="4"/>
      <c r="CF232" s="4"/>
      <c r="CG232" s="4"/>
      <c r="CH232" s="4"/>
      <c r="CI232" s="4"/>
      <c r="CJ232" s="4"/>
      <c r="CK232" s="4"/>
      <c r="CL232" s="4"/>
      <c r="CM232" s="4"/>
      <c r="CN232" s="4"/>
      <c r="CO232" s="4"/>
      <c r="CP232" s="4"/>
      <c r="CQ232" s="4"/>
      <c r="CR232" s="4"/>
      <c r="CS232" s="4"/>
      <c r="CT232" s="4"/>
      <c r="CU232" s="4"/>
      <c r="CV232" s="4"/>
      <c r="CW232" s="4"/>
      <c r="CX232" s="4"/>
      <c r="CY232" s="4"/>
      <c r="CZ232" s="4"/>
      <c r="DA232" s="4"/>
      <c r="DB232" s="4"/>
      <c r="DC232" s="4"/>
      <c r="DD232" s="4"/>
      <c r="DE232" s="4"/>
      <c r="DF232" s="4"/>
      <c r="DG232" s="4"/>
      <c r="DH232" s="4"/>
      <c r="DI232" s="4"/>
      <c r="DJ232" s="4"/>
      <c r="DK232" s="4"/>
      <c r="DL232" s="4"/>
      <c r="DM232" s="4"/>
      <c r="DN232" s="4"/>
      <c r="DO232" s="4"/>
      <c r="DP232" s="4"/>
      <c r="DQ232" s="4"/>
      <c r="DR232" s="4"/>
      <c r="DS232" s="4"/>
      <c r="DT232" s="4"/>
      <c r="DU232" s="4"/>
      <c r="DV232" s="4"/>
      <c r="DW232" s="4"/>
      <c r="DX232" s="4"/>
      <c r="DY232" s="4"/>
      <c r="DZ232" s="4"/>
      <c r="EA232" s="4"/>
      <c r="EB232" s="4"/>
      <c r="EC232" s="4"/>
      <c r="ED232" s="4"/>
      <c r="EE232" s="4"/>
      <c r="EF232" s="4"/>
      <c r="EG232" s="4"/>
      <c r="EH232" s="4"/>
      <c r="EI232" s="4"/>
      <c r="EJ232" s="4"/>
      <c r="EK232" s="4"/>
      <c r="EL232" s="4"/>
      <c r="EM232" s="4"/>
      <c r="EN232" s="4"/>
      <c r="EO232" s="4"/>
      <c r="EP232" s="4"/>
      <c r="EQ232" s="4"/>
      <c r="ER232" s="4"/>
      <c r="ES232" s="4"/>
      <c r="ET232" s="4"/>
      <c r="EU232" s="4"/>
      <c r="EV232" s="4"/>
      <c r="EW232" s="4"/>
      <c r="EX232" s="4"/>
      <c r="EY232" s="4"/>
      <c r="EZ232" s="4"/>
      <c r="FA232" s="4"/>
      <c r="FB232" s="4"/>
      <c r="FC232" s="4"/>
      <c r="FD232" s="4"/>
      <c r="FE232" s="4"/>
      <c r="FF232" s="4"/>
      <c r="FG232" s="4"/>
      <c r="FH232" s="4"/>
      <c r="FI232" s="4"/>
      <c r="FJ232" s="4"/>
      <c r="FK232" s="4"/>
      <c r="FL232" s="4"/>
      <c r="FM232" s="4"/>
      <c r="FN232" s="4"/>
      <c r="FO232" s="4"/>
      <c r="FP232" s="4"/>
      <c r="FQ232" s="4"/>
      <c r="FR232" s="4"/>
      <c r="FS232" s="4"/>
      <c r="FT232" s="4"/>
      <c r="FU232" s="4"/>
      <c r="FV232" s="4"/>
      <c r="FW232" s="4"/>
      <c r="FX232" s="4"/>
      <c r="FY232" s="4"/>
      <c r="FZ232" s="4"/>
      <c r="GA232" s="4"/>
      <c r="GB232" s="4"/>
      <c r="GC232" s="4"/>
      <c r="GD232" s="4"/>
      <c r="GE232" s="4"/>
      <c r="GF232" s="4"/>
      <c r="GG232" s="4"/>
      <c r="GH232" s="4"/>
      <c r="GI232" s="4"/>
      <c r="GJ232" s="4"/>
      <c r="GK232" s="4"/>
      <c r="GL232" s="4"/>
      <c r="GM232" s="4"/>
      <c r="GN232" s="4"/>
      <c r="GO232" s="4"/>
      <c r="GP232" s="4"/>
      <c r="GQ232" s="4"/>
      <c r="GR232" s="4"/>
      <c r="GS232" s="4"/>
      <c r="GT232" s="4"/>
      <c r="GU232" s="4"/>
      <c r="GV232" s="4"/>
      <c r="GW232" s="4"/>
      <c r="GX232" s="4"/>
      <c r="GY232" s="4"/>
      <c r="GZ232" s="4"/>
      <c r="HA232" s="4"/>
      <c r="HB232" s="4"/>
      <c r="HC232" s="4"/>
      <c r="HD232" s="4"/>
      <c r="HE232" s="4"/>
      <c r="HF232" s="4"/>
      <c r="HG232" s="4"/>
      <c r="HH232" s="4"/>
      <c r="HI232" s="4"/>
      <c r="HJ232" s="4"/>
      <c r="HK232" s="4"/>
      <c r="HL232" s="4"/>
      <c r="HM232" s="4"/>
      <c r="HN232" s="4"/>
      <c r="HO232" s="4"/>
      <c r="HP232" s="4"/>
      <c r="HQ232" s="4"/>
      <c r="HR232" s="4"/>
      <c r="HS232" s="4"/>
      <c r="HT232" s="4"/>
      <c r="HU232" s="4"/>
      <c r="HV232" s="4"/>
      <c r="HW232" s="4"/>
      <c r="HX232" s="4"/>
      <c r="HY232" s="4"/>
      <c r="HZ232" s="4"/>
      <c r="IA232" s="4"/>
      <c r="IB232" s="4"/>
      <c r="IC232" s="4"/>
      <c r="ID232" s="4"/>
      <c r="IE232" s="4"/>
      <c r="IF232" s="4"/>
      <c r="IG232" s="4"/>
      <c r="IH232" s="4"/>
      <c r="II232" s="4"/>
    </row>
    <row r="233" spans="2:243" ht="23.25" customHeight="1" x14ac:dyDescent="0.25">
      <c r="B233" s="72">
        <f t="shared" si="5"/>
        <v>120</v>
      </c>
      <c r="C233" s="72">
        <v>6</v>
      </c>
      <c r="D233" s="69">
        <v>6</v>
      </c>
      <c r="E233" s="75" t="s">
        <v>22</v>
      </c>
      <c r="G233" s="76" t="s">
        <v>22</v>
      </c>
      <c r="H233" s="76" t="s">
        <v>60</v>
      </c>
      <c r="I233" s="76" t="s">
        <v>72</v>
      </c>
      <c r="J233" s="76" t="s">
        <v>136</v>
      </c>
      <c r="K233" s="76" t="s">
        <v>99</v>
      </c>
      <c r="S233" s="4"/>
      <c r="T233" s="4"/>
      <c r="U233" s="74"/>
      <c r="V233" s="74"/>
      <c r="W233" s="74"/>
      <c r="X233" s="74"/>
      <c r="Y233" s="74"/>
      <c r="Z233" s="74"/>
      <c r="AA233" s="74"/>
      <c r="AB233" s="74"/>
      <c r="AC233" s="74"/>
      <c r="AD233" s="74"/>
      <c r="AE233" s="74"/>
      <c r="AF233" s="5"/>
      <c r="AG233" s="5"/>
      <c r="AH233" s="5"/>
      <c r="AI233" s="5"/>
      <c r="AJ233" s="5"/>
      <c r="AK233" s="5"/>
      <c r="AL233" s="77"/>
      <c r="AM233" s="5"/>
      <c r="AN233" s="77"/>
      <c r="AO233" s="5"/>
      <c r="AP233" s="5"/>
      <c r="AQ233" s="5"/>
      <c r="AR233" s="5"/>
      <c r="AS233" s="5"/>
      <c r="AT233" s="5"/>
      <c r="AU233" s="5"/>
      <c r="AV233" s="5"/>
      <c r="AW233" s="5"/>
      <c r="AX233" s="5"/>
      <c r="AY233" s="5"/>
      <c r="AZ233" s="5"/>
      <c r="BA233" s="5"/>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c r="CS233" s="4"/>
      <c r="CT233" s="4"/>
      <c r="CU233" s="4"/>
      <c r="CV233" s="4"/>
      <c r="CW233" s="4"/>
      <c r="CX233" s="4"/>
      <c r="CY233" s="4"/>
      <c r="CZ233" s="4"/>
      <c r="DA233" s="4"/>
      <c r="DB233" s="4"/>
      <c r="DC233" s="4"/>
      <c r="DD233" s="4"/>
      <c r="DE233" s="4"/>
      <c r="DF233" s="4"/>
      <c r="DG233" s="4"/>
      <c r="DH233" s="4"/>
      <c r="DI233" s="4"/>
      <c r="DJ233" s="4"/>
      <c r="DK233" s="4"/>
      <c r="DL233" s="4"/>
      <c r="DM233" s="4"/>
      <c r="DN233" s="4"/>
      <c r="DO233" s="4"/>
      <c r="DP233" s="4"/>
      <c r="DQ233" s="4"/>
      <c r="DR233" s="4"/>
      <c r="DS233" s="4"/>
      <c r="DT233" s="4"/>
      <c r="DU233" s="4"/>
      <c r="DV233" s="4"/>
      <c r="DW233" s="4"/>
      <c r="DX233" s="4"/>
      <c r="DY233" s="4"/>
      <c r="DZ233" s="4"/>
      <c r="EA233" s="4"/>
      <c r="EB233" s="4"/>
      <c r="EC233" s="4"/>
      <c r="ED233" s="4"/>
      <c r="EE233" s="4"/>
      <c r="EF233" s="4"/>
      <c r="EG233" s="4"/>
      <c r="EH233" s="4"/>
      <c r="EI233" s="4"/>
      <c r="EJ233" s="4"/>
      <c r="EK233" s="4"/>
      <c r="EL233" s="4"/>
      <c r="EM233" s="4"/>
      <c r="EN233" s="4"/>
      <c r="EO233" s="4"/>
      <c r="EP233" s="4"/>
      <c r="EQ233" s="4"/>
      <c r="ER233" s="4"/>
      <c r="ES233" s="4"/>
      <c r="ET233" s="4"/>
      <c r="EU233" s="4"/>
      <c r="EV233" s="4"/>
      <c r="EW233" s="4"/>
      <c r="EX233" s="4"/>
      <c r="EY233" s="4"/>
      <c r="EZ233" s="4"/>
      <c r="FA233" s="4"/>
      <c r="FB233" s="4"/>
      <c r="FC233" s="4"/>
      <c r="FD233" s="4"/>
      <c r="FE233" s="4"/>
      <c r="FF233" s="4"/>
      <c r="FG233" s="4"/>
      <c r="FH233" s="4"/>
      <c r="FI233" s="4"/>
      <c r="FJ233" s="4"/>
      <c r="FK233" s="4"/>
      <c r="FL233" s="4"/>
      <c r="FM233" s="4"/>
      <c r="FN233" s="4"/>
      <c r="FO233" s="4"/>
      <c r="FP233" s="4"/>
      <c r="FQ233" s="4"/>
      <c r="FR233" s="4"/>
      <c r="FS233" s="4"/>
      <c r="FT233" s="4"/>
      <c r="FU233" s="4"/>
      <c r="FV233" s="4"/>
      <c r="FW233" s="4"/>
      <c r="FX233" s="4"/>
      <c r="FY233" s="4"/>
      <c r="FZ233" s="4"/>
      <c r="GA233" s="4"/>
      <c r="GB233" s="4"/>
      <c r="GC233" s="4"/>
      <c r="GD233" s="4"/>
      <c r="GE233" s="4"/>
      <c r="GF233" s="4"/>
      <c r="GG233" s="4"/>
      <c r="GH233" s="4"/>
      <c r="GI233" s="4"/>
      <c r="GJ233" s="4"/>
      <c r="GK233" s="4"/>
      <c r="GL233" s="4"/>
      <c r="GM233" s="4"/>
      <c r="GN233" s="4"/>
      <c r="GO233" s="4"/>
      <c r="GP233" s="4"/>
      <c r="GQ233" s="4"/>
      <c r="GR233" s="4"/>
      <c r="GS233" s="4"/>
      <c r="GT233" s="4"/>
      <c r="GU233" s="4"/>
      <c r="GV233" s="4"/>
      <c r="GW233" s="4"/>
      <c r="GX233" s="4"/>
      <c r="GY233" s="4"/>
      <c r="GZ233" s="4"/>
      <c r="HA233" s="4"/>
      <c r="HB233" s="4"/>
      <c r="HC233" s="4"/>
      <c r="HD233" s="4"/>
      <c r="HE233" s="4"/>
      <c r="HF233" s="4"/>
      <c r="HG233" s="4"/>
      <c r="HH233" s="4"/>
      <c r="HI233" s="4"/>
      <c r="HJ233" s="4"/>
      <c r="HK233" s="4"/>
      <c r="HL233" s="4"/>
      <c r="HM233" s="4"/>
      <c r="HN233" s="4"/>
      <c r="HO233" s="4"/>
      <c r="HP233" s="4"/>
      <c r="HQ233" s="4"/>
      <c r="HR233" s="4"/>
      <c r="HS233" s="4"/>
      <c r="HT233" s="4"/>
      <c r="HU233" s="4"/>
      <c r="HV233" s="4"/>
      <c r="HW233" s="4"/>
      <c r="HX233" s="4"/>
      <c r="HY233" s="4"/>
      <c r="HZ233" s="4"/>
      <c r="IA233" s="4"/>
      <c r="IB233" s="4"/>
      <c r="IC233" s="4"/>
      <c r="ID233" s="4"/>
      <c r="IE233" s="4"/>
      <c r="IF233" s="4"/>
      <c r="IG233" s="4"/>
      <c r="IH233" s="4"/>
      <c r="II233" s="4"/>
    </row>
    <row r="235" spans="2:243" x14ac:dyDescent="0.25">
      <c r="G235" s="1"/>
      <c r="H235" s="1"/>
      <c r="I235" s="1"/>
    </row>
    <row r="236" spans="2:243" x14ac:dyDescent="0.25">
      <c r="G236" s="1"/>
      <c r="H236" s="1"/>
      <c r="I236" s="1"/>
    </row>
    <row r="237" spans="2:243" x14ac:dyDescent="0.25">
      <c r="G237" s="1"/>
      <c r="H237" s="1"/>
      <c r="I237" s="1"/>
    </row>
    <row r="238" spans="2:243" x14ac:dyDescent="0.25">
      <c r="G238" s="1"/>
      <c r="H238" s="1"/>
      <c r="I238" s="1"/>
    </row>
    <row r="239" spans="2:243" x14ac:dyDescent="0.25">
      <c r="G239" s="1"/>
      <c r="H239" s="1"/>
      <c r="I239" s="1"/>
    </row>
    <row r="240" spans="2:243" x14ac:dyDescent="0.25">
      <c r="G240" s="1"/>
      <c r="H240" s="1"/>
      <c r="I240" s="1"/>
    </row>
    <row r="241" spans="2:9" x14ac:dyDescent="0.25">
      <c r="G241" s="1"/>
      <c r="H241" s="1"/>
      <c r="I241" s="1"/>
    </row>
    <row r="242" spans="2:9" x14ac:dyDescent="0.25">
      <c r="G242" s="1"/>
      <c r="H242" s="1"/>
      <c r="I242" s="1"/>
    </row>
    <row r="243" spans="2:9" x14ac:dyDescent="0.25">
      <c r="G243" s="1"/>
      <c r="H243" s="1"/>
      <c r="I243" s="1"/>
    </row>
    <row r="244" spans="2:9" x14ac:dyDescent="0.25">
      <c r="G244" s="1"/>
      <c r="H244" s="1"/>
      <c r="I244" s="1"/>
    </row>
    <row r="245" spans="2:9" x14ac:dyDescent="0.25">
      <c r="G245" s="1"/>
      <c r="H245" s="1"/>
      <c r="I245" s="1"/>
    </row>
    <row r="246" spans="2:9" x14ac:dyDescent="0.25">
      <c r="G246" s="1"/>
      <c r="H246" s="1"/>
      <c r="I246" s="1"/>
    </row>
    <row r="247" spans="2:9" s="1" customFormat="1" x14ac:dyDescent="0.25">
      <c r="B247" s="11"/>
      <c r="C247" s="11"/>
      <c r="D247" s="11"/>
      <c r="E247" s="11"/>
      <c r="F247" s="11"/>
    </row>
    <row r="248" spans="2:9" s="1" customFormat="1" x14ac:dyDescent="0.25">
      <c r="B248" s="11"/>
      <c r="C248" s="11"/>
      <c r="D248" s="11"/>
      <c r="E248" s="11"/>
      <c r="F248" s="11"/>
    </row>
    <row r="249" spans="2:9" s="1" customFormat="1" x14ac:dyDescent="0.25">
      <c r="B249" s="11"/>
      <c r="C249" s="11"/>
      <c r="D249" s="11"/>
      <c r="E249" s="11"/>
      <c r="F249" s="11"/>
    </row>
    <row r="250" spans="2:9" s="1" customFormat="1" x14ac:dyDescent="0.25">
      <c r="B250" s="11"/>
      <c r="C250" s="11"/>
      <c r="D250" s="11"/>
      <c r="E250" s="11"/>
      <c r="F250" s="11"/>
    </row>
    <row r="251" spans="2:9" s="1" customFormat="1" x14ac:dyDescent="0.25">
      <c r="B251" s="11"/>
      <c r="C251" s="11"/>
      <c r="D251" s="11"/>
      <c r="E251" s="11"/>
      <c r="F251" s="11"/>
    </row>
    <row r="252" spans="2:9" s="1" customFormat="1" x14ac:dyDescent="0.25">
      <c r="B252" s="11"/>
      <c r="C252" s="11"/>
      <c r="D252" s="11"/>
      <c r="E252" s="11"/>
      <c r="F252" s="11"/>
    </row>
    <row r="253" spans="2:9" s="1" customFormat="1" x14ac:dyDescent="0.25">
      <c r="B253" s="11"/>
      <c r="C253" s="11"/>
      <c r="D253" s="11"/>
      <c r="E253" s="11"/>
      <c r="F253" s="11"/>
    </row>
    <row r="254" spans="2:9" s="1" customFormat="1" x14ac:dyDescent="0.25">
      <c r="B254" s="11"/>
      <c r="C254" s="11"/>
      <c r="D254" s="11"/>
      <c r="E254" s="11"/>
      <c r="F254" s="11"/>
    </row>
    <row r="255" spans="2:9" s="1" customFormat="1" x14ac:dyDescent="0.25">
      <c r="B255" s="11"/>
      <c r="C255" s="11"/>
      <c r="D255" s="11"/>
      <c r="E255" s="11"/>
      <c r="F255" s="11"/>
    </row>
    <row r="256" spans="2:9" s="1" customFormat="1" x14ac:dyDescent="0.25">
      <c r="B256" s="11"/>
      <c r="C256" s="11"/>
      <c r="D256" s="11"/>
      <c r="E256" s="11"/>
      <c r="F256" s="11"/>
    </row>
    <row r="257" spans="2:6" s="1" customFormat="1" x14ac:dyDescent="0.25">
      <c r="B257" s="11"/>
      <c r="C257" s="11"/>
      <c r="D257" s="11"/>
      <c r="E257" s="11"/>
      <c r="F257" s="11"/>
    </row>
    <row r="1000" spans="648:648" ht="15.75" x14ac:dyDescent="0.25">
      <c r="XX1000" s="133">
        <v>125713</v>
      </c>
    </row>
  </sheetData>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 id="{5F413E70-A4E3-46DC-8CB1-0F067F55268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F25:F29</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26B43-EB37-4559-8893-F01EF5CF9CD1}">
  <sheetPr codeName="Sheet3">
    <tabColor theme="9" tint="0.79998168889431442"/>
  </sheetPr>
  <dimension ref="A1:XX1000"/>
  <sheetViews>
    <sheetView showGridLines="0" workbookViewId="0">
      <selection activeCell="AB6" sqref="AB6"/>
    </sheetView>
  </sheetViews>
  <sheetFormatPr defaultColWidth="8.78515625" defaultRowHeight="15.75" x14ac:dyDescent="0.25"/>
  <cols>
    <col min="1" max="54" width="2.0703125" style="91" customWidth="1"/>
    <col min="55" max="16384" width="8.78515625" style="91"/>
  </cols>
  <sheetData>
    <row r="1" spans="1:55" x14ac:dyDescent="0.25">
      <c r="A1" s="89"/>
      <c r="B1" s="90"/>
      <c r="C1" s="89">
        <v>1</v>
      </c>
      <c r="D1" s="89">
        <f t="shared" ref="D1:AZ1" si="0">C1+1</f>
        <v>2</v>
      </c>
      <c r="E1" s="89">
        <f t="shared" si="0"/>
        <v>3</v>
      </c>
      <c r="F1" s="89">
        <f t="shared" si="0"/>
        <v>4</v>
      </c>
      <c r="G1" s="89">
        <f t="shared" si="0"/>
        <v>5</v>
      </c>
      <c r="H1" s="89">
        <f t="shared" si="0"/>
        <v>6</v>
      </c>
      <c r="I1" s="89">
        <f t="shared" si="0"/>
        <v>7</v>
      </c>
      <c r="J1" s="89">
        <f t="shared" si="0"/>
        <v>8</v>
      </c>
      <c r="K1" s="89">
        <f t="shared" si="0"/>
        <v>9</v>
      </c>
      <c r="L1" s="89">
        <f t="shared" si="0"/>
        <v>10</v>
      </c>
      <c r="M1" s="89">
        <f t="shared" si="0"/>
        <v>11</v>
      </c>
      <c r="N1" s="89">
        <f t="shared" si="0"/>
        <v>12</v>
      </c>
      <c r="O1" s="89">
        <f t="shared" si="0"/>
        <v>13</v>
      </c>
      <c r="P1" s="89">
        <f t="shared" si="0"/>
        <v>14</v>
      </c>
      <c r="Q1" s="89">
        <f t="shared" si="0"/>
        <v>15</v>
      </c>
      <c r="R1" s="89">
        <f t="shared" si="0"/>
        <v>16</v>
      </c>
      <c r="S1" s="89">
        <f t="shared" si="0"/>
        <v>17</v>
      </c>
      <c r="T1" s="89">
        <f t="shared" si="0"/>
        <v>18</v>
      </c>
      <c r="U1" s="89">
        <f t="shared" si="0"/>
        <v>19</v>
      </c>
      <c r="V1" s="89">
        <f t="shared" si="0"/>
        <v>20</v>
      </c>
      <c r="W1" s="89">
        <f t="shared" si="0"/>
        <v>21</v>
      </c>
      <c r="X1" s="89">
        <f t="shared" si="0"/>
        <v>22</v>
      </c>
      <c r="Y1" s="89">
        <f t="shared" si="0"/>
        <v>23</v>
      </c>
      <c r="Z1" s="89">
        <f t="shared" si="0"/>
        <v>24</v>
      </c>
      <c r="AA1" s="89">
        <f t="shared" si="0"/>
        <v>25</v>
      </c>
      <c r="AB1" s="89">
        <f t="shared" si="0"/>
        <v>26</v>
      </c>
      <c r="AC1" s="89">
        <f t="shared" si="0"/>
        <v>27</v>
      </c>
      <c r="AD1" s="89">
        <f t="shared" si="0"/>
        <v>28</v>
      </c>
      <c r="AE1" s="89">
        <f t="shared" si="0"/>
        <v>29</v>
      </c>
      <c r="AF1" s="89">
        <f t="shared" si="0"/>
        <v>30</v>
      </c>
      <c r="AG1" s="89">
        <f t="shared" si="0"/>
        <v>31</v>
      </c>
      <c r="AH1" s="89">
        <f t="shared" si="0"/>
        <v>32</v>
      </c>
      <c r="AI1" s="89">
        <f t="shared" si="0"/>
        <v>33</v>
      </c>
      <c r="AJ1" s="89">
        <f t="shared" si="0"/>
        <v>34</v>
      </c>
      <c r="AK1" s="89">
        <f t="shared" si="0"/>
        <v>35</v>
      </c>
      <c r="AL1" s="89">
        <f t="shared" si="0"/>
        <v>36</v>
      </c>
      <c r="AM1" s="89">
        <f t="shared" si="0"/>
        <v>37</v>
      </c>
      <c r="AN1" s="89">
        <f t="shared" si="0"/>
        <v>38</v>
      </c>
      <c r="AO1" s="89">
        <f t="shared" si="0"/>
        <v>39</v>
      </c>
      <c r="AP1" s="89">
        <f t="shared" si="0"/>
        <v>40</v>
      </c>
      <c r="AQ1" s="89">
        <f t="shared" si="0"/>
        <v>41</v>
      </c>
      <c r="AR1" s="89">
        <f t="shared" si="0"/>
        <v>42</v>
      </c>
      <c r="AS1" s="89">
        <f t="shared" si="0"/>
        <v>43</v>
      </c>
      <c r="AT1" s="89">
        <f t="shared" si="0"/>
        <v>44</v>
      </c>
      <c r="AU1" s="89">
        <f t="shared" si="0"/>
        <v>45</v>
      </c>
      <c r="AV1" s="89">
        <f t="shared" si="0"/>
        <v>46</v>
      </c>
      <c r="AW1" s="89">
        <f t="shared" si="0"/>
        <v>47</v>
      </c>
      <c r="AX1" s="89">
        <f t="shared" si="0"/>
        <v>48</v>
      </c>
      <c r="AY1" s="89">
        <f t="shared" si="0"/>
        <v>49</v>
      </c>
      <c r="AZ1" s="89">
        <f t="shared" si="0"/>
        <v>50</v>
      </c>
      <c r="BA1" s="89"/>
      <c r="BB1" s="89"/>
      <c r="BC1" s="89"/>
    </row>
    <row r="2" spans="1:55" ht="20.100000000000001" customHeight="1" x14ac:dyDescent="0.25">
      <c r="A2" s="90"/>
      <c r="B2" s="151" t="s">
        <v>147</v>
      </c>
      <c r="C2" s="92">
        <v>1</v>
      </c>
      <c r="D2" s="93">
        <v>1</v>
      </c>
      <c r="E2" s="93">
        <v>1</v>
      </c>
      <c r="F2" s="93">
        <v>1</v>
      </c>
      <c r="G2" s="93">
        <v>1</v>
      </c>
      <c r="H2" s="94">
        <v>2</v>
      </c>
      <c r="I2" s="94">
        <v>2</v>
      </c>
      <c r="J2" s="94">
        <v>2</v>
      </c>
      <c r="K2" s="94">
        <v>2</v>
      </c>
      <c r="L2" s="94">
        <v>2</v>
      </c>
      <c r="M2" s="94">
        <v>2</v>
      </c>
      <c r="N2" s="93">
        <v>1</v>
      </c>
      <c r="O2" s="93">
        <v>1</v>
      </c>
      <c r="P2" s="93">
        <v>1</v>
      </c>
      <c r="Q2" s="93">
        <v>1</v>
      </c>
      <c r="R2" s="93">
        <v>1</v>
      </c>
      <c r="S2" s="93">
        <v>1</v>
      </c>
      <c r="T2" s="93">
        <v>1</v>
      </c>
      <c r="U2" s="95">
        <v>3</v>
      </c>
      <c r="V2" s="95">
        <v>3</v>
      </c>
      <c r="W2" s="95">
        <v>3</v>
      </c>
      <c r="X2" s="93">
        <v>1</v>
      </c>
      <c r="Y2" s="93">
        <v>1</v>
      </c>
      <c r="Z2" s="94">
        <v>2</v>
      </c>
      <c r="AA2" s="94">
        <v>2</v>
      </c>
      <c r="AB2" s="94">
        <v>2</v>
      </c>
      <c r="AC2" s="94">
        <v>2</v>
      </c>
      <c r="AD2" s="94">
        <v>2</v>
      </c>
      <c r="AE2" s="94">
        <v>2</v>
      </c>
      <c r="AF2" s="93">
        <v>1</v>
      </c>
      <c r="AG2" s="93">
        <v>1</v>
      </c>
      <c r="AH2" s="93">
        <v>1</v>
      </c>
      <c r="AI2" s="93">
        <v>1</v>
      </c>
      <c r="AJ2" s="93">
        <v>1</v>
      </c>
      <c r="AK2" s="93">
        <v>1</v>
      </c>
      <c r="AL2" s="93">
        <v>1</v>
      </c>
      <c r="AM2" s="93">
        <v>1</v>
      </c>
      <c r="AN2" s="93">
        <v>1</v>
      </c>
      <c r="AO2" s="93">
        <v>1</v>
      </c>
      <c r="AP2" s="93">
        <v>1</v>
      </c>
      <c r="AQ2" s="95">
        <v>3</v>
      </c>
      <c r="AR2" s="95">
        <v>3</v>
      </c>
      <c r="AS2" s="95">
        <v>3</v>
      </c>
      <c r="AT2" s="95">
        <v>3</v>
      </c>
      <c r="AU2" s="93">
        <v>1</v>
      </c>
      <c r="AV2" s="93">
        <v>1</v>
      </c>
      <c r="AW2" s="93">
        <v>1</v>
      </c>
      <c r="AX2" s="93">
        <v>1</v>
      </c>
      <c r="AY2" s="93">
        <v>1</v>
      </c>
      <c r="AZ2" s="96">
        <v>1</v>
      </c>
      <c r="BA2" s="152" t="s">
        <v>148</v>
      </c>
      <c r="BB2" s="90"/>
      <c r="BC2" s="90"/>
    </row>
    <row r="3" spans="1:55" ht="20.100000000000001" customHeight="1" x14ac:dyDescent="0.25">
      <c r="A3" s="90"/>
      <c r="B3" s="151"/>
      <c r="C3" s="97">
        <v>1</v>
      </c>
      <c r="D3" s="98">
        <v>1</v>
      </c>
      <c r="E3" s="98">
        <v>1</v>
      </c>
      <c r="F3" s="98">
        <v>1</v>
      </c>
      <c r="G3" s="98">
        <v>1</v>
      </c>
      <c r="H3" s="99">
        <v>2</v>
      </c>
      <c r="I3" s="99">
        <v>2</v>
      </c>
      <c r="J3" s="99">
        <v>2</v>
      </c>
      <c r="K3" s="99">
        <v>2</v>
      </c>
      <c r="L3" s="99">
        <v>2</v>
      </c>
      <c r="M3" s="99">
        <v>2</v>
      </c>
      <c r="N3" s="98">
        <v>1</v>
      </c>
      <c r="O3" s="98">
        <v>1</v>
      </c>
      <c r="P3" s="98">
        <v>1</v>
      </c>
      <c r="Q3" s="98">
        <v>1</v>
      </c>
      <c r="R3" s="98">
        <v>1</v>
      </c>
      <c r="S3" s="98">
        <v>1</v>
      </c>
      <c r="T3" s="98">
        <v>1</v>
      </c>
      <c r="U3" s="100">
        <v>3</v>
      </c>
      <c r="V3" s="100">
        <v>3</v>
      </c>
      <c r="W3" s="100">
        <v>3</v>
      </c>
      <c r="X3" s="98">
        <v>1</v>
      </c>
      <c r="Y3" s="98">
        <v>1</v>
      </c>
      <c r="Z3" s="99">
        <v>2</v>
      </c>
      <c r="AA3" s="99">
        <v>2</v>
      </c>
      <c r="AB3" s="99">
        <v>2</v>
      </c>
      <c r="AC3" s="99">
        <v>2</v>
      </c>
      <c r="AD3" s="99">
        <v>2</v>
      </c>
      <c r="AE3" s="99">
        <v>2</v>
      </c>
      <c r="AF3" s="98">
        <v>1</v>
      </c>
      <c r="AG3" s="98">
        <v>1</v>
      </c>
      <c r="AH3" s="98">
        <v>1</v>
      </c>
      <c r="AI3" s="98">
        <v>1</v>
      </c>
      <c r="AJ3" s="98">
        <v>1</v>
      </c>
      <c r="AK3" s="98">
        <v>1</v>
      </c>
      <c r="AL3" s="98">
        <v>1</v>
      </c>
      <c r="AM3" s="98">
        <v>1</v>
      </c>
      <c r="AN3" s="98">
        <v>1</v>
      </c>
      <c r="AO3" s="98">
        <v>1</v>
      </c>
      <c r="AP3" s="98">
        <v>1</v>
      </c>
      <c r="AQ3" s="100">
        <v>3</v>
      </c>
      <c r="AR3" s="100">
        <v>3</v>
      </c>
      <c r="AS3" s="100">
        <v>3</v>
      </c>
      <c r="AT3" s="100">
        <v>3</v>
      </c>
      <c r="AU3" s="98">
        <v>1</v>
      </c>
      <c r="AV3" s="98">
        <v>1</v>
      </c>
      <c r="AW3" s="98">
        <v>1</v>
      </c>
      <c r="AX3" s="98">
        <v>1</v>
      </c>
      <c r="AY3" s="98">
        <v>1</v>
      </c>
      <c r="AZ3" s="101">
        <v>1</v>
      </c>
      <c r="BA3" s="153"/>
      <c r="BB3" s="90"/>
      <c r="BC3" s="90"/>
    </row>
    <row r="4" spans="1:55" ht="20.100000000000001" customHeight="1" x14ac:dyDescent="0.25">
      <c r="A4" s="90"/>
      <c r="B4" s="151"/>
      <c r="C4" s="97">
        <v>1</v>
      </c>
      <c r="D4" s="98">
        <v>1</v>
      </c>
      <c r="E4" s="98">
        <v>1</v>
      </c>
      <c r="F4" s="98">
        <v>1</v>
      </c>
      <c r="G4" s="98">
        <v>1</v>
      </c>
      <c r="H4" s="99">
        <v>2</v>
      </c>
      <c r="I4" s="99">
        <v>2</v>
      </c>
      <c r="J4" s="99">
        <v>2</v>
      </c>
      <c r="K4" s="99">
        <v>2</v>
      </c>
      <c r="L4" s="99">
        <v>2</v>
      </c>
      <c r="M4" s="99">
        <v>2</v>
      </c>
      <c r="N4" s="98">
        <v>1</v>
      </c>
      <c r="O4" s="98">
        <v>1</v>
      </c>
      <c r="P4" s="98">
        <v>1</v>
      </c>
      <c r="Q4" s="98">
        <v>1</v>
      </c>
      <c r="R4" s="98">
        <v>1</v>
      </c>
      <c r="S4" s="98">
        <v>1</v>
      </c>
      <c r="T4" s="98">
        <v>1</v>
      </c>
      <c r="U4" s="100">
        <v>3</v>
      </c>
      <c r="V4" s="100">
        <v>3</v>
      </c>
      <c r="W4" s="100">
        <v>3</v>
      </c>
      <c r="X4" s="98">
        <v>1</v>
      </c>
      <c r="Y4" s="98">
        <v>1</v>
      </c>
      <c r="Z4" s="99">
        <v>2</v>
      </c>
      <c r="AA4" s="99">
        <v>2</v>
      </c>
      <c r="AB4" s="99">
        <v>2</v>
      </c>
      <c r="AC4" s="99">
        <v>2</v>
      </c>
      <c r="AD4" s="99">
        <v>2</v>
      </c>
      <c r="AE4" s="99">
        <v>2</v>
      </c>
      <c r="AF4" s="98">
        <v>1</v>
      </c>
      <c r="AG4" s="98">
        <v>1</v>
      </c>
      <c r="AH4" s="98">
        <v>1</v>
      </c>
      <c r="AI4" s="98">
        <v>1</v>
      </c>
      <c r="AJ4" s="98">
        <v>1</v>
      </c>
      <c r="AK4" s="98">
        <v>1</v>
      </c>
      <c r="AL4" s="98">
        <v>1</v>
      </c>
      <c r="AM4" s="98">
        <v>1</v>
      </c>
      <c r="AN4" s="98">
        <v>1</v>
      </c>
      <c r="AO4" s="98">
        <v>1</v>
      </c>
      <c r="AP4" s="98">
        <v>1</v>
      </c>
      <c r="AQ4" s="100">
        <v>3</v>
      </c>
      <c r="AR4" s="100">
        <v>3</v>
      </c>
      <c r="AS4" s="100">
        <v>3</v>
      </c>
      <c r="AT4" s="100">
        <v>3</v>
      </c>
      <c r="AU4" s="98">
        <v>1</v>
      </c>
      <c r="AV4" s="98">
        <v>1</v>
      </c>
      <c r="AW4" s="98">
        <v>1</v>
      </c>
      <c r="AX4" s="98">
        <v>1</v>
      </c>
      <c r="AY4" s="98">
        <v>1</v>
      </c>
      <c r="AZ4" s="101">
        <v>1</v>
      </c>
      <c r="BA4" s="153"/>
      <c r="BB4" s="90"/>
      <c r="BC4" s="90"/>
    </row>
    <row r="5" spans="1:55" ht="20.100000000000001" customHeight="1" x14ac:dyDescent="0.25">
      <c r="A5" s="90"/>
      <c r="B5" s="151"/>
      <c r="C5" s="97">
        <v>1</v>
      </c>
      <c r="D5" s="98">
        <v>1</v>
      </c>
      <c r="E5" s="98">
        <v>1</v>
      </c>
      <c r="F5" s="98">
        <v>1</v>
      </c>
      <c r="G5" s="98">
        <v>1</v>
      </c>
      <c r="H5" s="99">
        <v>2</v>
      </c>
      <c r="I5" s="99">
        <v>2</v>
      </c>
      <c r="J5" s="99">
        <v>2</v>
      </c>
      <c r="K5" s="99">
        <v>2</v>
      </c>
      <c r="L5" s="99">
        <v>2</v>
      </c>
      <c r="M5" s="99">
        <v>2</v>
      </c>
      <c r="N5" s="98">
        <v>1</v>
      </c>
      <c r="O5" s="98">
        <v>1</v>
      </c>
      <c r="P5" s="98">
        <v>1</v>
      </c>
      <c r="Q5" s="98">
        <v>1</v>
      </c>
      <c r="R5" s="98">
        <v>1</v>
      </c>
      <c r="S5" s="98">
        <v>1</v>
      </c>
      <c r="T5" s="98">
        <v>1</v>
      </c>
      <c r="U5" s="100">
        <v>3</v>
      </c>
      <c r="V5" s="100">
        <v>3</v>
      </c>
      <c r="W5" s="100">
        <v>3</v>
      </c>
      <c r="X5" s="98">
        <v>1</v>
      </c>
      <c r="Y5" s="98">
        <v>1</v>
      </c>
      <c r="Z5" s="99">
        <v>2</v>
      </c>
      <c r="AA5" s="99">
        <v>2</v>
      </c>
      <c r="AB5" s="99">
        <v>2</v>
      </c>
      <c r="AC5" s="99">
        <v>2</v>
      </c>
      <c r="AD5" s="99">
        <v>2</v>
      </c>
      <c r="AE5" s="99">
        <v>2</v>
      </c>
      <c r="AF5" s="98">
        <v>1</v>
      </c>
      <c r="AG5" s="98">
        <v>1</v>
      </c>
      <c r="AH5" s="98">
        <v>1</v>
      </c>
      <c r="AI5" s="98">
        <v>1</v>
      </c>
      <c r="AJ5" s="98">
        <v>1</v>
      </c>
      <c r="AK5" s="98">
        <v>1</v>
      </c>
      <c r="AL5" s="98">
        <v>1</v>
      </c>
      <c r="AM5" s="98">
        <v>1</v>
      </c>
      <c r="AN5" s="98">
        <v>1</v>
      </c>
      <c r="AO5" s="98">
        <v>1</v>
      </c>
      <c r="AP5" s="98">
        <v>1</v>
      </c>
      <c r="AQ5" s="100">
        <v>3</v>
      </c>
      <c r="AR5" s="100">
        <v>3</v>
      </c>
      <c r="AS5" s="100">
        <v>3</v>
      </c>
      <c r="AT5" s="100">
        <v>3</v>
      </c>
      <c r="AU5" s="98">
        <v>1</v>
      </c>
      <c r="AV5" s="98">
        <v>1</v>
      </c>
      <c r="AW5" s="98">
        <v>1</v>
      </c>
      <c r="AX5" s="98">
        <v>1</v>
      </c>
      <c r="AY5" s="98">
        <v>1</v>
      </c>
      <c r="AZ5" s="101">
        <v>1</v>
      </c>
      <c r="BA5" s="153"/>
      <c r="BB5" s="90"/>
      <c r="BC5" s="90"/>
    </row>
    <row r="6" spans="1:55" ht="20.100000000000001" customHeight="1" x14ac:dyDescent="0.25">
      <c r="A6" s="90"/>
      <c r="B6" s="151"/>
      <c r="C6" s="102">
        <v>1</v>
      </c>
      <c r="D6" s="103">
        <v>1</v>
      </c>
      <c r="E6" s="103">
        <v>1</v>
      </c>
      <c r="F6" s="103">
        <v>1</v>
      </c>
      <c r="G6" s="103">
        <v>1</v>
      </c>
      <c r="H6" s="104">
        <v>2</v>
      </c>
      <c r="I6" s="104">
        <v>2</v>
      </c>
      <c r="J6" s="104">
        <v>2</v>
      </c>
      <c r="K6" s="104">
        <v>2</v>
      </c>
      <c r="L6" s="104">
        <v>2</v>
      </c>
      <c r="M6" s="104">
        <v>2</v>
      </c>
      <c r="N6" s="103">
        <v>1</v>
      </c>
      <c r="O6" s="103">
        <v>1</v>
      </c>
      <c r="P6" s="103">
        <v>1</v>
      </c>
      <c r="Q6" s="103">
        <v>1</v>
      </c>
      <c r="R6" s="103">
        <v>1</v>
      </c>
      <c r="S6" s="103">
        <v>1</v>
      </c>
      <c r="T6" s="103">
        <v>1</v>
      </c>
      <c r="U6" s="105">
        <v>3</v>
      </c>
      <c r="V6" s="105">
        <v>3</v>
      </c>
      <c r="W6" s="105">
        <v>3</v>
      </c>
      <c r="X6" s="103">
        <v>1</v>
      </c>
      <c r="Y6" s="103">
        <v>1</v>
      </c>
      <c r="Z6" s="104">
        <v>2</v>
      </c>
      <c r="AA6" s="104">
        <v>2</v>
      </c>
      <c r="AB6" s="104">
        <v>2</v>
      </c>
      <c r="AC6" s="104">
        <v>2</v>
      </c>
      <c r="AD6" s="104">
        <v>2</v>
      </c>
      <c r="AE6" s="104">
        <v>2</v>
      </c>
      <c r="AF6" s="103">
        <v>1</v>
      </c>
      <c r="AG6" s="103">
        <v>1</v>
      </c>
      <c r="AH6" s="103">
        <v>1</v>
      </c>
      <c r="AI6" s="103">
        <v>1</v>
      </c>
      <c r="AJ6" s="103">
        <v>1</v>
      </c>
      <c r="AK6" s="103">
        <v>1</v>
      </c>
      <c r="AL6" s="103">
        <v>1</v>
      </c>
      <c r="AM6" s="103">
        <v>1</v>
      </c>
      <c r="AN6" s="103">
        <v>1</v>
      </c>
      <c r="AO6" s="103">
        <v>1</v>
      </c>
      <c r="AP6" s="103">
        <v>1</v>
      </c>
      <c r="AQ6" s="105">
        <v>3</v>
      </c>
      <c r="AR6" s="105">
        <v>3</v>
      </c>
      <c r="AS6" s="105">
        <v>3</v>
      </c>
      <c r="AT6" s="105">
        <v>3</v>
      </c>
      <c r="AU6" s="103">
        <v>1</v>
      </c>
      <c r="AV6" s="103">
        <v>1</v>
      </c>
      <c r="AW6" s="103">
        <v>1</v>
      </c>
      <c r="AX6" s="103">
        <v>1</v>
      </c>
      <c r="AY6" s="103">
        <v>1</v>
      </c>
      <c r="AZ6" s="106">
        <v>1</v>
      </c>
      <c r="BA6" s="154"/>
      <c r="BB6" s="90"/>
      <c r="BC6" s="90"/>
    </row>
    <row r="7" spans="1:55" x14ac:dyDescent="0.25">
      <c r="A7" s="90"/>
      <c r="B7" s="90"/>
      <c r="C7" s="90"/>
      <c r="D7" s="90"/>
      <c r="E7" s="90"/>
      <c r="F7" s="90"/>
      <c r="G7" s="90"/>
      <c r="H7" s="90"/>
      <c r="I7" s="90"/>
      <c r="J7" s="90"/>
      <c r="K7" s="90"/>
      <c r="L7" s="90"/>
      <c r="M7" s="90"/>
      <c r="N7" s="90"/>
      <c r="O7" s="90"/>
      <c r="P7" s="90"/>
      <c r="Q7" s="90"/>
      <c r="R7" s="90"/>
      <c r="S7" s="90"/>
      <c r="T7" s="90"/>
      <c r="U7" s="90"/>
      <c r="V7" s="90"/>
      <c r="W7" s="90"/>
      <c r="X7" s="90"/>
      <c r="Y7" s="90"/>
      <c r="Z7" s="90"/>
      <c r="AA7" s="90"/>
      <c r="AB7" s="90"/>
      <c r="AC7" s="90"/>
      <c r="AD7" s="90"/>
      <c r="AE7" s="90"/>
      <c r="AF7" s="90"/>
      <c r="AG7" s="90"/>
      <c r="AH7" s="90"/>
      <c r="AI7" s="90"/>
      <c r="AJ7" s="90"/>
      <c r="AK7" s="90"/>
      <c r="AL7" s="90"/>
      <c r="AM7" s="90"/>
      <c r="AN7" s="90"/>
      <c r="AO7" s="90"/>
      <c r="AP7" s="90"/>
      <c r="AQ7" s="90"/>
      <c r="AR7" s="90"/>
      <c r="AS7" s="90"/>
      <c r="AT7" s="90"/>
      <c r="AU7" s="90"/>
      <c r="AV7" s="90"/>
      <c r="AW7" s="90"/>
      <c r="AX7" s="90"/>
      <c r="AY7" s="90"/>
      <c r="AZ7" s="90"/>
      <c r="BA7" s="90"/>
      <c r="BB7" s="90"/>
      <c r="BC7" s="90"/>
    </row>
    <row r="8" spans="1:55" x14ac:dyDescent="0.25">
      <c r="A8" s="90"/>
      <c r="B8" s="90"/>
      <c r="C8" s="90" t="s">
        <v>149</v>
      </c>
      <c r="D8" s="90"/>
      <c r="E8" s="90"/>
      <c r="F8" s="90"/>
      <c r="G8" s="90"/>
      <c r="H8" s="90"/>
      <c r="I8" s="90"/>
      <c r="J8" s="90"/>
      <c r="K8" s="90"/>
      <c r="L8" s="90"/>
      <c r="M8" s="90"/>
      <c r="N8" s="90"/>
      <c r="O8" s="90"/>
      <c r="P8" s="90"/>
      <c r="Q8" s="90"/>
      <c r="R8" s="90"/>
      <c r="S8" s="90"/>
      <c r="T8" s="90"/>
      <c r="U8" s="90"/>
      <c r="V8" s="90"/>
      <c r="W8" s="90"/>
      <c r="X8" s="90"/>
      <c r="Y8" s="90"/>
      <c r="Z8" s="90"/>
      <c r="AA8" s="90"/>
      <c r="AB8" s="90"/>
      <c r="AC8" s="90"/>
      <c r="AD8" s="90"/>
      <c r="AE8" s="90"/>
      <c r="AF8" s="90"/>
      <c r="AG8" s="90"/>
      <c r="AH8" s="90"/>
      <c r="AI8" s="90"/>
      <c r="AJ8" s="90"/>
      <c r="AK8" s="90"/>
      <c r="AL8" s="90"/>
      <c r="AM8" s="90"/>
      <c r="AN8" s="90"/>
      <c r="AO8" s="90"/>
      <c r="AP8" s="90"/>
      <c r="AQ8" s="90"/>
      <c r="AR8" s="90"/>
      <c r="AS8" s="90"/>
      <c r="AT8" s="90"/>
      <c r="AU8" s="90"/>
      <c r="AV8" s="90"/>
      <c r="AW8" s="90"/>
      <c r="AX8" s="90"/>
      <c r="AY8" s="90"/>
      <c r="AZ8" s="90"/>
      <c r="BA8" s="90"/>
      <c r="BB8" s="90"/>
      <c r="BC8" s="90"/>
    </row>
    <row r="9" spans="1:55" x14ac:dyDescent="0.25">
      <c r="A9" s="90"/>
      <c r="B9" s="90"/>
      <c r="C9" s="90"/>
      <c r="D9" s="90"/>
      <c r="E9" s="90"/>
      <c r="F9" s="90"/>
      <c r="G9" s="90"/>
      <c r="H9" s="90"/>
      <c r="I9" s="90"/>
      <c r="J9" s="90"/>
      <c r="K9" s="90"/>
      <c r="L9" s="90"/>
      <c r="M9" s="90"/>
      <c r="N9" s="90"/>
      <c r="O9" s="90"/>
      <c r="P9" s="90"/>
      <c r="Q9" s="90"/>
      <c r="R9" s="90"/>
      <c r="S9" s="90"/>
      <c r="T9" s="90"/>
      <c r="U9" s="90"/>
      <c r="V9" s="90"/>
      <c r="W9" s="90"/>
      <c r="X9" s="90"/>
      <c r="Y9" s="90"/>
      <c r="Z9" s="90"/>
      <c r="AA9" s="90"/>
      <c r="AB9" s="90"/>
      <c r="AC9" s="90"/>
      <c r="AD9" s="90"/>
      <c r="AE9" s="90"/>
      <c r="AF9" s="90"/>
      <c r="AG9" s="90"/>
      <c r="AH9" s="90"/>
      <c r="AI9" s="90"/>
      <c r="AJ9" s="90"/>
      <c r="AK9" s="90"/>
      <c r="AL9" s="90"/>
      <c r="AM9" s="90"/>
      <c r="AN9" s="90"/>
      <c r="AO9" s="90"/>
      <c r="AP9" s="90"/>
      <c r="AQ9" s="90"/>
      <c r="AR9" s="90"/>
      <c r="AS9" s="90"/>
      <c r="AT9" s="90"/>
      <c r="AU9" s="90"/>
      <c r="AV9" s="90"/>
      <c r="AW9" s="90"/>
      <c r="AX9" s="90"/>
      <c r="AY9" s="90"/>
      <c r="AZ9" s="90"/>
      <c r="BA9" s="90"/>
      <c r="BB9" s="90"/>
      <c r="BC9" s="90"/>
    </row>
    <row r="10" spans="1:55" x14ac:dyDescent="0.25">
      <c r="A10" s="90"/>
      <c r="B10" s="90"/>
      <c r="C10" s="98"/>
      <c r="D10" s="90" t="s">
        <v>83</v>
      </c>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0"/>
      <c r="AG10" s="90"/>
      <c r="AH10" s="90"/>
      <c r="AI10" s="90"/>
      <c r="AJ10" s="90"/>
      <c r="AK10" s="90"/>
      <c r="AL10" s="90"/>
      <c r="AM10" s="90"/>
      <c r="AN10" s="90"/>
      <c r="AO10" s="90"/>
      <c r="AP10" s="90"/>
      <c r="AQ10" s="90"/>
      <c r="AR10" s="90"/>
      <c r="AS10" s="90"/>
      <c r="AT10" s="90"/>
      <c r="AU10" s="90"/>
      <c r="AV10" s="90"/>
      <c r="AW10" s="90"/>
      <c r="AX10" s="90"/>
      <c r="AY10" s="90"/>
      <c r="AZ10" s="90"/>
      <c r="BA10" s="90"/>
      <c r="BB10" s="90"/>
      <c r="BC10" s="90"/>
    </row>
    <row r="11" spans="1:55" x14ac:dyDescent="0.25">
      <c r="A11" s="90"/>
      <c r="B11" s="90"/>
      <c r="C11" s="99"/>
      <c r="D11" s="90" t="s">
        <v>84</v>
      </c>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0"/>
      <c r="AG11" s="90"/>
      <c r="AH11" s="90"/>
      <c r="AI11" s="90"/>
      <c r="AJ11" s="90"/>
      <c r="AK11" s="90"/>
      <c r="AL11" s="90"/>
      <c r="AM11" s="90"/>
      <c r="AN11" s="90"/>
      <c r="AO11" s="90"/>
      <c r="AP11" s="90"/>
      <c r="AQ11" s="90"/>
      <c r="AR11" s="90"/>
      <c r="AS11" s="90"/>
      <c r="AT11" s="90"/>
      <c r="AU11" s="90"/>
      <c r="AV11" s="90"/>
      <c r="AW11" s="90"/>
      <c r="AX11" s="90"/>
      <c r="AY11" s="90"/>
      <c r="AZ11" s="90"/>
      <c r="BA11" s="90"/>
      <c r="BB11" s="90"/>
      <c r="BC11" s="90"/>
    </row>
    <row r="12" spans="1:55" x14ac:dyDescent="0.25">
      <c r="A12" s="90"/>
      <c r="B12" s="90"/>
      <c r="C12" s="100"/>
      <c r="D12" s="90" t="s">
        <v>82</v>
      </c>
      <c r="E12" s="90"/>
      <c r="F12" s="90"/>
      <c r="G12" s="90"/>
      <c r="H12" s="90"/>
      <c r="I12" s="90"/>
      <c r="J12" s="90"/>
      <c r="K12" s="90"/>
      <c r="L12" s="90"/>
      <c r="M12" s="90"/>
      <c r="N12" s="90"/>
      <c r="O12" s="90"/>
      <c r="P12" s="90"/>
      <c r="Q12" s="90"/>
      <c r="R12" s="90"/>
      <c r="S12" s="90"/>
      <c r="T12" s="90"/>
      <c r="U12" s="90"/>
      <c r="V12" s="90"/>
      <c r="W12" s="90"/>
      <c r="X12" s="90"/>
      <c r="Y12" s="90"/>
      <c r="Z12" s="90"/>
      <c r="AA12" s="90"/>
      <c r="AB12" s="90"/>
      <c r="AC12" s="90"/>
      <c r="AD12" s="90"/>
      <c r="AE12" s="90"/>
      <c r="AF12" s="90"/>
      <c r="AG12" s="90"/>
      <c r="AH12" s="90"/>
      <c r="AI12" s="90"/>
      <c r="AJ12" s="90"/>
      <c r="AK12" s="90"/>
      <c r="AL12" s="90"/>
      <c r="AM12" s="90"/>
      <c r="AN12" s="90"/>
      <c r="AO12" s="90"/>
      <c r="AP12" s="90"/>
      <c r="AQ12" s="90"/>
      <c r="AR12" s="90"/>
      <c r="AS12" s="90"/>
      <c r="AT12" s="90"/>
      <c r="AU12" s="90"/>
      <c r="AV12" s="90"/>
      <c r="AW12" s="90"/>
      <c r="AX12" s="90"/>
      <c r="AY12" s="90"/>
      <c r="AZ12" s="90"/>
      <c r="BA12" s="90"/>
      <c r="BB12" s="90"/>
      <c r="BC12" s="90"/>
    </row>
    <row r="13" spans="1:55" x14ac:dyDescent="0.25">
      <c r="A13" s="90"/>
      <c r="B13" s="90"/>
      <c r="C13" s="90"/>
      <c r="D13" s="90"/>
      <c r="E13" s="90"/>
      <c r="F13" s="90"/>
      <c r="G13" s="90"/>
      <c r="H13" s="90"/>
      <c r="I13" s="90"/>
      <c r="J13" s="90"/>
      <c r="K13" s="90"/>
      <c r="L13" s="90"/>
      <c r="M13" s="90"/>
      <c r="N13" s="90"/>
      <c r="O13" s="90"/>
      <c r="P13" s="90"/>
      <c r="Q13" s="90"/>
      <c r="R13" s="90"/>
      <c r="S13" s="90"/>
      <c r="T13" s="90"/>
      <c r="U13" s="90"/>
      <c r="V13" s="90"/>
      <c r="W13" s="90"/>
      <c r="X13" s="90"/>
      <c r="Y13" s="90"/>
      <c r="Z13" s="90"/>
      <c r="AA13" s="90"/>
      <c r="AB13" s="90"/>
      <c r="AC13" s="90"/>
      <c r="AD13" s="90"/>
      <c r="AE13" s="90"/>
      <c r="AF13" s="90"/>
      <c r="AG13" s="90"/>
      <c r="AH13" s="90"/>
      <c r="AI13" s="90"/>
      <c r="AJ13" s="90"/>
      <c r="AK13" s="90"/>
      <c r="AL13" s="90"/>
      <c r="AM13" s="90"/>
      <c r="AN13" s="90"/>
      <c r="AO13" s="90"/>
      <c r="AP13" s="90"/>
      <c r="AQ13" s="90"/>
      <c r="AR13" s="90"/>
      <c r="AS13" s="90"/>
      <c r="AT13" s="90"/>
      <c r="AU13" s="90"/>
      <c r="AV13" s="90"/>
      <c r="AW13" s="90"/>
      <c r="AX13" s="90"/>
      <c r="AY13" s="90"/>
      <c r="AZ13" s="90"/>
      <c r="BA13" s="90"/>
      <c r="BB13" s="90"/>
      <c r="BC13" s="90"/>
    </row>
    <row r="1000" spans="648:648" x14ac:dyDescent="0.25">
      <c r="XX1000" s="133">
        <v>125713</v>
      </c>
    </row>
  </sheetData>
  <mergeCells count="2">
    <mergeCell ref="B2:B6"/>
    <mergeCell ref="BA2:BA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D4D23-C13C-4021-905C-39FFC7E1CF99}">
  <sheetPr codeName="Sheet4">
    <tabColor theme="9" tint="0.79998168889431442"/>
  </sheetPr>
  <dimension ref="B1:XX1000"/>
  <sheetViews>
    <sheetView showGridLines="0" topLeftCell="A24" zoomScaleNormal="100" workbookViewId="0">
      <selection activeCell="C4" sqref="C4"/>
    </sheetView>
  </sheetViews>
  <sheetFormatPr defaultColWidth="4.92578125" defaultRowHeight="18.75" x14ac:dyDescent="0.3"/>
  <cols>
    <col min="1" max="1" width="2.78515625" style="112" customWidth="1"/>
    <col min="2" max="2" width="18.5" style="112" bestFit="1" customWidth="1"/>
    <col min="3" max="5" width="14.92578125" style="112" customWidth="1"/>
    <col min="6" max="7" width="4.92578125" style="112"/>
    <col min="8" max="11" width="7.640625" style="112" customWidth="1"/>
    <col min="12" max="16384" width="4.92578125" style="112"/>
  </cols>
  <sheetData>
    <row r="1" spans="2:5" s="108" customFormat="1" x14ac:dyDescent="0.3">
      <c r="B1" s="107" t="s">
        <v>150</v>
      </c>
      <c r="C1" s="107"/>
      <c r="D1" s="107"/>
      <c r="E1" s="107"/>
    </row>
    <row r="2" spans="2:5" s="109" customFormat="1" ht="37.5" x14ac:dyDescent="0.4">
      <c r="B2" s="137" t="s">
        <v>29</v>
      </c>
      <c r="C2" s="138" t="s">
        <v>151</v>
      </c>
      <c r="D2" s="139" t="s">
        <v>152</v>
      </c>
      <c r="E2" s="140" t="s">
        <v>153</v>
      </c>
    </row>
    <row r="3" spans="2:5" x14ac:dyDescent="0.3">
      <c r="B3" s="135" t="s">
        <v>138</v>
      </c>
      <c r="C3" s="110">
        <v>20</v>
      </c>
      <c r="D3" s="111">
        <v>0</v>
      </c>
      <c r="E3" s="136">
        <v>-0.2</v>
      </c>
    </row>
    <row r="4" spans="2:5" x14ac:dyDescent="0.3">
      <c r="B4" s="135" t="s">
        <v>57</v>
      </c>
      <c r="C4" s="110">
        <v>19.600000000000001</v>
      </c>
      <c r="D4" s="111">
        <v>-0.3</v>
      </c>
      <c r="E4" s="136">
        <v>-0.3</v>
      </c>
    </row>
    <row r="5" spans="2:5" x14ac:dyDescent="0.3">
      <c r="B5" s="135" t="s">
        <v>131</v>
      </c>
      <c r="C5" s="110">
        <v>19.600000000000001</v>
      </c>
      <c r="D5" s="111">
        <v>-0.2</v>
      </c>
      <c r="E5" s="136">
        <v>-0.1</v>
      </c>
    </row>
    <row r="6" spans="2:5" x14ac:dyDescent="0.3">
      <c r="B6" s="135" t="s">
        <v>163</v>
      </c>
      <c r="C6" s="110">
        <v>19.399999999999999</v>
      </c>
      <c r="D6" s="111">
        <v>0</v>
      </c>
      <c r="E6" s="136">
        <v>-0.3</v>
      </c>
    </row>
    <row r="7" spans="2:5" x14ac:dyDescent="0.3">
      <c r="B7" s="135" t="s">
        <v>70</v>
      </c>
      <c r="C7" s="110">
        <v>19.399999999999999</v>
      </c>
      <c r="D7" s="111">
        <v>-0.2</v>
      </c>
      <c r="E7" s="136">
        <v>-0.1</v>
      </c>
    </row>
    <row r="8" spans="2:5" x14ac:dyDescent="0.3">
      <c r="B8" s="135" t="s">
        <v>106</v>
      </c>
      <c r="C8" s="110">
        <v>19.2</v>
      </c>
      <c r="D8" s="111">
        <v>-0.3</v>
      </c>
      <c r="E8" s="136">
        <v>-0.3</v>
      </c>
    </row>
    <row r="9" spans="2:5" x14ac:dyDescent="0.3">
      <c r="B9" s="135" t="s">
        <v>101</v>
      </c>
      <c r="C9" s="110">
        <v>19.2</v>
      </c>
      <c r="D9" s="111">
        <v>-0.1</v>
      </c>
      <c r="E9" s="136">
        <v>-0.2</v>
      </c>
    </row>
    <row r="10" spans="2:5" x14ac:dyDescent="0.3">
      <c r="B10" s="135" t="s">
        <v>116</v>
      </c>
      <c r="C10" s="110">
        <v>19.2</v>
      </c>
      <c r="D10" s="111">
        <v>-0.1</v>
      </c>
      <c r="E10" s="136">
        <v>-0.2</v>
      </c>
    </row>
    <row r="11" spans="2:5" x14ac:dyDescent="0.3">
      <c r="B11" s="135" t="s">
        <v>141</v>
      </c>
      <c r="C11" s="110">
        <v>19.2</v>
      </c>
      <c r="D11" s="111">
        <v>0</v>
      </c>
      <c r="E11" s="136">
        <v>-0.1</v>
      </c>
    </row>
    <row r="12" spans="2:5" x14ac:dyDescent="0.3">
      <c r="B12" s="135" t="s">
        <v>157</v>
      </c>
      <c r="C12" s="110">
        <v>18.600000000000001</v>
      </c>
      <c r="D12" s="111">
        <v>-0.3</v>
      </c>
      <c r="E12" s="136">
        <v>0</v>
      </c>
    </row>
    <row r="13" spans="2:5" x14ac:dyDescent="0.3">
      <c r="B13" s="135" t="s">
        <v>15</v>
      </c>
      <c r="C13" s="110">
        <v>18.600000000000001</v>
      </c>
      <c r="D13" s="111">
        <v>-0.1</v>
      </c>
      <c r="E13" s="136">
        <v>-0.1</v>
      </c>
    </row>
    <row r="14" spans="2:5" x14ac:dyDescent="0.3">
      <c r="B14" s="135" t="s">
        <v>104</v>
      </c>
      <c r="C14" s="110">
        <v>18.600000000000001</v>
      </c>
      <c r="D14" s="111">
        <v>-0.1</v>
      </c>
      <c r="E14" s="136">
        <v>-0.3</v>
      </c>
    </row>
    <row r="15" spans="2:5" x14ac:dyDescent="0.3">
      <c r="B15" s="135" t="s">
        <v>103</v>
      </c>
      <c r="C15" s="110">
        <v>18.600000000000001</v>
      </c>
      <c r="D15" s="111">
        <v>-0.1</v>
      </c>
      <c r="E15" s="136">
        <v>-0.1</v>
      </c>
    </row>
    <row r="16" spans="2:5" x14ac:dyDescent="0.3">
      <c r="B16" s="135" t="s">
        <v>99</v>
      </c>
      <c r="C16" s="110">
        <v>18.2</v>
      </c>
      <c r="D16" s="111">
        <v>-0.3</v>
      </c>
      <c r="E16" s="136">
        <v>0</v>
      </c>
    </row>
    <row r="17" spans="2:5" x14ac:dyDescent="0.3">
      <c r="B17" s="135" t="s">
        <v>139</v>
      </c>
      <c r="C17" s="110">
        <v>18.2</v>
      </c>
      <c r="D17" s="111">
        <v>-0.3</v>
      </c>
      <c r="E17" s="136">
        <v>0</v>
      </c>
    </row>
    <row r="18" spans="2:5" x14ac:dyDescent="0.3">
      <c r="B18" s="135" t="s">
        <v>49</v>
      </c>
      <c r="C18" s="110">
        <v>17.8</v>
      </c>
      <c r="D18" s="111">
        <v>0</v>
      </c>
      <c r="E18" s="136">
        <v>-0.3</v>
      </c>
    </row>
    <row r="19" spans="2:5" x14ac:dyDescent="0.3">
      <c r="B19" s="135" t="s">
        <v>46</v>
      </c>
      <c r="C19" s="110">
        <v>17.600000000000001</v>
      </c>
      <c r="D19" s="111">
        <v>-0.3</v>
      </c>
      <c r="E19" s="136">
        <v>-0.3</v>
      </c>
    </row>
    <row r="20" spans="2:5" x14ac:dyDescent="0.3">
      <c r="B20" s="135" t="s">
        <v>143</v>
      </c>
      <c r="C20" s="110">
        <v>17.600000000000001</v>
      </c>
      <c r="D20" s="111">
        <v>-0.2</v>
      </c>
      <c r="E20" s="136">
        <v>-0.3</v>
      </c>
    </row>
    <row r="21" spans="2:5" x14ac:dyDescent="0.3">
      <c r="B21" s="135" t="s">
        <v>97</v>
      </c>
      <c r="C21" s="110">
        <v>17.399999999999999</v>
      </c>
      <c r="D21" s="111">
        <v>-0.1</v>
      </c>
      <c r="E21" s="136">
        <v>-0.3</v>
      </c>
    </row>
    <row r="22" spans="2:5" x14ac:dyDescent="0.3">
      <c r="B22" s="135" t="s">
        <v>119</v>
      </c>
      <c r="C22" s="110">
        <v>17.399999999999999</v>
      </c>
      <c r="D22" s="111">
        <v>-0.2</v>
      </c>
      <c r="E22" s="136">
        <v>0</v>
      </c>
    </row>
    <row r="23" spans="2:5" x14ac:dyDescent="0.3">
      <c r="B23" s="135" t="s">
        <v>44</v>
      </c>
      <c r="C23" s="110">
        <v>17.2</v>
      </c>
      <c r="D23" s="111">
        <v>-0.1</v>
      </c>
      <c r="E23" s="136">
        <v>-0.1</v>
      </c>
    </row>
    <row r="24" spans="2:5" x14ac:dyDescent="0.3">
      <c r="B24" s="135" t="s">
        <v>136</v>
      </c>
      <c r="C24" s="110">
        <v>17.2</v>
      </c>
      <c r="D24" s="111">
        <v>-0.1</v>
      </c>
      <c r="E24" s="136">
        <v>-0.1</v>
      </c>
    </row>
    <row r="25" spans="2:5" x14ac:dyDescent="0.3">
      <c r="B25" s="135" t="s">
        <v>133</v>
      </c>
      <c r="C25" s="110">
        <v>17.2</v>
      </c>
      <c r="D25" s="111">
        <v>-0.3</v>
      </c>
      <c r="E25" s="136">
        <v>0</v>
      </c>
    </row>
    <row r="26" spans="2:5" x14ac:dyDescent="0.3">
      <c r="B26" s="135" t="s">
        <v>96</v>
      </c>
      <c r="C26" s="110">
        <v>17</v>
      </c>
      <c r="D26" s="111">
        <v>-0.2</v>
      </c>
      <c r="E26" s="136">
        <v>0</v>
      </c>
    </row>
    <row r="27" spans="2:5" x14ac:dyDescent="0.3">
      <c r="B27" s="135" t="s">
        <v>40</v>
      </c>
      <c r="C27" s="110">
        <v>16.8</v>
      </c>
      <c r="D27" s="111">
        <v>-0.3</v>
      </c>
      <c r="E27" s="136">
        <v>-0.2</v>
      </c>
    </row>
    <row r="28" spans="2:5" x14ac:dyDescent="0.3">
      <c r="B28" s="135" t="s">
        <v>41</v>
      </c>
      <c r="C28" s="110">
        <v>16.399999999999999</v>
      </c>
      <c r="D28" s="111">
        <v>-0.3</v>
      </c>
      <c r="E28" s="136">
        <v>-0.2</v>
      </c>
    </row>
    <row r="29" spans="2:5" x14ac:dyDescent="0.3">
      <c r="B29" s="135" t="s">
        <v>64</v>
      </c>
      <c r="C29" s="110">
        <v>16.399999999999999</v>
      </c>
      <c r="D29" s="111">
        <v>-0.2</v>
      </c>
      <c r="E29" s="136">
        <v>-0.2</v>
      </c>
    </row>
    <row r="30" spans="2:5" x14ac:dyDescent="0.3">
      <c r="B30" s="135" t="s">
        <v>61</v>
      </c>
      <c r="C30" s="110">
        <v>16.399999999999999</v>
      </c>
      <c r="D30" s="111">
        <v>-0.2</v>
      </c>
      <c r="E30" s="136">
        <v>0</v>
      </c>
    </row>
    <row r="31" spans="2:5" x14ac:dyDescent="0.3">
      <c r="B31" s="135" t="s">
        <v>166</v>
      </c>
      <c r="C31" s="110">
        <v>16.399999999999999</v>
      </c>
      <c r="D31" s="111">
        <v>-0.3</v>
      </c>
      <c r="E31" s="136">
        <v>-0.3</v>
      </c>
    </row>
    <row r="32" spans="2:5" x14ac:dyDescent="0.3">
      <c r="B32" s="135" t="s">
        <v>62</v>
      </c>
      <c r="C32" s="110">
        <v>16.2</v>
      </c>
      <c r="D32" s="111">
        <v>-0.2</v>
      </c>
      <c r="E32" s="136">
        <v>-0.2</v>
      </c>
    </row>
    <row r="33" spans="2:5" x14ac:dyDescent="0.3">
      <c r="B33" s="135" t="s">
        <v>102</v>
      </c>
      <c r="C33" s="110">
        <v>16</v>
      </c>
      <c r="D33" s="111">
        <v>-0.1</v>
      </c>
      <c r="E33" s="136">
        <v>0</v>
      </c>
    </row>
    <row r="34" spans="2:5" x14ac:dyDescent="0.3">
      <c r="B34" s="135" t="s">
        <v>65</v>
      </c>
      <c r="C34" s="110">
        <v>16</v>
      </c>
      <c r="D34" s="111">
        <v>-0.1</v>
      </c>
      <c r="E34" s="136">
        <v>0</v>
      </c>
    </row>
    <row r="35" spans="2:5" x14ac:dyDescent="0.3">
      <c r="B35" s="135" t="s">
        <v>50</v>
      </c>
      <c r="C35" s="110">
        <v>15.8</v>
      </c>
      <c r="D35" s="111">
        <v>-0.1</v>
      </c>
      <c r="E35" s="136">
        <v>-0.1</v>
      </c>
    </row>
    <row r="36" spans="2:5" x14ac:dyDescent="0.3">
      <c r="B36" s="135" t="s">
        <v>48</v>
      </c>
      <c r="C36" s="110">
        <v>15.8</v>
      </c>
      <c r="D36" s="111">
        <v>-0.3</v>
      </c>
      <c r="E36" s="136">
        <v>0</v>
      </c>
    </row>
    <row r="37" spans="2:5" x14ac:dyDescent="0.3">
      <c r="B37" s="135" t="s">
        <v>160</v>
      </c>
      <c r="C37" s="110">
        <v>15.6</v>
      </c>
      <c r="D37" s="111">
        <v>-0.1</v>
      </c>
      <c r="E37" s="136">
        <v>-0.3</v>
      </c>
    </row>
    <row r="38" spans="2:5" x14ac:dyDescent="0.3">
      <c r="B38" s="135" t="s">
        <v>168</v>
      </c>
      <c r="C38" s="110">
        <v>15.4</v>
      </c>
      <c r="D38" s="111">
        <v>-0.1</v>
      </c>
      <c r="E38" s="136">
        <v>0</v>
      </c>
    </row>
    <row r="39" spans="2:5" x14ac:dyDescent="0.3">
      <c r="B39" s="135" t="s">
        <v>58</v>
      </c>
      <c r="C39" s="110">
        <v>15.2</v>
      </c>
      <c r="D39" s="111">
        <v>-0.1</v>
      </c>
      <c r="E39" s="136">
        <v>-0.1</v>
      </c>
    </row>
    <row r="40" spans="2:5" x14ac:dyDescent="0.3">
      <c r="B40" s="135" t="s">
        <v>115</v>
      </c>
      <c r="C40" s="110">
        <v>15.2</v>
      </c>
      <c r="D40" s="111">
        <v>0</v>
      </c>
      <c r="E40" s="136">
        <v>-0.2</v>
      </c>
    </row>
    <row r="41" spans="2:5" x14ac:dyDescent="0.3">
      <c r="B41" s="135" t="s">
        <v>117</v>
      </c>
      <c r="C41" s="110">
        <v>15.2</v>
      </c>
      <c r="D41" s="111">
        <v>-0.3</v>
      </c>
      <c r="E41" s="136">
        <v>0</v>
      </c>
    </row>
    <row r="42" spans="2:5" x14ac:dyDescent="0.3">
      <c r="B42" s="135" t="s">
        <v>31</v>
      </c>
      <c r="C42" s="110">
        <v>15.2</v>
      </c>
      <c r="D42" s="111">
        <v>-0.1</v>
      </c>
      <c r="E42" s="136">
        <v>-0.1</v>
      </c>
    </row>
    <row r="43" spans="2:5" x14ac:dyDescent="0.3">
      <c r="B43" s="135" t="s">
        <v>71</v>
      </c>
      <c r="C43" s="110">
        <v>15</v>
      </c>
      <c r="D43" s="111">
        <v>-0.3</v>
      </c>
      <c r="E43" s="136">
        <v>-0.2</v>
      </c>
    </row>
    <row r="44" spans="2:5" x14ac:dyDescent="0.3">
      <c r="B44" s="135" t="s">
        <v>98</v>
      </c>
      <c r="C44" s="110">
        <v>14.8</v>
      </c>
      <c r="D44" s="111">
        <v>-0.2</v>
      </c>
      <c r="E44" s="136">
        <v>-0.1</v>
      </c>
    </row>
    <row r="45" spans="2:5" x14ac:dyDescent="0.3">
      <c r="B45" s="135" t="s">
        <v>167</v>
      </c>
      <c r="C45" s="110">
        <v>14.8</v>
      </c>
      <c r="D45" s="111">
        <v>-0.3</v>
      </c>
      <c r="E45" s="136">
        <v>-0.2</v>
      </c>
    </row>
    <row r="46" spans="2:5" x14ac:dyDescent="0.3">
      <c r="B46" s="135" t="s">
        <v>140</v>
      </c>
      <c r="C46" s="110">
        <v>14.6</v>
      </c>
      <c r="D46" s="111">
        <v>-0.3</v>
      </c>
      <c r="E46" s="136">
        <v>-0.3</v>
      </c>
    </row>
    <row r="47" spans="2:5" x14ac:dyDescent="0.3">
      <c r="B47" s="135" t="s">
        <v>59</v>
      </c>
      <c r="C47" s="110">
        <v>14.4</v>
      </c>
      <c r="D47" s="111">
        <v>0</v>
      </c>
      <c r="E47" s="136">
        <v>-0.2</v>
      </c>
    </row>
    <row r="48" spans="2:5" x14ac:dyDescent="0.3">
      <c r="B48" s="135" t="s">
        <v>154</v>
      </c>
      <c r="C48" s="110">
        <v>14.2</v>
      </c>
      <c r="D48" s="111">
        <v>-0.1</v>
      </c>
      <c r="E48" s="136">
        <v>-0.2</v>
      </c>
    </row>
    <row r="49" spans="2:5" x14ac:dyDescent="0.3">
      <c r="B49" s="135" t="s">
        <v>66</v>
      </c>
      <c r="C49" s="110">
        <v>14</v>
      </c>
      <c r="D49" s="111">
        <v>-0.1</v>
      </c>
      <c r="E49" s="136">
        <v>-0.3</v>
      </c>
    </row>
    <row r="50" spans="2:5" x14ac:dyDescent="0.3">
      <c r="B50" s="135" t="s">
        <v>120</v>
      </c>
      <c r="C50" s="110">
        <v>13.8</v>
      </c>
      <c r="D50" s="111">
        <v>0</v>
      </c>
      <c r="E50" s="136">
        <v>0</v>
      </c>
    </row>
    <row r="51" spans="2:5" x14ac:dyDescent="0.3">
      <c r="B51" s="135" t="s">
        <v>63</v>
      </c>
      <c r="C51" s="110">
        <v>13.6</v>
      </c>
      <c r="D51" s="111">
        <v>-0.2</v>
      </c>
      <c r="E51" s="136">
        <v>-0.3</v>
      </c>
    </row>
    <row r="52" spans="2:5" x14ac:dyDescent="0.3">
      <c r="B52" s="135" t="s">
        <v>164</v>
      </c>
      <c r="C52" s="110">
        <v>12.6</v>
      </c>
      <c r="D52" s="111">
        <v>-0.2</v>
      </c>
      <c r="E52" s="136">
        <v>-0.3</v>
      </c>
    </row>
    <row r="53" spans="2:5" x14ac:dyDescent="0.3">
      <c r="B53" s="135" t="s">
        <v>67</v>
      </c>
      <c r="C53" s="110">
        <v>12.6</v>
      </c>
      <c r="D53" s="111">
        <v>-0.3</v>
      </c>
      <c r="E53" s="136">
        <v>-0.1</v>
      </c>
    </row>
    <row r="54" spans="2:5" x14ac:dyDescent="0.3">
      <c r="B54" s="135" t="s">
        <v>134</v>
      </c>
      <c r="C54" s="110">
        <v>12.4</v>
      </c>
      <c r="D54" s="111">
        <v>-0.2</v>
      </c>
      <c r="E54" s="136">
        <v>-0.3</v>
      </c>
    </row>
    <row r="55" spans="2:5" x14ac:dyDescent="0.3">
      <c r="B55" s="135" t="s">
        <v>36</v>
      </c>
      <c r="C55" s="110">
        <v>12.4</v>
      </c>
      <c r="D55" s="111">
        <v>-0.3</v>
      </c>
      <c r="E55" s="136">
        <v>-0.2</v>
      </c>
    </row>
    <row r="56" spans="2:5" x14ac:dyDescent="0.3">
      <c r="B56" s="135" t="s">
        <v>165</v>
      </c>
      <c r="C56" s="110">
        <v>12.4</v>
      </c>
      <c r="D56" s="111">
        <v>-0.1</v>
      </c>
      <c r="E56" s="136">
        <v>-0.2</v>
      </c>
    </row>
    <row r="57" spans="2:5" x14ac:dyDescent="0.3">
      <c r="B57" s="135" t="s">
        <v>158</v>
      </c>
      <c r="C57" s="110">
        <v>12.2</v>
      </c>
      <c r="D57" s="111">
        <v>0</v>
      </c>
      <c r="E57" s="136">
        <v>-0.2</v>
      </c>
    </row>
    <row r="58" spans="2:5" x14ac:dyDescent="0.3">
      <c r="B58" s="135" t="s">
        <v>137</v>
      </c>
      <c r="C58" s="110">
        <v>12</v>
      </c>
      <c r="D58" s="111">
        <v>-0.3</v>
      </c>
      <c r="E58" s="136">
        <v>0</v>
      </c>
    </row>
    <row r="59" spans="2:5" x14ac:dyDescent="0.3">
      <c r="B59" s="135" t="s">
        <v>162</v>
      </c>
      <c r="C59" s="110">
        <v>11.8</v>
      </c>
      <c r="D59" s="111">
        <v>-0.2</v>
      </c>
      <c r="E59" s="136">
        <v>-0.2</v>
      </c>
    </row>
    <row r="60" spans="2:5" x14ac:dyDescent="0.3">
      <c r="B60" s="135" t="s">
        <v>146</v>
      </c>
      <c r="C60" s="110">
        <v>11.6</v>
      </c>
      <c r="D60" s="111">
        <v>-0.1</v>
      </c>
      <c r="E60" s="136">
        <v>-0.1</v>
      </c>
    </row>
    <row r="61" spans="2:5" x14ac:dyDescent="0.3">
      <c r="B61" s="135" t="s">
        <v>47</v>
      </c>
      <c r="C61" s="110">
        <v>11.4</v>
      </c>
      <c r="D61" s="111">
        <v>-0.2</v>
      </c>
      <c r="E61" s="136">
        <v>-0.1</v>
      </c>
    </row>
    <row r="62" spans="2:5" x14ac:dyDescent="0.3">
      <c r="B62" s="135" t="s">
        <v>32</v>
      </c>
      <c r="C62" s="110">
        <v>11.2</v>
      </c>
      <c r="D62" s="111">
        <v>-0.2</v>
      </c>
      <c r="E62" s="136">
        <v>-0.3</v>
      </c>
    </row>
    <row r="63" spans="2:5" x14ac:dyDescent="0.3">
      <c r="B63" s="135" t="s">
        <v>68</v>
      </c>
      <c r="C63" s="110">
        <v>11</v>
      </c>
      <c r="D63" s="111">
        <v>0</v>
      </c>
      <c r="E63" s="136">
        <v>-0.3</v>
      </c>
    </row>
    <row r="64" spans="2:5" x14ac:dyDescent="0.3">
      <c r="B64" s="135" t="s">
        <v>95</v>
      </c>
      <c r="C64" s="110">
        <v>10.6</v>
      </c>
      <c r="D64" s="111">
        <v>0</v>
      </c>
      <c r="E64" s="136">
        <v>0</v>
      </c>
    </row>
    <row r="65" spans="2:5" x14ac:dyDescent="0.3">
      <c r="B65" s="135" t="s">
        <v>142</v>
      </c>
      <c r="C65" s="110">
        <v>10.6</v>
      </c>
      <c r="D65" s="111">
        <v>-0.2</v>
      </c>
      <c r="E65" s="136">
        <v>-0.1</v>
      </c>
    </row>
    <row r="66" spans="2:5" x14ac:dyDescent="0.3">
      <c r="B66" s="135" t="s">
        <v>156</v>
      </c>
      <c r="C66" s="110">
        <v>10.4</v>
      </c>
      <c r="D66" s="111">
        <v>-0.3</v>
      </c>
      <c r="E66" s="136">
        <v>0</v>
      </c>
    </row>
    <row r="67" spans="2:5" x14ac:dyDescent="0.3">
      <c r="B67" s="135" t="s">
        <v>144</v>
      </c>
      <c r="C67" s="110">
        <v>10.4</v>
      </c>
      <c r="D67" s="111">
        <v>-0.3</v>
      </c>
      <c r="E67" s="136">
        <v>-0.3</v>
      </c>
    </row>
    <row r="68" spans="2:5" x14ac:dyDescent="0.3">
      <c r="B68" s="135" t="s">
        <v>33</v>
      </c>
      <c r="C68" s="110">
        <v>10.4</v>
      </c>
      <c r="D68" s="111">
        <v>-0.1</v>
      </c>
      <c r="E68" s="136">
        <v>0</v>
      </c>
    </row>
    <row r="69" spans="2:5" x14ac:dyDescent="0.3">
      <c r="B69" s="135" t="s">
        <v>118</v>
      </c>
      <c r="C69" s="110">
        <v>10.199999999999999</v>
      </c>
      <c r="D69" s="111">
        <v>-0.3</v>
      </c>
      <c r="E69" s="136">
        <v>-0.1</v>
      </c>
    </row>
    <row r="70" spans="2:5" x14ac:dyDescent="0.3">
      <c r="B70" s="135" t="s">
        <v>35</v>
      </c>
      <c r="C70" s="110">
        <v>10.199999999999999</v>
      </c>
      <c r="D70" s="111">
        <v>-0.1</v>
      </c>
      <c r="E70" s="136">
        <v>-0.3</v>
      </c>
    </row>
    <row r="71" spans="2:5" x14ac:dyDescent="0.3">
      <c r="B71" s="135" t="s">
        <v>159</v>
      </c>
      <c r="C71" s="110">
        <v>9.8000000000000007</v>
      </c>
      <c r="D71" s="111">
        <v>-0.3</v>
      </c>
      <c r="E71" s="136">
        <v>-0.2</v>
      </c>
    </row>
    <row r="72" spans="2:5" x14ac:dyDescent="0.3">
      <c r="B72" s="135" t="s">
        <v>69</v>
      </c>
      <c r="C72" s="110">
        <v>9.6</v>
      </c>
      <c r="D72" s="111">
        <v>0</v>
      </c>
      <c r="E72" s="136">
        <v>-0.1</v>
      </c>
    </row>
    <row r="73" spans="2:5" x14ac:dyDescent="0.3">
      <c r="B73" s="135" t="s">
        <v>37</v>
      </c>
      <c r="C73" s="110">
        <v>9.6</v>
      </c>
      <c r="D73" s="111">
        <v>-0.2</v>
      </c>
      <c r="E73" s="136">
        <v>-0.2</v>
      </c>
    </row>
    <row r="74" spans="2:5" x14ac:dyDescent="0.3">
      <c r="B74" s="135" t="s">
        <v>155</v>
      </c>
      <c r="C74" s="110">
        <v>9.1999999999999993</v>
      </c>
      <c r="D74" s="111">
        <v>-0.2</v>
      </c>
      <c r="E74" s="136">
        <v>-0.1</v>
      </c>
    </row>
    <row r="75" spans="2:5" x14ac:dyDescent="0.3">
      <c r="B75" s="135" t="s">
        <v>39</v>
      </c>
      <c r="C75" s="110">
        <v>9</v>
      </c>
      <c r="D75" s="111">
        <v>-0.2</v>
      </c>
      <c r="E75" s="136">
        <v>-0.1</v>
      </c>
    </row>
    <row r="76" spans="2:5" x14ac:dyDescent="0.3">
      <c r="B76" s="135" t="s">
        <v>34</v>
      </c>
      <c r="C76" s="110">
        <v>8.8000000000000007</v>
      </c>
      <c r="D76" s="111">
        <v>-0.1</v>
      </c>
      <c r="E76" s="136">
        <v>0</v>
      </c>
    </row>
    <row r="77" spans="2:5" x14ac:dyDescent="0.3">
      <c r="B77" s="135" t="s">
        <v>45</v>
      </c>
      <c r="C77" s="110">
        <v>8.6</v>
      </c>
      <c r="D77" s="111">
        <v>-0.2</v>
      </c>
      <c r="E77" s="136">
        <v>-0.3</v>
      </c>
    </row>
    <row r="78" spans="2:5" x14ac:dyDescent="0.3">
      <c r="B78" s="135" t="s">
        <v>100</v>
      </c>
      <c r="C78" s="110">
        <v>8.4</v>
      </c>
      <c r="D78" s="111">
        <v>-0.2</v>
      </c>
      <c r="E78" s="136">
        <v>-0.2</v>
      </c>
    </row>
    <row r="79" spans="2:5" x14ac:dyDescent="0.3">
      <c r="B79" s="135" t="s">
        <v>42</v>
      </c>
      <c r="C79" s="110">
        <v>8.4</v>
      </c>
      <c r="D79" s="111">
        <v>-0.2</v>
      </c>
      <c r="E79" s="136">
        <v>-0.2</v>
      </c>
    </row>
    <row r="80" spans="2:5" x14ac:dyDescent="0.3">
      <c r="B80" s="135" t="s">
        <v>135</v>
      </c>
      <c r="C80" s="110">
        <v>8.1999999999999993</v>
      </c>
      <c r="D80" s="111">
        <v>-0.3</v>
      </c>
      <c r="E80" s="136">
        <v>-0.1</v>
      </c>
    </row>
    <row r="81" spans="2:5" x14ac:dyDescent="0.3">
      <c r="B81" s="135" t="s">
        <v>105</v>
      </c>
      <c r="C81" s="110">
        <v>7.4</v>
      </c>
      <c r="D81" s="111">
        <v>-0.3</v>
      </c>
      <c r="E81" s="136">
        <v>-0.1</v>
      </c>
    </row>
    <row r="82" spans="2:5" x14ac:dyDescent="0.3">
      <c r="B82" s="135" t="s">
        <v>72</v>
      </c>
      <c r="C82" s="110">
        <v>7.4</v>
      </c>
      <c r="D82" s="111">
        <v>-0.2</v>
      </c>
      <c r="E82" s="136">
        <v>-0.3</v>
      </c>
    </row>
    <row r="83" spans="2:5" x14ac:dyDescent="0.3">
      <c r="B83" s="135" t="s">
        <v>38</v>
      </c>
      <c r="C83" s="110">
        <v>7</v>
      </c>
      <c r="D83" s="111">
        <v>-0.1</v>
      </c>
      <c r="E83" s="136">
        <v>0</v>
      </c>
    </row>
    <row r="84" spans="2:5" x14ac:dyDescent="0.3">
      <c r="B84" s="135" t="s">
        <v>56</v>
      </c>
      <c r="C84" s="110">
        <v>7</v>
      </c>
      <c r="D84" s="111">
        <v>-0.1</v>
      </c>
      <c r="E84" s="136">
        <v>0</v>
      </c>
    </row>
    <row r="85" spans="2:5" x14ac:dyDescent="0.3">
      <c r="B85" s="135" t="s">
        <v>145</v>
      </c>
      <c r="C85" s="110">
        <v>6.8</v>
      </c>
      <c r="D85" s="111">
        <v>-0.2</v>
      </c>
      <c r="E85" s="136">
        <v>-0.1</v>
      </c>
    </row>
    <row r="86" spans="2:5" x14ac:dyDescent="0.3">
      <c r="B86" s="135" t="s">
        <v>60</v>
      </c>
      <c r="C86" s="110">
        <v>6.6</v>
      </c>
      <c r="D86" s="111">
        <v>-0.1</v>
      </c>
      <c r="E86" s="136">
        <v>0</v>
      </c>
    </row>
    <row r="87" spans="2:5" x14ac:dyDescent="0.3">
      <c r="B87" s="135" t="s">
        <v>43</v>
      </c>
      <c r="C87" s="110">
        <v>6.6</v>
      </c>
      <c r="D87" s="111">
        <v>0</v>
      </c>
      <c r="E87" s="136">
        <v>-0.2</v>
      </c>
    </row>
    <row r="88" spans="2:5" x14ac:dyDescent="0.3">
      <c r="B88" s="135" t="s">
        <v>114</v>
      </c>
      <c r="C88" s="110">
        <v>6.4</v>
      </c>
      <c r="D88" s="111">
        <v>-0.1</v>
      </c>
      <c r="E88" s="136">
        <v>-0.1</v>
      </c>
    </row>
    <row r="89" spans="2:5" x14ac:dyDescent="0.3">
      <c r="B89" s="135" t="s">
        <v>161</v>
      </c>
      <c r="C89" s="110">
        <v>6.4</v>
      </c>
      <c r="D89" s="111">
        <v>-0.2</v>
      </c>
      <c r="E89" s="136">
        <v>-0.2</v>
      </c>
    </row>
    <row r="90" spans="2:5" x14ac:dyDescent="0.3">
      <c r="B90" s="135" t="s">
        <v>132</v>
      </c>
      <c r="C90" s="110">
        <v>6.4</v>
      </c>
      <c r="D90" s="111">
        <v>-0.2</v>
      </c>
      <c r="E90" s="136">
        <v>-0.1</v>
      </c>
    </row>
    <row r="91" spans="2:5" x14ac:dyDescent="0.3">
      <c r="B91" s="135" t="s">
        <v>18</v>
      </c>
      <c r="C91" s="110">
        <v>6</v>
      </c>
      <c r="D91" s="111">
        <v>-0.2</v>
      </c>
      <c r="E91" s="136">
        <v>0</v>
      </c>
    </row>
    <row r="92" spans="2:5" x14ac:dyDescent="0.3">
      <c r="B92" s="141" t="s">
        <v>22</v>
      </c>
      <c r="C92" s="142">
        <v>6</v>
      </c>
      <c r="D92" s="143">
        <v>-0.3</v>
      </c>
      <c r="E92" s="144">
        <v>-0.2</v>
      </c>
    </row>
    <row r="1000" spans="648:648" x14ac:dyDescent="0.3">
      <c r="XX1000" s="133">
        <v>125713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CD6C8-901A-45BF-9122-4B95DC58D0C4}">
  <sheetPr codeName="Sheet5"/>
  <dimension ref="A1:Z127"/>
  <sheetViews>
    <sheetView showGridLines="0" zoomScaleNormal="100" workbookViewId="0">
      <selection activeCell="B1" sqref="B1"/>
    </sheetView>
  </sheetViews>
  <sheetFormatPr defaultColWidth="4.5703125" defaultRowHeight="23.25" customHeight="1" x14ac:dyDescent="0.25"/>
  <cols>
    <col min="1" max="1" width="1.7109375" style="1" customWidth="1"/>
    <col min="2" max="2" width="8.0703125" style="1" customWidth="1"/>
    <col min="3" max="3" width="6.78515625" style="11" customWidth="1"/>
    <col min="4" max="4" width="29.92578125" style="122" customWidth="1"/>
    <col min="5" max="5" width="5.2109375" style="1" customWidth="1"/>
    <col min="6" max="26" width="3" style="1" customWidth="1"/>
    <col min="27" max="50" width="4.5" style="4" customWidth="1"/>
    <col min="51" max="76" width="3.42578125" style="4" customWidth="1"/>
    <col min="77" max="16384" width="4.5703125" style="4"/>
  </cols>
  <sheetData>
    <row r="1" spans="2:26" ht="23.25" customHeight="1" thickBot="1" x14ac:dyDescent="0.35">
      <c r="B1" s="113" t="s">
        <v>169</v>
      </c>
      <c r="C1" s="1"/>
      <c r="D1" s="114"/>
      <c r="H1" s="2"/>
      <c r="I1" s="2"/>
      <c r="J1" s="2"/>
      <c r="K1" s="2"/>
      <c r="L1" s="2"/>
      <c r="M1" s="2"/>
      <c r="N1" s="2"/>
      <c r="O1" s="3"/>
      <c r="P1" s="3"/>
      <c r="Q1" s="4"/>
      <c r="R1" s="4"/>
      <c r="S1" s="4"/>
      <c r="T1" s="4"/>
      <c r="U1" s="4"/>
      <c r="V1" s="4"/>
      <c r="W1" s="4"/>
      <c r="X1" s="4"/>
      <c r="Y1" s="4"/>
      <c r="Z1" s="4"/>
    </row>
    <row r="2" spans="2:26" ht="23.25" customHeight="1" thickBot="1" x14ac:dyDescent="0.3">
      <c r="B2" s="65" t="s">
        <v>170</v>
      </c>
      <c r="C2" s="65" t="s">
        <v>171</v>
      </c>
      <c r="D2" s="115" t="s">
        <v>9</v>
      </c>
      <c r="E2" s="65" t="s">
        <v>8</v>
      </c>
      <c r="W2" s="4"/>
      <c r="X2" s="4"/>
      <c r="Y2" s="4"/>
      <c r="Z2" s="4"/>
    </row>
    <row r="3" spans="2:26" ht="23.25" customHeight="1" x14ac:dyDescent="0.25">
      <c r="B3" s="116" t="s">
        <v>172</v>
      </c>
      <c r="C3" s="116" t="s">
        <v>11</v>
      </c>
      <c r="D3" s="117">
        <f>IF(ISBLANK(Case!E25),"",Case!E25)</f>
        <v>90</v>
      </c>
      <c r="E3" s="116">
        <v>20</v>
      </c>
      <c r="F3" s="4"/>
      <c r="G3" s="118"/>
      <c r="H3" s="4"/>
      <c r="I3" s="4"/>
      <c r="J3" s="4"/>
      <c r="K3" s="4"/>
      <c r="L3" s="4"/>
      <c r="M3" s="4"/>
      <c r="N3" s="4"/>
      <c r="O3" s="4"/>
      <c r="P3" s="4"/>
      <c r="Q3" s="4"/>
      <c r="R3" s="4"/>
      <c r="S3" s="4"/>
      <c r="T3" s="4"/>
      <c r="U3" s="4"/>
      <c r="V3" s="4"/>
      <c r="W3" s="4"/>
      <c r="X3" s="4"/>
      <c r="Y3" s="4"/>
      <c r="Z3" s="4"/>
    </row>
    <row r="4" spans="2:26" ht="23.25" customHeight="1" x14ac:dyDescent="0.25">
      <c r="B4" s="116" t="s">
        <v>172</v>
      </c>
      <c r="C4" s="67" t="s">
        <v>14</v>
      </c>
      <c r="D4" s="117" t="str">
        <f>IF(ISBLANK(Case!E26),"",Case!E26)</f>
        <v>Whimsical Whirlwind</v>
      </c>
      <c r="E4" s="116">
        <v>25</v>
      </c>
      <c r="F4" s="4"/>
      <c r="G4" s="118"/>
      <c r="H4" s="4"/>
      <c r="I4" s="4"/>
      <c r="J4" s="4"/>
      <c r="K4" s="4"/>
      <c r="L4" s="4"/>
      <c r="M4" s="4"/>
      <c r="N4" s="4"/>
      <c r="O4" s="4"/>
      <c r="P4" s="4"/>
      <c r="Q4" s="4"/>
      <c r="R4" s="4"/>
      <c r="S4" s="4"/>
      <c r="T4" s="4"/>
      <c r="U4" s="4"/>
      <c r="V4" s="4"/>
      <c r="W4" s="4"/>
      <c r="X4" s="4"/>
      <c r="Y4" s="4"/>
      <c r="Z4" s="4"/>
    </row>
    <row r="5" spans="2:26" ht="23.25" customHeight="1" x14ac:dyDescent="0.25">
      <c r="B5" s="116" t="s">
        <v>172</v>
      </c>
      <c r="C5" s="67" t="s">
        <v>17</v>
      </c>
      <c r="D5" s="117" t="str">
        <f>IF(ISBLANK(Case!E27),"",Case!E27)</f>
        <v>Blazing Blaze</v>
      </c>
      <c r="E5" s="116">
        <v>25</v>
      </c>
      <c r="F5" s="4"/>
      <c r="G5" s="118"/>
      <c r="H5" s="4"/>
      <c r="I5" s="4"/>
      <c r="J5" s="4"/>
      <c r="K5" s="4"/>
      <c r="L5" s="4"/>
      <c r="M5" s="4"/>
      <c r="N5" s="4"/>
      <c r="O5" s="4"/>
      <c r="P5" s="4"/>
      <c r="Q5" s="4"/>
      <c r="R5" s="4"/>
      <c r="S5" s="4"/>
      <c r="T5" s="4"/>
      <c r="U5" s="4"/>
      <c r="V5" s="4"/>
      <c r="W5" s="4"/>
      <c r="X5" s="4"/>
      <c r="Y5" s="4"/>
      <c r="Z5" s="4"/>
    </row>
    <row r="6" spans="2:26" ht="23.25" customHeight="1" x14ac:dyDescent="0.25">
      <c r="B6" s="116" t="s">
        <v>172</v>
      </c>
      <c r="C6" s="67" t="s">
        <v>19</v>
      </c>
      <c r="D6" s="117">
        <f>IF(ISBLANK(Case!E28),"",Case!E28)</f>
        <v>58</v>
      </c>
      <c r="E6" s="116">
        <v>30</v>
      </c>
      <c r="F6" s="4"/>
      <c r="G6" s="118"/>
      <c r="H6" s="4"/>
      <c r="I6" s="4"/>
      <c r="J6" s="4"/>
      <c r="K6" s="4"/>
      <c r="L6" s="4"/>
      <c r="M6" s="4"/>
      <c r="N6" s="4"/>
      <c r="O6" s="4"/>
      <c r="P6" s="4"/>
      <c r="Q6" s="4"/>
      <c r="R6" s="4"/>
      <c r="S6" s="4"/>
      <c r="T6" s="4"/>
      <c r="U6" s="4"/>
      <c r="V6" s="4"/>
      <c r="W6" s="4"/>
      <c r="X6" s="4"/>
      <c r="Y6" s="4"/>
      <c r="Z6" s="4"/>
    </row>
    <row r="7" spans="2:26" ht="23.25" customHeight="1" x14ac:dyDescent="0.25">
      <c r="B7" s="116" t="s">
        <v>172</v>
      </c>
      <c r="C7" s="67" t="s">
        <v>21</v>
      </c>
      <c r="D7" s="117" t="str">
        <f>IF(ISBLANK(Case!E29),"",Case!E29)</f>
        <v>Whispering Willow</v>
      </c>
      <c r="E7" s="116">
        <v>40</v>
      </c>
      <c r="F7" s="4"/>
      <c r="G7" s="118"/>
      <c r="H7" s="4"/>
      <c r="I7" s="4"/>
      <c r="J7" s="4"/>
      <c r="K7" s="4"/>
      <c r="L7" s="4"/>
      <c r="M7" s="4"/>
      <c r="N7" s="4"/>
      <c r="O7" s="4"/>
      <c r="P7" s="4"/>
      <c r="Q7" s="4"/>
      <c r="R7" s="4"/>
      <c r="S7" s="4"/>
      <c r="T7" s="4"/>
      <c r="U7" s="4"/>
      <c r="V7" s="4"/>
      <c r="W7" s="4"/>
      <c r="X7" s="4"/>
      <c r="Y7" s="4"/>
      <c r="Z7" s="4"/>
    </row>
    <row r="8" spans="2:26" ht="23.25" customHeight="1" x14ac:dyDescent="0.25">
      <c r="B8" s="116" t="s">
        <v>172</v>
      </c>
      <c r="C8" s="72">
        <v>1</v>
      </c>
      <c r="D8" s="120">
        <f>IF(ISBLANK(Case!E44),"",Case!E44)</f>
        <v>6</v>
      </c>
      <c r="E8" s="116">
        <v>1</v>
      </c>
      <c r="G8" s="118"/>
      <c r="H8" s="4"/>
      <c r="I8" s="4"/>
      <c r="J8" s="4"/>
      <c r="K8" s="4"/>
      <c r="L8" s="4"/>
      <c r="M8" s="4"/>
      <c r="N8" s="4"/>
      <c r="O8" s="4"/>
      <c r="P8" s="4"/>
      <c r="Q8" s="4"/>
      <c r="R8" s="4"/>
      <c r="S8" s="4"/>
      <c r="T8" s="4"/>
      <c r="U8" s="4"/>
      <c r="V8" s="4"/>
      <c r="W8" s="4"/>
      <c r="X8" s="4"/>
      <c r="Y8" s="4"/>
      <c r="Z8" s="4"/>
    </row>
    <row r="9" spans="2:26" ht="23.25" customHeight="1" x14ac:dyDescent="0.25">
      <c r="B9" s="116" t="s">
        <v>172</v>
      </c>
      <c r="C9" s="72">
        <f t="shared" ref="C9:C72" si="0">C8+1</f>
        <v>2</v>
      </c>
      <c r="D9" s="120">
        <f>IF(ISBLANK(Case!E45),"",Case!E45)</f>
        <v>11.2</v>
      </c>
      <c r="E9" s="116">
        <v>1</v>
      </c>
      <c r="G9" s="118"/>
      <c r="H9" s="4"/>
      <c r="I9" s="4"/>
      <c r="J9" s="4"/>
      <c r="K9" s="4"/>
      <c r="L9" s="4"/>
      <c r="M9" s="4"/>
      <c r="N9" s="4"/>
      <c r="O9" s="4"/>
      <c r="P9" s="4"/>
      <c r="Q9" s="4"/>
      <c r="R9" s="4"/>
      <c r="S9" s="4"/>
      <c r="T9" s="4"/>
      <c r="U9" s="4"/>
      <c r="V9" s="4"/>
      <c r="W9" s="4"/>
      <c r="X9" s="4"/>
      <c r="Y9" s="4"/>
      <c r="Z9" s="4"/>
    </row>
    <row r="10" spans="2:26" ht="23.25" customHeight="1" x14ac:dyDescent="0.25">
      <c r="B10" s="116" t="s">
        <v>172</v>
      </c>
      <c r="C10" s="72">
        <f t="shared" si="0"/>
        <v>3</v>
      </c>
      <c r="D10" s="120">
        <f>IF(ISBLANK(Case!E46),"",Case!E46)</f>
        <v>10.4</v>
      </c>
      <c r="E10" s="116">
        <v>1</v>
      </c>
      <c r="G10" s="118"/>
      <c r="H10" s="4"/>
      <c r="I10" s="4"/>
      <c r="J10" s="4"/>
      <c r="K10" s="4"/>
      <c r="L10" s="4"/>
      <c r="M10" s="4"/>
      <c r="N10" s="4"/>
      <c r="O10" s="4"/>
      <c r="P10" s="4"/>
      <c r="Q10" s="4"/>
      <c r="R10" s="4"/>
      <c r="S10" s="4"/>
      <c r="T10" s="4"/>
      <c r="U10" s="4"/>
      <c r="V10" s="4"/>
      <c r="W10" s="4"/>
      <c r="X10" s="4"/>
      <c r="Y10" s="4"/>
      <c r="Z10" s="4"/>
    </row>
    <row r="11" spans="2:26" ht="23.25" customHeight="1" x14ac:dyDescent="0.25">
      <c r="B11" s="116" t="s">
        <v>172</v>
      </c>
      <c r="C11" s="72">
        <f t="shared" si="0"/>
        <v>4</v>
      </c>
      <c r="D11" s="120">
        <f>IF(ISBLANK(Case!E47),"",Case!E47)</f>
        <v>8.8000000000000007</v>
      </c>
      <c r="E11" s="116">
        <v>1</v>
      </c>
      <c r="G11" s="118"/>
      <c r="H11" s="4"/>
      <c r="I11" s="4"/>
      <c r="J11" s="4"/>
      <c r="K11" s="4"/>
      <c r="L11" s="4"/>
      <c r="M11" s="4"/>
      <c r="N11" s="4"/>
      <c r="O11" s="4"/>
      <c r="P11" s="4"/>
      <c r="Q11" s="4"/>
      <c r="R11" s="4"/>
      <c r="S11" s="4"/>
      <c r="T11" s="4"/>
      <c r="U11" s="4"/>
      <c r="V11" s="4"/>
      <c r="W11" s="4"/>
      <c r="X11" s="4"/>
      <c r="Y11" s="4"/>
      <c r="Z11" s="4"/>
    </row>
    <row r="12" spans="2:26" ht="23.25" customHeight="1" x14ac:dyDescent="0.25">
      <c r="B12" s="116" t="s">
        <v>172</v>
      </c>
      <c r="C12" s="72">
        <f t="shared" si="0"/>
        <v>5</v>
      </c>
      <c r="D12" s="120">
        <f>IF(ISBLANK(Case!E48),"",Case!E48)</f>
        <v>10.199999999999999</v>
      </c>
      <c r="E12" s="116">
        <v>1</v>
      </c>
      <c r="G12" s="118"/>
      <c r="H12" s="4"/>
      <c r="I12" s="4"/>
      <c r="J12" s="4"/>
      <c r="K12" s="4"/>
      <c r="L12" s="4"/>
      <c r="M12" s="4"/>
      <c r="N12" s="4"/>
      <c r="O12" s="4"/>
      <c r="P12" s="4"/>
      <c r="Q12" s="4"/>
      <c r="R12" s="4"/>
      <c r="S12" s="4"/>
      <c r="T12" s="4"/>
      <c r="U12" s="4"/>
      <c r="V12" s="4"/>
      <c r="W12" s="4"/>
      <c r="X12" s="4"/>
      <c r="Y12" s="4"/>
      <c r="Z12" s="4"/>
    </row>
    <row r="13" spans="2:26" ht="23.25" customHeight="1" x14ac:dyDescent="0.25">
      <c r="B13" s="116" t="s">
        <v>172</v>
      </c>
      <c r="C13" s="72">
        <f t="shared" si="0"/>
        <v>6</v>
      </c>
      <c r="D13" s="120">
        <f>IF(ISBLANK(Case!E49),"",Case!E49)</f>
        <v>12.4</v>
      </c>
      <c r="E13" s="116">
        <v>1</v>
      </c>
      <c r="G13" s="118"/>
      <c r="H13" s="4"/>
      <c r="I13" s="4"/>
      <c r="J13" s="4"/>
      <c r="K13" s="4"/>
      <c r="L13" s="4"/>
      <c r="M13" s="4"/>
      <c r="N13" s="4"/>
      <c r="O13" s="4"/>
      <c r="P13" s="4"/>
      <c r="Q13" s="4"/>
      <c r="R13" s="4"/>
      <c r="S13" s="4"/>
      <c r="T13" s="4"/>
      <c r="U13" s="4"/>
      <c r="V13" s="4"/>
      <c r="W13" s="4"/>
      <c r="X13" s="4"/>
      <c r="Y13" s="4"/>
      <c r="Z13" s="4"/>
    </row>
    <row r="14" spans="2:26" ht="23.25" customHeight="1" x14ac:dyDescent="0.25">
      <c r="B14" s="116" t="s">
        <v>172</v>
      </c>
      <c r="C14" s="72">
        <f t="shared" si="0"/>
        <v>7</v>
      </c>
      <c r="D14" s="120">
        <f>IF(ISBLANK(Case!E50),"",Case!E50)</f>
        <v>9.6</v>
      </c>
      <c r="E14" s="116">
        <v>1</v>
      </c>
      <c r="G14" s="118"/>
      <c r="H14" s="4"/>
      <c r="I14" s="4"/>
      <c r="J14" s="4"/>
      <c r="K14" s="4"/>
      <c r="L14" s="4"/>
      <c r="M14" s="4"/>
      <c r="N14" s="4"/>
      <c r="O14" s="4"/>
      <c r="P14" s="4"/>
      <c r="Q14" s="4"/>
      <c r="R14" s="4"/>
      <c r="S14" s="4"/>
      <c r="T14" s="4"/>
      <c r="U14" s="4"/>
      <c r="V14" s="4"/>
      <c r="W14" s="4"/>
      <c r="X14" s="4"/>
      <c r="Y14" s="4"/>
      <c r="Z14" s="4"/>
    </row>
    <row r="15" spans="2:26" ht="23.25" customHeight="1" x14ac:dyDescent="0.25">
      <c r="B15" s="116" t="s">
        <v>172</v>
      </c>
      <c r="C15" s="72">
        <f t="shared" si="0"/>
        <v>8</v>
      </c>
      <c r="D15" s="120">
        <f>IF(ISBLANK(Case!E51),"",Case!E51)</f>
        <v>7</v>
      </c>
      <c r="E15" s="116">
        <v>1</v>
      </c>
      <c r="G15" s="118"/>
      <c r="H15" s="4"/>
      <c r="I15" s="4"/>
      <c r="J15" s="4"/>
      <c r="K15" s="4"/>
      <c r="L15" s="4"/>
      <c r="M15" s="4"/>
      <c r="N15" s="4"/>
      <c r="O15" s="4"/>
      <c r="P15" s="4"/>
      <c r="Q15" s="4"/>
      <c r="R15" s="4"/>
      <c r="S15" s="4"/>
      <c r="T15" s="4"/>
      <c r="U15" s="4"/>
      <c r="V15" s="4"/>
      <c r="W15" s="4"/>
      <c r="X15" s="4"/>
      <c r="Y15" s="4"/>
      <c r="Z15" s="4"/>
    </row>
    <row r="16" spans="2:26" ht="23.25" customHeight="1" x14ac:dyDescent="0.25">
      <c r="B16" s="116" t="s">
        <v>172</v>
      </c>
      <c r="C16" s="72">
        <f t="shared" si="0"/>
        <v>9</v>
      </c>
      <c r="D16" s="120">
        <f>IF(ISBLANK(Case!E52),"",Case!E52)</f>
        <v>9</v>
      </c>
      <c r="E16" s="116">
        <v>1</v>
      </c>
      <c r="G16" s="118"/>
      <c r="H16" s="4"/>
      <c r="I16" s="4"/>
      <c r="J16" s="4"/>
      <c r="K16" s="4"/>
      <c r="L16" s="4"/>
      <c r="M16" s="4"/>
      <c r="N16" s="4"/>
      <c r="O16" s="4"/>
      <c r="P16" s="4"/>
      <c r="Q16" s="4"/>
      <c r="R16" s="4"/>
      <c r="S16" s="4"/>
      <c r="T16" s="4"/>
      <c r="U16" s="4"/>
      <c r="V16" s="4"/>
      <c r="W16" s="4"/>
      <c r="X16" s="4"/>
      <c r="Y16" s="4"/>
      <c r="Z16" s="4"/>
    </row>
    <row r="17" spans="2:26" ht="23.25" customHeight="1" x14ac:dyDescent="0.25">
      <c r="B17" s="116" t="s">
        <v>172</v>
      </c>
      <c r="C17" s="72">
        <f t="shared" si="0"/>
        <v>10</v>
      </c>
      <c r="D17" s="120">
        <f>IF(ISBLANK(Case!E53),"",Case!E53)</f>
        <v>16.8</v>
      </c>
      <c r="E17" s="116">
        <v>1</v>
      </c>
      <c r="G17" s="118"/>
      <c r="H17" s="4"/>
      <c r="I17" s="4"/>
      <c r="J17" s="4"/>
      <c r="K17" s="4"/>
      <c r="L17" s="4"/>
      <c r="M17" s="4"/>
      <c r="N17" s="4"/>
      <c r="O17" s="4"/>
      <c r="P17" s="4"/>
      <c r="Q17" s="4"/>
      <c r="R17" s="4"/>
      <c r="S17" s="4"/>
      <c r="T17" s="4"/>
      <c r="U17" s="4"/>
      <c r="V17" s="4"/>
      <c r="W17" s="4"/>
      <c r="X17" s="4"/>
      <c r="Y17" s="4"/>
      <c r="Z17" s="4"/>
    </row>
    <row r="18" spans="2:26" ht="23.25" customHeight="1" x14ac:dyDescent="0.25">
      <c r="B18" s="116" t="s">
        <v>172</v>
      </c>
      <c r="C18" s="72">
        <f t="shared" si="0"/>
        <v>11</v>
      </c>
      <c r="D18" s="120">
        <f>IF(ISBLANK(Case!E54),"",Case!E54)</f>
        <v>16.399999999999999</v>
      </c>
      <c r="E18" s="116">
        <v>1</v>
      </c>
      <c r="G18" s="118"/>
      <c r="H18" s="4"/>
      <c r="I18" s="4"/>
      <c r="J18" s="4"/>
      <c r="K18" s="4"/>
      <c r="L18" s="4"/>
      <c r="M18" s="4"/>
      <c r="N18" s="4"/>
      <c r="O18" s="4"/>
      <c r="P18" s="4"/>
      <c r="Q18" s="4"/>
      <c r="R18" s="4"/>
      <c r="S18" s="4"/>
      <c r="T18" s="4"/>
      <c r="U18" s="4"/>
      <c r="V18" s="4"/>
      <c r="W18" s="4"/>
      <c r="X18" s="4"/>
      <c r="Y18" s="4"/>
      <c r="Z18" s="4"/>
    </row>
    <row r="19" spans="2:26" ht="23.25" customHeight="1" x14ac:dyDescent="0.25">
      <c r="B19" s="116" t="s">
        <v>172</v>
      </c>
      <c r="C19" s="72">
        <f t="shared" si="0"/>
        <v>12</v>
      </c>
      <c r="D19" s="120">
        <f>IF(ISBLANK(Case!E55),"",Case!E55)</f>
        <v>8.4</v>
      </c>
      <c r="E19" s="116">
        <v>1</v>
      </c>
      <c r="G19" s="118"/>
      <c r="H19" s="4"/>
      <c r="I19" s="4"/>
      <c r="J19" s="4"/>
      <c r="K19" s="4"/>
      <c r="L19" s="4"/>
      <c r="M19" s="4"/>
      <c r="N19" s="4"/>
      <c r="O19" s="4"/>
      <c r="P19" s="4"/>
      <c r="Q19" s="4"/>
      <c r="R19" s="4"/>
      <c r="S19" s="4"/>
      <c r="T19" s="4"/>
      <c r="U19" s="4"/>
      <c r="V19" s="4"/>
      <c r="W19" s="4"/>
      <c r="X19" s="4"/>
      <c r="Y19" s="4"/>
      <c r="Z19" s="4"/>
    </row>
    <row r="20" spans="2:26" ht="23.25" customHeight="1" x14ac:dyDescent="0.25">
      <c r="B20" s="116" t="s">
        <v>172</v>
      </c>
      <c r="C20" s="72">
        <f t="shared" si="0"/>
        <v>13</v>
      </c>
      <c r="D20" s="120">
        <f>IF(ISBLANK(Case!E56),"",Case!E56)</f>
        <v>6.6</v>
      </c>
      <c r="E20" s="116">
        <v>1</v>
      </c>
      <c r="G20" s="118"/>
      <c r="H20" s="4"/>
      <c r="I20" s="4"/>
      <c r="J20" s="4"/>
      <c r="K20" s="4"/>
      <c r="L20" s="4"/>
      <c r="M20" s="4"/>
      <c r="N20" s="4"/>
      <c r="O20" s="4"/>
      <c r="P20" s="4"/>
      <c r="Q20" s="4"/>
      <c r="R20" s="4"/>
      <c r="S20" s="4"/>
      <c r="T20" s="4"/>
      <c r="U20" s="4"/>
      <c r="V20" s="4"/>
      <c r="W20" s="4"/>
      <c r="X20" s="4"/>
      <c r="Y20" s="4"/>
      <c r="Z20" s="4"/>
    </row>
    <row r="21" spans="2:26" ht="23.25" customHeight="1" x14ac:dyDescent="0.25">
      <c r="B21" s="116" t="s">
        <v>172</v>
      </c>
      <c r="C21" s="72">
        <f t="shared" si="0"/>
        <v>14</v>
      </c>
      <c r="D21" s="120">
        <f>IF(ISBLANK(Case!E57),"",Case!E57)</f>
        <v>17.2</v>
      </c>
      <c r="E21" s="116">
        <v>1</v>
      </c>
      <c r="G21" s="118"/>
      <c r="H21" s="4"/>
      <c r="I21" s="4"/>
      <c r="J21" s="4"/>
      <c r="K21" s="4"/>
      <c r="L21" s="4"/>
      <c r="M21" s="4"/>
      <c r="N21" s="4"/>
      <c r="O21" s="4"/>
      <c r="P21" s="4"/>
      <c r="Q21" s="4"/>
      <c r="R21" s="4"/>
      <c r="S21" s="4"/>
      <c r="T21" s="4"/>
      <c r="U21" s="4"/>
      <c r="V21" s="4"/>
      <c r="W21" s="4"/>
      <c r="X21" s="4"/>
      <c r="Y21" s="4"/>
      <c r="Z21" s="4"/>
    </row>
    <row r="22" spans="2:26" ht="23.25" customHeight="1" x14ac:dyDescent="0.25">
      <c r="B22" s="116" t="s">
        <v>172</v>
      </c>
      <c r="C22" s="72">
        <f t="shared" si="0"/>
        <v>15</v>
      </c>
      <c r="D22" s="120">
        <f>IF(ISBLANK(Case!E58),"",Case!E58)</f>
        <v>8.6</v>
      </c>
      <c r="E22" s="116">
        <v>1</v>
      </c>
      <c r="G22" s="118"/>
      <c r="H22" s="4"/>
      <c r="I22" s="4"/>
      <c r="J22" s="4"/>
      <c r="K22" s="4"/>
      <c r="L22" s="4"/>
      <c r="M22" s="4"/>
      <c r="N22" s="4"/>
      <c r="O22" s="4"/>
      <c r="P22" s="4"/>
      <c r="Q22" s="4"/>
      <c r="R22" s="4"/>
      <c r="S22" s="4"/>
      <c r="T22" s="4"/>
      <c r="U22" s="4"/>
      <c r="V22" s="4"/>
      <c r="W22" s="4"/>
      <c r="X22" s="4"/>
      <c r="Y22" s="4"/>
      <c r="Z22" s="4"/>
    </row>
    <row r="23" spans="2:26" ht="23.25" customHeight="1" x14ac:dyDescent="0.25">
      <c r="B23" s="116" t="s">
        <v>172</v>
      </c>
      <c r="C23" s="72">
        <f t="shared" si="0"/>
        <v>16</v>
      </c>
      <c r="D23" s="120">
        <f>IF(ISBLANK(Case!E59),"",Case!E59)</f>
        <v>17.600000000000001</v>
      </c>
      <c r="E23" s="116">
        <v>1</v>
      </c>
      <c r="G23" s="118"/>
      <c r="H23" s="4"/>
      <c r="I23" s="4"/>
      <c r="J23" s="4"/>
      <c r="K23" s="4"/>
      <c r="L23" s="4"/>
      <c r="M23" s="4"/>
      <c r="N23" s="4"/>
      <c r="O23" s="4"/>
      <c r="P23" s="4"/>
      <c r="Q23" s="4"/>
      <c r="R23" s="4"/>
      <c r="S23" s="4"/>
      <c r="T23" s="4"/>
      <c r="U23" s="4"/>
      <c r="V23" s="4"/>
      <c r="W23" s="4"/>
      <c r="X23" s="4"/>
      <c r="Y23" s="4"/>
      <c r="Z23" s="4"/>
    </row>
    <row r="24" spans="2:26" ht="23.25" customHeight="1" x14ac:dyDescent="0.25">
      <c r="B24" s="116" t="s">
        <v>172</v>
      </c>
      <c r="C24" s="72">
        <f t="shared" si="0"/>
        <v>17</v>
      </c>
      <c r="D24" s="120">
        <f>IF(ISBLANK(Case!E60),"",Case!E60)</f>
        <v>11.4</v>
      </c>
      <c r="E24" s="116">
        <v>1</v>
      </c>
      <c r="G24" s="118"/>
      <c r="H24" s="4"/>
      <c r="I24" s="4"/>
      <c r="J24" s="4"/>
      <c r="K24" s="4"/>
      <c r="L24" s="4"/>
      <c r="M24" s="4"/>
      <c r="N24" s="4"/>
      <c r="O24" s="4"/>
      <c r="P24" s="4"/>
      <c r="Q24" s="4"/>
      <c r="R24" s="4"/>
      <c r="S24" s="4"/>
      <c r="T24" s="4"/>
      <c r="U24" s="4"/>
      <c r="V24" s="4"/>
      <c r="W24" s="4"/>
      <c r="X24" s="4"/>
      <c r="Y24" s="4"/>
      <c r="Z24" s="4"/>
    </row>
    <row r="25" spans="2:26" ht="23.25" customHeight="1" x14ac:dyDescent="0.25">
      <c r="B25" s="116" t="s">
        <v>172</v>
      </c>
      <c r="C25" s="72">
        <f t="shared" si="0"/>
        <v>18</v>
      </c>
      <c r="D25" s="120">
        <f>IF(ISBLANK(Case!E61),"",Case!E61)</f>
        <v>15.8</v>
      </c>
      <c r="E25" s="116">
        <v>1</v>
      </c>
      <c r="G25" s="118"/>
      <c r="H25" s="4"/>
      <c r="I25" s="4"/>
      <c r="J25" s="4"/>
      <c r="K25" s="4"/>
      <c r="L25" s="4"/>
      <c r="M25" s="4"/>
      <c r="N25" s="4"/>
      <c r="O25" s="4"/>
      <c r="P25" s="4"/>
      <c r="Q25" s="4"/>
      <c r="R25" s="4"/>
      <c r="S25" s="4"/>
      <c r="T25" s="4"/>
      <c r="U25" s="4"/>
      <c r="V25" s="4"/>
      <c r="W25" s="4"/>
      <c r="X25" s="4"/>
      <c r="Y25" s="4"/>
      <c r="Z25" s="4"/>
    </row>
    <row r="26" spans="2:26" ht="23.25" customHeight="1" x14ac:dyDescent="0.25">
      <c r="B26" s="116" t="s">
        <v>172</v>
      </c>
      <c r="C26" s="72">
        <f t="shared" si="0"/>
        <v>19</v>
      </c>
      <c r="D26" s="120">
        <f>IF(ISBLANK(Case!E62),"",Case!E62)</f>
        <v>17.8</v>
      </c>
      <c r="E26" s="116">
        <v>1</v>
      </c>
      <c r="G26" s="118"/>
      <c r="H26" s="4"/>
      <c r="I26" s="4"/>
      <c r="J26" s="4"/>
      <c r="K26" s="4"/>
      <c r="L26" s="4"/>
      <c r="M26" s="4"/>
      <c r="N26" s="4"/>
      <c r="O26" s="4"/>
      <c r="P26" s="4"/>
      <c r="Q26" s="4"/>
      <c r="R26" s="4"/>
      <c r="S26" s="4"/>
      <c r="T26" s="4"/>
      <c r="U26" s="4"/>
      <c r="V26" s="4"/>
      <c r="W26" s="4"/>
      <c r="X26" s="4"/>
      <c r="Y26" s="4"/>
      <c r="Z26" s="4"/>
    </row>
    <row r="27" spans="2:26" ht="23.25" customHeight="1" x14ac:dyDescent="0.25">
      <c r="B27" s="116" t="s">
        <v>172</v>
      </c>
      <c r="C27" s="72">
        <f t="shared" si="0"/>
        <v>20</v>
      </c>
      <c r="D27" s="120">
        <f>IF(ISBLANK(Case!E63),"",Case!E63)</f>
        <v>15.8</v>
      </c>
      <c r="E27" s="116">
        <v>1</v>
      </c>
      <c r="G27" s="118"/>
      <c r="H27" s="4"/>
      <c r="I27" s="4"/>
      <c r="J27" s="4"/>
      <c r="K27" s="4"/>
      <c r="L27" s="4"/>
      <c r="M27" s="4"/>
      <c r="N27" s="4"/>
      <c r="O27" s="4"/>
      <c r="P27" s="4"/>
      <c r="Q27" s="4"/>
      <c r="R27" s="4"/>
      <c r="S27" s="4"/>
      <c r="T27" s="4"/>
      <c r="U27" s="4"/>
      <c r="V27" s="4"/>
      <c r="W27" s="4"/>
      <c r="X27" s="4"/>
      <c r="Y27" s="4"/>
      <c r="Z27" s="4"/>
    </row>
    <row r="28" spans="2:26" ht="23.25" customHeight="1" x14ac:dyDescent="0.25">
      <c r="B28" s="116" t="s">
        <v>172</v>
      </c>
      <c r="C28" s="72">
        <f t="shared" si="0"/>
        <v>21</v>
      </c>
      <c r="D28" s="117">
        <f>IF(ISBLANK(Case!E79),"",Case!E79)</f>
        <v>980.00000000000011</v>
      </c>
      <c r="E28" s="116">
        <v>2</v>
      </c>
    </row>
    <row r="29" spans="2:26" ht="23.25" customHeight="1" x14ac:dyDescent="0.25">
      <c r="B29" s="116" t="s">
        <v>172</v>
      </c>
      <c r="C29" s="72">
        <f t="shared" si="0"/>
        <v>22</v>
      </c>
      <c r="D29" s="117">
        <f>IF(ISBLANK(Case!E80),"",Case!E80)</f>
        <v>760</v>
      </c>
      <c r="E29" s="116">
        <v>2</v>
      </c>
    </row>
    <row r="30" spans="2:26" ht="23.25" customHeight="1" x14ac:dyDescent="0.25">
      <c r="B30" s="116" t="s">
        <v>172</v>
      </c>
      <c r="C30" s="72">
        <f t="shared" si="0"/>
        <v>23</v>
      </c>
      <c r="D30" s="117">
        <f>IF(ISBLANK(Case!E81),"",Case!E81)</f>
        <v>720</v>
      </c>
      <c r="E30" s="116">
        <v>2</v>
      </c>
    </row>
    <row r="31" spans="2:26" ht="23.25" customHeight="1" x14ac:dyDescent="0.25">
      <c r="B31" s="116" t="s">
        <v>172</v>
      </c>
      <c r="C31" s="72">
        <f t="shared" si="0"/>
        <v>24</v>
      </c>
      <c r="D31" s="117">
        <f>IF(ISBLANK(Case!E82),"",Case!E82)</f>
        <v>330</v>
      </c>
      <c r="E31" s="116">
        <v>2</v>
      </c>
    </row>
    <row r="32" spans="2:26" s="1" customFormat="1" ht="23.25" customHeight="1" x14ac:dyDescent="0.25">
      <c r="B32" s="116" t="s">
        <v>172</v>
      </c>
      <c r="C32" s="72">
        <f t="shared" si="0"/>
        <v>25</v>
      </c>
      <c r="D32" s="117">
        <f>IF(ISBLANK(Case!E83),"",Case!E83)</f>
        <v>819.99999999999989</v>
      </c>
      <c r="E32" s="116">
        <v>2</v>
      </c>
    </row>
    <row r="33" spans="2:5" s="1" customFormat="1" ht="23.25" customHeight="1" x14ac:dyDescent="0.25">
      <c r="B33" s="116" t="s">
        <v>172</v>
      </c>
      <c r="C33" s="72">
        <f t="shared" si="0"/>
        <v>26</v>
      </c>
      <c r="D33" s="117">
        <f>IF(ISBLANK(Case!E84),"",Case!E84)</f>
        <v>810</v>
      </c>
      <c r="E33" s="116">
        <v>2</v>
      </c>
    </row>
    <row r="34" spans="2:5" s="1" customFormat="1" ht="23.25" customHeight="1" x14ac:dyDescent="0.25">
      <c r="B34" s="116" t="s">
        <v>172</v>
      </c>
      <c r="C34" s="72">
        <f t="shared" si="0"/>
        <v>27</v>
      </c>
      <c r="D34" s="117">
        <f>IF(ISBLANK(Case!E85),"",Case!E85)</f>
        <v>680</v>
      </c>
      <c r="E34" s="116">
        <v>2</v>
      </c>
    </row>
    <row r="35" spans="2:5" s="1" customFormat="1" ht="23.25" customHeight="1" x14ac:dyDescent="0.25">
      <c r="B35" s="116" t="s">
        <v>172</v>
      </c>
      <c r="C35" s="72">
        <f t="shared" si="0"/>
        <v>28</v>
      </c>
      <c r="D35" s="117">
        <f>IF(ISBLANK(Case!E86),"",Case!E86)</f>
        <v>819.99999999999989</v>
      </c>
      <c r="E35" s="116">
        <v>2</v>
      </c>
    </row>
    <row r="36" spans="2:5" s="1" customFormat="1" ht="23.25" customHeight="1" x14ac:dyDescent="0.25">
      <c r="B36" s="116" t="s">
        <v>172</v>
      </c>
      <c r="C36" s="72">
        <f t="shared" si="0"/>
        <v>29</v>
      </c>
      <c r="D36" s="117">
        <f>IF(ISBLANK(Case!E87),"",Case!E87)</f>
        <v>800</v>
      </c>
      <c r="E36" s="116">
        <v>2</v>
      </c>
    </row>
    <row r="37" spans="2:5" s="1" customFormat="1" ht="23.25" customHeight="1" x14ac:dyDescent="0.25">
      <c r="B37" s="116" t="s">
        <v>172</v>
      </c>
      <c r="C37" s="72">
        <f t="shared" si="0"/>
        <v>30</v>
      </c>
      <c r="D37" s="117">
        <f>IF(ISBLANK(Case!E88),"",Case!E88)</f>
        <v>700</v>
      </c>
      <c r="E37" s="116">
        <v>2</v>
      </c>
    </row>
    <row r="38" spans="2:5" s="1" customFormat="1" ht="23.25" customHeight="1" x14ac:dyDescent="0.25">
      <c r="B38" s="116" t="s">
        <v>172</v>
      </c>
      <c r="C38" s="72">
        <f t="shared" si="0"/>
        <v>31</v>
      </c>
      <c r="D38" s="117">
        <f>IF(ISBLANK(Case!E89),"",Case!E89)</f>
        <v>630</v>
      </c>
      <c r="E38" s="116">
        <v>2</v>
      </c>
    </row>
    <row r="39" spans="2:5" s="1" customFormat="1" ht="23.25" customHeight="1" x14ac:dyDescent="0.25">
      <c r="B39" s="116" t="s">
        <v>172</v>
      </c>
      <c r="C39" s="72">
        <f t="shared" si="0"/>
        <v>32</v>
      </c>
      <c r="D39" s="117">
        <f>IF(ISBLANK(Case!E90),"",Case!E90)</f>
        <v>550</v>
      </c>
      <c r="E39" s="116">
        <v>2</v>
      </c>
    </row>
    <row r="40" spans="2:5" s="1" customFormat="1" ht="23.25" customHeight="1" x14ac:dyDescent="0.25">
      <c r="B40" s="116" t="s">
        <v>172</v>
      </c>
      <c r="C40" s="72">
        <f t="shared" si="0"/>
        <v>33</v>
      </c>
      <c r="D40" s="117">
        <f>IF(ISBLANK(Case!E91),"",Case!E91)</f>
        <v>480</v>
      </c>
      <c r="E40" s="116">
        <v>2</v>
      </c>
    </row>
    <row r="41" spans="2:5" s="1" customFormat="1" ht="23.25" customHeight="1" x14ac:dyDescent="0.25">
      <c r="B41" s="116" t="s">
        <v>172</v>
      </c>
      <c r="C41" s="72">
        <f t="shared" si="0"/>
        <v>34</v>
      </c>
      <c r="D41" s="117">
        <f>IF(ISBLANK(Case!E92),"",Case!E92)</f>
        <v>860</v>
      </c>
      <c r="E41" s="116">
        <v>2</v>
      </c>
    </row>
    <row r="42" spans="2:5" s="1" customFormat="1" ht="23.25" customHeight="1" x14ac:dyDescent="0.25">
      <c r="B42" s="116" t="s">
        <v>172</v>
      </c>
      <c r="C42" s="72">
        <f t="shared" si="0"/>
        <v>35</v>
      </c>
      <c r="D42" s="117">
        <f>IF(ISBLANK(Case!E93),"",Case!E93)</f>
        <v>890</v>
      </c>
      <c r="E42" s="116">
        <v>2</v>
      </c>
    </row>
    <row r="43" spans="2:5" s="1" customFormat="1" ht="23.25" customHeight="1" x14ac:dyDescent="0.25">
      <c r="B43" s="116" t="s">
        <v>172</v>
      </c>
      <c r="C43" s="72">
        <f t="shared" si="0"/>
        <v>36</v>
      </c>
      <c r="D43" s="117">
        <f>IF(ISBLANK(Case!E94),"",Case!E94)</f>
        <v>969.99999999999989</v>
      </c>
      <c r="E43" s="116">
        <v>2</v>
      </c>
    </row>
    <row r="44" spans="2:5" s="1" customFormat="1" ht="23.25" customHeight="1" x14ac:dyDescent="0.25">
      <c r="B44" s="116" t="s">
        <v>172</v>
      </c>
      <c r="C44" s="72">
        <f t="shared" si="0"/>
        <v>37</v>
      </c>
      <c r="D44" s="117">
        <f>IF(ISBLANK(Case!E95),"",Case!E95)</f>
        <v>620</v>
      </c>
      <c r="E44" s="116">
        <v>2</v>
      </c>
    </row>
    <row r="45" spans="2:5" s="1" customFormat="1" ht="23.25" customHeight="1" x14ac:dyDescent="0.25">
      <c r="B45" s="116" t="s">
        <v>172</v>
      </c>
      <c r="C45" s="72">
        <f t="shared" si="0"/>
        <v>38</v>
      </c>
      <c r="D45" s="117">
        <f>IF(ISBLANK(Case!E96),"",Case!E96)</f>
        <v>750</v>
      </c>
      <c r="E45" s="116">
        <v>2</v>
      </c>
    </row>
    <row r="46" spans="2:5" s="1" customFormat="1" ht="23.25" customHeight="1" x14ac:dyDescent="0.25">
      <c r="B46" s="116" t="s">
        <v>172</v>
      </c>
      <c r="C46" s="72">
        <f t="shared" si="0"/>
        <v>39</v>
      </c>
      <c r="D46" s="117">
        <f>IF(ISBLANK(Case!E97),"",Case!E97)</f>
        <v>370</v>
      </c>
      <c r="E46" s="116">
        <v>2</v>
      </c>
    </row>
    <row r="47" spans="2:5" s="1" customFormat="1" ht="23.25" customHeight="1" x14ac:dyDescent="0.25">
      <c r="B47" s="116" t="s">
        <v>172</v>
      </c>
      <c r="C47" s="72">
        <f t="shared" si="0"/>
        <v>40</v>
      </c>
      <c r="D47" s="117">
        <f>IF(ISBLANK(Case!E98),"",Case!E98)</f>
        <v>300</v>
      </c>
      <c r="E47" s="116">
        <v>2</v>
      </c>
    </row>
    <row r="48" spans="2:5" s="1" customFormat="1" ht="23.25" customHeight="1" x14ac:dyDescent="0.25">
      <c r="B48" s="116" t="s">
        <v>172</v>
      </c>
      <c r="C48" s="72">
        <f t="shared" si="0"/>
        <v>41</v>
      </c>
      <c r="D48" s="119" t="str">
        <f>IF(ISBLANK(Case!E113),"",Case!E113)</f>
        <v>Dirt</v>
      </c>
      <c r="E48" s="116">
        <v>2</v>
      </c>
    </row>
    <row r="49" spans="2:5" s="1" customFormat="1" ht="23.25" customHeight="1" x14ac:dyDescent="0.25">
      <c r="B49" s="116" t="s">
        <v>172</v>
      </c>
      <c r="C49" s="72">
        <f t="shared" si="0"/>
        <v>42</v>
      </c>
      <c r="D49" s="119" t="str">
        <f>IF(ISBLANK(Case!E114),"",Case!E114)</f>
        <v>Dirt</v>
      </c>
      <c r="E49" s="116">
        <v>2</v>
      </c>
    </row>
    <row r="50" spans="2:5" s="1" customFormat="1" ht="23.25" customHeight="1" x14ac:dyDescent="0.25">
      <c r="B50" s="116" t="s">
        <v>172</v>
      </c>
      <c r="C50" s="72">
        <f t="shared" si="0"/>
        <v>43</v>
      </c>
      <c r="D50" s="119" t="str">
        <f>IF(ISBLANK(Case!E115),"",Case!E115)</f>
        <v>Water</v>
      </c>
      <c r="E50" s="116">
        <v>2</v>
      </c>
    </row>
    <row r="51" spans="2:5" s="1" customFormat="1" ht="23.25" customHeight="1" x14ac:dyDescent="0.25">
      <c r="B51" s="116" t="s">
        <v>172</v>
      </c>
      <c r="C51" s="72">
        <f t="shared" si="0"/>
        <v>44</v>
      </c>
      <c r="D51" s="119" t="str">
        <f>IF(ISBLANK(Case!E116),"",Case!E116)</f>
        <v>Dirt</v>
      </c>
      <c r="E51" s="116">
        <v>2</v>
      </c>
    </row>
    <row r="52" spans="2:5" s="1" customFormat="1" ht="23.25" customHeight="1" x14ac:dyDescent="0.25">
      <c r="B52" s="116" t="s">
        <v>172</v>
      </c>
      <c r="C52" s="72">
        <f t="shared" si="0"/>
        <v>45</v>
      </c>
      <c r="D52" s="119" t="str">
        <f>IF(ISBLANK(Case!E117),"",Case!E117)</f>
        <v>Dirt</v>
      </c>
      <c r="E52" s="116">
        <v>2</v>
      </c>
    </row>
    <row r="53" spans="2:5" s="1" customFormat="1" ht="23.25" customHeight="1" x14ac:dyDescent="0.25">
      <c r="B53" s="116" t="s">
        <v>172</v>
      </c>
      <c r="C53" s="72">
        <f t="shared" si="0"/>
        <v>46</v>
      </c>
      <c r="D53" s="119" t="str">
        <f>IF(ISBLANK(Case!E118),"",Case!E118)</f>
        <v>Water</v>
      </c>
      <c r="E53" s="116">
        <v>2</v>
      </c>
    </row>
    <row r="54" spans="2:5" s="1" customFormat="1" ht="23.25" customHeight="1" x14ac:dyDescent="0.25">
      <c r="B54" s="116" t="s">
        <v>172</v>
      </c>
      <c r="C54" s="72">
        <f t="shared" si="0"/>
        <v>47</v>
      </c>
      <c r="D54" s="119" t="str">
        <f>IF(ISBLANK(Case!E119),"",Case!E119)</f>
        <v>Water</v>
      </c>
      <c r="E54" s="116">
        <v>2</v>
      </c>
    </row>
    <row r="55" spans="2:5" s="1" customFormat="1" ht="23.25" customHeight="1" x14ac:dyDescent="0.25">
      <c r="B55" s="116" t="s">
        <v>172</v>
      </c>
      <c r="C55" s="72">
        <f t="shared" si="0"/>
        <v>48</v>
      </c>
      <c r="D55" s="119" t="str">
        <f>IF(ISBLANK(Case!E120),"",Case!E120)</f>
        <v>Dirt</v>
      </c>
      <c r="E55" s="116">
        <v>2</v>
      </c>
    </row>
    <row r="56" spans="2:5" s="1" customFormat="1" ht="23.25" customHeight="1" x14ac:dyDescent="0.25">
      <c r="B56" s="116" t="s">
        <v>172</v>
      </c>
      <c r="C56" s="72">
        <f t="shared" si="0"/>
        <v>49</v>
      </c>
      <c r="D56" s="119" t="str">
        <f>IF(ISBLANK(Case!E121),"",Case!E121)</f>
        <v>Dirt</v>
      </c>
      <c r="E56" s="116">
        <v>2</v>
      </c>
    </row>
    <row r="57" spans="2:5" s="1" customFormat="1" ht="23.25" customHeight="1" x14ac:dyDescent="0.25">
      <c r="B57" s="116" t="s">
        <v>172</v>
      </c>
      <c r="C57" s="72">
        <f t="shared" si="0"/>
        <v>50</v>
      </c>
      <c r="D57" s="119" t="str">
        <f>IF(ISBLANK(Case!E122),"",Case!E122)</f>
        <v>Water</v>
      </c>
      <c r="E57" s="116">
        <v>2</v>
      </c>
    </row>
    <row r="58" spans="2:5" s="1" customFormat="1" ht="23.25" customHeight="1" x14ac:dyDescent="0.25">
      <c r="B58" s="116" t="s">
        <v>172</v>
      </c>
      <c r="C58" s="72">
        <f t="shared" si="0"/>
        <v>51</v>
      </c>
      <c r="D58" s="119" t="str">
        <f>IF(ISBLANK(Case!E123),"",Case!E123)</f>
        <v>Water</v>
      </c>
      <c r="E58" s="116">
        <v>2</v>
      </c>
    </row>
    <row r="59" spans="2:5" s="1" customFormat="1" ht="23.25" customHeight="1" x14ac:dyDescent="0.25">
      <c r="B59" s="116" t="s">
        <v>172</v>
      </c>
      <c r="C59" s="72">
        <f t="shared" si="0"/>
        <v>52</v>
      </c>
      <c r="D59" s="119" t="str">
        <f>IF(ISBLANK(Case!E124),"",Case!E124)</f>
        <v>Water</v>
      </c>
      <c r="E59" s="116">
        <v>2</v>
      </c>
    </row>
    <row r="60" spans="2:5" s="1" customFormat="1" ht="23.25" customHeight="1" x14ac:dyDescent="0.25">
      <c r="B60" s="116" t="s">
        <v>172</v>
      </c>
      <c r="C60" s="72">
        <f t="shared" si="0"/>
        <v>53</v>
      </c>
      <c r="D60" s="119" t="str">
        <f>IF(ISBLANK(Case!E125),"",Case!E125)</f>
        <v>Dirt</v>
      </c>
      <c r="E60" s="116">
        <v>2</v>
      </c>
    </row>
    <row r="61" spans="2:5" s="1" customFormat="1" ht="23.25" customHeight="1" x14ac:dyDescent="0.25">
      <c r="B61" s="116" t="s">
        <v>172</v>
      </c>
      <c r="C61" s="72">
        <f t="shared" si="0"/>
        <v>54</v>
      </c>
      <c r="D61" s="119" t="str">
        <f>IF(ISBLANK(Case!E126),"",Case!E126)</f>
        <v>Dirt</v>
      </c>
      <c r="E61" s="116">
        <v>2</v>
      </c>
    </row>
    <row r="62" spans="2:5" s="1" customFormat="1" ht="23.25" customHeight="1" x14ac:dyDescent="0.25">
      <c r="B62" s="116" t="s">
        <v>172</v>
      </c>
      <c r="C62" s="72">
        <f t="shared" si="0"/>
        <v>55</v>
      </c>
      <c r="D62" s="119" t="str">
        <f>IF(ISBLANK(Case!E127),"",Case!E127)</f>
        <v>Dirt</v>
      </c>
      <c r="E62" s="116">
        <v>2</v>
      </c>
    </row>
    <row r="63" spans="2:5" s="1" customFormat="1" ht="23.25" customHeight="1" x14ac:dyDescent="0.25">
      <c r="B63" s="116" t="s">
        <v>172</v>
      </c>
      <c r="C63" s="72">
        <f t="shared" si="0"/>
        <v>56</v>
      </c>
      <c r="D63" s="119" t="str">
        <f>IF(ISBLANK(Case!E128),"",Case!E128)</f>
        <v>Dirt</v>
      </c>
      <c r="E63" s="116">
        <v>2</v>
      </c>
    </row>
    <row r="64" spans="2:5" s="1" customFormat="1" ht="23.25" customHeight="1" x14ac:dyDescent="0.25">
      <c r="B64" s="116" t="s">
        <v>172</v>
      </c>
      <c r="C64" s="72">
        <f t="shared" si="0"/>
        <v>57</v>
      </c>
      <c r="D64" s="119" t="str">
        <f>IF(ISBLANK(Case!E129),"",Case!E129)</f>
        <v>Dirt</v>
      </c>
      <c r="E64" s="116">
        <v>2</v>
      </c>
    </row>
    <row r="65" spans="2:5" s="1" customFormat="1" ht="23.25" customHeight="1" x14ac:dyDescent="0.25">
      <c r="B65" s="116" t="s">
        <v>172</v>
      </c>
      <c r="C65" s="72">
        <f t="shared" si="0"/>
        <v>58</v>
      </c>
      <c r="D65" s="119" t="str">
        <f>IF(ISBLANK(Case!E130),"",Case!E130)</f>
        <v>Dirt</v>
      </c>
      <c r="E65" s="116">
        <v>2</v>
      </c>
    </row>
    <row r="66" spans="2:5" s="1" customFormat="1" ht="23.25" customHeight="1" x14ac:dyDescent="0.25">
      <c r="B66" s="116" t="s">
        <v>172</v>
      </c>
      <c r="C66" s="72">
        <f t="shared" si="0"/>
        <v>59</v>
      </c>
      <c r="D66" s="119" t="str">
        <f>IF(ISBLANK(Case!E131),"",Case!E131)</f>
        <v>Water</v>
      </c>
      <c r="E66" s="116">
        <v>2</v>
      </c>
    </row>
    <row r="67" spans="2:5" s="1" customFormat="1" ht="23.25" customHeight="1" x14ac:dyDescent="0.25">
      <c r="B67" s="116" t="s">
        <v>172</v>
      </c>
      <c r="C67" s="72">
        <f t="shared" si="0"/>
        <v>60</v>
      </c>
      <c r="D67" s="119" t="str">
        <f>IF(ISBLANK(Case!E132),"",Case!E132)</f>
        <v>Dirt</v>
      </c>
      <c r="E67" s="116">
        <v>2</v>
      </c>
    </row>
    <row r="68" spans="2:5" s="1" customFormat="1" ht="23.25" customHeight="1" x14ac:dyDescent="0.25">
      <c r="B68" s="116" t="s">
        <v>172</v>
      </c>
      <c r="C68" s="72">
        <f t="shared" si="0"/>
        <v>61</v>
      </c>
      <c r="D68" s="121">
        <f>IF(ISBLANK(Case!E152),"",Case!E152)</f>
        <v>10.319999999999999</v>
      </c>
      <c r="E68" s="116">
        <v>3</v>
      </c>
    </row>
    <row r="69" spans="2:5" s="1" customFormat="1" ht="23.25" customHeight="1" x14ac:dyDescent="0.25">
      <c r="B69" s="116" t="s">
        <v>172</v>
      </c>
      <c r="C69" s="72">
        <f t="shared" si="0"/>
        <v>62</v>
      </c>
      <c r="D69" s="121">
        <f>IF(ISBLANK(Case!E153),"",Case!E153)</f>
        <v>16.72</v>
      </c>
      <c r="E69" s="116">
        <v>3</v>
      </c>
    </row>
    <row r="70" spans="2:5" s="1" customFormat="1" ht="23.25" customHeight="1" x14ac:dyDescent="0.25">
      <c r="B70" s="116" t="s">
        <v>172</v>
      </c>
      <c r="C70" s="72">
        <f t="shared" si="0"/>
        <v>63</v>
      </c>
      <c r="D70" s="121">
        <f>IF(ISBLANK(Case!E154),"",Case!E154)</f>
        <v>10.6</v>
      </c>
      <c r="E70" s="116">
        <v>3</v>
      </c>
    </row>
    <row r="71" spans="2:5" s="1" customFormat="1" ht="23.25" customHeight="1" x14ac:dyDescent="0.25">
      <c r="B71" s="116" t="s">
        <v>172</v>
      </c>
      <c r="C71" s="72">
        <f t="shared" si="0"/>
        <v>64</v>
      </c>
      <c r="D71" s="121">
        <f>IF(ISBLANK(Case!E155),"",Case!E155)</f>
        <v>15</v>
      </c>
      <c r="E71" s="116">
        <v>3</v>
      </c>
    </row>
    <row r="72" spans="2:5" s="1" customFormat="1" ht="23.25" customHeight="1" x14ac:dyDescent="0.25">
      <c r="B72" s="116" t="s">
        <v>172</v>
      </c>
      <c r="C72" s="72">
        <f t="shared" si="0"/>
        <v>65</v>
      </c>
      <c r="D72" s="121">
        <f>IF(ISBLANK(Case!E156),"",Case!E156)</f>
        <v>17</v>
      </c>
      <c r="E72" s="116">
        <v>3</v>
      </c>
    </row>
    <row r="73" spans="2:5" s="1" customFormat="1" ht="23.25" customHeight="1" x14ac:dyDescent="0.25">
      <c r="B73" s="116" t="s">
        <v>172</v>
      </c>
      <c r="C73" s="72">
        <f t="shared" ref="C73:C127" si="1">C72+1</f>
        <v>66</v>
      </c>
      <c r="D73" s="121">
        <f>IF(ISBLANK(Case!E157),"",Case!E157)</f>
        <v>17.399999999999999</v>
      </c>
      <c r="E73" s="116">
        <v>3</v>
      </c>
    </row>
    <row r="74" spans="2:5" s="1" customFormat="1" ht="23.25" customHeight="1" x14ac:dyDescent="0.25">
      <c r="B74" s="116" t="s">
        <v>172</v>
      </c>
      <c r="C74" s="72">
        <f t="shared" si="1"/>
        <v>67</v>
      </c>
      <c r="D74" s="121">
        <f>IF(ISBLANK(Case!E158),"",Case!E158)</f>
        <v>14.8</v>
      </c>
      <c r="E74" s="116">
        <v>3</v>
      </c>
    </row>
    <row r="75" spans="2:5" s="1" customFormat="1" ht="23.25" customHeight="1" x14ac:dyDescent="0.25">
      <c r="B75" s="116" t="s">
        <v>172</v>
      </c>
      <c r="C75" s="72">
        <f t="shared" si="1"/>
        <v>68</v>
      </c>
      <c r="D75" s="121">
        <f>IF(ISBLANK(Case!E159),"",Case!E159)</f>
        <v>18.600000000000001</v>
      </c>
      <c r="E75" s="116">
        <v>3</v>
      </c>
    </row>
    <row r="76" spans="2:5" s="1" customFormat="1" ht="23.25" customHeight="1" x14ac:dyDescent="0.25">
      <c r="B76" s="116" t="s">
        <v>172</v>
      </c>
      <c r="C76" s="72">
        <f t="shared" si="1"/>
        <v>69</v>
      </c>
      <c r="D76" s="121">
        <f>IF(ISBLANK(Case!E160),"",Case!E160)</f>
        <v>18.2</v>
      </c>
      <c r="E76" s="116">
        <v>3</v>
      </c>
    </row>
    <row r="77" spans="2:5" s="1" customFormat="1" ht="23.25" customHeight="1" x14ac:dyDescent="0.25">
      <c r="B77" s="116" t="s">
        <v>172</v>
      </c>
      <c r="C77" s="72">
        <f t="shared" si="1"/>
        <v>70</v>
      </c>
      <c r="D77" s="121">
        <f>IF(ISBLANK(Case!E161),"",Case!E161)</f>
        <v>10.08</v>
      </c>
      <c r="E77" s="116">
        <v>3</v>
      </c>
    </row>
    <row r="78" spans="2:5" s="1" customFormat="1" ht="23.25" customHeight="1" x14ac:dyDescent="0.25">
      <c r="B78" s="116" t="s">
        <v>172</v>
      </c>
      <c r="C78" s="72">
        <f t="shared" si="1"/>
        <v>71</v>
      </c>
      <c r="D78" s="121">
        <f>IF(ISBLANK(Case!E162),"",Case!E162)</f>
        <v>19.600000000000001</v>
      </c>
      <c r="E78" s="116">
        <v>3</v>
      </c>
    </row>
    <row r="79" spans="2:5" s="1" customFormat="1" ht="23.25" customHeight="1" x14ac:dyDescent="0.25">
      <c r="B79" s="116" t="s">
        <v>172</v>
      </c>
      <c r="C79" s="72">
        <f t="shared" si="1"/>
        <v>72</v>
      </c>
      <c r="D79" s="121">
        <f>IF(ISBLANK(Case!E163),"",Case!E163)</f>
        <v>11.4</v>
      </c>
      <c r="E79" s="116">
        <v>3</v>
      </c>
    </row>
    <row r="80" spans="2:5" s="1" customFormat="1" ht="23.25" customHeight="1" x14ac:dyDescent="0.25">
      <c r="B80" s="116" t="s">
        <v>172</v>
      </c>
      <c r="C80" s="72">
        <f t="shared" si="1"/>
        <v>73</v>
      </c>
      <c r="D80" s="121">
        <f>IF(ISBLANK(Case!E164),"",Case!E164)</f>
        <v>10.08</v>
      </c>
      <c r="E80" s="116">
        <v>3</v>
      </c>
    </row>
    <row r="81" spans="2:5" s="1" customFormat="1" ht="23.25" customHeight="1" x14ac:dyDescent="0.25">
      <c r="B81" s="116" t="s">
        <v>172</v>
      </c>
      <c r="C81" s="72">
        <f t="shared" si="1"/>
        <v>74</v>
      </c>
      <c r="D81" s="121">
        <f>IF(ISBLANK(Case!E165),"",Case!E165)</f>
        <v>23.04</v>
      </c>
      <c r="E81" s="116">
        <v>3</v>
      </c>
    </row>
    <row r="82" spans="2:5" s="1" customFormat="1" ht="23.25" customHeight="1" x14ac:dyDescent="0.25">
      <c r="B82" s="116" t="s">
        <v>172</v>
      </c>
      <c r="C82" s="72">
        <f t="shared" si="1"/>
        <v>75</v>
      </c>
      <c r="D82" s="121">
        <f>IF(ISBLANK(Case!E166),"",Case!E166)</f>
        <v>16</v>
      </c>
      <c r="E82" s="116">
        <v>3</v>
      </c>
    </row>
    <row r="83" spans="2:5" s="1" customFormat="1" ht="23.25" customHeight="1" x14ac:dyDescent="0.25">
      <c r="B83" s="116" t="s">
        <v>172</v>
      </c>
      <c r="C83" s="72">
        <f t="shared" si="1"/>
        <v>76</v>
      </c>
      <c r="D83" s="121">
        <f>IF(ISBLANK(Case!E167),"",Case!E167)</f>
        <v>20.460000000000004</v>
      </c>
      <c r="E83" s="116">
        <v>3</v>
      </c>
    </row>
    <row r="84" spans="2:5" s="1" customFormat="1" ht="23.25" customHeight="1" x14ac:dyDescent="0.25">
      <c r="B84" s="116" t="s">
        <v>172</v>
      </c>
      <c r="C84" s="72">
        <f t="shared" si="1"/>
        <v>77</v>
      </c>
      <c r="D84" s="121">
        <f>IF(ISBLANK(Case!E168),"",Case!E168)</f>
        <v>17.380000000000003</v>
      </c>
      <c r="E84" s="116">
        <v>3</v>
      </c>
    </row>
    <row r="85" spans="2:5" s="1" customFormat="1" ht="23.25" customHeight="1" x14ac:dyDescent="0.25">
      <c r="B85" s="116" t="s">
        <v>172</v>
      </c>
      <c r="C85" s="72">
        <f t="shared" si="1"/>
        <v>78</v>
      </c>
      <c r="D85" s="121">
        <f>IF(ISBLANK(Case!E169),"",Case!E169)</f>
        <v>20.460000000000004</v>
      </c>
      <c r="E85" s="116">
        <v>3</v>
      </c>
    </row>
    <row r="86" spans="2:5" s="1" customFormat="1" ht="23.25" customHeight="1" x14ac:dyDescent="0.25">
      <c r="B86" s="116" t="s">
        <v>172</v>
      </c>
      <c r="C86" s="72">
        <f t="shared" si="1"/>
        <v>79</v>
      </c>
      <c r="D86" s="121">
        <f>IF(ISBLANK(Case!E170),"",Case!E170)</f>
        <v>7.4</v>
      </c>
      <c r="E86" s="116">
        <v>3</v>
      </c>
    </row>
    <row r="87" spans="2:5" s="1" customFormat="1" ht="23.25" customHeight="1" x14ac:dyDescent="0.25">
      <c r="B87" s="116" t="s">
        <v>172</v>
      </c>
      <c r="C87" s="72">
        <f t="shared" si="1"/>
        <v>80</v>
      </c>
      <c r="D87" s="121">
        <f>IF(ISBLANK(Case!E171),"",Case!E171)</f>
        <v>24.96</v>
      </c>
      <c r="E87" s="116">
        <v>3</v>
      </c>
    </row>
    <row r="88" spans="2:5" s="1" customFormat="1" ht="23.25" customHeight="1" x14ac:dyDescent="0.25">
      <c r="B88" s="116" t="s">
        <v>172</v>
      </c>
      <c r="C88" s="72">
        <f t="shared" si="1"/>
        <v>81</v>
      </c>
      <c r="D88" s="117">
        <f>IF(ISBLANK(Case!E184),"",Case!E184)</f>
        <v>402</v>
      </c>
      <c r="E88" s="116">
        <v>4</v>
      </c>
    </row>
    <row r="89" spans="2:5" s="1" customFormat="1" ht="23.25" customHeight="1" x14ac:dyDescent="0.25">
      <c r="B89" s="116" t="s">
        <v>172</v>
      </c>
      <c r="C89" s="72">
        <f t="shared" si="1"/>
        <v>82</v>
      </c>
      <c r="D89" s="117">
        <f>IF(ISBLANK(Case!E185),"",Case!E185)</f>
        <v>339</v>
      </c>
      <c r="E89" s="116">
        <v>4</v>
      </c>
    </row>
    <row r="90" spans="2:5" s="1" customFormat="1" ht="23.25" customHeight="1" x14ac:dyDescent="0.25">
      <c r="B90" s="116" t="s">
        <v>172</v>
      </c>
      <c r="C90" s="72">
        <f t="shared" si="1"/>
        <v>83</v>
      </c>
      <c r="D90" s="117">
        <f>IF(ISBLANK(Case!E186),"",Case!E186)</f>
        <v>927</v>
      </c>
      <c r="E90" s="116">
        <v>4</v>
      </c>
    </row>
    <row r="91" spans="2:5" s="1" customFormat="1" ht="23.25" customHeight="1" x14ac:dyDescent="0.25">
      <c r="B91" s="116" t="s">
        <v>172</v>
      </c>
      <c r="C91" s="72">
        <f t="shared" si="1"/>
        <v>84</v>
      </c>
      <c r="D91" s="117">
        <f>IF(ISBLANK(Case!E187),"",Case!E187)</f>
        <v>332</v>
      </c>
      <c r="E91" s="116">
        <v>4</v>
      </c>
    </row>
    <row r="92" spans="2:5" s="1" customFormat="1" ht="23.25" customHeight="1" x14ac:dyDescent="0.25">
      <c r="B92" s="116" t="s">
        <v>172</v>
      </c>
      <c r="C92" s="72">
        <f t="shared" si="1"/>
        <v>85</v>
      </c>
      <c r="D92" s="117">
        <f>IF(ISBLANK(Case!E188),"",Case!E188)</f>
        <v>781</v>
      </c>
      <c r="E92" s="116">
        <v>4</v>
      </c>
    </row>
    <row r="93" spans="2:5" s="1" customFormat="1" ht="23.25" customHeight="1" x14ac:dyDescent="0.25">
      <c r="B93" s="116" t="s">
        <v>172</v>
      </c>
      <c r="C93" s="72">
        <f t="shared" si="1"/>
        <v>86</v>
      </c>
      <c r="D93" s="117">
        <f>IF(ISBLANK(Case!E189),"",Case!E189)</f>
        <v>891</v>
      </c>
      <c r="E93" s="116">
        <v>4</v>
      </c>
    </row>
    <row r="94" spans="2:5" s="1" customFormat="1" ht="23.25" customHeight="1" x14ac:dyDescent="0.25">
      <c r="B94" s="116" t="s">
        <v>172</v>
      </c>
      <c r="C94" s="72">
        <f t="shared" si="1"/>
        <v>87</v>
      </c>
      <c r="D94" s="117">
        <f>IF(ISBLANK(Case!E190),"",Case!E190)</f>
        <v>478</v>
      </c>
      <c r="E94" s="116">
        <v>4</v>
      </c>
    </row>
    <row r="95" spans="2:5" s="1" customFormat="1" ht="23.25" customHeight="1" x14ac:dyDescent="0.25">
      <c r="B95" s="116" t="s">
        <v>172</v>
      </c>
      <c r="C95" s="72">
        <f t="shared" si="1"/>
        <v>88</v>
      </c>
      <c r="D95" s="117">
        <f>IF(ISBLANK(Case!E191),"",Case!E191)</f>
        <v>1010</v>
      </c>
      <c r="E95" s="116">
        <v>4</v>
      </c>
    </row>
    <row r="96" spans="2:5" s="1" customFormat="1" ht="23.25" customHeight="1" x14ac:dyDescent="0.25">
      <c r="B96" s="116" t="s">
        <v>172</v>
      </c>
      <c r="C96" s="72">
        <f t="shared" si="1"/>
        <v>89</v>
      </c>
      <c r="D96" s="117">
        <f>IF(ISBLANK(Case!E192),"",Case!E192)</f>
        <v>815</v>
      </c>
      <c r="E96" s="116">
        <v>4</v>
      </c>
    </row>
    <row r="97" spans="2:5" s="1" customFormat="1" ht="23.25" customHeight="1" x14ac:dyDescent="0.25">
      <c r="B97" s="116" t="s">
        <v>172</v>
      </c>
      <c r="C97" s="72">
        <f t="shared" si="1"/>
        <v>90</v>
      </c>
      <c r="D97" s="117">
        <f>IF(ISBLANK(Case!E193),"",Case!E193)</f>
        <v>530</v>
      </c>
      <c r="E97" s="116">
        <v>4</v>
      </c>
    </row>
    <row r="98" spans="2:5" s="1" customFormat="1" ht="23.25" customHeight="1" x14ac:dyDescent="0.25">
      <c r="B98" s="116" t="s">
        <v>172</v>
      </c>
      <c r="C98" s="72">
        <f t="shared" si="1"/>
        <v>91</v>
      </c>
      <c r="D98" s="117">
        <f>IF(ISBLANK(Case!E194),"",Case!E194)</f>
        <v>902</v>
      </c>
      <c r="E98" s="116">
        <v>4</v>
      </c>
    </row>
    <row r="99" spans="2:5" s="1" customFormat="1" ht="23.25" customHeight="1" x14ac:dyDescent="0.25">
      <c r="B99" s="116" t="s">
        <v>172</v>
      </c>
      <c r="C99" s="72">
        <f t="shared" si="1"/>
        <v>92</v>
      </c>
      <c r="D99" s="117">
        <f>IF(ISBLANK(Case!E195),"",Case!E195)</f>
        <v>554</v>
      </c>
      <c r="E99" s="116">
        <v>4</v>
      </c>
    </row>
    <row r="100" spans="2:5" s="1" customFormat="1" ht="23.25" customHeight="1" x14ac:dyDescent="0.25">
      <c r="B100" s="116" t="s">
        <v>172</v>
      </c>
      <c r="C100" s="72">
        <f t="shared" si="1"/>
        <v>93</v>
      </c>
      <c r="D100" s="117">
        <f>IF(ISBLANK(Case!E196),"",Case!E196)</f>
        <v>358</v>
      </c>
      <c r="E100" s="116">
        <v>4</v>
      </c>
    </row>
    <row r="101" spans="2:5" s="1" customFormat="1" ht="23.25" customHeight="1" x14ac:dyDescent="0.25">
      <c r="B101" s="116" t="s">
        <v>172</v>
      </c>
      <c r="C101" s="72">
        <f t="shared" si="1"/>
        <v>94</v>
      </c>
      <c r="D101" s="117">
        <f>IF(ISBLANK(Case!E197),"",Case!E197)</f>
        <v>912</v>
      </c>
      <c r="E101" s="116">
        <v>4</v>
      </c>
    </row>
    <row r="102" spans="2:5" s="1" customFormat="1" ht="23.25" customHeight="1" x14ac:dyDescent="0.25">
      <c r="B102" s="116" t="s">
        <v>172</v>
      </c>
      <c r="C102" s="72">
        <f t="shared" si="1"/>
        <v>95</v>
      </c>
      <c r="D102" s="117">
        <f>IF(ISBLANK(Case!E198),"",Case!E198)</f>
        <v>573</v>
      </c>
      <c r="E102" s="116">
        <v>4</v>
      </c>
    </row>
    <row r="103" spans="2:5" s="1" customFormat="1" ht="23.25" customHeight="1" x14ac:dyDescent="0.25">
      <c r="B103" s="116" t="s">
        <v>172</v>
      </c>
      <c r="C103" s="72">
        <f t="shared" si="1"/>
        <v>96</v>
      </c>
      <c r="D103" s="117">
        <f>IF(ISBLANK(Case!E199),"",Case!E199)</f>
        <v>690</v>
      </c>
      <c r="E103" s="116">
        <v>4</v>
      </c>
    </row>
    <row r="104" spans="2:5" s="1" customFormat="1" ht="23.25" customHeight="1" x14ac:dyDescent="0.25">
      <c r="B104" s="116" t="s">
        <v>172</v>
      </c>
      <c r="C104" s="72">
        <f t="shared" si="1"/>
        <v>97</v>
      </c>
      <c r="D104" s="117">
        <f>IF(ISBLANK(Case!E200),"",Case!E200)</f>
        <v>927</v>
      </c>
      <c r="E104" s="116">
        <v>4</v>
      </c>
    </row>
    <row r="105" spans="2:5" s="1" customFormat="1" ht="23.25" customHeight="1" x14ac:dyDescent="0.25">
      <c r="B105" s="116" t="s">
        <v>172</v>
      </c>
      <c r="C105" s="72">
        <f t="shared" si="1"/>
        <v>98</v>
      </c>
      <c r="D105" s="117">
        <f>IF(ISBLANK(Case!E201),"",Case!E201)</f>
        <v>1069</v>
      </c>
      <c r="E105" s="116">
        <v>4</v>
      </c>
    </row>
    <row r="106" spans="2:5" s="1" customFormat="1" ht="23.25" customHeight="1" x14ac:dyDescent="0.25">
      <c r="B106" s="116" t="s">
        <v>172</v>
      </c>
      <c r="C106" s="72">
        <f t="shared" si="1"/>
        <v>99</v>
      </c>
      <c r="D106" s="117">
        <f>IF(ISBLANK(Case!E202),"",Case!E202)</f>
        <v>789</v>
      </c>
      <c r="E106" s="116">
        <v>4</v>
      </c>
    </row>
    <row r="107" spans="2:5" s="1" customFormat="1" ht="23.25" customHeight="1" x14ac:dyDescent="0.25">
      <c r="B107" s="116" t="s">
        <v>172</v>
      </c>
      <c r="C107" s="72">
        <f t="shared" si="1"/>
        <v>100</v>
      </c>
      <c r="D107" s="117">
        <f>IF(ISBLANK(Case!E203),"",Case!E203)</f>
        <v>516</v>
      </c>
      <c r="E107" s="116">
        <v>4</v>
      </c>
    </row>
    <row r="108" spans="2:5" s="1" customFormat="1" ht="23.25" customHeight="1" x14ac:dyDescent="0.25">
      <c r="B108" s="116" t="s">
        <v>172</v>
      </c>
      <c r="C108" s="72">
        <f t="shared" si="1"/>
        <v>101</v>
      </c>
      <c r="D108" s="117" t="str">
        <f>IF(ISBLANK(Case!E214),"",Case!E214)</f>
        <v>Energetic Echo</v>
      </c>
      <c r="E108" s="116">
        <v>6</v>
      </c>
    </row>
    <row r="109" spans="2:5" s="1" customFormat="1" ht="23.25" customHeight="1" x14ac:dyDescent="0.25">
      <c r="B109" s="116" t="s">
        <v>172</v>
      </c>
      <c r="C109" s="72">
        <f t="shared" si="1"/>
        <v>102</v>
      </c>
      <c r="D109" s="117" t="str">
        <f>IF(ISBLANK(Case!E215),"",Case!E215)</f>
        <v>Twirling Tornado</v>
      </c>
      <c r="E109" s="116">
        <v>6</v>
      </c>
    </row>
    <row r="110" spans="2:5" s="1" customFormat="1" ht="23.25" customHeight="1" x14ac:dyDescent="0.25">
      <c r="B110" s="116" t="s">
        <v>172</v>
      </c>
      <c r="C110" s="72">
        <f t="shared" si="1"/>
        <v>103</v>
      </c>
      <c r="D110" s="117" t="str">
        <f>IF(ISBLANK(Case!E216),"",Case!E216)</f>
        <v>Proud Pioneer</v>
      </c>
      <c r="E110" s="116">
        <v>6</v>
      </c>
    </row>
    <row r="111" spans="2:5" s="1" customFormat="1" ht="23.25" customHeight="1" x14ac:dyDescent="0.25">
      <c r="B111" s="116" t="s">
        <v>172</v>
      </c>
      <c r="C111" s="72">
        <f t="shared" si="1"/>
        <v>104</v>
      </c>
      <c r="D111" s="117" t="str">
        <f>IF(ISBLANK(Case!E217),"",Case!E217)</f>
        <v>Glistening Glory</v>
      </c>
      <c r="E111" s="116">
        <v>6</v>
      </c>
    </row>
    <row r="112" spans="2:5" s="1" customFormat="1" ht="23.25" customHeight="1" x14ac:dyDescent="0.25">
      <c r="B112" s="116" t="s">
        <v>172</v>
      </c>
      <c r="C112" s="72">
        <f t="shared" si="1"/>
        <v>105</v>
      </c>
      <c r="D112" s="117" t="str">
        <f>IF(ISBLANK(Case!E218),"",Case!E218)</f>
        <v>Proud Pioneer</v>
      </c>
      <c r="E112" s="116">
        <v>6</v>
      </c>
    </row>
    <row r="113" spans="2:5" s="1" customFormat="1" ht="23.25" customHeight="1" x14ac:dyDescent="0.25">
      <c r="B113" s="116" t="s">
        <v>172</v>
      </c>
      <c r="C113" s="72">
        <f t="shared" si="1"/>
        <v>106</v>
      </c>
      <c r="D113" s="117" t="str">
        <f>IF(ISBLANK(Case!E219),"",Case!E219)</f>
        <v>Flashy Firecracker</v>
      </c>
      <c r="E113" s="116">
        <v>6</v>
      </c>
    </row>
    <row r="114" spans="2:5" s="1" customFormat="1" ht="23.25" customHeight="1" x14ac:dyDescent="0.25">
      <c r="B114" s="116" t="s">
        <v>172</v>
      </c>
      <c r="C114" s="72">
        <f t="shared" si="1"/>
        <v>107</v>
      </c>
      <c r="D114" s="117" t="str">
        <f>IF(ISBLANK(Case!E220),"",Case!E220)</f>
        <v>Vivid Velocity</v>
      </c>
      <c r="E114" s="116">
        <v>6</v>
      </c>
    </row>
    <row r="115" spans="2:5" s="1" customFormat="1" ht="23.25" customHeight="1" x14ac:dyDescent="0.25">
      <c r="B115" s="116" t="s">
        <v>172</v>
      </c>
      <c r="C115" s="72">
        <f t="shared" si="1"/>
        <v>108</v>
      </c>
      <c r="D115" s="117" t="str">
        <f>IF(ISBLANK(Case!E221),"",Case!E221)</f>
        <v>Breezy Blizzard</v>
      </c>
      <c r="E115" s="116">
        <v>6</v>
      </c>
    </row>
    <row r="116" spans="2:5" s="1" customFormat="1" ht="23.25" customHeight="1" x14ac:dyDescent="0.25">
      <c r="B116" s="116" t="s">
        <v>172</v>
      </c>
      <c r="C116" s="72">
        <f t="shared" si="1"/>
        <v>109</v>
      </c>
      <c r="D116" s="117" t="str">
        <f>IF(ISBLANK(Case!E222),"",Case!E222)</f>
        <v>Prancing Pixie</v>
      </c>
      <c r="E116" s="116">
        <v>6</v>
      </c>
    </row>
    <row r="117" spans="2:5" s="1" customFormat="1" ht="23.25" customHeight="1" x14ac:dyDescent="0.25">
      <c r="B117" s="116" t="s">
        <v>172</v>
      </c>
      <c r="C117" s="72">
        <f t="shared" si="1"/>
        <v>110</v>
      </c>
      <c r="D117" s="117" t="str">
        <f>IF(ISBLANK(Case!E223),"",Case!E223)</f>
        <v>Fluffy Frost</v>
      </c>
      <c r="E117" s="116">
        <v>6</v>
      </c>
    </row>
    <row r="118" spans="2:5" s="1" customFormat="1" ht="23.25" customHeight="1" x14ac:dyDescent="0.25">
      <c r="B118" s="116" t="s">
        <v>172</v>
      </c>
      <c r="C118" s="72">
        <f t="shared" si="1"/>
        <v>111</v>
      </c>
      <c r="D118" s="117" t="str">
        <f>IF(ISBLANK(Case!E224),"",Case!E224)</f>
        <v>Charming Charmer</v>
      </c>
      <c r="E118" s="116">
        <v>6</v>
      </c>
    </row>
    <row r="119" spans="2:5" s="1" customFormat="1" ht="23.25" customHeight="1" x14ac:dyDescent="0.25">
      <c r="B119" s="116" t="s">
        <v>172</v>
      </c>
      <c r="C119" s="72">
        <f t="shared" si="1"/>
        <v>112</v>
      </c>
      <c r="D119" s="117" t="str">
        <f>IF(ISBLANK(Case!E225),"",Case!E225)</f>
        <v>Twirling Tornado</v>
      </c>
      <c r="E119" s="116">
        <v>6</v>
      </c>
    </row>
    <row r="120" spans="2:5" s="1" customFormat="1" ht="23.25" customHeight="1" x14ac:dyDescent="0.25">
      <c r="B120" s="116" t="s">
        <v>172</v>
      </c>
      <c r="C120" s="72">
        <f t="shared" si="1"/>
        <v>113</v>
      </c>
      <c r="D120" s="117" t="str">
        <f>IF(ISBLANK(Case!E226),"",Case!E226)</f>
        <v>Cosmic Cruiser</v>
      </c>
      <c r="E120" s="116">
        <v>6</v>
      </c>
    </row>
    <row r="121" spans="2:5" s="1" customFormat="1" ht="23.25" customHeight="1" x14ac:dyDescent="0.25">
      <c r="B121" s="116" t="s">
        <v>172</v>
      </c>
      <c r="C121" s="72">
        <f t="shared" si="1"/>
        <v>114</v>
      </c>
      <c r="D121" s="117" t="str">
        <f>IF(ISBLANK(Case!E227),"",Case!E227)</f>
        <v>Charming Charmer</v>
      </c>
      <c r="E121" s="116">
        <v>6</v>
      </c>
    </row>
    <row r="122" spans="2:5" s="1" customFormat="1" ht="23.25" customHeight="1" x14ac:dyDescent="0.25">
      <c r="B122" s="116" t="s">
        <v>172</v>
      </c>
      <c r="C122" s="72">
        <f t="shared" si="1"/>
        <v>115</v>
      </c>
      <c r="D122" s="117" t="str">
        <f>IF(ISBLANK(Case!E228),"",Case!E228)</f>
        <v>Frosty Falcon</v>
      </c>
      <c r="E122" s="116">
        <v>6</v>
      </c>
    </row>
    <row r="123" spans="2:5" s="1" customFormat="1" ht="23.25" customHeight="1" x14ac:dyDescent="0.25">
      <c r="B123" s="116" t="s">
        <v>172</v>
      </c>
      <c r="C123" s="72">
        <f t="shared" si="1"/>
        <v>116</v>
      </c>
      <c r="D123" s="117" t="str">
        <f>IF(ISBLANK(Case!E229),"",Case!E229)</f>
        <v>Brilliant Breeze</v>
      </c>
      <c r="E123" s="116">
        <v>6</v>
      </c>
    </row>
    <row r="124" spans="2:5" s="1" customFormat="1" ht="23.25" customHeight="1" x14ac:dyDescent="0.25">
      <c r="B124" s="116" t="s">
        <v>172</v>
      </c>
      <c r="C124" s="72">
        <f t="shared" si="1"/>
        <v>117</v>
      </c>
      <c r="D124" s="117" t="str">
        <f>IF(ISBLANK(Case!E230),"",Case!E230)</f>
        <v>Velvet Vortex</v>
      </c>
      <c r="E124" s="116">
        <v>6</v>
      </c>
    </row>
    <row r="125" spans="2:5" s="1" customFormat="1" ht="23.25" customHeight="1" x14ac:dyDescent="0.25">
      <c r="B125" s="116" t="s">
        <v>172</v>
      </c>
      <c r="C125" s="72">
        <f t="shared" si="1"/>
        <v>118</v>
      </c>
      <c r="D125" s="117" t="str">
        <f>IF(ISBLANK(Case!E231),"",Case!E231)</f>
        <v>Frosty Falcon</v>
      </c>
      <c r="E125" s="116">
        <v>6</v>
      </c>
    </row>
    <row r="126" spans="2:5" s="1" customFormat="1" ht="23.25" customHeight="1" x14ac:dyDescent="0.25">
      <c r="B126" s="116" t="s">
        <v>172</v>
      </c>
      <c r="C126" s="72">
        <f t="shared" si="1"/>
        <v>119</v>
      </c>
      <c r="D126" s="117" t="str">
        <f>IF(ISBLANK(Case!E232),"",Case!E232)</f>
        <v>Twirling Tornado</v>
      </c>
      <c r="E126" s="116">
        <v>6</v>
      </c>
    </row>
    <row r="127" spans="2:5" s="1" customFormat="1" ht="23.25" customHeight="1" x14ac:dyDescent="0.25">
      <c r="B127" s="116" t="s">
        <v>172</v>
      </c>
      <c r="C127" s="72">
        <f t="shared" si="1"/>
        <v>120</v>
      </c>
      <c r="D127" s="117" t="str">
        <f>IF(ISBLANK(Case!E233),"",Case!E233)</f>
        <v>Poppy Popcorn</v>
      </c>
      <c r="E127" s="116">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5</vt:i4>
      </vt:variant>
    </vt:vector>
  </HeadingPairs>
  <TitlesOfParts>
    <vt:vector size="5" baseType="lpstr">
      <vt:lpstr>Cover</vt:lpstr>
      <vt:lpstr>Case</vt:lpstr>
      <vt:lpstr>Race Track</vt:lpstr>
      <vt:lpstr>Horses</vt:lpstr>
      <vt:lpstr>Graded 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Brown</dc:creator>
  <cp:lastModifiedBy>Maciej Kopczyński</cp:lastModifiedBy>
  <dcterms:created xsi:type="dcterms:W3CDTF">2025-01-02T12:57:29Z</dcterms:created>
  <dcterms:modified xsi:type="dcterms:W3CDTF">2025-04-13T10:07:27Z</dcterms:modified>
</cp:coreProperties>
</file>