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Me Mileage Form" sheetId="1" r:id="rId3"/>
    <sheet state="visible" name="August Mileage Form" sheetId="2" r:id="rId4"/>
    <sheet state="visible" name="Data" sheetId="3" r:id="rId5"/>
  </sheets>
  <definedNames/>
  <calcPr/>
</workbook>
</file>

<file path=xl/sharedStrings.xml><?xml version="1.0" encoding="utf-8"?>
<sst xmlns="http://schemas.openxmlformats.org/spreadsheetml/2006/main" count="205" uniqueCount="127">
  <si>
    <t>Dept</t>
  </si>
  <si>
    <t>Program</t>
  </si>
  <si>
    <t>Account</t>
  </si>
  <si>
    <t>Name:</t>
  </si>
  <si>
    <t>Month of:</t>
  </si>
  <si>
    <t>Home or School/Dept.:</t>
  </si>
  <si>
    <t>MILEAGE</t>
  </si>
  <si>
    <t>OTHER EXPENSES</t>
  </si>
  <si>
    <t>Date</t>
  </si>
  <si>
    <t>Destination</t>
  </si>
  <si>
    <t>Actual Miles</t>
  </si>
  <si>
    <t>Amount</t>
  </si>
  <si>
    <t>Description (Parking, etc.*)</t>
  </si>
  <si>
    <t>Other Destination and Purpose (Brief)</t>
  </si>
  <si>
    <t>* Supporting Receipts or Bills Attached</t>
  </si>
  <si>
    <t>TOTALS:</t>
  </si>
  <si>
    <t>Mileage @</t>
  </si>
  <si>
    <t>per mile</t>
  </si>
  <si>
    <t>Other Expense</t>
  </si>
  <si>
    <t>Signature of Requestor</t>
  </si>
  <si>
    <t>TOTAL TO BE REIMBURSED</t>
  </si>
  <si>
    <t>Approved:</t>
  </si>
  <si>
    <t>School/Dept.:</t>
  </si>
  <si>
    <t>Account Number</t>
  </si>
  <si>
    <t>Vendor Code</t>
  </si>
  <si>
    <t>Pay Amount</t>
  </si>
  <si>
    <t>Mileage</t>
  </si>
  <si>
    <t>p01</t>
  </si>
  <si>
    <t>p02</t>
  </si>
  <si>
    <t>p12</t>
  </si>
  <si>
    <t>p21</t>
  </si>
  <si>
    <t>p20</t>
  </si>
  <si>
    <t>p17</t>
  </si>
  <si>
    <t>p07</t>
  </si>
  <si>
    <t>School /Building</t>
  </si>
  <si>
    <t>School /Building #</t>
  </si>
  <si>
    <t>Place 01</t>
  </si>
  <si>
    <t>Place 02</t>
  </si>
  <si>
    <t>Place 03</t>
  </si>
  <si>
    <t>p03</t>
  </si>
  <si>
    <t>Place 04</t>
  </si>
  <si>
    <t>p04</t>
  </si>
  <si>
    <t>Place 05</t>
  </si>
  <si>
    <t>p05</t>
  </si>
  <si>
    <t>Place 06</t>
  </si>
  <si>
    <t>p06</t>
  </si>
  <si>
    <t>Place 07</t>
  </si>
  <si>
    <t>Place 08</t>
  </si>
  <si>
    <t>p08</t>
  </si>
  <si>
    <t>Place 09</t>
  </si>
  <si>
    <t>p09</t>
  </si>
  <si>
    <t>Place 10</t>
  </si>
  <si>
    <t>p10</t>
  </si>
  <si>
    <t>Place 11</t>
  </si>
  <si>
    <t>p11</t>
  </si>
  <si>
    <t>Place 12</t>
  </si>
  <si>
    <t>Place 13</t>
  </si>
  <si>
    <t>p13</t>
  </si>
  <si>
    <t>Place 14</t>
  </si>
  <si>
    <t>p14</t>
  </si>
  <si>
    <t>Place 15</t>
  </si>
  <si>
    <t>p15</t>
  </si>
  <si>
    <t>Place 16</t>
  </si>
  <si>
    <t>p16</t>
  </si>
  <si>
    <t>Place 17</t>
  </si>
  <si>
    <t>Place 18</t>
  </si>
  <si>
    <t>p18</t>
  </si>
  <si>
    <t>Place 19</t>
  </si>
  <si>
    <t>p19</t>
  </si>
  <si>
    <t>Place 20</t>
  </si>
  <si>
    <t>Place 21</t>
  </si>
  <si>
    <t>Place 22</t>
  </si>
  <si>
    <t>p22</t>
  </si>
  <si>
    <t>Place 23</t>
  </si>
  <si>
    <t>p23</t>
  </si>
  <si>
    <t>Place 24</t>
  </si>
  <si>
    <t>p24</t>
  </si>
  <si>
    <t>Place 25</t>
  </si>
  <si>
    <t>p25</t>
  </si>
  <si>
    <t>Place 26</t>
  </si>
  <si>
    <t>p26</t>
  </si>
  <si>
    <t>Place 27</t>
  </si>
  <si>
    <t>p27</t>
  </si>
  <si>
    <t>Place 28</t>
  </si>
  <si>
    <t>p28</t>
  </si>
  <si>
    <t>Place 29</t>
  </si>
  <si>
    <t>p29</t>
  </si>
  <si>
    <t>Place 30</t>
  </si>
  <si>
    <t>p30</t>
  </si>
  <si>
    <t>Place 31</t>
  </si>
  <si>
    <t>p31</t>
  </si>
  <si>
    <t>Place 32</t>
  </si>
  <si>
    <t>p32</t>
  </si>
  <si>
    <t>Place 33</t>
  </si>
  <si>
    <t>p33</t>
  </si>
  <si>
    <t>Place 34</t>
  </si>
  <si>
    <t>p34</t>
  </si>
  <si>
    <t>Place 35</t>
  </si>
  <si>
    <t>p35</t>
  </si>
  <si>
    <t>Place 36</t>
  </si>
  <si>
    <t>p36</t>
  </si>
  <si>
    <t>Place 37</t>
  </si>
  <si>
    <t>p37</t>
  </si>
  <si>
    <t>Place 38</t>
  </si>
  <si>
    <t>p38</t>
  </si>
  <si>
    <t>Place 39</t>
  </si>
  <si>
    <t>p39</t>
  </si>
  <si>
    <t>Place 40</t>
  </si>
  <si>
    <t>p40</t>
  </si>
  <si>
    <t>Place 41</t>
  </si>
  <si>
    <t>p41</t>
  </si>
  <si>
    <t>Place 42</t>
  </si>
  <si>
    <t>p42</t>
  </si>
  <si>
    <t>Place 43</t>
  </si>
  <si>
    <t>p43</t>
  </si>
  <si>
    <t>Place 44</t>
  </si>
  <si>
    <t>p44</t>
  </si>
  <si>
    <t>Place 45</t>
  </si>
  <si>
    <t>p45</t>
  </si>
  <si>
    <t>Place 46</t>
  </si>
  <si>
    <t>p46</t>
  </si>
  <si>
    <t>Place 47</t>
  </si>
  <si>
    <t>p47</t>
  </si>
  <si>
    <t>Place 48</t>
  </si>
  <si>
    <t>p48</t>
  </si>
  <si>
    <t>Place 49</t>
  </si>
  <si>
    <t>p49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</si>
</sst>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[$-409]mmmm\-yyyy"/>
    <numFmt numFmtId="165" formatCode="&quot;$&quot;#,##0.00"/>
    <numFmt numFmtId="166" formatCode="m/d/yy"/>
    <numFmt numFmtId="167" formatCode="0.0"/>
    <numFmt numFmtId="168" formatCode="&quot;$&quot;#,##0.00_);\(&quot;$&quot;#,##0.00\)"/>
    <numFmt numFmtId="169" formatCode="_(&quot;$&quot;* #,##0.0000_);_(&quot;$&quot;* \(#,##0.0000\);_(&quot;$&quot;* &quot;-&quot;????_);_(@_)"/>
    <numFmt numFmtId="170" formatCode="_(&quot;$&quot;* #,##0.00_);_(&quot;$&quot;* \(#,##0.00\);_(&quot;$&quot;* &quot;-&quot;??_);_(@_)"/>
  </numFmts>
  <fonts count="9">
    <font>
      <sz val="10.0"/>
      <color rgb="FF000000"/>
      <name val="Arial"/>
    </font>
    <font/>
    <font>
      <sz val="10.0"/>
    </font>
    <font>
      <sz val="9.0"/>
    </font>
    <font>
      <b/>
      <sz val="10.0"/>
    </font>
    <font>
      <sz val="8.0"/>
    </font>
    <font>
      <i/>
      <sz val="10.0"/>
    </font>
    <font>
      <sz val="12.0"/>
    </font>
    <font>
      <sz val="11.0"/>
    </font>
  </fonts>
  <fills count="6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E06666"/>
        <bgColor rgb="FFE06666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/>
      <top/>
      <bottom/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0"/>
    </xf>
    <xf borderId="2" fillId="0" fontId="1" numFmtId="0" xfId="0" applyAlignment="1" applyBorder="1" applyFont="1">
      <alignment horizontal="center" shrinkToFit="0" wrapText="0"/>
    </xf>
    <xf borderId="2" fillId="0" fontId="1" numFmtId="0" xfId="0" applyBorder="1" applyFont="1"/>
    <xf borderId="3" fillId="0" fontId="1" numFmtId="0" xfId="0" applyBorder="1" applyFont="1"/>
    <xf borderId="4" fillId="0" fontId="2" numFmtId="0" xfId="0" applyAlignment="1" applyBorder="1" applyFont="1">
      <alignment shrinkToFit="0" wrapText="0"/>
    </xf>
    <xf borderId="5" fillId="0" fontId="2" numFmtId="0" xfId="0" applyAlignment="1" applyBorder="1" applyFont="1">
      <alignment shrinkToFit="0" wrapText="0"/>
    </xf>
    <xf borderId="6" fillId="0" fontId="2" numFmtId="0" xfId="0" applyAlignment="1" applyBorder="1" applyFont="1">
      <alignment shrinkToFit="0" wrapText="0"/>
    </xf>
    <xf borderId="7" fillId="0" fontId="2" numFmtId="0" xfId="0" applyAlignment="1" applyBorder="1" applyFont="1">
      <alignment shrinkToFit="0" wrapText="0"/>
    </xf>
    <xf borderId="7" fillId="0" fontId="1" numFmtId="0" xfId="0" applyBorder="1" applyFont="1"/>
    <xf borderId="8" fillId="0" fontId="1" numFmtId="0" xfId="0" applyBorder="1" applyFont="1"/>
    <xf borderId="0" fillId="0" fontId="2" numFmtId="0" xfId="0" applyAlignment="1" applyFont="1">
      <alignment shrinkToFit="0" wrapText="0"/>
    </xf>
    <xf borderId="0" fillId="0" fontId="0" numFmtId="0" xfId="0" applyAlignment="1" applyFont="1">
      <alignment shrinkToFit="0" wrapText="0"/>
    </xf>
    <xf borderId="8" fillId="0" fontId="2" numFmtId="0" xfId="0" applyAlignment="1" applyBorder="1" applyFont="1">
      <alignment shrinkToFit="0" wrapText="0"/>
    </xf>
    <xf borderId="6" fillId="0" fontId="1" numFmtId="0" xfId="0" applyAlignment="1" applyBorder="1" applyFont="1">
      <alignment shrinkToFit="0" wrapText="0"/>
    </xf>
    <xf borderId="9" fillId="2" fontId="1" numFmtId="0" xfId="0" applyAlignment="1" applyBorder="1" applyFill="1" applyFont="1">
      <alignment horizontal="center" shrinkToFit="0" wrapText="0"/>
    </xf>
    <xf borderId="10" fillId="0" fontId="1" numFmtId="0" xfId="0" applyBorder="1" applyFont="1"/>
    <xf borderId="11" fillId="0" fontId="1" numFmtId="0" xfId="0" applyBorder="1" applyFont="1"/>
    <xf borderId="8" fillId="0" fontId="3" numFmtId="0" xfId="0" applyAlignment="1" applyBorder="1" applyFont="1">
      <alignment horizontal="center" shrinkToFit="0" wrapText="0"/>
    </xf>
    <xf borderId="9" fillId="2" fontId="1" numFmtId="164" xfId="0" applyAlignment="1" applyBorder="1" applyFont="1" applyNumberFormat="1">
      <alignment horizontal="center" shrinkToFit="0" wrapText="0"/>
    </xf>
    <xf borderId="12" fillId="0" fontId="1" numFmtId="0" xfId="0" applyAlignment="1" applyBorder="1" applyFont="1">
      <alignment horizontal="left" shrinkToFit="0" wrapText="0"/>
    </xf>
    <xf borderId="7" fillId="0" fontId="1" numFmtId="0" xfId="0" applyAlignment="1" applyBorder="1" applyFont="1">
      <alignment horizontal="left" shrinkToFit="0" wrapText="0"/>
    </xf>
    <xf borderId="12" fillId="0" fontId="4" numFmtId="0" xfId="0" applyAlignment="1" applyBorder="1" applyFont="1">
      <alignment horizontal="center" shrinkToFit="0" wrapText="0"/>
    </xf>
    <xf borderId="7" fillId="0" fontId="4" numFmtId="0" xfId="0" applyAlignment="1" applyBorder="1" applyFont="1">
      <alignment horizontal="center" shrinkToFit="0" wrapText="0"/>
    </xf>
    <xf borderId="6" fillId="0" fontId="1" numFmtId="0" xfId="0" applyAlignment="1" applyBorder="1" applyFont="1">
      <alignment horizontal="center" shrinkToFit="0" wrapText="0"/>
    </xf>
    <xf borderId="0" fillId="0" fontId="1" numFmtId="0" xfId="0" applyAlignment="1" applyFont="1">
      <alignment horizontal="center" shrinkToFit="0" vertical="center" wrapText="0"/>
    </xf>
    <xf borderId="13" fillId="0" fontId="1" numFmtId="0" xfId="0" applyBorder="1" applyFont="1"/>
    <xf borderId="8" fillId="0" fontId="5" numFmtId="0" xfId="0" applyAlignment="1" applyBorder="1" applyFont="1">
      <alignment horizontal="center" shrinkToFit="0" wrapText="0"/>
    </xf>
    <xf borderId="8" fillId="0" fontId="5" numFmtId="0" xfId="0" applyAlignment="1" applyBorder="1" applyFont="1">
      <alignment horizontal="center" shrinkToFit="0" wrapText="1"/>
    </xf>
    <xf borderId="14" fillId="2" fontId="1" numFmtId="14" xfId="0" applyAlignment="1" applyBorder="1" applyFont="1" applyNumberFormat="1">
      <alignment horizontal="right" shrinkToFit="0" wrapText="0"/>
    </xf>
    <xf borderId="15" fillId="0" fontId="2" numFmtId="0" xfId="0" applyAlignment="1" applyBorder="1" applyFont="1">
      <alignment horizontal="center" readingOrder="0" shrinkToFit="0" wrapText="0"/>
    </xf>
    <xf borderId="2" fillId="0" fontId="2" numFmtId="0" xfId="0" applyAlignment="1" applyBorder="1" applyFont="1">
      <alignment horizontal="center" readingOrder="0" shrinkToFit="0" wrapText="0"/>
    </xf>
    <xf borderId="2" fillId="0" fontId="2" numFmtId="0" xfId="0" applyAlignment="1" applyBorder="1" applyFont="1">
      <alignment horizontal="center" shrinkToFit="0" wrapText="0"/>
    </xf>
    <xf borderId="3" fillId="0" fontId="2" numFmtId="0" xfId="0" applyAlignment="1" applyBorder="1" applyFont="1">
      <alignment horizontal="center" shrinkToFit="0" wrapText="0"/>
    </xf>
    <xf borderId="16" fillId="2" fontId="1" numFmtId="2" xfId="0" applyAlignment="1" applyBorder="1" applyFont="1" applyNumberFormat="1">
      <alignment horizontal="right" shrinkToFit="0" wrapText="0"/>
    </xf>
    <xf borderId="8" fillId="0" fontId="1" numFmtId="165" xfId="0" applyAlignment="1" applyBorder="1" applyFont="1" applyNumberFormat="1">
      <alignment horizontal="right" shrinkToFit="0" wrapText="0"/>
    </xf>
    <xf borderId="1" fillId="0" fontId="1" numFmtId="0" xfId="0" applyAlignment="1" applyBorder="1" applyFont="1">
      <alignment shrinkToFit="0" wrapText="0"/>
    </xf>
    <xf borderId="17" fillId="2" fontId="1" numFmtId="166" xfId="0" applyAlignment="1" applyBorder="1" applyFont="1" applyNumberFormat="1">
      <alignment horizontal="right" shrinkToFit="0" wrapText="0"/>
    </xf>
    <xf borderId="7" fillId="0" fontId="1" numFmtId="0" xfId="0" applyAlignment="1" applyBorder="1" applyFont="1">
      <alignment horizontal="center" shrinkToFit="0" wrapText="0"/>
    </xf>
    <xf borderId="8" fillId="0" fontId="1" numFmtId="0" xfId="0" applyAlignment="1" applyBorder="1" applyFont="1">
      <alignment horizontal="center" shrinkToFit="0" wrapText="0"/>
    </xf>
    <xf borderId="15" fillId="0" fontId="2" numFmtId="0" xfId="0" applyAlignment="1" applyBorder="1" applyFont="1">
      <alignment horizontal="center" shrinkToFit="0" wrapText="0"/>
    </xf>
    <xf borderId="7" fillId="0" fontId="2" numFmtId="0" xfId="0" applyAlignment="1" applyBorder="1" applyFont="1">
      <alignment horizontal="center" shrinkToFit="0" wrapText="0"/>
    </xf>
    <xf borderId="8" fillId="0" fontId="2" numFmtId="0" xfId="0" applyAlignment="1" applyBorder="1" applyFont="1">
      <alignment horizontal="center" shrinkToFit="0" wrapText="0"/>
    </xf>
    <xf borderId="17" fillId="2" fontId="2" numFmtId="166" xfId="0" applyAlignment="1" applyBorder="1" applyFont="1" applyNumberFormat="1">
      <alignment shrinkToFit="0" wrapText="0"/>
    </xf>
    <xf borderId="15" fillId="0" fontId="1" numFmtId="0" xfId="0" applyAlignment="1" applyBorder="1" applyFont="1">
      <alignment shrinkToFit="0" wrapText="0"/>
    </xf>
    <xf borderId="2" fillId="0" fontId="1" numFmtId="0" xfId="0" applyAlignment="1" applyBorder="1" applyFont="1">
      <alignment shrinkToFit="0" wrapText="0"/>
    </xf>
    <xf borderId="3" fillId="0" fontId="1" numFmtId="0" xfId="0" applyAlignment="1" applyBorder="1" applyFont="1">
      <alignment shrinkToFit="0" wrapText="0"/>
    </xf>
    <xf borderId="15" fillId="0" fontId="1" numFmtId="0" xfId="0" applyAlignment="1" applyBorder="1" applyFont="1">
      <alignment horizontal="center" shrinkToFit="0" wrapText="0"/>
    </xf>
    <xf borderId="16" fillId="2" fontId="2" numFmtId="2" xfId="0" applyAlignment="1" applyBorder="1" applyFont="1" applyNumberFormat="1">
      <alignment shrinkToFit="0" wrapText="0"/>
    </xf>
    <xf borderId="15" fillId="0" fontId="6" numFmtId="0" xfId="0" applyAlignment="1" applyBorder="1" applyFont="1">
      <alignment horizontal="left" shrinkToFit="0" vertical="top" wrapText="0"/>
    </xf>
    <xf borderId="15" fillId="0" fontId="1" numFmtId="0" xfId="0" applyAlignment="1" applyBorder="1" applyFont="1">
      <alignment horizontal="center" shrinkToFit="0" vertical="top" wrapText="0"/>
    </xf>
    <xf borderId="13" fillId="0" fontId="1" numFmtId="167" xfId="0" applyAlignment="1" applyBorder="1" applyFont="1" applyNumberFormat="1">
      <alignment horizontal="right" shrinkToFit="0" wrapText="0"/>
    </xf>
    <xf borderId="13" fillId="0" fontId="1" numFmtId="168" xfId="0" applyAlignment="1" applyBorder="1" applyFont="1" applyNumberFormat="1">
      <alignment horizontal="right" shrinkToFit="0" wrapText="0"/>
    </xf>
    <xf borderId="13" fillId="0" fontId="2" numFmtId="0" xfId="0" applyAlignment="1" applyBorder="1" applyFont="1">
      <alignment shrinkToFit="0" wrapText="0"/>
    </xf>
    <xf borderId="18" fillId="0" fontId="1" numFmtId="0" xfId="0" applyAlignment="1" applyBorder="1" applyFont="1">
      <alignment shrinkToFit="0" wrapText="0"/>
    </xf>
    <xf borderId="0" fillId="0" fontId="1" numFmtId="0" xfId="0" applyAlignment="1" applyFont="1">
      <alignment shrinkToFit="0" wrapText="0"/>
    </xf>
    <xf borderId="0" fillId="0" fontId="1" numFmtId="169" xfId="0" applyAlignment="1" applyFont="1" applyNumberFormat="1">
      <alignment horizontal="right" shrinkToFit="0" wrapText="0"/>
    </xf>
    <xf borderId="7" fillId="0" fontId="1" numFmtId="170" xfId="0" applyAlignment="1" applyBorder="1" applyFont="1" applyNumberFormat="1">
      <alignment horizontal="left" shrinkToFit="0" wrapText="0"/>
    </xf>
    <xf borderId="0" fillId="0" fontId="2" numFmtId="170" xfId="0" applyAlignment="1" applyFont="1" applyNumberFormat="1">
      <alignment shrinkToFit="0" wrapText="0"/>
    </xf>
    <xf borderId="7" fillId="0" fontId="1" numFmtId="0" xfId="0" applyAlignment="1" applyBorder="1" applyFont="1">
      <alignment shrinkToFit="0" wrapText="0"/>
    </xf>
    <xf borderId="0" fillId="0" fontId="1" numFmtId="0" xfId="0" applyAlignment="1" applyFont="1">
      <alignment horizontal="left" shrinkToFit="0" wrapText="0"/>
    </xf>
    <xf borderId="7" fillId="0" fontId="2" numFmtId="170" xfId="0" applyAlignment="1" applyBorder="1" applyFont="1" applyNumberFormat="1">
      <alignment shrinkToFit="0" wrapText="0"/>
    </xf>
    <xf borderId="0" fillId="0" fontId="7" numFmtId="0" xfId="0" applyAlignment="1" applyFont="1">
      <alignment horizontal="center" shrinkToFit="0" wrapText="0"/>
    </xf>
    <xf borderId="12" fillId="0" fontId="1" numFmtId="0" xfId="0" applyAlignment="1" applyBorder="1" applyFont="1">
      <alignment horizontal="center" shrinkToFit="0" wrapText="0"/>
    </xf>
    <xf borderId="19" fillId="0" fontId="8" numFmtId="0" xfId="0" applyAlignment="1" applyBorder="1" applyFont="1">
      <alignment shrinkToFit="0" wrapText="0"/>
    </xf>
    <xf borderId="15" fillId="0" fontId="2" numFmtId="0" xfId="0" applyAlignment="1" applyBorder="1" applyFont="1">
      <alignment shrinkToFit="0" wrapText="0"/>
    </xf>
    <xf borderId="15" fillId="0" fontId="0" numFmtId="0" xfId="0" applyAlignment="1" applyBorder="1" applyFont="1">
      <alignment shrinkToFit="0" wrapText="0"/>
    </xf>
    <xf borderId="15" fillId="0" fontId="1" numFmtId="0" xfId="0" applyAlignment="1" applyBorder="1" applyFont="1">
      <alignment horizontal="left" shrinkToFit="0" wrapText="0"/>
    </xf>
    <xf borderId="1" fillId="0" fontId="1" numFmtId="165" xfId="0" applyAlignment="1" applyBorder="1" applyFont="1" applyNumberFormat="1">
      <alignment shrinkToFit="0" wrapText="0"/>
    </xf>
    <xf borderId="7" fillId="0" fontId="1" numFmtId="0" xfId="0" applyAlignment="1" applyBorder="1" applyFont="1">
      <alignment horizontal="center" readingOrder="0" shrinkToFit="0" wrapText="0"/>
    </xf>
    <xf borderId="1" fillId="0" fontId="1" numFmtId="167" xfId="0" applyAlignment="1" applyBorder="1" applyFont="1" applyNumberFormat="1">
      <alignment horizontal="right" shrinkToFit="0" wrapText="0"/>
    </xf>
    <xf borderId="1" fillId="0" fontId="1" numFmtId="168" xfId="0" applyAlignment="1" applyBorder="1" applyFont="1" applyNumberFormat="1">
      <alignment horizontal="right" shrinkToFit="0" wrapText="0"/>
    </xf>
    <xf borderId="1" fillId="0" fontId="2" numFmtId="0" xfId="0" applyAlignment="1" applyBorder="1" applyFont="1">
      <alignment shrinkToFit="0" wrapText="0"/>
    </xf>
    <xf borderId="0" fillId="0" fontId="1" numFmtId="0" xfId="0" applyAlignment="1" applyFont="1">
      <alignment horizontal="center" shrinkToFit="0" wrapText="0"/>
    </xf>
    <xf borderId="0" fillId="0" fontId="2" numFmtId="0" xfId="0" applyAlignment="1" applyFont="1">
      <alignment horizontal="center" shrinkToFit="0" wrapText="0"/>
    </xf>
    <xf borderId="15" fillId="3" fontId="1" numFmtId="0" xfId="0" applyAlignment="1" applyBorder="1" applyFill="1" applyFont="1">
      <alignment readingOrder="0" shrinkToFit="0" wrapText="1"/>
    </xf>
    <xf borderId="15" fillId="4" fontId="1" numFmtId="0" xfId="0" applyAlignment="1" applyBorder="1" applyFill="1" applyFont="1">
      <alignment horizontal="center" readingOrder="0" shrinkToFit="0" wrapText="1"/>
    </xf>
    <xf borderId="15" fillId="3" fontId="1" numFmtId="0" xfId="0" applyAlignment="1" applyBorder="1" applyFont="1">
      <alignment readingOrder="0" shrinkToFit="0" wrapText="0"/>
    </xf>
    <xf borderId="15" fillId="4" fontId="1" numFmtId="0" xfId="0" applyAlignment="1" applyBorder="1" applyFont="1">
      <alignment horizontal="center" shrinkToFit="0" wrapText="0"/>
    </xf>
    <xf borderId="20" fillId="0" fontId="1" numFmtId="0" xfId="0" applyBorder="1" applyFont="1"/>
    <xf borderId="0" fillId="0" fontId="1" numFmtId="0" xfId="0" applyAlignment="1" applyFont="1">
      <alignment readingOrder="0" shrinkToFit="0" wrapText="0"/>
    </xf>
    <xf borderId="21" fillId="4" fontId="1" numFmtId="0" xfId="0" applyAlignment="1" applyBorder="1" applyFont="1">
      <alignment horizontal="center" shrinkToFit="0" wrapText="0"/>
    </xf>
    <xf borderId="19" fillId="5" fontId="8" numFmtId="0" xfId="0" applyAlignment="1" applyBorder="1" applyFill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7.29" defaultRowHeight="15.0"/>
  <cols>
    <col customWidth="1" min="1" max="1" width="14.43"/>
    <col customWidth="1" min="2" max="13" width="6.43"/>
    <col customWidth="1" min="14" max="14" width="11.29"/>
    <col customWidth="1" min="15" max="15" width="9.71"/>
    <col customWidth="1" min="16" max="17" width="12.0"/>
  </cols>
  <sheetData>
    <row r="1" ht="15.75" customHeight="1">
      <c r="A1" s="1"/>
      <c r="B1" s="2" t="s">
        <v>0</v>
      </c>
      <c r="C1" s="3"/>
      <c r="D1" s="3"/>
      <c r="E1" s="4"/>
      <c r="F1" s="2" t="s">
        <v>1</v>
      </c>
      <c r="G1" s="3"/>
      <c r="H1" s="3"/>
      <c r="I1" s="4"/>
      <c r="J1" s="2" t="s">
        <v>2</v>
      </c>
      <c r="K1" s="3"/>
      <c r="L1" s="3"/>
      <c r="M1" s="4"/>
      <c r="N1" s="5"/>
      <c r="O1" s="5"/>
      <c r="P1" s="5"/>
      <c r="Q1" s="6"/>
    </row>
    <row r="2" ht="15.75" customHeight="1">
      <c r="A2" s="7"/>
      <c r="B2" s="8"/>
      <c r="C2" s="9"/>
      <c r="D2" s="9"/>
      <c r="E2" s="10"/>
      <c r="F2" s="11"/>
      <c r="J2" s="12"/>
      <c r="N2" s="8"/>
      <c r="O2" s="8"/>
      <c r="P2" s="8"/>
      <c r="Q2" s="13"/>
    </row>
    <row r="3" ht="15.75" customHeight="1">
      <c r="A3" s="14" t="s">
        <v>3</v>
      </c>
      <c r="B3" s="15"/>
      <c r="C3" s="16"/>
      <c r="D3" s="16"/>
      <c r="E3" s="16"/>
      <c r="F3" s="16"/>
      <c r="G3" s="16"/>
      <c r="H3" s="16"/>
      <c r="I3" s="16"/>
      <c r="J3" s="16"/>
      <c r="K3" s="16"/>
      <c r="L3" s="16"/>
      <c r="M3" s="17"/>
      <c r="N3" s="18" t="s">
        <v>4</v>
      </c>
      <c r="O3" s="19"/>
      <c r="P3" s="16"/>
      <c r="Q3" s="17"/>
    </row>
    <row r="4" ht="15.75" customHeight="1">
      <c r="A4" s="20" t="s">
        <v>5</v>
      </c>
      <c r="B4" s="9"/>
      <c r="C4" s="9"/>
      <c r="D4" s="21"/>
      <c r="E4" s="9"/>
      <c r="F4" s="9"/>
      <c r="G4" s="9"/>
      <c r="H4" s="9"/>
      <c r="I4" s="9"/>
      <c r="J4" s="9"/>
      <c r="K4" s="9"/>
      <c r="L4" s="9"/>
      <c r="M4" s="9"/>
      <c r="N4" s="9"/>
      <c r="O4" s="13"/>
      <c r="P4" s="13"/>
      <c r="Q4" s="13"/>
    </row>
    <row r="5" ht="15.75" customHeight="1">
      <c r="A5" s="22" t="s">
        <v>6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10"/>
      <c r="P5" s="23" t="s">
        <v>7</v>
      </c>
      <c r="Q5" s="10"/>
    </row>
    <row r="6" ht="15.75" customHeight="1">
      <c r="A6" s="24" t="s">
        <v>8</v>
      </c>
      <c r="B6" s="25" t="s">
        <v>9</v>
      </c>
      <c r="M6" s="26"/>
      <c r="N6" s="27" t="s">
        <v>10</v>
      </c>
      <c r="O6" s="27" t="s">
        <v>11</v>
      </c>
      <c r="P6" s="28" t="s">
        <v>12</v>
      </c>
      <c r="Q6" s="27" t="s">
        <v>11</v>
      </c>
    </row>
    <row r="7" ht="15.75" customHeight="1">
      <c r="A7" s="29"/>
      <c r="B7" s="30"/>
      <c r="C7" s="31"/>
      <c r="D7" s="32"/>
      <c r="E7" s="32"/>
      <c r="F7" s="32"/>
      <c r="G7" s="32"/>
      <c r="H7" s="32"/>
      <c r="I7" s="32"/>
      <c r="J7" s="32"/>
      <c r="K7" s="32"/>
      <c r="L7" s="32"/>
      <c r="M7" s="33"/>
      <c r="N7" s="34">
        <f>sum(C45:M45)</f>
        <v>0</v>
      </c>
      <c r="O7" s="35">
        <f t="shared" ref="O7:O32" si="1">SUM(N7*$B$34)</f>
        <v>0</v>
      </c>
      <c r="P7" s="13"/>
      <c r="Q7" s="36"/>
    </row>
    <row r="8" ht="15.75" customHeight="1">
      <c r="A8" s="37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9"/>
      <c r="N8" s="34">
        <f>sum(C47:M47)</f>
        <v>0</v>
      </c>
      <c r="O8" s="35">
        <f t="shared" si="1"/>
        <v>0</v>
      </c>
      <c r="P8" s="13"/>
      <c r="Q8" s="36"/>
    </row>
    <row r="9" ht="15.75" customHeight="1">
      <c r="A9" s="37"/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9"/>
      <c r="N9" s="34">
        <f>sum(C49:M49)</f>
        <v>0</v>
      </c>
      <c r="O9" s="35">
        <f t="shared" si="1"/>
        <v>0</v>
      </c>
      <c r="P9" s="13"/>
      <c r="Q9" s="36"/>
    </row>
    <row r="10" ht="15.75" customHeight="1">
      <c r="A10" s="37"/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9"/>
      <c r="N10" s="34">
        <f>sum(C51:M51)</f>
        <v>0</v>
      </c>
      <c r="O10" s="35">
        <f t="shared" si="1"/>
        <v>0</v>
      </c>
      <c r="P10" s="13"/>
      <c r="Q10" s="36"/>
    </row>
    <row r="11" ht="15.75" customHeight="1">
      <c r="A11" s="37"/>
      <c r="B11" s="40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3"/>
      <c r="N11" s="34">
        <f>sum(C53:M53)</f>
        <v>0</v>
      </c>
      <c r="O11" s="35">
        <f t="shared" si="1"/>
        <v>0</v>
      </c>
      <c r="P11" s="13"/>
      <c r="Q11" s="36"/>
    </row>
    <row r="12" ht="15.75" customHeight="1">
      <c r="A12" s="37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9"/>
      <c r="N12" s="34">
        <f>sum(C55:M55)</f>
        <v>0</v>
      </c>
      <c r="O12" s="35">
        <f t="shared" si="1"/>
        <v>0</v>
      </c>
      <c r="P12" s="13"/>
      <c r="Q12" s="36"/>
    </row>
    <row r="13" ht="15.75" customHeight="1">
      <c r="A13" s="37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9"/>
      <c r="N13" s="34">
        <f>sum(C57:M57)</f>
        <v>0</v>
      </c>
      <c r="O13" s="35">
        <f t="shared" si="1"/>
        <v>0</v>
      </c>
      <c r="P13" s="13"/>
      <c r="Q13" s="36"/>
    </row>
    <row r="14" ht="15.75" customHeight="1">
      <c r="A14" s="37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9"/>
      <c r="N14" s="34">
        <f>sum(C59:M59)</f>
        <v>0</v>
      </c>
      <c r="O14" s="35">
        <f t="shared" si="1"/>
        <v>0</v>
      </c>
      <c r="P14" s="13"/>
      <c r="Q14" s="36"/>
    </row>
    <row r="15" ht="15.75" customHeight="1">
      <c r="A15" s="37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9"/>
      <c r="N15" s="34">
        <f>sum(C61:M61)</f>
        <v>0</v>
      </c>
      <c r="O15" s="35">
        <f t="shared" si="1"/>
        <v>0</v>
      </c>
      <c r="P15" s="13"/>
      <c r="Q15" s="36"/>
    </row>
    <row r="16" ht="15.75" customHeight="1">
      <c r="A16" s="37"/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2"/>
      <c r="N16" s="34">
        <f>sum(C63:M63)</f>
        <v>0</v>
      </c>
      <c r="O16" s="35">
        <f t="shared" si="1"/>
        <v>0</v>
      </c>
      <c r="P16" s="13"/>
      <c r="Q16" s="36"/>
    </row>
    <row r="17" ht="15.75" customHeight="1">
      <c r="A17" s="43"/>
      <c r="B17" s="44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34">
        <f>sum(C65:M65)</f>
        <v>0</v>
      </c>
      <c r="O17" s="35">
        <f t="shared" si="1"/>
        <v>0</v>
      </c>
      <c r="P17" s="13"/>
      <c r="Q17" s="36"/>
    </row>
    <row r="18" ht="15.75" customHeight="1">
      <c r="A18" s="43"/>
      <c r="B18" s="44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6"/>
      <c r="N18" s="34">
        <f>sum(C67:M67)</f>
        <v>0</v>
      </c>
      <c r="O18" s="35">
        <f t="shared" si="1"/>
        <v>0</v>
      </c>
      <c r="P18" s="13"/>
      <c r="Q18" s="36"/>
    </row>
    <row r="19" ht="15.75" customHeight="1">
      <c r="A19" s="43"/>
      <c r="B19" s="44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6"/>
      <c r="N19" s="34">
        <f>sum(C69:M69)</f>
        <v>0</v>
      </c>
      <c r="O19" s="35">
        <f t="shared" si="1"/>
        <v>0</v>
      </c>
      <c r="P19" s="13"/>
      <c r="Q19" s="36"/>
    </row>
    <row r="20" ht="15.75" customHeight="1">
      <c r="A20" s="43"/>
      <c r="B20" s="44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6"/>
      <c r="N20" s="34">
        <f>sum(C71:M71)</f>
        <v>0</v>
      </c>
      <c r="O20" s="35">
        <f t="shared" si="1"/>
        <v>0</v>
      </c>
      <c r="P20" s="13"/>
      <c r="Q20" s="36"/>
    </row>
    <row r="21" ht="15.75" customHeight="1">
      <c r="A21" s="43"/>
      <c r="B21" s="44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6"/>
      <c r="N21" s="34">
        <f>sum(C73:M73)</f>
        <v>0</v>
      </c>
      <c r="O21" s="35">
        <f t="shared" si="1"/>
        <v>0</v>
      </c>
      <c r="P21" s="13"/>
      <c r="Q21" s="36"/>
    </row>
    <row r="22" ht="15.75" customHeight="1">
      <c r="A22" s="43"/>
      <c r="B22" s="44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6"/>
      <c r="N22" s="34">
        <f>sum(C75:M75)</f>
        <v>0</v>
      </c>
      <c r="O22" s="35">
        <f t="shared" si="1"/>
        <v>0</v>
      </c>
      <c r="P22" s="13"/>
      <c r="Q22" s="36"/>
    </row>
    <row r="23" ht="15.75" customHeight="1">
      <c r="A23" s="43"/>
      <c r="B23" s="44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6"/>
      <c r="N23" s="34">
        <f>sum(C77:M77)</f>
        <v>0</v>
      </c>
      <c r="O23" s="35">
        <f t="shared" si="1"/>
        <v>0</v>
      </c>
      <c r="P23" s="13"/>
      <c r="Q23" s="36"/>
    </row>
    <row r="24" ht="15.75" customHeight="1">
      <c r="A24" s="43"/>
      <c r="B24" s="44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6"/>
      <c r="N24" s="34">
        <f>sum(C79:M79)</f>
        <v>0</v>
      </c>
      <c r="O24" s="35">
        <f t="shared" si="1"/>
        <v>0</v>
      </c>
      <c r="P24" s="13"/>
      <c r="Q24" s="36"/>
    </row>
    <row r="25" ht="15.75" customHeight="1">
      <c r="A25" s="43"/>
      <c r="B25" s="44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6"/>
      <c r="N25" s="34">
        <f>sum(C81:M81)</f>
        <v>0</v>
      </c>
      <c r="O25" s="35">
        <f t="shared" si="1"/>
        <v>0</v>
      </c>
      <c r="P25" s="13"/>
      <c r="Q25" s="36"/>
    </row>
    <row r="26" ht="15.75" customHeight="1">
      <c r="A26" s="43"/>
      <c r="B26" s="44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6"/>
      <c r="N26" s="34">
        <f>sum(C83:M83)</f>
        <v>0</v>
      </c>
      <c r="O26" s="35">
        <f t="shared" si="1"/>
        <v>0</v>
      </c>
      <c r="P26" s="13"/>
      <c r="Q26" s="36"/>
    </row>
    <row r="27" ht="15.75" customHeight="1">
      <c r="A27" s="43"/>
      <c r="B27" s="44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6"/>
      <c r="N27" s="34">
        <f>sum(C85:M85)</f>
        <v>0</v>
      </c>
      <c r="O27" s="35">
        <f t="shared" si="1"/>
        <v>0</v>
      </c>
      <c r="P27" s="13"/>
      <c r="Q27" s="36"/>
    </row>
    <row r="28" ht="15.75" customHeight="1">
      <c r="A28" s="43"/>
      <c r="B28" s="44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6"/>
      <c r="N28" s="34">
        <f>sum(C87:M87)</f>
        <v>0</v>
      </c>
      <c r="O28" s="35">
        <f t="shared" si="1"/>
        <v>0</v>
      </c>
      <c r="P28" s="13"/>
      <c r="Q28" s="36"/>
    </row>
    <row r="29" ht="17.25" customHeight="1">
      <c r="A29" s="43"/>
      <c r="B29" s="47" t="s">
        <v>13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4"/>
      <c r="N29" s="48"/>
      <c r="O29" s="35">
        <f t="shared" si="1"/>
        <v>0</v>
      </c>
      <c r="P29" s="13"/>
      <c r="Q29" s="36"/>
    </row>
    <row r="30" ht="15.75" customHeight="1">
      <c r="A30" s="43"/>
      <c r="B30" s="44"/>
      <c r="C30" s="3"/>
      <c r="D30" s="3"/>
      <c r="E30" s="3"/>
      <c r="F30" s="3"/>
      <c r="G30" s="3"/>
      <c r="H30" s="3"/>
      <c r="I30" s="3"/>
      <c r="J30" s="3"/>
      <c r="K30" s="3"/>
      <c r="L30" s="3"/>
      <c r="M30" s="4"/>
      <c r="N30" s="48"/>
      <c r="O30" s="35">
        <f t="shared" si="1"/>
        <v>0</v>
      </c>
      <c r="P30" s="13"/>
      <c r="Q30" s="36"/>
    </row>
    <row r="31" ht="15.75" customHeight="1">
      <c r="A31" s="43"/>
      <c r="B31" s="44"/>
      <c r="C31" s="3"/>
      <c r="D31" s="3"/>
      <c r="E31" s="3"/>
      <c r="F31" s="3"/>
      <c r="G31" s="3"/>
      <c r="H31" s="3"/>
      <c r="I31" s="3"/>
      <c r="J31" s="3"/>
      <c r="K31" s="3"/>
      <c r="L31" s="3"/>
      <c r="M31" s="4"/>
      <c r="N31" s="48"/>
      <c r="O31" s="35">
        <f t="shared" si="1"/>
        <v>0</v>
      </c>
      <c r="P31" s="13"/>
      <c r="Q31" s="36"/>
    </row>
    <row r="32" ht="15.75" customHeight="1">
      <c r="A32" s="43"/>
      <c r="B32" s="44"/>
      <c r="C32" s="3"/>
      <c r="D32" s="3"/>
      <c r="E32" s="3"/>
      <c r="F32" s="3"/>
      <c r="G32" s="3"/>
      <c r="H32" s="3"/>
      <c r="I32" s="3"/>
      <c r="J32" s="3"/>
      <c r="K32" s="3"/>
      <c r="L32" s="3"/>
      <c r="M32" s="4"/>
      <c r="N32" s="48"/>
      <c r="O32" s="35">
        <f t="shared" si="1"/>
        <v>0</v>
      </c>
      <c r="P32" s="13"/>
      <c r="Q32" s="36"/>
    </row>
    <row r="33" ht="15.75" customHeight="1">
      <c r="A33" s="49" t="s">
        <v>14</v>
      </c>
      <c r="B33" s="3"/>
      <c r="C33" s="3"/>
      <c r="D33" s="4"/>
      <c r="E33" s="49"/>
      <c r="F33" s="3"/>
      <c r="G33" s="3"/>
      <c r="H33" s="3"/>
      <c r="I33" s="3"/>
      <c r="J33" s="4"/>
      <c r="K33" s="50" t="s">
        <v>15</v>
      </c>
      <c r="L33" s="3"/>
      <c r="M33" s="4"/>
      <c r="N33" s="51">
        <f t="shared" ref="N33:O33" si="2">SUM(N7:N31)</f>
        <v>0</v>
      </c>
      <c r="O33" s="52">
        <f t="shared" si="2"/>
        <v>0</v>
      </c>
      <c r="P33" s="53"/>
      <c r="Q33" s="54"/>
    </row>
    <row r="34" ht="24.75" customHeight="1">
      <c r="A34" s="55" t="s">
        <v>16</v>
      </c>
      <c r="B34" s="56">
        <v>0.56</v>
      </c>
      <c r="D34" s="55" t="s">
        <v>17</v>
      </c>
      <c r="H34" s="57">
        <f>N33*B34</f>
        <v>0</v>
      </c>
      <c r="I34" s="9"/>
      <c r="J34" s="58"/>
      <c r="K34" s="58"/>
      <c r="L34" s="59"/>
      <c r="M34" s="9"/>
      <c r="N34" s="9"/>
      <c r="O34" s="9"/>
      <c r="P34" s="9"/>
      <c r="Q34" s="9"/>
    </row>
    <row r="35" ht="21.75" customHeight="1">
      <c r="A35" s="60" t="s">
        <v>18</v>
      </c>
      <c r="C35" s="60"/>
      <c r="D35" s="60"/>
      <c r="E35" s="60"/>
      <c r="F35" s="60"/>
      <c r="G35" s="11"/>
      <c r="H35" s="61"/>
      <c r="I35" s="9"/>
      <c r="J35" s="58"/>
      <c r="K35" s="58"/>
      <c r="L35" s="62" t="s">
        <v>19</v>
      </c>
    </row>
    <row r="36" ht="23.25" customHeight="1">
      <c r="A36" s="60" t="s">
        <v>20</v>
      </c>
      <c r="H36" s="57">
        <f>H34+H35</f>
        <v>0</v>
      </c>
      <c r="I36" s="9"/>
      <c r="J36" s="11"/>
      <c r="K36" s="11"/>
      <c r="L36" s="55" t="s">
        <v>21</v>
      </c>
      <c r="M36" s="55"/>
      <c r="N36" s="59"/>
      <c r="O36" s="9"/>
      <c r="P36" s="9"/>
      <c r="Q36" s="9"/>
    </row>
    <row r="37" ht="24.0" customHeight="1">
      <c r="A37" s="11"/>
      <c r="B37" s="11"/>
      <c r="C37" s="11"/>
      <c r="D37" s="11"/>
      <c r="E37" s="11"/>
      <c r="F37" s="11"/>
      <c r="G37" s="11"/>
      <c r="H37" s="58"/>
      <c r="I37" s="58"/>
      <c r="J37" s="58"/>
      <c r="K37" s="58"/>
      <c r="L37" s="11" t="s">
        <v>22</v>
      </c>
      <c r="M37" s="11"/>
      <c r="N37" s="59"/>
      <c r="O37" s="9"/>
      <c r="P37" s="9"/>
      <c r="Q37" s="9"/>
    </row>
    <row r="38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11"/>
      <c r="P38" s="11"/>
      <c r="Q38" s="11"/>
    </row>
    <row r="39" ht="24.0" customHeight="1">
      <c r="A39" s="63" t="s">
        <v>23</v>
      </c>
      <c r="B39" s="9"/>
      <c r="C39" s="9"/>
      <c r="D39" s="9"/>
      <c r="E39" s="9"/>
      <c r="F39" s="9"/>
      <c r="G39" s="10"/>
      <c r="H39" s="38" t="s">
        <v>24</v>
      </c>
      <c r="I39" s="9"/>
      <c r="J39" s="9"/>
      <c r="K39" s="10"/>
      <c r="L39" s="38" t="s">
        <v>25</v>
      </c>
      <c r="M39" s="9"/>
      <c r="N39" s="10"/>
      <c r="O39" s="11"/>
      <c r="P39" s="11"/>
      <c r="Q39" s="11"/>
    </row>
    <row r="40" ht="24.75" customHeight="1">
      <c r="A40" s="44"/>
      <c r="B40" s="3"/>
      <c r="C40" s="3"/>
      <c r="D40" s="3"/>
      <c r="E40" s="3"/>
      <c r="F40" s="3"/>
      <c r="G40" s="4"/>
      <c r="H40" s="44"/>
      <c r="I40" s="3"/>
      <c r="J40" s="3"/>
      <c r="K40" s="4"/>
      <c r="L40" s="44"/>
      <c r="M40" s="3"/>
      <c r="N40" s="4"/>
      <c r="O40" s="11"/>
      <c r="P40" s="11"/>
      <c r="Q40" s="11"/>
    </row>
    <row r="41" ht="24.0" customHeight="1">
      <c r="A41" s="44"/>
      <c r="B41" s="3"/>
      <c r="C41" s="3"/>
      <c r="D41" s="3"/>
      <c r="E41" s="3"/>
      <c r="F41" s="3"/>
      <c r="G41" s="4"/>
      <c r="H41" s="44"/>
      <c r="I41" s="3"/>
      <c r="J41" s="3"/>
      <c r="K41" s="4"/>
      <c r="L41" s="44"/>
      <c r="M41" s="3"/>
      <c r="N41" s="4"/>
      <c r="O41" s="11"/>
      <c r="P41" s="11"/>
      <c r="Q41" s="11"/>
    </row>
    <row r="42" ht="27.0" customHeight="1">
      <c r="A42" s="44"/>
      <c r="B42" s="3"/>
      <c r="C42" s="3"/>
      <c r="D42" s="3"/>
      <c r="E42" s="3"/>
      <c r="F42" s="3"/>
      <c r="G42" s="4"/>
      <c r="H42" s="44"/>
      <c r="I42" s="3"/>
      <c r="J42" s="3"/>
      <c r="K42" s="4"/>
      <c r="L42" s="44"/>
      <c r="M42" s="3"/>
      <c r="N42" s="4"/>
      <c r="O42" s="11"/>
      <c r="P42" s="11"/>
      <c r="Q42" s="11"/>
    </row>
    <row r="43" ht="15.75" hidden="1" customHeight="1"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</row>
    <row r="44" ht="15.75" hidden="1" customHeight="1">
      <c r="B44" s="55" t="str">
        <f>if(B7 = "","", vlookup(B7,Data!$F$54:$G$102,2,FALSE))</f>
        <v/>
      </c>
      <c r="C44" s="55" t="str">
        <f>if(C7 = "","", vlookup(C7,Data!$F$54:$G$102,2,FALSE))</f>
        <v/>
      </c>
      <c r="D44" s="55" t="str">
        <f>if(D7 = "","", vlookup(D7,Data!$F$54:$G$102,2,FALSE))</f>
        <v/>
      </c>
      <c r="E44" s="55" t="str">
        <f>if(E7 = "","", vlookup(E7,Data!$F$54:$G$102,2,FALSE))</f>
        <v/>
      </c>
      <c r="F44" s="55" t="str">
        <f>if(F7 = "","", vlookup(F7,Data!$F$54:$G$102,2,FALSE))</f>
        <v/>
      </c>
      <c r="G44" s="55" t="str">
        <f>if(G7 = "","", vlookup(G7,Data!$F$54:$G$102,2,FALSE))</f>
        <v/>
      </c>
      <c r="H44" s="55" t="str">
        <f>if(H7 = "","", vlookup(H7,Data!$F$54:$G$102,2,FALSE))</f>
        <v/>
      </c>
      <c r="I44" s="55" t="str">
        <f>if(I7 = "","", vlookup(I7,Data!$F$54:$G$102,2,FALSE))</f>
        <v/>
      </c>
      <c r="J44" s="55" t="str">
        <f>if(J7 = "","", vlookup(J7,Data!$F$54:$G$102,2,FALSE))</f>
        <v/>
      </c>
      <c r="K44" s="55" t="str">
        <f>if(K7 = "","", vlookup(K7,Data!$F$54:$G$102,2,FALSE))</f>
        <v/>
      </c>
      <c r="L44" s="55" t="str">
        <f>if(L7 = "","", vlookup(L7,Data!$F$54:$G$102,2,FALSE))</f>
        <v/>
      </c>
      <c r="M44" s="55" t="str">
        <f>if(M7 = "","", vlookup(M7,Data!$F$54:$G$102,2,FALSE))</f>
        <v/>
      </c>
      <c r="N44" s="12"/>
      <c r="O44" s="12"/>
      <c r="P44" s="12"/>
      <c r="Q44" s="12"/>
    </row>
    <row r="45" ht="15.75" hidden="1" customHeight="1">
      <c r="B45" s="55" t="s">
        <v>26</v>
      </c>
      <c r="C45" s="64">
        <f t="array" ref="C45">IF(B44 = "", 0,IF(C44 = "", 0,INDEX(Data!$A$1:$AW$49,B44,C44)))</f>
        <v>0</v>
      </c>
      <c r="D45" s="64" t="str">
        <f t="array" ref="D45">IF(C44 = "", "",IF(D44 = "", 0,INDEX(Data!$A$1:$AW$49,C44,D44)))</f>
        <v/>
      </c>
      <c r="E45" s="64" t="str">
        <f t="array" ref="E45">IF(D44 = "", "",IF(E44 = "", 0,INDEX(Data!$A$1:$AW$49,D44,E44)))</f>
        <v/>
      </c>
      <c r="F45" s="64" t="str">
        <f t="array" ref="F45">IF(E44 = "", "",IF(F44 = "", 0,INDEX(Data!$A$1:$AW$49,E44,F44)))</f>
        <v/>
      </c>
      <c r="G45" s="64" t="str">
        <f t="array" ref="G45">IF(F44 = "", "",IF(G44 = "", 0,INDEX(Data!$A$1:$AW$49,F44,G44)))</f>
        <v/>
      </c>
      <c r="H45" s="64" t="str">
        <f t="array" ref="H45">IF(G44 = "", "",IF(H44 = "", 0,INDEX(Data!$A$1:$AW$49,G44,H44)))</f>
        <v/>
      </c>
      <c r="I45" s="64" t="str">
        <f t="array" ref="I45">IF(H44 = "", "",IF(I44 = "", 0,INDEX(Data!$A$1:$AW$49,H44,I44)))</f>
        <v/>
      </c>
      <c r="J45" s="64" t="str">
        <f t="array" ref="J45">IF(I44 = "", "",IF(J44 = "", 0,INDEX(Data!$A$1:$AW$49,I44,J44)))</f>
        <v/>
      </c>
      <c r="K45" s="64" t="str">
        <f t="array" ref="K45">IF(J44 = "", "",IF(K44 = "", 0,INDEX(Data!$A$1:$AW$49,J44,K44)))</f>
        <v/>
      </c>
      <c r="L45" s="64" t="str">
        <f t="array" ref="L45">IF(K44 = "", "",IF(L44 = "", 0,INDEX(Data!$A$1:$AW$49,K44,L44)))</f>
        <v/>
      </c>
      <c r="M45" s="64" t="str">
        <f t="array" ref="M45">IF(L44 = "", "",IF(M44 = "", 0,INDEX(Data!$A$1:$AW$49,L44,M44)))</f>
        <v/>
      </c>
      <c r="N45" s="12"/>
      <c r="O45" s="12"/>
      <c r="P45" s="12"/>
      <c r="Q45" s="12"/>
    </row>
    <row r="46" ht="15.75" hidden="1" customHeight="1">
      <c r="B46" s="64" t="str">
        <f>if(B8 = "","", vlookup(B8,Data!$F$54:$G$102,2,FALSE))</f>
        <v/>
      </c>
      <c r="C46" s="64" t="str">
        <f>if(C8 = "","", vlookup(C8,Data!$F$54:$G$102,2,FALSE))</f>
        <v/>
      </c>
      <c r="D46" s="64" t="str">
        <f>if(D8 = "","", vlookup(D8,Data!$F$54:$G$102,2,FALSE))</f>
        <v/>
      </c>
      <c r="E46" s="64" t="str">
        <f>if(E8 = "","", vlookup(E8,Data!$F$54:$G$102,2,FALSE))</f>
        <v/>
      </c>
      <c r="F46" s="64" t="str">
        <f>if(F8 = "","", vlookup(F8,Data!$F$54:$G$102,2,FALSE))</f>
        <v/>
      </c>
      <c r="G46" s="64" t="str">
        <f>if(G8 = "","", vlookup(G8,Data!$F$54:$G$102,2,FALSE))</f>
        <v/>
      </c>
      <c r="H46" s="64" t="str">
        <f>if(H8 = "","", vlookup(H8,Data!$F$54:$G$102,2,FALSE))</f>
        <v/>
      </c>
      <c r="I46" s="64" t="str">
        <f>if(I8 = "","", vlookup(I8,Data!$F$54:$G$102,2,FALSE))</f>
        <v/>
      </c>
      <c r="J46" s="64" t="str">
        <f>if(J8 = "","", vlookup(J8,Data!$F$54:$G$102,2,FALSE))</f>
        <v/>
      </c>
      <c r="K46" s="64" t="str">
        <f>if(K8 = "","", vlookup(K8,Data!$F$54:$G$102,2,FALSE))</f>
        <v/>
      </c>
      <c r="L46" s="64" t="str">
        <f>if(L8 = "","", vlookup(L8,Data!$F$54:$G$102,2,FALSE))</f>
        <v/>
      </c>
      <c r="M46" s="64" t="str">
        <f>if(M8 = "","", vlookup(M8,Data!$F$54:$G$102,2,FALSE))</f>
        <v/>
      </c>
      <c r="N46" s="12"/>
      <c r="O46" s="12"/>
      <c r="P46" s="12"/>
      <c r="Q46" s="12"/>
    </row>
    <row r="47" ht="15.75" hidden="1" customHeight="1">
      <c r="B47" s="55" t="s">
        <v>26</v>
      </c>
      <c r="C47" s="64">
        <f t="array" ref="C47">IF(B46 = "", 0,IF(C46 = "", 0,INDEX(Data!$A$1:$AW$49,B46,C46)))</f>
        <v>0</v>
      </c>
      <c r="D47" s="64" t="str">
        <f t="array" ref="D47">IF(C46 = "", "",IF(D46 = "", 0,INDEX(Data!$A$1:$AW$49,C46,D46)))</f>
        <v/>
      </c>
      <c r="E47" s="64" t="str">
        <f t="array" ref="E47">IF(D46 = "", "",IF(E46 = "", 0,INDEX(Data!$A$1:$AW$49,D46,E46)))</f>
        <v/>
      </c>
      <c r="F47" s="64" t="str">
        <f t="array" ref="F47">IF(E46 = "", "",IF(F46 = "", 0,INDEX(Data!$A$1:$AW$49,E46,F46)))</f>
        <v/>
      </c>
      <c r="G47" s="64" t="str">
        <f t="array" ref="G47">IF(F46 = "", "",IF(G46 = "", 0,INDEX(Data!$A$1:$AW$49,F46,G46)))</f>
        <v/>
      </c>
      <c r="H47" s="64" t="str">
        <f t="array" ref="H47">IF(G46 = "", "",IF(H46 = "", 0,INDEX(Data!$A$1:$AW$49,G46,H46)))</f>
        <v/>
      </c>
      <c r="I47" s="64" t="str">
        <f t="array" ref="I47">IF(H46 = "", "",IF(I46 = "", 0,INDEX(Data!$A$1:$AW$49,H46,I46)))</f>
        <v/>
      </c>
      <c r="J47" s="64" t="str">
        <f t="array" ref="J47">IF(I46 = "", "",IF(J46 = "", 0,INDEX(Data!$A$1:$AW$49,I46,J46)))</f>
        <v/>
      </c>
      <c r="K47" s="64" t="str">
        <f t="array" ref="K47">IF(J46 = "", "",IF(K46 = "", 0,INDEX(Data!$A$1:$AW$49,J46,K46)))</f>
        <v/>
      </c>
      <c r="L47" s="64" t="str">
        <f t="array" ref="L47">IF(K46 = "", "",IF(L46 = "", 0,INDEX(Data!$A$1:$AW$49,K46,L46)))</f>
        <v/>
      </c>
      <c r="M47" s="64" t="str">
        <f t="array" ref="M47">IF(L46 = "", "",IF(M46 = "", 0,INDEX(Data!$A$1:$AW$49,L46,M46)))</f>
        <v/>
      </c>
      <c r="N47" s="12"/>
      <c r="O47" s="12"/>
      <c r="P47" s="12"/>
      <c r="Q47" s="12"/>
    </row>
    <row r="48" ht="15.75" hidden="1" customHeight="1">
      <c r="B48" s="64" t="str">
        <f>if(B9 = "","", vlookup(B9,Data!$F$54:$G$102,2,FALSE))</f>
        <v/>
      </c>
      <c r="C48" s="64" t="str">
        <f>if(C9 = "","", vlookup(C9,Data!$F$54:$G$102,2,FALSE))</f>
        <v/>
      </c>
      <c r="D48" s="64" t="str">
        <f>if(D9 = "","", vlookup(D9,Data!$F$54:$G$102,2,FALSE))</f>
        <v/>
      </c>
      <c r="E48" s="64" t="str">
        <f>if(E9 = "","", vlookup(E9,Data!$F$54:$G$102,2,FALSE))</f>
        <v/>
      </c>
      <c r="F48" s="64" t="str">
        <f>if(F9 = "","", vlookup(F9,Data!$F$54:$G$102,2,FALSE))</f>
        <v/>
      </c>
      <c r="G48" s="64" t="str">
        <f>if(G9 = "","", vlookup(G9,Data!$F$54:$G$102,2,FALSE))</f>
        <v/>
      </c>
      <c r="H48" s="64" t="str">
        <f>if(H9 = "","", vlookup(H9,Data!$F$54:$G$102,2,FALSE))</f>
        <v/>
      </c>
      <c r="I48" s="64" t="str">
        <f>if(I9 = "","", vlookup(I9,Data!$F$54:$G$102,2,FALSE))</f>
        <v/>
      </c>
      <c r="J48" s="64" t="str">
        <f>if(J9 = "","", vlookup(J9,Data!$F$54:$G$102,2,FALSE))</f>
        <v/>
      </c>
      <c r="K48" s="64" t="str">
        <f>if(K9 = "","", vlookup(K9,Data!$F$54:$G$102,2,FALSE))</f>
        <v/>
      </c>
      <c r="L48" s="64" t="str">
        <f>if(L9 = "","", vlookup(L9,Data!$F$54:$G$102,2,FALSE))</f>
        <v/>
      </c>
      <c r="M48" s="64" t="str">
        <f>if(M9 = "","", vlookup(M9,Data!$F$54:$G$102,2,FALSE))</f>
        <v/>
      </c>
      <c r="N48" s="12"/>
      <c r="O48" s="12"/>
      <c r="P48" s="12"/>
      <c r="Q48" s="12"/>
    </row>
    <row r="49" ht="15.75" hidden="1" customHeight="1">
      <c r="B49" s="55" t="s">
        <v>26</v>
      </c>
      <c r="C49" s="64">
        <f t="array" ref="C49">IF(B48 = "", 0,IF(C48 = "", 0,INDEX(Data!$A$1:$AW$49,B48,C48)))</f>
        <v>0</v>
      </c>
      <c r="D49" s="64" t="str">
        <f t="array" ref="D49">IF(C48 = "", "",IF(D48 = "", 0,INDEX(Data!$A$1:$AW$49,C48,D48)))</f>
        <v/>
      </c>
      <c r="E49" s="64" t="str">
        <f t="array" ref="E49">IF(D48 = "", "",IF(E48 = "", 0,INDEX(Data!$A$1:$AW$49,D48,E48)))</f>
        <v/>
      </c>
      <c r="F49" s="64" t="str">
        <f t="array" ref="F49">IF(E48 = "", "",IF(F48 = "", 0,INDEX(Data!$A$1:$AW$49,E48,F48)))</f>
        <v/>
      </c>
      <c r="G49" s="64" t="str">
        <f t="array" ref="G49">IF(F48 = "", "",IF(G48 = "", 0,INDEX(Data!$A$1:$AW$49,F48,G48)))</f>
        <v/>
      </c>
      <c r="H49" s="64" t="str">
        <f t="array" ref="H49">IF(G48 = "", "",IF(H48 = "", 0,INDEX(Data!$A$1:$AW$49,G48,H48)))</f>
        <v/>
      </c>
      <c r="I49" s="64" t="str">
        <f t="array" ref="I49">IF(H48 = "", "",IF(I48 = "", 0,INDEX(Data!$A$1:$AW$49,H48,I48)))</f>
        <v/>
      </c>
      <c r="J49" s="64" t="str">
        <f t="array" ref="J49">IF(I48 = "", "",IF(J48 = "", 0,INDEX(Data!$A$1:$AW$49,I48,J48)))</f>
        <v/>
      </c>
      <c r="K49" s="64" t="str">
        <f t="array" ref="K49">IF(J48 = "", "",IF(K48 = "", 0,INDEX(Data!$A$1:$AW$49,J48,K48)))</f>
        <v/>
      </c>
      <c r="L49" s="64" t="str">
        <f t="array" ref="L49">IF(K48 = "", "",IF(L48 = "", 0,INDEX(Data!$A$1:$AW$49,K48,L48)))</f>
        <v/>
      </c>
      <c r="M49" s="64" t="str">
        <f t="array" ref="M49">IF(L48 = "", "",IF(M48 = "", 0,INDEX(Data!$A$1:$AW$49,L48,M48)))</f>
        <v/>
      </c>
      <c r="N49" s="12"/>
      <c r="O49" s="12"/>
      <c r="P49" s="12"/>
      <c r="Q49" s="12"/>
    </row>
    <row r="50" ht="15.75" hidden="1" customHeight="1">
      <c r="B50" s="64" t="str">
        <f>if(B10 = "","", vlookup(B10,Data!$F$54:$G$102,2,FALSE))</f>
        <v/>
      </c>
      <c r="C50" s="64" t="str">
        <f>if(C10 = "","", vlookup(C10,Data!$F$54:$G$102,2,FALSE))</f>
        <v/>
      </c>
      <c r="D50" s="64" t="str">
        <f>if(D10 = "","", vlookup(D10,Data!$F$54:$G$102,2,FALSE))</f>
        <v/>
      </c>
      <c r="E50" s="64" t="str">
        <f>if(E10 = "","", vlookup(E10,Data!$F$54:$G$102,2,FALSE))</f>
        <v/>
      </c>
      <c r="F50" s="64" t="str">
        <f>if(F10 = "","", vlookup(F10,Data!$F$54:$G$102,2,FALSE))</f>
        <v/>
      </c>
      <c r="G50" s="64" t="str">
        <f>if(G10 = "","", vlookup(G10,Data!$F$54:$G$102,2,FALSE))</f>
        <v/>
      </c>
      <c r="H50" s="64" t="str">
        <f>if(H10 = "","", vlookup(H10,Data!$F$54:$G$102,2,FALSE))</f>
        <v/>
      </c>
      <c r="I50" s="64" t="str">
        <f>if(I10 = "","", vlookup(I10,Data!$F$54:$G$102,2,FALSE))</f>
        <v/>
      </c>
      <c r="J50" s="64" t="str">
        <f>if(J10 = "","", vlookup(J10,Data!$F$54:$G$102,2,FALSE))</f>
        <v/>
      </c>
      <c r="K50" s="64" t="str">
        <f>if(K10 = "","", vlookup(K10,Data!$F$54:$G$102,2,FALSE))</f>
        <v/>
      </c>
      <c r="L50" s="64" t="str">
        <f>if(L10 = "","", vlookup(L10,Data!$F$54:$G$102,2,FALSE))</f>
        <v/>
      </c>
      <c r="M50" s="64" t="str">
        <f>if(M10 = "","", vlookup(M10,Data!$F$54:$G$102,2,FALSE))</f>
        <v/>
      </c>
      <c r="N50" s="12"/>
      <c r="O50" s="12"/>
      <c r="P50" s="12"/>
      <c r="Q50" s="12"/>
    </row>
    <row r="51" ht="15.75" hidden="1" customHeight="1">
      <c r="B51" s="55" t="s">
        <v>26</v>
      </c>
      <c r="C51" s="64">
        <f t="array" ref="C51">IF(B50 = "", 0,IF(C50 = "", 0,INDEX(Data!$A$1:$AW$49,B50,C50)))</f>
        <v>0</v>
      </c>
      <c r="D51" s="64" t="str">
        <f t="array" ref="D51">IF(C50 = "", "",IF(D50 = "", 0,INDEX(Data!$A$1:$AW$49,C50,D50)))</f>
        <v/>
      </c>
      <c r="E51" s="64" t="str">
        <f t="array" ref="E51">IF(D50 = "", "",IF(E50 = "", 0,INDEX(Data!$A$1:$AW$49,D50,E50)))</f>
        <v/>
      </c>
      <c r="F51" s="64" t="str">
        <f t="array" ref="F51">IF(E50 = "", "",IF(F50 = "", 0,INDEX(Data!$A$1:$AW$49,E50,F50)))</f>
        <v/>
      </c>
      <c r="G51" s="64" t="str">
        <f t="array" ref="G51">IF(F50 = "", "",IF(G50 = "", 0,INDEX(Data!$A$1:$AW$49,F50,G50)))</f>
        <v/>
      </c>
      <c r="H51" s="64" t="str">
        <f t="array" ref="H51">IF(G50 = "", "",IF(H50 = "", 0,INDEX(Data!$A$1:$AW$49,G50,H50)))</f>
        <v/>
      </c>
      <c r="I51" s="64" t="str">
        <f t="array" ref="I51">IF(H50 = "", "",IF(I50 = "", 0,INDEX(Data!$A$1:$AW$49,H50,I50)))</f>
        <v/>
      </c>
      <c r="J51" s="64" t="str">
        <f t="array" ref="J51">IF(I50 = "", "",IF(J50 = "", 0,INDEX(Data!$A$1:$AW$49,I50,J50)))</f>
        <v/>
      </c>
      <c r="K51" s="64" t="str">
        <f t="array" ref="K51">IF(J50 = "", "",IF(K50 = "", 0,INDEX(Data!$A$1:$AW$49,J50,K50)))</f>
        <v/>
      </c>
      <c r="L51" s="64" t="str">
        <f t="array" ref="L51">IF(K50 = "", "",IF(L50 = "", 0,INDEX(Data!$A$1:$AW$49,K50,L50)))</f>
        <v/>
      </c>
      <c r="M51" s="64" t="str">
        <f t="array" ref="M51">IF(L50 = "", "",IF(M50 = "", 0,INDEX(Data!$A$1:$AW$49,L50,M50)))</f>
        <v/>
      </c>
      <c r="N51" s="12"/>
      <c r="O51" s="12"/>
      <c r="P51" s="12"/>
      <c r="Q51" s="12"/>
    </row>
    <row r="52" ht="15.75" hidden="1" customHeight="1">
      <c r="B52" s="64" t="str">
        <f>if(B11 = "","", vlookup(B11,Data!$F$54:$G$102,2,FALSE))</f>
        <v/>
      </c>
      <c r="C52" s="64" t="str">
        <f>if(C11 = "","", vlookup(C11,Data!$F$54:$G$102,2,FALSE))</f>
        <v/>
      </c>
      <c r="D52" s="64" t="str">
        <f>if(D11 = "","", vlookup(D11,Data!$F$54:$G$102,2,FALSE))</f>
        <v/>
      </c>
      <c r="E52" s="64" t="str">
        <f>if(E11 = "","", vlookup(E11,Data!$F$54:$G$102,2,FALSE))</f>
        <v/>
      </c>
      <c r="F52" s="64" t="str">
        <f>if(F11 = "","", vlookup(F11,Data!$F$54:$G$102,2,FALSE))</f>
        <v/>
      </c>
      <c r="G52" s="64" t="str">
        <f>if(G11 = "","", vlookup(G11,Data!$F$54:$G$102,2,FALSE))</f>
        <v/>
      </c>
      <c r="H52" s="64" t="str">
        <f>if(H11 = "","", vlookup(H11,Data!$F$54:$G$102,2,FALSE))</f>
        <v/>
      </c>
      <c r="I52" s="64" t="str">
        <f>if(I11 = "","", vlookup(I11,Data!$F$54:$G$102,2,FALSE))</f>
        <v/>
      </c>
      <c r="J52" s="64" t="str">
        <f>if(J11 = "","", vlookup(J11,Data!$F$54:$G$102,2,FALSE))</f>
        <v/>
      </c>
      <c r="K52" s="64" t="str">
        <f>if(K11 = "","", vlookup(K11,Data!$F$54:$G$102,2,FALSE))</f>
        <v/>
      </c>
      <c r="L52" s="64" t="str">
        <f>if(L11 = "","", vlookup(L11,Data!$F$54:$G$102,2,FALSE))</f>
        <v/>
      </c>
      <c r="M52" s="64" t="str">
        <f>if(M11 = "","", vlookup(M11,Data!$F$54:$G$102,2,FALSE))</f>
        <v/>
      </c>
      <c r="N52" s="12"/>
      <c r="O52" s="12"/>
      <c r="P52" s="12"/>
      <c r="Q52" s="12"/>
    </row>
    <row r="53" ht="15.75" hidden="1" customHeight="1">
      <c r="B53" s="55" t="s">
        <v>26</v>
      </c>
      <c r="C53" s="64">
        <f t="array" ref="C53">IF(B52 = "", 0,IF(C52 = "", 0,INDEX(Data!$A$1:$AW$49,B52,C52)))</f>
        <v>0</v>
      </c>
      <c r="D53" s="64" t="str">
        <f t="array" ref="D53">IF(C52 = "", "",IF(D52 = "", 0,INDEX(Data!$A$1:$AW$49,C52,D52)))</f>
        <v/>
      </c>
      <c r="E53" s="64" t="str">
        <f t="array" ref="E53">IF(D52 = "", "",IF(E52 = "", 0,INDEX(Data!$A$1:$AW$49,D52,E52)))</f>
        <v/>
      </c>
      <c r="F53" s="64" t="str">
        <f t="array" ref="F53">IF(E52 = "", "",IF(F52 = "", 0,INDEX(Data!$A$1:$AW$49,E52,F52)))</f>
        <v/>
      </c>
      <c r="G53" s="64" t="str">
        <f t="array" ref="G53">IF(F52 = "", "",IF(G52 = "", 0,INDEX(Data!$A$1:$AW$49,F52,G52)))</f>
        <v/>
      </c>
      <c r="H53" s="64" t="str">
        <f t="array" ref="H53">IF(G52 = "", "",IF(H52 = "", 0,INDEX(Data!$A$1:$AW$49,G52,H52)))</f>
        <v/>
      </c>
      <c r="I53" s="64" t="str">
        <f t="array" ref="I53">IF(H52 = "", "",IF(I52 = "", 0,INDEX(Data!$A$1:$AW$49,H52,I52)))</f>
        <v/>
      </c>
      <c r="J53" s="64" t="str">
        <f t="array" ref="J53">IF(I52 = "", "",IF(J52 = "", 0,INDEX(Data!$A$1:$AW$49,I52,J52)))</f>
        <v/>
      </c>
      <c r="K53" s="64" t="str">
        <f t="array" ref="K53">IF(J52 = "", "",IF(K52 = "", 0,INDEX(Data!$A$1:$AW$49,J52,K52)))</f>
        <v/>
      </c>
      <c r="L53" s="64" t="str">
        <f t="array" ref="L53">IF(K52 = "", "",IF(L52 = "", 0,INDEX(Data!$A$1:$AW$49,K52,L52)))</f>
        <v/>
      </c>
      <c r="M53" s="64" t="str">
        <f t="array" ref="M53">IF(L52 = "", "",IF(M52 = "", 0,INDEX(Data!$A$1:$AW$49,L52,M52)))</f>
        <v/>
      </c>
      <c r="N53" s="12"/>
      <c r="O53" s="12"/>
      <c r="P53" s="12"/>
      <c r="Q53" s="12"/>
    </row>
    <row r="54" ht="15.75" hidden="1" customHeight="1">
      <c r="B54" s="64" t="str">
        <f>if(B12 = "","", VLOOKUP(B12,Data!$F$54:$G$102,2,FALSE))</f>
        <v/>
      </c>
      <c r="C54" s="64" t="str">
        <f>if(C12 = "","", VLOOKUP(C12,Data!$F$54:$G$102,2,FALSE))</f>
        <v/>
      </c>
      <c r="D54" s="64" t="str">
        <f>if(D12 = "","", VLOOKUP(D12,Data!$F$54:$G$102,2,FALSE))</f>
        <v/>
      </c>
      <c r="E54" s="64" t="str">
        <f>if(E12 = "","", VLOOKUP(E12,Data!$F$54:$G$102,2,FALSE))</f>
        <v/>
      </c>
      <c r="F54" s="64" t="str">
        <f>if(F12 = "","", VLOOKUP(F12,Data!$F$54:$G$102,2,FALSE))</f>
        <v/>
      </c>
      <c r="G54" s="64" t="str">
        <f>if(G12 = "","", VLOOKUP(G12,Data!$F$54:$G$102,2,FALSE))</f>
        <v/>
      </c>
      <c r="H54" s="64" t="str">
        <f>if(H12 = "","", VLOOKUP(H12,Data!$F$54:$G$102,2,FALSE))</f>
        <v/>
      </c>
      <c r="I54" s="64" t="str">
        <f>if(I12 = "","", VLOOKUP(I12,Data!$F$54:$G$102,2,FALSE))</f>
        <v/>
      </c>
      <c r="J54" s="64" t="str">
        <f>if(J12 = "","", VLOOKUP(J12,Data!$F$54:$G$102,2,FALSE))</f>
        <v/>
      </c>
      <c r="K54" s="64" t="str">
        <f>if(K12 = "","", VLOOKUP(K12,Data!$F$54:$G$102,2,FALSE))</f>
        <v/>
      </c>
      <c r="L54" s="64" t="str">
        <f>if(L12 = "","", VLOOKUP(L12,Data!$F$54:$G$102,2,FALSE))</f>
        <v/>
      </c>
      <c r="M54" s="64" t="str">
        <f>if(M12 = "","", VLOOKUP(M12,Data!$F$54:$G$102,2,FALSE))</f>
        <v/>
      </c>
      <c r="N54" s="12"/>
      <c r="O54" s="12"/>
      <c r="P54" s="12"/>
      <c r="Q54" s="12"/>
    </row>
    <row r="55" ht="15.75" hidden="1" customHeight="1">
      <c r="B55" s="55" t="s">
        <v>26</v>
      </c>
      <c r="C55" s="64">
        <f t="array" ref="C55">IF(B54 = "", 0,IF(C54 = "", 0,INDEX(Data!$A$1:$AW$49,B54,C54)))</f>
        <v>0</v>
      </c>
      <c r="D55" s="64" t="str">
        <f t="array" ref="D55">IF(C54 = "", "",IF(D54 = "", 0,INDEX(Data!$A$1:$AW$49,C54,D54)))</f>
        <v/>
      </c>
      <c r="E55" s="64" t="str">
        <f t="array" ref="E55">IF(D54 = "", "",IF(E54 = "", 0,INDEX(Data!$A$1:$AW$49,D54,E54)))</f>
        <v/>
      </c>
      <c r="F55" s="64" t="str">
        <f t="array" ref="F55">IF(E54 = "", "",IF(F54 = "", 0,INDEX(Data!$A$1:$AW$49,E54,F54)))</f>
        <v/>
      </c>
      <c r="G55" s="64" t="str">
        <f t="array" ref="G55">IF(F54 = "", "",IF(G54 = "", 0,INDEX(Data!$A$1:$AW$49,F54,G54)))</f>
        <v/>
      </c>
      <c r="H55" s="64" t="str">
        <f t="array" ref="H55">IF(G54 = "", "",IF(H54 = "", 0,INDEX(Data!$A$1:$AW$49,G54,H54)))</f>
        <v/>
      </c>
      <c r="I55" s="64" t="str">
        <f t="array" ref="I55">IF(H54 = "", "",IF(I54 = "", 0,INDEX(Data!$A$1:$AW$49,H54,I54)))</f>
        <v/>
      </c>
      <c r="J55" s="64" t="str">
        <f t="array" ref="J55">IF(I54 = "", "",IF(J54 = "", 0,INDEX(Data!$A$1:$AW$49,I54,J54)))</f>
        <v/>
      </c>
      <c r="K55" s="64" t="str">
        <f t="array" ref="K55">IF(J54 = "", "",IF(K54 = "", 0,INDEX(Data!$A$1:$AW$49,J54,K54)))</f>
        <v/>
      </c>
      <c r="L55" s="64" t="str">
        <f t="array" ref="L55">IF(K54 = "", "",IF(L54 = "", 0,INDEX(Data!$A$1:$AW$49,K54,L54)))</f>
        <v/>
      </c>
      <c r="M55" s="64" t="str">
        <f t="array" ref="M55">IF(L54 = "", "",IF(M54 = "", 0,INDEX(Data!$A$1:$AW$49,L54,M54)))</f>
        <v/>
      </c>
      <c r="N55" s="12"/>
      <c r="O55" s="12"/>
      <c r="P55" s="12"/>
      <c r="Q55" s="12"/>
    </row>
    <row r="56" ht="15.75" hidden="1" customHeight="1">
      <c r="B56" s="64" t="str">
        <f>if(B13 = "","", vlookup(B13,Data!$F$54:$G$102,2,FALSE))</f>
        <v/>
      </c>
      <c r="C56" s="64" t="str">
        <f>if(C13 = "","", vlookup(C13,Data!$F$54:$G$102,2,FALSE))</f>
        <v/>
      </c>
      <c r="D56" s="64" t="str">
        <f>if(D13 = "","", vlookup(D13,Data!$F$54:$G$102,2,FALSE))</f>
        <v/>
      </c>
      <c r="E56" s="64" t="str">
        <f>if(E13 = "","", vlookup(E13,Data!$F$54:$G$102,2,FALSE))</f>
        <v/>
      </c>
      <c r="F56" s="64" t="str">
        <f>if(F13 = "","", vlookup(F13,Data!$F$54:$G$102,2,FALSE))</f>
        <v/>
      </c>
      <c r="G56" s="64" t="str">
        <f>if(G13 = "","", vlookup(G13,Data!$F$54:$G$102,2,FALSE))</f>
        <v/>
      </c>
      <c r="H56" s="64" t="str">
        <f>if(H13 = "","", vlookup(H13,Data!$F$54:$G$102,2,FALSE))</f>
        <v/>
      </c>
      <c r="I56" s="64" t="str">
        <f>if(I13 = "","", vlookup(I13,Data!$F$54:$G$102,2,FALSE))</f>
        <v/>
      </c>
      <c r="J56" s="64" t="str">
        <f>if(J13 = "","", vlookup(J13,Data!$F$54:$G$102,2,FALSE))</f>
        <v/>
      </c>
      <c r="K56" s="64" t="str">
        <f>if(K13 = "","", vlookup(K13,Data!$F$54:$G$102,2,FALSE))</f>
        <v/>
      </c>
      <c r="L56" s="64" t="str">
        <f>if(L13 = "","", vlookup(L13,Data!$F$54:$G$102,2,FALSE))</f>
        <v/>
      </c>
      <c r="M56" s="64" t="str">
        <f>if(M13 = "","", vlookup(M13,Data!$F$54:$G$102,2,FALSE))</f>
        <v/>
      </c>
      <c r="N56" s="12"/>
      <c r="O56" s="12"/>
      <c r="P56" s="12"/>
      <c r="Q56" s="12"/>
    </row>
    <row r="57" ht="13.5" hidden="1" customHeight="1">
      <c r="B57" s="55" t="s">
        <v>26</v>
      </c>
      <c r="C57" s="64">
        <f t="array" ref="C57">IF(B56 = "", 0,IF(C56 = "", 0,INDEX(Data!$A$1:$AW$49,B56,C56)))</f>
        <v>0</v>
      </c>
      <c r="D57" s="64" t="str">
        <f t="array" ref="D57">IF(C56 = "", "",IF(D56 = "", 0,INDEX(Data!$A$1:$AW$49,C56,D56)))</f>
        <v/>
      </c>
      <c r="E57" s="64" t="str">
        <f t="array" ref="E57">IF(D56 = "", "",IF(E56 = "", 0,INDEX(Data!$A$1:$AW$49,D56,E56)))</f>
        <v/>
      </c>
      <c r="F57" s="64" t="str">
        <f t="array" ref="F57">IF(E56 = "", "",IF(F56 = "", 0,INDEX(Data!$A$1:$AW$49,E56,F56)))</f>
        <v/>
      </c>
      <c r="G57" s="64" t="str">
        <f t="array" ref="G57">IF(F56 = "", "",IF(G56 = "", 0,INDEX(Data!$A$1:$AW$49,F56,G56)))</f>
        <v/>
      </c>
      <c r="H57" s="64" t="str">
        <f t="array" ref="H57">IF(G56 = "", "",IF(H56 = "", 0,INDEX(Data!$A$1:$AW$49,G56,H56)))</f>
        <v/>
      </c>
      <c r="I57" s="64" t="str">
        <f t="array" ref="I57">IF(H56 = "", "",IF(I56 = "", 0,INDEX(Data!$A$1:$AW$49,H56,I56)))</f>
        <v/>
      </c>
      <c r="J57" s="64" t="str">
        <f t="array" ref="J57">IF(I56 = "", "",IF(J56 = "", 0,INDEX(Data!$A$1:$AW$49,I56,J56)))</f>
        <v/>
      </c>
      <c r="K57" s="64" t="str">
        <f t="array" ref="K57">IF(J56 = "", "",IF(K56 = "", 0,INDEX(Data!$A$1:$AW$49,J56,K56)))</f>
        <v/>
      </c>
      <c r="L57" s="64" t="str">
        <f t="array" ref="L57">IF(K56 = "", "",IF(L56 = "", 0,INDEX(Data!$A$1:$AW$49,K56,L56)))</f>
        <v/>
      </c>
      <c r="M57" s="64" t="str">
        <f t="array" ref="M57">IF(L56 = "", "",IF(M56 = "", 0,INDEX(Data!$A$1:$AW$49,L56,M56)))</f>
        <v/>
      </c>
      <c r="N57" s="12"/>
      <c r="O57" s="12"/>
      <c r="P57" s="12"/>
      <c r="Q57" s="12"/>
    </row>
    <row r="58" ht="15.75" hidden="1" customHeight="1">
      <c r="B58" s="64" t="str">
        <f>if(B14= "","", VLOOKUP(B14,Data!$F$54:$G$102,2,FALSE))</f>
        <v/>
      </c>
      <c r="C58" s="64" t="str">
        <f>if(C14= "","", VLOOKUP(C14,Data!$F$54:$G$102,2,FALSE))</f>
        <v/>
      </c>
      <c r="D58" s="64" t="str">
        <f>if(D14= "","", VLOOKUP(D14,Data!$F$54:$G$102,2,FALSE))</f>
        <v/>
      </c>
      <c r="E58" s="64" t="str">
        <f>if(E14= "","", VLOOKUP(E14,Data!$F$54:$G$102,2,FALSE))</f>
        <v/>
      </c>
      <c r="F58" s="64" t="str">
        <f>if(F14= "","", VLOOKUP(F14,Data!$F$54:$G$102,2,FALSE))</f>
        <v/>
      </c>
      <c r="G58" s="64" t="str">
        <f>if(G14= "","", VLOOKUP(G14,Data!$F$54:$G$102,2,FALSE))</f>
        <v/>
      </c>
      <c r="H58" s="64" t="str">
        <f>if(H14= "","", VLOOKUP(H14,Data!$F$54:$G$102,2,FALSE))</f>
        <v/>
      </c>
      <c r="I58" s="64" t="str">
        <f>if(I14= "","", VLOOKUP(I14,Data!$F$54:$G$102,2,FALSE))</f>
        <v/>
      </c>
      <c r="J58" s="64" t="str">
        <f>if(J14= "","", VLOOKUP(J14,Data!$F$54:$G$102,2,FALSE))</f>
        <v/>
      </c>
      <c r="K58" s="64" t="str">
        <f>if(K14= "","", VLOOKUP(K14,Data!$F$54:$G$102,2,FALSE))</f>
        <v/>
      </c>
      <c r="L58" s="64" t="str">
        <f>if(L14= "","", VLOOKUP(L14,Data!$F$54:$G$102,2,FALSE))</f>
        <v/>
      </c>
      <c r="M58" s="64" t="str">
        <f>if(M14= "","", VLOOKUP(M14,Data!$F$54:$G$102,2,FALSE))</f>
        <v/>
      </c>
      <c r="N58" s="12"/>
      <c r="O58" s="12"/>
      <c r="P58" s="12"/>
      <c r="Q58" s="12"/>
    </row>
    <row r="59" ht="15.75" hidden="1" customHeight="1">
      <c r="B59" s="55" t="s">
        <v>26</v>
      </c>
      <c r="C59" s="64">
        <f t="array" ref="C59">IF(B58 = "", 0,IF(C58 = "", 0,INDEX(Data!$A$1:$AW$49,B58,C58)))</f>
        <v>0</v>
      </c>
      <c r="D59" s="64" t="str">
        <f t="array" ref="D59">IF(C58 = "", "",IF(D58 = "", 0,INDEX(Data!$A$1:$AW$49,C58,D58)))</f>
        <v/>
      </c>
      <c r="E59" s="64" t="str">
        <f t="array" ref="E59">IF(D58 = "", "",IF(E58 = "", 0,INDEX(Data!$A$1:$AW$49,D58,E58)))</f>
        <v/>
      </c>
      <c r="F59" s="64" t="str">
        <f t="array" ref="F59">IF(E58 = "", "",IF(F58 = "", 0,INDEX(Data!$A$1:$AW$49,E58,F58)))</f>
        <v/>
      </c>
      <c r="G59" s="64" t="str">
        <f t="array" ref="G59">IF(F58 = "", "",IF(G58 = "", 0,INDEX(Data!$A$1:$AW$49,F58,G58)))</f>
        <v/>
      </c>
      <c r="H59" s="64" t="str">
        <f t="array" ref="H59">IF(G58 = "", "",IF(H58 = "", 0,INDEX(Data!$A$1:$AW$49,G58,H58)))</f>
        <v/>
      </c>
      <c r="I59" s="64" t="str">
        <f t="array" ref="I59">IF(H58 = "", "",IF(I58 = "", 0,INDEX(Data!$A$1:$AW$49,H58,I58)))</f>
        <v/>
      </c>
      <c r="J59" s="64" t="str">
        <f t="array" ref="J59">IF(I58 = "", "",IF(J58 = "", 0,INDEX(Data!$A$1:$AW$49,I58,J58)))</f>
        <v/>
      </c>
      <c r="K59" s="64" t="str">
        <f t="array" ref="K59">IF(J58 = "", "",IF(K58 = "", 0,INDEX(Data!$A$1:$AW$49,J58,K58)))</f>
        <v/>
      </c>
      <c r="L59" s="64" t="str">
        <f t="array" ref="L59">IF(K58 = "", "",IF(L58 = "", 0,INDEX(Data!$A$1:$AW$49,K58,L58)))</f>
        <v/>
      </c>
      <c r="M59" s="64" t="str">
        <f t="array" ref="M59">IF(L58 = "", "",IF(M58 = "", 0,INDEX(Data!$A$1:$AW$49,L58,M58)))</f>
        <v/>
      </c>
      <c r="N59" s="12"/>
      <c r="O59" s="12"/>
      <c r="P59" s="12"/>
      <c r="Q59" s="12"/>
    </row>
    <row r="60" ht="15.75" hidden="1" customHeight="1">
      <c r="B60" s="64" t="str">
        <f>if(B15= "","", vlookup(B15,Data!$F$54:$G$102,2,FALSE))</f>
        <v/>
      </c>
      <c r="C60" s="64" t="str">
        <f>if(C15= "","", vlookup(C15,Data!$F$54:$G$102,2,FALSE))</f>
        <v/>
      </c>
      <c r="D60" s="64" t="str">
        <f>if(D15= "","", vlookup(D15,Data!$F$54:$G$102,2,FALSE))</f>
        <v/>
      </c>
      <c r="E60" s="64" t="str">
        <f>if(E15= "","", vlookup(E15,Data!$F$54:$G$102,2,FALSE))</f>
        <v/>
      </c>
      <c r="F60" s="64" t="str">
        <f>if(F15= "","", vlookup(F15,Data!$F$54:$G$102,2,FALSE))</f>
        <v/>
      </c>
      <c r="G60" s="64" t="str">
        <f>if(G15= "","", vlookup(G15,Data!$F$54:$G$102,2,FALSE))</f>
        <v/>
      </c>
      <c r="H60" s="64" t="str">
        <f>if(H15= "","", vlookup(H15,Data!$F$54:$G$102,2,FALSE))</f>
        <v/>
      </c>
      <c r="I60" s="64" t="str">
        <f>if(I15= "","", vlookup(I15,Data!$F$54:$G$102,2,FALSE))</f>
        <v/>
      </c>
      <c r="J60" s="64" t="str">
        <f>if(J15= "","", vlookup(J15,Data!$F$54:$G$102,2,FALSE))</f>
        <v/>
      </c>
      <c r="K60" s="64" t="str">
        <f>if(K15= "","", vlookup(K15,Data!$F$54:$G$102,2,FALSE))</f>
        <v/>
      </c>
      <c r="L60" s="64" t="str">
        <f>if(L15= "","", vlookup(L15,Data!$F$54:$G$102,2,FALSE))</f>
        <v/>
      </c>
      <c r="M60" s="64" t="str">
        <f>if(M15= "","", vlookup(M15,Data!$F$54:$G$102,2,FALSE))</f>
        <v/>
      </c>
      <c r="N60" s="12"/>
      <c r="O60" s="12"/>
      <c r="P60" s="12"/>
      <c r="Q60" s="12"/>
    </row>
    <row r="61" ht="15.75" hidden="1" customHeight="1">
      <c r="B61" s="55" t="s">
        <v>26</v>
      </c>
      <c r="C61" s="64">
        <f t="array" ref="C61">IF(B60 = "", 0,IF(C60 = "", 0,INDEX(Data!$A$1:$AW$49,B60,C60)))</f>
        <v>0</v>
      </c>
      <c r="D61" s="64" t="str">
        <f t="array" ref="D61">IF(C60 = "", "",IF(D60 = "", 0,INDEX(Data!$A$1:$AW$49,C60,D60)))</f>
        <v/>
      </c>
      <c r="E61" s="64" t="str">
        <f t="array" ref="E61">IF(D60 = "", "",IF(E60 = "", 0,INDEX(Data!$A$1:$AW$49,D60,E60)))</f>
        <v/>
      </c>
      <c r="F61" s="64" t="str">
        <f t="array" ref="F61">IF(E60 = "", "",IF(F60 = "", 0,INDEX(Data!$A$1:$AW$49,E60,F60)))</f>
        <v/>
      </c>
      <c r="G61" s="64" t="str">
        <f t="array" ref="G61">IF(F60 = "", "",IF(G60 = "", 0,INDEX(Data!$A$1:$AW$49,F60,G60)))</f>
        <v/>
      </c>
      <c r="H61" s="64" t="str">
        <f t="array" ref="H61">IF(G60 = "", "",IF(H60 = "", 0,INDEX(Data!$A$1:$AW$49,G60,H60)))</f>
        <v/>
      </c>
      <c r="I61" s="64" t="str">
        <f t="array" ref="I61">IF(H60 = "", "",IF(I60 = "", 0,INDEX(Data!$A$1:$AW$49,H60,I60)))</f>
        <v/>
      </c>
      <c r="J61" s="64" t="str">
        <f t="array" ref="J61">IF(I60 = "", "",IF(J60 = "", 0,INDEX(Data!$A$1:$AW$49,I60,J60)))</f>
        <v/>
      </c>
      <c r="K61" s="64" t="str">
        <f t="array" ref="K61">IF(J60 = "", "",IF(K60 = "", 0,INDEX(Data!$A$1:$AW$49,J60,K60)))</f>
        <v/>
      </c>
      <c r="L61" s="64" t="str">
        <f t="array" ref="L61">IF(K60 = "", "",IF(L60 = "", 0,INDEX(Data!$A$1:$AW$49,K60,L60)))</f>
        <v/>
      </c>
      <c r="M61" s="64" t="str">
        <f t="array" ref="M61">IF(L60 = "", "",IF(M60 = "", 0,INDEX(Data!$A$1:$AW$49,L60,M60)))</f>
        <v/>
      </c>
      <c r="N61" s="12"/>
      <c r="O61" s="12"/>
      <c r="P61" s="12"/>
      <c r="Q61" s="12"/>
    </row>
    <row r="62" ht="15.75" hidden="1" customHeight="1">
      <c r="B62" s="64" t="str">
        <f>if(B16= "","", vlookup(B16,Data!$F$54:$G$102,2,FALSE))</f>
        <v/>
      </c>
      <c r="C62" s="64" t="str">
        <f>if(C16= "","", vlookup(C16,Data!$F$54:$G$102,2,FALSE))</f>
        <v/>
      </c>
      <c r="D62" s="64" t="str">
        <f>if(D16= "","", vlookup(D16,Data!$F$54:$G$102,2,FALSE))</f>
        <v/>
      </c>
      <c r="E62" s="64" t="str">
        <f>if(E16= "","", vlookup(E16,Data!$F$54:$G$102,2,FALSE))</f>
        <v/>
      </c>
      <c r="F62" s="64" t="str">
        <f>if(F16= "","", vlookup(F16,Data!$F$54:$G$102,2,FALSE))</f>
        <v/>
      </c>
      <c r="G62" s="64" t="str">
        <f>if(G16= "","", vlookup(G16,Data!$F$54:$G$102,2,FALSE))</f>
        <v/>
      </c>
      <c r="H62" s="64" t="str">
        <f>if(H16= "","", vlookup(H16,Data!$F$54:$G$102,2,FALSE))</f>
        <v/>
      </c>
      <c r="I62" s="64" t="str">
        <f>if(I16= "","", vlookup(I16,Data!$F$54:$G$102,2,FALSE))</f>
        <v/>
      </c>
      <c r="J62" s="64" t="str">
        <f>if(J16= "","", vlookup(J16,Data!$F$54:$G$102,2,FALSE))</f>
        <v/>
      </c>
      <c r="K62" s="64" t="str">
        <f>if(K16= "","", vlookup(K16,Data!$F$54:$G$102,2,FALSE))</f>
        <v/>
      </c>
      <c r="L62" s="64" t="str">
        <f>if(L16= "","", vlookup(L16,Data!$F$54:$G$102,2,FALSE))</f>
        <v/>
      </c>
      <c r="M62" s="64" t="str">
        <f>if(M16= "","", vlookup(M16,Data!$F$54:$G$102,2,FALSE))</f>
        <v/>
      </c>
      <c r="N62" s="12"/>
      <c r="O62" s="12"/>
      <c r="P62" s="12"/>
      <c r="Q62" s="12"/>
    </row>
    <row r="63" ht="15.75" hidden="1" customHeight="1">
      <c r="B63" s="55" t="s">
        <v>26</v>
      </c>
      <c r="C63" s="64">
        <f t="array" ref="C63">IF(B62 = "", 0,IF(C62 = "", 0,INDEX(Data!$A$1:$AW$49,B62,C62)))</f>
        <v>0</v>
      </c>
      <c r="D63" s="64" t="str">
        <f t="array" ref="D63">IF(C62 = "", "",IF(D62 = "", 0,INDEX(Data!$A$1:$AW$49,C62,D62)))</f>
        <v/>
      </c>
      <c r="E63" s="64" t="str">
        <f t="array" ref="E63">IF(D62 = "", "",IF(E62 = "", 0,INDEX(Data!$A$1:$AW$49,D62,E62)))</f>
        <v/>
      </c>
      <c r="F63" s="64" t="str">
        <f t="array" ref="F63">IF(E62 = "", "",IF(F62 = "", 0,INDEX(Data!$A$1:$AW$49,E62,F62)))</f>
        <v/>
      </c>
      <c r="G63" s="64" t="str">
        <f t="array" ref="G63">IF(F62 = "", "",IF(G62 = "", 0,INDEX(Data!$A$1:$AW$49,F62,G62)))</f>
        <v/>
      </c>
      <c r="H63" s="64" t="str">
        <f t="array" ref="H63">IF(G62 = "", "",IF(H62 = "", 0,INDEX(Data!$A$1:$AW$49,G62,H62)))</f>
        <v/>
      </c>
      <c r="I63" s="64" t="str">
        <f t="array" ref="I63">IF(H62 = "", "",IF(I62 = "", 0,INDEX(Data!$A$1:$AW$49,H62,I62)))</f>
        <v/>
      </c>
      <c r="J63" s="64" t="str">
        <f t="array" ref="J63">IF(I62 = "", "",IF(J62 = "", 0,INDEX(Data!$A$1:$AW$49,I62,J62)))</f>
        <v/>
      </c>
      <c r="K63" s="64" t="str">
        <f t="array" ref="K63">IF(J62 = "", "",IF(K62 = "", 0,INDEX(Data!$A$1:$AW$49,J62,K62)))</f>
        <v/>
      </c>
      <c r="L63" s="64" t="str">
        <f t="array" ref="L63">IF(K62 = "", "",IF(L62 = "", 0,INDEX(Data!$A$1:$AW$49,K62,L62)))</f>
        <v/>
      </c>
      <c r="M63" s="64" t="str">
        <f t="array" ref="M63">IF(L62 = "", "",IF(M62 = "", 0,INDEX(Data!$A$1:$AW$49,L62,M62)))</f>
        <v/>
      </c>
      <c r="N63" s="12"/>
      <c r="O63" s="12"/>
      <c r="P63" s="12"/>
      <c r="Q63" s="12"/>
    </row>
    <row r="64" ht="15.75" hidden="1" customHeight="1">
      <c r="B64" s="64" t="str">
        <f>if(B17= "","", vlookup(B17,Data!$F$54:$G$102,2,FALSE))</f>
        <v/>
      </c>
      <c r="C64" s="64" t="str">
        <f>if(C17= "","", vlookup(C17,Data!$F$54:$G$102,2,FALSE))</f>
        <v/>
      </c>
      <c r="D64" s="64" t="str">
        <f>if(D17= "","", vlookup(D17,Data!$F$54:$G$102,2,FALSE))</f>
        <v/>
      </c>
      <c r="E64" s="64" t="str">
        <f>if(E17= "","", vlookup(E17,Data!$F$54:$G$102,2,FALSE))</f>
        <v/>
      </c>
      <c r="F64" s="64" t="str">
        <f>if(F17= "","", vlookup(F17,Data!$F$54:$G$102,2,FALSE))</f>
        <v/>
      </c>
      <c r="G64" s="64" t="str">
        <f>if(G17= "","", vlookup(G17,Data!$F$54:$G$102,2,FALSE))</f>
        <v/>
      </c>
      <c r="H64" s="64" t="str">
        <f>if(H17= "","", vlookup(H17,Data!$F$54:$G$102,2,FALSE))</f>
        <v/>
      </c>
      <c r="I64" s="64" t="str">
        <f>if(I17= "","", vlookup(I17,Data!$F$54:$G$102,2,FALSE))</f>
        <v/>
      </c>
      <c r="J64" s="64" t="str">
        <f>if(J17= "","", vlookup(J17,Data!$F$54:$G$102,2,FALSE))</f>
        <v/>
      </c>
      <c r="K64" s="64" t="str">
        <f>if(K17= "","", vlookup(K17,Data!$F$54:$G$102,2,FALSE))</f>
        <v/>
      </c>
      <c r="L64" s="64" t="str">
        <f>if(L17= "","", vlookup(L17,Data!$F$54:$G$102,2,FALSE))</f>
        <v/>
      </c>
      <c r="M64" s="64" t="str">
        <f>if(M17= "","", vlookup(M17,Data!$F$54:$G$102,2,FALSE))</f>
        <v/>
      </c>
      <c r="N64" s="12"/>
      <c r="O64" s="12"/>
      <c r="P64" s="12"/>
      <c r="Q64" s="12"/>
    </row>
    <row r="65" ht="15.75" hidden="1" customHeight="1">
      <c r="B65" s="55" t="s">
        <v>26</v>
      </c>
      <c r="C65" s="64">
        <f t="array" ref="C65">IF(B64 = "", 0,IF(C64 = "", 0,INDEX(Data!$A$1:$AW$49,B64,C64)))</f>
        <v>0</v>
      </c>
      <c r="D65" s="64" t="str">
        <f t="array" ref="D65">IF(C64 = "", "",IF(D64 = "", 0,INDEX(Data!$A$1:$AW$49,C64,D64)))</f>
        <v/>
      </c>
      <c r="E65" s="64" t="str">
        <f t="array" ref="E65">IF(D64 = "", "",IF(E64 = "", 0,INDEX(Data!$A$1:$AW$49,D64,E64)))</f>
        <v/>
      </c>
      <c r="F65" s="64" t="str">
        <f t="array" ref="F65">IF(E64 = "", "",IF(F64 = "", 0,INDEX(Data!$A$1:$AW$49,E64,F64)))</f>
        <v/>
      </c>
      <c r="G65" s="64" t="str">
        <f t="array" ref="G65">IF(F64 = "", "",IF(G64 = "", 0,INDEX(Data!$A$1:$AW$49,F64,G64)))</f>
        <v/>
      </c>
      <c r="H65" s="64" t="str">
        <f t="array" ref="H65">IF(G64 = "", "",IF(H64 = "", 0,INDEX(Data!$A$1:$AW$49,G64,H64)))</f>
        <v/>
      </c>
      <c r="I65" s="64" t="str">
        <f t="array" ref="I65">IF(H64 = "", "",IF(I64 = "", 0,INDEX(Data!$A$1:$AW$49,H64,I64)))</f>
        <v/>
      </c>
      <c r="J65" s="64" t="str">
        <f t="array" ref="J65">IF(I64 = "", "",IF(J64 = "", 0,INDEX(Data!$A$1:$AW$49,I64,J64)))</f>
        <v/>
      </c>
      <c r="K65" s="64" t="str">
        <f t="array" ref="K65">IF(J64 = "", "",IF(K64 = "", 0,INDEX(Data!$A$1:$AW$49,J64,K64)))</f>
        <v/>
      </c>
      <c r="L65" s="64" t="str">
        <f t="array" ref="L65">IF(K64 = "", "",IF(L64 = "", 0,INDEX(Data!$A$1:$AW$49,K64,L64)))</f>
        <v/>
      </c>
      <c r="M65" s="64" t="str">
        <f t="array" ref="M65">IF(L64 = "", "",IF(M64 = "", 0,INDEX(Data!$A$1:$AW$49,L64,M64)))</f>
        <v/>
      </c>
      <c r="N65" s="12"/>
      <c r="O65" s="12"/>
      <c r="P65" s="12"/>
      <c r="Q65" s="12"/>
    </row>
    <row r="66" ht="15.75" hidden="1" customHeight="1">
      <c r="B66" s="64" t="str">
        <f>if(B18= "","", vlookup(B18,Data!$F$54:$G$102,2,FALSE))</f>
        <v/>
      </c>
      <c r="C66" s="64" t="str">
        <f>if(C18= "","", vlookup(C18,Data!$F$54:$G$102,2,FALSE))</f>
        <v/>
      </c>
      <c r="D66" s="64" t="str">
        <f>if(D18= "","", vlookup(D18,Data!$F$54:$G$102,2,FALSE))</f>
        <v/>
      </c>
      <c r="E66" s="64" t="str">
        <f>if(E18= "","", vlookup(E18,Data!$F$54:$G$102,2,FALSE))</f>
        <v/>
      </c>
      <c r="F66" s="64" t="str">
        <f>if(F18= "","", vlookup(F18,Data!$F$54:$G$102,2,FALSE))</f>
        <v/>
      </c>
      <c r="G66" s="64" t="str">
        <f>if(G18= "","", vlookup(G18,Data!$F$54:$G$102,2,FALSE))</f>
        <v/>
      </c>
      <c r="H66" s="64" t="str">
        <f>if(H18= "","", vlookup(H18,Data!$F$54:$G$102,2,FALSE))</f>
        <v/>
      </c>
      <c r="I66" s="64" t="str">
        <f>if(I18= "","", vlookup(I18,Data!$F$54:$G$102,2,FALSE))</f>
        <v/>
      </c>
      <c r="J66" s="64" t="str">
        <f>if(J18= "","", vlookup(J18,Data!$F$54:$G$102,2,FALSE))</f>
        <v/>
      </c>
      <c r="K66" s="64" t="str">
        <f>if(K18= "","", vlookup(K18,Data!$F$54:$G$102,2,FALSE))</f>
        <v/>
      </c>
      <c r="L66" s="64" t="str">
        <f>if(L18= "","", vlookup(L18,Data!$F$54:$G$102,2,FALSE))</f>
        <v/>
      </c>
      <c r="M66" s="64" t="str">
        <f>if(M18= "","", vlookup(M18,Data!$F$54:$G$102,2,FALSE))</f>
        <v/>
      </c>
      <c r="N66" s="12"/>
      <c r="O66" s="12"/>
      <c r="P66" s="12"/>
      <c r="Q66" s="12"/>
    </row>
    <row r="67" ht="15.75" hidden="1" customHeight="1">
      <c r="B67" s="55" t="s">
        <v>26</v>
      </c>
      <c r="C67" s="64">
        <f t="array" ref="C67">IF(B66 = "", 0,IF(C66 = "", 0,INDEX(Data!$A$1:$AW$49,B66,C66)))</f>
        <v>0</v>
      </c>
      <c r="D67" s="64" t="str">
        <f t="array" ref="D67">IF(C66 = "", "",IF(D66 = "", 0,INDEX(Data!$A$1:$AW$49,C66,D66)))</f>
        <v/>
      </c>
      <c r="E67" s="64" t="str">
        <f t="array" ref="E67">IF(D66 = "", "",IF(E66 = "", 0,INDEX(Data!$A$1:$AW$49,D66,E66)))</f>
        <v/>
      </c>
      <c r="F67" s="64" t="str">
        <f t="array" ref="F67">IF(E66 = "", "",IF(F66 = "", 0,INDEX(Data!$A$1:$AW$49,E66,F66)))</f>
        <v/>
      </c>
      <c r="G67" s="64" t="str">
        <f t="array" ref="G67">IF(F66 = "", "",IF(G66 = "", 0,INDEX(Data!$A$1:$AW$49,F66,G66)))</f>
        <v/>
      </c>
      <c r="H67" s="64" t="str">
        <f t="array" ref="H67">IF(G66 = "", "",IF(H66 = "", 0,INDEX(Data!$A$1:$AW$49,G66,H66)))</f>
        <v/>
      </c>
      <c r="I67" s="64" t="str">
        <f t="array" ref="I67">IF(H66 = "", "",IF(I66 = "", 0,INDEX(Data!$A$1:$AW$49,H66,I66)))</f>
        <v/>
      </c>
      <c r="J67" s="64" t="str">
        <f t="array" ref="J67">IF(I66 = "", "",IF(J66 = "", 0,INDEX(Data!$A$1:$AW$49,I66,J66)))</f>
        <v/>
      </c>
      <c r="K67" s="64" t="str">
        <f t="array" ref="K67">IF(J66 = "", "",IF(K66 = "", 0,INDEX(Data!$A$1:$AW$49,J66,K66)))</f>
        <v/>
      </c>
      <c r="L67" s="64" t="str">
        <f t="array" ref="L67">IF(K66 = "", "",IF(L66 = "", 0,INDEX(Data!$A$1:$AW$49,K66,L66)))</f>
        <v/>
      </c>
      <c r="M67" s="64" t="str">
        <f t="array" ref="M67">IF(L66 = "", "",IF(M66 = "", 0,INDEX(Data!$A$1:$AW$49,L66,M66)))</f>
        <v/>
      </c>
      <c r="N67" s="12"/>
      <c r="O67" s="12"/>
      <c r="P67" s="12"/>
      <c r="Q67" s="12"/>
    </row>
    <row r="68" ht="15.75" hidden="1" customHeight="1">
      <c r="B68" s="64" t="str">
        <f>if(B19= "","", vlookup(B19,Data!$F$54:$G$102,2,FALSE))</f>
        <v/>
      </c>
      <c r="C68" s="64" t="str">
        <f>if(C19= "","", vlookup(C19,Data!$F$54:$G$102,2,FALSE))</f>
        <v/>
      </c>
      <c r="D68" s="64" t="str">
        <f>if(D19= "","", vlookup(D19,Data!$F$54:$G$102,2,FALSE))</f>
        <v/>
      </c>
      <c r="E68" s="64" t="str">
        <f>if(E19= "","", vlookup(E19,Data!$F$54:$G$102,2,FALSE))</f>
        <v/>
      </c>
      <c r="F68" s="64" t="str">
        <f>if(F19= "","", vlookup(F19,Data!$F$54:$G$102,2,FALSE))</f>
        <v/>
      </c>
      <c r="G68" s="64" t="str">
        <f>if(G19= "","", vlookup(G19,Data!$F$54:$G$102,2,FALSE))</f>
        <v/>
      </c>
      <c r="H68" s="64" t="str">
        <f>if(H19= "","", vlookup(H19,Data!$F$54:$G$102,2,FALSE))</f>
        <v/>
      </c>
      <c r="I68" s="64" t="str">
        <f>if(I19= "","", vlookup(I19,Data!$F$54:$G$102,2,FALSE))</f>
        <v/>
      </c>
      <c r="J68" s="64" t="str">
        <f>if(J19= "","", vlookup(J19,Data!$F$54:$G$102,2,FALSE))</f>
        <v/>
      </c>
      <c r="K68" s="64" t="str">
        <f>if(K19= "","", vlookup(K19,Data!$F$54:$G$102,2,FALSE))</f>
        <v/>
      </c>
      <c r="L68" s="64" t="str">
        <f>if(L19= "","", vlookup(L19,Data!$F$54:$G$102,2,FALSE))</f>
        <v/>
      </c>
      <c r="M68" s="64" t="str">
        <f>if(M19= "","", vlookup(M19,Data!$F$54:$G$102,2,FALSE))</f>
        <v/>
      </c>
      <c r="N68" s="12"/>
      <c r="O68" s="12"/>
      <c r="P68" s="12"/>
      <c r="Q68" s="12"/>
    </row>
    <row r="69" ht="15.75" hidden="1" customHeight="1">
      <c r="B69" s="55" t="s">
        <v>26</v>
      </c>
      <c r="C69" s="64">
        <f t="array" ref="C69">IF(B68 = "", 0,IF(C68 = "", 0,INDEX(Data!$A$1:$AW$49,B68,C68)))</f>
        <v>0</v>
      </c>
      <c r="D69" s="64" t="str">
        <f t="array" ref="D69">IF(C68 = "", "",IF(D68 = "", 0,INDEX(Data!$A$1:$AW$49,C68,D68)))</f>
        <v/>
      </c>
      <c r="E69" s="64" t="str">
        <f t="array" ref="E69">IF(D68 = "", "",IF(E68 = "", 0,INDEX(Data!$A$1:$AW$49,D68,E68)))</f>
        <v/>
      </c>
      <c r="F69" s="64" t="str">
        <f t="array" ref="F69">IF(E68 = "", "",IF(F68 = "", 0,INDEX(Data!$A$1:$AW$49,E68,F68)))</f>
        <v/>
      </c>
      <c r="G69" s="64" t="str">
        <f t="array" ref="G69">IF(F68 = "", "",IF(G68 = "", 0,INDEX(Data!$A$1:$AW$49,F68,G68)))</f>
        <v/>
      </c>
      <c r="H69" s="64" t="str">
        <f t="array" ref="H69">IF(G68 = "", "",IF(H68 = "", 0,INDEX(Data!$A$1:$AW$49,G68,H68)))</f>
        <v/>
      </c>
      <c r="I69" s="64" t="str">
        <f t="array" ref="I69">IF(H68 = "", "",IF(I68 = "", 0,INDEX(Data!$A$1:$AW$49,H68,I68)))</f>
        <v/>
      </c>
      <c r="J69" s="64" t="str">
        <f t="array" ref="J69">IF(I68 = "", "",IF(J68 = "", 0,INDEX(Data!$A$1:$AW$49,I68,J68)))</f>
        <v/>
      </c>
      <c r="K69" s="64" t="str">
        <f t="array" ref="K69">IF(J68 = "", "",IF(K68 = "", 0,INDEX(Data!$A$1:$AW$49,J68,K68)))</f>
        <v/>
      </c>
      <c r="L69" s="64" t="str">
        <f t="array" ref="L69">IF(K68 = "", "",IF(L68 = "", 0,INDEX(Data!$A$1:$AW$49,K68,L68)))</f>
        <v/>
      </c>
      <c r="M69" s="64" t="str">
        <f t="array" ref="M69">IF(L68 = "", "",IF(M68 = "", 0,INDEX(Data!$A$1:$AW$49,L68,M68)))</f>
        <v/>
      </c>
      <c r="N69" s="12"/>
      <c r="O69" s="12"/>
      <c r="P69" s="12"/>
      <c r="Q69" s="12"/>
    </row>
    <row r="70" ht="15.75" hidden="1" customHeight="1">
      <c r="B70" s="64" t="str">
        <f>if(B20= "","", vlookup(B20,Data!$F$54:$G$102,2,FALSE))</f>
        <v/>
      </c>
      <c r="C70" s="64" t="str">
        <f>if(C20= "","", vlookup(C20,Data!$F$54:$G$102,2,FALSE))</f>
        <v/>
      </c>
      <c r="D70" s="64" t="str">
        <f>if(D20= "","", vlookup(D20,Data!$F$54:$G$102,2,FALSE))</f>
        <v/>
      </c>
      <c r="E70" s="64" t="str">
        <f>if(E20= "","", vlookup(E20,Data!$F$54:$G$102,2,FALSE))</f>
        <v/>
      </c>
      <c r="F70" s="64" t="str">
        <f>if(F20= "","", vlookup(F20,Data!$F$54:$G$102,2,FALSE))</f>
        <v/>
      </c>
      <c r="G70" s="64" t="str">
        <f>if(G20= "","", vlookup(G20,Data!$F$54:$G$102,2,FALSE))</f>
        <v/>
      </c>
      <c r="H70" s="64" t="str">
        <f>if(H20= "","", vlookup(H20,Data!$F$54:$G$102,2,FALSE))</f>
        <v/>
      </c>
      <c r="I70" s="64" t="str">
        <f>if(I20= "","", vlookup(I20,Data!$F$54:$G$102,2,FALSE))</f>
        <v/>
      </c>
      <c r="J70" s="64" t="str">
        <f>if(J20= "","", vlookup(J20,Data!$F$54:$G$102,2,FALSE))</f>
        <v/>
      </c>
      <c r="K70" s="64" t="str">
        <f>if(K20= "","", vlookup(K20,Data!$F$54:$G$102,2,FALSE))</f>
        <v/>
      </c>
      <c r="L70" s="64" t="str">
        <f>if(L20= "","", vlookup(L20,Data!$F$54:$G$102,2,FALSE))</f>
        <v/>
      </c>
      <c r="M70" s="64" t="str">
        <f>if(M20= "","", vlookup(M20,Data!$F$54:$G$102,2,FALSE))</f>
        <v/>
      </c>
      <c r="N70" s="12"/>
      <c r="O70" s="12"/>
      <c r="P70" s="12"/>
      <c r="Q70" s="12"/>
    </row>
    <row r="71" ht="15.75" hidden="1" customHeight="1">
      <c r="B71" s="55" t="s">
        <v>26</v>
      </c>
      <c r="C71" s="64">
        <f t="array" ref="C71">IF(B70 = "", 0,IF(C70 = "", 0,INDEX(Data!$A$1:$AW$49,B70,C70)))</f>
        <v>0</v>
      </c>
      <c r="D71" s="64" t="str">
        <f t="array" ref="D71">IF(C70 = "", "",IF(D70 = "", 0,INDEX(Data!$A$1:$AW$49,C70,D70)))</f>
        <v/>
      </c>
      <c r="E71" s="64" t="str">
        <f t="array" ref="E71">IF(D70 = "", "",IF(E70 = "", 0,INDEX(Data!$A$1:$AW$49,D70,E70)))</f>
        <v/>
      </c>
      <c r="F71" s="64" t="str">
        <f t="array" ref="F71">IF(E70 = "", "",IF(F70 = "", 0,INDEX(Data!$A$1:$AW$49,E70,F70)))</f>
        <v/>
      </c>
      <c r="G71" s="64" t="str">
        <f t="array" ref="G71">IF(F70 = "", "",IF(G70 = "", 0,INDEX(Data!$A$1:$AW$49,F70,G70)))</f>
        <v/>
      </c>
      <c r="H71" s="64" t="str">
        <f t="array" ref="H71">IF(G70 = "", "",IF(H70 = "", 0,INDEX(Data!$A$1:$AW$49,G70,H70)))</f>
        <v/>
      </c>
      <c r="I71" s="64" t="str">
        <f t="array" ref="I71">IF(H70 = "", "",IF(I70 = "", 0,INDEX(Data!$A$1:$AW$49,H70,I70)))</f>
        <v/>
      </c>
      <c r="J71" s="64" t="str">
        <f t="array" ref="J71">IF(I70 = "", "",IF(J70 = "", 0,INDEX(Data!$A$1:$AW$49,I70,J70)))</f>
        <v/>
      </c>
      <c r="K71" s="64" t="str">
        <f t="array" ref="K71">IF(J70 = "", "",IF(K70 = "", 0,INDEX(Data!$A$1:$AW$49,J70,K70)))</f>
        <v/>
      </c>
      <c r="L71" s="64" t="str">
        <f t="array" ref="L71">IF(K70 = "", "",IF(L70 = "", 0,INDEX(Data!$A$1:$AW$49,K70,L70)))</f>
        <v/>
      </c>
      <c r="M71" s="64" t="str">
        <f t="array" ref="M71">IF(L70 = "", "",IF(M70 = "", 0,INDEX(Data!$A$1:$AW$49,L70,M70)))</f>
        <v/>
      </c>
      <c r="N71" s="12"/>
      <c r="O71" s="12"/>
      <c r="P71" s="12"/>
      <c r="Q71" s="12"/>
    </row>
    <row r="72" ht="15.75" hidden="1" customHeight="1">
      <c r="B72" s="64" t="str">
        <f>if(B21= "","", vlookup(B21,Data!$F$54:$G$102,2,FALSE))</f>
        <v/>
      </c>
      <c r="C72" s="64" t="str">
        <f>if(C21= "","", vlookup(C21,Data!$F$54:$G$102,2,FALSE))</f>
        <v/>
      </c>
      <c r="D72" s="64" t="str">
        <f>if(D21= "","", vlookup(D21,Data!$F$54:$G$102,2,FALSE))</f>
        <v/>
      </c>
      <c r="E72" s="64" t="str">
        <f>if(E21= "","", vlookup(E21,Data!$F$54:$G$102,2,FALSE))</f>
        <v/>
      </c>
      <c r="F72" s="64" t="str">
        <f>if(F21= "","", vlookup(F21,Data!$F$54:$G$102,2,FALSE))</f>
        <v/>
      </c>
      <c r="G72" s="64" t="str">
        <f>if(G21= "","", vlookup(G21,Data!$F$54:$G$102,2,FALSE))</f>
        <v/>
      </c>
      <c r="H72" s="64" t="str">
        <f>if(H21= "","", vlookup(H21,Data!$F$54:$G$102,2,FALSE))</f>
        <v/>
      </c>
      <c r="I72" s="64" t="str">
        <f>if(I21= "","", vlookup(I21,Data!$F$54:$G$102,2,FALSE))</f>
        <v/>
      </c>
      <c r="J72" s="64" t="str">
        <f>if(J21= "","", vlookup(J21,Data!$F$54:$G$102,2,FALSE))</f>
        <v/>
      </c>
      <c r="K72" s="64" t="str">
        <f>if(K21= "","", vlookup(K21,Data!$F$54:$G$102,2,FALSE))</f>
        <v/>
      </c>
      <c r="L72" s="64" t="str">
        <f>if(L21= "","", vlookup(L21,Data!$F$54:$G$102,2,FALSE))</f>
        <v/>
      </c>
      <c r="M72" s="64" t="str">
        <f>if(M21= "","", vlookup(M21,Data!$F$54:$G$102,2,FALSE))</f>
        <v/>
      </c>
      <c r="N72" s="12"/>
      <c r="O72" s="12"/>
      <c r="P72" s="12"/>
      <c r="Q72" s="12"/>
    </row>
    <row r="73" ht="15.75" hidden="1" customHeight="1">
      <c r="B73" s="55" t="s">
        <v>26</v>
      </c>
      <c r="C73" s="64">
        <f t="array" ref="C73">IF(B72 = "", 0,IF(C72 = "", 0,INDEX(Data!$A$1:$AW$49,B72,C72)))</f>
        <v>0</v>
      </c>
      <c r="D73" s="64" t="str">
        <f t="array" ref="D73">IF(C72 = "", "",IF(D72 = "", 0,INDEX(Data!$A$1:$AW$49,C72,D72)))</f>
        <v/>
      </c>
      <c r="E73" s="64" t="str">
        <f t="array" ref="E73">IF(D72 = "", "",IF(E72 = "", 0,INDEX(Data!$A$1:$AW$49,D72,E72)))</f>
        <v/>
      </c>
      <c r="F73" s="64" t="str">
        <f t="array" ref="F73">IF(E72 = "", "",IF(F72 = "", 0,INDEX(Data!$A$1:$AW$49,E72,F72)))</f>
        <v/>
      </c>
      <c r="G73" s="64" t="str">
        <f t="array" ref="G73">IF(F72 = "", "",IF(G72 = "", 0,INDEX(Data!$A$1:$AW$49,F72,G72)))</f>
        <v/>
      </c>
      <c r="H73" s="64" t="str">
        <f t="array" ref="H73">IF(G72 = "", "",IF(H72 = "", 0,INDEX(Data!$A$1:$AW$49,G72,H72)))</f>
        <v/>
      </c>
      <c r="I73" s="64" t="str">
        <f t="array" ref="I73">IF(H72 = "", "",IF(I72 = "", 0,INDEX(Data!$A$1:$AW$49,H72,I72)))</f>
        <v/>
      </c>
      <c r="J73" s="64" t="str">
        <f t="array" ref="J73">IF(I72 = "", "",IF(J72 = "", 0,INDEX(Data!$A$1:$AW$49,I72,J72)))</f>
        <v/>
      </c>
      <c r="K73" s="64" t="str">
        <f t="array" ref="K73">IF(J72 = "", "",IF(K72 = "", 0,INDEX(Data!$A$1:$AW$49,J72,K72)))</f>
        <v/>
      </c>
      <c r="L73" s="64" t="str">
        <f t="array" ref="L73">IF(K72 = "", "",IF(L72 = "", 0,INDEX(Data!$A$1:$AW$49,K72,L72)))</f>
        <v/>
      </c>
      <c r="M73" s="64" t="str">
        <f t="array" ref="M73">IF(L72 = "", "",IF(M72 = "", 0,INDEX(Data!$A$1:$AW$49,L72,M72)))</f>
        <v/>
      </c>
      <c r="N73" s="12"/>
      <c r="O73" s="12"/>
      <c r="P73" s="12"/>
      <c r="Q73" s="12"/>
    </row>
    <row r="74" ht="15.75" hidden="1" customHeight="1">
      <c r="B74" s="64" t="str">
        <f>if(B22= "","", vlookup(B22,Data!$F$54:$G$102,2,FALSE))</f>
        <v/>
      </c>
      <c r="C74" s="64" t="str">
        <f>if(C22= "","", vlookup(C22,Data!$F$54:$G$102,2,FALSE))</f>
        <v/>
      </c>
      <c r="D74" s="64" t="str">
        <f>if(D22= "","", vlookup(D22,Data!$F$54:$G$102,2,FALSE))</f>
        <v/>
      </c>
      <c r="E74" s="64" t="str">
        <f>if(E22= "","", vlookup(E22,Data!$F$54:$G$102,2,FALSE))</f>
        <v/>
      </c>
      <c r="F74" s="64" t="str">
        <f>if(F22= "","", vlookup(F22,Data!$F$54:$G$102,2,FALSE))</f>
        <v/>
      </c>
      <c r="G74" s="64" t="str">
        <f>if(G22= "","", vlookup(G22,Data!$F$54:$G$102,2,FALSE))</f>
        <v/>
      </c>
      <c r="H74" s="64" t="str">
        <f>if(H22= "","", vlookup(H22,Data!$F$54:$G$102,2,FALSE))</f>
        <v/>
      </c>
      <c r="I74" s="64" t="str">
        <f>if(I22= "","", vlookup(I22,Data!$F$54:$G$102,2,FALSE))</f>
        <v/>
      </c>
      <c r="J74" s="64" t="str">
        <f>if(J22= "","", vlookup(J22,Data!$F$54:$G$102,2,FALSE))</f>
        <v/>
      </c>
      <c r="K74" s="64" t="str">
        <f>if(K22= "","", vlookup(K22,Data!$F$54:$G$102,2,FALSE))</f>
        <v/>
      </c>
      <c r="L74" s="64" t="str">
        <f>if(L22= "","", vlookup(L22,Data!$F$54:$G$102,2,FALSE))</f>
        <v/>
      </c>
      <c r="M74" s="64" t="str">
        <f>if(M22= "","", vlookup(M22,Data!$F$54:$G$102,2,FALSE))</f>
        <v/>
      </c>
      <c r="N74" s="12"/>
      <c r="O74" s="12"/>
      <c r="P74" s="12"/>
      <c r="Q74" s="12"/>
    </row>
    <row r="75" ht="15.75" hidden="1" customHeight="1">
      <c r="B75" s="55" t="s">
        <v>26</v>
      </c>
      <c r="C75" s="64">
        <f t="array" ref="C75">IF(B74 = "", 0,IF(C74 = "", 0,INDEX(Data!$A$1:$AW$49,B74,C74)))</f>
        <v>0</v>
      </c>
      <c r="D75" s="64" t="str">
        <f t="array" ref="D75">IF(C74 = "", "",IF(D74 = "", 0,INDEX(Data!$A$1:$AW$49,C74,D74)))</f>
        <v/>
      </c>
      <c r="E75" s="64" t="str">
        <f t="array" ref="E75">IF(D74 = "", "",IF(E74 = "", 0,INDEX(Data!$A$1:$AW$49,D74,E74)))</f>
        <v/>
      </c>
      <c r="F75" s="64" t="str">
        <f t="array" ref="F75">IF(E74 = "", "",IF(F74 = "", 0,INDEX(Data!$A$1:$AW$49,E74,F74)))</f>
        <v/>
      </c>
      <c r="G75" s="64" t="str">
        <f t="array" ref="G75">IF(F74 = "", "",IF(G74 = "", 0,INDEX(Data!$A$1:$AW$49,F74,G74)))</f>
        <v/>
      </c>
      <c r="H75" s="64" t="str">
        <f t="array" ref="H75">IF(G74 = "", "",IF(H74 = "", 0,INDEX(Data!$A$1:$AW$49,G74,H74)))</f>
        <v/>
      </c>
      <c r="I75" s="64" t="str">
        <f t="array" ref="I75">IF(H74 = "", "",IF(I74 = "", 0,INDEX(Data!$A$1:$AW$49,H74,I74)))</f>
        <v/>
      </c>
      <c r="J75" s="64" t="str">
        <f t="array" ref="J75">IF(I74 = "", "",IF(J74 = "", 0,INDEX(Data!$A$1:$AW$49,I74,J74)))</f>
        <v/>
      </c>
      <c r="K75" s="64" t="str">
        <f t="array" ref="K75">IF(J74 = "", "",IF(K74 = "", 0,INDEX(Data!$A$1:$AW$49,J74,K74)))</f>
        <v/>
      </c>
      <c r="L75" s="64" t="str">
        <f t="array" ref="L75">IF(K74 = "", "",IF(L74 = "", 0,INDEX(Data!$A$1:$AW$49,K74,L74)))</f>
        <v/>
      </c>
      <c r="M75" s="64" t="str">
        <f t="array" ref="M75">IF(L74 = "", "",IF(M74 = "", 0,INDEX(Data!$A$1:$AW$49,L74,M74)))</f>
        <v/>
      </c>
      <c r="N75" s="12"/>
      <c r="O75" s="12"/>
      <c r="P75" s="12"/>
      <c r="Q75" s="12"/>
    </row>
    <row r="76" ht="15.75" hidden="1" customHeight="1">
      <c r="B76" s="64" t="str">
        <f>if(B23= "","", vlookup(B23,Data!$F$54:$G$102,2,FALSE))</f>
        <v/>
      </c>
      <c r="C76" s="64" t="str">
        <f>if(C23= "","", vlookup(C23,Data!$F$54:$G$102,2,FALSE))</f>
        <v/>
      </c>
      <c r="D76" s="64" t="str">
        <f>if(D23= "","", vlookup(D23,Data!$F$54:$G$102,2,FALSE))</f>
        <v/>
      </c>
      <c r="E76" s="64" t="str">
        <f>if(E23= "","", vlookup(E23,Data!$F$54:$G$102,2,FALSE))</f>
        <v/>
      </c>
      <c r="F76" s="64" t="str">
        <f>if(F23= "","", vlookup(F23,Data!$F$54:$G$102,2,FALSE))</f>
        <v/>
      </c>
      <c r="G76" s="64" t="str">
        <f>if(G23= "","", vlookup(G23,Data!$F$54:$G$102,2,FALSE))</f>
        <v/>
      </c>
      <c r="H76" s="64" t="str">
        <f>if(H23= "","", vlookup(H23,Data!$F$54:$G$102,2,FALSE))</f>
        <v/>
      </c>
      <c r="I76" s="64" t="str">
        <f>if(I23= "","", vlookup(I23,Data!$F$54:$G$102,2,FALSE))</f>
        <v/>
      </c>
      <c r="J76" s="64" t="str">
        <f>if(J23= "","", vlookup(J23,Data!$F$54:$G$102,2,FALSE))</f>
        <v/>
      </c>
      <c r="K76" s="64" t="str">
        <f>if(K23= "","", vlookup(K23,Data!$F$54:$G$102,2,FALSE))</f>
        <v/>
      </c>
      <c r="L76" s="64" t="str">
        <f>if(L23= "","", vlookup(L23,Data!$F$54:$G$102,2,FALSE))</f>
        <v/>
      </c>
      <c r="M76" s="64" t="str">
        <f>if(M23= "","", vlookup(M23,Data!$F$54:$G$102,2,FALSE))</f>
        <v/>
      </c>
      <c r="N76" s="12"/>
      <c r="O76" s="12"/>
      <c r="P76" s="12"/>
      <c r="Q76" s="12"/>
    </row>
    <row r="77" ht="15.75" hidden="1" customHeight="1">
      <c r="B77" s="55" t="s">
        <v>26</v>
      </c>
      <c r="C77" s="64">
        <f t="array" ref="C77">IF(B76 = "", 0,IF(C76 = "", 0,INDEX(Data!$A$1:$AW$49,B76,C76)))</f>
        <v>0</v>
      </c>
      <c r="D77" s="64" t="str">
        <f t="array" ref="D77">IF(C76 = "", "",IF(D76 = "", 0,INDEX(Data!$A$1:$AW$49,C76,D76)))</f>
        <v/>
      </c>
      <c r="E77" s="64" t="str">
        <f t="array" ref="E77">IF(D76 = "", "",IF(E76 = "", 0,INDEX(Data!$A$1:$AW$49,D76,E76)))</f>
        <v/>
      </c>
      <c r="F77" s="64" t="str">
        <f t="array" ref="F77">IF(E76 = "", "",IF(F76 = "", 0,INDEX(Data!$A$1:$AW$49,E76,F76)))</f>
        <v/>
      </c>
      <c r="G77" s="64" t="str">
        <f t="array" ref="G77">IF(F76 = "", "",IF(G76 = "", 0,INDEX(Data!$A$1:$AW$49,F76,G76)))</f>
        <v/>
      </c>
      <c r="H77" s="64" t="str">
        <f t="array" ref="H77">IF(G76 = "", "",IF(H76 = "", 0,INDEX(Data!$A$1:$AW$49,G76,H76)))</f>
        <v/>
      </c>
      <c r="I77" s="64" t="str">
        <f t="array" ref="I77">IF(H76 = "", "",IF(I76 = "", 0,INDEX(Data!$A$1:$AW$49,H76,I76)))</f>
        <v/>
      </c>
      <c r="J77" s="64" t="str">
        <f t="array" ref="J77">IF(I76 = "", "",IF(J76 = "", 0,INDEX(Data!$A$1:$AW$49,I76,J76)))</f>
        <v/>
      </c>
      <c r="K77" s="64" t="str">
        <f t="array" ref="K77">IF(J76 = "", "",IF(K76 = "", 0,INDEX(Data!$A$1:$AW$49,J76,K76)))</f>
        <v/>
      </c>
      <c r="L77" s="64" t="str">
        <f t="array" ref="L77">IF(K76 = "", "",IF(L76 = "", 0,INDEX(Data!$A$1:$AW$49,K76,L76)))</f>
        <v/>
      </c>
      <c r="M77" s="64" t="str">
        <f t="array" ref="M77">IF(L76 = "", "",IF(M76 = "", 0,INDEX(Data!$A$1:$AW$49,L76,M76)))</f>
        <v/>
      </c>
      <c r="N77" s="12"/>
      <c r="O77" s="12"/>
      <c r="P77" s="12"/>
      <c r="Q77" s="12"/>
    </row>
    <row r="78" ht="15.75" hidden="1" customHeight="1">
      <c r="B78" s="64" t="str">
        <f>if(B24= "","", vlookup(B24,Data!$F$54:$G$102,2,FALSE))</f>
        <v/>
      </c>
      <c r="C78" s="64" t="str">
        <f>if(C24= "","", vlookup(C24,Data!$F$54:$G$102,2,FALSE))</f>
        <v/>
      </c>
      <c r="D78" s="64" t="str">
        <f>if(D24= "","", vlookup(D24,Data!$F$54:$G$102,2,FALSE))</f>
        <v/>
      </c>
      <c r="E78" s="64" t="str">
        <f>if(E24= "","", vlookup(E24,Data!$F$54:$G$102,2,FALSE))</f>
        <v/>
      </c>
      <c r="F78" s="64" t="str">
        <f>if(F24= "","", vlookup(F24,Data!$F$54:$G$102,2,FALSE))</f>
        <v/>
      </c>
      <c r="G78" s="64" t="str">
        <f>if(G24= "","", vlookup(G24,Data!$F$54:$G$102,2,FALSE))</f>
        <v/>
      </c>
      <c r="H78" s="64" t="str">
        <f>if(H24= "","", vlookup(H24,Data!$F$54:$G$102,2,FALSE))</f>
        <v/>
      </c>
      <c r="I78" s="64" t="str">
        <f>if(I24= "","", vlookup(I24,Data!$F$54:$G$102,2,FALSE))</f>
        <v/>
      </c>
      <c r="J78" s="64" t="str">
        <f>if(J24= "","", vlookup(J24,Data!$F$54:$G$102,2,FALSE))</f>
        <v/>
      </c>
      <c r="K78" s="64" t="str">
        <f>if(K24= "","", vlookup(K24,Data!$F$54:$G$102,2,FALSE))</f>
        <v/>
      </c>
      <c r="L78" s="64" t="str">
        <f>if(L24= "","", vlookup(L24,Data!$F$54:$G$102,2,FALSE))</f>
        <v/>
      </c>
      <c r="M78" s="64" t="str">
        <f>if(M24= "","", vlookup(M24,Data!$F$54:$G$102,2,FALSE))</f>
        <v/>
      </c>
      <c r="N78" s="12"/>
      <c r="O78" s="12"/>
      <c r="P78" s="12"/>
      <c r="Q78" s="12"/>
    </row>
    <row r="79" ht="15.75" hidden="1" customHeight="1">
      <c r="B79" s="55" t="s">
        <v>26</v>
      </c>
      <c r="C79" s="64">
        <f t="array" ref="C79">IF(B78 = "", 0,IF(C78 = "", 0,INDEX(Data!$A$1:$AW$49,B78,C78)))</f>
        <v>0</v>
      </c>
      <c r="D79" s="64" t="str">
        <f t="array" ref="D79">IF(C78 = "", "",IF(D78 = "", 0,INDEX(Data!$A$1:$AW$49,C78,D78)))</f>
        <v/>
      </c>
      <c r="E79" s="64" t="str">
        <f t="array" ref="E79">IF(D78 = "", "",IF(E78 = "", 0,INDEX(Data!$A$1:$AW$49,D78,E78)))</f>
        <v/>
      </c>
      <c r="F79" s="64" t="str">
        <f t="array" ref="F79">IF(E78 = "", "",IF(F78 = "", 0,INDEX(Data!$A$1:$AW$49,E78,F78)))</f>
        <v/>
      </c>
      <c r="G79" s="64" t="str">
        <f t="array" ref="G79">IF(F78 = "", "",IF(G78 = "", 0,INDEX(Data!$A$1:$AW$49,F78,G78)))</f>
        <v/>
      </c>
      <c r="H79" s="64" t="str">
        <f t="array" ref="H79">IF(G78 = "", "",IF(H78 = "", 0,INDEX(Data!$A$1:$AW$49,G78,H78)))</f>
        <v/>
      </c>
      <c r="I79" s="64" t="str">
        <f t="array" ref="I79">IF(H78 = "", "",IF(I78 = "", 0,INDEX(Data!$A$1:$AW$49,H78,I78)))</f>
        <v/>
      </c>
      <c r="J79" s="64" t="str">
        <f t="array" ref="J79">IF(I78 = "", "",IF(J78 = "", 0,INDEX(Data!$A$1:$AW$49,I78,J78)))</f>
        <v/>
      </c>
      <c r="K79" s="64" t="str">
        <f t="array" ref="K79">IF(J78 = "", "",IF(K78 = "", 0,INDEX(Data!$A$1:$AW$49,J78,K78)))</f>
        <v/>
      </c>
      <c r="L79" s="64" t="str">
        <f t="array" ref="L79">IF(K78 = "", "",IF(L78 = "", 0,INDEX(Data!$A$1:$AW$49,K78,L78)))</f>
        <v/>
      </c>
      <c r="M79" s="64" t="str">
        <f t="array" ref="M79">IF(L78 = "", "",IF(M78 = "", 0,INDEX(Data!$A$1:$AW$49,L78,M78)))</f>
        <v/>
      </c>
      <c r="N79" s="12"/>
      <c r="O79" s="12"/>
      <c r="P79" s="12"/>
      <c r="Q79" s="12"/>
    </row>
    <row r="80" ht="15.75" hidden="1" customHeight="1">
      <c r="B80" s="64" t="str">
        <f>if(B25= "","", vlookup(B25,Data!$F$54:$G$102,2,FALSE))</f>
        <v/>
      </c>
      <c r="C80" s="64" t="str">
        <f>if(C25= "","", vlookup(C25,Data!$F$54:$G$102,2,FALSE))</f>
        <v/>
      </c>
      <c r="D80" s="64" t="str">
        <f>if(D25= "","", vlookup(D25,Data!$F$54:$G$102,2,FALSE))</f>
        <v/>
      </c>
      <c r="E80" s="64" t="str">
        <f>if(E25= "","", vlookup(E25,Data!$F$54:$G$102,2,FALSE))</f>
        <v/>
      </c>
      <c r="F80" s="64" t="str">
        <f>if(F25= "","", vlookup(F25,Data!$F$54:$G$102,2,FALSE))</f>
        <v/>
      </c>
      <c r="G80" s="64" t="str">
        <f>if(G25= "","", vlookup(G25,Data!$F$54:$G$102,2,FALSE))</f>
        <v/>
      </c>
      <c r="H80" s="64" t="str">
        <f>if(H25= "","", vlookup(H25,Data!$F$54:$G$102,2,FALSE))</f>
        <v/>
      </c>
      <c r="I80" s="64" t="str">
        <f>if(I25= "","", vlookup(I25,Data!$F$54:$G$102,2,FALSE))</f>
        <v/>
      </c>
      <c r="J80" s="64" t="str">
        <f>if(J25= "","", vlookup(J25,Data!$F$54:$G$102,2,FALSE))</f>
        <v/>
      </c>
      <c r="K80" s="64" t="str">
        <f>if(K25= "","", vlookup(K25,Data!$F$54:$G$102,2,FALSE))</f>
        <v/>
      </c>
      <c r="L80" s="64" t="str">
        <f>if(L25= "","", vlookup(L25,Data!$F$54:$G$102,2,FALSE))</f>
        <v/>
      </c>
      <c r="M80" s="64" t="str">
        <f>if(M25= "","", vlookup(M25,Data!$F$54:$G$102,2,FALSE))</f>
        <v/>
      </c>
      <c r="N80" s="12"/>
      <c r="O80" s="12"/>
      <c r="P80" s="12"/>
      <c r="Q80" s="12"/>
    </row>
    <row r="81" ht="15.75" hidden="1" customHeight="1">
      <c r="B81" s="55" t="s">
        <v>26</v>
      </c>
      <c r="C81" s="64">
        <f t="array" ref="C81">IF(B80 = "", 0,IF(C80 = "", 0,INDEX(Data!$A$1:$AW$49,B80,C80)))</f>
        <v>0</v>
      </c>
      <c r="D81" s="64" t="str">
        <f t="array" ref="D81">IF(C80 = "", "",IF(D80 = "", 0,INDEX(Data!$A$1:$AW$49,C80,D80)))</f>
        <v/>
      </c>
      <c r="E81" s="64" t="str">
        <f t="array" ref="E81">IF(D80 = "", "",IF(E80 = "", 0,INDEX(Data!$A$1:$AW$49,D80,E80)))</f>
        <v/>
      </c>
      <c r="F81" s="64" t="str">
        <f t="array" ref="F81">IF(E80 = "", "",IF(F80 = "", 0,INDEX(Data!$A$1:$AW$49,E80,F80)))</f>
        <v/>
      </c>
      <c r="G81" s="64" t="str">
        <f t="array" ref="G81">IF(F80 = "", "",IF(G80 = "", 0,INDEX(Data!$A$1:$AW$49,F80,G80)))</f>
        <v/>
      </c>
      <c r="H81" s="64" t="str">
        <f t="array" ref="H81">IF(G80 = "", "",IF(H80 = "", 0,INDEX(Data!$A$1:$AW$49,G80,H80)))</f>
        <v/>
      </c>
      <c r="I81" s="64" t="str">
        <f t="array" ref="I81">IF(H80 = "", "",IF(I80 = "", 0,INDEX(Data!$A$1:$AW$49,H80,I80)))</f>
        <v/>
      </c>
      <c r="J81" s="64" t="str">
        <f t="array" ref="J81">IF(I80 = "", "",IF(J80 = "", 0,INDEX(Data!$A$1:$AW$49,I80,J80)))</f>
        <v/>
      </c>
      <c r="K81" s="64" t="str">
        <f t="array" ref="K81">IF(J80 = "", "",IF(K80 = "", 0,INDEX(Data!$A$1:$AW$49,J80,K80)))</f>
        <v/>
      </c>
      <c r="L81" s="64" t="str">
        <f t="array" ref="L81">IF(K80 = "", "",IF(L80 = "", 0,INDEX(Data!$A$1:$AW$49,K80,L80)))</f>
        <v/>
      </c>
      <c r="M81" s="64" t="str">
        <f t="array" ref="M81">IF(L80 = "", "",IF(M80 = "", 0,INDEX(Data!$A$1:$AW$49,L80,M80)))</f>
        <v/>
      </c>
      <c r="N81" s="12"/>
      <c r="O81" s="12"/>
      <c r="P81" s="12"/>
      <c r="Q81" s="12"/>
    </row>
    <row r="82" ht="15.75" hidden="1" customHeight="1">
      <c r="B82" s="55" t="str">
        <f>if(B26= "","", vlookup(B26,Data!$F$54:$G$102,2,FALSE))</f>
        <v/>
      </c>
      <c r="C82" s="55" t="str">
        <f>if(C26= "","", vlookup(C26,Data!$F$54:$G$102,2,FALSE))</f>
        <v/>
      </c>
      <c r="D82" s="55" t="str">
        <f>if(D26= "","", vlookup(D26,Data!$F$54:$G$102,2,FALSE))</f>
        <v/>
      </c>
      <c r="E82" s="55" t="str">
        <f>if(E26= "","", vlookup(E26,Data!$F$54:$G$102,2,FALSE))</f>
        <v/>
      </c>
      <c r="F82" s="55" t="str">
        <f>if(F26= "","", vlookup(F26,Data!$F$54:$G$102,2,FALSE))</f>
        <v/>
      </c>
      <c r="G82" s="55" t="str">
        <f>if(G26= "","", vlookup(G26,Data!$F$54:$G$102,2,FALSE))</f>
        <v/>
      </c>
      <c r="H82" s="55" t="str">
        <f>if(H26= "","", vlookup(H26,Data!$F$54:$G$102,2,FALSE))</f>
        <v/>
      </c>
      <c r="I82" s="55" t="str">
        <f>if(I26= "","", vlookup(I26,Data!$F$54:$G$102,2,FALSE))</f>
        <v/>
      </c>
      <c r="J82" s="55" t="str">
        <f>if(J26= "","", vlookup(J26,Data!$F$54:$G$102,2,FALSE))</f>
        <v/>
      </c>
      <c r="K82" s="55" t="str">
        <f>if(K26= "","", vlookup(K26,Data!$F$54:$G$102,2,FALSE))</f>
        <v/>
      </c>
      <c r="L82" s="55" t="str">
        <f>if(L26= "","", vlookup(L26,Data!$F$54:$G$102,2,FALSE))</f>
        <v/>
      </c>
      <c r="M82" s="55" t="str">
        <f>if(M26= "","", vlookup(M26,Data!$F$54:$G$102,2,FALSE))</f>
        <v/>
      </c>
      <c r="N82" s="12"/>
      <c r="O82" s="12"/>
      <c r="P82" s="12"/>
      <c r="Q82" s="12"/>
    </row>
    <row r="83" ht="15.75" hidden="1" customHeight="1">
      <c r="B83" s="55" t="s">
        <v>26</v>
      </c>
      <c r="C83" s="64">
        <f t="array" ref="C83">IF(B82 = "", 0,IF(C82 = "", 0,INDEX(Data!$A$1:$AW$49,B82,C82)))</f>
        <v>0</v>
      </c>
      <c r="D83" s="64" t="str">
        <f t="array" ref="D83">IF(C82 = "", "",IF(D82 = "", 0,INDEX(Data!$A$1:$AW$49,C82,D82)))</f>
        <v/>
      </c>
      <c r="E83" s="64" t="str">
        <f t="array" ref="E83">IF(D82 = "", "",IF(E82 = "", 0,INDEX(Data!$A$1:$AW$49,D82,E82)))</f>
        <v/>
      </c>
      <c r="F83" s="64" t="str">
        <f t="array" ref="F83">IF(E82 = "", "",IF(F82 = "", 0,INDEX(Data!$A$1:$AW$49,E82,F82)))</f>
        <v/>
      </c>
      <c r="G83" s="64" t="str">
        <f t="array" ref="G83">IF(F82 = "", "",IF(G82 = "", 0,INDEX(Data!$A$1:$AW$49,F82,G82)))</f>
        <v/>
      </c>
      <c r="H83" s="64" t="str">
        <f t="array" ref="H83">IF(G82 = "", "",IF(H82 = "", 0,INDEX(Data!$A$1:$AW$49,G82,H82)))</f>
        <v/>
      </c>
      <c r="I83" s="64" t="str">
        <f t="array" ref="I83">IF(H82 = "", "",IF(I82 = "", 0,INDEX(Data!$A$1:$AW$49,H82,I82)))</f>
        <v/>
      </c>
      <c r="J83" s="64" t="str">
        <f t="array" ref="J83">IF(I82 = "", "",IF(J82 = "", 0,INDEX(Data!$A$1:$AW$49,I82,J82)))</f>
        <v/>
      </c>
      <c r="K83" s="64" t="str">
        <f t="array" ref="K83">IF(J82 = "", "",IF(K82 = "", 0,INDEX(Data!$A$1:$AW$49,J82,K82)))</f>
        <v/>
      </c>
      <c r="L83" s="64" t="str">
        <f t="array" ref="L83">IF(K82 = "", "",IF(L82 = "", 0,INDEX(Data!$A$1:$AW$49,K82,L82)))</f>
        <v/>
      </c>
      <c r="M83" s="64" t="str">
        <f t="array" ref="M83">IF(L82 = "", "",IF(M82 = "", 0,INDEX(Data!$A$1:$AW$49,L82,M82)))</f>
        <v/>
      </c>
      <c r="N83" s="12"/>
      <c r="O83" s="12"/>
      <c r="P83" s="12"/>
      <c r="Q83" s="12"/>
    </row>
    <row r="84" ht="15.75" hidden="1" customHeight="1">
      <c r="B84" s="64" t="str">
        <f>if(B27= "","", vlookup(B27,Data!$F$54:$G$102,2,FALSE))</f>
        <v/>
      </c>
      <c r="C84" s="64" t="str">
        <f>if(C27= "","", vlookup(C27,Data!$F$54:$G$102,2,FALSE))</f>
        <v/>
      </c>
      <c r="D84" s="64" t="str">
        <f>if(D27= "","", vlookup(D27,Data!$F$54:$G$102,2,FALSE))</f>
        <v/>
      </c>
      <c r="E84" s="64" t="str">
        <f>if(E27= "","", vlookup(E27,Data!$F$54:$G$102,2,FALSE))</f>
        <v/>
      </c>
      <c r="F84" s="64" t="str">
        <f>if(F27= "","", vlookup(F27,Data!$F$54:$G$102,2,FALSE))</f>
        <v/>
      </c>
      <c r="G84" s="64" t="str">
        <f>if(G27= "","", vlookup(G27,Data!$F$54:$G$102,2,FALSE))</f>
        <v/>
      </c>
      <c r="H84" s="64" t="str">
        <f>if(H27= "","", vlookup(H27,Data!$F$54:$G$102,2,FALSE))</f>
        <v/>
      </c>
      <c r="I84" s="64" t="str">
        <f>if(I27= "","", vlookup(I27,Data!$F$54:$G$102,2,FALSE))</f>
        <v/>
      </c>
      <c r="J84" s="64" t="str">
        <f>if(J27= "","", vlookup(J27,Data!$F$54:$G$102,2,FALSE))</f>
        <v/>
      </c>
      <c r="K84" s="64" t="str">
        <f>if(K27= "","", vlookup(K27,Data!$F$54:$G$102,2,FALSE))</f>
        <v/>
      </c>
      <c r="L84" s="64" t="str">
        <f>if(L27= "","", vlookup(L27,Data!$F$54:$G$102,2,FALSE))</f>
        <v/>
      </c>
      <c r="M84" s="64" t="str">
        <f>if(M27= "","", vlookup(M27,Data!$F$54:$G$102,2,FALSE))</f>
        <v/>
      </c>
      <c r="N84" s="12"/>
      <c r="O84" s="12"/>
      <c r="P84" s="12"/>
      <c r="Q84" s="12"/>
    </row>
    <row r="85" ht="15.75" hidden="1" customHeight="1">
      <c r="B85" s="55" t="s">
        <v>26</v>
      </c>
      <c r="C85" s="64">
        <f t="array" ref="C85">IF(B84 = "", 0,IF(C84 = "", 0,INDEX(Data!$A$1:$AW$49,B84,C84)))</f>
        <v>0</v>
      </c>
      <c r="D85" s="64" t="str">
        <f t="array" ref="D85">IF(C84 = "", "",IF(D84 = "", 0,INDEX(Data!$A$1:$AW$49,C84,D84)))</f>
        <v/>
      </c>
      <c r="E85" s="64" t="str">
        <f t="array" ref="E85">IF(D84 = "", "",IF(E84 = "", 0,INDEX(Data!$A$1:$AW$49,D84,E84)))</f>
        <v/>
      </c>
      <c r="F85" s="64" t="str">
        <f t="array" ref="F85">IF(E84 = "", "",IF(F84 = "", 0,INDEX(Data!$A$1:$AW$49,E84,F84)))</f>
        <v/>
      </c>
      <c r="G85" s="64" t="str">
        <f t="array" ref="G85">IF(F84 = "", "",IF(G84 = "", 0,INDEX(Data!$A$1:$AW$49,F84,G84)))</f>
        <v/>
      </c>
      <c r="H85" s="64" t="str">
        <f t="array" ref="H85">IF(G84 = "", "",IF(H84 = "", 0,INDEX(Data!$A$1:$AW$49,G84,H84)))</f>
        <v/>
      </c>
      <c r="I85" s="64" t="str">
        <f t="array" ref="I85">IF(H84 = "", "",IF(I84 = "", 0,INDEX(Data!$A$1:$AW$49,H84,I84)))</f>
        <v/>
      </c>
      <c r="J85" s="64" t="str">
        <f t="array" ref="J85">IF(I84 = "", "",IF(J84 = "", 0,INDEX(Data!$A$1:$AW$49,I84,J84)))</f>
        <v/>
      </c>
      <c r="K85" s="64" t="str">
        <f t="array" ref="K85">IF(J84 = "", "",IF(K84 = "", 0,INDEX(Data!$A$1:$AW$49,J84,K84)))</f>
        <v/>
      </c>
      <c r="L85" s="64" t="str">
        <f t="array" ref="L85">IF(K84 = "", "",IF(L84 = "", 0,INDEX(Data!$A$1:$AW$49,K84,L84)))</f>
        <v/>
      </c>
      <c r="M85" s="64" t="str">
        <f t="array" ref="M85">IF(L84 = "", "",IF(M84 = "", 0,INDEX(Data!$A$1:$AW$49,L84,M84)))</f>
        <v/>
      </c>
      <c r="N85" s="12"/>
      <c r="O85" s="12"/>
      <c r="P85" s="12"/>
      <c r="Q85" s="12"/>
    </row>
    <row r="86" ht="15.75" hidden="1" customHeight="1">
      <c r="B86" s="64" t="str">
        <f>if(B28= "","", vlookup(B28,Data!$F$54:$G$102,2,FALSE))</f>
        <v/>
      </c>
      <c r="C86" s="64" t="str">
        <f>if(C28= "","", vlookup(C28,Data!$F$54:$G$102,2,FALSE))</f>
        <v/>
      </c>
      <c r="D86" s="64" t="str">
        <f>if(D28= "","", vlookup(D28,Data!$F$54:$G$102,2,FALSE))</f>
        <v/>
      </c>
      <c r="E86" s="64" t="str">
        <f>if(E28= "","", vlookup(E28,Data!$F$54:$G$102,2,FALSE))</f>
        <v/>
      </c>
      <c r="F86" s="64" t="str">
        <f>if(F28= "","", vlookup(F28,Data!$F$54:$G$102,2,FALSE))</f>
        <v/>
      </c>
      <c r="G86" s="64" t="str">
        <f>if(G28= "","", vlookup(G28,Data!$F$54:$G$102,2,FALSE))</f>
        <v/>
      </c>
      <c r="H86" s="64" t="str">
        <f>if(H28= "","", vlookup(H28,Data!$F$54:$G$102,2,FALSE))</f>
        <v/>
      </c>
      <c r="I86" s="64" t="str">
        <f>if(I28= "","", vlookup(I28,Data!$F$54:$G$102,2,FALSE))</f>
        <v/>
      </c>
      <c r="J86" s="64" t="str">
        <f>if(J28= "","", vlookup(J28,Data!$F$54:$G$102,2,FALSE))</f>
        <v/>
      </c>
      <c r="K86" s="64" t="str">
        <f>if(K28= "","", vlookup(K28,Data!$F$54:$G$102,2,FALSE))</f>
        <v/>
      </c>
      <c r="L86" s="64" t="str">
        <f>if(L28= "","", vlookup(L28,Data!$F$54:$G$102,2,FALSE))</f>
        <v/>
      </c>
      <c r="M86" s="64" t="str">
        <f>if(M28= "","", vlookup(M28,Data!$F$54:$G$102,2,FALSE))</f>
        <v/>
      </c>
      <c r="N86" s="12"/>
      <c r="O86" s="12"/>
      <c r="P86" s="12"/>
      <c r="Q86" s="12"/>
    </row>
    <row r="87" ht="15.75" hidden="1" customHeight="1">
      <c r="B87" s="55" t="s">
        <v>26</v>
      </c>
      <c r="C87" s="64">
        <f t="array" ref="C87">IF(B86 = "", 0,IF(C86 = "", 0,INDEX(Data!$A$1:$AW$49,B86,C86)))</f>
        <v>0</v>
      </c>
      <c r="D87" s="64" t="str">
        <f t="array" ref="D87">IF(C86 = "", "",IF(D86 = "", 0,INDEX(Data!$A$1:$AW$49,C86,D86)))</f>
        <v/>
      </c>
      <c r="E87" s="64" t="str">
        <f t="array" ref="E87">IF(D86 = "", "",IF(E86 = "", 0,INDEX(Data!$A$1:$AW$49,D86,E86)))</f>
        <v/>
      </c>
      <c r="F87" s="64" t="str">
        <f t="array" ref="F87">IF(E86 = "", "",IF(F86 = "", 0,INDEX(Data!$A$1:$AW$49,E86,F86)))</f>
        <v/>
      </c>
      <c r="G87" s="64" t="str">
        <f t="array" ref="G87">IF(F86 = "", "",IF(G86 = "", 0,INDEX(Data!$A$1:$AW$49,F86,G86)))</f>
        <v/>
      </c>
      <c r="H87" s="64" t="str">
        <f t="array" ref="H87">IF(G86 = "", "",IF(H86 = "", 0,INDEX(Data!$A$1:$AW$49,G86,H86)))</f>
        <v/>
      </c>
      <c r="I87" s="64" t="str">
        <f t="array" ref="I87">IF(H86 = "", "",IF(I86 = "", 0,INDEX(Data!$A$1:$AW$49,H86,I86)))</f>
        <v/>
      </c>
      <c r="J87" s="64" t="str">
        <f t="array" ref="J87">IF(I86 = "", "",IF(J86 = "", 0,INDEX(Data!$A$1:$AW$49,I86,J86)))</f>
        <v/>
      </c>
      <c r="K87" s="64" t="str">
        <f t="array" ref="K87">IF(J86 = "", "",IF(K86 = "", 0,INDEX(Data!$A$1:$AW$49,J86,K86)))</f>
        <v/>
      </c>
      <c r="L87" s="64" t="str">
        <f t="array" ref="L87">IF(K86 = "", "",IF(L86 = "", 0,INDEX(Data!$A$1:$AW$49,K86,L86)))</f>
        <v/>
      </c>
      <c r="M87" s="64" t="str">
        <f t="array" ref="M87">IF(L86 = "", "",IF(M86 = "", 0,INDEX(Data!$A$1:$AW$49,L86,M86)))</f>
        <v/>
      </c>
      <c r="N87" s="12"/>
      <c r="O87" s="12"/>
      <c r="P87" s="12"/>
      <c r="Q87" s="12"/>
    </row>
  </sheetData>
  <mergeCells count="43">
    <mergeCell ref="D4:N4"/>
    <mergeCell ref="A5:O5"/>
    <mergeCell ref="P5:Q5"/>
    <mergeCell ref="B6:M6"/>
    <mergeCell ref="B1:E1"/>
    <mergeCell ref="F1:I1"/>
    <mergeCell ref="J1:M1"/>
    <mergeCell ref="F2:I2"/>
    <mergeCell ref="J2:M2"/>
    <mergeCell ref="B3:M3"/>
    <mergeCell ref="O3:Q3"/>
    <mergeCell ref="E33:J33"/>
    <mergeCell ref="K33:M33"/>
    <mergeCell ref="B2:E2"/>
    <mergeCell ref="A4:C4"/>
    <mergeCell ref="B29:M29"/>
    <mergeCell ref="B30:M30"/>
    <mergeCell ref="B31:M31"/>
    <mergeCell ref="B32:M32"/>
    <mergeCell ref="A33:D33"/>
    <mergeCell ref="B34:C34"/>
    <mergeCell ref="D34:G34"/>
    <mergeCell ref="H34:I34"/>
    <mergeCell ref="L34:Q34"/>
    <mergeCell ref="A35:B35"/>
    <mergeCell ref="H35:I35"/>
    <mergeCell ref="L35:Q35"/>
    <mergeCell ref="A36:G36"/>
    <mergeCell ref="H36:I36"/>
    <mergeCell ref="N36:Q36"/>
    <mergeCell ref="N37:Q37"/>
    <mergeCell ref="A39:G39"/>
    <mergeCell ref="H39:K39"/>
    <mergeCell ref="L39:N39"/>
    <mergeCell ref="H42:K42"/>
    <mergeCell ref="L42:N42"/>
    <mergeCell ref="A40:G40"/>
    <mergeCell ref="H40:K40"/>
    <mergeCell ref="L40:N40"/>
    <mergeCell ref="A41:G41"/>
    <mergeCell ref="H41:K41"/>
    <mergeCell ref="L41:N41"/>
    <mergeCell ref="A42:G42"/>
  </mergeCells>
  <dataValidations>
    <dataValidation type="list" allowBlank="1" showInputMessage="1" showErrorMessage="1" prompt="Enter Building/School acronym" sqref="B7:M28">
      <formula1>Data!$F$54:$F$102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7.29" defaultRowHeight="15.0"/>
  <cols>
    <col customWidth="1" min="1" max="1" width="14.43"/>
    <col customWidth="1" min="2" max="13" width="6.43"/>
    <col customWidth="1" min="14" max="14" width="11.29"/>
    <col customWidth="1" min="15" max="15" width="9.71"/>
    <col customWidth="1" min="16" max="17" width="12.0"/>
  </cols>
  <sheetData>
    <row r="1" ht="15.75" customHeight="1">
      <c r="A1" s="1"/>
      <c r="B1" s="2" t="s">
        <v>0</v>
      </c>
      <c r="C1" s="3"/>
      <c r="D1" s="3"/>
      <c r="E1" s="4"/>
      <c r="F1" s="2" t="s">
        <v>1</v>
      </c>
      <c r="G1" s="3"/>
      <c r="H1" s="3"/>
      <c r="I1" s="4"/>
      <c r="J1" s="2" t="s">
        <v>2</v>
      </c>
      <c r="K1" s="3"/>
      <c r="L1" s="3"/>
      <c r="M1" s="4"/>
      <c r="N1" s="5"/>
      <c r="O1" s="5"/>
      <c r="P1" s="5"/>
      <c r="Q1" s="6"/>
    </row>
    <row r="2" ht="15.75" customHeight="1">
      <c r="A2" s="7"/>
      <c r="B2" s="8"/>
      <c r="C2" s="9"/>
      <c r="D2" s="9"/>
      <c r="E2" s="10"/>
      <c r="F2" s="65"/>
      <c r="G2" s="3"/>
      <c r="H2" s="3"/>
      <c r="I2" s="4"/>
      <c r="J2" s="66"/>
      <c r="K2" s="3"/>
      <c r="L2" s="3"/>
      <c r="M2" s="4"/>
      <c r="N2" s="8"/>
      <c r="O2" s="8"/>
      <c r="P2" s="8"/>
      <c r="Q2" s="13"/>
    </row>
    <row r="3" ht="15.75" customHeight="1">
      <c r="A3" s="14" t="s">
        <v>3</v>
      </c>
      <c r="B3" s="15"/>
      <c r="C3" s="16"/>
      <c r="D3" s="16"/>
      <c r="E3" s="16"/>
      <c r="F3" s="16"/>
      <c r="G3" s="16"/>
      <c r="H3" s="16"/>
      <c r="I3" s="16"/>
      <c r="J3" s="16"/>
      <c r="K3" s="16"/>
      <c r="L3" s="16"/>
      <c r="M3" s="17"/>
      <c r="N3" s="18" t="s">
        <v>4</v>
      </c>
      <c r="O3" s="19"/>
      <c r="P3" s="16"/>
      <c r="Q3" s="17"/>
    </row>
    <row r="4" ht="15.75" customHeight="1">
      <c r="A4" s="67" t="s">
        <v>5</v>
      </c>
      <c r="B4" s="4"/>
      <c r="C4" s="21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10"/>
      <c r="P4" s="13"/>
      <c r="Q4" s="13"/>
    </row>
    <row r="5" ht="15.75" customHeight="1">
      <c r="A5" s="22" t="s">
        <v>6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10"/>
      <c r="P5" s="23" t="s">
        <v>7</v>
      </c>
      <c r="Q5" s="10"/>
    </row>
    <row r="6" ht="15.75" customHeight="1">
      <c r="A6" s="24" t="s">
        <v>8</v>
      </c>
      <c r="B6" s="25" t="s">
        <v>9</v>
      </c>
      <c r="M6" s="26"/>
      <c r="N6" s="27" t="s">
        <v>10</v>
      </c>
      <c r="O6" s="27" t="s">
        <v>11</v>
      </c>
      <c r="P6" s="28" t="s">
        <v>12</v>
      </c>
      <c r="Q6" s="27" t="s">
        <v>11</v>
      </c>
    </row>
    <row r="7" ht="15.75" customHeight="1">
      <c r="A7" s="29"/>
      <c r="B7" s="30" t="s">
        <v>27</v>
      </c>
      <c r="C7" s="31" t="s">
        <v>28</v>
      </c>
      <c r="D7" s="31" t="s">
        <v>29</v>
      </c>
      <c r="E7" s="31" t="s">
        <v>30</v>
      </c>
      <c r="F7" s="32"/>
      <c r="G7" s="32"/>
      <c r="H7" s="32"/>
      <c r="I7" s="32"/>
      <c r="J7" s="32"/>
      <c r="K7" s="32"/>
      <c r="L7" s="32"/>
      <c r="M7" s="33"/>
      <c r="N7" s="34">
        <f>sum(C45:M45)</f>
        <v>11.02</v>
      </c>
      <c r="O7" s="35">
        <f t="shared" ref="O7:O28" si="1">SUM(N7*$B$34)</f>
        <v>6.1712</v>
      </c>
      <c r="P7" s="13"/>
      <c r="Q7" s="68"/>
    </row>
    <row r="8" ht="15.75" customHeight="1">
      <c r="A8" s="37"/>
      <c r="B8" s="69" t="s">
        <v>31</v>
      </c>
      <c r="C8" s="69" t="s">
        <v>32</v>
      </c>
      <c r="D8" s="69" t="s">
        <v>33</v>
      </c>
      <c r="E8" s="38"/>
      <c r="F8" s="38"/>
      <c r="G8" s="38"/>
      <c r="H8" s="38"/>
      <c r="I8" s="38"/>
      <c r="J8" s="38"/>
      <c r="K8" s="38"/>
      <c r="L8" s="38"/>
      <c r="M8" s="39"/>
      <c r="N8" s="34">
        <f>sum(C47:M47)</f>
        <v>14.53</v>
      </c>
      <c r="O8" s="35">
        <f t="shared" si="1"/>
        <v>8.1368</v>
      </c>
      <c r="P8" s="13"/>
      <c r="Q8" s="68"/>
    </row>
    <row r="9" ht="15.75" customHeight="1">
      <c r="A9" s="37"/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9"/>
      <c r="N9" s="34">
        <f>sum(C49:M49)</f>
        <v>0</v>
      </c>
      <c r="O9" s="35">
        <f t="shared" si="1"/>
        <v>0</v>
      </c>
      <c r="P9" s="13"/>
      <c r="Q9" s="68"/>
    </row>
    <row r="10" ht="15.75" customHeight="1">
      <c r="A10" s="37"/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9"/>
      <c r="N10" s="34">
        <f>sum(C51:M51)</f>
        <v>0</v>
      </c>
      <c r="O10" s="35">
        <f t="shared" si="1"/>
        <v>0</v>
      </c>
      <c r="P10" s="13"/>
      <c r="Q10" s="68"/>
    </row>
    <row r="11" ht="15.75" customHeight="1">
      <c r="A11" s="37"/>
      <c r="B11" s="40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3"/>
      <c r="N11" s="34">
        <f>sum(C53:M53)</f>
        <v>0</v>
      </c>
      <c r="O11" s="35">
        <f t="shared" si="1"/>
        <v>0</v>
      </c>
      <c r="P11" s="13"/>
      <c r="Q11" s="68"/>
    </row>
    <row r="12" ht="15.75" customHeight="1">
      <c r="A12" s="37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9"/>
      <c r="N12" s="34">
        <f>sum(C55:M55)</f>
        <v>0</v>
      </c>
      <c r="O12" s="35">
        <f t="shared" si="1"/>
        <v>0</v>
      </c>
      <c r="P12" s="13"/>
      <c r="Q12" s="68"/>
    </row>
    <row r="13" ht="15.75" customHeight="1">
      <c r="A13" s="37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9"/>
      <c r="N13" s="34">
        <f>sum(C57:M57)</f>
        <v>0</v>
      </c>
      <c r="O13" s="35">
        <f t="shared" si="1"/>
        <v>0</v>
      </c>
      <c r="P13" s="13"/>
      <c r="Q13" s="68"/>
    </row>
    <row r="14" ht="15.75" customHeight="1">
      <c r="A14" s="37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9"/>
      <c r="N14" s="34">
        <f>sum(C59:M59)</f>
        <v>0</v>
      </c>
      <c r="O14" s="35">
        <f t="shared" si="1"/>
        <v>0</v>
      </c>
      <c r="P14" s="13"/>
      <c r="Q14" s="68"/>
    </row>
    <row r="15" ht="15.75" customHeight="1">
      <c r="A15" s="37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9"/>
      <c r="N15" s="34">
        <f>sum(C61:M61)</f>
        <v>0</v>
      </c>
      <c r="O15" s="35">
        <f t="shared" si="1"/>
        <v>0</v>
      </c>
      <c r="P15" s="13"/>
      <c r="Q15" s="68"/>
    </row>
    <row r="16" ht="15.75" customHeight="1">
      <c r="A16" s="37"/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2"/>
      <c r="N16" s="34">
        <f>sum(C63:M63)</f>
        <v>0</v>
      </c>
      <c r="O16" s="35">
        <f t="shared" si="1"/>
        <v>0</v>
      </c>
      <c r="P16" s="13"/>
      <c r="Q16" s="68"/>
    </row>
    <row r="17" ht="15.75" customHeight="1">
      <c r="A17" s="43"/>
      <c r="B17" s="44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34">
        <f>sum(C65:M65)</f>
        <v>0</v>
      </c>
      <c r="O17" s="35">
        <f t="shared" si="1"/>
        <v>0</v>
      </c>
      <c r="P17" s="13"/>
      <c r="Q17" s="68"/>
    </row>
    <row r="18" ht="15.75" customHeight="1">
      <c r="A18" s="43"/>
      <c r="B18" s="44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6"/>
      <c r="N18" s="34">
        <f>sum(C67:M67)</f>
        <v>0</v>
      </c>
      <c r="O18" s="35">
        <f t="shared" si="1"/>
        <v>0</v>
      </c>
      <c r="P18" s="13"/>
      <c r="Q18" s="68"/>
    </row>
    <row r="19" ht="15.75" customHeight="1">
      <c r="A19" s="43"/>
      <c r="B19" s="44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6"/>
      <c r="N19" s="34">
        <f>sum(C69:M69)</f>
        <v>0</v>
      </c>
      <c r="O19" s="35">
        <f t="shared" si="1"/>
        <v>0</v>
      </c>
      <c r="P19" s="13"/>
      <c r="Q19" s="68"/>
    </row>
    <row r="20" ht="15.75" customHeight="1">
      <c r="A20" s="43"/>
      <c r="B20" s="44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6"/>
      <c r="N20" s="34">
        <f>sum(C71:M71)</f>
        <v>0</v>
      </c>
      <c r="O20" s="35">
        <f t="shared" si="1"/>
        <v>0</v>
      </c>
      <c r="P20" s="13"/>
      <c r="Q20" s="68"/>
    </row>
    <row r="21" ht="15.75" customHeight="1">
      <c r="A21" s="43"/>
      <c r="B21" s="44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6"/>
      <c r="N21" s="34">
        <f>sum(C73:M73)</f>
        <v>0</v>
      </c>
      <c r="O21" s="35">
        <f t="shared" si="1"/>
        <v>0</v>
      </c>
      <c r="P21" s="13"/>
      <c r="Q21" s="68"/>
    </row>
    <row r="22" ht="15.75" customHeight="1">
      <c r="A22" s="43"/>
      <c r="B22" s="44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6"/>
      <c r="N22" s="34">
        <f>sum(C75:M75)</f>
        <v>0</v>
      </c>
      <c r="O22" s="35">
        <f t="shared" si="1"/>
        <v>0</v>
      </c>
      <c r="P22" s="13"/>
      <c r="Q22" s="68"/>
    </row>
    <row r="23" ht="15.75" customHeight="1">
      <c r="A23" s="43"/>
      <c r="B23" s="44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6"/>
      <c r="N23" s="34">
        <f>sum(C77:M77)</f>
        <v>0</v>
      </c>
      <c r="O23" s="35">
        <f t="shared" si="1"/>
        <v>0</v>
      </c>
      <c r="P23" s="13"/>
      <c r="Q23" s="68"/>
    </row>
    <row r="24" ht="15.75" customHeight="1">
      <c r="A24" s="43"/>
      <c r="B24" s="44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6"/>
      <c r="N24" s="34">
        <f>sum(C79:M79)</f>
        <v>0</v>
      </c>
      <c r="O24" s="35">
        <f t="shared" si="1"/>
        <v>0</v>
      </c>
      <c r="P24" s="13"/>
      <c r="Q24" s="68"/>
    </row>
    <row r="25" ht="15.75" customHeight="1">
      <c r="A25" s="43"/>
      <c r="B25" s="44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6"/>
      <c r="N25" s="34">
        <f>sum(C81:M81)</f>
        <v>0</v>
      </c>
      <c r="O25" s="35">
        <f t="shared" si="1"/>
        <v>0</v>
      </c>
      <c r="P25" s="13"/>
      <c r="Q25" s="68"/>
    </row>
    <row r="26" ht="15.75" customHeight="1">
      <c r="A26" s="43"/>
      <c r="B26" s="44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6"/>
      <c r="N26" s="34">
        <f>sum(C83:M83)</f>
        <v>0</v>
      </c>
      <c r="O26" s="35">
        <f t="shared" si="1"/>
        <v>0</v>
      </c>
      <c r="P26" s="13"/>
      <c r="Q26" s="68"/>
    </row>
    <row r="27" ht="15.75" customHeight="1">
      <c r="A27" s="43"/>
      <c r="B27" s="44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6"/>
      <c r="N27" s="34">
        <f>sum(C85:M85)</f>
        <v>0</v>
      </c>
      <c r="O27" s="35">
        <f t="shared" si="1"/>
        <v>0</v>
      </c>
      <c r="P27" s="13"/>
      <c r="Q27" s="68"/>
    </row>
    <row r="28" ht="15.75" customHeight="1">
      <c r="A28" s="43"/>
      <c r="B28" s="44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6"/>
      <c r="N28" s="34">
        <f>sum(C87:M87)</f>
        <v>0</v>
      </c>
      <c r="O28" s="35">
        <f t="shared" si="1"/>
        <v>0</v>
      </c>
      <c r="P28" s="13"/>
      <c r="Q28" s="68"/>
    </row>
    <row r="29" ht="17.25" customHeight="1">
      <c r="A29" s="43"/>
      <c r="B29" s="47" t="s">
        <v>13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4"/>
      <c r="N29" s="48"/>
      <c r="O29" s="35"/>
      <c r="P29" s="13"/>
      <c r="Q29" s="68"/>
    </row>
    <row r="30" ht="15.75" customHeight="1">
      <c r="A30" s="43"/>
      <c r="B30" s="44"/>
      <c r="C30" s="3"/>
      <c r="D30" s="3"/>
      <c r="E30" s="3"/>
      <c r="F30" s="3"/>
      <c r="G30" s="3"/>
      <c r="H30" s="3"/>
      <c r="I30" s="3"/>
      <c r="J30" s="3"/>
      <c r="K30" s="3"/>
      <c r="L30" s="3"/>
      <c r="M30" s="4"/>
      <c r="N30" s="48"/>
      <c r="O30" s="35">
        <f t="shared" ref="O30:O32" si="2">SUM(N30*$B$34)</f>
        <v>0</v>
      </c>
      <c r="P30" s="13"/>
      <c r="Q30" s="68"/>
    </row>
    <row r="31" ht="15.75" customHeight="1">
      <c r="A31" s="43"/>
      <c r="B31" s="44"/>
      <c r="C31" s="3"/>
      <c r="D31" s="3"/>
      <c r="E31" s="3"/>
      <c r="F31" s="3"/>
      <c r="G31" s="3"/>
      <c r="H31" s="3"/>
      <c r="I31" s="3"/>
      <c r="J31" s="3"/>
      <c r="K31" s="3"/>
      <c r="L31" s="3"/>
      <c r="M31" s="4"/>
      <c r="N31" s="48"/>
      <c r="O31" s="35">
        <f t="shared" si="2"/>
        <v>0</v>
      </c>
      <c r="P31" s="13"/>
      <c r="Q31" s="68"/>
    </row>
    <row r="32" ht="15.75" customHeight="1">
      <c r="A32" s="43"/>
      <c r="B32" s="44"/>
      <c r="C32" s="3"/>
      <c r="D32" s="3"/>
      <c r="E32" s="3"/>
      <c r="F32" s="3"/>
      <c r="G32" s="3"/>
      <c r="H32" s="3"/>
      <c r="I32" s="3"/>
      <c r="J32" s="3"/>
      <c r="K32" s="3"/>
      <c r="L32" s="3"/>
      <c r="M32" s="4"/>
      <c r="N32" s="48"/>
      <c r="O32" s="35">
        <f t="shared" si="2"/>
        <v>0</v>
      </c>
      <c r="P32" s="13"/>
      <c r="Q32" s="68"/>
    </row>
    <row r="33" ht="15.75" customHeight="1">
      <c r="A33" s="49" t="s">
        <v>14</v>
      </c>
      <c r="B33" s="3"/>
      <c r="C33" s="3"/>
      <c r="D33" s="4"/>
      <c r="E33" s="49"/>
      <c r="F33" s="3"/>
      <c r="G33" s="3"/>
      <c r="H33" s="3"/>
      <c r="I33" s="3"/>
      <c r="J33" s="4"/>
      <c r="K33" s="50" t="s">
        <v>15</v>
      </c>
      <c r="L33" s="3"/>
      <c r="M33" s="4"/>
      <c r="N33" s="70">
        <f t="shared" ref="N33:O33" si="3">SUM(N7:N31)</f>
        <v>25.55</v>
      </c>
      <c r="O33" s="71">
        <f t="shared" si="3"/>
        <v>14.308</v>
      </c>
      <c r="P33" s="72"/>
      <c r="Q33" s="68">
        <f>sum(Q7:Q32)</f>
        <v>0</v>
      </c>
    </row>
    <row r="34" ht="24.75" customHeight="1">
      <c r="A34" s="55" t="s">
        <v>16</v>
      </c>
      <c r="B34" s="56">
        <v>0.56</v>
      </c>
      <c r="D34" s="55" t="s">
        <v>17</v>
      </c>
      <c r="H34" s="57">
        <f>N33*B34</f>
        <v>14.308</v>
      </c>
      <c r="I34" s="9"/>
      <c r="J34" s="58"/>
      <c r="K34" s="58"/>
      <c r="L34" s="59"/>
      <c r="M34" s="9"/>
      <c r="N34" s="9"/>
      <c r="O34" s="9"/>
      <c r="P34" s="9"/>
      <c r="Q34" s="9"/>
    </row>
    <row r="35" ht="21.75" customHeight="1">
      <c r="A35" s="60" t="s">
        <v>18</v>
      </c>
      <c r="C35" s="60"/>
      <c r="D35" s="60"/>
      <c r="E35" s="60"/>
      <c r="F35" s="60"/>
      <c r="G35" s="11"/>
      <c r="H35" s="61"/>
      <c r="I35" s="9"/>
      <c r="J35" s="58"/>
      <c r="K35" s="58"/>
      <c r="L35" s="62" t="s">
        <v>19</v>
      </c>
    </row>
    <row r="36" ht="23.25" customHeight="1">
      <c r="A36" s="60" t="s">
        <v>20</v>
      </c>
      <c r="H36" s="57">
        <f>H34+H35</f>
        <v>14.308</v>
      </c>
      <c r="I36" s="9"/>
      <c r="J36" s="11"/>
      <c r="K36" s="11"/>
      <c r="L36" s="55" t="s">
        <v>21</v>
      </c>
      <c r="M36" s="55"/>
      <c r="N36" s="59"/>
      <c r="O36" s="9"/>
      <c r="P36" s="9"/>
      <c r="Q36" s="9"/>
    </row>
    <row r="37" ht="24.0" customHeight="1">
      <c r="A37" s="11"/>
      <c r="B37" s="11"/>
      <c r="C37" s="11"/>
      <c r="D37" s="11"/>
      <c r="E37" s="11"/>
      <c r="F37" s="11"/>
      <c r="G37" s="11"/>
      <c r="H37" s="58"/>
      <c r="I37" s="58"/>
      <c r="J37" s="58"/>
      <c r="K37" s="58"/>
      <c r="L37" s="11" t="s">
        <v>22</v>
      </c>
      <c r="M37" s="11"/>
      <c r="N37" s="59"/>
      <c r="O37" s="9"/>
      <c r="P37" s="9"/>
      <c r="Q37" s="9"/>
    </row>
    <row r="38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11"/>
      <c r="P38" s="11"/>
      <c r="Q38" s="11"/>
    </row>
    <row r="39" ht="24.0" customHeight="1">
      <c r="A39" s="63" t="s">
        <v>23</v>
      </c>
      <c r="B39" s="9"/>
      <c r="C39" s="9"/>
      <c r="D39" s="9"/>
      <c r="E39" s="9"/>
      <c r="F39" s="9"/>
      <c r="G39" s="10"/>
      <c r="H39" s="38" t="s">
        <v>24</v>
      </c>
      <c r="I39" s="9"/>
      <c r="J39" s="9"/>
      <c r="K39" s="10"/>
      <c r="L39" s="38" t="s">
        <v>25</v>
      </c>
      <c r="M39" s="9"/>
      <c r="N39" s="10"/>
      <c r="O39" s="11"/>
      <c r="P39" s="11"/>
      <c r="Q39" s="11"/>
    </row>
    <row r="40" ht="24.75" customHeight="1">
      <c r="A40" s="44"/>
      <c r="B40" s="3"/>
      <c r="C40" s="3"/>
      <c r="D40" s="3"/>
      <c r="E40" s="3"/>
      <c r="F40" s="3"/>
      <c r="G40" s="4"/>
      <c r="H40" s="44"/>
      <c r="I40" s="3"/>
      <c r="J40" s="3"/>
      <c r="K40" s="4"/>
      <c r="L40" s="44"/>
      <c r="M40" s="3"/>
      <c r="N40" s="4"/>
      <c r="O40" s="11"/>
      <c r="P40" s="11"/>
      <c r="Q40" s="11"/>
    </row>
    <row r="41" ht="24.0" customHeight="1">
      <c r="A41" s="44"/>
      <c r="B41" s="3"/>
      <c r="C41" s="3"/>
      <c r="D41" s="3"/>
      <c r="E41" s="3"/>
      <c r="F41" s="3"/>
      <c r="G41" s="4"/>
      <c r="H41" s="44"/>
      <c r="I41" s="3"/>
      <c r="J41" s="3"/>
      <c r="K41" s="4"/>
      <c r="L41" s="44"/>
      <c r="M41" s="3"/>
      <c r="N41" s="4"/>
      <c r="O41" s="11"/>
      <c r="P41" s="11"/>
      <c r="Q41" s="11"/>
    </row>
    <row r="42" ht="27.0" customHeight="1">
      <c r="A42" s="44"/>
      <c r="B42" s="3"/>
      <c r="C42" s="3"/>
      <c r="D42" s="3"/>
      <c r="E42" s="3"/>
      <c r="F42" s="3"/>
      <c r="G42" s="4"/>
      <c r="H42" s="44"/>
      <c r="I42" s="3"/>
      <c r="J42" s="3"/>
      <c r="K42" s="4"/>
      <c r="L42" s="44"/>
      <c r="M42" s="3"/>
      <c r="N42" s="4"/>
      <c r="O42" s="11"/>
      <c r="P42" s="11"/>
      <c r="Q42" s="11"/>
    </row>
    <row r="43" ht="15.75" hidden="1" customHeight="1"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</row>
    <row r="44" ht="15.75" hidden="1" customHeight="1">
      <c r="B44" s="55">
        <f>if(B7 = "","", vlookup(B7,Data!$F$54:$G$102,2,FALSE))</f>
        <v>1</v>
      </c>
      <c r="C44" s="55">
        <f>if(C7 = "","", vlookup(C7,Data!$F$54:$G$102,2,FALSE))</f>
        <v>2</v>
      </c>
      <c r="D44" s="55">
        <f>if(D7 = "","", vlookup(D7,Data!$F$54:$G$102,2,FALSE))</f>
        <v>12</v>
      </c>
      <c r="E44" s="55">
        <f>if(E7 = "","", vlookup(E7,Data!$F$54:$G$102,2,FALSE))</f>
        <v>21</v>
      </c>
      <c r="F44" s="55" t="str">
        <f>if(F7 = "","", vlookup(F7,Data!$F$54:$G$102,2,FALSE))</f>
        <v/>
      </c>
      <c r="G44" s="55" t="str">
        <f>if(G7 = "","", vlookup(G7,Data!$F$54:$G$102,2,FALSE))</f>
        <v/>
      </c>
      <c r="H44" s="55" t="str">
        <f>if(H7 = "","", vlookup(H7,Data!$F$54:$G$102,2,FALSE))</f>
        <v/>
      </c>
      <c r="I44" s="55" t="str">
        <f>if(I7 = "","", vlookup(I7,Data!$F$54:$G$102,2,FALSE))</f>
        <v/>
      </c>
      <c r="J44" s="55" t="str">
        <f>if(J7 = "","", vlookup(J7,Data!$F$54:$G$102,2,FALSE))</f>
        <v/>
      </c>
      <c r="K44" s="55" t="str">
        <f>if(K7 = "","", vlookup(K7,Data!$F$54:$G$102,2,FALSE))</f>
        <v/>
      </c>
      <c r="L44" s="55" t="str">
        <f>if(L7 = "","", vlookup(L7,Data!$F$54:$G$102,2,FALSE))</f>
        <v/>
      </c>
      <c r="M44" s="55" t="str">
        <f>if(M7 = "","", vlookup(M7,Data!$F$54:$G$102,2,FALSE))</f>
        <v/>
      </c>
      <c r="N44" s="12"/>
      <c r="O44" s="12"/>
      <c r="P44" s="12"/>
      <c r="Q44" s="12"/>
    </row>
    <row r="45" ht="15.75" hidden="1" customHeight="1">
      <c r="B45" s="55" t="s">
        <v>26</v>
      </c>
      <c r="C45" s="64">
        <f t="array" ref="C45">IF(B44 = "", 0,IF(C44 = "", 0,INDEX(Data!$A$1:$AW$49,B44,C44)))</f>
        <v>1.35</v>
      </c>
      <c r="D45" s="64">
        <f t="array" ref="D45">IF(C44 = "", "",IF(D44 = "", 0,INDEX(Data!$A$1:$AW$49,C44,D44)))</f>
        <v>3.74</v>
      </c>
      <c r="E45" s="64">
        <f t="array" ref="E45">IF(D44 = "", "",IF(E44 = "", 0,INDEX(Data!$A$1:$AW$49,D44,E44)))</f>
        <v>5.93</v>
      </c>
      <c r="F45" s="64">
        <f t="array" ref="F45">IF(E44 = "", "",IF(F44 = "", 0,INDEX(Data!$A$1:$AW$49,E44,F44)))</f>
        <v>0</v>
      </c>
      <c r="G45" s="64" t="str">
        <f t="array" ref="G45">IF(F44 = "", "",IF(G44 = "", 0,INDEX(Data!$A$1:$AW$49,F44,G44)))</f>
        <v/>
      </c>
      <c r="H45" s="64" t="str">
        <f t="array" ref="H45">IF(G44 = "", "",IF(H44 = "", 0,INDEX(Data!$A$1:$AW$49,G44,H44)))</f>
        <v/>
      </c>
      <c r="I45" s="64" t="str">
        <f t="array" ref="I45">IF(H44 = "", "",IF(I44 = "", 0,INDEX(Data!$A$1:$AW$49,H44,I44)))</f>
        <v/>
      </c>
      <c r="J45" s="64" t="str">
        <f t="array" ref="J45">IF(I44 = "", "",IF(J44 = "", 0,INDEX(Data!$A$1:$AW$49,I44,J44)))</f>
        <v/>
      </c>
      <c r="K45" s="64" t="str">
        <f t="array" ref="K45">IF(J44 = "", "",IF(K44 = "", 0,INDEX(Data!$A$1:$AW$49,J44,K44)))</f>
        <v/>
      </c>
      <c r="L45" s="64" t="str">
        <f t="array" ref="L45">IF(K44 = "", "",IF(L44 = "", 0,INDEX(Data!$A$1:$AW$49,K44,L44)))</f>
        <v/>
      </c>
      <c r="M45" s="64" t="str">
        <f t="array" ref="M45">IF(L44 = "", "",IF(M44 = "", 0,INDEX(Data!$A$1:$AW$49,L44,M44)))</f>
        <v/>
      </c>
      <c r="N45" s="12"/>
      <c r="O45" s="12"/>
      <c r="P45" s="12"/>
      <c r="Q45" s="12"/>
    </row>
    <row r="46" ht="15.75" hidden="1" customHeight="1">
      <c r="B46" s="64">
        <f>if(B8 = "","", vlookup(B8,Data!$F$54:$G$102,2,FALSE))</f>
        <v>20</v>
      </c>
      <c r="C46" s="64">
        <f>if(C8 = "","", vlookup(C8,Data!$F$54:$G$102,2,FALSE))</f>
        <v>17</v>
      </c>
      <c r="D46" s="64">
        <f>if(D8 = "","", vlookup(D8,Data!$F$54:$G$102,2,FALSE))</f>
        <v>7</v>
      </c>
      <c r="E46" s="64" t="str">
        <f>if(E8 = "","", vlookup(E8,Data!$F$54:$G$102,2,FALSE))</f>
        <v/>
      </c>
      <c r="F46" s="64" t="str">
        <f>if(F8 = "","", vlookup(F8,Data!$F$54:$G$102,2,FALSE))</f>
        <v/>
      </c>
      <c r="G46" s="64" t="str">
        <f>if(G8 = "","", vlookup(G8,Data!$F$54:$G$102,2,FALSE))</f>
        <v/>
      </c>
      <c r="H46" s="64" t="str">
        <f>if(H8 = "","", vlookup(H8,Data!$F$54:$G$102,2,FALSE))</f>
        <v/>
      </c>
      <c r="I46" s="64" t="str">
        <f>if(I8 = "","", vlookup(I8,Data!$F$54:$G$102,2,FALSE))</f>
        <v/>
      </c>
      <c r="J46" s="64" t="str">
        <f>if(J8 = "","", vlookup(J8,Data!$F$54:$G$102,2,FALSE))</f>
        <v/>
      </c>
      <c r="K46" s="64" t="str">
        <f>if(K8 = "","", vlookup(K8,Data!$F$54:$G$102,2,FALSE))</f>
        <v/>
      </c>
      <c r="L46" s="64" t="str">
        <f>if(L8 = "","", vlookup(L8,Data!$F$54:$G$102,2,FALSE))</f>
        <v/>
      </c>
      <c r="M46" s="64" t="str">
        <f>if(M8 = "","", vlookup(M8,Data!$F$54:$G$102,2,FALSE))</f>
        <v/>
      </c>
      <c r="N46" s="12"/>
      <c r="O46" s="12"/>
      <c r="P46" s="12"/>
      <c r="Q46" s="12"/>
    </row>
    <row r="47" ht="15.75" hidden="1" customHeight="1">
      <c r="B47" s="55" t="s">
        <v>26</v>
      </c>
      <c r="C47" s="64">
        <f t="array" ref="C47">IF(B46 = "", 0,IF(C46 = "", 0,INDEX(Data!$A$1:$AW$49,B46,C46)))</f>
        <v>6.66</v>
      </c>
      <c r="D47" s="64">
        <f t="array" ref="D47">IF(C46 = "", "",IF(D46 = "", 0,INDEX(Data!$A$1:$AW$49,C46,D46)))</f>
        <v>7.87</v>
      </c>
      <c r="E47" s="64">
        <f t="array" ref="E47">IF(D46 = "", "",IF(E46 = "", 0,INDEX(Data!$A$1:$AW$49,D46,E46)))</f>
        <v>0</v>
      </c>
      <c r="F47" s="64" t="str">
        <f t="array" ref="F47">IF(E46 = "", "",IF(F46 = "", 0,INDEX(Data!$A$1:$AW$49,E46,F46)))</f>
        <v/>
      </c>
      <c r="G47" s="64" t="str">
        <f t="array" ref="G47">IF(F46 = "", "",IF(G46 = "", 0,INDEX(Data!$A$1:$AW$49,F46,G46)))</f>
        <v/>
      </c>
      <c r="H47" s="64" t="str">
        <f t="array" ref="H47">IF(G46 = "", "",IF(H46 = "", 0,INDEX(Data!$A$1:$AW$49,G46,H46)))</f>
        <v/>
      </c>
      <c r="I47" s="64" t="str">
        <f t="array" ref="I47">IF(H46 = "", "",IF(I46 = "", 0,INDEX(Data!$A$1:$AW$49,H46,I46)))</f>
        <v/>
      </c>
      <c r="J47" s="64" t="str">
        <f t="array" ref="J47">IF(I46 = "", "",IF(J46 = "", 0,INDEX(Data!$A$1:$AW$49,I46,J46)))</f>
        <v/>
      </c>
      <c r="K47" s="64" t="str">
        <f t="array" ref="K47">IF(J46 = "", "",IF(K46 = "", 0,INDEX(Data!$A$1:$AW$49,J46,K46)))</f>
        <v/>
      </c>
      <c r="L47" s="64" t="str">
        <f t="array" ref="L47">IF(K46 = "", "",IF(L46 = "", 0,INDEX(Data!$A$1:$AW$49,K46,L46)))</f>
        <v/>
      </c>
      <c r="M47" s="64" t="str">
        <f t="array" ref="M47">IF(L46 = "", "",IF(M46 = "", 0,INDEX(Data!$A$1:$AW$49,L46,M46)))</f>
        <v/>
      </c>
      <c r="N47" s="12"/>
      <c r="O47" s="12"/>
      <c r="P47" s="12"/>
      <c r="Q47" s="12"/>
    </row>
    <row r="48" ht="15.75" hidden="1" customHeight="1">
      <c r="B48" s="64" t="str">
        <f>if(B9 = "","", vlookup(B9,Data!$F$54:$G$102,2,FALSE))</f>
        <v/>
      </c>
      <c r="C48" s="64" t="str">
        <f>if(C9 = "","", vlookup(C9,Data!$F$54:$G$102,2,FALSE))</f>
        <v/>
      </c>
      <c r="D48" s="64" t="str">
        <f>if(D9 = "","", vlookup(D9,Data!$F$54:$G$102,2,FALSE))</f>
        <v/>
      </c>
      <c r="E48" s="64" t="str">
        <f>if(E9 = "","", vlookup(E9,Data!$F$54:$G$102,2,FALSE))</f>
        <v/>
      </c>
      <c r="F48" s="64" t="str">
        <f>if(F9 = "","", vlookup(F9,Data!$F$54:$G$102,2,FALSE))</f>
        <v/>
      </c>
      <c r="G48" s="64" t="str">
        <f>if(G9 = "","", vlookup(G9,Data!$F$54:$G$102,2,FALSE))</f>
        <v/>
      </c>
      <c r="H48" s="64" t="str">
        <f>if(H9 = "","", vlookup(H9,Data!$F$54:$G$102,2,FALSE))</f>
        <v/>
      </c>
      <c r="I48" s="64" t="str">
        <f>if(I9 = "","", vlookup(I9,Data!$F$54:$G$102,2,FALSE))</f>
        <v/>
      </c>
      <c r="J48" s="64" t="str">
        <f>if(J9 = "","", vlookup(J9,Data!$F$54:$G$102,2,FALSE))</f>
        <v/>
      </c>
      <c r="K48" s="64" t="str">
        <f>if(K9 = "","", vlookup(K9,Data!$F$54:$G$102,2,FALSE))</f>
        <v/>
      </c>
      <c r="L48" s="64" t="str">
        <f>if(L9 = "","", vlookup(L9,Data!$F$54:$G$102,2,FALSE))</f>
        <v/>
      </c>
      <c r="M48" s="64" t="str">
        <f>if(M9 = "","", vlookup(M9,Data!$F$54:$G$102,2,FALSE))</f>
        <v/>
      </c>
      <c r="N48" s="12"/>
      <c r="O48" s="12"/>
      <c r="P48" s="12"/>
      <c r="Q48" s="12"/>
    </row>
    <row r="49" ht="15.75" hidden="1" customHeight="1">
      <c r="B49" s="55" t="s">
        <v>26</v>
      </c>
      <c r="C49" s="64">
        <f t="array" ref="C49">IF(B48 = "", 0,IF(C48 = "", 0,INDEX(Data!$A$1:$AW$49,B48,C48)))</f>
        <v>0</v>
      </c>
      <c r="D49" s="64" t="str">
        <f t="array" ref="D49">IF(C48 = "", "",IF(D48 = "", 0,INDEX(Data!$A$1:$AW$49,C48,D48)))</f>
        <v/>
      </c>
      <c r="E49" s="64" t="str">
        <f t="array" ref="E49">IF(D48 = "", "",IF(E48 = "", 0,INDEX(Data!$A$1:$AW$49,D48,E48)))</f>
        <v/>
      </c>
      <c r="F49" s="64" t="str">
        <f t="array" ref="F49">IF(E48 = "", "",IF(F48 = "", 0,INDEX(Data!$A$1:$AW$49,E48,F48)))</f>
        <v/>
      </c>
      <c r="G49" s="64" t="str">
        <f t="array" ref="G49">IF(F48 = "", "",IF(G48 = "", 0,INDEX(Data!$A$1:$AW$49,F48,G48)))</f>
        <v/>
      </c>
      <c r="H49" s="64" t="str">
        <f t="array" ref="H49">IF(G48 = "", "",IF(H48 = "", 0,INDEX(Data!$A$1:$AW$49,G48,H48)))</f>
        <v/>
      </c>
      <c r="I49" s="64" t="str">
        <f t="array" ref="I49">IF(H48 = "", "",IF(I48 = "", 0,INDEX(Data!$A$1:$AW$49,H48,I48)))</f>
        <v/>
      </c>
      <c r="J49" s="64" t="str">
        <f t="array" ref="J49">IF(I48 = "", "",IF(J48 = "", 0,INDEX(Data!$A$1:$AW$49,I48,J48)))</f>
        <v/>
      </c>
      <c r="K49" s="64" t="str">
        <f t="array" ref="K49">IF(J48 = "", "",IF(K48 = "", 0,INDEX(Data!$A$1:$AW$49,J48,K48)))</f>
        <v/>
      </c>
      <c r="L49" s="64" t="str">
        <f t="array" ref="L49">IF(K48 = "", "",IF(L48 = "", 0,INDEX(Data!$A$1:$AW$49,K48,L48)))</f>
        <v/>
      </c>
      <c r="M49" s="64" t="str">
        <f t="array" ref="M49">IF(L48 = "", "",IF(M48 = "", 0,INDEX(Data!$A$1:$AW$49,L48,M48)))</f>
        <v/>
      </c>
      <c r="N49" s="12"/>
      <c r="O49" s="12"/>
      <c r="P49" s="12"/>
      <c r="Q49" s="12"/>
    </row>
    <row r="50" ht="15.75" hidden="1" customHeight="1">
      <c r="B50" s="64" t="str">
        <f>if(B10 = "","", vlookup(B10,Data!$F$54:$G$102,2,FALSE))</f>
        <v/>
      </c>
      <c r="C50" s="64" t="str">
        <f>if(C10 = "","", vlookup(C10,Data!$F$54:$G$102,2,FALSE))</f>
        <v/>
      </c>
      <c r="D50" s="64" t="str">
        <f>if(D10 = "","", vlookup(D10,Data!$F$54:$G$102,2,FALSE))</f>
        <v/>
      </c>
      <c r="E50" s="64" t="str">
        <f>if(E10 = "","", vlookup(E10,Data!$F$54:$G$102,2,FALSE))</f>
        <v/>
      </c>
      <c r="F50" s="64" t="str">
        <f>if(F10 = "","", vlookup(F10,Data!$F$54:$G$102,2,FALSE))</f>
        <v/>
      </c>
      <c r="G50" s="64" t="str">
        <f>if(G10 = "","", vlookup(G10,Data!$F$54:$G$102,2,FALSE))</f>
        <v/>
      </c>
      <c r="H50" s="64" t="str">
        <f>if(H10 = "","", vlookup(H10,Data!$F$54:$G$102,2,FALSE))</f>
        <v/>
      </c>
      <c r="I50" s="64" t="str">
        <f>if(I10 = "","", vlookup(I10,Data!$F$54:$G$102,2,FALSE))</f>
        <v/>
      </c>
      <c r="J50" s="64" t="str">
        <f>if(J10 = "","", vlookup(J10,Data!$F$54:$G$102,2,FALSE))</f>
        <v/>
      </c>
      <c r="K50" s="64" t="str">
        <f>if(K10 = "","", vlookup(K10,Data!$F$54:$G$102,2,FALSE))</f>
        <v/>
      </c>
      <c r="L50" s="64" t="str">
        <f>if(L10 = "","", vlookup(L10,Data!$F$54:$G$102,2,FALSE))</f>
        <v/>
      </c>
      <c r="M50" s="64" t="str">
        <f>if(M10 = "","", vlookup(M10,Data!$F$54:$G$102,2,FALSE))</f>
        <v/>
      </c>
      <c r="N50" s="12"/>
      <c r="O50" s="12"/>
      <c r="P50" s="12"/>
      <c r="Q50" s="12"/>
    </row>
    <row r="51" ht="15.75" hidden="1" customHeight="1">
      <c r="B51" s="55" t="s">
        <v>26</v>
      </c>
      <c r="C51" s="64">
        <f t="array" ref="C51">IF(B50 = "", 0,IF(C50 = "", 0,INDEX(Data!$A$1:$AW$49,B50,C50)))</f>
        <v>0</v>
      </c>
      <c r="D51" s="64" t="str">
        <f t="array" ref="D51">IF(C50 = "", "",IF(D50 = "", 0,INDEX(Data!$A$1:$AW$49,C50,D50)))</f>
        <v/>
      </c>
      <c r="E51" s="64" t="str">
        <f t="array" ref="E51">IF(D50 = "", "",IF(E50 = "", 0,INDEX(Data!$A$1:$AW$49,D50,E50)))</f>
        <v/>
      </c>
      <c r="F51" s="64" t="str">
        <f t="array" ref="F51">IF(E50 = "", "",IF(F50 = "", 0,INDEX(Data!$A$1:$AW$49,E50,F50)))</f>
        <v/>
      </c>
      <c r="G51" s="64" t="str">
        <f t="array" ref="G51">IF(F50 = "", "",IF(G50 = "", 0,INDEX(Data!$A$1:$AW$49,F50,G50)))</f>
        <v/>
      </c>
      <c r="H51" s="64" t="str">
        <f t="array" ref="H51">IF(G50 = "", "",IF(H50 = "", 0,INDEX(Data!$A$1:$AW$49,G50,H50)))</f>
        <v/>
      </c>
      <c r="I51" s="64" t="str">
        <f t="array" ref="I51">IF(H50 = "", "",IF(I50 = "", 0,INDEX(Data!$A$1:$AW$49,H50,I50)))</f>
        <v/>
      </c>
      <c r="J51" s="64" t="str">
        <f t="array" ref="J51">IF(I50 = "", "",IF(J50 = "", 0,INDEX(Data!$A$1:$AW$49,I50,J50)))</f>
        <v/>
      </c>
      <c r="K51" s="64" t="str">
        <f t="array" ref="K51">IF(J50 = "", "",IF(K50 = "", 0,INDEX(Data!$A$1:$AW$49,J50,K50)))</f>
        <v/>
      </c>
      <c r="L51" s="64" t="str">
        <f t="array" ref="L51">IF(K50 = "", "",IF(L50 = "", 0,INDEX(Data!$A$1:$AW$49,K50,L50)))</f>
        <v/>
      </c>
      <c r="M51" s="64" t="str">
        <f t="array" ref="M51">IF(L50 = "", "",IF(M50 = "", 0,INDEX(Data!$A$1:$AW$49,L50,M50)))</f>
        <v/>
      </c>
      <c r="N51" s="12"/>
      <c r="O51" s="12"/>
      <c r="P51" s="12"/>
      <c r="Q51" s="12"/>
    </row>
    <row r="52" ht="15.75" hidden="1" customHeight="1">
      <c r="B52" s="64" t="str">
        <f>if(B11 = "","", vlookup(B11,Data!$F$54:$G$102,2,FALSE))</f>
        <v/>
      </c>
      <c r="C52" s="64" t="str">
        <f>if(C11 = "","", vlookup(C11,Data!$F$54:$G$102,2,FALSE))</f>
        <v/>
      </c>
      <c r="D52" s="64" t="str">
        <f>if(D11 = "","", vlookup(D11,Data!$F$54:$G$102,2,FALSE))</f>
        <v/>
      </c>
      <c r="E52" s="64" t="str">
        <f>if(E11 = "","", vlookup(E11,Data!$F$54:$G$102,2,FALSE))</f>
        <v/>
      </c>
      <c r="F52" s="64" t="str">
        <f>if(F11 = "","", vlookup(F11,Data!$F$54:$G$102,2,FALSE))</f>
        <v/>
      </c>
      <c r="G52" s="64" t="str">
        <f>if(G11 = "","", vlookup(G11,Data!$F$54:$G$102,2,FALSE))</f>
        <v/>
      </c>
      <c r="H52" s="64" t="str">
        <f>if(H11 = "","", vlookup(H11,Data!$F$54:$G$102,2,FALSE))</f>
        <v/>
      </c>
      <c r="I52" s="64" t="str">
        <f>if(I11 = "","", vlookup(I11,Data!$F$54:$G$102,2,FALSE))</f>
        <v/>
      </c>
      <c r="J52" s="64" t="str">
        <f>if(J11 = "","", vlookup(J11,Data!$F$54:$G$102,2,FALSE))</f>
        <v/>
      </c>
      <c r="K52" s="64" t="str">
        <f>if(K11 = "","", vlookup(K11,Data!$F$54:$G$102,2,FALSE))</f>
        <v/>
      </c>
      <c r="L52" s="64" t="str">
        <f>if(L11 = "","", vlookup(L11,Data!$F$54:$G$102,2,FALSE))</f>
        <v/>
      </c>
      <c r="M52" s="64" t="str">
        <f>if(M11 = "","", vlookup(M11,Data!$F$54:$G$102,2,FALSE))</f>
        <v/>
      </c>
      <c r="N52" s="12"/>
      <c r="O52" s="12"/>
      <c r="P52" s="12"/>
      <c r="Q52" s="12"/>
    </row>
    <row r="53" ht="15.75" hidden="1" customHeight="1">
      <c r="B53" s="55" t="s">
        <v>26</v>
      </c>
      <c r="C53" s="64">
        <f t="array" ref="C53">IF(B52 = "", 0,IF(C52 = "", 0,INDEX(Data!$A$1:$AW$49,B52,C52)))</f>
        <v>0</v>
      </c>
      <c r="D53" s="64" t="str">
        <f t="array" ref="D53">IF(C52 = "", "",IF(D52 = "", 0,INDEX(Data!$A$1:$AW$49,C52,D52)))</f>
        <v/>
      </c>
      <c r="E53" s="64" t="str">
        <f t="array" ref="E53">IF(D52 = "", "",IF(E52 = "", 0,INDEX(Data!$A$1:$AW$49,D52,E52)))</f>
        <v/>
      </c>
      <c r="F53" s="64" t="str">
        <f t="array" ref="F53">IF(E52 = "", "",IF(F52 = "", 0,INDEX(Data!$A$1:$AW$49,E52,F52)))</f>
        <v/>
      </c>
      <c r="G53" s="64" t="str">
        <f t="array" ref="G53">IF(F52 = "", "",IF(G52 = "", 0,INDEX(Data!$A$1:$AW$49,F52,G52)))</f>
        <v/>
      </c>
      <c r="H53" s="64" t="str">
        <f t="array" ref="H53">IF(G52 = "", "",IF(H52 = "", 0,INDEX(Data!$A$1:$AW$49,G52,H52)))</f>
        <v/>
      </c>
      <c r="I53" s="64" t="str">
        <f t="array" ref="I53">IF(H52 = "", "",IF(I52 = "", 0,INDEX(Data!$A$1:$AW$49,H52,I52)))</f>
        <v/>
      </c>
      <c r="J53" s="64" t="str">
        <f t="array" ref="J53">IF(I52 = "", "",IF(J52 = "", 0,INDEX(Data!$A$1:$AW$49,I52,J52)))</f>
        <v/>
      </c>
      <c r="K53" s="64" t="str">
        <f t="array" ref="K53">IF(J52 = "", "",IF(K52 = "", 0,INDEX(Data!$A$1:$AW$49,J52,K52)))</f>
        <v/>
      </c>
      <c r="L53" s="64" t="str">
        <f t="array" ref="L53">IF(K52 = "", "",IF(L52 = "", 0,INDEX(Data!$A$1:$AW$49,K52,L52)))</f>
        <v/>
      </c>
      <c r="M53" s="64" t="str">
        <f t="array" ref="M53">IF(L52 = "", "",IF(M52 = "", 0,INDEX(Data!$A$1:$AW$49,L52,M52)))</f>
        <v/>
      </c>
      <c r="N53" s="12"/>
      <c r="O53" s="12"/>
      <c r="P53" s="12"/>
      <c r="Q53" s="12"/>
    </row>
    <row r="54" ht="15.75" hidden="1" customHeight="1">
      <c r="B54" s="64" t="str">
        <f>if(B12 = "","", VLOOKUP(B12,Data!$F$54:$G$102,2,FALSE))</f>
        <v/>
      </c>
      <c r="C54" s="64" t="str">
        <f>if(C12 = "","", VLOOKUP(C12,Data!$F$54:$G$102,2,FALSE))</f>
        <v/>
      </c>
      <c r="D54" s="64" t="str">
        <f>if(D12 = "","", VLOOKUP(D12,Data!$F$54:$G$102,2,FALSE))</f>
        <v/>
      </c>
      <c r="E54" s="64" t="str">
        <f>if(E12 = "","", VLOOKUP(E12,Data!$F$54:$G$102,2,FALSE))</f>
        <v/>
      </c>
      <c r="F54" s="64" t="str">
        <f>if(F12 = "","", VLOOKUP(F12,Data!$F$54:$G$102,2,FALSE))</f>
        <v/>
      </c>
      <c r="G54" s="64" t="str">
        <f>if(G12 = "","", VLOOKUP(G12,Data!$F$54:$G$102,2,FALSE))</f>
        <v/>
      </c>
      <c r="H54" s="64" t="str">
        <f>if(H12 = "","", VLOOKUP(H12,Data!$F$54:$G$102,2,FALSE))</f>
        <v/>
      </c>
      <c r="I54" s="64" t="str">
        <f>if(I12 = "","", VLOOKUP(I12,Data!$F$54:$G$102,2,FALSE))</f>
        <v/>
      </c>
      <c r="J54" s="64" t="str">
        <f>if(J12 = "","", VLOOKUP(J12,Data!$F$54:$G$102,2,FALSE))</f>
        <v/>
      </c>
      <c r="K54" s="64" t="str">
        <f>if(K12 = "","", VLOOKUP(K12,Data!$F$54:$G$102,2,FALSE))</f>
        <v/>
      </c>
      <c r="L54" s="64" t="str">
        <f>if(L12 = "","", VLOOKUP(L12,Data!$F$54:$G$102,2,FALSE))</f>
        <v/>
      </c>
      <c r="M54" s="64" t="str">
        <f>if(M12 = "","", VLOOKUP(M12,Data!$F$54:$G$102,2,FALSE))</f>
        <v/>
      </c>
      <c r="N54" s="12"/>
      <c r="O54" s="12"/>
      <c r="P54" s="12"/>
      <c r="Q54" s="12"/>
    </row>
    <row r="55" ht="15.75" hidden="1" customHeight="1">
      <c r="B55" s="55" t="s">
        <v>26</v>
      </c>
      <c r="C55" s="64">
        <f t="array" ref="C55">IF(B54 = "", 0,IF(C54 = "", 0,INDEX(Data!$A$1:$AW$49,B54,C54)))</f>
        <v>0</v>
      </c>
      <c r="D55" s="64" t="str">
        <f t="array" ref="D55">IF(C54 = "", "",IF(D54 = "", 0,INDEX(Data!$A$1:$AW$49,C54,D54)))</f>
        <v/>
      </c>
      <c r="E55" s="64" t="str">
        <f t="array" ref="E55">IF(D54 = "", "",IF(E54 = "", 0,INDEX(Data!$A$1:$AW$49,D54,E54)))</f>
        <v/>
      </c>
      <c r="F55" s="64" t="str">
        <f t="array" ref="F55">IF(E54 = "", "",IF(F54 = "", 0,INDEX(Data!$A$1:$AW$49,E54,F54)))</f>
        <v/>
      </c>
      <c r="G55" s="64" t="str">
        <f t="array" ref="G55">IF(F54 = "", "",IF(G54 = "", 0,INDEX(Data!$A$1:$AW$49,F54,G54)))</f>
        <v/>
      </c>
      <c r="H55" s="64" t="str">
        <f t="array" ref="H55">IF(G54 = "", "",IF(H54 = "", 0,INDEX(Data!$A$1:$AW$49,G54,H54)))</f>
        <v/>
      </c>
      <c r="I55" s="64" t="str">
        <f t="array" ref="I55">IF(H54 = "", "",IF(I54 = "", 0,INDEX(Data!$A$1:$AW$49,H54,I54)))</f>
        <v/>
      </c>
      <c r="J55" s="64" t="str">
        <f t="array" ref="J55">IF(I54 = "", "",IF(J54 = "", 0,INDEX(Data!$A$1:$AW$49,I54,J54)))</f>
        <v/>
      </c>
      <c r="K55" s="64" t="str">
        <f t="array" ref="K55">IF(J54 = "", "",IF(K54 = "", 0,INDEX(Data!$A$1:$AW$49,J54,K54)))</f>
        <v/>
      </c>
      <c r="L55" s="64" t="str">
        <f t="array" ref="L55">IF(K54 = "", "",IF(L54 = "", 0,INDEX(Data!$A$1:$AW$49,K54,L54)))</f>
        <v/>
      </c>
      <c r="M55" s="64" t="str">
        <f t="array" ref="M55">IF(L54 = "", "",IF(M54 = "", 0,INDEX(Data!$A$1:$AW$49,L54,M54)))</f>
        <v/>
      </c>
      <c r="N55" s="12"/>
      <c r="O55" s="12"/>
      <c r="P55" s="12"/>
      <c r="Q55" s="12"/>
    </row>
    <row r="56" ht="15.75" hidden="1" customHeight="1">
      <c r="B56" s="64" t="str">
        <f>if(B13 = "","", vlookup(B13,Data!$F$54:$G$102,2,FALSE))</f>
        <v/>
      </c>
      <c r="C56" s="64" t="str">
        <f>if(C13 = "","", vlookup(C13,Data!$F$54:$G$102,2,FALSE))</f>
        <v/>
      </c>
      <c r="D56" s="64" t="str">
        <f>if(D13 = "","", vlookup(D13,Data!$F$54:$G$102,2,FALSE))</f>
        <v/>
      </c>
      <c r="E56" s="64" t="str">
        <f>if(E13 = "","", vlookup(E13,Data!$F$54:$G$102,2,FALSE))</f>
        <v/>
      </c>
      <c r="F56" s="64" t="str">
        <f>if(F13 = "","", vlookup(F13,Data!$F$54:$G$102,2,FALSE))</f>
        <v/>
      </c>
      <c r="G56" s="64" t="str">
        <f>if(G13 = "","", vlookup(G13,Data!$F$54:$G$102,2,FALSE))</f>
        <v/>
      </c>
      <c r="H56" s="64" t="str">
        <f>if(H13 = "","", vlookup(H13,Data!$F$54:$G$102,2,FALSE))</f>
        <v/>
      </c>
      <c r="I56" s="64" t="str">
        <f>if(I13 = "","", vlookup(I13,Data!$F$54:$G$102,2,FALSE))</f>
        <v/>
      </c>
      <c r="J56" s="64" t="str">
        <f>if(J13 = "","", vlookup(J13,Data!$F$54:$G$102,2,FALSE))</f>
        <v/>
      </c>
      <c r="K56" s="64" t="str">
        <f>if(K13 = "","", vlookup(K13,Data!$F$54:$G$102,2,FALSE))</f>
        <v/>
      </c>
      <c r="L56" s="64" t="str">
        <f>if(L13 = "","", vlookup(L13,Data!$F$54:$G$102,2,FALSE))</f>
        <v/>
      </c>
      <c r="M56" s="64" t="str">
        <f>if(M13 = "","", vlookup(M13,Data!$F$54:$G$102,2,FALSE))</f>
        <v/>
      </c>
      <c r="N56" s="12"/>
      <c r="O56" s="12"/>
      <c r="P56" s="12"/>
      <c r="Q56" s="12"/>
    </row>
    <row r="57" ht="13.5" hidden="1" customHeight="1">
      <c r="B57" s="55" t="s">
        <v>26</v>
      </c>
      <c r="C57" s="64">
        <f t="array" ref="C57">IF(B56 = "", 0,IF(C56 = "", 0,INDEX(Data!$A$1:$AW$49,B56,C56)))</f>
        <v>0</v>
      </c>
      <c r="D57" s="64" t="str">
        <f t="array" ref="D57">IF(C56 = "", "",IF(D56 = "", 0,INDEX(Data!$A$1:$AW$49,C56,D56)))</f>
        <v/>
      </c>
      <c r="E57" s="64" t="str">
        <f t="array" ref="E57">IF(D56 = "", "",IF(E56 = "", 0,INDEX(Data!$A$1:$AW$49,D56,E56)))</f>
        <v/>
      </c>
      <c r="F57" s="64" t="str">
        <f t="array" ref="F57">IF(E56 = "", "",IF(F56 = "", 0,INDEX(Data!$A$1:$AW$49,E56,F56)))</f>
        <v/>
      </c>
      <c r="G57" s="64" t="str">
        <f t="array" ref="G57">IF(F56 = "", "",IF(G56 = "", 0,INDEX(Data!$A$1:$AW$49,F56,G56)))</f>
        <v/>
      </c>
      <c r="H57" s="64" t="str">
        <f t="array" ref="H57">IF(G56 = "", "",IF(H56 = "", 0,INDEX(Data!$A$1:$AW$49,G56,H56)))</f>
        <v/>
      </c>
      <c r="I57" s="64" t="str">
        <f t="array" ref="I57">IF(H56 = "", "",IF(I56 = "", 0,INDEX(Data!$A$1:$AW$49,H56,I56)))</f>
        <v/>
      </c>
      <c r="J57" s="64" t="str">
        <f t="array" ref="J57">IF(I56 = "", "",IF(J56 = "", 0,INDEX(Data!$A$1:$AW$49,I56,J56)))</f>
        <v/>
      </c>
      <c r="K57" s="64" t="str">
        <f t="array" ref="K57">IF(J56 = "", "",IF(K56 = "", 0,INDEX(Data!$A$1:$AW$49,J56,K56)))</f>
        <v/>
      </c>
      <c r="L57" s="64" t="str">
        <f t="array" ref="L57">IF(K56 = "", "",IF(L56 = "", 0,INDEX(Data!$A$1:$AW$49,K56,L56)))</f>
        <v/>
      </c>
      <c r="M57" s="64" t="str">
        <f t="array" ref="M57">IF(L56 = "", "",IF(M56 = "", 0,INDEX(Data!$A$1:$AW$49,L56,M56)))</f>
        <v/>
      </c>
      <c r="N57" s="12"/>
      <c r="O57" s="12"/>
      <c r="P57" s="12"/>
      <c r="Q57" s="12"/>
    </row>
    <row r="58" ht="15.75" hidden="1" customHeight="1">
      <c r="B58" s="64" t="str">
        <f>if(B14= "","", VLOOKUP(B14,Data!$F$54:$G$102,2,FALSE))</f>
        <v/>
      </c>
      <c r="C58" s="64" t="str">
        <f>if(C14= "","", VLOOKUP(C14,Data!$F$54:$G$102,2,FALSE))</f>
        <v/>
      </c>
      <c r="D58" s="64" t="str">
        <f>if(D14= "","", VLOOKUP(D14,Data!$F$54:$G$102,2,FALSE))</f>
        <v/>
      </c>
      <c r="E58" s="64" t="str">
        <f>if(E14= "","", VLOOKUP(E14,Data!$F$54:$G$102,2,FALSE))</f>
        <v/>
      </c>
      <c r="F58" s="64" t="str">
        <f>if(F14= "","", VLOOKUP(F14,Data!$F$54:$G$102,2,FALSE))</f>
        <v/>
      </c>
      <c r="G58" s="64" t="str">
        <f>if(G14= "","", VLOOKUP(G14,Data!$F$54:$G$102,2,FALSE))</f>
        <v/>
      </c>
      <c r="H58" s="64" t="str">
        <f>if(H14= "","", VLOOKUP(H14,Data!$F$54:$G$102,2,FALSE))</f>
        <v/>
      </c>
      <c r="I58" s="64" t="str">
        <f>if(I14= "","", VLOOKUP(I14,Data!$F$54:$G$102,2,FALSE))</f>
        <v/>
      </c>
      <c r="J58" s="64" t="str">
        <f>if(J14= "","", VLOOKUP(J14,Data!$F$54:$G$102,2,FALSE))</f>
        <v/>
      </c>
      <c r="K58" s="64" t="str">
        <f>if(K14= "","", VLOOKUP(K14,Data!$F$54:$G$102,2,FALSE))</f>
        <v/>
      </c>
      <c r="L58" s="64" t="str">
        <f>if(L14= "","", VLOOKUP(L14,Data!$F$54:$G$102,2,FALSE))</f>
        <v/>
      </c>
      <c r="M58" s="64" t="str">
        <f>if(M14= "","", VLOOKUP(M14,Data!$F$54:$G$102,2,FALSE))</f>
        <v/>
      </c>
      <c r="N58" s="12"/>
      <c r="O58" s="12"/>
      <c r="P58" s="12"/>
      <c r="Q58" s="12"/>
    </row>
    <row r="59" ht="15.75" hidden="1" customHeight="1">
      <c r="B59" s="55" t="s">
        <v>26</v>
      </c>
      <c r="C59" s="64">
        <f t="array" ref="C59">IF(B58 = "", 0,IF(C58 = "", 0,INDEX(Data!$A$1:$AW$49,B58,C58)))</f>
        <v>0</v>
      </c>
      <c r="D59" s="64" t="str">
        <f t="array" ref="D59">IF(C58 = "", "",IF(D58 = "", 0,INDEX(Data!$A$1:$AW$49,C58,D58)))</f>
        <v/>
      </c>
      <c r="E59" s="64" t="str">
        <f t="array" ref="E59">IF(D58 = "", "",IF(E58 = "", 0,INDEX(Data!$A$1:$AW$49,D58,E58)))</f>
        <v/>
      </c>
      <c r="F59" s="64" t="str">
        <f t="array" ref="F59">IF(E58 = "", "",IF(F58 = "", 0,INDEX(Data!$A$1:$AW$49,E58,F58)))</f>
        <v/>
      </c>
      <c r="G59" s="64" t="str">
        <f t="array" ref="G59">IF(F58 = "", "",IF(G58 = "", 0,INDEX(Data!$A$1:$AW$49,F58,G58)))</f>
        <v/>
      </c>
      <c r="H59" s="64" t="str">
        <f t="array" ref="H59">IF(G58 = "", "",IF(H58 = "", 0,INDEX(Data!$A$1:$AW$49,G58,H58)))</f>
        <v/>
      </c>
      <c r="I59" s="64" t="str">
        <f t="array" ref="I59">IF(H58 = "", "",IF(I58 = "", 0,INDEX(Data!$A$1:$AW$49,H58,I58)))</f>
        <v/>
      </c>
      <c r="J59" s="64" t="str">
        <f t="array" ref="J59">IF(I58 = "", "",IF(J58 = "", 0,INDEX(Data!$A$1:$AW$49,I58,J58)))</f>
        <v/>
      </c>
      <c r="K59" s="64" t="str">
        <f t="array" ref="K59">IF(J58 = "", "",IF(K58 = "", 0,INDEX(Data!$A$1:$AW$49,J58,K58)))</f>
        <v/>
      </c>
      <c r="L59" s="64" t="str">
        <f t="array" ref="L59">IF(K58 = "", "",IF(L58 = "", 0,INDEX(Data!$A$1:$AW$49,K58,L58)))</f>
        <v/>
      </c>
      <c r="M59" s="64" t="str">
        <f t="array" ref="M59">IF(L58 = "", "",IF(M58 = "", 0,INDEX(Data!$A$1:$AW$49,L58,M58)))</f>
        <v/>
      </c>
      <c r="N59" s="12"/>
      <c r="O59" s="12"/>
      <c r="P59" s="12"/>
      <c r="Q59" s="12"/>
    </row>
    <row r="60" ht="15.75" hidden="1" customHeight="1">
      <c r="B60" s="64" t="str">
        <f>if(B15= "","", vlookup(B15,Data!$F$54:$G$102,2,FALSE))</f>
        <v/>
      </c>
      <c r="C60" s="64" t="str">
        <f>if(C15= "","", vlookup(C15,Data!$F$54:$G$102,2,FALSE))</f>
        <v/>
      </c>
      <c r="D60" s="64" t="str">
        <f>if(D15= "","", vlookup(D15,Data!$F$54:$G$102,2,FALSE))</f>
        <v/>
      </c>
      <c r="E60" s="64" t="str">
        <f>if(E15= "","", vlookup(E15,Data!$F$54:$G$102,2,FALSE))</f>
        <v/>
      </c>
      <c r="F60" s="64" t="str">
        <f>if(F15= "","", vlookup(F15,Data!$F$54:$G$102,2,FALSE))</f>
        <v/>
      </c>
      <c r="G60" s="64" t="str">
        <f>if(G15= "","", vlookup(G15,Data!$F$54:$G$102,2,FALSE))</f>
        <v/>
      </c>
      <c r="H60" s="64" t="str">
        <f>if(H15= "","", vlookup(H15,Data!$F$54:$G$102,2,FALSE))</f>
        <v/>
      </c>
      <c r="I60" s="64" t="str">
        <f>if(I15= "","", vlookup(I15,Data!$F$54:$G$102,2,FALSE))</f>
        <v/>
      </c>
      <c r="J60" s="64" t="str">
        <f>if(J15= "","", vlookup(J15,Data!$F$54:$G$102,2,FALSE))</f>
        <v/>
      </c>
      <c r="K60" s="64" t="str">
        <f>if(K15= "","", vlookup(K15,Data!$F$54:$G$102,2,FALSE))</f>
        <v/>
      </c>
      <c r="L60" s="64" t="str">
        <f>if(L15= "","", vlookup(L15,Data!$F$54:$G$102,2,FALSE))</f>
        <v/>
      </c>
      <c r="M60" s="64" t="str">
        <f>if(M15= "","", vlookup(M15,Data!$F$54:$G$102,2,FALSE))</f>
        <v/>
      </c>
      <c r="N60" s="12"/>
      <c r="O60" s="12"/>
      <c r="P60" s="12"/>
      <c r="Q60" s="12"/>
    </row>
    <row r="61" ht="15.75" hidden="1" customHeight="1">
      <c r="B61" s="55" t="s">
        <v>26</v>
      </c>
      <c r="C61" s="64">
        <f t="array" ref="C61">IF(B60 = "", 0,IF(C60 = "", 0,INDEX(Data!$A$1:$AW$49,B60,C60)))</f>
        <v>0</v>
      </c>
      <c r="D61" s="64" t="str">
        <f t="array" ref="D61">IF(C60 = "", "",IF(D60 = "", 0,INDEX(Data!$A$1:$AW$49,C60,D60)))</f>
        <v/>
      </c>
      <c r="E61" s="64" t="str">
        <f t="array" ref="E61">IF(D60 = "", "",IF(E60 = "", 0,INDEX(Data!$A$1:$AW$49,D60,E60)))</f>
        <v/>
      </c>
      <c r="F61" s="64" t="str">
        <f t="array" ref="F61">IF(E60 = "", "",IF(F60 = "", 0,INDEX(Data!$A$1:$AW$49,E60,F60)))</f>
        <v/>
      </c>
      <c r="G61" s="64" t="str">
        <f t="array" ref="G61">IF(F60 = "", "",IF(G60 = "", 0,INDEX(Data!$A$1:$AW$49,F60,G60)))</f>
        <v/>
      </c>
      <c r="H61" s="64" t="str">
        <f t="array" ref="H61">IF(G60 = "", "",IF(H60 = "", 0,INDEX(Data!$A$1:$AW$49,G60,H60)))</f>
        <v/>
      </c>
      <c r="I61" s="64" t="str">
        <f t="array" ref="I61">IF(H60 = "", "",IF(I60 = "", 0,INDEX(Data!$A$1:$AW$49,H60,I60)))</f>
        <v/>
      </c>
      <c r="J61" s="64" t="str">
        <f t="array" ref="J61">IF(I60 = "", "",IF(J60 = "", 0,INDEX(Data!$A$1:$AW$49,I60,J60)))</f>
        <v/>
      </c>
      <c r="K61" s="64" t="str">
        <f t="array" ref="K61">IF(J60 = "", "",IF(K60 = "", 0,INDEX(Data!$A$1:$AW$49,J60,K60)))</f>
        <v/>
      </c>
      <c r="L61" s="64" t="str">
        <f t="array" ref="L61">IF(K60 = "", "",IF(L60 = "", 0,INDEX(Data!$A$1:$AW$49,K60,L60)))</f>
        <v/>
      </c>
      <c r="M61" s="64" t="str">
        <f t="array" ref="M61">IF(L60 = "", "",IF(M60 = "", 0,INDEX(Data!$A$1:$AW$49,L60,M60)))</f>
        <v/>
      </c>
      <c r="N61" s="12"/>
      <c r="O61" s="12"/>
      <c r="P61" s="12"/>
      <c r="Q61" s="12"/>
    </row>
    <row r="62" ht="15.75" hidden="1" customHeight="1">
      <c r="B62" s="64" t="str">
        <f>if(B16= "","", vlookup(B16,Data!$F$54:$G$102,2,FALSE))</f>
        <v/>
      </c>
      <c r="C62" s="64" t="str">
        <f>if(C16= "","", vlookup(C16,Data!$F$54:$G$102,2,FALSE))</f>
        <v/>
      </c>
      <c r="D62" s="64" t="str">
        <f>if(D16= "","", vlookup(D16,Data!$F$54:$G$102,2,FALSE))</f>
        <v/>
      </c>
      <c r="E62" s="64" t="str">
        <f>if(E16= "","", vlookup(E16,Data!$F$54:$G$102,2,FALSE))</f>
        <v/>
      </c>
      <c r="F62" s="64" t="str">
        <f>if(F16= "","", vlookup(F16,Data!$F$54:$G$102,2,FALSE))</f>
        <v/>
      </c>
      <c r="G62" s="64" t="str">
        <f>if(G16= "","", vlookup(G16,Data!$F$54:$G$102,2,FALSE))</f>
        <v/>
      </c>
      <c r="H62" s="64" t="str">
        <f>if(H16= "","", vlookup(H16,Data!$F$54:$G$102,2,FALSE))</f>
        <v/>
      </c>
      <c r="I62" s="64" t="str">
        <f>if(I16= "","", vlookup(I16,Data!$F$54:$G$102,2,FALSE))</f>
        <v/>
      </c>
      <c r="J62" s="64" t="str">
        <f>if(J16= "","", vlookup(J16,Data!$F$54:$G$102,2,FALSE))</f>
        <v/>
      </c>
      <c r="K62" s="64" t="str">
        <f>if(K16= "","", vlookup(K16,Data!$F$54:$G$102,2,FALSE))</f>
        <v/>
      </c>
      <c r="L62" s="64" t="str">
        <f>if(L16= "","", vlookup(L16,Data!$F$54:$G$102,2,FALSE))</f>
        <v/>
      </c>
      <c r="M62" s="64" t="str">
        <f>if(M16= "","", vlookup(M16,Data!$F$54:$G$102,2,FALSE))</f>
        <v/>
      </c>
      <c r="N62" s="12"/>
      <c r="O62" s="12"/>
      <c r="P62" s="12"/>
      <c r="Q62" s="12"/>
    </row>
    <row r="63" ht="15.75" hidden="1" customHeight="1">
      <c r="B63" s="55" t="s">
        <v>26</v>
      </c>
      <c r="C63" s="64">
        <f t="array" ref="C63">IF(B62 = "", 0,IF(C62 = "", 0,INDEX(Data!$A$1:$AW$49,B62,C62)))</f>
        <v>0</v>
      </c>
      <c r="D63" s="64" t="str">
        <f t="array" ref="D63">IF(C62 = "", "",IF(D62 = "", 0,INDEX(Data!$A$1:$AW$49,C62,D62)))</f>
        <v/>
      </c>
      <c r="E63" s="64" t="str">
        <f t="array" ref="E63">IF(D62 = "", "",IF(E62 = "", 0,INDEX(Data!$A$1:$AW$49,D62,E62)))</f>
        <v/>
      </c>
      <c r="F63" s="64" t="str">
        <f t="array" ref="F63">IF(E62 = "", "",IF(F62 = "", 0,INDEX(Data!$A$1:$AW$49,E62,F62)))</f>
        <v/>
      </c>
      <c r="G63" s="64" t="str">
        <f t="array" ref="G63">IF(F62 = "", "",IF(G62 = "", 0,INDEX(Data!$A$1:$AW$49,F62,G62)))</f>
        <v/>
      </c>
      <c r="H63" s="64" t="str">
        <f t="array" ref="H63">IF(G62 = "", "",IF(H62 = "", 0,INDEX(Data!$A$1:$AW$49,G62,H62)))</f>
        <v/>
      </c>
      <c r="I63" s="64" t="str">
        <f t="array" ref="I63">IF(H62 = "", "",IF(I62 = "", 0,INDEX(Data!$A$1:$AW$49,H62,I62)))</f>
        <v/>
      </c>
      <c r="J63" s="64" t="str">
        <f t="array" ref="J63">IF(I62 = "", "",IF(J62 = "", 0,INDEX(Data!$A$1:$AW$49,I62,J62)))</f>
        <v/>
      </c>
      <c r="K63" s="64" t="str">
        <f t="array" ref="K63">IF(J62 = "", "",IF(K62 = "", 0,INDEX(Data!$A$1:$AW$49,J62,K62)))</f>
        <v/>
      </c>
      <c r="L63" s="64" t="str">
        <f t="array" ref="L63">IF(K62 = "", "",IF(L62 = "", 0,INDEX(Data!$A$1:$AW$49,K62,L62)))</f>
        <v/>
      </c>
      <c r="M63" s="64" t="str">
        <f t="array" ref="M63">IF(L62 = "", "",IF(M62 = "", 0,INDEX(Data!$A$1:$AW$49,L62,M62)))</f>
        <v/>
      </c>
      <c r="N63" s="12"/>
      <c r="O63" s="12"/>
      <c r="P63" s="12"/>
      <c r="Q63" s="12"/>
    </row>
    <row r="64" ht="15.75" hidden="1" customHeight="1">
      <c r="B64" s="64" t="str">
        <f>if(B17= "","", vlookup(B17,Data!$F$54:$G$102,2,FALSE))</f>
        <v/>
      </c>
      <c r="C64" s="64" t="str">
        <f>if(C17= "","", vlookup(C17,Data!$F$54:$G$102,2,FALSE))</f>
        <v/>
      </c>
      <c r="D64" s="64" t="str">
        <f>if(D17= "","", vlookup(D17,Data!$F$54:$G$102,2,FALSE))</f>
        <v/>
      </c>
      <c r="E64" s="64" t="str">
        <f>if(E17= "","", vlookup(E17,Data!$F$54:$G$102,2,FALSE))</f>
        <v/>
      </c>
      <c r="F64" s="64" t="str">
        <f>if(F17= "","", vlookup(F17,Data!$F$54:$G$102,2,FALSE))</f>
        <v/>
      </c>
      <c r="G64" s="64" t="str">
        <f>if(G17= "","", vlookup(G17,Data!$F$54:$G$102,2,FALSE))</f>
        <v/>
      </c>
      <c r="H64" s="64" t="str">
        <f>if(H17= "","", vlookup(H17,Data!$F$54:$G$102,2,FALSE))</f>
        <v/>
      </c>
      <c r="I64" s="64" t="str">
        <f>if(I17= "","", vlookup(I17,Data!$F$54:$G$102,2,FALSE))</f>
        <v/>
      </c>
      <c r="J64" s="64" t="str">
        <f>if(J17= "","", vlookup(J17,Data!$F$54:$G$102,2,FALSE))</f>
        <v/>
      </c>
      <c r="K64" s="64" t="str">
        <f>if(K17= "","", vlookup(K17,Data!$F$54:$G$102,2,FALSE))</f>
        <v/>
      </c>
      <c r="L64" s="64" t="str">
        <f>if(L17= "","", vlookup(L17,Data!$F$54:$G$102,2,FALSE))</f>
        <v/>
      </c>
      <c r="M64" s="64" t="str">
        <f>if(M17= "","", vlookup(M17,Data!$F$54:$G$102,2,FALSE))</f>
        <v/>
      </c>
      <c r="N64" s="12"/>
      <c r="O64" s="12"/>
      <c r="P64" s="12"/>
      <c r="Q64" s="12"/>
    </row>
    <row r="65" ht="15.75" hidden="1" customHeight="1">
      <c r="B65" s="55" t="s">
        <v>26</v>
      </c>
      <c r="C65" s="64">
        <f t="array" ref="C65">IF(B64 = "", 0,IF(C64 = "", 0,INDEX(Data!$A$1:$AW$49,B64,C64)))</f>
        <v>0</v>
      </c>
      <c r="D65" s="64" t="str">
        <f t="array" ref="D65">IF(C64 = "", "",IF(D64 = "", 0,INDEX(Data!$A$1:$AW$49,C64,D64)))</f>
        <v/>
      </c>
      <c r="E65" s="64" t="str">
        <f t="array" ref="E65">IF(D64 = "", "",IF(E64 = "", 0,INDEX(Data!$A$1:$AW$49,D64,E64)))</f>
        <v/>
      </c>
      <c r="F65" s="64" t="str">
        <f t="array" ref="F65">IF(E64 = "", "",IF(F64 = "", 0,INDEX(Data!$A$1:$AW$49,E64,F64)))</f>
        <v/>
      </c>
      <c r="G65" s="64" t="str">
        <f t="array" ref="G65">IF(F64 = "", "",IF(G64 = "", 0,INDEX(Data!$A$1:$AW$49,F64,G64)))</f>
        <v/>
      </c>
      <c r="H65" s="64" t="str">
        <f t="array" ref="H65">IF(G64 = "", "",IF(H64 = "", 0,INDEX(Data!$A$1:$AW$49,G64,H64)))</f>
        <v/>
      </c>
      <c r="I65" s="64" t="str">
        <f t="array" ref="I65">IF(H64 = "", "",IF(I64 = "", 0,INDEX(Data!$A$1:$AW$49,H64,I64)))</f>
        <v/>
      </c>
      <c r="J65" s="64" t="str">
        <f t="array" ref="J65">IF(I64 = "", "",IF(J64 = "", 0,INDEX(Data!$A$1:$AW$49,I64,J64)))</f>
        <v/>
      </c>
      <c r="K65" s="64" t="str">
        <f t="array" ref="K65">IF(J64 = "", "",IF(K64 = "", 0,INDEX(Data!$A$1:$AW$49,J64,K64)))</f>
        <v/>
      </c>
      <c r="L65" s="64" t="str">
        <f t="array" ref="L65">IF(K64 = "", "",IF(L64 = "", 0,INDEX(Data!$A$1:$AW$49,K64,L64)))</f>
        <v/>
      </c>
      <c r="M65" s="64" t="str">
        <f t="array" ref="M65">IF(L64 = "", "",IF(M64 = "", 0,INDEX(Data!$A$1:$AW$49,L64,M64)))</f>
        <v/>
      </c>
      <c r="N65" s="12"/>
      <c r="O65" s="12"/>
      <c r="P65" s="12"/>
      <c r="Q65" s="12"/>
    </row>
    <row r="66" ht="15.75" hidden="1" customHeight="1">
      <c r="B66" s="64" t="str">
        <f>if(B18= "","", vlookup(B18,Data!$F$54:$G$102,2,FALSE))</f>
        <v/>
      </c>
      <c r="C66" s="64" t="str">
        <f>if(C18= "","", vlookup(C18,Data!$F$54:$G$102,2,FALSE))</f>
        <v/>
      </c>
      <c r="D66" s="64" t="str">
        <f>if(D18= "","", vlookup(D18,Data!$F$54:$G$102,2,FALSE))</f>
        <v/>
      </c>
      <c r="E66" s="64" t="str">
        <f>if(E18= "","", vlookup(E18,Data!$F$54:$G$102,2,FALSE))</f>
        <v/>
      </c>
      <c r="F66" s="64" t="str">
        <f>if(F18= "","", vlookup(F18,Data!$F$54:$G$102,2,FALSE))</f>
        <v/>
      </c>
      <c r="G66" s="64" t="str">
        <f>if(G18= "","", vlookup(G18,Data!$F$54:$G$102,2,FALSE))</f>
        <v/>
      </c>
      <c r="H66" s="64" t="str">
        <f>if(H18= "","", vlookup(H18,Data!$F$54:$G$102,2,FALSE))</f>
        <v/>
      </c>
      <c r="I66" s="64" t="str">
        <f>if(I18= "","", vlookup(I18,Data!$F$54:$G$102,2,FALSE))</f>
        <v/>
      </c>
      <c r="J66" s="64" t="str">
        <f>if(J18= "","", vlookup(J18,Data!$F$54:$G$102,2,FALSE))</f>
        <v/>
      </c>
      <c r="K66" s="64" t="str">
        <f>if(K18= "","", vlookup(K18,Data!$F$54:$G$102,2,FALSE))</f>
        <v/>
      </c>
      <c r="L66" s="64" t="str">
        <f>if(L18= "","", vlookup(L18,Data!$F$54:$G$102,2,FALSE))</f>
        <v/>
      </c>
      <c r="M66" s="64" t="str">
        <f>if(M18= "","", vlookup(M18,Data!$F$54:$G$102,2,FALSE))</f>
        <v/>
      </c>
      <c r="N66" s="12"/>
      <c r="O66" s="12"/>
      <c r="P66" s="12"/>
      <c r="Q66" s="12"/>
    </row>
    <row r="67" ht="15.75" hidden="1" customHeight="1">
      <c r="B67" s="55" t="s">
        <v>26</v>
      </c>
      <c r="C67" s="64">
        <f t="array" ref="C67">IF(B66 = "", 0,IF(C66 = "", 0,INDEX(Data!$A$1:$AW$49,B66,C66)))</f>
        <v>0</v>
      </c>
      <c r="D67" s="64" t="str">
        <f t="array" ref="D67">IF(C66 = "", "",IF(D66 = "", 0,INDEX(Data!$A$1:$AW$49,C66,D66)))</f>
        <v/>
      </c>
      <c r="E67" s="64" t="str">
        <f t="array" ref="E67">IF(D66 = "", "",IF(E66 = "", 0,INDEX(Data!$A$1:$AW$49,D66,E66)))</f>
        <v/>
      </c>
      <c r="F67" s="64" t="str">
        <f t="array" ref="F67">IF(E66 = "", "",IF(F66 = "", 0,INDEX(Data!$A$1:$AW$49,E66,F66)))</f>
        <v/>
      </c>
      <c r="G67" s="64" t="str">
        <f t="array" ref="G67">IF(F66 = "", "",IF(G66 = "", 0,INDEX(Data!$A$1:$AW$49,F66,G66)))</f>
        <v/>
      </c>
      <c r="H67" s="64" t="str">
        <f t="array" ref="H67">IF(G66 = "", "",IF(H66 = "", 0,INDEX(Data!$A$1:$AW$49,G66,H66)))</f>
        <v/>
      </c>
      <c r="I67" s="64" t="str">
        <f t="array" ref="I67">IF(H66 = "", "",IF(I66 = "", 0,INDEX(Data!$A$1:$AW$49,H66,I66)))</f>
        <v/>
      </c>
      <c r="J67" s="64" t="str">
        <f t="array" ref="J67">IF(I66 = "", "",IF(J66 = "", 0,INDEX(Data!$A$1:$AW$49,I66,J66)))</f>
        <v/>
      </c>
      <c r="K67" s="64" t="str">
        <f t="array" ref="K67">IF(J66 = "", "",IF(K66 = "", 0,INDEX(Data!$A$1:$AW$49,J66,K66)))</f>
        <v/>
      </c>
      <c r="L67" s="64" t="str">
        <f t="array" ref="L67">IF(K66 = "", "",IF(L66 = "", 0,INDEX(Data!$A$1:$AW$49,K66,L66)))</f>
        <v/>
      </c>
      <c r="M67" s="64" t="str">
        <f t="array" ref="M67">IF(L66 = "", "",IF(M66 = "", 0,INDEX(Data!$A$1:$AW$49,L66,M66)))</f>
        <v/>
      </c>
      <c r="N67" s="12"/>
      <c r="O67" s="12"/>
      <c r="P67" s="12"/>
      <c r="Q67" s="12"/>
    </row>
    <row r="68" ht="15.75" hidden="1" customHeight="1">
      <c r="B68" s="64" t="str">
        <f>if(B19= "","", vlookup(B19,Data!$F$54:$G$102,2,FALSE))</f>
        <v/>
      </c>
      <c r="C68" s="64" t="str">
        <f>if(C19= "","", vlookup(C19,Data!$F$54:$G$102,2,FALSE))</f>
        <v/>
      </c>
      <c r="D68" s="64" t="str">
        <f>if(D19= "","", vlookup(D19,Data!$F$54:$G$102,2,FALSE))</f>
        <v/>
      </c>
      <c r="E68" s="64" t="str">
        <f>if(E19= "","", vlookup(E19,Data!$F$54:$G$102,2,FALSE))</f>
        <v/>
      </c>
      <c r="F68" s="64" t="str">
        <f>if(F19= "","", vlookup(F19,Data!$F$54:$G$102,2,FALSE))</f>
        <v/>
      </c>
      <c r="G68" s="64" t="str">
        <f>if(G19= "","", vlookup(G19,Data!$F$54:$G$102,2,FALSE))</f>
        <v/>
      </c>
      <c r="H68" s="64" t="str">
        <f>if(H19= "","", vlookup(H19,Data!$F$54:$G$102,2,FALSE))</f>
        <v/>
      </c>
      <c r="I68" s="64" t="str">
        <f>if(I19= "","", vlookup(I19,Data!$F$54:$G$102,2,FALSE))</f>
        <v/>
      </c>
      <c r="J68" s="64" t="str">
        <f>if(J19= "","", vlookup(J19,Data!$F$54:$G$102,2,FALSE))</f>
        <v/>
      </c>
      <c r="K68" s="64" t="str">
        <f>if(K19= "","", vlookup(K19,Data!$F$54:$G$102,2,FALSE))</f>
        <v/>
      </c>
      <c r="L68" s="64" t="str">
        <f>if(L19= "","", vlookup(L19,Data!$F$54:$G$102,2,FALSE))</f>
        <v/>
      </c>
      <c r="M68" s="64" t="str">
        <f>if(M19= "","", vlookup(M19,Data!$F$54:$G$102,2,FALSE))</f>
        <v/>
      </c>
      <c r="N68" s="12"/>
      <c r="O68" s="12"/>
      <c r="P68" s="12"/>
      <c r="Q68" s="12"/>
    </row>
    <row r="69" ht="15.75" hidden="1" customHeight="1">
      <c r="B69" s="55" t="s">
        <v>26</v>
      </c>
      <c r="C69" s="64">
        <f t="array" ref="C69">IF(B68 = "", 0,IF(C68 = "", 0,INDEX(Data!$A$1:$AW$49,B68,C68)))</f>
        <v>0</v>
      </c>
      <c r="D69" s="64" t="str">
        <f t="array" ref="D69">IF(C68 = "", "",IF(D68 = "", 0,INDEX(Data!$A$1:$AW$49,C68,D68)))</f>
        <v/>
      </c>
      <c r="E69" s="64" t="str">
        <f t="array" ref="E69">IF(D68 = "", "",IF(E68 = "", 0,INDEX(Data!$A$1:$AW$49,D68,E68)))</f>
        <v/>
      </c>
      <c r="F69" s="64" t="str">
        <f t="array" ref="F69">IF(E68 = "", "",IF(F68 = "", 0,INDEX(Data!$A$1:$AW$49,E68,F68)))</f>
        <v/>
      </c>
      <c r="G69" s="64" t="str">
        <f t="array" ref="G69">IF(F68 = "", "",IF(G68 = "", 0,INDEX(Data!$A$1:$AW$49,F68,G68)))</f>
        <v/>
      </c>
      <c r="H69" s="64" t="str">
        <f t="array" ref="H69">IF(G68 = "", "",IF(H68 = "", 0,INDEX(Data!$A$1:$AW$49,G68,H68)))</f>
        <v/>
      </c>
      <c r="I69" s="64" t="str">
        <f t="array" ref="I69">IF(H68 = "", "",IF(I68 = "", 0,INDEX(Data!$A$1:$AW$49,H68,I68)))</f>
        <v/>
      </c>
      <c r="J69" s="64" t="str">
        <f t="array" ref="J69">IF(I68 = "", "",IF(J68 = "", 0,INDEX(Data!$A$1:$AW$49,I68,J68)))</f>
        <v/>
      </c>
      <c r="K69" s="64" t="str">
        <f t="array" ref="K69">IF(J68 = "", "",IF(K68 = "", 0,INDEX(Data!$A$1:$AW$49,J68,K68)))</f>
        <v/>
      </c>
      <c r="L69" s="64" t="str">
        <f t="array" ref="L69">IF(K68 = "", "",IF(L68 = "", 0,INDEX(Data!$A$1:$AW$49,K68,L68)))</f>
        <v/>
      </c>
      <c r="M69" s="64" t="str">
        <f t="array" ref="M69">IF(L68 = "", "",IF(M68 = "", 0,INDEX(Data!$A$1:$AW$49,L68,M68)))</f>
        <v/>
      </c>
      <c r="N69" s="12"/>
      <c r="O69" s="12"/>
      <c r="P69" s="12"/>
      <c r="Q69" s="12"/>
    </row>
    <row r="70" ht="15.75" hidden="1" customHeight="1">
      <c r="B70" s="64" t="str">
        <f>if(B20= "","", vlookup(B20,Data!$F$54:$G$102,2,FALSE))</f>
        <v/>
      </c>
      <c r="C70" s="64" t="str">
        <f>if(C20= "","", vlookup(C20,Data!$F$54:$G$102,2,FALSE))</f>
        <v/>
      </c>
      <c r="D70" s="64" t="str">
        <f>if(D20= "","", vlookup(D20,Data!$F$54:$G$102,2,FALSE))</f>
        <v/>
      </c>
      <c r="E70" s="64" t="str">
        <f>if(E20= "","", vlookup(E20,Data!$F$54:$G$102,2,FALSE))</f>
        <v/>
      </c>
      <c r="F70" s="64" t="str">
        <f>if(F20= "","", vlookup(F20,Data!$F$54:$G$102,2,FALSE))</f>
        <v/>
      </c>
      <c r="G70" s="64" t="str">
        <f>if(G20= "","", vlookup(G20,Data!$F$54:$G$102,2,FALSE))</f>
        <v/>
      </c>
      <c r="H70" s="64" t="str">
        <f>if(H20= "","", vlookup(H20,Data!$F$54:$G$102,2,FALSE))</f>
        <v/>
      </c>
      <c r="I70" s="64" t="str">
        <f>if(I20= "","", vlookup(I20,Data!$F$54:$G$102,2,FALSE))</f>
        <v/>
      </c>
      <c r="J70" s="64" t="str">
        <f>if(J20= "","", vlookup(J20,Data!$F$54:$G$102,2,FALSE))</f>
        <v/>
      </c>
      <c r="K70" s="64" t="str">
        <f>if(K20= "","", vlookup(K20,Data!$F$54:$G$102,2,FALSE))</f>
        <v/>
      </c>
      <c r="L70" s="64" t="str">
        <f>if(L20= "","", vlookup(L20,Data!$F$54:$G$102,2,FALSE))</f>
        <v/>
      </c>
      <c r="M70" s="64" t="str">
        <f>if(M20= "","", vlookup(M20,Data!$F$54:$G$102,2,FALSE))</f>
        <v/>
      </c>
      <c r="N70" s="12"/>
      <c r="O70" s="12"/>
      <c r="P70" s="12"/>
      <c r="Q70" s="12"/>
    </row>
    <row r="71" ht="15.75" hidden="1" customHeight="1">
      <c r="B71" s="55" t="s">
        <v>26</v>
      </c>
      <c r="C71" s="64">
        <f t="array" ref="C71">IF(B70 = "", 0,IF(C70 = "", 0,INDEX(Data!$A$1:$AW$49,B70,C70)))</f>
        <v>0</v>
      </c>
      <c r="D71" s="64" t="str">
        <f t="array" ref="D71">IF(C70 = "", "",IF(D70 = "", 0,INDEX(Data!$A$1:$AW$49,C70,D70)))</f>
        <v/>
      </c>
      <c r="E71" s="64" t="str">
        <f t="array" ref="E71">IF(D70 = "", "",IF(E70 = "", 0,INDEX(Data!$A$1:$AW$49,D70,E70)))</f>
        <v/>
      </c>
      <c r="F71" s="64" t="str">
        <f t="array" ref="F71">IF(E70 = "", "",IF(F70 = "", 0,INDEX(Data!$A$1:$AW$49,E70,F70)))</f>
        <v/>
      </c>
      <c r="G71" s="64" t="str">
        <f t="array" ref="G71">IF(F70 = "", "",IF(G70 = "", 0,INDEX(Data!$A$1:$AW$49,F70,G70)))</f>
        <v/>
      </c>
      <c r="H71" s="64" t="str">
        <f t="array" ref="H71">IF(G70 = "", "",IF(H70 = "", 0,INDEX(Data!$A$1:$AW$49,G70,H70)))</f>
        <v/>
      </c>
      <c r="I71" s="64" t="str">
        <f t="array" ref="I71">IF(H70 = "", "",IF(I70 = "", 0,INDEX(Data!$A$1:$AW$49,H70,I70)))</f>
        <v/>
      </c>
      <c r="J71" s="64" t="str">
        <f t="array" ref="J71">IF(I70 = "", "",IF(J70 = "", 0,INDEX(Data!$A$1:$AW$49,I70,J70)))</f>
        <v/>
      </c>
      <c r="K71" s="64" t="str">
        <f t="array" ref="K71">IF(J70 = "", "",IF(K70 = "", 0,INDEX(Data!$A$1:$AW$49,J70,K70)))</f>
        <v/>
      </c>
      <c r="L71" s="64" t="str">
        <f t="array" ref="L71">IF(K70 = "", "",IF(L70 = "", 0,INDEX(Data!$A$1:$AW$49,K70,L70)))</f>
        <v/>
      </c>
      <c r="M71" s="64" t="str">
        <f t="array" ref="M71">IF(L70 = "", "",IF(M70 = "", 0,INDEX(Data!$A$1:$AW$49,L70,M70)))</f>
        <v/>
      </c>
      <c r="N71" s="12"/>
      <c r="O71" s="12"/>
      <c r="P71" s="12"/>
      <c r="Q71" s="12"/>
    </row>
    <row r="72" ht="15.75" hidden="1" customHeight="1">
      <c r="B72" s="64" t="str">
        <f>if(B21= "","", vlookup(B21,Data!$F$54:$G$102,2,FALSE))</f>
        <v/>
      </c>
      <c r="C72" s="64" t="str">
        <f>if(C21= "","", vlookup(C21,Data!$F$54:$G$102,2,FALSE))</f>
        <v/>
      </c>
      <c r="D72" s="64" t="str">
        <f>if(D21= "","", vlookup(D21,Data!$F$54:$G$102,2,FALSE))</f>
        <v/>
      </c>
      <c r="E72" s="64" t="str">
        <f>if(E21= "","", vlookup(E21,Data!$F$54:$G$102,2,FALSE))</f>
        <v/>
      </c>
      <c r="F72" s="64" t="str">
        <f>if(F21= "","", vlookup(F21,Data!$F$54:$G$102,2,FALSE))</f>
        <v/>
      </c>
      <c r="G72" s="64" t="str">
        <f>if(G21= "","", vlookup(G21,Data!$F$54:$G$102,2,FALSE))</f>
        <v/>
      </c>
      <c r="H72" s="64" t="str">
        <f>if(H21= "","", vlookup(H21,Data!$F$54:$G$102,2,FALSE))</f>
        <v/>
      </c>
      <c r="I72" s="64" t="str">
        <f>if(I21= "","", vlookup(I21,Data!$F$54:$G$102,2,FALSE))</f>
        <v/>
      </c>
      <c r="J72" s="64" t="str">
        <f>if(J21= "","", vlookup(J21,Data!$F$54:$G$102,2,FALSE))</f>
        <v/>
      </c>
      <c r="K72" s="64" t="str">
        <f>if(K21= "","", vlookup(K21,Data!$F$54:$G$102,2,FALSE))</f>
        <v/>
      </c>
      <c r="L72" s="64" t="str">
        <f>if(L21= "","", vlookup(L21,Data!$F$54:$G$102,2,FALSE))</f>
        <v/>
      </c>
      <c r="M72" s="64" t="str">
        <f>if(M21= "","", vlookup(M21,Data!$F$54:$G$102,2,FALSE))</f>
        <v/>
      </c>
      <c r="N72" s="12"/>
      <c r="O72" s="12"/>
      <c r="P72" s="12"/>
      <c r="Q72" s="12"/>
    </row>
    <row r="73" ht="15.75" hidden="1" customHeight="1">
      <c r="B73" s="55" t="s">
        <v>26</v>
      </c>
      <c r="C73" s="64">
        <f t="array" ref="C73">IF(B72 = "", 0,IF(C72 = "", 0,INDEX(Data!$A$1:$AW$49,B72,C72)))</f>
        <v>0</v>
      </c>
      <c r="D73" s="64" t="str">
        <f t="array" ref="D73">IF(C72 = "", "",IF(D72 = "", 0,INDEX(Data!$A$1:$AW$49,C72,D72)))</f>
        <v/>
      </c>
      <c r="E73" s="64" t="str">
        <f t="array" ref="E73">IF(D72 = "", "",IF(E72 = "", 0,INDEX(Data!$A$1:$AW$49,D72,E72)))</f>
        <v/>
      </c>
      <c r="F73" s="64" t="str">
        <f t="array" ref="F73">IF(E72 = "", "",IF(F72 = "", 0,INDEX(Data!$A$1:$AW$49,E72,F72)))</f>
        <v/>
      </c>
      <c r="G73" s="64" t="str">
        <f t="array" ref="G73">IF(F72 = "", "",IF(G72 = "", 0,INDEX(Data!$A$1:$AW$49,F72,G72)))</f>
        <v/>
      </c>
      <c r="H73" s="64" t="str">
        <f t="array" ref="H73">IF(G72 = "", "",IF(H72 = "", 0,INDEX(Data!$A$1:$AW$49,G72,H72)))</f>
        <v/>
      </c>
      <c r="I73" s="64" t="str">
        <f t="array" ref="I73">IF(H72 = "", "",IF(I72 = "", 0,INDEX(Data!$A$1:$AW$49,H72,I72)))</f>
        <v/>
      </c>
      <c r="J73" s="64" t="str">
        <f t="array" ref="J73">IF(I72 = "", "",IF(J72 = "", 0,INDEX(Data!$A$1:$AW$49,I72,J72)))</f>
        <v/>
      </c>
      <c r="K73" s="64" t="str">
        <f t="array" ref="K73">IF(J72 = "", "",IF(K72 = "", 0,INDEX(Data!$A$1:$AW$49,J72,K72)))</f>
        <v/>
      </c>
      <c r="L73" s="64" t="str">
        <f t="array" ref="L73">IF(K72 = "", "",IF(L72 = "", 0,INDEX(Data!$A$1:$AW$49,K72,L72)))</f>
        <v/>
      </c>
      <c r="M73" s="64" t="str">
        <f t="array" ref="M73">IF(L72 = "", "",IF(M72 = "", 0,INDEX(Data!$A$1:$AW$49,L72,M72)))</f>
        <v/>
      </c>
      <c r="N73" s="12"/>
      <c r="O73" s="12"/>
      <c r="P73" s="12"/>
      <c r="Q73" s="12"/>
    </row>
    <row r="74" ht="15.75" hidden="1" customHeight="1">
      <c r="B74" s="64" t="str">
        <f>if(B22= "","", vlookup(B22,Data!$F$54:$G$102,2,FALSE))</f>
        <v/>
      </c>
      <c r="C74" s="64" t="str">
        <f>if(C22= "","", vlookup(C22,Data!$F$54:$G$102,2,FALSE))</f>
        <v/>
      </c>
      <c r="D74" s="64" t="str">
        <f>if(D22= "","", vlookup(D22,Data!$F$54:$G$102,2,FALSE))</f>
        <v/>
      </c>
      <c r="E74" s="64" t="str">
        <f>if(E22= "","", vlookup(E22,Data!$F$54:$G$102,2,FALSE))</f>
        <v/>
      </c>
      <c r="F74" s="64" t="str">
        <f>if(F22= "","", vlookup(F22,Data!$F$54:$G$102,2,FALSE))</f>
        <v/>
      </c>
      <c r="G74" s="64" t="str">
        <f>if(G22= "","", vlookup(G22,Data!$F$54:$G$102,2,FALSE))</f>
        <v/>
      </c>
      <c r="H74" s="64" t="str">
        <f>if(H22= "","", vlookup(H22,Data!$F$54:$G$102,2,FALSE))</f>
        <v/>
      </c>
      <c r="I74" s="64" t="str">
        <f>if(I22= "","", vlookup(I22,Data!$F$54:$G$102,2,FALSE))</f>
        <v/>
      </c>
      <c r="J74" s="64" t="str">
        <f>if(J22= "","", vlookup(J22,Data!$F$54:$G$102,2,FALSE))</f>
        <v/>
      </c>
      <c r="K74" s="64" t="str">
        <f>if(K22= "","", vlookup(K22,Data!$F$54:$G$102,2,FALSE))</f>
        <v/>
      </c>
      <c r="L74" s="64" t="str">
        <f>if(L22= "","", vlookup(L22,Data!$F$54:$G$102,2,FALSE))</f>
        <v/>
      </c>
      <c r="M74" s="64" t="str">
        <f>if(M22= "","", vlookup(M22,Data!$F$54:$G$102,2,FALSE))</f>
        <v/>
      </c>
      <c r="N74" s="12"/>
      <c r="O74" s="12"/>
      <c r="P74" s="12"/>
      <c r="Q74" s="12"/>
    </row>
    <row r="75" ht="15.75" hidden="1" customHeight="1">
      <c r="B75" s="55" t="s">
        <v>26</v>
      </c>
      <c r="C75" s="64">
        <f t="array" ref="C75">IF(B74 = "", 0,IF(C74 = "", 0,INDEX(Data!$A$1:$AW$49,B74,C74)))</f>
        <v>0</v>
      </c>
      <c r="D75" s="64" t="str">
        <f t="array" ref="D75">IF(C74 = "", "",IF(D74 = "", 0,INDEX(Data!$A$1:$AW$49,C74,D74)))</f>
        <v/>
      </c>
      <c r="E75" s="64" t="str">
        <f t="array" ref="E75">IF(D74 = "", "",IF(E74 = "", 0,INDEX(Data!$A$1:$AW$49,D74,E74)))</f>
        <v/>
      </c>
      <c r="F75" s="64" t="str">
        <f t="array" ref="F75">IF(E74 = "", "",IF(F74 = "", 0,INDEX(Data!$A$1:$AW$49,E74,F74)))</f>
        <v/>
      </c>
      <c r="G75" s="64" t="str">
        <f t="array" ref="G75">IF(F74 = "", "",IF(G74 = "", 0,INDEX(Data!$A$1:$AW$49,F74,G74)))</f>
        <v/>
      </c>
      <c r="H75" s="64" t="str">
        <f t="array" ref="H75">IF(G74 = "", "",IF(H74 = "", 0,INDEX(Data!$A$1:$AW$49,G74,H74)))</f>
        <v/>
      </c>
      <c r="I75" s="64" t="str">
        <f t="array" ref="I75">IF(H74 = "", "",IF(I74 = "", 0,INDEX(Data!$A$1:$AW$49,H74,I74)))</f>
        <v/>
      </c>
      <c r="J75" s="64" t="str">
        <f t="array" ref="J75">IF(I74 = "", "",IF(J74 = "", 0,INDEX(Data!$A$1:$AW$49,I74,J74)))</f>
        <v/>
      </c>
      <c r="K75" s="64" t="str">
        <f t="array" ref="K75">IF(J74 = "", "",IF(K74 = "", 0,INDEX(Data!$A$1:$AW$49,J74,K74)))</f>
        <v/>
      </c>
      <c r="L75" s="64" t="str">
        <f t="array" ref="L75">IF(K74 = "", "",IF(L74 = "", 0,INDEX(Data!$A$1:$AW$49,K74,L74)))</f>
        <v/>
      </c>
      <c r="M75" s="64" t="str">
        <f t="array" ref="M75">IF(L74 = "", "",IF(M74 = "", 0,INDEX(Data!$A$1:$AW$49,L74,M74)))</f>
        <v/>
      </c>
      <c r="N75" s="12"/>
      <c r="O75" s="12"/>
      <c r="P75" s="12"/>
      <c r="Q75" s="12"/>
    </row>
    <row r="76" ht="15.75" hidden="1" customHeight="1">
      <c r="B76" s="64" t="str">
        <f>if(B23= "","", vlookup(B23,Data!$F$54:$G$102,2,FALSE))</f>
        <v/>
      </c>
      <c r="C76" s="64" t="str">
        <f>if(C23= "","", vlookup(C23,Data!$F$54:$G$102,2,FALSE))</f>
        <v/>
      </c>
      <c r="D76" s="64" t="str">
        <f>if(D23= "","", vlookup(D23,Data!$F$54:$G$102,2,FALSE))</f>
        <v/>
      </c>
      <c r="E76" s="64" t="str">
        <f>if(E23= "","", vlookup(E23,Data!$F$54:$G$102,2,FALSE))</f>
        <v/>
      </c>
      <c r="F76" s="64" t="str">
        <f>if(F23= "","", vlookup(F23,Data!$F$54:$G$102,2,FALSE))</f>
        <v/>
      </c>
      <c r="G76" s="64" t="str">
        <f>if(G23= "","", vlookup(G23,Data!$F$54:$G$102,2,FALSE))</f>
        <v/>
      </c>
      <c r="H76" s="64" t="str">
        <f>if(H23= "","", vlookup(H23,Data!$F$54:$G$102,2,FALSE))</f>
        <v/>
      </c>
      <c r="I76" s="64" t="str">
        <f>if(I23= "","", vlookup(I23,Data!$F$54:$G$102,2,FALSE))</f>
        <v/>
      </c>
      <c r="J76" s="64" t="str">
        <f>if(J23= "","", vlookup(J23,Data!$F$54:$G$102,2,FALSE))</f>
        <v/>
      </c>
      <c r="K76" s="64" t="str">
        <f>if(K23= "","", vlookup(K23,Data!$F$54:$G$102,2,FALSE))</f>
        <v/>
      </c>
      <c r="L76" s="64" t="str">
        <f>if(L23= "","", vlookup(L23,Data!$F$54:$G$102,2,FALSE))</f>
        <v/>
      </c>
      <c r="M76" s="64" t="str">
        <f>if(M23= "","", vlookup(M23,Data!$F$54:$G$102,2,FALSE))</f>
        <v/>
      </c>
      <c r="N76" s="12"/>
      <c r="O76" s="12"/>
      <c r="P76" s="12"/>
      <c r="Q76" s="12"/>
    </row>
    <row r="77" ht="15.75" hidden="1" customHeight="1">
      <c r="B77" s="55" t="s">
        <v>26</v>
      </c>
      <c r="C77" s="64">
        <f t="array" ref="C77">IF(B76 = "", 0,IF(C76 = "", 0,INDEX(Data!$A$1:$AW$49,B76,C76)))</f>
        <v>0</v>
      </c>
      <c r="D77" s="64" t="str">
        <f t="array" ref="D77">IF(C76 = "", "",IF(D76 = "", 0,INDEX(Data!$A$1:$AW$49,C76,D76)))</f>
        <v/>
      </c>
      <c r="E77" s="64" t="str">
        <f t="array" ref="E77">IF(D76 = "", "",IF(E76 = "", 0,INDEX(Data!$A$1:$AW$49,D76,E76)))</f>
        <v/>
      </c>
      <c r="F77" s="64" t="str">
        <f t="array" ref="F77">IF(E76 = "", "",IF(F76 = "", 0,INDEX(Data!$A$1:$AW$49,E76,F76)))</f>
        <v/>
      </c>
      <c r="G77" s="64" t="str">
        <f t="array" ref="G77">IF(F76 = "", "",IF(G76 = "", 0,INDEX(Data!$A$1:$AW$49,F76,G76)))</f>
        <v/>
      </c>
      <c r="H77" s="64" t="str">
        <f t="array" ref="H77">IF(G76 = "", "",IF(H76 = "", 0,INDEX(Data!$A$1:$AW$49,G76,H76)))</f>
        <v/>
      </c>
      <c r="I77" s="64" t="str">
        <f t="array" ref="I77">IF(H76 = "", "",IF(I76 = "", 0,INDEX(Data!$A$1:$AW$49,H76,I76)))</f>
        <v/>
      </c>
      <c r="J77" s="64" t="str">
        <f t="array" ref="J77">IF(I76 = "", "",IF(J76 = "", 0,INDEX(Data!$A$1:$AW$49,I76,J76)))</f>
        <v/>
      </c>
      <c r="K77" s="64" t="str">
        <f t="array" ref="K77">IF(J76 = "", "",IF(K76 = "", 0,INDEX(Data!$A$1:$AW$49,J76,K76)))</f>
        <v/>
      </c>
      <c r="L77" s="64" t="str">
        <f t="array" ref="L77">IF(K76 = "", "",IF(L76 = "", 0,INDEX(Data!$A$1:$AW$49,K76,L76)))</f>
        <v/>
      </c>
      <c r="M77" s="64" t="str">
        <f t="array" ref="M77">IF(L76 = "", "",IF(M76 = "", 0,INDEX(Data!$A$1:$AW$49,L76,M76)))</f>
        <v/>
      </c>
      <c r="N77" s="12"/>
      <c r="O77" s="12"/>
      <c r="P77" s="12"/>
      <c r="Q77" s="12"/>
    </row>
    <row r="78" ht="15.75" hidden="1" customHeight="1">
      <c r="B78" s="64" t="str">
        <f>if(B24= "","", vlookup(B24,Data!$F$54:$G$102,2,FALSE))</f>
        <v/>
      </c>
      <c r="C78" s="64" t="str">
        <f>if(C24= "","", vlookup(C24,Data!$F$54:$G$102,2,FALSE))</f>
        <v/>
      </c>
      <c r="D78" s="64" t="str">
        <f>if(D24= "","", vlookup(D24,Data!$F$54:$G$102,2,FALSE))</f>
        <v/>
      </c>
      <c r="E78" s="64" t="str">
        <f>if(E24= "","", vlookup(E24,Data!$F$54:$G$102,2,FALSE))</f>
        <v/>
      </c>
      <c r="F78" s="64" t="str">
        <f>if(F24= "","", vlookup(F24,Data!$F$54:$G$102,2,FALSE))</f>
        <v/>
      </c>
      <c r="G78" s="64" t="str">
        <f>if(G24= "","", vlookup(G24,Data!$F$54:$G$102,2,FALSE))</f>
        <v/>
      </c>
      <c r="H78" s="64" t="str">
        <f>if(H24= "","", vlookup(H24,Data!$F$54:$G$102,2,FALSE))</f>
        <v/>
      </c>
      <c r="I78" s="64" t="str">
        <f>if(I24= "","", vlookup(I24,Data!$F$54:$G$102,2,FALSE))</f>
        <v/>
      </c>
      <c r="J78" s="64" t="str">
        <f>if(J24= "","", vlookup(J24,Data!$F$54:$G$102,2,FALSE))</f>
        <v/>
      </c>
      <c r="K78" s="64" t="str">
        <f>if(K24= "","", vlookup(K24,Data!$F$54:$G$102,2,FALSE))</f>
        <v/>
      </c>
      <c r="L78" s="64" t="str">
        <f>if(L24= "","", vlookup(L24,Data!$F$54:$G$102,2,FALSE))</f>
        <v/>
      </c>
      <c r="M78" s="64" t="str">
        <f>if(M24= "","", vlookup(M24,Data!$F$54:$G$102,2,FALSE))</f>
        <v/>
      </c>
      <c r="N78" s="12"/>
      <c r="O78" s="12"/>
      <c r="P78" s="12"/>
      <c r="Q78" s="12"/>
    </row>
    <row r="79" ht="15.75" hidden="1" customHeight="1">
      <c r="B79" s="55" t="s">
        <v>26</v>
      </c>
      <c r="C79" s="64">
        <f t="array" ref="C79">IF(B78 = "", 0,IF(C78 = "", 0,INDEX(Data!$A$1:$AW$49,B78,C78)))</f>
        <v>0</v>
      </c>
      <c r="D79" s="64" t="str">
        <f t="array" ref="D79">IF(C78 = "", "",IF(D78 = "", 0,INDEX(Data!$A$1:$AW$49,C78,D78)))</f>
        <v/>
      </c>
      <c r="E79" s="64" t="str">
        <f t="array" ref="E79">IF(D78 = "", "",IF(E78 = "", 0,INDEX(Data!$A$1:$AW$49,D78,E78)))</f>
        <v/>
      </c>
      <c r="F79" s="64" t="str">
        <f t="array" ref="F79">IF(E78 = "", "",IF(F78 = "", 0,INDEX(Data!$A$1:$AW$49,E78,F78)))</f>
        <v/>
      </c>
      <c r="G79" s="64" t="str">
        <f t="array" ref="G79">IF(F78 = "", "",IF(G78 = "", 0,INDEX(Data!$A$1:$AW$49,F78,G78)))</f>
        <v/>
      </c>
      <c r="H79" s="64" t="str">
        <f t="array" ref="H79">IF(G78 = "", "",IF(H78 = "", 0,INDEX(Data!$A$1:$AW$49,G78,H78)))</f>
        <v/>
      </c>
      <c r="I79" s="64" t="str">
        <f t="array" ref="I79">IF(H78 = "", "",IF(I78 = "", 0,INDEX(Data!$A$1:$AW$49,H78,I78)))</f>
        <v/>
      </c>
      <c r="J79" s="64" t="str">
        <f t="array" ref="J79">IF(I78 = "", "",IF(J78 = "", 0,INDEX(Data!$A$1:$AW$49,I78,J78)))</f>
        <v/>
      </c>
      <c r="K79" s="64" t="str">
        <f t="array" ref="K79">IF(J78 = "", "",IF(K78 = "", 0,INDEX(Data!$A$1:$AW$49,J78,K78)))</f>
        <v/>
      </c>
      <c r="L79" s="64" t="str">
        <f t="array" ref="L79">IF(K78 = "", "",IF(L78 = "", 0,INDEX(Data!$A$1:$AW$49,K78,L78)))</f>
        <v/>
      </c>
      <c r="M79" s="64" t="str">
        <f t="array" ref="M79">IF(L78 = "", "",IF(M78 = "", 0,INDEX(Data!$A$1:$AW$49,L78,M78)))</f>
        <v/>
      </c>
      <c r="N79" s="12"/>
      <c r="O79" s="12"/>
      <c r="P79" s="12"/>
      <c r="Q79" s="12"/>
    </row>
    <row r="80" ht="15.75" hidden="1" customHeight="1">
      <c r="B80" s="64" t="str">
        <f>if(B25= "","", vlookup(B25,Data!$F$54:$G$102,2,FALSE))</f>
        <v/>
      </c>
      <c r="C80" s="64" t="str">
        <f>if(C25= "","", vlookup(C25,Data!$F$54:$G$102,2,FALSE))</f>
        <v/>
      </c>
      <c r="D80" s="64" t="str">
        <f>if(D25= "","", vlookup(D25,Data!$F$54:$G$102,2,FALSE))</f>
        <v/>
      </c>
      <c r="E80" s="64" t="str">
        <f>if(E25= "","", vlookup(E25,Data!$F$54:$G$102,2,FALSE))</f>
        <v/>
      </c>
      <c r="F80" s="64" t="str">
        <f>if(F25= "","", vlookup(F25,Data!$F$54:$G$102,2,FALSE))</f>
        <v/>
      </c>
      <c r="G80" s="64" t="str">
        <f>if(G25= "","", vlookup(G25,Data!$F$54:$G$102,2,FALSE))</f>
        <v/>
      </c>
      <c r="H80" s="64" t="str">
        <f>if(H25= "","", vlookup(H25,Data!$F$54:$G$102,2,FALSE))</f>
        <v/>
      </c>
      <c r="I80" s="64" t="str">
        <f>if(I25= "","", vlookup(I25,Data!$F$54:$G$102,2,FALSE))</f>
        <v/>
      </c>
      <c r="J80" s="64" t="str">
        <f>if(J25= "","", vlookup(J25,Data!$F$54:$G$102,2,FALSE))</f>
        <v/>
      </c>
      <c r="K80" s="64" t="str">
        <f>if(K25= "","", vlookup(K25,Data!$F$54:$G$102,2,FALSE))</f>
        <v/>
      </c>
      <c r="L80" s="64" t="str">
        <f>if(L25= "","", vlookup(L25,Data!$F$54:$G$102,2,FALSE))</f>
        <v/>
      </c>
      <c r="M80" s="64" t="str">
        <f>if(M25= "","", vlookup(M25,Data!$F$54:$G$102,2,FALSE))</f>
        <v/>
      </c>
      <c r="N80" s="12"/>
      <c r="O80" s="12"/>
      <c r="P80" s="12"/>
      <c r="Q80" s="12"/>
    </row>
    <row r="81" ht="15.75" hidden="1" customHeight="1">
      <c r="B81" s="55" t="s">
        <v>26</v>
      </c>
      <c r="C81" s="64">
        <f t="array" ref="C81">IF(B80 = "", 0,IF(C80 = "", 0,INDEX(Data!$A$1:$AW$49,B80,C80)))</f>
        <v>0</v>
      </c>
      <c r="D81" s="64" t="str">
        <f t="array" ref="D81">IF(C80 = "", "",IF(D80 = "", 0,INDEX(Data!$A$1:$AW$49,C80,D80)))</f>
        <v/>
      </c>
      <c r="E81" s="64" t="str">
        <f t="array" ref="E81">IF(D80 = "", "",IF(E80 = "", 0,INDEX(Data!$A$1:$AW$49,D80,E80)))</f>
        <v/>
      </c>
      <c r="F81" s="64" t="str">
        <f t="array" ref="F81">IF(E80 = "", "",IF(F80 = "", 0,INDEX(Data!$A$1:$AW$49,E80,F80)))</f>
        <v/>
      </c>
      <c r="G81" s="64" t="str">
        <f t="array" ref="G81">IF(F80 = "", "",IF(G80 = "", 0,INDEX(Data!$A$1:$AW$49,F80,G80)))</f>
        <v/>
      </c>
      <c r="H81" s="64" t="str">
        <f t="array" ref="H81">IF(G80 = "", "",IF(H80 = "", 0,INDEX(Data!$A$1:$AW$49,G80,H80)))</f>
        <v/>
      </c>
      <c r="I81" s="64" t="str">
        <f t="array" ref="I81">IF(H80 = "", "",IF(I80 = "", 0,INDEX(Data!$A$1:$AW$49,H80,I80)))</f>
        <v/>
      </c>
      <c r="J81" s="64" t="str">
        <f t="array" ref="J81">IF(I80 = "", "",IF(J80 = "", 0,INDEX(Data!$A$1:$AW$49,I80,J80)))</f>
        <v/>
      </c>
      <c r="K81" s="64" t="str">
        <f t="array" ref="K81">IF(J80 = "", "",IF(K80 = "", 0,INDEX(Data!$A$1:$AW$49,J80,K80)))</f>
        <v/>
      </c>
      <c r="L81" s="64" t="str">
        <f t="array" ref="L81">IF(K80 = "", "",IF(L80 = "", 0,INDEX(Data!$A$1:$AW$49,K80,L80)))</f>
        <v/>
      </c>
      <c r="M81" s="64" t="str">
        <f t="array" ref="M81">IF(L80 = "", "",IF(M80 = "", 0,INDEX(Data!$A$1:$AW$49,L80,M80)))</f>
        <v/>
      </c>
      <c r="N81" s="12"/>
      <c r="O81" s="12"/>
      <c r="P81" s="12"/>
      <c r="Q81" s="12"/>
    </row>
    <row r="82" ht="15.75" hidden="1" customHeight="1">
      <c r="B82" s="55" t="str">
        <f>if(B26= "","", vlookup(B26,Data!$F$54:$G$102,2,FALSE))</f>
        <v/>
      </c>
      <c r="C82" s="55" t="str">
        <f>if(C26= "","", vlookup(C26,Data!$F$54:$G$102,2,FALSE))</f>
        <v/>
      </c>
      <c r="D82" s="55" t="str">
        <f>if(D26= "","", vlookup(D26,Data!$F$54:$G$102,2,FALSE))</f>
        <v/>
      </c>
      <c r="E82" s="55" t="str">
        <f>if(E26= "","", vlookup(E26,Data!$F$54:$G$102,2,FALSE))</f>
        <v/>
      </c>
      <c r="F82" s="55" t="str">
        <f>if(F26= "","", vlookup(F26,Data!$F$54:$G$102,2,FALSE))</f>
        <v/>
      </c>
      <c r="G82" s="55" t="str">
        <f>if(G26= "","", vlookup(G26,Data!$F$54:$G$102,2,FALSE))</f>
        <v/>
      </c>
      <c r="H82" s="55" t="str">
        <f>if(H26= "","", vlookup(H26,Data!$F$54:$G$102,2,FALSE))</f>
        <v/>
      </c>
      <c r="I82" s="55" t="str">
        <f>if(I26= "","", vlookup(I26,Data!$F$54:$G$102,2,FALSE))</f>
        <v/>
      </c>
      <c r="J82" s="55" t="str">
        <f>if(J26= "","", vlookup(J26,Data!$F$54:$G$102,2,FALSE))</f>
        <v/>
      </c>
      <c r="K82" s="55" t="str">
        <f>if(K26= "","", vlookup(K26,Data!$F$54:$G$102,2,FALSE))</f>
        <v/>
      </c>
      <c r="L82" s="55" t="str">
        <f>if(L26= "","", vlookup(L26,Data!$F$54:$G$102,2,FALSE))</f>
        <v/>
      </c>
      <c r="M82" s="55" t="str">
        <f>if(M26= "","", vlookup(M26,Data!$F$54:$G$102,2,FALSE))</f>
        <v/>
      </c>
      <c r="N82" s="12"/>
      <c r="O82" s="12"/>
      <c r="P82" s="12"/>
      <c r="Q82" s="12"/>
    </row>
    <row r="83" ht="15.75" hidden="1" customHeight="1">
      <c r="B83" s="55" t="s">
        <v>26</v>
      </c>
      <c r="C83" s="64">
        <f t="array" ref="C83">IF(B82 = "", 0,IF(C82 = "", 0,INDEX(Data!$A$1:$AW$49,B82,C82)))</f>
        <v>0</v>
      </c>
      <c r="D83" s="64" t="str">
        <f t="array" ref="D83">IF(C82 = "", "",IF(D82 = "", 0,INDEX(Data!$A$1:$AW$49,C82,D82)))</f>
        <v/>
      </c>
      <c r="E83" s="64" t="str">
        <f t="array" ref="E83">IF(D82 = "", "",IF(E82 = "", 0,INDEX(Data!$A$1:$AW$49,D82,E82)))</f>
        <v/>
      </c>
      <c r="F83" s="64" t="str">
        <f t="array" ref="F83">IF(E82 = "", "",IF(F82 = "", 0,INDEX(Data!$A$1:$AW$49,E82,F82)))</f>
        <v/>
      </c>
      <c r="G83" s="64" t="str">
        <f t="array" ref="G83">IF(F82 = "", "",IF(G82 = "", 0,INDEX(Data!$A$1:$AW$49,F82,G82)))</f>
        <v/>
      </c>
      <c r="H83" s="64" t="str">
        <f t="array" ref="H83">IF(G82 = "", "",IF(H82 = "", 0,INDEX(Data!$A$1:$AW$49,G82,H82)))</f>
        <v/>
      </c>
      <c r="I83" s="64" t="str">
        <f t="array" ref="I83">IF(H82 = "", "",IF(I82 = "", 0,INDEX(Data!$A$1:$AW$49,H82,I82)))</f>
        <v/>
      </c>
      <c r="J83" s="64" t="str">
        <f t="array" ref="J83">IF(I82 = "", "",IF(J82 = "", 0,INDEX(Data!$A$1:$AW$49,I82,J82)))</f>
        <v/>
      </c>
      <c r="K83" s="64" t="str">
        <f t="array" ref="K83">IF(J82 = "", "",IF(K82 = "", 0,INDEX(Data!$A$1:$AW$49,J82,K82)))</f>
        <v/>
      </c>
      <c r="L83" s="64" t="str">
        <f t="array" ref="L83">IF(K82 = "", "",IF(L82 = "", 0,INDEX(Data!$A$1:$AW$49,K82,L82)))</f>
        <v/>
      </c>
      <c r="M83" s="64" t="str">
        <f t="array" ref="M83">IF(L82 = "", "",IF(M82 = "", 0,INDEX(Data!$A$1:$AW$49,L82,M82)))</f>
        <v/>
      </c>
      <c r="N83" s="12"/>
      <c r="O83" s="12"/>
      <c r="P83" s="12"/>
      <c r="Q83" s="12"/>
    </row>
    <row r="84" ht="15.75" hidden="1" customHeight="1">
      <c r="B84" s="64" t="str">
        <f>if(B27= "","", vlookup(B27,Data!$F$54:$G$102,2,FALSE))</f>
        <v/>
      </c>
      <c r="C84" s="64" t="str">
        <f>if(C27= "","", vlookup(C27,Data!$F$54:$G$102,2,FALSE))</f>
        <v/>
      </c>
      <c r="D84" s="64" t="str">
        <f>if(D27= "","", vlookup(D27,Data!$F$54:$G$102,2,FALSE))</f>
        <v/>
      </c>
      <c r="E84" s="64" t="str">
        <f>if(E27= "","", vlookup(E27,Data!$F$54:$G$102,2,FALSE))</f>
        <v/>
      </c>
      <c r="F84" s="64" t="str">
        <f>if(F27= "","", vlookup(F27,Data!$F$54:$G$102,2,FALSE))</f>
        <v/>
      </c>
      <c r="G84" s="64" t="str">
        <f>if(G27= "","", vlookup(G27,Data!$F$54:$G$102,2,FALSE))</f>
        <v/>
      </c>
      <c r="H84" s="64" t="str">
        <f>if(H27= "","", vlookup(H27,Data!$F$54:$G$102,2,FALSE))</f>
        <v/>
      </c>
      <c r="I84" s="64" t="str">
        <f>if(I27= "","", vlookup(I27,Data!$F$54:$G$102,2,FALSE))</f>
        <v/>
      </c>
      <c r="J84" s="64" t="str">
        <f>if(J27= "","", vlookup(J27,Data!$F$54:$G$102,2,FALSE))</f>
        <v/>
      </c>
      <c r="K84" s="64" t="str">
        <f>if(K27= "","", vlookup(K27,Data!$F$54:$G$102,2,FALSE))</f>
        <v/>
      </c>
      <c r="L84" s="64" t="str">
        <f>if(L27= "","", vlookup(L27,Data!$F$54:$G$102,2,FALSE))</f>
        <v/>
      </c>
      <c r="M84" s="64" t="str">
        <f>if(M27= "","", vlookup(M27,Data!$F$54:$G$102,2,FALSE))</f>
        <v/>
      </c>
      <c r="N84" s="12"/>
      <c r="O84" s="12"/>
      <c r="P84" s="12"/>
      <c r="Q84" s="12"/>
    </row>
    <row r="85" ht="15.75" hidden="1" customHeight="1">
      <c r="B85" s="55" t="s">
        <v>26</v>
      </c>
      <c r="C85" s="64">
        <f t="array" ref="C85">IF(B84 = "", 0,IF(C84 = "", 0,INDEX(Data!$A$1:$AW$49,B84,C84)))</f>
        <v>0</v>
      </c>
      <c r="D85" s="64" t="str">
        <f t="array" ref="D85">IF(C84 = "", "",IF(D84 = "", 0,INDEX(Data!$A$1:$AW$49,C84,D84)))</f>
        <v/>
      </c>
      <c r="E85" s="64" t="str">
        <f t="array" ref="E85">IF(D84 = "", "",IF(E84 = "", 0,INDEX(Data!$A$1:$AW$49,D84,E84)))</f>
        <v/>
      </c>
      <c r="F85" s="64" t="str">
        <f t="array" ref="F85">IF(E84 = "", "",IF(F84 = "", 0,INDEX(Data!$A$1:$AW$49,E84,F84)))</f>
        <v/>
      </c>
      <c r="G85" s="64" t="str">
        <f t="array" ref="G85">IF(F84 = "", "",IF(G84 = "", 0,INDEX(Data!$A$1:$AW$49,F84,G84)))</f>
        <v/>
      </c>
      <c r="H85" s="64" t="str">
        <f t="array" ref="H85">IF(G84 = "", "",IF(H84 = "", 0,INDEX(Data!$A$1:$AW$49,G84,H84)))</f>
        <v/>
      </c>
      <c r="I85" s="64" t="str">
        <f t="array" ref="I85">IF(H84 = "", "",IF(I84 = "", 0,INDEX(Data!$A$1:$AW$49,H84,I84)))</f>
        <v/>
      </c>
      <c r="J85" s="64" t="str">
        <f t="array" ref="J85">IF(I84 = "", "",IF(J84 = "", 0,INDEX(Data!$A$1:$AW$49,I84,J84)))</f>
        <v/>
      </c>
      <c r="K85" s="64" t="str">
        <f t="array" ref="K85">IF(J84 = "", "",IF(K84 = "", 0,INDEX(Data!$A$1:$AW$49,J84,K84)))</f>
        <v/>
      </c>
      <c r="L85" s="64" t="str">
        <f t="array" ref="L85">IF(K84 = "", "",IF(L84 = "", 0,INDEX(Data!$A$1:$AW$49,K84,L84)))</f>
        <v/>
      </c>
      <c r="M85" s="64" t="str">
        <f t="array" ref="M85">IF(L84 = "", "",IF(M84 = "", 0,INDEX(Data!$A$1:$AW$49,L84,M84)))</f>
        <v/>
      </c>
      <c r="N85" s="12"/>
      <c r="O85" s="12"/>
      <c r="P85" s="12"/>
      <c r="Q85" s="12"/>
    </row>
    <row r="86" ht="15.75" hidden="1" customHeight="1">
      <c r="B86" s="64" t="str">
        <f>if(B28= "","", vlookup(B28,Data!$F$54:$G$102,2,FALSE))</f>
        <v/>
      </c>
      <c r="C86" s="64" t="str">
        <f>if(C28= "","", vlookup(C28,Data!$F$54:$G$102,2,FALSE))</f>
        <v/>
      </c>
      <c r="D86" s="64" t="str">
        <f>if(D28= "","", vlookup(D28,Data!$F$54:$G$102,2,FALSE))</f>
        <v/>
      </c>
      <c r="E86" s="64" t="str">
        <f>if(E28= "","", vlookup(E28,Data!$F$54:$G$102,2,FALSE))</f>
        <v/>
      </c>
      <c r="F86" s="64" t="str">
        <f>if(F28= "","", vlookup(F28,Data!$F$54:$G$102,2,FALSE))</f>
        <v/>
      </c>
      <c r="G86" s="64" t="str">
        <f>if(G28= "","", vlookup(G28,Data!$F$54:$G$102,2,FALSE))</f>
        <v/>
      </c>
      <c r="H86" s="64" t="str">
        <f>if(H28= "","", vlookup(H28,Data!$F$54:$G$102,2,FALSE))</f>
        <v/>
      </c>
      <c r="I86" s="64" t="str">
        <f>if(I28= "","", vlookup(I28,Data!$F$54:$G$102,2,FALSE))</f>
        <v/>
      </c>
      <c r="J86" s="64" t="str">
        <f>if(J28= "","", vlookup(J28,Data!$F$54:$G$102,2,FALSE))</f>
        <v/>
      </c>
      <c r="K86" s="64" t="str">
        <f>if(K28= "","", vlookup(K28,Data!$F$54:$G$102,2,FALSE))</f>
        <v/>
      </c>
      <c r="L86" s="64" t="str">
        <f>if(L28= "","", vlookup(L28,Data!$F$54:$G$102,2,FALSE))</f>
        <v/>
      </c>
      <c r="M86" s="64" t="str">
        <f>if(M28= "","", vlookup(M28,Data!$F$54:$G$102,2,FALSE))</f>
        <v/>
      </c>
      <c r="N86" s="12"/>
      <c r="O86" s="12"/>
      <c r="P86" s="12"/>
      <c r="Q86" s="12"/>
    </row>
    <row r="87" ht="15.75" hidden="1" customHeight="1">
      <c r="B87" s="55" t="s">
        <v>26</v>
      </c>
      <c r="C87" s="64">
        <f t="array" ref="C87">IF(B86 = "", 0,IF(C86 = "", 0,INDEX(Data!$A$1:$AW$49,B86,C86)))</f>
        <v>0</v>
      </c>
      <c r="D87" s="64" t="str">
        <f t="array" ref="D87">IF(C86 = "", "",IF(D86 = "", 0,INDEX(Data!$A$1:$AW$49,C86,D86)))</f>
        <v/>
      </c>
      <c r="E87" s="64" t="str">
        <f t="array" ref="E87">IF(D86 = "", "",IF(E86 = "", 0,INDEX(Data!$A$1:$AW$49,D86,E86)))</f>
        <v/>
      </c>
      <c r="F87" s="64" t="str">
        <f t="array" ref="F87">IF(E86 = "", "",IF(F86 = "", 0,INDEX(Data!$A$1:$AW$49,E86,F86)))</f>
        <v/>
      </c>
      <c r="G87" s="64" t="str">
        <f t="array" ref="G87">IF(F86 = "", "",IF(G86 = "", 0,INDEX(Data!$A$1:$AW$49,F86,G86)))</f>
        <v/>
      </c>
      <c r="H87" s="64" t="str">
        <f t="array" ref="H87">IF(G86 = "", "",IF(H86 = "", 0,INDEX(Data!$A$1:$AW$49,G86,H86)))</f>
        <v/>
      </c>
      <c r="I87" s="64" t="str">
        <f t="array" ref="I87">IF(H86 = "", "",IF(I86 = "", 0,INDEX(Data!$A$1:$AW$49,H86,I86)))</f>
        <v/>
      </c>
      <c r="J87" s="64" t="str">
        <f t="array" ref="J87">IF(I86 = "", "",IF(J86 = "", 0,INDEX(Data!$A$1:$AW$49,I86,J86)))</f>
        <v/>
      </c>
      <c r="K87" s="64" t="str">
        <f t="array" ref="K87">IF(J86 = "", "",IF(K86 = "", 0,INDEX(Data!$A$1:$AW$49,J86,K86)))</f>
        <v/>
      </c>
      <c r="L87" s="64" t="str">
        <f t="array" ref="L87">IF(K86 = "", "",IF(L86 = "", 0,INDEX(Data!$A$1:$AW$49,K86,L86)))</f>
        <v/>
      </c>
      <c r="M87" s="64" t="str">
        <f t="array" ref="M87">IF(L86 = "", "",IF(M86 = "", 0,INDEX(Data!$A$1:$AW$49,L86,M86)))</f>
        <v/>
      </c>
      <c r="N87" s="12"/>
      <c r="O87" s="12"/>
      <c r="P87" s="12"/>
      <c r="Q87" s="12"/>
    </row>
  </sheetData>
  <mergeCells count="43">
    <mergeCell ref="C4:O4"/>
    <mergeCell ref="A5:O5"/>
    <mergeCell ref="P5:Q5"/>
    <mergeCell ref="B6:M6"/>
    <mergeCell ref="B1:E1"/>
    <mergeCell ref="F1:I1"/>
    <mergeCell ref="J1:M1"/>
    <mergeCell ref="F2:I2"/>
    <mergeCell ref="J2:M2"/>
    <mergeCell ref="B3:M3"/>
    <mergeCell ref="O3:Q3"/>
    <mergeCell ref="E33:J33"/>
    <mergeCell ref="K33:M33"/>
    <mergeCell ref="B2:E2"/>
    <mergeCell ref="A4:B4"/>
    <mergeCell ref="B29:M29"/>
    <mergeCell ref="B30:M30"/>
    <mergeCell ref="B31:M31"/>
    <mergeCell ref="B32:M32"/>
    <mergeCell ref="A33:D33"/>
    <mergeCell ref="B34:C34"/>
    <mergeCell ref="D34:G34"/>
    <mergeCell ref="H34:I34"/>
    <mergeCell ref="L34:Q34"/>
    <mergeCell ref="A35:B35"/>
    <mergeCell ref="H35:I35"/>
    <mergeCell ref="L35:Q35"/>
    <mergeCell ref="A36:G36"/>
    <mergeCell ref="H36:I36"/>
    <mergeCell ref="N36:Q36"/>
    <mergeCell ref="N37:Q37"/>
    <mergeCell ref="A39:G39"/>
    <mergeCell ref="H39:K39"/>
    <mergeCell ref="L39:N39"/>
    <mergeCell ref="H42:K42"/>
    <mergeCell ref="L42:N42"/>
    <mergeCell ref="A40:G40"/>
    <mergeCell ref="H40:K40"/>
    <mergeCell ref="L40:N40"/>
    <mergeCell ref="A41:G41"/>
    <mergeCell ref="H41:K41"/>
    <mergeCell ref="L41:N41"/>
    <mergeCell ref="A42:G42"/>
  </mergeCells>
  <dataValidations>
    <dataValidation type="list" allowBlank="1" showInputMessage="1" showErrorMessage="1" prompt="Enter Building/School acronym" sqref="B7:M28">
      <formula1>Data!$F$54:$F$102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5.57"/>
    <col customWidth="1" min="2" max="2" width="6.0"/>
    <col customWidth="1" min="3" max="3" width="4.57"/>
    <col customWidth="1" min="4" max="4" width="5.71"/>
    <col customWidth="1" min="5" max="5" width="4.57"/>
    <col customWidth="1" min="6" max="7" width="5.71"/>
    <col customWidth="1" min="8" max="14" width="4.57"/>
    <col customWidth="1" min="15" max="19" width="5.71"/>
    <col customWidth="1" min="20" max="20" width="4.57"/>
    <col customWidth="1" min="21" max="23" width="5.71"/>
    <col customWidth="1" min="24" max="26" width="4.57"/>
    <col customWidth="1" min="27" max="27" width="5.71"/>
    <col customWidth="1" min="28" max="28" width="4.57"/>
    <col customWidth="1" min="29" max="30" width="5.71"/>
    <col customWidth="1" min="31" max="32" width="4.57"/>
    <col customWidth="1" min="33" max="34" width="5.71"/>
    <col customWidth="1" min="35" max="38" width="4.57"/>
    <col customWidth="1" min="39" max="39" width="5.71"/>
    <col customWidth="1" min="40" max="40" width="4.57"/>
    <col customWidth="1" min="41" max="42" width="5.71"/>
    <col customWidth="1" min="43" max="44" width="4.57"/>
    <col customWidth="1" min="45" max="46" width="5.71"/>
    <col customWidth="1" min="47" max="49" width="4.57"/>
    <col customWidth="1" min="50" max="50" width="6.43"/>
  </cols>
  <sheetData>
    <row r="1" ht="16.5" customHeight="1">
      <c r="A1" s="55">
        <v>0.0</v>
      </c>
      <c r="B1" s="55">
        <v>1.35</v>
      </c>
      <c r="C1" s="55">
        <v>7.17</v>
      </c>
      <c r="D1" s="55">
        <v>8.99</v>
      </c>
      <c r="E1" s="55">
        <v>4.89</v>
      </c>
      <c r="F1" s="55">
        <v>2.69</v>
      </c>
      <c r="G1" s="55">
        <v>4.67</v>
      </c>
      <c r="H1" s="55">
        <v>6.2</v>
      </c>
      <c r="I1" s="55">
        <v>6.47</v>
      </c>
      <c r="J1" s="55">
        <v>6.07</v>
      </c>
      <c r="K1" s="55">
        <v>4.51</v>
      </c>
      <c r="L1" s="55">
        <v>2.56</v>
      </c>
      <c r="M1" s="55">
        <v>6.72</v>
      </c>
      <c r="N1" s="55">
        <v>4.33</v>
      </c>
      <c r="O1" s="55">
        <v>8.8</v>
      </c>
      <c r="P1" s="55">
        <v>1.85</v>
      </c>
      <c r="Q1" s="55">
        <v>2.74</v>
      </c>
      <c r="R1" s="55">
        <v>7.51</v>
      </c>
      <c r="S1" s="55">
        <v>7.9</v>
      </c>
      <c r="T1" s="55">
        <v>3.95</v>
      </c>
      <c r="U1" s="55">
        <v>7.38</v>
      </c>
      <c r="V1" s="55">
        <v>5.6</v>
      </c>
      <c r="W1" s="55">
        <v>4.78</v>
      </c>
      <c r="X1" s="55">
        <v>6.28</v>
      </c>
      <c r="Y1" s="55">
        <v>5.5</v>
      </c>
      <c r="Z1" s="55">
        <v>4.61</v>
      </c>
      <c r="AA1" s="55">
        <v>4.41</v>
      </c>
      <c r="AB1" s="55">
        <v>5.96</v>
      </c>
      <c r="AC1" s="55">
        <v>7.84</v>
      </c>
      <c r="AD1" s="55">
        <v>4.19</v>
      </c>
      <c r="AE1" s="55">
        <v>5.33</v>
      </c>
      <c r="AF1" s="55">
        <v>2.93</v>
      </c>
      <c r="AG1" s="55">
        <v>7.68</v>
      </c>
      <c r="AH1" s="55">
        <v>8.01</v>
      </c>
      <c r="AI1" s="55">
        <v>4.67</v>
      </c>
      <c r="AJ1" s="55">
        <v>4.32</v>
      </c>
      <c r="AK1" s="55">
        <v>6.42</v>
      </c>
      <c r="AL1" s="55">
        <v>1.7</v>
      </c>
      <c r="AM1" s="55">
        <v>7.52</v>
      </c>
      <c r="AN1" s="55">
        <v>1.27</v>
      </c>
      <c r="AO1" s="55">
        <v>7.4</v>
      </c>
      <c r="AP1" s="55">
        <v>4.74</v>
      </c>
      <c r="AQ1" s="55">
        <v>1.06</v>
      </c>
      <c r="AR1" s="55">
        <v>1.54</v>
      </c>
      <c r="AS1" s="55">
        <v>6.44</v>
      </c>
      <c r="AT1" s="55">
        <v>7.55</v>
      </c>
      <c r="AU1" s="55">
        <v>3.57</v>
      </c>
      <c r="AV1" s="55">
        <v>2.7</v>
      </c>
      <c r="AW1" s="55">
        <v>2.72</v>
      </c>
      <c r="AX1" s="73"/>
    </row>
    <row r="2" ht="15.75" customHeight="1">
      <c r="A2" s="55">
        <v>1.35</v>
      </c>
      <c r="B2" s="55">
        <v>0.0</v>
      </c>
      <c r="C2" s="55">
        <v>8.58</v>
      </c>
      <c r="D2" s="55">
        <v>9.55</v>
      </c>
      <c r="E2" s="55">
        <v>4.11</v>
      </c>
      <c r="F2" s="55">
        <v>2.15</v>
      </c>
      <c r="G2" s="55">
        <v>5.84</v>
      </c>
      <c r="H2" s="55">
        <v>5.69</v>
      </c>
      <c r="I2" s="55">
        <v>7.88</v>
      </c>
      <c r="J2" s="55">
        <v>5.55</v>
      </c>
      <c r="K2" s="55">
        <v>5.93</v>
      </c>
      <c r="L2" s="55">
        <v>3.74</v>
      </c>
      <c r="M2" s="55">
        <v>7.28</v>
      </c>
      <c r="N2" s="55">
        <v>5.74</v>
      </c>
      <c r="O2" s="55">
        <v>9.37</v>
      </c>
      <c r="P2" s="55">
        <v>2.13</v>
      </c>
      <c r="Q2" s="55">
        <v>1.41</v>
      </c>
      <c r="R2" s="55">
        <v>8.07</v>
      </c>
      <c r="S2" s="55">
        <v>8.47</v>
      </c>
      <c r="T2" s="55">
        <v>5.13</v>
      </c>
      <c r="U2" s="55">
        <v>8.79</v>
      </c>
      <c r="V2" s="55">
        <v>5.09</v>
      </c>
      <c r="W2" s="55">
        <v>5.97</v>
      </c>
      <c r="X2" s="55">
        <v>7.69</v>
      </c>
      <c r="Y2" s="55">
        <v>7.21</v>
      </c>
      <c r="Z2" s="55">
        <v>6.02</v>
      </c>
      <c r="AA2" s="55">
        <v>5.58</v>
      </c>
      <c r="AB2" s="55">
        <v>6.52</v>
      </c>
      <c r="AC2" s="55">
        <v>8.4</v>
      </c>
      <c r="AD2" s="55">
        <v>5.58</v>
      </c>
      <c r="AE2" s="55">
        <v>6.74</v>
      </c>
      <c r="AF2" s="55">
        <v>4.0</v>
      </c>
      <c r="AG2" s="55">
        <v>8.24</v>
      </c>
      <c r="AH2" s="55">
        <v>6.31</v>
      </c>
      <c r="AI2" s="55">
        <v>6.08</v>
      </c>
      <c r="AJ2" s="55">
        <v>5.51</v>
      </c>
      <c r="AK2" s="55">
        <v>8.11</v>
      </c>
      <c r="AL2" s="55">
        <v>2.75</v>
      </c>
      <c r="AM2" s="55">
        <v>8.08</v>
      </c>
      <c r="AN2" s="55">
        <v>0.91</v>
      </c>
      <c r="AO2" s="55">
        <v>7.96</v>
      </c>
      <c r="AP2" s="55">
        <v>5.91</v>
      </c>
      <c r="AQ2" s="55">
        <v>1.34</v>
      </c>
      <c r="AR2" s="55">
        <v>2.59</v>
      </c>
      <c r="AS2" s="55">
        <v>6.27</v>
      </c>
      <c r="AT2" s="55">
        <v>8.12</v>
      </c>
      <c r="AU2" s="55">
        <v>4.96</v>
      </c>
      <c r="AV2" s="55">
        <v>3.86</v>
      </c>
      <c r="AW2" s="55">
        <v>3.78</v>
      </c>
      <c r="AX2" s="73"/>
    </row>
    <row r="3" ht="15.75" customHeight="1">
      <c r="A3" s="55">
        <v>7.17</v>
      </c>
      <c r="B3" s="55">
        <v>8.58</v>
      </c>
      <c r="C3" s="55">
        <v>0.0</v>
      </c>
      <c r="D3" s="55">
        <v>6.21</v>
      </c>
      <c r="E3" s="55">
        <v>8.7</v>
      </c>
      <c r="F3" s="55">
        <v>9.81</v>
      </c>
      <c r="G3" s="55">
        <v>3.24</v>
      </c>
      <c r="H3" s="55">
        <v>6.96</v>
      </c>
      <c r="I3" s="55">
        <v>1.46</v>
      </c>
      <c r="J3" s="55">
        <v>5.17</v>
      </c>
      <c r="K3" s="55">
        <v>2.87</v>
      </c>
      <c r="L3" s="55">
        <v>5.71</v>
      </c>
      <c r="M3" s="55">
        <v>3.9</v>
      </c>
      <c r="N3" s="55">
        <v>3.01</v>
      </c>
      <c r="O3" s="55">
        <v>6.03</v>
      </c>
      <c r="P3" s="55">
        <v>8.97</v>
      </c>
      <c r="Q3" s="55">
        <v>7.71</v>
      </c>
      <c r="R3" s="55">
        <v>6.33</v>
      </c>
      <c r="S3" s="55">
        <v>7.02</v>
      </c>
      <c r="T3" s="55">
        <v>4.36</v>
      </c>
      <c r="U3" s="55">
        <v>1.18</v>
      </c>
      <c r="V3" s="55">
        <v>7.38</v>
      </c>
      <c r="W3" s="55">
        <v>6.83</v>
      </c>
      <c r="X3" s="55">
        <v>1.91</v>
      </c>
      <c r="Y3" s="55">
        <v>2.5</v>
      </c>
      <c r="Z3" s="55">
        <v>3.32</v>
      </c>
      <c r="AA3" s="55">
        <v>3.97</v>
      </c>
      <c r="AB3" s="55">
        <v>4.38</v>
      </c>
      <c r="AC3" s="55">
        <v>5.52</v>
      </c>
      <c r="AD3" s="55">
        <v>5.83</v>
      </c>
      <c r="AE3" s="55">
        <v>1.91</v>
      </c>
      <c r="AF3" s="55">
        <v>4.76</v>
      </c>
      <c r="AG3" s="55">
        <v>5.61</v>
      </c>
      <c r="AH3" s="55">
        <v>6.53</v>
      </c>
      <c r="AI3" s="55">
        <v>2.94</v>
      </c>
      <c r="AJ3" s="55">
        <v>6.37</v>
      </c>
      <c r="AK3" s="55">
        <v>1.7</v>
      </c>
      <c r="AL3" s="55">
        <v>5.47</v>
      </c>
      <c r="AM3" s="55">
        <v>5.2</v>
      </c>
      <c r="AN3" s="55">
        <v>8.7</v>
      </c>
      <c r="AO3" s="55">
        <v>5.07</v>
      </c>
      <c r="AP3" s="55">
        <v>3.38</v>
      </c>
      <c r="AQ3" s="55">
        <v>8.18</v>
      </c>
      <c r="AR3" s="55">
        <v>5.63</v>
      </c>
      <c r="AS3" s="55">
        <v>5.54</v>
      </c>
      <c r="AT3" s="55">
        <v>5.23</v>
      </c>
      <c r="AU3" s="55">
        <v>5.56</v>
      </c>
      <c r="AV3" s="55">
        <v>7.75</v>
      </c>
      <c r="AW3" s="55">
        <v>4.55</v>
      </c>
      <c r="AX3" s="55"/>
    </row>
    <row r="4" ht="15.75" customHeight="1">
      <c r="A4" s="55">
        <v>8.99</v>
      </c>
      <c r="B4" s="55">
        <v>9.55</v>
      </c>
      <c r="C4" s="55">
        <v>6.21</v>
      </c>
      <c r="D4" s="55">
        <v>0.0</v>
      </c>
      <c r="E4" s="55">
        <v>7.67</v>
      </c>
      <c r="F4" s="55">
        <v>10.85</v>
      </c>
      <c r="G4" s="55">
        <v>10.63</v>
      </c>
      <c r="H4" s="55">
        <v>4.08</v>
      </c>
      <c r="I4" s="55">
        <v>9.24</v>
      </c>
      <c r="J4" s="55">
        <v>4.19</v>
      </c>
      <c r="K4" s="55">
        <v>5.17</v>
      </c>
      <c r="L4" s="55">
        <v>8.53</v>
      </c>
      <c r="M4" s="55">
        <v>4.64</v>
      </c>
      <c r="N4" s="55">
        <v>4.58</v>
      </c>
      <c r="O4" s="55">
        <v>0.49</v>
      </c>
      <c r="P4" s="55">
        <v>10.4</v>
      </c>
      <c r="Q4" s="55">
        <v>8.63</v>
      </c>
      <c r="R4" s="55">
        <v>3.17</v>
      </c>
      <c r="S4" s="55">
        <v>2.18</v>
      </c>
      <c r="T4" s="55">
        <v>9.92</v>
      </c>
      <c r="U4" s="55">
        <v>5.43</v>
      </c>
      <c r="V4" s="55">
        <v>5.3</v>
      </c>
      <c r="W4" s="55">
        <v>10.76</v>
      </c>
      <c r="X4" s="55">
        <v>9.05</v>
      </c>
      <c r="Y4" s="55">
        <v>6.83</v>
      </c>
      <c r="Z4" s="55">
        <v>4.08</v>
      </c>
      <c r="AA4" s="55">
        <v>10.37</v>
      </c>
      <c r="AB4" s="55">
        <v>3.88</v>
      </c>
      <c r="AC4" s="55">
        <v>1.69</v>
      </c>
      <c r="AD4" s="55">
        <v>4.85</v>
      </c>
      <c r="AE4" s="55">
        <v>6.25</v>
      </c>
      <c r="AF4" s="55">
        <v>7.71</v>
      </c>
      <c r="AG4" s="55">
        <v>1.78</v>
      </c>
      <c r="AH4" s="55">
        <v>3.4</v>
      </c>
      <c r="AI4" s="55">
        <v>4.13</v>
      </c>
      <c r="AJ4" s="55">
        <v>10.3</v>
      </c>
      <c r="AK4" s="55">
        <v>9.48</v>
      </c>
      <c r="AL4" s="55">
        <v>6.38</v>
      </c>
      <c r="AM4" s="55">
        <v>2.17</v>
      </c>
      <c r="AN4" s="55">
        <v>9.74</v>
      </c>
      <c r="AO4" s="55">
        <v>1.87</v>
      </c>
      <c r="AP4" s="55">
        <v>10.71</v>
      </c>
      <c r="AQ4" s="55">
        <v>9.22</v>
      </c>
      <c r="AR4" s="55">
        <v>6.54</v>
      </c>
      <c r="AS4" s="55">
        <v>3.69</v>
      </c>
      <c r="AT4" s="55">
        <v>1.71</v>
      </c>
      <c r="AU4" s="55">
        <v>4.58</v>
      </c>
      <c r="AV4" s="55">
        <v>8.67</v>
      </c>
      <c r="AW4" s="55">
        <v>7.5</v>
      </c>
      <c r="AX4" s="55"/>
    </row>
    <row r="5" ht="15.75" customHeight="1">
      <c r="A5" s="55">
        <v>4.89</v>
      </c>
      <c r="B5" s="55">
        <v>4.11</v>
      </c>
      <c r="C5" s="55">
        <v>8.7</v>
      </c>
      <c r="D5" s="55">
        <v>7.67</v>
      </c>
      <c r="E5" s="55">
        <v>0.0</v>
      </c>
      <c r="F5" s="55">
        <v>4.1</v>
      </c>
      <c r="G5" s="55">
        <v>8.7</v>
      </c>
      <c r="H5" s="55">
        <v>3.75</v>
      </c>
      <c r="I5" s="55">
        <v>7.94</v>
      </c>
      <c r="J5" s="55">
        <v>3.62</v>
      </c>
      <c r="K5" s="55">
        <v>5.99</v>
      </c>
      <c r="L5" s="55">
        <v>6.49</v>
      </c>
      <c r="M5" s="55">
        <v>5.5</v>
      </c>
      <c r="N5" s="55">
        <v>5.81</v>
      </c>
      <c r="O5" s="55">
        <v>9.43</v>
      </c>
      <c r="P5" s="55">
        <v>5.66</v>
      </c>
      <c r="Q5" s="55">
        <v>3.19</v>
      </c>
      <c r="R5" s="55">
        <v>5.13</v>
      </c>
      <c r="S5" s="55">
        <v>6.0</v>
      </c>
      <c r="T5" s="55">
        <v>8.61</v>
      </c>
      <c r="U5" s="55">
        <v>7.89</v>
      </c>
      <c r="V5" s="55">
        <v>3.16</v>
      </c>
      <c r="W5" s="55">
        <v>9.45</v>
      </c>
      <c r="X5" s="55">
        <v>7.75</v>
      </c>
      <c r="Y5" s="55">
        <v>7.27</v>
      </c>
      <c r="Z5" s="55">
        <v>4.09</v>
      </c>
      <c r="AA5" s="55">
        <v>8.74</v>
      </c>
      <c r="AB5" s="55">
        <v>4.74</v>
      </c>
      <c r="AC5" s="55">
        <v>6.33</v>
      </c>
      <c r="AD5" s="55">
        <v>3.79</v>
      </c>
      <c r="AE5" s="55">
        <v>6.8</v>
      </c>
      <c r="AF5" s="55">
        <v>6.41</v>
      </c>
      <c r="AG5" s="55">
        <v>6.42</v>
      </c>
      <c r="AH5" s="55">
        <v>4.38</v>
      </c>
      <c r="AI5" s="55">
        <v>6.15</v>
      </c>
      <c r="AJ5" s="55">
        <v>8.99</v>
      </c>
      <c r="AK5" s="55">
        <v>8.18</v>
      </c>
      <c r="AL5" s="55">
        <v>4.24</v>
      </c>
      <c r="AM5" s="55">
        <v>6.01</v>
      </c>
      <c r="AN5" s="55">
        <v>5.23</v>
      </c>
      <c r="AO5" s="55">
        <v>5.89</v>
      </c>
      <c r="AP5" s="55">
        <v>9.4</v>
      </c>
      <c r="AQ5" s="55">
        <v>4.87</v>
      </c>
      <c r="AR5" s="55">
        <v>4.4</v>
      </c>
      <c r="AS5" s="55">
        <v>4.34</v>
      </c>
      <c r="AT5" s="55">
        <v>6.04</v>
      </c>
      <c r="AU5" s="55">
        <v>3.09</v>
      </c>
      <c r="AV5" s="55">
        <v>7.37</v>
      </c>
      <c r="AW5" s="55">
        <v>6.2</v>
      </c>
      <c r="AX5" s="55"/>
    </row>
    <row r="6" ht="15.75" customHeight="1">
      <c r="A6" s="55">
        <v>2.69</v>
      </c>
      <c r="B6" s="55">
        <v>2.15</v>
      </c>
      <c r="C6" s="55">
        <v>9.81</v>
      </c>
      <c r="D6" s="55">
        <v>10.85</v>
      </c>
      <c r="E6" s="55">
        <v>4.1</v>
      </c>
      <c r="F6" s="55">
        <v>0.0</v>
      </c>
      <c r="G6" s="55">
        <v>6.59</v>
      </c>
      <c r="H6" s="55">
        <v>6.92</v>
      </c>
      <c r="I6" s="55">
        <v>9.11</v>
      </c>
      <c r="J6" s="55">
        <v>6.78</v>
      </c>
      <c r="K6" s="55">
        <v>7.16</v>
      </c>
      <c r="L6" s="55">
        <v>4.48</v>
      </c>
      <c r="M6" s="55">
        <v>8.64</v>
      </c>
      <c r="N6" s="55">
        <v>6.97</v>
      </c>
      <c r="O6" s="55">
        <v>10.72</v>
      </c>
      <c r="P6" s="55">
        <v>2.07</v>
      </c>
      <c r="Q6" s="55">
        <v>2.64</v>
      </c>
      <c r="R6" s="55">
        <v>9.43</v>
      </c>
      <c r="S6" s="55">
        <v>9.82</v>
      </c>
      <c r="T6" s="55">
        <v>5.87</v>
      </c>
      <c r="U6" s="55">
        <v>10.02</v>
      </c>
      <c r="V6" s="55">
        <v>6.32</v>
      </c>
      <c r="W6" s="55">
        <v>6.05</v>
      </c>
      <c r="X6" s="55">
        <v>8.92</v>
      </c>
      <c r="Y6" s="55">
        <v>7.42</v>
      </c>
      <c r="Z6" s="55">
        <v>7.25</v>
      </c>
      <c r="AA6" s="55">
        <v>6.33</v>
      </c>
      <c r="AB6" s="55">
        <v>7.88</v>
      </c>
      <c r="AC6" s="55">
        <v>9.76</v>
      </c>
      <c r="AD6" s="55">
        <v>6.81</v>
      </c>
      <c r="AE6" s="55">
        <v>7.97</v>
      </c>
      <c r="AF6" s="55">
        <v>5.55</v>
      </c>
      <c r="AG6" s="55">
        <v>9.6</v>
      </c>
      <c r="AH6" s="55">
        <v>8.3</v>
      </c>
      <c r="AI6" s="55">
        <v>7.31</v>
      </c>
      <c r="AJ6" s="55">
        <v>5.59</v>
      </c>
      <c r="AK6" s="55">
        <v>8.34</v>
      </c>
      <c r="AL6" s="55">
        <v>4.32</v>
      </c>
      <c r="AM6" s="55">
        <v>9.44</v>
      </c>
      <c r="AN6" s="55">
        <v>1.66</v>
      </c>
      <c r="AO6" s="55">
        <v>9.32</v>
      </c>
      <c r="AP6" s="55">
        <v>6.66</v>
      </c>
      <c r="AQ6" s="55">
        <v>2.97</v>
      </c>
      <c r="AR6" s="55">
        <v>4.16</v>
      </c>
      <c r="AS6" s="55">
        <v>8.36</v>
      </c>
      <c r="AT6" s="55">
        <v>9.47</v>
      </c>
      <c r="AU6" s="55">
        <v>6.19</v>
      </c>
      <c r="AV6" s="55">
        <v>3.96</v>
      </c>
      <c r="AW6" s="55">
        <v>5.34</v>
      </c>
      <c r="AX6" s="55"/>
    </row>
    <row r="7" ht="15.75" customHeight="1">
      <c r="A7" s="55">
        <v>4.67</v>
      </c>
      <c r="B7" s="55">
        <v>5.84</v>
      </c>
      <c r="C7" s="55">
        <v>3.24</v>
      </c>
      <c r="D7" s="55">
        <v>10.63</v>
      </c>
      <c r="E7" s="55">
        <v>8.7</v>
      </c>
      <c r="F7" s="55">
        <v>6.59</v>
      </c>
      <c r="G7" s="55">
        <v>0.0</v>
      </c>
      <c r="H7" s="55">
        <v>9.86</v>
      </c>
      <c r="I7" s="55">
        <v>2.3</v>
      </c>
      <c r="J7" s="55">
        <v>8.06</v>
      </c>
      <c r="K7" s="55">
        <v>3.85</v>
      </c>
      <c r="L7" s="55">
        <v>3.38</v>
      </c>
      <c r="M7" s="55">
        <v>5.95</v>
      </c>
      <c r="N7" s="55">
        <v>4.26</v>
      </c>
      <c r="O7" s="55">
        <v>8.08</v>
      </c>
      <c r="P7" s="55">
        <v>5.75</v>
      </c>
      <c r="Q7" s="55">
        <v>7.87</v>
      </c>
      <c r="R7" s="55">
        <v>9.5</v>
      </c>
      <c r="S7" s="55">
        <v>9.9</v>
      </c>
      <c r="T7" s="55">
        <v>1.14</v>
      </c>
      <c r="U7" s="55">
        <v>4.14</v>
      </c>
      <c r="V7" s="55">
        <v>9.45</v>
      </c>
      <c r="W7" s="55">
        <v>3.3</v>
      </c>
      <c r="X7" s="55">
        <v>2.38</v>
      </c>
      <c r="Y7" s="55">
        <v>1.55</v>
      </c>
      <c r="Z7" s="55">
        <v>5.38</v>
      </c>
      <c r="AA7" s="55">
        <v>0.75</v>
      </c>
      <c r="AB7" s="55">
        <v>6.43</v>
      </c>
      <c r="AC7" s="55">
        <v>7.57</v>
      </c>
      <c r="AD7" s="55">
        <v>6.95</v>
      </c>
      <c r="AE7" s="55">
        <v>2.82</v>
      </c>
      <c r="AF7" s="55">
        <v>2.81</v>
      </c>
      <c r="AG7" s="55">
        <v>7.66</v>
      </c>
      <c r="AH7" s="55">
        <v>10.03</v>
      </c>
      <c r="AI7" s="55">
        <v>4.99</v>
      </c>
      <c r="AJ7" s="55">
        <v>3.15</v>
      </c>
      <c r="AK7" s="55">
        <v>1.54</v>
      </c>
      <c r="AL7" s="55">
        <v>5.23</v>
      </c>
      <c r="AM7" s="55">
        <v>7.25</v>
      </c>
      <c r="AN7" s="55">
        <v>5.48</v>
      </c>
      <c r="AO7" s="55">
        <v>7.13</v>
      </c>
      <c r="AP7" s="55">
        <v>1.53</v>
      </c>
      <c r="AQ7" s="55">
        <v>4.97</v>
      </c>
      <c r="AR7" s="55">
        <v>5.07</v>
      </c>
      <c r="AS7" s="55">
        <v>8.43</v>
      </c>
      <c r="AT7" s="55">
        <v>7.29</v>
      </c>
      <c r="AU7" s="55">
        <v>6.33</v>
      </c>
      <c r="AV7" s="55">
        <v>4.42</v>
      </c>
      <c r="AW7" s="55">
        <v>2.6</v>
      </c>
      <c r="AX7" s="55"/>
    </row>
    <row r="8" ht="15.75" customHeight="1">
      <c r="A8" s="55">
        <v>6.2</v>
      </c>
      <c r="B8" s="55">
        <v>5.69</v>
      </c>
      <c r="C8" s="55">
        <v>6.96</v>
      </c>
      <c r="D8" s="55">
        <v>4.08</v>
      </c>
      <c r="E8" s="55">
        <v>3.75</v>
      </c>
      <c r="F8" s="55">
        <v>6.92</v>
      </c>
      <c r="G8" s="55">
        <v>9.86</v>
      </c>
      <c r="H8" s="55">
        <v>0.0</v>
      </c>
      <c r="I8" s="55">
        <v>9.25</v>
      </c>
      <c r="J8" s="55">
        <v>1.91</v>
      </c>
      <c r="K8" s="55">
        <v>5.18</v>
      </c>
      <c r="L8" s="55">
        <v>7.68</v>
      </c>
      <c r="M8" s="55">
        <v>3.79</v>
      </c>
      <c r="N8" s="55">
        <v>4.65</v>
      </c>
      <c r="O8" s="55">
        <v>3.7</v>
      </c>
      <c r="P8" s="55">
        <v>6.96</v>
      </c>
      <c r="Q8" s="55">
        <v>4.93</v>
      </c>
      <c r="R8" s="55">
        <v>2.22</v>
      </c>
      <c r="S8" s="55">
        <v>2.34</v>
      </c>
      <c r="T8" s="55">
        <v>9.07</v>
      </c>
      <c r="U8" s="55">
        <v>6.18</v>
      </c>
      <c r="V8" s="55">
        <v>1.32</v>
      </c>
      <c r="W8" s="55">
        <v>9.6</v>
      </c>
      <c r="X8" s="55">
        <v>9.06</v>
      </c>
      <c r="Y8" s="55">
        <v>8.58</v>
      </c>
      <c r="Z8" s="55">
        <v>4.1</v>
      </c>
      <c r="AA8" s="55">
        <v>9.52</v>
      </c>
      <c r="AB8" s="55">
        <v>3.03</v>
      </c>
      <c r="AC8" s="55">
        <v>3.36</v>
      </c>
      <c r="AD8" s="55">
        <v>2.08</v>
      </c>
      <c r="AE8" s="55">
        <v>8.11</v>
      </c>
      <c r="AF8" s="55">
        <v>7.72</v>
      </c>
      <c r="AG8" s="55">
        <v>3.2</v>
      </c>
      <c r="AH8" s="55">
        <v>2.47</v>
      </c>
      <c r="AI8" s="55">
        <v>4.14</v>
      </c>
      <c r="AJ8" s="55">
        <v>9.44</v>
      </c>
      <c r="AK8" s="55">
        <v>9.48</v>
      </c>
      <c r="AL8" s="55">
        <v>5.55</v>
      </c>
      <c r="AM8" s="55">
        <v>3.04</v>
      </c>
      <c r="AN8" s="55">
        <v>6.86</v>
      </c>
      <c r="AO8" s="55">
        <v>2.92</v>
      </c>
      <c r="AP8" s="55">
        <v>9.85</v>
      </c>
      <c r="AQ8" s="55">
        <v>6.18</v>
      </c>
      <c r="AR8" s="55">
        <v>5.71</v>
      </c>
      <c r="AS8" s="55">
        <v>1.77</v>
      </c>
      <c r="AT8" s="55">
        <v>3.07</v>
      </c>
      <c r="AU8" s="55">
        <v>2.68</v>
      </c>
      <c r="AV8" s="55">
        <v>7.82</v>
      </c>
      <c r="AW8" s="55">
        <v>7.51</v>
      </c>
      <c r="AX8" s="55"/>
    </row>
    <row r="9" ht="15.75" customHeight="1">
      <c r="A9" s="55">
        <v>6.47</v>
      </c>
      <c r="B9" s="55">
        <v>7.88</v>
      </c>
      <c r="C9" s="55">
        <v>1.46</v>
      </c>
      <c r="D9" s="55">
        <v>9.24</v>
      </c>
      <c r="E9" s="55">
        <v>7.94</v>
      </c>
      <c r="F9" s="55">
        <v>9.11</v>
      </c>
      <c r="G9" s="55">
        <v>2.3</v>
      </c>
      <c r="H9" s="55">
        <v>9.25</v>
      </c>
      <c r="I9" s="55">
        <v>0.0</v>
      </c>
      <c r="J9" s="55">
        <v>6.63</v>
      </c>
      <c r="K9" s="55">
        <v>3.1</v>
      </c>
      <c r="L9" s="55">
        <v>4.99</v>
      </c>
      <c r="M9" s="55">
        <v>5.2</v>
      </c>
      <c r="N9" s="55">
        <v>3.51</v>
      </c>
      <c r="O9" s="55">
        <v>7.33</v>
      </c>
      <c r="P9" s="55">
        <v>8.23</v>
      </c>
      <c r="Q9" s="55">
        <v>7.12</v>
      </c>
      <c r="R9" s="55">
        <v>8.07</v>
      </c>
      <c r="S9" s="55">
        <v>8.46</v>
      </c>
      <c r="T9" s="55">
        <v>3.64</v>
      </c>
      <c r="U9" s="55">
        <v>2.35</v>
      </c>
      <c r="V9" s="55">
        <v>8.7</v>
      </c>
      <c r="W9" s="55">
        <v>5.81</v>
      </c>
      <c r="X9" s="55">
        <v>0.96</v>
      </c>
      <c r="Y9" s="55">
        <v>1.79</v>
      </c>
      <c r="Z9" s="55">
        <v>4.63</v>
      </c>
      <c r="AA9" s="55">
        <v>3.26</v>
      </c>
      <c r="AB9" s="55">
        <v>5.68</v>
      </c>
      <c r="AC9" s="55">
        <v>6.82</v>
      </c>
      <c r="AD9" s="55">
        <v>6.19</v>
      </c>
      <c r="AE9" s="55">
        <v>1.91</v>
      </c>
      <c r="AF9" s="55">
        <v>4.05</v>
      </c>
      <c r="AG9" s="55">
        <v>6.91</v>
      </c>
      <c r="AH9" s="55">
        <v>8.6</v>
      </c>
      <c r="AI9" s="55">
        <v>4.69</v>
      </c>
      <c r="AJ9" s="55">
        <v>5.65</v>
      </c>
      <c r="AK9" s="55">
        <v>0.74</v>
      </c>
      <c r="AL9" s="55">
        <v>4.75</v>
      </c>
      <c r="AM9" s="55">
        <v>6.5</v>
      </c>
      <c r="AN9" s="55">
        <v>7.96</v>
      </c>
      <c r="AO9" s="55">
        <v>6.38</v>
      </c>
      <c r="AP9" s="55">
        <v>2.42</v>
      </c>
      <c r="AQ9" s="55">
        <v>7.44</v>
      </c>
      <c r="AR9" s="55">
        <v>4.91</v>
      </c>
      <c r="AS9" s="55">
        <v>7.0</v>
      </c>
      <c r="AT9" s="55">
        <v>6.53</v>
      </c>
      <c r="AU9" s="55">
        <v>5.58</v>
      </c>
      <c r="AV9" s="55">
        <v>7.03</v>
      </c>
      <c r="AW9" s="55">
        <v>3.83</v>
      </c>
      <c r="AX9" s="55"/>
    </row>
    <row r="10" ht="15.75" customHeight="1">
      <c r="A10" s="55">
        <v>6.07</v>
      </c>
      <c r="B10" s="55">
        <v>5.55</v>
      </c>
      <c r="C10" s="55">
        <v>5.17</v>
      </c>
      <c r="D10" s="55">
        <v>4.19</v>
      </c>
      <c r="E10" s="55">
        <v>3.62</v>
      </c>
      <c r="F10" s="55">
        <v>6.78</v>
      </c>
      <c r="G10" s="55">
        <v>8.06</v>
      </c>
      <c r="H10" s="55">
        <v>1.91</v>
      </c>
      <c r="I10" s="55">
        <v>6.63</v>
      </c>
      <c r="J10" s="55">
        <v>0.0</v>
      </c>
      <c r="K10" s="55">
        <v>3.39</v>
      </c>
      <c r="L10" s="55">
        <v>5.89</v>
      </c>
      <c r="M10" s="55">
        <v>2.01</v>
      </c>
      <c r="N10" s="55">
        <v>2.86</v>
      </c>
      <c r="O10" s="55">
        <v>4.29</v>
      </c>
      <c r="P10" s="55">
        <v>7.76</v>
      </c>
      <c r="Q10" s="55">
        <v>4.78</v>
      </c>
      <c r="R10" s="55">
        <v>1.63</v>
      </c>
      <c r="S10" s="55">
        <v>2.5</v>
      </c>
      <c r="T10" s="55">
        <v>7.28</v>
      </c>
      <c r="U10" s="55">
        <v>4.39</v>
      </c>
      <c r="V10" s="55">
        <v>2.36</v>
      </c>
      <c r="W10" s="55">
        <v>7.81</v>
      </c>
      <c r="X10" s="55">
        <v>6.41</v>
      </c>
      <c r="Y10" s="55">
        <v>5.8</v>
      </c>
      <c r="Z10" s="55">
        <v>2.31</v>
      </c>
      <c r="AA10" s="55">
        <v>7.73</v>
      </c>
      <c r="AB10" s="55">
        <v>1.24</v>
      </c>
      <c r="AC10" s="55">
        <v>2.83</v>
      </c>
      <c r="AD10" s="55">
        <v>0.81</v>
      </c>
      <c r="AE10" s="55">
        <v>5.21</v>
      </c>
      <c r="AF10" s="55">
        <v>5.07</v>
      </c>
      <c r="AG10" s="55">
        <v>2.92</v>
      </c>
      <c r="AH10" s="55">
        <v>2.63</v>
      </c>
      <c r="AI10" s="55">
        <v>2.36</v>
      </c>
      <c r="AJ10" s="55">
        <v>7.66</v>
      </c>
      <c r="AK10" s="55">
        <v>6.83</v>
      </c>
      <c r="AL10" s="55">
        <v>2.77</v>
      </c>
      <c r="AM10" s="55">
        <v>2.51</v>
      </c>
      <c r="AN10" s="55">
        <v>7.1</v>
      </c>
      <c r="AO10" s="55">
        <v>2.39</v>
      </c>
      <c r="AP10" s="55">
        <v>8.06</v>
      </c>
      <c r="AQ10" s="55">
        <v>6.58</v>
      </c>
      <c r="AR10" s="55">
        <v>2.93</v>
      </c>
      <c r="AS10" s="55">
        <v>0.84</v>
      </c>
      <c r="AT10" s="55">
        <v>2.55</v>
      </c>
      <c r="AU10" s="55">
        <v>0.89</v>
      </c>
      <c r="AV10" s="55">
        <v>6.03</v>
      </c>
      <c r="AW10" s="55">
        <v>4.86</v>
      </c>
      <c r="AX10" s="55"/>
    </row>
    <row r="11" ht="15.75" customHeight="1">
      <c r="A11" s="55">
        <v>4.51</v>
      </c>
      <c r="B11" s="55">
        <v>5.93</v>
      </c>
      <c r="C11" s="55">
        <v>2.87</v>
      </c>
      <c r="D11" s="55">
        <v>5.17</v>
      </c>
      <c r="E11" s="55">
        <v>5.99</v>
      </c>
      <c r="F11" s="55">
        <v>7.16</v>
      </c>
      <c r="G11" s="55">
        <v>3.85</v>
      </c>
      <c r="H11" s="55">
        <v>5.18</v>
      </c>
      <c r="I11" s="55">
        <v>3.1</v>
      </c>
      <c r="J11" s="55">
        <v>3.39</v>
      </c>
      <c r="K11" s="55">
        <v>0.0</v>
      </c>
      <c r="L11" s="55">
        <v>3.14</v>
      </c>
      <c r="M11" s="55">
        <v>1.43</v>
      </c>
      <c r="N11" s="55">
        <v>0.56</v>
      </c>
      <c r="O11" s="55">
        <v>4.7</v>
      </c>
      <c r="P11" s="55">
        <v>6.38</v>
      </c>
      <c r="Q11" s="55">
        <v>5.17</v>
      </c>
      <c r="R11" s="55">
        <v>4.57</v>
      </c>
      <c r="S11" s="55">
        <v>5.25</v>
      </c>
      <c r="T11" s="55">
        <v>4.27</v>
      </c>
      <c r="U11" s="55">
        <v>3.08</v>
      </c>
      <c r="V11" s="55">
        <v>5.62</v>
      </c>
      <c r="W11" s="55">
        <v>5.94</v>
      </c>
      <c r="X11" s="55">
        <v>2.9</v>
      </c>
      <c r="Y11" s="55">
        <v>2.42</v>
      </c>
      <c r="Z11" s="55">
        <v>1.54</v>
      </c>
      <c r="AA11" s="55">
        <v>3.89</v>
      </c>
      <c r="AB11" s="55">
        <v>2.13</v>
      </c>
      <c r="AC11" s="55">
        <v>3.75</v>
      </c>
      <c r="AD11" s="55">
        <v>4.06</v>
      </c>
      <c r="AE11" s="55">
        <v>1.95</v>
      </c>
      <c r="AF11" s="55">
        <v>3.06</v>
      </c>
      <c r="AG11" s="55">
        <v>3.84</v>
      </c>
      <c r="AH11" s="55">
        <v>5.38</v>
      </c>
      <c r="AI11" s="55">
        <v>1.16</v>
      </c>
      <c r="AJ11" s="55">
        <v>5.78</v>
      </c>
      <c r="AK11" s="55">
        <v>3.33</v>
      </c>
      <c r="AL11" s="55">
        <v>2.81</v>
      </c>
      <c r="AM11" s="55">
        <v>3.43</v>
      </c>
      <c r="AN11" s="55">
        <v>6.11</v>
      </c>
      <c r="AO11" s="55">
        <v>3.31</v>
      </c>
      <c r="AP11" s="55">
        <v>4.67</v>
      </c>
      <c r="AQ11" s="55">
        <v>5.59</v>
      </c>
      <c r="AR11" s="55">
        <v>2.97</v>
      </c>
      <c r="AS11" s="55">
        <v>3.78</v>
      </c>
      <c r="AT11" s="55">
        <v>3.47</v>
      </c>
      <c r="AU11" s="55">
        <v>2.41</v>
      </c>
      <c r="AV11" s="55">
        <v>5.09</v>
      </c>
      <c r="AW11" s="55">
        <v>2.85</v>
      </c>
      <c r="AX11" s="55"/>
    </row>
    <row r="12" ht="15.75" customHeight="1">
      <c r="A12" s="55">
        <v>2.56</v>
      </c>
      <c r="B12" s="55">
        <v>3.74</v>
      </c>
      <c r="C12" s="55">
        <v>5.71</v>
      </c>
      <c r="D12" s="55">
        <v>8.53</v>
      </c>
      <c r="E12" s="55">
        <v>6.49</v>
      </c>
      <c r="F12" s="55">
        <v>4.48</v>
      </c>
      <c r="G12" s="55">
        <v>3.38</v>
      </c>
      <c r="H12" s="55">
        <v>7.68</v>
      </c>
      <c r="I12" s="55">
        <v>4.99</v>
      </c>
      <c r="J12" s="55">
        <v>5.89</v>
      </c>
      <c r="K12" s="55">
        <v>3.14</v>
      </c>
      <c r="L12" s="55">
        <v>0.0</v>
      </c>
      <c r="M12" s="55">
        <v>3.97</v>
      </c>
      <c r="N12" s="55">
        <v>2.94</v>
      </c>
      <c r="O12" s="55">
        <v>8.69</v>
      </c>
      <c r="P12" s="55">
        <v>3.64</v>
      </c>
      <c r="Q12" s="55">
        <v>4.43</v>
      </c>
      <c r="R12" s="55">
        <v>7.39</v>
      </c>
      <c r="S12" s="55">
        <v>7.79</v>
      </c>
      <c r="T12" s="55">
        <v>2.66</v>
      </c>
      <c r="U12" s="55">
        <v>5.93</v>
      </c>
      <c r="V12" s="55">
        <v>7.23</v>
      </c>
      <c r="W12" s="55">
        <v>3.2</v>
      </c>
      <c r="X12" s="55">
        <v>4.84</v>
      </c>
      <c r="Y12" s="55">
        <v>4.21</v>
      </c>
      <c r="Z12" s="55">
        <v>3.17</v>
      </c>
      <c r="AA12" s="55">
        <v>3.11</v>
      </c>
      <c r="AB12" s="55">
        <v>3.75</v>
      </c>
      <c r="AC12" s="55">
        <v>5.38</v>
      </c>
      <c r="AD12" s="55">
        <v>6.61</v>
      </c>
      <c r="AE12" s="55">
        <v>3.88</v>
      </c>
      <c r="AF12" s="55">
        <v>0.59</v>
      </c>
      <c r="AG12" s="55">
        <v>5.47</v>
      </c>
      <c r="AH12" s="55">
        <v>7.92</v>
      </c>
      <c r="AI12" s="55">
        <v>3.23</v>
      </c>
      <c r="AJ12" s="55">
        <v>3.04</v>
      </c>
      <c r="AK12" s="55">
        <v>3.89</v>
      </c>
      <c r="AL12" s="55">
        <v>2.26</v>
      </c>
      <c r="AM12" s="55">
        <v>5.06</v>
      </c>
      <c r="AN12" s="55">
        <v>3.37</v>
      </c>
      <c r="AO12" s="55">
        <v>4.94</v>
      </c>
      <c r="AP12" s="55">
        <v>3.44</v>
      </c>
      <c r="AQ12" s="55">
        <v>2.85</v>
      </c>
      <c r="AR12" s="55">
        <v>2.1</v>
      </c>
      <c r="AS12" s="55">
        <v>6.32</v>
      </c>
      <c r="AT12" s="55">
        <v>5.09</v>
      </c>
      <c r="AU12" s="55">
        <v>4.11</v>
      </c>
      <c r="AV12" s="55">
        <v>2.31</v>
      </c>
      <c r="AW12" s="55">
        <v>0.8</v>
      </c>
      <c r="AX12" s="55"/>
    </row>
    <row r="13" ht="15.75" customHeight="1">
      <c r="A13" s="55">
        <v>6.72</v>
      </c>
      <c r="B13" s="55">
        <v>7.28</v>
      </c>
      <c r="C13" s="55">
        <v>3.9</v>
      </c>
      <c r="D13" s="55">
        <v>4.64</v>
      </c>
      <c r="E13" s="55">
        <v>5.5</v>
      </c>
      <c r="F13" s="55">
        <v>8.64</v>
      </c>
      <c r="G13" s="55">
        <v>5.95</v>
      </c>
      <c r="H13" s="55">
        <v>3.79</v>
      </c>
      <c r="I13" s="55">
        <v>5.2</v>
      </c>
      <c r="J13" s="55">
        <v>2.01</v>
      </c>
      <c r="K13" s="55">
        <v>1.43</v>
      </c>
      <c r="L13" s="55">
        <v>3.97</v>
      </c>
      <c r="M13" s="55">
        <v>0.0</v>
      </c>
      <c r="N13" s="55">
        <v>1.8</v>
      </c>
      <c r="O13" s="55">
        <v>3.3</v>
      </c>
      <c r="P13" s="55">
        <v>8.22</v>
      </c>
      <c r="Q13" s="55">
        <v>6.57</v>
      </c>
      <c r="R13" s="55">
        <v>3.17</v>
      </c>
      <c r="S13" s="55">
        <v>3.85</v>
      </c>
      <c r="T13" s="55">
        <v>7.74</v>
      </c>
      <c r="U13" s="55">
        <v>3.15</v>
      </c>
      <c r="V13" s="55">
        <v>4.22</v>
      </c>
      <c r="W13" s="55">
        <v>8.28</v>
      </c>
      <c r="X13" s="55">
        <v>5.04</v>
      </c>
      <c r="Y13" s="55">
        <v>4.56</v>
      </c>
      <c r="Z13" s="55">
        <v>1.25</v>
      </c>
      <c r="AA13" s="55">
        <v>6.03</v>
      </c>
      <c r="AB13" s="55">
        <v>1.22</v>
      </c>
      <c r="AC13" s="55">
        <v>2.35</v>
      </c>
      <c r="AD13" s="55">
        <v>2.67</v>
      </c>
      <c r="AE13" s="55">
        <v>3.97</v>
      </c>
      <c r="AF13" s="55">
        <v>3.88</v>
      </c>
      <c r="AG13" s="55">
        <v>2.45</v>
      </c>
      <c r="AH13" s="55">
        <v>3.99</v>
      </c>
      <c r="AI13" s="55">
        <v>0.75</v>
      </c>
      <c r="AJ13" s="55">
        <v>8.12</v>
      </c>
      <c r="AK13" s="55">
        <v>5.47</v>
      </c>
      <c r="AL13" s="55">
        <v>4.21</v>
      </c>
      <c r="AM13" s="55">
        <v>2.04</v>
      </c>
      <c r="AN13" s="55">
        <v>7.56</v>
      </c>
      <c r="AO13" s="55">
        <v>1.91</v>
      </c>
      <c r="AP13" s="55">
        <v>6.81</v>
      </c>
      <c r="AQ13" s="55">
        <v>7.04</v>
      </c>
      <c r="AR13" s="55">
        <v>4.37</v>
      </c>
      <c r="AS13" s="55">
        <v>2.38</v>
      </c>
      <c r="AT13" s="55">
        <v>2.07</v>
      </c>
      <c r="AU13" s="55">
        <v>2.4</v>
      </c>
      <c r="AV13" s="55">
        <v>6.5</v>
      </c>
      <c r="AW13" s="55">
        <v>3.67</v>
      </c>
      <c r="AX13" s="55"/>
    </row>
    <row r="14" ht="15.75" customHeight="1">
      <c r="A14" s="55">
        <v>4.33</v>
      </c>
      <c r="B14" s="55">
        <v>5.74</v>
      </c>
      <c r="C14" s="55">
        <v>3.01</v>
      </c>
      <c r="D14" s="55">
        <v>4.58</v>
      </c>
      <c r="E14" s="55">
        <v>5.81</v>
      </c>
      <c r="F14" s="55">
        <v>6.97</v>
      </c>
      <c r="G14" s="55">
        <v>4.26</v>
      </c>
      <c r="H14" s="55">
        <v>4.65</v>
      </c>
      <c r="I14" s="55">
        <v>3.51</v>
      </c>
      <c r="J14" s="55">
        <v>2.86</v>
      </c>
      <c r="K14" s="55">
        <v>0.56</v>
      </c>
      <c r="L14" s="55">
        <v>2.94</v>
      </c>
      <c r="M14" s="55">
        <v>1.8</v>
      </c>
      <c r="N14" s="55">
        <v>0.0</v>
      </c>
      <c r="O14" s="55">
        <v>4.16</v>
      </c>
      <c r="P14" s="55">
        <v>6.15</v>
      </c>
      <c r="Q14" s="55">
        <v>5.04</v>
      </c>
      <c r="R14" s="55">
        <v>4.03</v>
      </c>
      <c r="S14" s="55">
        <v>4.72</v>
      </c>
      <c r="T14" s="55">
        <v>5.17</v>
      </c>
      <c r="U14" s="55">
        <v>3.16</v>
      </c>
      <c r="V14" s="55">
        <v>5.08</v>
      </c>
      <c r="W14" s="55">
        <v>5.71</v>
      </c>
      <c r="X14" s="55">
        <v>4.18</v>
      </c>
      <c r="Y14" s="55">
        <v>3.69</v>
      </c>
      <c r="Z14" s="55">
        <v>1.0</v>
      </c>
      <c r="AA14" s="55">
        <v>5.17</v>
      </c>
      <c r="AB14" s="55">
        <v>1.59</v>
      </c>
      <c r="AC14" s="55">
        <v>3.22</v>
      </c>
      <c r="AD14" s="55">
        <v>2.52</v>
      </c>
      <c r="AE14" s="55">
        <v>3.22</v>
      </c>
      <c r="AF14" s="55">
        <v>2.84</v>
      </c>
      <c r="AG14" s="55">
        <v>3.31</v>
      </c>
      <c r="AH14" s="55">
        <v>4.85</v>
      </c>
      <c r="AI14" s="55">
        <v>0.8</v>
      </c>
      <c r="AJ14" s="55">
        <v>5.56</v>
      </c>
      <c r="AK14" s="55">
        <v>4.6</v>
      </c>
      <c r="AL14" s="55">
        <v>2.68</v>
      </c>
      <c r="AM14" s="55">
        <v>2.9</v>
      </c>
      <c r="AN14" s="55">
        <v>5.89</v>
      </c>
      <c r="AO14" s="55">
        <v>2.78</v>
      </c>
      <c r="AP14" s="55">
        <v>5.96</v>
      </c>
      <c r="AQ14" s="55">
        <v>5.37</v>
      </c>
      <c r="AR14" s="55">
        <v>2.84</v>
      </c>
      <c r="AS14" s="55">
        <v>3.24</v>
      </c>
      <c r="AT14" s="55">
        <v>2.93</v>
      </c>
      <c r="AU14" s="55">
        <v>1.9</v>
      </c>
      <c r="AV14" s="55">
        <v>4.96</v>
      </c>
      <c r="AW14" s="55">
        <v>2.63</v>
      </c>
      <c r="AX14" s="55"/>
    </row>
    <row r="15" ht="15.75" customHeight="1">
      <c r="A15" s="55">
        <v>8.8</v>
      </c>
      <c r="B15" s="55">
        <v>9.37</v>
      </c>
      <c r="C15" s="55">
        <v>6.03</v>
      </c>
      <c r="D15" s="55">
        <v>0.49</v>
      </c>
      <c r="E15" s="55">
        <v>9.43</v>
      </c>
      <c r="F15" s="55">
        <v>10.72</v>
      </c>
      <c r="G15" s="55">
        <v>8.08</v>
      </c>
      <c r="H15" s="55">
        <v>3.7</v>
      </c>
      <c r="I15" s="55">
        <v>7.33</v>
      </c>
      <c r="J15" s="55">
        <v>4.29</v>
      </c>
      <c r="K15" s="55">
        <v>4.7</v>
      </c>
      <c r="L15" s="55">
        <v>8.69</v>
      </c>
      <c r="M15" s="55">
        <v>3.3</v>
      </c>
      <c r="N15" s="55">
        <v>4.16</v>
      </c>
      <c r="O15" s="55">
        <v>0.0</v>
      </c>
      <c r="P15" s="55">
        <v>10.2</v>
      </c>
      <c r="Q15" s="55">
        <v>8.55</v>
      </c>
      <c r="R15" s="55">
        <v>2.78</v>
      </c>
      <c r="S15" s="55">
        <v>1.98</v>
      </c>
      <c r="T15" s="55">
        <v>9.72</v>
      </c>
      <c r="U15" s="55">
        <v>5.24</v>
      </c>
      <c r="V15" s="55">
        <v>5.1</v>
      </c>
      <c r="W15" s="55">
        <v>11.96</v>
      </c>
      <c r="X15" s="55">
        <v>7.13</v>
      </c>
      <c r="Y15" s="55">
        <v>6.65</v>
      </c>
      <c r="Z15" s="55">
        <v>3.6</v>
      </c>
      <c r="AA15" s="55">
        <v>10.18</v>
      </c>
      <c r="AB15" s="55">
        <v>3.68</v>
      </c>
      <c r="AC15" s="55">
        <v>1.21</v>
      </c>
      <c r="AD15" s="55">
        <v>4.65</v>
      </c>
      <c r="AE15" s="55">
        <v>6.06</v>
      </c>
      <c r="AF15" s="55">
        <v>7.52</v>
      </c>
      <c r="AG15" s="55">
        <v>1.3</v>
      </c>
      <c r="AH15" s="55">
        <v>3.04</v>
      </c>
      <c r="AI15" s="55">
        <v>3.65</v>
      </c>
      <c r="AJ15" s="55">
        <v>10.1</v>
      </c>
      <c r="AK15" s="55">
        <v>7.55</v>
      </c>
      <c r="AL15" s="55">
        <v>6.19</v>
      </c>
      <c r="AM15" s="55">
        <v>1.66</v>
      </c>
      <c r="AN15" s="55">
        <v>9.54</v>
      </c>
      <c r="AO15" s="55">
        <v>1.39</v>
      </c>
      <c r="AP15" s="55">
        <v>10.51</v>
      </c>
      <c r="AQ15" s="55">
        <v>9.02</v>
      </c>
      <c r="AR15" s="55">
        <v>6.35</v>
      </c>
      <c r="AS15" s="55">
        <v>3.3</v>
      </c>
      <c r="AT15" s="55">
        <v>1.23</v>
      </c>
      <c r="AU15" s="55">
        <v>4.39</v>
      </c>
      <c r="AV15" s="55">
        <v>8.48</v>
      </c>
      <c r="AW15" s="55">
        <v>7.31</v>
      </c>
      <c r="AX15" s="55"/>
    </row>
    <row r="16" ht="15.75" customHeight="1">
      <c r="A16" s="55">
        <v>1.85</v>
      </c>
      <c r="B16" s="55">
        <v>2.13</v>
      </c>
      <c r="C16" s="55">
        <v>8.97</v>
      </c>
      <c r="D16" s="55">
        <v>10.4</v>
      </c>
      <c r="E16" s="55">
        <v>5.66</v>
      </c>
      <c r="F16" s="55">
        <v>2.07</v>
      </c>
      <c r="G16" s="55">
        <v>5.75</v>
      </c>
      <c r="H16" s="55">
        <v>6.96</v>
      </c>
      <c r="I16" s="55">
        <v>8.23</v>
      </c>
      <c r="J16" s="55">
        <v>7.76</v>
      </c>
      <c r="K16" s="55">
        <v>6.38</v>
      </c>
      <c r="L16" s="55">
        <v>3.64</v>
      </c>
      <c r="M16" s="55">
        <v>8.22</v>
      </c>
      <c r="N16" s="55">
        <v>6.15</v>
      </c>
      <c r="O16" s="55">
        <v>10.2</v>
      </c>
      <c r="P16" s="55">
        <v>0.0</v>
      </c>
      <c r="Q16" s="55">
        <v>3.53</v>
      </c>
      <c r="R16" s="55">
        <v>9.16</v>
      </c>
      <c r="S16" s="55">
        <v>9.56</v>
      </c>
      <c r="T16" s="55">
        <v>5.02</v>
      </c>
      <c r="U16" s="55">
        <v>10.76</v>
      </c>
      <c r="V16" s="55">
        <v>6.36</v>
      </c>
      <c r="W16" s="55">
        <v>4.98</v>
      </c>
      <c r="X16" s="55">
        <v>8.78</v>
      </c>
      <c r="Y16" s="55">
        <v>6.57</v>
      </c>
      <c r="Z16" s="55">
        <v>6.96</v>
      </c>
      <c r="AA16" s="55">
        <v>5.47</v>
      </c>
      <c r="AB16" s="55">
        <v>7.61</v>
      </c>
      <c r="AC16" s="55">
        <v>9.49</v>
      </c>
      <c r="AD16" s="55">
        <v>8.38</v>
      </c>
      <c r="AE16" s="55">
        <v>7.83</v>
      </c>
      <c r="AF16" s="55">
        <v>5.27</v>
      </c>
      <c r="AG16" s="55">
        <v>9.33</v>
      </c>
      <c r="AH16" s="55">
        <v>9.69</v>
      </c>
      <c r="AI16" s="55">
        <v>7.02</v>
      </c>
      <c r="AJ16" s="55">
        <v>3.98</v>
      </c>
      <c r="AK16" s="55">
        <v>7.49</v>
      </c>
      <c r="AL16" s="55">
        <v>3.46</v>
      </c>
      <c r="AM16" s="55">
        <v>9.18</v>
      </c>
      <c r="AN16" s="55">
        <v>2.67</v>
      </c>
      <c r="AO16" s="55">
        <v>9.05</v>
      </c>
      <c r="AP16" s="55">
        <v>5.81</v>
      </c>
      <c r="AQ16" s="55">
        <v>2.12</v>
      </c>
      <c r="AR16" s="55">
        <v>3.3</v>
      </c>
      <c r="AS16" s="55">
        <v>8.09</v>
      </c>
      <c r="AT16" s="55">
        <v>9.21</v>
      </c>
      <c r="AU16" s="55">
        <v>6.69</v>
      </c>
      <c r="AV16" s="55">
        <v>2.35</v>
      </c>
      <c r="AW16" s="55">
        <v>5.06</v>
      </c>
      <c r="AX16" s="55"/>
    </row>
    <row r="17" ht="15.75" customHeight="1">
      <c r="A17" s="55">
        <v>2.74</v>
      </c>
      <c r="B17" s="55">
        <v>1.41</v>
      </c>
      <c r="C17" s="55">
        <v>7.71</v>
      </c>
      <c r="D17" s="55">
        <v>8.63</v>
      </c>
      <c r="E17" s="55">
        <v>3.19</v>
      </c>
      <c r="F17" s="55">
        <v>2.64</v>
      </c>
      <c r="G17" s="55">
        <v>7.87</v>
      </c>
      <c r="H17" s="55">
        <v>4.93</v>
      </c>
      <c r="I17" s="55">
        <v>7.12</v>
      </c>
      <c r="J17" s="55">
        <v>4.78</v>
      </c>
      <c r="K17" s="55">
        <v>5.17</v>
      </c>
      <c r="L17" s="55">
        <v>4.43</v>
      </c>
      <c r="M17" s="55">
        <v>6.57</v>
      </c>
      <c r="N17" s="55">
        <v>5.04</v>
      </c>
      <c r="O17" s="55">
        <v>8.55</v>
      </c>
      <c r="P17" s="55">
        <v>3.53</v>
      </c>
      <c r="Q17" s="55">
        <v>0.0</v>
      </c>
      <c r="R17" s="55">
        <v>7.31</v>
      </c>
      <c r="S17" s="55">
        <v>7.71</v>
      </c>
      <c r="T17" s="55">
        <v>6.66</v>
      </c>
      <c r="U17" s="55">
        <v>8.03</v>
      </c>
      <c r="V17" s="55">
        <v>4.34</v>
      </c>
      <c r="W17" s="55">
        <v>10.03</v>
      </c>
      <c r="X17" s="55">
        <v>6.93</v>
      </c>
      <c r="Y17" s="55">
        <v>6.45</v>
      </c>
      <c r="Z17" s="55">
        <v>5.26</v>
      </c>
      <c r="AA17" s="55">
        <v>7.11</v>
      </c>
      <c r="AB17" s="55">
        <v>5.76</v>
      </c>
      <c r="AC17" s="55">
        <v>7.64</v>
      </c>
      <c r="AD17" s="55">
        <v>4.82</v>
      </c>
      <c r="AE17" s="55">
        <v>5.98</v>
      </c>
      <c r="AF17" s="55">
        <v>4.35</v>
      </c>
      <c r="AG17" s="55">
        <v>7.48</v>
      </c>
      <c r="AH17" s="55">
        <v>6.31</v>
      </c>
      <c r="AI17" s="55">
        <v>5.33</v>
      </c>
      <c r="AJ17" s="55">
        <v>7.03</v>
      </c>
      <c r="AK17" s="55">
        <v>7.36</v>
      </c>
      <c r="AL17" s="55">
        <v>3.11</v>
      </c>
      <c r="AM17" s="55">
        <v>7.33</v>
      </c>
      <c r="AN17" s="55">
        <v>2.46</v>
      </c>
      <c r="AO17" s="55">
        <v>7.2</v>
      </c>
      <c r="AP17" s="55">
        <v>7.44</v>
      </c>
      <c r="AQ17" s="55">
        <v>2.9</v>
      </c>
      <c r="AR17" s="55">
        <v>2.95</v>
      </c>
      <c r="AS17" s="55">
        <v>5.51</v>
      </c>
      <c r="AT17" s="55">
        <v>7.36</v>
      </c>
      <c r="AU17" s="55">
        <v>4.2</v>
      </c>
      <c r="AV17" s="55">
        <v>5.4</v>
      </c>
      <c r="AW17" s="55">
        <v>4.14</v>
      </c>
      <c r="AX17" s="55"/>
    </row>
    <row r="18" ht="15.75" customHeight="1">
      <c r="A18" s="55">
        <v>7.51</v>
      </c>
      <c r="B18" s="55">
        <v>8.07</v>
      </c>
      <c r="C18" s="55">
        <v>6.33</v>
      </c>
      <c r="D18" s="55">
        <v>3.17</v>
      </c>
      <c r="E18" s="55">
        <v>5.13</v>
      </c>
      <c r="F18" s="55">
        <v>9.43</v>
      </c>
      <c r="G18" s="55">
        <v>9.5</v>
      </c>
      <c r="H18" s="55">
        <v>2.22</v>
      </c>
      <c r="I18" s="55">
        <v>8.07</v>
      </c>
      <c r="J18" s="55">
        <v>1.63</v>
      </c>
      <c r="K18" s="55">
        <v>4.57</v>
      </c>
      <c r="L18" s="55">
        <v>7.39</v>
      </c>
      <c r="M18" s="55">
        <v>3.17</v>
      </c>
      <c r="N18" s="55">
        <v>4.03</v>
      </c>
      <c r="O18" s="55">
        <v>2.78</v>
      </c>
      <c r="P18" s="55">
        <v>9.16</v>
      </c>
      <c r="Q18" s="55">
        <v>7.31</v>
      </c>
      <c r="R18" s="55">
        <v>0.0</v>
      </c>
      <c r="S18" s="55">
        <v>1.42</v>
      </c>
      <c r="T18" s="55">
        <v>9.02</v>
      </c>
      <c r="U18" s="55">
        <v>5.55</v>
      </c>
      <c r="V18" s="55">
        <v>3.44</v>
      </c>
      <c r="W18" s="55">
        <v>11.25</v>
      </c>
      <c r="X18" s="55">
        <v>8.15</v>
      </c>
      <c r="Y18" s="55">
        <v>6.96</v>
      </c>
      <c r="Z18" s="55">
        <v>3.47</v>
      </c>
      <c r="AA18" s="55">
        <v>9.47</v>
      </c>
      <c r="AB18" s="55">
        <v>2.4</v>
      </c>
      <c r="AC18" s="55">
        <v>2.45</v>
      </c>
      <c r="AD18" s="55">
        <v>2.12</v>
      </c>
      <c r="AE18" s="55">
        <v>6.37</v>
      </c>
      <c r="AF18" s="55">
        <v>6.81</v>
      </c>
      <c r="AG18" s="55">
        <v>2.29</v>
      </c>
      <c r="AH18" s="55">
        <v>1.56</v>
      </c>
      <c r="AI18" s="55">
        <v>3.52</v>
      </c>
      <c r="AJ18" s="55">
        <v>9.39</v>
      </c>
      <c r="AK18" s="55">
        <v>8.57</v>
      </c>
      <c r="AL18" s="55">
        <v>3.93</v>
      </c>
      <c r="AM18" s="55">
        <v>2.13</v>
      </c>
      <c r="AN18" s="55">
        <v>8.84</v>
      </c>
      <c r="AO18" s="55">
        <v>2.01</v>
      </c>
      <c r="AP18" s="55">
        <v>9.8</v>
      </c>
      <c r="AQ18" s="55">
        <v>8.32</v>
      </c>
      <c r="AR18" s="55">
        <v>4.09</v>
      </c>
      <c r="AS18" s="55">
        <v>1.08</v>
      </c>
      <c r="AT18" s="55">
        <v>2.16</v>
      </c>
      <c r="AU18" s="55">
        <v>2.05</v>
      </c>
      <c r="AV18" s="55">
        <v>7.77</v>
      </c>
      <c r="AW18" s="55">
        <v>6.6</v>
      </c>
      <c r="AX18" s="55"/>
    </row>
    <row r="19" ht="15.75" customHeight="1">
      <c r="A19" s="55">
        <v>7.9</v>
      </c>
      <c r="B19" s="55">
        <v>8.47</v>
      </c>
      <c r="C19" s="55">
        <v>7.02</v>
      </c>
      <c r="D19" s="55">
        <v>2.18</v>
      </c>
      <c r="E19" s="55">
        <v>6.0</v>
      </c>
      <c r="F19" s="55">
        <v>9.82</v>
      </c>
      <c r="G19" s="55">
        <v>9.9</v>
      </c>
      <c r="H19" s="55">
        <v>2.34</v>
      </c>
      <c r="I19" s="55">
        <v>8.46</v>
      </c>
      <c r="J19" s="55">
        <v>2.5</v>
      </c>
      <c r="K19" s="55">
        <v>5.25</v>
      </c>
      <c r="L19" s="55">
        <v>7.79</v>
      </c>
      <c r="M19" s="55">
        <v>3.85</v>
      </c>
      <c r="N19" s="55">
        <v>4.72</v>
      </c>
      <c r="O19" s="55">
        <v>1.98</v>
      </c>
      <c r="P19" s="55">
        <v>9.56</v>
      </c>
      <c r="Q19" s="55">
        <v>7.71</v>
      </c>
      <c r="R19" s="55">
        <v>1.42</v>
      </c>
      <c r="S19" s="55">
        <v>0.0</v>
      </c>
      <c r="T19" s="55">
        <v>9.13</v>
      </c>
      <c r="U19" s="55">
        <v>6.24</v>
      </c>
      <c r="V19" s="55">
        <v>3.56</v>
      </c>
      <c r="W19" s="55">
        <v>11.37</v>
      </c>
      <c r="X19" s="55">
        <v>8.27</v>
      </c>
      <c r="Y19" s="55">
        <v>7.78</v>
      </c>
      <c r="Z19" s="55">
        <v>4.03</v>
      </c>
      <c r="AA19" s="55">
        <v>9.59</v>
      </c>
      <c r="AB19" s="55">
        <v>3.09</v>
      </c>
      <c r="AC19" s="55">
        <v>1.93</v>
      </c>
      <c r="AD19" s="55">
        <v>2.99</v>
      </c>
      <c r="AE19" s="55">
        <v>7.31</v>
      </c>
      <c r="AF19" s="55">
        <v>6.93</v>
      </c>
      <c r="AG19" s="55">
        <v>1.54</v>
      </c>
      <c r="AH19" s="55">
        <v>1.68</v>
      </c>
      <c r="AI19" s="55">
        <v>4.08</v>
      </c>
      <c r="AJ19" s="55">
        <v>9.51</v>
      </c>
      <c r="AK19" s="55">
        <v>8.69</v>
      </c>
      <c r="AL19" s="55">
        <v>5.6</v>
      </c>
      <c r="AM19" s="55">
        <v>2.25</v>
      </c>
      <c r="AN19" s="55">
        <v>8.95</v>
      </c>
      <c r="AO19" s="55">
        <v>2.11</v>
      </c>
      <c r="AP19" s="55">
        <v>9.92</v>
      </c>
      <c r="AQ19" s="55">
        <v>8.44</v>
      </c>
      <c r="AR19" s="55">
        <v>5.76</v>
      </c>
      <c r="AS19" s="55">
        <v>1.95</v>
      </c>
      <c r="AT19" s="55">
        <v>1.95</v>
      </c>
      <c r="AU19" s="55">
        <v>2.92</v>
      </c>
      <c r="AV19" s="55">
        <v>7.89</v>
      </c>
      <c r="AW19" s="55">
        <v>6.72</v>
      </c>
      <c r="AX19" s="55"/>
    </row>
    <row r="20" ht="15.75" customHeight="1">
      <c r="A20" s="55">
        <v>3.95</v>
      </c>
      <c r="B20" s="55">
        <v>5.13</v>
      </c>
      <c r="C20" s="55">
        <v>4.36</v>
      </c>
      <c r="D20" s="55">
        <v>9.92</v>
      </c>
      <c r="E20" s="55">
        <v>8.61</v>
      </c>
      <c r="F20" s="55">
        <v>5.87</v>
      </c>
      <c r="G20" s="55">
        <v>1.14</v>
      </c>
      <c r="H20" s="55">
        <v>9.07</v>
      </c>
      <c r="I20" s="55">
        <v>3.64</v>
      </c>
      <c r="J20" s="55">
        <v>7.28</v>
      </c>
      <c r="K20" s="55">
        <v>4.27</v>
      </c>
      <c r="L20" s="55">
        <v>2.66</v>
      </c>
      <c r="M20" s="55">
        <v>7.74</v>
      </c>
      <c r="N20" s="55">
        <v>5.17</v>
      </c>
      <c r="O20" s="55">
        <v>9.72</v>
      </c>
      <c r="P20" s="55">
        <v>5.02</v>
      </c>
      <c r="Q20" s="55">
        <v>6.66</v>
      </c>
      <c r="R20" s="55">
        <v>9.02</v>
      </c>
      <c r="S20" s="55">
        <v>9.13</v>
      </c>
      <c r="T20" s="55">
        <v>0.0</v>
      </c>
      <c r="U20" s="55">
        <v>4.56</v>
      </c>
      <c r="V20" s="55">
        <v>9.44</v>
      </c>
      <c r="W20" s="55">
        <v>3.44</v>
      </c>
      <c r="X20" s="55">
        <v>3.46</v>
      </c>
      <c r="Y20" s="55">
        <v>1.96</v>
      </c>
      <c r="Z20" s="55">
        <v>5.41</v>
      </c>
      <c r="AA20" s="55">
        <v>0.87</v>
      </c>
      <c r="AB20" s="55">
        <v>6.85</v>
      </c>
      <c r="AC20" s="55">
        <v>7.98</v>
      </c>
      <c r="AD20" s="55">
        <v>8.01</v>
      </c>
      <c r="AE20" s="55">
        <v>3.23</v>
      </c>
      <c r="AF20" s="55">
        <v>2.15</v>
      </c>
      <c r="AG20" s="55">
        <v>8.96</v>
      </c>
      <c r="AH20" s="55">
        <v>9.32</v>
      </c>
      <c r="AI20" s="55">
        <v>5.48</v>
      </c>
      <c r="AJ20" s="55">
        <v>2.38</v>
      </c>
      <c r="AK20" s="55">
        <v>2.89</v>
      </c>
      <c r="AL20" s="55">
        <v>4.51</v>
      </c>
      <c r="AM20" s="55">
        <v>7.67</v>
      </c>
      <c r="AN20" s="55">
        <v>4.77</v>
      </c>
      <c r="AO20" s="55">
        <v>7.54</v>
      </c>
      <c r="AP20" s="55">
        <v>1.2</v>
      </c>
      <c r="AQ20" s="55">
        <v>4.25</v>
      </c>
      <c r="AR20" s="55">
        <v>4.35</v>
      </c>
      <c r="AS20" s="55">
        <v>7.72</v>
      </c>
      <c r="AT20" s="55">
        <v>7.7</v>
      </c>
      <c r="AU20" s="55">
        <v>6.32</v>
      </c>
      <c r="AV20" s="55">
        <v>3.7</v>
      </c>
      <c r="AW20" s="55">
        <v>3.01</v>
      </c>
      <c r="AX20" s="55"/>
    </row>
    <row r="21" ht="15.75" customHeight="1">
      <c r="A21" s="55">
        <v>7.38</v>
      </c>
      <c r="B21" s="55">
        <v>8.79</v>
      </c>
      <c r="C21" s="55">
        <v>1.18</v>
      </c>
      <c r="D21" s="55">
        <v>5.43</v>
      </c>
      <c r="E21" s="55">
        <v>7.89</v>
      </c>
      <c r="F21" s="55">
        <v>10.02</v>
      </c>
      <c r="G21" s="55">
        <v>4.14</v>
      </c>
      <c r="H21" s="55">
        <v>6.18</v>
      </c>
      <c r="I21" s="55">
        <v>2.35</v>
      </c>
      <c r="J21" s="55">
        <v>4.39</v>
      </c>
      <c r="K21" s="55">
        <v>3.08</v>
      </c>
      <c r="L21" s="55">
        <v>5.93</v>
      </c>
      <c r="M21" s="55">
        <v>3.15</v>
      </c>
      <c r="N21" s="55">
        <v>3.16</v>
      </c>
      <c r="O21" s="55">
        <v>5.24</v>
      </c>
      <c r="P21" s="55">
        <v>10.76</v>
      </c>
      <c r="Q21" s="55">
        <v>8.03</v>
      </c>
      <c r="R21" s="55">
        <v>5.55</v>
      </c>
      <c r="S21" s="55">
        <v>6.24</v>
      </c>
      <c r="T21" s="55">
        <v>4.56</v>
      </c>
      <c r="U21" s="55">
        <v>0.0</v>
      </c>
      <c r="V21" s="55">
        <v>6.62</v>
      </c>
      <c r="W21" s="55">
        <v>7.63</v>
      </c>
      <c r="X21" s="55">
        <v>2.8</v>
      </c>
      <c r="Y21" s="55">
        <v>2.71</v>
      </c>
      <c r="Z21" s="55">
        <v>4.21</v>
      </c>
      <c r="AA21" s="55">
        <v>4.18</v>
      </c>
      <c r="AB21" s="55">
        <v>3.62</v>
      </c>
      <c r="AC21" s="55">
        <v>4.75</v>
      </c>
      <c r="AD21" s="55">
        <v>5.07</v>
      </c>
      <c r="AE21" s="55">
        <v>2.12</v>
      </c>
      <c r="AF21" s="55">
        <v>4.97</v>
      </c>
      <c r="AG21" s="55">
        <v>4.85</v>
      </c>
      <c r="AH21" s="55">
        <v>6.39</v>
      </c>
      <c r="AI21" s="55">
        <v>3.15</v>
      </c>
      <c r="AJ21" s="55">
        <v>6.57</v>
      </c>
      <c r="AK21" s="55">
        <v>2.59</v>
      </c>
      <c r="AL21" s="55">
        <v>5.67</v>
      </c>
      <c r="AM21" s="55">
        <v>4.44</v>
      </c>
      <c r="AN21" s="55">
        <v>9.96</v>
      </c>
      <c r="AO21" s="55">
        <v>4.31</v>
      </c>
      <c r="AP21" s="55">
        <v>4.27</v>
      </c>
      <c r="AQ21" s="55">
        <v>9.44</v>
      </c>
      <c r="AR21" s="55">
        <v>5.84</v>
      </c>
      <c r="AS21" s="55">
        <v>4.78</v>
      </c>
      <c r="AT21" s="55">
        <v>4.47</v>
      </c>
      <c r="AU21" s="55">
        <v>4.8</v>
      </c>
      <c r="AV21" s="55">
        <v>8.9</v>
      </c>
      <c r="AW21" s="55">
        <v>4.75</v>
      </c>
      <c r="AX21" s="55"/>
    </row>
    <row r="22" ht="15.75" customHeight="1">
      <c r="A22" s="55">
        <v>5.6</v>
      </c>
      <c r="B22" s="55">
        <v>5.09</v>
      </c>
      <c r="C22" s="55">
        <v>7.38</v>
      </c>
      <c r="D22" s="55">
        <v>5.3</v>
      </c>
      <c r="E22" s="55">
        <v>3.16</v>
      </c>
      <c r="F22" s="55">
        <v>6.32</v>
      </c>
      <c r="G22" s="55">
        <v>9.45</v>
      </c>
      <c r="H22" s="55">
        <v>1.32</v>
      </c>
      <c r="I22" s="55">
        <v>8.7</v>
      </c>
      <c r="J22" s="55">
        <v>2.36</v>
      </c>
      <c r="K22" s="55">
        <v>5.62</v>
      </c>
      <c r="L22" s="55">
        <v>7.23</v>
      </c>
      <c r="M22" s="55">
        <v>4.22</v>
      </c>
      <c r="N22" s="55">
        <v>5.08</v>
      </c>
      <c r="O22" s="55">
        <v>5.1</v>
      </c>
      <c r="P22" s="55">
        <v>6.36</v>
      </c>
      <c r="Q22" s="55">
        <v>4.34</v>
      </c>
      <c r="R22" s="55">
        <v>3.44</v>
      </c>
      <c r="S22" s="55">
        <v>3.56</v>
      </c>
      <c r="T22" s="55">
        <v>9.44</v>
      </c>
      <c r="U22" s="55">
        <v>6.62</v>
      </c>
      <c r="V22" s="55">
        <v>0.0</v>
      </c>
      <c r="W22" s="55">
        <v>11.57</v>
      </c>
      <c r="X22" s="55">
        <v>8.47</v>
      </c>
      <c r="Y22" s="55">
        <v>7.98</v>
      </c>
      <c r="Z22" s="55">
        <v>4.52</v>
      </c>
      <c r="AA22" s="55">
        <v>9.46</v>
      </c>
      <c r="AB22" s="55">
        <v>3.45</v>
      </c>
      <c r="AC22" s="55">
        <v>4.81</v>
      </c>
      <c r="AD22" s="55">
        <v>2.5</v>
      </c>
      <c r="AE22" s="55">
        <v>7.51</v>
      </c>
      <c r="AF22" s="55">
        <v>7.13</v>
      </c>
      <c r="AG22" s="55">
        <v>4.65</v>
      </c>
      <c r="AH22" s="55">
        <v>2.92</v>
      </c>
      <c r="AI22" s="55">
        <v>4.57</v>
      </c>
      <c r="AJ22" s="55">
        <v>9.71</v>
      </c>
      <c r="AK22" s="55">
        <v>8.89</v>
      </c>
      <c r="AL22" s="55">
        <v>4.95</v>
      </c>
      <c r="AM22" s="55">
        <v>4.49</v>
      </c>
      <c r="AN22" s="55">
        <v>6.26</v>
      </c>
      <c r="AO22" s="55">
        <v>4.37</v>
      </c>
      <c r="AP22" s="55">
        <v>10.11</v>
      </c>
      <c r="AQ22" s="55">
        <v>5.58</v>
      </c>
      <c r="AR22" s="55">
        <v>5.11</v>
      </c>
      <c r="AS22" s="55">
        <v>3.05</v>
      </c>
      <c r="AT22" s="55">
        <v>4.52</v>
      </c>
      <c r="AU22" s="55">
        <v>3.11</v>
      </c>
      <c r="AV22" s="55">
        <v>8.08</v>
      </c>
      <c r="AW22" s="55">
        <v>6.91</v>
      </c>
      <c r="AX22" s="55"/>
    </row>
    <row r="23" ht="15.75" customHeight="1">
      <c r="A23" s="55">
        <v>4.78</v>
      </c>
      <c r="B23" s="55">
        <v>5.97</v>
      </c>
      <c r="C23" s="55">
        <v>6.83</v>
      </c>
      <c r="D23" s="55">
        <v>10.76</v>
      </c>
      <c r="E23" s="55">
        <v>9.45</v>
      </c>
      <c r="F23" s="55">
        <v>6.05</v>
      </c>
      <c r="G23" s="55">
        <v>3.3</v>
      </c>
      <c r="H23" s="55">
        <v>9.6</v>
      </c>
      <c r="I23" s="55">
        <v>5.81</v>
      </c>
      <c r="J23" s="55">
        <v>7.81</v>
      </c>
      <c r="K23" s="55">
        <v>5.94</v>
      </c>
      <c r="L23" s="55">
        <v>3.2</v>
      </c>
      <c r="M23" s="55">
        <v>8.28</v>
      </c>
      <c r="N23" s="55">
        <v>5.71</v>
      </c>
      <c r="O23" s="55">
        <v>11.96</v>
      </c>
      <c r="P23" s="55">
        <v>4.98</v>
      </c>
      <c r="Q23" s="55">
        <v>10.03</v>
      </c>
      <c r="R23" s="55">
        <v>11.25</v>
      </c>
      <c r="S23" s="55">
        <v>11.37</v>
      </c>
      <c r="T23" s="55">
        <v>3.44</v>
      </c>
      <c r="U23" s="55">
        <v>7.63</v>
      </c>
      <c r="V23" s="55">
        <v>11.57</v>
      </c>
      <c r="W23" s="55">
        <v>0.0</v>
      </c>
      <c r="X23" s="55">
        <v>7.16</v>
      </c>
      <c r="Y23" s="55">
        <v>5.67</v>
      </c>
      <c r="Z23" s="55">
        <v>6.8</v>
      </c>
      <c r="AA23" s="55">
        <v>4.57</v>
      </c>
      <c r="AB23" s="55">
        <v>9.67</v>
      </c>
      <c r="AC23" s="55">
        <v>11.55</v>
      </c>
      <c r="AD23" s="55">
        <v>10.43</v>
      </c>
      <c r="AE23" s="55">
        <v>6.94</v>
      </c>
      <c r="AF23" s="55">
        <v>5.11</v>
      </c>
      <c r="AG23" s="55">
        <v>11.39</v>
      </c>
      <c r="AH23" s="55">
        <v>11.75</v>
      </c>
      <c r="AI23" s="55">
        <v>6.86</v>
      </c>
      <c r="AJ23" s="55">
        <v>1.85</v>
      </c>
      <c r="AK23" s="55">
        <v>6.59</v>
      </c>
      <c r="AL23" s="55">
        <v>7.92</v>
      </c>
      <c r="AM23" s="55">
        <v>11.23</v>
      </c>
      <c r="AN23" s="55">
        <v>7.2</v>
      </c>
      <c r="AO23" s="55">
        <v>11.11</v>
      </c>
      <c r="AP23" s="55">
        <v>4.9</v>
      </c>
      <c r="AQ23" s="55">
        <v>6.68</v>
      </c>
      <c r="AR23" s="55">
        <v>6.78</v>
      </c>
      <c r="AS23" s="55">
        <v>10.15</v>
      </c>
      <c r="AT23" s="55">
        <v>11.26</v>
      </c>
      <c r="AU23" s="55">
        <v>8.74</v>
      </c>
      <c r="AV23" s="55">
        <v>3.34</v>
      </c>
      <c r="AW23" s="55">
        <v>4.9</v>
      </c>
      <c r="AX23" s="55"/>
    </row>
    <row r="24" ht="15.75" customHeight="1">
      <c r="A24" s="55">
        <v>6.28</v>
      </c>
      <c r="B24" s="55">
        <v>7.69</v>
      </c>
      <c r="C24" s="55">
        <v>1.91</v>
      </c>
      <c r="D24" s="55">
        <v>9.05</v>
      </c>
      <c r="E24" s="55">
        <v>7.75</v>
      </c>
      <c r="F24" s="55">
        <v>8.92</v>
      </c>
      <c r="G24" s="55">
        <v>2.38</v>
      </c>
      <c r="H24" s="55">
        <v>9.06</v>
      </c>
      <c r="I24" s="55">
        <v>0.96</v>
      </c>
      <c r="J24" s="55">
        <v>6.41</v>
      </c>
      <c r="K24" s="55">
        <v>2.9</v>
      </c>
      <c r="L24" s="55">
        <v>4.84</v>
      </c>
      <c r="M24" s="55">
        <v>5.04</v>
      </c>
      <c r="N24" s="55">
        <v>4.18</v>
      </c>
      <c r="O24" s="55">
        <v>7.13</v>
      </c>
      <c r="P24" s="55">
        <v>8.78</v>
      </c>
      <c r="Q24" s="55">
        <v>6.93</v>
      </c>
      <c r="R24" s="55">
        <v>8.15</v>
      </c>
      <c r="S24" s="55">
        <v>8.27</v>
      </c>
      <c r="T24" s="55">
        <v>3.46</v>
      </c>
      <c r="U24" s="55">
        <v>2.8</v>
      </c>
      <c r="V24" s="55">
        <v>8.47</v>
      </c>
      <c r="W24" s="55">
        <v>7.16</v>
      </c>
      <c r="X24" s="55">
        <v>0.0</v>
      </c>
      <c r="Y24" s="55">
        <v>1.6</v>
      </c>
      <c r="Z24" s="55">
        <v>4.44</v>
      </c>
      <c r="AA24" s="55">
        <v>3.07</v>
      </c>
      <c r="AB24" s="55">
        <v>5.49</v>
      </c>
      <c r="AC24" s="55">
        <v>6.63</v>
      </c>
      <c r="AD24" s="55">
        <v>6.01</v>
      </c>
      <c r="AE24" s="55">
        <v>1.72</v>
      </c>
      <c r="AF24" s="55">
        <v>3.86</v>
      </c>
      <c r="AG24" s="55">
        <v>6.72</v>
      </c>
      <c r="AH24" s="55">
        <v>8.41</v>
      </c>
      <c r="AI24" s="55">
        <v>4.5</v>
      </c>
      <c r="AJ24" s="55">
        <v>5.47</v>
      </c>
      <c r="AK24" s="55">
        <v>0.84</v>
      </c>
      <c r="AL24" s="55">
        <v>4.57</v>
      </c>
      <c r="AM24" s="55">
        <v>6.31</v>
      </c>
      <c r="AN24" s="55">
        <v>7.77</v>
      </c>
      <c r="AO24" s="55">
        <v>6.19</v>
      </c>
      <c r="AP24" s="55">
        <v>2.52</v>
      </c>
      <c r="AQ24" s="55">
        <v>7.26</v>
      </c>
      <c r="AR24" s="55">
        <v>4.73</v>
      </c>
      <c r="AS24" s="55">
        <v>6.81</v>
      </c>
      <c r="AT24" s="55">
        <v>6.35</v>
      </c>
      <c r="AU24" s="55">
        <v>5.39</v>
      </c>
      <c r="AV24" s="55">
        <v>6.84</v>
      </c>
      <c r="AW24" s="55">
        <v>3.65</v>
      </c>
      <c r="AX24" s="55"/>
    </row>
    <row r="25" ht="15.75" customHeight="1">
      <c r="A25" s="55">
        <v>5.5</v>
      </c>
      <c r="B25" s="55">
        <v>7.21</v>
      </c>
      <c r="C25" s="55">
        <v>2.5</v>
      </c>
      <c r="D25" s="55">
        <v>6.83</v>
      </c>
      <c r="E25" s="55">
        <v>7.27</v>
      </c>
      <c r="F25" s="55">
        <v>7.42</v>
      </c>
      <c r="G25" s="55">
        <v>1.55</v>
      </c>
      <c r="H25" s="55">
        <v>8.58</v>
      </c>
      <c r="I25" s="55">
        <v>1.79</v>
      </c>
      <c r="J25" s="55">
        <v>5.8</v>
      </c>
      <c r="K25" s="55">
        <v>2.42</v>
      </c>
      <c r="L25" s="55">
        <v>4.21</v>
      </c>
      <c r="M25" s="55">
        <v>4.56</v>
      </c>
      <c r="N25" s="55">
        <v>3.69</v>
      </c>
      <c r="O25" s="55">
        <v>6.65</v>
      </c>
      <c r="P25" s="55">
        <v>6.57</v>
      </c>
      <c r="Q25" s="55">
        <v>6.45</v>
      </c>
      <c r="R25" s="55">
        <v>6.96</v>
      </c>
      <c r="S25" s="55">
        <v>7.78</v>
      </c>
      <c r="T25" s="55">
        <v>1.96</v>
      </c>
      <c r="U25" s="55">
        <v>2.71</v>
      </c>
      <c r="V25" s="55">
        <v>7.98</v>
      </c>
      <c r="W25" s="55">
        <v>5.67</v>
      </c>
      <c r="X25" s="55">
        <v>1.6</v>
      </c>
      <c r="Y25" s="55">
        <v>0.0</v>
      </c>
      <c r="Z25" s="55">
        <v>3.94</v>
      </c>
      <c r="AA25" s="55">
        <v>1.59</v>
      </c>
      <c r="AB25" s="55">
        <v>5.0</v>
      </c>
      <c r="AC25" s="55">
        <v>6.14</v>
      </c>
      <c r="AD25" s="55">
        <v>5.51</v>
      </c>
      <c r="AE25" s="55">
        <v>1.38</v>
      </c>
      <c r="AF25" s="55">
        <v>2.37</v>
      </c>
      <c r="AG25" s="55">
        <v>6.23</v>
      </c>
      <c r="AH25" s="55">
        <v>7.91</v>
      </c>
      <c r="AI25" s="55">
        <v>3.56</v>
      </c>
      <c r="AJ25" s="55">
        <v>3.98</v>
      </c>
      <c r="AK25" s="55">
        <v>2.03</v>
      </c>
      <c r="AL25" s="55">
        <v>4.07</v>
      </c>
      <c r="AM25" s="55">
        <v>5.82</v>
      </c>
      <c r="AN25" s="55">
        <v>6.32</v>
      </c>
      <c r="AO25" s="55">
        <v>5.69</v>
      </c>
      <c r="AP25" s="55">
        <v>2.37</v>
      </c>
      <c r="AQ25" s="55">
        <v>5.8</v>
      </c>
      <c r="AR25" s="55">
        <v>4.23</v>
      </c>
      <c r="AS25" s="55">
        <v>6.16</v>
      </c>
      <c r="AT25" s="55">
        <v>5.85</v>
      </c>
      <c r="AU25" s="55">
        <v>4.89</v>
      </c>
      <c r="AV25" s="55">
        <v>5.25</v>
      </c>
      <c r="AW25" s="55">
        <v>2.16</v>
      </c>
      <c r="AX25" s="55"/>
    </row>
    <row r="26" ht="15.75" customHeight="1">
      <c r="A26" s="55">
        <v>4.61</v>
      </c>
      <c r="B26" s="55">
        <v>6.02</v>
      </c>
      <c r="C26" s="55">
        <v>3.32</v>
      </c>
      <c r="D26" s="55">
        <v>4.08</v>
      </c>
      <c r="E26" s="55">
        <v>4.09</v>
      </c>
      <c r="F26" s="55">
        <v>7.25</v>
      </c>
      <c r="G26" s="55">
        <v>5.38</v>
      </c>
      <c r="H26" s="55">
        <v>4.1</v>
      </c>
      <c r="I26" s="55">
        <v>4.63</v>
      </c>
      <c r="J26" s="55">
        <v>2.31</v>
      </c>
      <c r="K26" s="55">
        <v>1.54</v>
      </c>
      <c r="L26" s="55">
        <v>3.17</v>
      </c>
      <c r="M26" s="55">
        <v>1.25</v>
      </c>
      <c r="N26" s="55">
        <v>1.0</v>
      </c>
      <c r="O26" s="55">
        <v>3.6</v>
      </c>
      <c r="P26" s="55">
        <v>6.96</v>
      </c>
      <c r="Q26" s="55">
        <v>5.26</v>
      </c>
      <c r="R26" s="55">
        <v>3.47</v>
      </c>
      <c r="S26" s="55">
        <v>4.03</v>
      </c>
      <c r="T26" s="55">
        <v>5.41</v>
      </c>
      <c r="U26" s="55">
        <v>4.21</v>
      </c>
      <c r="V26" s="55">
        <v>4.52</v>
      </c>
      <c r="W26" s="55">
        <v>6.8</v>
      </c>
      <c r="X26" s="55">
        <v>4.44</v>
      </c>
      <c r="Y26" s="55">
        <v>3.94</v>
      </c>
      <c r="Z26" s="55">
        <v>0.0</v>
      </c>
      <c r="AA26" s="55">
        <v>5.42</v>
      </c>
      <c r="AB26" s="55">
        <v>0.68</v>
      </c>
      <c r="AC26" s="55">
        <v>2.65</v>
      </c>
      <c r="AD26" s="55">
        <v>2.96</v>
      </c>
      <c r="AE26" s="55">
        <v>3.47</v>
      </c>
      <c r="AF26" s="55">
        <v>3.09</v>
      </c>
      <c r="AG26" s="55">
        <v>2.74</v>
      </c>
      <c r="AH26" s="55">
        <v>4.28</v>
      </c>
      <c r="AI26" s="55">
        <v>0.5</v>
      </c>
      <c r="AJ26" s="55">
        <v>5.8</v>
      </c>
      <c r="AK26" s="55">
        <v>4.85</v>
      </c>
      <c r="AL26" s="55">
        <v>2.93</v>
      </c>
      <c r="AM26" s="55">
        <v>2.33</v>
      </c>
      <c r="AN26" s="55">
        <v>6.13</v>
      </c>
      <c r="AO26" s="55">
        <v>2.21</v>
      </c>
      <c r="AP26" s="55">
        <v>6.21</v>
      </c>
      <c r="AQ26" s="55">
        <v>5.62</v>
      </c>
      <c r="AR26" s="55">
        <v>3.09</v>
      </c>
      <c r="AS26" s="55">
        <v>2.67</v>
      </c>
      <c r="AT26" s="55">
        <v>2.36</v>
      </c>
      <c r="AU26" s="55">
        <v>1.71</v>
      </c>
      <c r="AV26" s="55">
        <v>5.2</v>
      </c>
      <c r="AW26" s="55">
        <v>2.87</v>
      </c>
      <c r="AX26" s="55"/>
    </row>
    <row r="27" ht="15.75" customHeight="1">
      <c r="A27" s="55">
        <v>4.41</v>
      </c>
      <c r="B27" s="55">
        <v>5.58</v>
      </c>
      <c r="C27" s="55">
        <v>3.97</v>
      </c>
      <c r="D27" s="55">
        <v>10.37</v>
      </c>
      <c r="E27" s="55">
        <v>8.74</v>
      </c>
      <c r="F27" s="55">
        <v>6.33</v>
      </c>
      <c r="G27" s="55">
        <v>0.75</v>
      </c>
      <c r="H27" s="55">
        <v>9.52</v>
      </c>
      <c r="I27" s="55">
        <v>3.26</v>
      </c>
      <c r="J27" s="55">
        <v>7.73</v>
      </c>
      <c r="K27" s="55">
        <v>3.89</v>
      </c>
      <c r="L27" s="55">
        <v>3.11</v>
      </c>
      <c r="M27" s="55">
        <v>6.03</v>
      </c>
      <c r="N27" s="55">
        <v>5.17</v>
      </c>
      <c r="O27" s="55">
        <v>10.18</v>
      </c>
      <c r="P27" s="55">
        <v>5.47</v>
      </c>
      <c r="Q27" s="55">
        <v>7.11</v>
      </c>
      <c r="R27" s="55">
        <v>9.47</v>
      </c>
      <c r="S27" s="55">
        <v>9.59</v>
      </c>
      <c r="T27" s="55">
        <v>0.87</v>
      </c>
      <c r="U27" s="55">
        <v>4.18</v>
      </c>
      <c r="V27" s="55">
        <v>9.46</v>
      </c>
      <c r="W27" s="55">
        <v>4.57</v>
      </c>
      <c r="X27" s="55">
        <v>3.07</v>
      </c>
      <c r="Y27" s="55">
        <v>1.59</v>
      </c>
      <c r="Z27" s="55">
        <v>5.42</v>
      </c>
      <c r="AA27" s="55">
        <v>0.0</v>
      </c>
      <c r="AB27" s="55">
        <v>6.47</v>
      </c>
      <c r="AC27" s="55">
        <v>7.61</v>
      </c>
      <c r="AD27" s="55">
        <v>8.46</v>
      </c>
      <c r="AE27" s="55">
        <v>2.86</v>
      </c>
      <c r="AF27" s="55">
        <v>2.85</v>
      </c>
      <c r="AG27" s="55">
        <v>7.7</v>
      </c>
      <c r="AH27" s="55">
        <v>9.77</v>
      </c>
      <c r="AI27" s="55">
        <v>5.03</v>
      </c>
      <c r="AJ27" s="55">
        <v>2.89</v>
      </c>
      <c r="AK27" s="55">
        <v>2.51</v>
      </c>
      <c r="AL27" s="55">
        <v>4.97</v>
      </c>
      <c r="AM27" s="55">
        <v>7.29</v>
      </c>
      <c r="AN27" s="55">
        <v>5.22</v>
      </c>
      <c r="AO27" s="55">
        <v>7.17</v>
      </c>
      <c r="AP27" s="55">
        <v>1.27</v>
      </c>
      <c r="AQ27" s="55">
        <v>4.7</v>
      </c>
      <c r="AR27" s="55">
        <v>4.8</v>
      </c>
      <c r="AS27" s="55">
        <v>8.17</v>
      </c>
      <c r="AT27" s="55">
        <v>7.32</v>
      </c>
      <c r="AU27" s="55">
        <v>6.37</v>
      </c>
      <c r="AV27" s="55">
        <v>4.16</v>
      </c>
      <c r="AW27" s="55">
        <v>2.63</v>
      </c>
      <c r="AX27" s="55"/>
    </row>
    <row r="28" ht="15.75" customHeight="1">
      <c r="A28" s="55">
        <v>5.96</v>
      </c>
      <c r="B28" s="55">
        <v>6.52</v>
      </c>
      <c r="C28" s="55">
        <v>4.38</v>
      </c>
      <c r="D28" s="55">
        <v>3.88</v>
      </c>
      <c r="E28" s="55">
        <v>4.74</v>
      </c>
      <c r="F28" s="55">
        <v>7.88</v>
      </c>
      <c r="G28" s="55">
        <v>6.43</v>
      </c>
      <c r="H28" s="55">
        <v>3.03</v>
      </c>
      <c r="I28" s="55">
        <v>5.68</v>
      </c>
      <c r="J28" s="55">
        <v>1.24</v>
      </c>
      <c r="K28" s="55">
        <v>2.13</v>
      </c>
      <c r="L28" s="55">
        <v>3.75</v>
      </c>
      <c r="M28" s="55">
        <v>1.22</v>
      </c>
      <c r="N28" s="55">
        <v>1.59</v>
      </c>
      <c r="O28" s="55">
        <v>3.68</v>
      </c>
      <c r="P28" s="55">
        <v>7.61</v>
      </c>
      <c r="Q28" s="55">
        <v>5.76</v>
      </c>
      <c r="R28" s="55">
        <v>2.4</v>
      </c>
      <c r="S28" s="55">
        <v>3.09</v>
      </c>
      <c r="T28" s="55">
        <v>6.85</v>
      </c>
      <c r="U28" s="55">
        <v>3.62</v>
      </c>
      <c r="V28" s="55">
        <v>3.45</v>
      </c>
      <c r="W28" s="55">
        <v>9.67</v>
      </c>
      <c r="X28" s="55">
        <v>5.49</v>
      </c>
      <c r="Y28" s="55">
        <v>5.0</v>
      </c>
      <c r="Z28" s="55">
        <v>0.68</v>
      </c>
      <c r="AA28" s="55">
        <v>6.47</v>
      </c>
      <c r="AB28" s="55">
        <v>0.0</v>
      </c>
      <c r="AC28" s="55">
        <v>2.07</v>
      </c>
      <c r="AD28" s="55">
        <v>1.9</v>
      </c>
      <c r="AE28" s="55">
        <v>4.05</v>
      </c>
      <c r="AF28" s="55">
        <v>3.66</v>
      </c>
      <c r="AG28" s="55">
        <v>2.16</v>
      </c>
      <c r="AH28" s="55">
        <v>3.22</v>
      </c>
      <c r="AI28" s="55">
        <v>1.08</v>
      </c>
      <c r="AJ28" s="55">
        <v>7.36</v>
      </c>
      <c r="AK28" s="55">
        <v>5.43</v>
      </c>
      <c r="AL28" s="55">
        <v>3.44</v>
      </c>
      <c r="AM28" s="55">
        <v>1.75</v>
      </c>
      <c r="AN28" s="55">
        <v>6.8</v>
      </c>
      <c r="AO28" s="55">
        <v>1.63</v>
      </c>
      <c r="AP28" s="55">
        <v>7.76</v>
      </c>
      <c r="AQ28" s="55">
        <v>6.28</v>
      </c>
      <c r="AR28" s="55">
        <v>3.6</v>
      </c>
      <c r="AS28" s="55">
        <v>1.62</v>
      </c>
      <c r="AT28" s="55">
        <v>1.78</v>
      </c>
      <c r="AU28" s="55">
        <v>1.64</v>
      </c>
      <c r="AV28" s="55">
        <v>5.73</v>
      </c>
      <c r="AW28" s="55">
        <v>3.45</v>
      </c>
      <c r="AX28" s="55"/>
    </row>
    <row r="29" ht="15.75" customHeight="1">
      <c r="A29" s="55">
        <v>7.84</v>
      </c>
      <c r="B29" s="55">
        <v>8.4</v>
      </c>
      <c r="C29" s="55">
        <v>5.52</v>
      </c>
      <c r="D29" s="55">
        <v>1.69</v>
      </c>
      <c r="E29" s="55">
        <v>6.33</v>
      </c>
      <c r="F29" s="55">
        <v>9.76</v>
      </c>
      <c r="G29" s="55">
        <v>7.57</v>
      </c>
      <c r="H29" s="55">
        <v>3.36</v>
      </c>
      <c r="I29" s="55">
        <v>6.82</v>
      </c>
      <c r="J29" s="55">
        <v>2.83</v>
      </c>
      <c r="K29" s="55">
        <v>3.75</v>
      </c>
      <c r="L29" s="55">
        <v>5.38</v>
      </c>
      <c r="M29" s="55">
        <v>2.35</v>
      </c>
      <c r="N29" s="55">
        <v>3.22</v>
      </c>
      <c r="O29" s="55">
        <v>1.21</v>
      </c>
      <c r="P29" s="55">
        <v>9.49</v>
      </c>
      <c r="Q29" s="55">
        <v>7.64</v>
      </c>
      <c r="R29" s="55">
        <v>2.45</v>
      </c>
      <c r="S29" s="55">
        <v>1.93</v>
      </c>
      <c r="T29" s="55">
        <v>7.98</v>
      </c>
      <c r="U29" s="55">
        <v>4.75</v>
      </c>
      <c r="V29" s="55">
        <v>4.81</v>
      </c>
      <c r="W29" s="55">
        <v>11.55</v>
      </c>
      <c r="X29" s="55">
        <v>6.63</v>
      </c>
      <c r="Y29" s="55">
        <v>6.14</v>
      </c>
      <c r="Z29" s="55">
        <v>2.65</v>
      </c>
      <c r="AA29" s="55">
        <v>7.61</v>
      </c>
      <c r="AB29" s="55">
        <v>2.07</v>
      </c>
      <c r="AC29" s="55">
        <v>0.0</v>
      </c>
      <c r="AD29" s="55">
        <v>3.52</v>
      </c>
      <c r="AE29" s="55">
        <v>5.56</v>
      </c>
      <c r="AF29" s="55">
        <v>5.29</v>
      </c>
      <c r="AG29" s="55">
        <v>0.36</v>
      </c>
      <c r="AH29" s="55">
        <v>2.7</v>
      </c>
      <c r="AI29" s="55">
        <v>2.7</v>
      </c>
      <c r="AJ29" s="55">
        <v>9.19</v>
      </c>
      <c r="AK29" s="55">
        <v>7.06</v>
      </c>
      <c r="AL29" s="55">
        <v>5.28</v>
      </c>
      <c r="AM29" s="55">
        <v>0.49</v>
      </c>
      <c r="AN29" s="55">
        <v>8.64</v>
      </c>
      <c r="AO29" s="55">
        <v>0.44</v>
      </c>
      <c r="AP29" s="55">
        <v>9.6</v>
      </c>
      <c r="AQ29" s="55">
        <v>8.12</v>
      </c>
      <c r="AR29" s="55">
        <v>5.44</v>
      </c>
      <c r="AS29" s="55">
        <v>2.69</v>
      </c>
      <c r="AT29" s="55">
        <v>0.29</v>
      </c>
      <c r="AU29" s="55">
        <v>3.25</v>
      </c>
      <c r="AV29" s="55">
        <v>7.57</v>
      </c>
      <c r="AW29" s="55">
        <v>5.08</v>
      </c>
      <c r="AX29" s="55"/>
    </row>
    <row r="30" ht="15.75" customHeight="1">
      <c r="A30" s="55">
        <v>4.19</v>
      </c>
      <c r="B30" s="55">
        <v>5.58</v>
      </c>
      <c r="C30" s="55">
        <v>5.83</v>
      </c>
      <c r="D30" s="55">
        <v>4.85</v>
      </c>
      <c r="E30" s="55">
        <v>3.79</v>
      </c>
      <c r="F30" s="55">
        <v>6.81</v>
      </c>
      <c r="G30" s="55">
        <v>6.95</v>
      </c>
      <c r="H30" s="55">
        <v>2.08</v>
      </c>
      <c r="I30" s="55">
        <v>6.19</v>
      </c>
      <c r="J30" s="55">
        <v>0.81</v>
      </c>
      <c r="K30" s="55">
        <v>4.06</v>
      </c>
      <c r="L30" s="55">
        <v>6.61</v>
      </c>
      <c r="M30" s="55">
        <v>2.67</v>
      </c>
      <c r="N30" s="55">
        <v>2.52</v>
      </c>
      <c r="O30" s="55">
        <v>4.65</v>
      </c>
      <c r="P30" s="55">
        <v>8.38</v>
      </c>
      <c r="Q30" s="55">
        <v>4.82</v>
      </c>
      <c r="R30" s="55">
        <v>2.12</v>
      </c>
      <c r="S30" s="55">
        <v>2.99</v>
      </c>
      <c r="T30" s="55">
        <v>8.01</v>
      </c>
      <c r="U30" s="55">
        <v>5.07</v>
      </c>
      <c r="V30" s="55">
        <v>2.5</v>
      </c>
      <c r="W30" s="55">
        <v>10.43</v>
      </c>
      <c r="X30" s="55">
        <v>6.01</v>
      </c>
      <c r="Y30" s="55">
        <v>5.51</v>
      </c>
      <c r="Z30" s="55">
        <v>2.96</v>
      </c>
      <c r="AA30" s="55">
        <v>8.46</v>
      </c>
      <c r="AB30" s="55">
        <v>1.9</v>
      </c>
      <c r="AC30" s="55">
        <v>3.52</v>
      </c>
      <c r="AD30" s="55">
        <v>0.0</v>
      </c>
      <c r="AE30" s="55">
        <v>5.03</v>
      </c>
      <c r="AF30" s="55">
        <v>4.64</v>
      </c>
      <c r="AG30" s="55">
        <v>3.61</v>
      </c>
      <c r="AH30" s="55">
        <v>3.12</v>
      </c>
      <c r="AI30" s="55">
        <v>3.04</v>
      </c>
      <c r="AJ30" s="55">
        <v>7.22</v>
      </c>
      <c r="AK30" s="55">
        <v>6.4</v>
      </c>
      <c r="AL30" s="55">
        <v>2.49</v>
      </c>
      <c r="AM30" s="55">
        <v>3.2</v>
      </c>
      <c r="AN30" s="55">
        <v>5.27</v>
      </c>
      <c r="AO30" s="55">
        <v>3.08</v>
      </c>
      <c r="AP30" s="55">
        <v>7.63</v>
      </c>
      <c r="AQ30" s="55">
        <v>5.23</v>
      </c>
      <c r="AR30" s="55">
        <v>2.66</v>
      </c>
      <c r="AS30" s="55">
        <v>1.33</v>
      </c>
      <c r="AT30" s="55">
        <v>3.23</v>
      </c>
      <c r="AU30" s="55">
        <v>0.62</v>
      </c>
      <c r="AV30" s="55">
        <v>5.6</v>
      </c>
      <c r="AW30" s="55">
        <v>4.43</v>
      </c>
      <c r="AX30" s="55"/>
    </row>
    <row r="31" ht="15.75" customHeight="1">
      <c r="A31" s="55">
        <v>5.33</v>
      </c>
      <c r="B31" s="55">
        <v>6.74</v>
      </c>
      <c r="C31" s="55">
        <v>1.91</v>
      </c>
      <c r="D31" s="55">
        <v>6.25</v>
      </c>
      <c r="E31" s="55">
        <v>6.8</v>
      </c>
      <c r="F31" s="55">
        <v>7.97</v>
      </c>
      <c r="G31" s="55">
        <v>2.82</v>
      </c>
      <c r="H31" s="55">
        <v>8.11</v>
      </c>
      <c r="I31" s="55">
        <v>1.91</v>
      </c>
      <c r="J31" s="55">
        <v>5.21</v>
      </c>
      <c r="K31" s="55">
        <v>1.95</v>
      </c>
      <c r="L31" s="55">
        <v>3.88</v>
      </c>
      <c r="M31" s="55">
        <v>3.97</v>
      </c>
      <c r="N31" s="55">
        <v>3.22</v>
      </c>
      <c r="O31" s="55">
        <v>6.06</v>
      </c>
      <c r="P31" s="55">
        <v>7.83</v>
      </c>
      <c r="Q31" s="55">
        <v>5.98</v>
      </c>
      <c r="R31" s="55">
        <v>6.37</v>
      </c>
      <c r="S31" s="55">
        <v>7.31</v>
      </c>
      <c r="T31" s="55">
        <v>3.23</v>
      </c>
      <c r="U31" s="55">
        <v>2.12</v>
      </c>
      <c r="V31" s="55">
        <v>7.51</v>
      </c>
      <c r="W31" s="55">
        <v>6.94</v>
      </c>
      <c r="X31" s="55">
        <v>1.72</v>
      </c>
      <c r="Y31" s="55">
        <v>1.38</v>
      </c>
      <c r="Z31" s="55">
        <v>3.47</v>
      </c>
      <c r="AA31" s="55">
        <v>2.86</v>
      </c>
      <c r="AB31" s="55">
        <v>4.05</v>
      </c>
      <c r="AC31" s="55">
        <v>5.56</v>
      </c>
      <c r="AD31" s="55">
        <v>5.03</v>
      </c>
      <c r="AE31" s="55">
        <v>0.0</v>
      </c>
      <c r="AF31" s="55">
        <v>3.78</v>
      </c>
      <c r="AG31" s="55">
        <v>5.64</v>
      </c>
      <c r="AH31" s="55">
        <v>7.46</v>
      </c>
      <c r="AI31" s="55">
        <v>2.44</v>
      </c>
      <c r="AJ31" s="55">
        <v>5.1</v>
      </c>
      <c r="AK31" s="55">
        <v>2.14</v>
      </c>
      <c r="AL31" s="55">
        <v>3.62</v>
      </c>
      <c r="AM31" s="55">
        <v>5.23</v>
      </c>
      <c r="AN31" s="55">
        <v>6.83</v>
      </c>
      <c r="AO31" s="55">
        <v>5.11</v>
      </c>
      <c r="AP31" s="55">
        <v>3.48</v>
      </c>
      <c r="AQ31" s="55">
        <v>6.31</v>
      </c>
      <c r="AR31" s="55">
        <v>3.78</v>
      </c>
      <c r="AS31" s="55">
        <v>5.57</v>
      </c>
      <c r="AT31" s="55">
        <v>5.26</v>
      </c>
      <c r="AU31" s="55">
        <v>4.44</v>
      </c>
      <c r="AV31" s="55">
        <v>5.9</v>
      </c>
      <c r="AW31" s="55">
        <v>3.57</v>
      </c>
      <c r="AX31" s="55"/>
    </row>
    <row r="32" ht="15.75" customHeight="1">
      <c r="A32" s="55">
        <v>2.93</v>
      </c>
      <c r="B32" s="55">
        <v>4.0</v>
      </c>
      <c r="C32" s="55">
        <v>4.76</v>
      </c>
      <c r="D32" s="55">
        <v>7.71</v>
      </c>
      <c r="E32" s="55">
        <v>6.41</v>
      </c>
      <c r="F32" s="55">
        <v>5.55</v>
      </c>
      <c r="G32" s="55">
        <v>2.81</v>
      </c>
      <c r="H32" s="55">
        <v>7.72</v>
      </c>
      <c r="I32" s="55">
        <v>4.05</v>
      </c>
      <c r="J32" s="55">
        <v>5.07</v>
      </c>
      <c r="K32" s="55">
        <v>3.06</v>
      </c>
      <c r="L32" s="55">
        <v>0.59</v>
      </c>
      <c r="M32" s="55">
        <v>3.88</v>
      </c>
      <c r="N32" s="55">
        <v>2.84</v>
      </c>
      <c r="O32" s="55">
        <v>7.52</v>
      </c>
      <c r="P32" s="55">
        <v>5.27</v>
      </c>
      <c r="Q32" s="55">
        <v>4.35</v>
      </c>
      <c r="R32" s="55">
        <v>6.81</v>
      </c>
      <c r="S32" s="55">
        <v>6.93</v>
      </c>
      <c r="T32" s="55">
        <v>2.15</v>
      </c>
      <c r="U32" s="55">
        <v>4.97</v>
      </c>
      <c r="V32" s="55">
        <v>7.13</v>
      </c>
      <c r="W32" s="55">
        <v>5.11</v>
      </c>
      <c r="X32" s="55">
        <v>3.86</v>
      </c>
      <c r="Y32" s="55">
        <v>2.37</v>
      </c>
      <c r="Z32" s="55">
        <v>3.09</v>
      </c>
      <c r="AA32" s="55">
        <v>2.85</v>
      </c>
      <c r="AB32" s="55">
        <v>3.66</v>
      </c>
      <c r="AC32" s="55">
        <v>5.29</v>
      </c>
      <c r="AD32" s="55">
        <v>4.64</v>
      </c>
      <c r="AE32" s="55">
        <v>3.78</v>
      </c>
      <c r="AF32" s="55">
        <v>0.0</v>
      </c>
      <c r="AG32" s="55">
        <v>5.39</v>
      </c>
      <c r="AH32" s="55">
        <v>7.05</v>
      </c>
      <c r="AI32" s="55">
        <v>3.15</v>
      </c>
      <c r="AJ32" s="55">
        <v>4.11</v>
      </c>
      <c r="AK32" s="55">
        <v>3.3</v>
      </c>
      <c r="AL32" s="55">
        <v>2.18</v>
      </c>
      <c r="AM32" s="55">
        <v>5.01</v>
      </c>
      <c r="AN32" s="55">
        <v>4.44</v>
      </c>
      <c r="AO32" s="55">
        <v>4.86</v>
      </c>
      <c r="AP32" s="55">
        <v>2.93</v>
      </c>
      <c r="AQ32" s="55">
        <v>3.92</v>
      </c>
      <c r="AR32" s="55">
        <v>2.02</v>
      </c>
      <c r="AS32" s="55">
        <v>5.45</v>
      </c>
      <c r="AT32" s="55">
        <v>5.01</v>
      </c>
      <c r="AU32" s="55">
        <v>4.03</v>
      </c>
      <c r="AV32" s="55">
        <v>3.37</v>
      </c>
      <c r="AW32" s="55">
        <v>0.21</v>
      </c>
      <c r="AX32" s="55"/>
    </row>
    <row r="33" ht="15.75" customHeight="1">
      <c r="A33" s="55">
        <v>7.68</v>
      </c>
      <c r="B33" s="55">
        <v>8.24</v>
      </c>
      <c r="C33" s="55">
        <v>5.61</v>
      </c>
      <c r="D33" s="55">
        <v>1.78</v>
      </c>
      <c r="E33" s="55">
        <v>6.42</v>
      </c>
      <c r="F33" s="55">
        <v>9.6</v>
      </c>
      <c r="G33" s="55">
        <v>7.66</v>
      </c>
      <c r="H33" s="55">
        <v>3.2</v>
      </c>
      <c r="I33" s="55">
        <v>6.91</v>
      </c>
      <c r="J33" s="55">
        <v>2.92</v>
      </c>
      <c r="K33" s="55">
        <v>3.84</v>
      </c>
      <c r="L33" s="55">
        <v>5.47</v>
      </c>
      <c r="M33" s="55">
        <v>2.45</v>
      </c>
      <c r="N33" s="55">
        <v>3.31</v>
      </c>
      <c r="O33" s="55">
        <v>1.3</v>
      </c>
      <c r="P33" s="55">
        <v>9.33</v>
      </c>
      <c r="Q33" s="55">
        <v>7.48</v>
      </c>
      <c r="R33" s="55">
        <v>2.29</v>
      </c>
      <c r="S33" s="55">
        <v>1.54</v>
      </c>
      <c r="T33" s="55">
        <v>8.96</v>
      </c>
      <c r="U33" s="55">
        <v>4.85</v>
      </c>
      <c r="V33" s="55">
        <v>4.65</v>
      </c>
      <c r="W33" s="55">
        <v>11.39</v>
      </c>
      <c r="X33" s="55">
        <v>6.72</v>
      </c>
      <c r="Y33" s="55">
        <v>6.23</v>
      </c>
      <c r="Z33" s="55">
        <v>2.74</v>
      </c>
      <c r="AA33" s="55">
        <v>7.7</v>
      </c>
      <c r="AB33" s="55">
        <v>2.16</v>
      </c>
      <c r="AC33" s="55">
        <v>0.36</v>
      </c>
      <c r="AD33" s="55">
        <v>3.61</v>
      </c>
      <c r="AE33" s="55">
        <v>5.64</v>
      </c>
      <c r="AF33" s="55">
        <v>5.39</v>
      </c>
      <c r="AG33" s="55">
        <v>0.0</v>
      </c>
      <c r="AH33" s="55">
        <v>2.55</v>
      </c>
      <c r="AI33" s="55">
        <v>2.8</v>
      </c>
      <c r="AJ33" s="55">
        <v>9.05</v>
      </c>
      <c r="AK33" s="55">
        <v>7.15</v>
      </c>
      <c r="AL33" s="55">
        <v>5.13</v>
      </c>
      <c r="AM33" s="55">
        <v>0.8</v>
      </c>
      <c r="AN33" s="55">
        <v>8.49</v>
      </c>
      <c r="AO33" s="55">
        <v>0.53</v>
      </c>
      <c r="AP33" s="55">
        <v>9.46</v>
      </c>
      <c r="AQ33" s="55">
        <v>7.97</v>
      </c>
      <c r="AR33" s="55">
        <v>5.29</v>
      </c>
      <c r="AS33" s="55">
        <v>2.55</v>
      </c>
      <c r="AT33" s="55">
        <v>0.38</v>
      </c>
      <c r="AU33" s="55">
        <v>3.34</v>
      </c>
      <c r="AV33" s="55">
        <v>7.42</v>
      </c>
      <c r="AW33" s="55">
        <v>5.17</v>
      </c>
      <c r="AX33" s="55"/>
    </row>
    <row r="34" ht="15.75" customHeight="1">
      <c r="A34" s="55">
        <v>8.01</v>
      </c>
      <c r="B34" s="55">
        <v>6.31</v>
      </c>
      <c r="C34" s="55">
        <v>6.53</v>
      </c>
      <c r="D34" s="55">
        <v>3.4</v>
      </c>
      <c r="E34" s="55">
        <v>4.38</v>
      </c>
      <c r="F34" s="55">
        <v>8.3</v>
      </c>
      <c r="G34" s="55">
        <v>10.03</v>
      </c>
      <c r="H34" s="55">
        <v>2.47</v>
      </c>
      <c r="I34" s="55">
        <v>8.6</v>
      </c>
      <c r="J34" s="55">
        <v>2.63</v>
      </c>
      <c r="K34" s="55">
        <v>5.38</v>
      </c>
      <c r="L34" s="55">
        <v>7.92</v>
      </c>
      <c r="M34" s="55">
        <v>3.99</v>
      </c>
      <c r="N34" s="55">
        <v>4.85</v>
      </c>
      <c r="O34" s="55">
        <v>3.04</v>
      </c>
      <c r="P34" s="55">
        <v>9.69</v>
      </c>
      <c r="Q34" s="55">
        <v>6.31</v>
      </c>
      <c r="R34" s="55">
        <v>1.56</v>
      </c>
      <c r="S34" s="55">
        <v>1.68</v>
      </c>
      <c r="T34" s="55">
        <v>9.32</v>
      </c>
      <c r="U34" s="55">
        <v>6.39</v>
      </c>
      <c r="V34" s="55">
        <v>2.92</v>
      </c>
      <c r="W34" s="55">
        <v>11.75</v>
      </c>
      <c r="X34" s="55">
        <v>8.41</v>
      </c>
      <c r="Y34" s="55">
        <v>7.91</v>
      </c>
      <c r="Z34" s="55">
        <v>4.28</v>
      </c>
      <c r="AA34" s="55">
        <v>9.77</v>
      </c>
      <c r="AB34" s="55">
        <v>3.22</v>
      </c>
      <c r="AC34" s="55">
        <v>2.7</v>
      </c>
      <c r="AD34" s="55">
        <v>3.12</v>
      </c>
      <c r="AE34" s="55">
        <v>7.46</v>
      </c>
      <c r="AF34" s="55">
        <v>7.05</v>
      </c>
      <c r="AG34" s="55">
        <v>2.55</v>
      </c>
      <c r="AH34" s="55">
        <v>0.0</v>
      </c>
      <c r="AI34" s="55">
        <v>3.71</v>
      </c>
      <c r="AJ34" s="55">
        <v>9.01</v>
      </c>
      <c r="AK34" s="55">
        <v>8.19</v>
      </c>
      <c r="AL34" s="55">
        <v>4.13</v>
      </c>
      <c r="AM34" s="55">
        <v>3.87</v>
      </c>
      <c r="AN34" s="55">
        <v>7.47</v>
      </c>
      <c r="AO34" s="55">
        <v>3.75</v>
      </c>
      <c r="AP34" s="55">
        <v>9.42</v>
      </c>
      <c r="AQ34" s="55">
        <v>6.79</v>
      </c>
      <c r="AR34" s="55">
        <v>4.29</v>
      </c>
      <c r="AS34" s="55">
        <v>1.35</v>
      </c>
      <c r="AT34" s="55">
        <v>3.9</v>
      </c>
      <c r="AU34" s="55">
        <v>2.25</v>
      </c>
      <c r="AV34" s="55">
        <v>7.39</v>
      </c>
      <c r="AW34" s="55">
        <v>6.22</v>
      </c>
      <c r="AX34" s="55"/>
    </row>
    <row r="35" ht="15.75" customHeight="1">
      <c r="A35" s="55">
        <v>4.67</v>
      </c>
      <c r="B35" s="55">
        <v>6.08</v>
      </c>
      <c r="C35" s="55">
        <v>2.94</v>
      </c>
      <c r="D35" s="55">
        <v>4.13</v>
      </c>
      <c r="E35" s="55">
        <v>6.15</v>
      </c>
      <c r="F35" s="55">
        <v>7.31</v>
      </c>
      <c r="G35" s="55">
        <v>4.99</v>
      </c>
      <c r="H35" s="55">
        <v>4.14</v>
      </c>
      <c r="I35" s="55">
        <v>4.69</v>
      </c>
      <c r="J35" s="55">
        <v>2.36</v>
      </c>
      <c r="K35" s="55">
        <v>1.16</v>
      </c>
      <c r="L35" s="55">
        <v>3.23</v>
      </c>
      <c r="M35" s="55">
        <v>0.75</v>
      </c>
      <c r="N35" s="55">
        <v>0.8</v>
      </c>
      <c r="O35" s="55">
        <v>3.65</v>
      </c>
      <c r="P35" s="55">
        <v>7.02</v>
      </c>
      <c r="Q35" s="55">
        <v>5.33</v>
      </c>
      <c r="R35" s="55">
        <v>3.52</v>
      </c>
      <c r="S35" s="55">
        <v>4.08</v>
      </c>
      <c r="T35" s="55">
        <v>5.48</v>
      </c>
      <c r="U35" s="55">
        <v>3.15</v>
      </c>
      <c r="V35" s="55">
        <v>4.57</v>
      </c>
      <c r="W35" s="55">
        <v>6.86</v>
      </c>
      <c r="X35" s="55">
        <v>4.5</v>
      </c>
      <c r="Y35" s="55">
        <v>3.56</v>
      </c>
      <c r="Z35" s="55">
        <v>0.5</v>
      </c>
      <c r="AA35" s="55">
        <v>5.03</v>
      </c>
      <c r="AB35" s="55">
        <v>1.08</v>
      </c>
      <c r="AC35" s="55">
        <v>2.7</v>
      </c>
      <c r="AD35" s="55">
        <v>3.04</v>
      </c>
      <c r="AE35" s="55">
        <v>2.44</v>
      </c>
      <c r="AF35" s="55">
        <v>3.15</v>
      </c>
      <c r="AG35" s="55">
        <v>2.8</v>
      </c>
      <c r="AH35" s="55">
        <v>3.71</v>
      </c>
      <c r="AI35" s="55">
        <v>0.0</v>
      </c>
      <c r="AJ35" s="55">
        <v>5.85</v>
      </c>
      <c r="AK35" s="55">
        <v>4.9</v>
      </c>
      <c r="AL35" s="55">
        <v>2.97</v>
      </c>
      <c r="AM35" s="55">
        <v>2.39</v>
      </c>
      <c r="AN35" s="55">
        <v>6.18</v>
      </c>
      <c r="AO35" s="55">
        <v>2.27</v>
      </c>
      <c r="AP35" s="55">
        <v>6.25</v>
      </c>
      <c r="AQ35" s="55">
        <v>5.66</v>
      </c>
      <c r="AR35" s="55">
        <v>3.13</v>
      </c>
      <c r="AS35" s="55">
        <v>2.74</v>
      </c>
      <c r="AT35" s="55">
        <v>2.43</v>
      </c>
      <c r="AU35" s="55">
        <v>2.76</v>
      </c>
      <c r="AV35" s="55">
        <v>5.25</v>
      </c>
      <c r="AW35" s="55">
        <v>2.92</v>
      </c>
      <c r="AX35" s="55"/>
    </row>
    <row r="36" ht="15.75" customHeight="1">
      <c r="A36" s="55">
        <v>4.32</v>
      </c>
      <c r="B36" s="55">
        <v>5.51</v>
      </c>
      <c r="C36" s="55">
        <v>6.37</v>
      </c>
      <c r="D36" s="55">
        <v>10.3</v>
      </c>
      <c r="E36" s="55">
        <v>8.99</v>
      </c>
      <c r="F36" s="55">
        <v>5.59</v>
      </c>
      <c r="G36" s="55">
        <v>3.15</v>
      </c>
      <c r="H36" s="55">
        <v>9.44</v>
      </c>
      <c r="I36" s="55">
        <v>5.65</v>
      </c>
      <c r="J36" s="55">
        <v>7.66</v>
      </c>
      <c r="K36" s="55">
        <v>5.78</v>
      </c>
      <c r="L36" s="55">
        <v>3.04</v>
      </c>
      <c r="M36" s="55">
        <v>8.12</v>
      </c>
      <c r="N36" s="55">
        <v>5.56</v>
      </c>
      <c r="O36" s="55">
        <v>10.1</v>
      </c>
      <c r="P36" s="55">
        <v>3.98</v>
      </c>
      <c r="Q36" s="55">
        <v>7.03</v>
      </c>
      <c r="R36" s="55">
        <v>9.39</v>
      </c>
      <c r="S36" s="55">
        <v>9.51</v>
      </c>
      <c r="T36" s="55">
        <v>2.38</v>
      </c>
      <c r="U36" s="55">
        <v>6.57</v>
      </c>
      <c r="V36" s="55">
        <v>9.71</v>
      </c>
      <c r="W36" s="55">
        <v>1.85</v>
      </c>
      <c r="X36" s="55">
        <v>5.47</v>
      </c>
      <c r="Y36" s="55">
        <v>3.98</v>
      </c>
      <c r="Z36" s="55">
        <v>5.8</v>
      </c>
      <c r="AA36" s="55">
        <v>2.89</v>
      </c>
      <c r="AB36" s="55">
        <v>7.36</v>
      </c>
      <c r="AC36" s="55">
        <v>9.19</v>
      </c>
      <c r="AD36" s="55">
        <v>7.22</v>
      </c>
      <c r="AE36" s="55">
        <v>5.1</v>
      </c>
      <c r="AF36" s="55">
        <v>4.11</v>
      </c>
      <c r="AG36" s="55">
        <v>9.05</v>
      </c>
      <c r="AH36" s="55">
        <v>9.01</v>
      </c>
      <c r="AI36" s="55">
        <v>5.85</v>
      </c>
      <c r="AJ36" s="55">
        <v>0.0</v>
      </c>
      <c r="AK36" s="55">
        <v>4.91</v>
      </c>
      <c r="AL36" s="55">
        <v>4.88</v>
      </c>
      <c r="AM36" s="55">
        <v>9.18</v>
      </c>
      <c r="AN36" s="55">
        <v>5.15</v>
      </c>
      <c r="AO36" s="55">
        <v>9.05</v>
      </c>
      <c r="AP36" s="55">
        <v>3.22</v>
      </c>
      <c r="AQ36" s="55">
        <v>4.63</v>
      </c>
      <c r="AR36" s="55">
        <v>4.71</v>
      </c>
      <c r="AS36" s="55">
        <v>8.09</v>
      </c>
      <c r="AT36" s="55">
        <v>9.21</v>
      </c>
      <c r="AU36" s="55">
        <v>6.69</v>
      </c>
      <c r="AV36" s="55">
        <v>2.34</v>
      </c>
      <c r="AW36" s="55">
        <v>3.9</v>
      </c>
      <c r="AX36" s="55"/>
    </row>
    <row r="37" ht="15.75" customHeight="1">
      <c r="A37" s="55">
        <v>6.42</v>
      </c>
      <c r="B37" s="55">
        <v>8.11</v>
      </c>
      <c r="C37" s="55">
        <v>1.7</v>
      </c>
      <c r="D37" s="55">
        <v>9.48</v>
      </c>
      <c r="E37" s="55">
        <v>8.18</v>
      </c>
      <c r="F37" s="55">
        <v>8.34</v>
      </c>
      <c r="G37" s="55">
        <v>1.54</v>
      </c>
      <c r="H37" s="55">
        <v>9.48</v>
      </c>
      <c r="I37" s="55">
        <v>0.74</v>
      </c>
      <c r="J37" s="55">
        <v>6.83</v>
      </c>
      <c r="K37" s="55">
        <v>3.33</v>
      </c>
      <c r="L37" s="55">
        <v>3.89</v>
      </c>
      <c r="M37" s="55">
        <v>5.47</v>
      </c>
      <c r="N37" s="55">
        <v>4.6</v>
      </c>
      <c r="O37" s="55">
        <v>7.55</v>
      </c>
      <c r="P37" s="55">
        <v>7.49</v>
      </c>
      <c r="Q37" s="55">
        <v>7.36</v>
      </c>
      <c r="R37" s="55">
        <v>8.57</v>
      </c>
      <c r="S37" s="55">
        <v>8.69</v>
      </c>
      <c r="T37" s="55">
        <v>2.89</v>
      </c>
      <c r="U37" s="55">
        <v>2.59</v>
      </c>
      <c r="V37" s="55">
        <v>8.89</v>
      </c>
      <c r="W37" s="55">
        <v>6.59</v>
      </c>
      <c r="X37" s="55">
        <v>0.84</v>
      </c>
      <c r="Y37" s="55">
        <v>2.03</v>
      </c>
      <c r="Z37" s="55">
        <v>4.85</v>
      </c>
      <c r="AA37" s="55">
        <v>2.51</v>
      </c>
      <c r="AB37" s="55">
        <v>5.43</v>
      </c>
      <c r="AC37" s="55">
        <v>7.06</v>
      </c>
      <c r="AD37" s="55">
        <v>6.4</v>
      </c>
      <c r="AE37" s="55">
        <v>2.14</v>
      </c>
      <c r="AF37" s="55">
        <v>3.3</v>
      </c>
      <c r="AG37" s="55">
        <v>7.15</v>
      </c>
      <c r="AH37" s="55">
        <v>8.19</v>
      </c>
      <c r="AI37" s="55">
        <v>4.9</v>
      </c>
      <c r="AJ37" s="55">
        <v>4.91</v>
      </c>
      <c r="AK37" s="55">
        <v>0.0</v>
      </c>
      <c r="AL37" s="55">
        <v>4.99</v>
      </c>
      <c r="AM37" s="55">
        <v>6.74</v>
      </c>
      <c r="AN37" s="55">
        <v>7.24</v>
      </c>
      <c r="AO37" s="55">
        <v>6.61</v>
      </c>
      <c r="AP37" s="55">
        <v>1.68</v>
      </c>
      <c r="AQ37" s="55">
        <v>6.72</v>
      </c>
      <c r="AR37" s="55">
        <v>5.15</v>
      </c>
      <c r="AS37" s="55">
        <v>7.23</v>
      </c>
      <c r="AT37" s="55">
        <v>6.77</v>
      </c>
      <c r="AU37" s="55">
        <v>5.81</v>
      </c>
      <c r="AV37" s="55">
        <v>6.17</v>
      </c>
      <c r="AW37" s="55">
        <v>3.09</v>
      </c>
      <c r="AX37" s="55"/>
    </row>
    <row r="38" ht="15.75" customHeight="1">
      <c r="A38" s="55">
        <v>1.7</v>
      </c>
      <c r="B38" s="55">
        <v>2.75</v>
      </c>
      <c r="C38" s="55">
        <v>5.47</v>
      </c>
      <c r="D38" s="55">
        <v>6.38</v>
      </c>
      <c r="E38" s="55">
        <v>4.24</v>
      </c>
      <c r="F38" s="55">
        <v>4.32</v>
      </c>
      <c r="G38" s="55">
        <v>5.23</v>
      </c>
      <c r="H38" s="55">
        <v>5.55</v>
      </c>
      <c r="I38" s="55">
        <v>4.75</v>
      </c>
      <c r="J38" s="55">
        <v>2.77</v>
      </c>
      <c r="K38" s="55">
        <v>2.81</v>
      </c>
      <c r="L38" s="55">
        <v>2.26</v>
      </c>
      <c r="M38" s="55">
        <v>4.21</v>
      </c>
      <c r="N38" s="55">
        <v>2.68</v>
      </c>
      <c r="O38" s="55">
        <v>6.19</v>
      </c>
      <c r="P38" s="55">
        <v>3.46</v>
      </c>
      <c r="Q38" s="55">
        <v>3.11</v>
      </c>
      <c r="R38" s="55">
        <v>3.93</v>
      </c>
      <c r="S38" s="55">
        <v>5.6</v>
      </c>
      <c r="T38" s="55">
        <v>4.51</v>
      </c>
      <c r="U38" s="55">
        <v>5.67</v>
      </c>
      <c r="V38" s="55">
        <v>4.95</v>
      </c>
      <c r="W38" s="55">
        <v>7.92</v>
      </c>
      <c r="X38" s="55">
        <v>4.57</v>
      </c>
      <c r="Y38" s="55">
        <v>4.07</v>
      </c>
      <c r="Z38" s="55">
        <v>2.93</v>
      </c>
      <c r="AA38" s="55">
        <v>4.97</v>
      </c>
      <c r="AB38" s="55">
        <v>3.44</v>
      </c>
      <c r="AC38" s="55">
        <v>5.28</v>
      </c>
      <c r="AD38" s="55">
        <v>2.49</v>
      </c>
      <c r="AE38" s="55">
        <v>3.62</v>
      </c>
      <c r="AF38" s="55">
        <v>2.18</v>
      </c>
      <c r="AG38" s="55">
        <v>5.13</v>
      </c>
      <c r="AH38" s="55">
        <v>4.13</v>
      </c>
      <c r="AI38" s="55">
        <v>2.97</v>
      </c>
      <c r="AJ38" s="55">
        <v>4.88</v>
      </c>
      <c r="AK38" s="55">
        <v>4.99</v>
      </c>
      <c r="AL38" s="55">
        <v>0.0</v>
      </c>
      <c r="AM38" s="55">
        <v>4.99</v>
      </c>
      <c r="AN38" s="55">
        <v>2.78</v>
      </c>
      <c r="AO38" s="55">
        <v>4.86</v>
      </c>
      <c r="AP38" s="55">
        <v>5.26</v>
      </c>
      <c r="AQ38" s="55">
        <v>2.73</v>
      </c>
      <c r="AR38" s="55">
        <v>0.16</v>
      </c>
      <c r="AS38" s="55">
        <v>3.14</v>
      </c>
      <c r="AT38" s="55">
        <v>5.02</v>
      </c>
      <c r="AU38" s="55">
        <v>1.88</v>
      </c>
      <c r="AV38" s="55">
        <v>3.21</v>
      </c>
      <c r="AW38" s="55">
        <v>1.94</v>
      </c>
      <c r="AX38" s="55"/>
    </row>
    <row r="39" ht="15.75" customHeight="1">
      <c r="A39" s="55">
        <v>7.52</v>
      </c>
      <c r="B39" s="55">
        <v>8.08</v>
      </c>
      <c r="C39" s="55">
        <v>5.2</v>
      </c>
      <c r="D39" s="55">
        <v>2.17</v>
      </c>
      <c r="E39" s="55">
        <v>6.01</v>
      </c>
      <c r="F39" s="55">
        <v>9.44</v>
      </c>
      <c r="G39" s="55">
        <v>7.25</v>
      </c>
      <c r="H39" s="55">
        <v>3.04</v>
      </c>
      <c r="I39" s="55">
        <v>6.5</v>
      </c>
      <c r="J39" s="55">
        <v>2.51</v>
      </c>
      <c r="K39" s="55">
        <v>3.43</v>
      </c>
      <c r="L39" s="55">
        <v>5.06</v>
      </c>
      <c r="M39" s="55">
        <v>2.04</v>
      </c>
      <c r="N39" s="55">
        <v>2.9</v>
      </c>
      <c r="O39" s="55">
        <v>1.66</v>
      </c>
      <c r="P39" s="55">
        <v>9.18</v>
      </c>
      <c r="Q39" s="55">
        <v>7.33</v>
      </c>
      <c r="R39" s="55">
        <v>2.13</v>
      </c>
      <c r="S39" s="55">
        <v>2.25</v>
      </c>
      <c r="T39" s="55">
        <v>7.67</v>
      </c>
      <c r="U39" s="55">
        <v>4.44</v>
      </c>
      <c r="V39" s="55">
        <v>4.49</v>
      </c>
      <c r="W39" s="55">
        <v>11.23</v>
      </c>
      <c r="X39" s="55">
        <v>6.31</v>
      </c>
      <c r="Y39" s="55">
        <v>5.82</v>
      </c>
      <c r="Z39" s="55">
        <v>2.33</v>
      </c>
      <c r="AA39" s="55">
        <v>7.29</v>
      </c>
      <c r="AB39" s="55">
        <v>1.75</v>
      </c>
      <c r="AC39" s="55">
        <v>0.49</v>
      </c>
      <c r="AD39" s="55">
        <v>3.2</v>
      </c>
      <c r="AE39" s="55">
        <v>5.23</v>
      </c>
      <c r="AF39" s="55">
        <v>5.01</v>
      </c>
      <c r="AG39" s="55">
        <v>0.8</v>
      </c>
      <c r="AH39" s="55">
        <v>3.87</v>
      </c>
      <c r="AI39" s="55">
        <v>2.39</v>
      </c>
      <c r="AJ39" s="55">
        <v>9.18</v>
      </c>
      <c r="AK39" s="55">
        <v>6.74</v>
      </c>
      <c r="AL39" s="55">
        <v>4.99</v>
      </c>
      <c r="AM39" s="55">
        <v>0.0</v>
      </c>
      <c r="AN39" s="55">
        <v>8.32</v>
      </c>
      <c r="AO39" s="55">
        <v>0.27</v>
      </c>
      <c r="AP39" s="55">
        <v>9.28</v>
      </c>
      <c r="AQ39" s="55">
        <v>7.8</v>
      </c>
      <c r="AR39" s="55">
        <v>5.12</v>
      </c>
      <c r="AS39" s="55">
        <v>2.38</v>
      </c>
      <c r="AT39" s="55">
        <v>0.43</v>
      </c>
      <c r="AU39" s="55">
        <v>2.94</v>
      </c>
      <c r="AV39" s="55">
        <v>7.25</v>
      </c>
      <c r="AW39" s="55">
        <v>4.76</v>
      </c>
      <c r="AX39" s="55"/>
    </row>
    <row r="40" ht="15.75" customHeight="1">
      <c r="A40" s="55">
        <v>1.27</v>
      </c>
      <c r="B40" s="55">
        <v>0.91</v>
      </c>
      <c r="C40" s="55">
        <v>8.7</v>
      </c>
      <c r="D40" s="55">
        <v>9.74</v>
      </c>
      <c r="E40" s="55">
        <v>5.23</v>
      </c>
      <c r="F40" s="55">
        <v>1.66</v>
      </c>
      <c r="G40" s="55">
        <v>5.48</v>
      </c>
      <c r="H40" s="55">
        <v>6.86</v>
      </c>
      <c r="I40" s="55">
        <v>7.96</v>
      </c>
      <c r="J40" s="55">
        <v>7.1</v>
      </c>
      <c r="K40" s="55">
        <v>6.11</v>
      </c>
      <c r="L40" s="55">
        <v>3.37</v>
      </c>
      <c r="M40" s="55">
        <v>7.56</v>
      </c>
      <c r="N40" s="55">
        <v>5.89</v>
      </c>
      <c r="O40" s="55">
        <v>9.54</v>
      </c>
      <c r="P40" s="55">
        <v>2.67</v>
      </c>
      <c r="Q40" s="55">
        <v>2.46</v>
      </c>
      <c r="R40" s="55">
        <v>8.84</v>
      </c>
      <c r="S40" s="55">
        <v>8.95</v>
      </c>
      <c r="T40" s="55">
        <v>4.77</v>
      </c>
      <c r="U40" s="55">
        <v>9.96</v>
      </c>
      <c r="V40" s="55">
        <v>6.26</v>
      </c>
      <c r="W40" s="55">
        <v>7.2</v>
      </c>
      <c r="X40" s="55">
        <v>7.77</v>
      </c>
      <c r="Y40" s="55">
        <v>6.32</v>
      </c>
      <c r="Z40" s="55">
        <v>6.13</v>
      </c>
      <c r="AA40" s="55">
        <v>5.22</v>
      </c>
      <c r="AB40" s="55">
        <v>6.8</v>
      </c>
      <c r="AC40" s="55">
        <v>8.64</v>
      </c>
      <c r="AD40" s="55">
        <v>5.27</v>
      </c>
      <c r="AE40" s="55">
        <v>6.83</v>
      </c>
      <c r="AF40" s="55">
        <v>4.44</v>
      </c>
      <c r="AG40" s="55">
        <v>8.49</v>
      </c>
      <c r="AH40" s="55">
        <v>7.47</v>
      </c>
      <c r="AI40" s="55">
        <v>6.18</v>
      </c>
      <c r="AJ40" s="55">
        <v>5.15</v>
      </c>
      <c r="AK40" s="55">
        <v>7.24</v>
      </c>
      <c r="AL40" s="55">
        <v>2.78</v>
      </c>
      <c r="AM40" s="55">
        <v>8.32</v>
      </c>
      <c r="AN40" s="55">
        <v>0.0</v>
      </c>
      <c r="AO40" s="55">
        <v>8.2</v>
      </c>
      <c r="AP40" s="55">
        <v>5.54</v>
      </c>
      <c r="AQ40" s="55">
        <v>1.33</v>
      </c>
      <c r="AR40" s="55">
        <v>3.04</v>
      </c>
      <c r="AS40" s="55">
        <v>7.23</v>
      </c>
      <c r="AT40" s="55">
        <v>8.35</v>
      </c>
      <c r="AU40" s="55">
        <v>5.07</v>
      </c>
      <c r="AV40" s="55">
        <v>3.48</v>
      </c>
      <c r="AW40" s="55">
        <v>4.21</v>
      </c>
      <c r="AX40" s="55"/>
    </row>
    <row r="41" ht="15.75" customHeight="1">
      <c r="A41" s="55">
        <v>7.4</v>
      </c>
      <c r="B41" s="55">
        <v>7.96</v>
      </c>
      <c r="C41" s="55">
        <v>5.07</v>
      </c>
      <c r="D41" s="55">
        <v>1.87</v>
      </c>
      <c r="E41" s="55">
        <v>5.89</v>
      </c>
      <c r="F41" s="55">
        <v>9.32</v>
      </c>
      <c r="G41" s="55">
        <v>7.13</v>
      </c>
      <c r="H41" s="55">
        <v>2.92</v>
      </c>
      <c r="I41" s="55">
        <v>6.38</v>
      </c>
      <c r="J41" s="55">
        <v>2.39</v>
      </c>
      <c r="K41" s="55">
        <v>3.31</v>
      </c>
      <c r="L41" s="55">
        <v>4.94</v>
      </c>
      <c r="M41" s="55">
        <v>1.91</v>
      </c>
      <c r="N41" s="55">
        <v>2.78</v>
      </c>
      <c r="O41" s="55">
        <v>1.39</v>
      </c>
      <c r="P41" s="55">
        <v>9.05</v>
      </c>
      <c r="Q41" s="55">
        <v>7.2</v>
      </c>
      <c r="R41" s="55">
        <v>2.01</v>
      </c>
      <c r="S41" s="55">
        <v>2.11</v>
      </c>
      <c r="T41" s="55">
        <v>7.54</v>
      </c>
      <c r="U41" s="55">
        <v>4.31</v>
      </c>
      <c r="V41" s="55">
        <v>4.37</v>
      </c>
      <c r="W41" s="55">
        <v>11.11</v>
      </c>
      <c r="X41" s="55">
        <v>6.19</v>
      </c>
      <c r="Y41" s="55">
        <v>5.69</v>
      </c>
      <c r="Z41" s="55">
        <v>2.21</v>
      </c>
      <c r="AA41" s="55">
        <v>7.17</v>
      </c>
      <c r="AB41" s="55">
        <v>1.63</v>
      </c>
      <c r="AC41" s="55">
        <v>0.44</v>
      </c>
      <c r="AD41" s="55">
        <v>3.08</v>
      </c>
      <c r="AE41" s="55">
        <v>5.11</v>
      </c>
      <c r="AF41" s="55">
        <v>4.86</v>
      </c>
      <c r="AG41" s="55">
        <v>0.53</v>
      </c>
      <c r="AH41" s="55">
        <v>3.75</v>
      </c>
      <c r="AI41" s="55">
        <v>2.27</v>
      </c>
      <c r="AJ41" s="55">
        <v>9.05</v>
      </c>
      <c r="AK41" s="55">
        <v>6.61</v>
      </c>
      <c r="AL41" s="55">
        <v>4.86</v>
      </c>
      <c r="AM41" s="55">
        <v>0.27</v>
      </c>
      <c r="AN41" s="55">
        <v>8.2</v>
      </c>
      <c r="AO41" s="55">
        <v>0.0</v>
      </c>
      <c r="AP41" s="55">
        <v>9.16</v>
      </c>
      <c r="AQ41" s="55">
        <v>7.68</v>
      </c>
      <c r="AR41" s="55">
        <v>5.0</v>
      </c>
      <c r="AS41" s="55">
        <v>2.25</v>
      </c>
      <c r="AT41" s="55">
        <v>0.16</v>
      </c>
      <c r="AU41" s="55">
        <v>2.81</v>
      </c>
      <c r="AV41" s="55">
        <v>7.13</v>
      </c>
      <c r="AW41" s="55">
        <v>4.64</v>
      </c>
      <c r="AX41" s="55"/>
    </row>
    <row r="42" ht="15.75" customHeight="1">
      <c r="A42" s="55">
        <v>4.74</v>
      </c>
      <c r="B42" s="55">
        <v>5.91</v>
      </c>
      <c r="C42" s="55">
        <v>3.38</v>
      </c>
      <c r="D42" s="55">
        <v>10.71</v>
      </c>
      <c r="E42" s="55">
        <v>9.4</v>
      </c>
      <c r="F42" s="55">
        <v>6.66</v>
      </c>
      <c r="G42" s="55">
        <v>1.53</v>
      </c>
      <c r="H42" s="55">
        <v>9.85</v>
      </c>
      <c r="I42" s="55">
        <v>2.42</v>
      </c>
      <c r="J42" s="55">
        <v>8.06</v>
      </c>
      <c r="K42" s="55">
        <v>4.67</v>
      </c>
      <c r="L42" s="55">
        <v>3.44</v>
      </c>
      <c r="M42" s="55">
        <v>6.81</v>
      </c>
      <c r="N42" s="55">
        <v>5.96</v>
      </c>
      <c r="O42" s="55">
        <v>10.51</v>
      </c>
      <c r="P42" s="55">
        <v>5.81</v>
      </c>
      <c r="Q42" s="55">
        <v>7.44</v>
      </c>
      <c r="R42" s="55">
        <v>9.8</v>
      </c>
      <c r="S42" s="55">
        <v>9.92</v>
      </c>
      <c r="T42" s="55">
        <v>1.2</v>
      </c>
      <c r="U42" s="55">
        <v>4.27</v>
      </c>
      <c r="V42" s="55">
        <v>10.11</v>
      </c>
      <c r="W42" s="55">
        <v>4.9</v>
      </c>
      <c r="X42" s="55">
        <v>2.52</v>
      </c>
      <c r="Y42" s="55">
        <v>2.37</v>
      </c>
      <c r="Z42" s="55">
        <v>6.21</v>
      </c>
      <c r="AA42" s="55">
        <v>1.27</v>
      </c>
      <c r="AB42" s="55">
        <v>7.76</v>
      </c>
      <c r="AC42" s="55">
        <v>9.6</v>
      </c>
      <c r="AD42" s="55">
        <v>7.63</v>
      </c>
      <c r="AE42" s="55">
        <v>3.48</v>
      </c>
      <c r="AF42" s="55">
        <v>2.93</v>
      </c>
      <c r="AG42" s="55">
        <v>9.46</v>
      </c>
      <c r="AH42" s="55">
        <v>9.42</v>
      </c>
      <c r="AI42" s="55">
        <v>6.25</v>
      </c>
      <c r="AJ42" s="55">
        <v>3.22</v>
      </c>
      <c r="AK42" s="55">
        <v>1.68</v>
      </c>
      <c r="AL42" s="55">
        <v>5.26</v>
      </c>
      <c r="AM42" s="55">
        <v>9.28</v>
      </c>
      <c r="AN42" s="55">
        <v>5.54</v>
      </c>
      <c r="AO42" s="55">
        <v>9.16</v>
      </c>
      <c r="AP42" s="55">
        <v>0.0</v>
      </c>
      <c r="AQ42" s="55">
        <v>5.04</v>
      </c>
      <c r="AR42" s="55">
        <v>5.14</v>
      </c>
      <c r="AS42" s="55">
        <v>8.51</v>
      </c>
      <c r="AT42" s="55">
        <v>8.1</v>
      </c>
      <c r="AU42" s="55">
        <v>7.1</v>
      </c>
      <c r="AV42" s="55">
        <v>4.49</v>
      </c>
      <c r="AW42" s="55">
        <v>3.41</v>
      </c>
      <c r="AX42" s="55"/>
    </row>
    <row r="43" ht="15.75" customHeight="1">
      <c r="A43" s="55">
        <v>1.06</v>
      </c>
      <c r="B43" s="55">
        <v>1.34</v>
      </c>
      <c r="C43" s="55">
        <v>8.18</v>
      </c>
      <c r="D43" s="55">
        <v>9.22</v>
      </c>
      <c r="E43" s="55">
        <v>4.87</v>
      </c>
      <c r="F43" s="55">
        <v>2.97</v>
      </c>
      <c r="G43" s="55">
        <v>4.97</v>
      </c>
      <c r="H43" s="55">
        <v>6.18</v>
      </c>
      <c r="I43" s="55">
        <v>7.44</v>
      </c>
      <c r="J43" s="55">
        <v>6.58</v>
      </c>
      <c r="K43" s="55">
        <v>5.59</v>
      </c>
      <c r="L43" s="55">
        <v>2.85</v>
      </c>
      <c r="M43" s="55">
        <v>7.04</v>
      </c>
      <c r="N43" s="55">
        <v>5.37</v>
      </c>
      <c r="O43" s="55">
        <v>9.02</v>
      </c>
      <c r="P43" s="55">
        <v>2.12</v>
      </c>
      <c r="Q43" s="55">
        <v>2.9</v>
      </c>
      <c r="R43" s="55">
        <v>8.32</v>
      </c>
      <c r="S43" s="55">
        <v>8.44</v>
      </c>
      <c r="T43" s="55">
        <v>4.25</v>
      </c>
      <c r="U43" s="55">
        <v>9.44</v>
      </c>
      <c r="V43" s="55">
        <v>5.58</v>
      </c>
      <c r="W43" s="55">
        <v>6.68</v>
      </c>
      <c r="X43" s="55">
        <v>7.26</v>
      </c>
      <c r="Y43" s="55">
        <v>5.8</v>
      </c>
      <c r="Z43" s="55">
        <v>5.62</v>
      </c>
      <c r="AA43" s="55">
        <v>4.7</v>
      </c>
      <c r="AB43" s="55">
        <v>6.28</v>
      </c>
      <c r="AC43" s="55">
        <v>8.12</v>
      </c>
      <c r="AD43" s="55">
        <v>5.23</v>
      </c>
      <c r="AE43" s="55">
        <v>6.31</v>
      </c>
      <c r="AF43" s="55">
        <v>3.92</v>
      </c>
      <c r="AG43" s="55">
        <v>7.97</v>
      </c>
      <c r="AH43" s="55">
        <v>6.79</v>
      </c>
      <c r="AI43" s="55">
        <v>5.66</v>
      </c>
      <c r="AJ43" s="55">
        <v>4.63</v>
      </c>
      <c r="AK43" s="55">
        <v>6.72</v>
      </c>
      <c r="AL43" s="55">
        <v>2.73</v>
      </c>
      <c r="AM43" s="55">
        <v>7.8</v>
      </c>
      <c r="AN43" s="55">
        <v>1.33</v>
      </c>
      <c r="AO43" s="55">
        <v>7.68</v>
      </c>
      <c r="AP43" s="55">
        <v>5.04</v>
      </c>
      <c r="AQ43" s="55">
        <v>0.0</v>
      </c>
      <c r="AR43" s="55">
        <v>4.07</v>
      </c>
      <c r="AS43" s="55">
        <v>7.42</v>
      </c>
      <c r="AT43" s="55">
        <v>9.26</v>
      </c>
      <c r="AU43" s="55">
        <v>6.1</v>
      </c>
      <c r="AV43" s="55">
        <v>4.52</v>
      </c>
      <c r="AW43" s="55">
        <v>5.26</v>
      </c>
      <c r="AX43" s="55"/>
    </row>
    <row r="44" ht="15.75" customHeight="1">
      <c r="A44" s="55">
        <v>1.54</v>
      </c>
      <c r="B44" s="55">
        <v>2.59</v>
      </c>
      <c r="C44" s="55">
        <v>5.63</v>
      </c>
      <c r="D44" s="55">
        <v>6.54</v>
      </c>
      <c r="E44" s="55">
        <v>4.4</v>
      </c>
      <c r="F44" s="55">
        <v>4.16</v>
      </c>
      <c r="G44" s="55">
        <v>5.07</v>
      </c>
      <c r="H44" s="55">
        <v>5.71</v>
      </c>
      <c r="I44" s="55">
        <v>4.91</v>
      </c>
      <c r="J44" s="55">
        <v>2.93</v>
      </c>
      <c r="K44" s="55">
        <v>2.97</v>
      </c>
      <c r="L44" s="55">
        <v>2.1</v>
      </c>
      <c r="M44" s="55">
        <v>4.37</v>
      </c>
      <c r="N44" s="55">
        <v>2.84</v>
      </c>
      <c r="O44" s="55">
        <v>6.35</v>
      </c>
      <c r="P44" s="55">
        <v>3.3</v>
      </c>
      <c r="Q44" s="55">
        <v>2.95</v>
      </c>
      <c r="R44" s="55">
        <v>4.09</v>
      </c>
      <c r="S44" s="55">
        <v>5.76</v>
      </c>
      <c r="T44" s="55">
        <v>4.35</v>
      </c>
      <c r="U44" s="55">
        <v>5.84</v>
      </c>
      <c r="V44" s="55">
        <v>5.11</v>
      </c>
      <c r="W44" s="55">
        <v>6.78</v>
      </c>
      <c r="X44" s="55">
        <v>4.73</v>
      </c>
      <c r="Y44" s="55">
        <v>4.23</v>
      </c>
      <c r="Z44" s="55">
        <v>3.09</v>
      </c>
      <c r="AA44" s="55">
        <v>4.8</v>
      </c>
      <c r="AB44" s="55">
        <v>3.6</v>
      </c>
      <c r="AC44" s="55">
        <v>5.44</v>
      </c>
      <c r="AD44" s="55">
        <v>2.66</v>
      </c>
      <c r="AE44" s="55">
        <v>3.78</v>
      </c>
      <c r="AF44" s="55">
        <v>2.02</v>
      </c>
      <c r="AG44" s="55">
        <v>5.29</v>
      </c>
      <c r="AH44" s="55">
        <v>4.29</v>
      </c>
      <c r="AI44" s="55">
        <v>3.13</v>
      </c>
      <c r="AJ44" s="55">
        <v>4.71</v>
      </c>
      <c r="AK44" s="55">
        <v>5.15</v>
      </c>
      <c r="AL44" s="55">
        <v>0.16</v>
      </c>
      <c r="AM44" s="55">
        <v>5.12</v>
      </c>
      <c r="AN44" s="55">
        <v>3.04</v>
      </c>
      <c r="AO44" s="55">
        <v>5.0</v>
      </c>
      <c r="AP44" s="55">
        <v>5.14</v>
      </c>
      <c r="AQ44" s="55">
        <v>4.07</v>
      </c>
      <c r="AR44" s="55">
        <v>0.0</v>
      </c>
      <c r="AS44" s="55">
        <v>3.3</v>
      </c>
      <c r="AT44" s="55">
        <v>5.18</v>
      </c>
      <c r="AU44" s="55">
        <v>2.04</v>
      </c>
      <c r="AV44" s="55">
        <v>3.05</v>
      </c>
      <c r="AW44" s="55">
        <v>1.78</v>
      </c>
      <c r="AX44" s="55"/>
    </row>
    <row r="45" ht="15.75" customHeight="1">
      <c r="A45" s="55">
        <v>6.44</v>
      </c>
      <c r="B45" s="55">
        <v>6.27</v>
      </c>
      <c r="C45" s="55">
        <v>5.54</v>
      </c>
      <c r="D45" s="55">
        <v>3.69</v>
      </c>
      <c r="E45" s="55">
        <v>4.34</v>
      </c>
      <c r="F45" s="55">
        <v>8.36</v>
      </c>
      <c r="G45" s="55">
        <v>8.43</v>
      </c>
      <c r="H45" s="55">
        <v>1.77</v>
      </c>
      <c r="I45" s="55">
        <v>7.0</v>
      </c>
      <c r="J45" s="55">
        <v>0.84</v>
      </c>
      <c r="K45" s="55">
        <v>3.78</v>
      </c>
      <c r="L45" s="55">
        <v>6.32</v>
      </c>
      <c r="M45" s="55">
        <v>2.38</v>
      </c>
      <c r="N45" s="55">
        <v>3.24</v>
      </c>
      <c r="O45" s="55">
        <v>3.3</v>
      </c>
      <c r="P45" s="55">
        <v>8.09</v>
      </c>
      <c r="Q45" s="55">
        <v>5.51</v>
      </c>
      <c r="R45" s="55">
        <v>1.08</v>
      </c>
      <c r="S45" s="55">
        <v>1.95</v>
      </c>
      <c r="T45" s="55">
        <v>7.72</v>
      </c>
      <c r="U45" s="55">
        <v>4.78</v>
      </c>
      <c r="V45" s="55">
        <v>3.05</v>
      </c>
      <c r="W45" s="55">
        <v>10.15</v>
      </c>
      <c r="X45" s="55">
        <v>6.81</v>
      </c>
      <c r="Y45" s="55">
        <v>6.16</v>
      </c>
      <c r="Z45" s="55">
        <v>2.67</v>
      </c>
      <c r="AA45" s="55">
        <v>8.17</v>
      </c>
      <c r="AB45" s="55">
        <v>1.62</v>
      </c>
      <c r="AC45" s="55">
        <v>2.69</v>
      </c>
      <c r="AD45" s="55">
        <v>1.33</v>
      </c>
      <c r="AE45" s="55">
        <v>5.57</v>
      </c>
      <c r="AF45" s="55">
        <v>5.45</v>
      </c>
      <c r="AG45" s="55">
        <v>2.55</v>
      </c>
      <c r="AH45" s="55">
        <v>1.35</v>
      </c>
      <c r="AI45" s="55">
        <v>2.74</v>
      </c>
      <c r="AJ45" s="55">
        <v>8.09</v>
      </c>
      <c r="AK45" s="55">
        <v>7.23</v>
      </c>
      <c r="AL45" s="55">
        <v>3.14</v>
      </c>
      <c r="AM45" s="55">
        <v>2.38</v>
      </c>
      <c r="AN45" s="55">
        <v>7.23</v>
      </c>
      <c r="AO45" s="55">
        <v>2.25</v>
      </c>
      <c r="AP45" s="55">
        <v>8.51</v>
      </c>
      <c r="AQ45" s="55">
        <v>7.42</v>
      </c>
      <c r="AR45" s="55">
        <v>3.3</v>
      </c>
      <c r="AS45" s="55">
        <v>0.0</v>
      </c>
      <c r="AT45" s="55">
        <v>2.68</v>
      </c>
      <c r="AU45" s="55">
        <v>1.26</v>
      </c>
      <c r="AV45" s="55">
        <v>6.4</v>
      </c>
      <c r="AW45" s="55">
        <v>5.23</v>
      </c>
      <c r="AX45" s="55"/>
    </row>
    <row r="46" ht="15.75" customHeight="1">
      <c r="A46" s="55">
        <v>7.55</v>
      </c>
      <c r="B46" s="55">
        <v>8.12</v>
      </c>
      <c r="C46" s="55">
        <v>5.23</v>
      </c>
      <c r="D46" s="55">
        <v>1.71</v>
      </c>
      <c r="E46" s="55">
        <v>6.04</v>
      </c>
      <c r="F46" s="55">
        <v>9.47</v>
      </c>
      <c r="G46" s="55">
        <v>7.29</v>
      </c>
      <c r="H46" s="55">
        <v>3.07</v>
      </c>
      <c r="I46" s="55">
        <v>6.53</v>
      </c>
      <c r="J46" s="55">
        <v>2.55</v>
      </c>
      <c r="K46" s="55">
        <v>3.47</v>
      </c>
      <c r="L46" s="55">
        <v>5.09</v>
      </c>
      <c r="M46" s="55">
        <v>2.07</v>
      </c>
      <c r="N46" s="55">
        <v>2.93</v>
      </c>
      <c r="O46" s="55">
        <v>1.23</v>
      </c>
      <c r="P46" s="55">
        <v>9.21</v>
      </c>
      <c r="Q46" s="55">
        <v>7.36</v>
      </c>
      <c r="R46" s="55">
        <v>2.16</v>
      </c>
      <c r="S46" s="55">
        <v>1.95</v>
      </c>
      <c r="T46" s="55">
        <v>7.7</v>
      </c>
      <c r="U46" s="55">
        <v>4.47</v>
      </c>
      <c r="V46" s="55">
        <v>4.52</v>
      </c>
      <c r="W46" s="55">
        <v>11.26</v>
      </c>
      <c r="X46" s="55">
        <v>6.35</v>
      </c>
      <c r="Y46" s="55">
        <v>5.85</v>
      </c>
      <c r="Z46" s="55">
        <v>2.36</v>
      </c>
      <c r="AA46" s="55">
        <v>7.32</v>
      </c>
      <c r="AB46" s="55">
        <v>1.78</v>
      </c>
      <c r="AC46" s="55">
        <v>0.29</v>
      </c>
      <c r="AD46" s="55">
        <v>3.23</v>
      </c>
      <c r="AE46" s="55">
        <v>5.26</v>
      </c>
      <c r="AF46" s="55">
        <v>5.01</v>
      </c>
      <c r="AG46" s="55">
        <v>0.38</v>
      </c>
      <c r="AH46" s="55">
        <v>3.9</v>
      </c>
      <c r="AI46" s="55">
        <v>2.43</v>
      </c>
      <c r="AJ46" s="55">
        <v>9.21</v>
      </c>
      <c r="AK46" s="55">
        <v>6.77</v>
      </c>
      <c r="AL46" s="55">
        <v>5.02</v>
      </c>
      <c r="AM46" s="55">
        <v>0.43</v>
      </c>
      <c r="AN46" s="55">
        <v>8.35</v>
      </c>
      <c r="AO46" s="55">
        <v>0.16</v>
      </c>
      <c r="AP46" s="55">
        <v>8.1</v>
      </c>
      <c r="AQ46" s="55">
        <v>9.26</v>
      </c>
      <c r="AR46" s="55">
        <v>5.18</v>
      </c>
      <c r="AS46" s="55">
        <v>2.68</v>
      </c>
      <c r="AT46" s="55">
        <v>0.0</v>
      </c>
      <c r="AU46" s="55">
        <v>2.97</v>
      </c>
      <c r="AV46" s="55">
        <v>7.28</v>
      </c>
      <c r="AW46" s="55">
        <v>4.79</v>
      </c>
      <c r="AX46" s="55"/>
    </row>
    <row r="47" ht="15.75" customHeight="1">
      <c r="A47" s="55">
        <v>3.57</v>
      </c>
      <c r="B47" s="55">
        <v>4.96</v>
      </c>
      <c r="C47" s="55">
        <v>5.56</v>
      </c>
      <c r="D47" s="55">
        <v>4.58</v>
      </c>
      <c r="E47" s="55">
        <v>3.09</v>
      </c>
      <c r="F47" s="55">
        <v>6.19</v>
      </c>
      <c r="G47" s="55">
        <v>6.33</v>
      </c>
      <c r="H47" s="55">
        <v>2.68</v>
      </c>
      <c r="I47" s="55">
        <v>5.58</v>
      </c>
      <c r="J47" s="55">
        <v>0.89</v>
      </c>
      <c r="K47" s="55">
        <v>2.41</v>
      </c>
      <c r="L47" s="55">
        <v>4.11</v>
      </c>
      <c r="M47" s="55">
        <v>2.4</v>
      </c>
      <c r="N47" s="55">
        <v>1.9</v>
      </c>
      <c r="O47" s="55">
        <v>4.39</v>
      </c>
      <c r="P47" s="55">
        <v>6.69</v>
      </c>
      <c r="Q47" s="55">
        <v>4.2</v>
      </c>
      <c r="R47" s="55">
        <v>2.05</v>
      </c>
      <c r="S47" s="55">
        <v>2.92</v>
      </c>
      <c r="T47" s="55">
        <v>6.32</v>
      </c>
      <c r="U47" s="55">
        <v>4.8</v>
      </c>
      <c r="V47" s="55">
        <v>3.11</v>
      </c>
      <c r="W47" s="55">
        <v>8.74</v>
      </c>
      <c r="X47" s="55">
        <v>5.39</v>
      </c>
      <c r="Y47" s="55">
        <v>4.89</v>
      </c>
      <c r="Z47" s="55">
        <v>1.71</v>
      </c>
      <c r="AA47" s="55">
        <v>6.37</v>
      </c>
      <c r="AB47" s="55">
        <v>1.64</v>
      </c>
      <c r="AC47" s="55">
        <v>3.25</v>
      </c>
      <c r="AD47" s="55">
        <v>0.62</v>
      </c>
      <c r="AE47" s="55">
        <v>4.44</v>
      </c>
      <c r="AF47" s="55">
        <v>4.03</v>
      </c>
      <c r="AG47" s="55">
        <v>3.34</v>
      </c>
      <c r="AH47" s="55">
        <v>2.25</v>
      </c>
      <c r="AI47" s="55">
        <v>2.76</v>
      </c>
      <c r="AJ47" s="55">
        <v>6.69</v>
      </c>
      <c r="AK47" s="55">
        <v>5.81</v>
      </c>
      <c r="AL47" s="55">
        <v>1.88</v>
      </c>
      <c r="AM47" s="55">
        <v>2.94</v>
      </c>
      <c r="AN47" s="55">
        <v>5.07</v>
      </c>
      <c r="AO47" s="55">
        <v>2.81</v>
      </c>
      <c r="AP47" s="55">
        <v>7.1</v>
      </c>
      <c r="AQ47" s="55">
        <v>6.1</v>
      </c>
      <c r="AR47" s="55">
        <v>2.04</v>
      </c>
      <c r="AS47" s="55">
        <v>1.26</v>
      </c>
      <c r="AT47" s="55">
        <v>2.97</v>
      </c>
      <c r="AU47" s="55">
        <v>0.0</v>
      </c>
      <c r="AV47" s="55">
        <v>4.98</v>
      </c>
      <c r="AW47" s="55">
        <v>3.81</v>
      </c>
      <c r="AX47" s="55"/>
    </row>
    <row r="48" ht="15.75" customHeight="1">
      <c r="A48" s="55">
        <v>2.7</v>
      </c>
      <c r="B48" s="55">
        <v>3.83</v>
      </c>
      <c r="C48" s="55">
        <v>7.75</v>
      </c>
      <c r="D48" s="55">
        <v>8.67</v>
      </c>
      <c r="E48" s="55">
        <v>7.37</v>
      </c>
      <c r="F48" s="55">
        <v>3.96</v>
      </c>
      <c r="G48" s="55">
        <v>4.42</v>
      </c>
      <c r="H48" s="55">
        <v>7.82</v>
      </c>
      <c r="I48" s="55">
        <v>7.03</v>
      </c>
      <c r="J48" s="55">
        <v>6.03</v>
      </c>
      <c r="K48" s="55">
        <v>5.09</v>
      </c>
      <c r="L48" s="55">
        <v>2.31</v>
      </c>
      <c r="M48" s="55">
        <v>6.5</v>
      </c>
      <c r="N48" s="55">
        <v>4.96</v>
      </c>
      <c r="O48" s="55">
        <v>8.48</v>
      </c>
      <c r="P48" s="55">
        <v>2.35</v>
      </c>
      <c r="Q48" s="55">
        <v>5.4</v>
      </c>
      <c r="R48" s="55">
        <v>7.77</v>
      </c>
      <c r="S48" s="55">
        <v>7.89</v>
      </c>
      <c r="T48" s="55">
        <v>3.7</v>
      </c>
      <c r="U48" s="55">
        <v>8.9</v>
      </c>
      <c r="V48" s="55">
        <v>8.08</v>
      </c>
      <c r="W48" s="55">
        <v>3.34</v>
      </c>
      <c r="X48" s="55">
        <v>6.84</v>
      </c>
      <c r="Y48" s="55">
        <v>5.25</v>
      </c>
      <c r="Z48" s="55">
        <v>5.2</v>
      </c>
      <c r="AA48" s="55">
        <v>4.16</v>
      </c>
      <c r="AB48" s="55">
        <v>5.73</v>
      </c>
      <c r="AC48" s="55">
        <v>7.57</v>
      </c>
      <c r="AD48" s="55">
        <v>5.6</v>
      </c>
      <c r="AE48" s="55">
        <v>5.9</v>
      </c>
      <c r="AF48" s="55">
        <v>3.37</v>
      </c>
      <c r="AG48" s="55">
        <v>7.42</v>
      </c>
      <c r="AH48" s="55">
        <v>7.39</v>
      </c>
      <c r="AI48" s="55">
        <v>5.25</v>
      </c>
      <c r="AJ48" s="55">
        <v>2.34</v>
      </c>
      <c r="AK48" s="55">
        <v>6.17</v>
      </c>
      <c r="AL48" s="55">
        <v>3.21</v>
      </c>
      <c r="AM48" s="55">
        <v>7.25</v>
      </c>
      <c r="AN48" s="55">
        <v>3.48</v>
      </c>
      <c r="AO48" s="55">
        <v>7.13</v>
      </c>
      <c r="AP48" s="55">
        <v>4.49</v>
      </c>
      <c r="AQ48" s="55">
        <v>4.52</v>
      </c>
      <c r="AR48" s="55">
        <v>3.05</v>
      </c>
      <c r="AS48" s="55">
        <v>6.4</v>
      </c>
      <c r="AT48" s="55">
        <v>7.28</v>
      </c>
      <c r="AU48" s="55">
        <v>4.98</v>
      </c>
      <c r="AV48" s="55">
        <v>0.0</v>
      </c>
      <c r="AW48" s="55">
        <v>2.71</v>
      </c>
      <c r="AX48" s="55"/>
    </row>
    <row r="49" ht="15.75" customHeight="1">
      <c r="A49" s="55">
        <v>2.72</v>
      </c>
      <c r="B49" s="55">
        <v>3.78</v>
      </c>
      <c r="C49" s="55">
        <v>4.55</v>
      </c>
      <c r="D49" s="55">
        <v>7.5</v>
      </c>
      <c r="E49" s="55">
        <v>6.2</v>
      </c>
      <c r="F49" s="55">
        <v>5.34</v>
      </c>
      <c r="G49" s="55">
        <v>2.6</v>
      </c>
      <c r="H49" s="55">
        <v>7.51</v>
      </c>
      <c r="I49" s="55">
        <v>3.83</v>
      </c>
      <c r="J49" s="55">
        <v>4.86</v>
      </c>
      <c r="K49" s="55">
        <v>2.85</v>
      </c>
      <c r="L49" s="55">
        <v>0.8</v>
      </c>
      <c r="M49" s="55">
        <v>3.67</v>
      </c>
      <c r="N49" s="55">
        <v>2.63</v>
      </c>
      <c r="O49" s="55">
        <v>7.31</v>
      </c>
      <c r="P49" s="55">
        <v>5.06</v>
      </c>
      <c r="Q49" s="55">
        <v>4.14</v>
      </c>
      <c r="R49" s="55">
        <v>6.6</v>
      </c>
      <c r="S49" s="55">
        <v>6.72</v>
      </c>
      <c r="T49" s="55">
        <v>3.01</v>
      </c>
      <c r="U49" s="55">
        <v>4.75</v>
      </c>
      <c r="V49" s="55">
        <v>6.91</v>
      </c>
      <c r="W49" s="55">
        <v>4.9</v>
      </c>
      <c r="X49" s="55">
        <v>3.65</v>
      </c>
      <c r="Y49" s="55">
        <v>2.16</v>
      </c>
      <c r="Z49" s="55">
        <v>2.87</v>
      </c>
      <c r="AA49" s="55">
        <v>2.63</v>
      </c>
      <c r="AB49" s="55">
        <v>3.45</v>
      </c>
      <c r="AC49" s="55">
        <v>5.08</v>
      </c>
      <c r="AD49" s="55">
        <v>4.43</v>
      </c>
      <c r="AE49" s="55">
        <v>3.57</v>
      </c>
      <c r="AF49" s="55">
        <v>0.21</v>
      </c>
      <c r="AG49" s="55">
        <v>5.17</v>
      </c>
      <c r="AH49" s="55">
        <v>6.22</v>
      </c>
      <c r="AI49" s="55">
        <v>2.92</v>
      </c>
      <c r="AJ49" s="55">
        <v>3.9</v>
      </c>
      <c r="AK49" s="55">
        <v>3.09</v>
      </c>
      <c r="AL49" s="55">
        <v>1.94</v>
      </c>
      <c r="AM49" s="55">
        <v>4.76</v>
      </c>
      <c r="AN49" s="55">
        <v>4.21</v>
      </c>
      <c r="AO49" s="55">
        <v>4.64</v>
      </c>
      <c r="AP49" s="55">
        <v>3.41</v>
      </c>
      <c r="AQ49" s="55">
        <v>5.26</v>
      </c>
      <c r="AR49" s="55">
        <v>1.78</v>
      </c>
      <c r="AS49" s="55">
        <v>5.23</v>
      </c>
      <c r="AT49" s="55">
        <v>4.79</v>
      </c>
      <c r="AU49" s="55">
        <v>3.81</v>
      </c>
      <c r="AV49" s="55">
        <v>2.71</v>
      </c>
      <c r="AW49" s="55">
        <v>0.0</v>
      </c>
      <c r="AX49" s="55"/>
    </row>
    <row r="50" ht="15.75" customHeight="1">
      <c r="A50" s="11"/>
      <c r="B50" s="74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55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</row>
    <row r="51" ht="15.75" customHeight="1">
      <c r="A51" s="11"/>
      <c r="B51" s="74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55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</row>
    <row r="52">
      <c r="A52" s="11"/>
      <c r="B52" s="74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</row>
    <row r="53">
      <c r="A53" s="75" t="s">
        <v>34</v>
      </c>
      <c r="B53" s="4"/>
      <c r="C53" s="76" t="s">
        <v>35</v>
      </c>
      <c r="D53" s="4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</row>
    <row r="54" ht="15.75" customHeight="1">
      <c r="A54" s="77" t="s">
        <v>36</v>
      </c>
      <c r="B54" s="4"/>
      <c r="C54" s="78">
        <v>1.0</v>
      </c>
      <c r="D54" s="79"/>
      <c r="F54" s="80" t="s">
        <v>27</v>
      </c>
      <c r="G54" s="81">
        <v>1.0</v>
      </c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</row>
    <row r="55" ht="15.75" customHeight="1">
      <c r="A55" s="77" t="s">
        <v>37</v>
      </c>
      <c r="B55" s="4"/>
      <c r="C55" s="78">
        <v>2.0</v>
      </c>
      <c r="D55" s="4"/>
      <c r="F55" s="80" t="s">
        <v>28</v>
      </c>
      <c r="G55" s="81">
        <v>2.0</v>
      </c>
      <c r="H55" s="12"/>
      <c r="I55" s="12"/>
      <c r="J55" s="12"/>
      <c r="K55" s="12"/>
      <c r="L55" s="12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</row>
    <row r="56" ht="15.75" customHeight="1">
      <c r="A56" s="77" t="s">
        <v>38</v>
      </c>
      <c r="B56" s="4"/>
      <c r="C56" s="78">
        <v>3.0</v>
      </c>
      <c r="D56" s="4"/>
      <c r="F56" s="80" t="s">
        <v>39</v>
      </c>
      <c r="G56" s="81">
        <v>3.0</v>
      </c>
      <c r="H56" s="12"/>
      <c r="I56" s="12"/>
      <c r="J56" s="12"/>
      <c r="K56" s="12"/>
      <c r="L56" s="12"/>
      <c r="M56" s="55"/>
      <c r="N56" s="82"/>
      <c r="O56" s="82"/>
      <c r="P56" s="82"/>
      <c r="Q56" s="82"/>
      <c r="R56" s="82"/>
      <c r="S56" s="82"/>
      <c r="T56" s="82"/>
      <c r="U56" s="82"/>
      <c r="V56" s="82"/>
      <c r="W56" s="82"/>
      <c r="X56" s="8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</row>
    <row r="57" ht="15.75" customHeight="1">
      <c r="A57" s="77" t="s">
        <v>40</v>
      </c>
      <c r="B57" s="4"/>
      <c r="C57" s="78">
        <v>4.0</v>
      </c>
      <c r="D57" s="4"/>
      <c r="F57" s="80" t="s">
        <v>41</v>
      </c>
      <c r="G57" s="81">
        <v>4.0</v>
      </c>
      <c r="H57" s="12"/>
      <c r="I57" s="12"/>
      <c r="J57" s="12"/>
      <c r="K57" s="12"/>
      <c r="L57" s="12"/>
      <c r="M57" s="55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</row>
    <row r="58" ht="15.75" customHeight="1">
      <c r="A58" s="77" t="s">
        <v>42</v>
      </c>
      <c r="B58" s="4"/>
      <c r="C58" s="78">
        <v>5.0</v>
      </c>
      <c r="D58" s="4"/>
      <c r="F58" s="80" t="s">
        <v>43</v>
      </c>
      <c r="G58" s="81">
        <v>5.0</v>
      </c>
      <c r="H58" s="12"/>
      <c r="I58" s="12"/>
      <c r="J58" s="12"/>
      <c r="K58" s="12"/>
      <c r="L58" s="12"/>
      <c r="M58" s="55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</row>
    <row r="59" ht="15.75" customHeight="1">
      <c r="A59" s="77" t="s">
        <v>44</v>
      </c>
      <c r="B59" s="4"/>
      <c r="C59" s="78">
        <v>6.0</v>
      </c>
      <c r="D59" s="4"/>
      <c r="F59" s="80" t="s">
        <v>45</v>
      </c>
      <c r="G59" s="81">
        <v>6.0</v>
      </c>
      <c r="H59" s="12"/>
      <c r="I59" s="12"/>
      <c r="J59" s="12"/>
      <c r="K59" s="12"/>
      <c r="L59" s="12"/>
      <c r="M59" s="55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</row>
    <row r="60" ht="15.75" customHeight="1">
      <c r="A60" s="77" t="s">
        <v>46</v>
      </c>
      <c r="B60" s="4"/>
      <c r="C60" s="78">
        <v>7.0</v>
      </c>
      <c r="D60" s="4"/>
      <c r="F60" s="80" t="s">
        <v>33</v>
      </c>
      <c r="G60" s="81">
        <v>7.0</v>
      </c>
      <c r="H60" s="12"/>
      <c r="I60" s="12"/>
      <c r="J60" s="12"/>
      <c r="K60" s="12"/>
      <c r="L60" s="12"/>
      <c r="M60" s="55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</row>
    <row r="61" ht="15.75" customHeight="1">
      <c r="A61" s="77" t="s">
        <v>47</v>
      </c>
      <c r="B61" s="4"/>
      <c r="C61" s="78">
        <v>8.0</v>
      </c>
      <c r="D61" s="4"/>
      <c r="F61" s="80" t="s">
        <v>48</v>
      </c>
      <c r="G61" s="81">
        <v>8.0</v>
      </c>
      <c r="H61" s="12"/>
      <c r="I61" s="12"/>
      <c r="J61" s="12"/>
      <c r="K61" s="12"/>
      <c r="L61" s="12"/>
      <c r="M61" s="55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</row>
    <row r="62" ht="15.75" customHeight="1">
      <c r="A62" s="77" t="s">
        <v>49</v>
      </c>
      <c r="B62" s="4"/>
      <c r="C62" s="78">
        <v>9.0</v>
      </c>
      <c r="D62" s="4"/>
      <c r="F62" s="80" t="s">
        <v>50</v>
      </c>
      <c r="G62" s="81">
        <v>9.0</v>
      </c>
      <c r="H62" s="12"/>
      <c r="I62" s="12"/>
      <c r="J62" s="12"/>
      <c r="K62" s="12"/>
      <c r="L62" s="12"/>
      <c r="M62" s="55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</row>
    <row r="63" ht="15.75" customHeight="1">
      <c r="A63" s="77" t="s">
        <v>51</v>
      </c>
      <c r="B63" s="4"/>
      <c r="C63" s="78">
        <v>10.0</v>
      </c>
      <c r="D63" s="4"/>
      <c r="F63" s="80" t="s">
        <v>52</v>
      </c>
      <c r="G63" s="81">
        <v>10.0</v>
      </c>
      <c r="H63" s="12"/>
      <c r="I63" s="12"/>
      <c r="J63" s="12"/>
      <c r="K63" s="12"/>
      <c r="L63" s="12"/>
      <c r="M63" s="55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</row>
    <row r="64" ht="15.75" customHeight="1">
      <c r="A64" s="77" t="s">
        <v>53</v>
      </c>
      <c r="B64" s="4"/>
      <c r="C64" s="78">
        <v>11.0</v>
      </c>
      <c r="D64" s="4"/>
      <c r="F64" s="80" t="s">
        <v>54</v>
      </c>
      <c r="G64" s="81">
        <v>11.0</v>
      </c>
      <c r="H64" s="12"/>
      <c r="I64" s="12"/>
      <c r="J64" s="12"/>
      <c r="K64" s="12"/>
      <c r="L64" s="12"/>
      <c r="M64" s="55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</row>
    <row r="65" ht="15.75" customHeight="1">
      <c r="A65" s="77" t="s">
        <v>55</v>
      </c>
      <c r="B65" s="4"/>
      <c r="C65" s="78">
        <v>12.0</v>
      </c>
      <c r="D65" s="4"/>
      <c r="F65" s="80" t="s">
        <v>29</v>
      </c>
      <c r="G65" s="81">
        <v>12.0</v>
      </c>
      <c r="H65" s="12"/>
      <c r="I65" s="12"/>
      <c r="J65" s="12"/>
      <c r="K65" s="12"/>
      <c r="L65" s="12"/>
      <c r="M65" s="55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</row>
    <row r="66" ht="15.75" customHeight="1">
      <c r="A66" s="77" t="s">
        <v>56</v>
      </c>
      <c r="B66" s="4"/>
      <c r="C66" s="78">
        <v>13.0</v>
      </c>
      <c r="D66" s="4"/>
      <c r="F66" s="80" t="s">
        <v>57</v>
      </c>
      <c r="G66" s="81">
        <v>13.0</v>
      </c>
      <c r="H66" s="12"/>
      <c r="I66" s="12"/>
      <c r="J66" s="12"/>
      <c r="K66" s="12"/>
      <c r="L66" s="12"/>
      <c r="M66" s="55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</row>
    <row r="67" ht="15.75" customHeight="1">
      <c r="A67" s="77" t="s">
        <v>58</v>
      </c>
      <c r="B67" s="4"/>
      <c r="C67" s="78">
        <v>14.0</v>
      </c>
      <c r="D67" s="4"/>
      <c r="F67" s="80" t="s">
        <v>59</v>
      </c>
      <c r="G67" s="81">
        <v>14.0</v>
      </c>
      <c r="H67" s="12"/>
      <c r="I67" s="12"/>
      <c r="J67" s="12"/>
      <c r="K67" s="12"/>
      <c r="L67" s="12"/>
      <c r="M67" s="55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</row>
    <row r="68" ht="15.75" customHeight="1">
      <c r="A68" s="77" t="s">
        <v>60</v>
      </c>
      <c r="B68" s="4"/>
      <c r="C68" s="78">
        <v>15.0</v>
      </c>
      <c r="D68" s="4"/>
      <c r="F68" s="80" t="s">
        <v>61</v>
      </c>
      <c r="G68" s="81">
        <v>15.0</v>
      </c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</row>
    <row r="69" ht="15.75" customHeight="1">
      <c r="A69" s="77" t="s">
        <v>62</v>
      </c>
      <c r="B69" s="4"/>
      <c r="C69" s="78">
        <v>16.0</v>
      </c>
      <c r="D69" s="4"/>
      <c r="F69" s="80" t="s">
        <v>63</v>
      </c>
      <c r="G69" s="81">
        <v>16.0</v>
      </c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</row>
    <row r="70" ht="15.75" customHeight="1">
      <c r="A70" s="77" t="s">
        <v>64</v>
      </c>
      <c r="B70" s="4"/>
      <c r="C70" s="78">
        <v>17.0</v>
      </c>
      <c r="D70" s="4"/>
      <c r="F70" s="80" t="s">
        <v>32</v>
      </c>
      <c r="G70" s="81">
        <v>17.0</v>
      </c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</row>
    <row r="71" ht="15.75" customHeight="1">
      <c r="A71" s="77" t="s">
        <v>65</v>
      </c>
      <c r="B71" s="4"/>
      <c r="C71" s="78">
        <v>18.0</v>
      </c>
      <c r="D71" s="4"/>
      <c r="F71" s="80" t="s">
        <v>66</v>
      </c>
      <c r="G71" s="81">
        <v>18.0</v>
      </c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</row>
    <row r="72" ht="15.75" customHeight="1">
      <c r="A72" s="77" t="s">
        <v>67</v>
      </c>
      <c r="B72" s="4"/>
      <c r="C72" s="78">
        <v>19.0</v>
      </c>
      <c r="D72" s="4"/>
      <c r="F72" s="80" t="s">
        <v>68</v>
      </c>
      <c r="G72" s="81">
        <v>19.0</v>
      </c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</row>
    <row r="73" ht="15.75" customHeight="1">
      <c r="A73" s="77" t="s">
        <v>69</v>
      </c>
      <c r="B73" s="4"/>
      <c r="C73" s="78">
        <v>20.0</v>
      </c>
      <c r="D73" s="4"/>
      <c r="F73" s="80" t="s">
        <v>31</v>
      </c>
      <c r="G73" s="81">
        <v>20.0</v>
      </c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</row>
    <row r="74" ht="15.75" customHeight="1">
      <c r="A74" s="77" t="s">
        <v>70</v>
      </c>
      <c r="B74" s="4"/>
      <c r="C74" s="78">
        <v>21.0</v>
      </c>
      <c r="D74" s="4"/>
      <c r="F74" s="80" t="s">
        <v>30</v>
      </c>
      <c r="G74" s="81">
        <v>21.0</v>
      </c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</row>
    <row r="75" ht="15.75" customHeight="1">
      <c r="A75" s="77" t="s">
        <v>71</v>
      </c>
      <c r="B75" s="4"/>
      <c r="C75" s="78">
        <v>22.0</v>
      </c>
      <c r="D75" s="4"/>
      <c r="F75" s="80" t="s">
        <v>72</v>
      </c>
      <c r="G75" s="81">
        <v>22.0</v>
      </c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</row>
    <row r="76" ht="15.75" customHeight="1">
      <c r="A76" s="77" t="s">
        <v>73</v>
      </c>
      <c r="B76" s="4"/>
      <c r="C76" s="78">
        <v>23.0</v>
      </c>
      <c r="D76" s="4"/>
      <c r="F76" s="80" t="s">
        <v>74</v>
      </c>
      <c r="G76" s="81">
        <v>23.0</v>
      </c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</row>
    <row r="77" ht="15.75" customHeight="1">
      <c r="A77" s="77" t="s">
        <v>75</v>
      </c>
      <c r="B77" s="4"/>
      <c r="C77" s="78">
        <v>24.0</v>
      </c>
      <c r="D77" s="4"/>
      <c r="F77" s="80" t="s">
        <v>76</v>
      </c>
      <c r="G77" s="81">
        <v>24.0</v>
      </c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</row>
    <row r="78" ht="15.75" customHeight="1">
      <c r="A78" s="77" t="s">
        <v>77</v>
      </c>
      <c r="B78" s="4"/>
      <c r="C78" s="78">
        <v>25.0</v>
      </c>
      <c r="D78" s="4"/>
      <c r="E78" s="12"/>
      <c r="F78" s="80" t="s">
        <v>78</v>
      </c>
      <c r="G78" s="81">
        <v>25.0</v>
      </c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</row>
    <row r="79" ht="15.75" customHeight="1">
      <c r="A79" s="77" t="s">
        <v>79</v>
      </c>
      <c r="B79" s="4"/>
      <c r="C79" s="78">
        <v>26.0</v>
      </c>
      <c r="D79" s="4"/>
      <c r="E79" s="12"/>
      <c r="F79" s="80" t="s">
        <v>80</v>
      </c>
      <c r="G79" s="81">
        <v>26.0</v>
      </c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</row>
    <row r="80" ht="15.75" customHeight="1">
      <c r="A80" s="77" t="s">
        <v>81</v>
      </c>
      <c r="B80" s="4"/>
      <c r="C80" s="78">
        <v>27.0</v>
      </c>
      <c r="D80" s="4"/>
      <c r="E80" s="12"/>
      <c r="F80" s="80" t="s">
        <v>82</v>
      </c>
      <c r="G80" s="81">
        <v>27.0</v>
      </c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</row>
    <row r="81" ht="15.75" customHeight="1">
      <c r="A81" s="77" t="s">
        <v>83</v>
      </c>
      <c r="B81" s="4"/>
      <c r="C81" s="78">
        <v>28.0</v>
      </c>
      <c r="D81" s="4"/>
      <c r="E81" s="12"/>
      <c r="F81" s="80" t="s">
        <v>84</v>
      </c>
      <c r="G81" s="81">
        <v>28.0</v>
      </c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</row>
    <row r="82" ht="15.75" customHeight="1">
      <c r="A82" s="77" t="s">
        <v>85</v>
      </c>
      <c r="B82" s="4"/>
      <c r="C82" s="78">
        <v>29.0</v>
      </c>
      <c r="D82" s="4"/>
      <c r="E82" s="12"/>
      <c r="F82" s="80" t="s">
        <v>86</v>
      </c>
      <c r="G82" s="81">
        <v>29.0</v>
      </c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</row>
    <row r="83" ht="15.75" customHeight="1">
      <c r="A83" s="77" t="s">
        <v>87</v>
      </c>
      <c r="B83" s="4"/>
      <c r="C83" s="78">
        <v>30.0</v>
      </c>
      <c r="D83" s="4"/>
      <c r="E83" s="12"/>
      <c r="F83" s="80" t="s">
        <v>88</v>
      </c>
      <c r="G83" s="81">
        <v>30.0</v>
      </c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</row>
    <row r="84" ht="15.75" customHeight="1">
      <c r="A84" s="77" t="s">
        <v>89</v>
      </c>
      <c r="B84" s="4"/>
      <c r="C84" s="78">
        <v>31.0</v>
      </c>
      <c r="D84" s="4"/>
      <c r="E84" s="12"/>
      <c r="F84" s="80" t="s">
        <v>90</v>
      </c>
      <c r="G84" s="81">
        <v>31.0</v>
      </c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</row>
    <row r="85" ht="15.75" customHeight="1">
      <c r="A85" s="77" t="s">
        <v>91</v>
      </c>
      <c r="B85" s="4"/>
      <c r="C85" s="78">
        <v>32.0</v>
      </c>
      <c r="D85" s="4"/>
      <c r="E85" s="12"/>
      <c r="F85" s="80" t="s">
        <v>92</v>
      </c>
      <c r="G85" s="81">
        <v>32.0</v>
      </c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</row>
    <row r="86" ht="15.75" customHeight="1">
      <c r="A86" s="77" t="s">
        <v>93</v>
      </c>
      <c r="B86" s="4"/>
      <c r="C86" s="78">
        <v>33.0</v>
      </c>
      <c r="D86" s="4"/>
      <c r="E86" s="12"/>
      <c r="F86" s="80" t="s">
        <v>94</v>
      </c>
      <c r="G86" s="81">
        <v>33.0</v>
      </c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</row>
    <row r="87" ht="15.75" customHeight="1">
      <c r="A87" s="77" t="s">
        <v>95</v>
      </c>
      <c r="B87" s="4"/>
      <c r="C87" s="78">
        <v>34.0</v>
      </c>
      <c r="D87" s="4"/>
      <c r="E87" s="12"/>
      <c r="F87" s="80" t="s">
        <v>96</v>
      </c>
      <c r="G87" s="81">
        <v>34.0</v>
      </c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</row>
    <row r="88" ht="15.75" customHeight="1">
      <c r="A88" s="77" t="s">
        <v>97</v>
      </c>
      <c r="B88" s="4"/>
      <c r="C88" s="78">
        <v>35.0</v>
      </c>
      <c r="D88" s="4"/>
      <c r="E88" s="12"/>
      <c r="F88" s="80" t="s">
        <v>98</v>
      </c>
      <c r="G88" s="81">
        <v>35.0</v>
      </c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</row>
    <row r="89" ht="15.75" customHeight="1">
      <c r="A89" s="77" t="s">
        <v>99</v>
      </c>
      <c r="B89" s="4"/>
      <c r="C89" s="78">
        <v>36.0</v>
      </c>
      <c r="D89" s="4"/>
      <c r="E89" s="12"/>
      <c r="F89" s="80" t="s">
        <v>100</v>
      </c>
      <c r="G89" s="81">
        <v>36.0</v>
      </c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</row>
    <row r="90" ht="15.75" customHeight="1">
      <c r="A90" s="77" t="s">
        <v>101</v>
      </c>
      <c r="B90" s="4"/>
      <c r="C90" s="78">
        <v>37.0</v>
      </c>
      <c r="D90" s="4"/>
      <c r="E90" s="12"/>
      <c r="F90" s="80" t="s">
        <v>102</v>
      </c>
      <c r="G90" s="81">
        <v>37.0</v>
      </c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</row>
    <row r="91" ht="15.75" customHeight="1">
      <c r="A91" s="77" t="s">
        <v>103</v>
      </c>
      <c r="B91" s="4"/>
      <c r="C91" s="78">
        <v>38.0</v>
      </c>
      <c r="D91" s="4"/>
      <c r="E91" s="12"/>
      <c r="F91" s="80" t="s">
        <v>104</v>
      </c>
      <c r="G91" s="81">
        <v>38.0</v>
      </c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</row>
    <row r="92" ht="15.75" customHeight="1">
      <c r="A92" s="77" t="s">
        <v>105</v>
      </c>
      <c r="B92" s="4"/>
      <c r="C92" s="78">
        <v>39.0</v>
      </c>
      <c r="D92" s="4"/>
      <c r="E92" s="12"/>
      <c r="F92" s="80" t="s">
        <v>106</v>
      </c>
      <c r="G92" s="81">
        <v>39.0</v>
      </c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</row>
    <row r="93" ht="15.75" customHeight="1">
      <c r="A93" s="77" t="s">
        <v>107</v>
      </c>
      <c r="B93" s="4"/>
      <c r="C93" s="78">
        <v>40.0</v>
      </c>
      <c r="D93" s="4"/>
      <c r="E93" s="12"/>
      <c r="F93" s="80" t="s">
        <v>108</v>
      </c>
      <c r="G93" s="81">
        <v>40.0</v>
      </c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</row>
    <row r="94" ht="15.75" customHeight="1">
      <c r="A94" s="77" t="s">
        <v>109</v>
      </c>
      <c r="B94" s="4"/>
      <c r="C94" s="78">
        <v>41.0</v>
      </c>
      <c r="D94" s="4"/>
      <c r="E94" s="12"/>
      <c r="F94" s="80" t="s">
        <v>110</v>
      </c>
      <c r="G94" s="81">
        <v>41.0</v>
      </c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</row>
    <row r="95" ht="15.75" customHeight="1">
      <c r="A95" s="77" t="s">
        <v>111</v>
      </c>
      <c r="B95" s="4"/>
      <c r="C95" s="78">
        <v>42.0</v>
      </c>
      <c r="D95" s="4"/>
      <c r="E95" s="12"/>
      <c r="F95" s="80" t="s">
        <v>112</v>
      </c>
      <c r="G95" s="81">
        <v>42.0</v>
      </c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</row>
    <row r="96" ht="15.75" customHeight="1">
      <c r="A96" s="77" t="s">
        <v>113</v>
      </c>
      <c r="B96" s="4"/>
      <c r="C96" s="78">
        <v>43.0</v>
      </c>
      <c r="D96" s="4"/>
      <c r="E96" s="12"/>
      <c r="F96" s="80" t="s">
        <v>114</v>
      </c>
      <c r="G96" s="81">
        <v>43.0</v>
      </c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</row>
    <row r="97" ht="15.75" customHeight="1">
      <c r="A97" s="77" t="s">
        <v>115</v>
      </c>
      <c r="B97" s="4"/>
      <c r="C97" s="78">
        <v>44.0</v>
      </c>
      <c r="D97" s="4"/>
      <c r="E97" s="12"/>
      <c r="F97" s="80" t="s">
        <v>116</v>
      </c>
      <c r="G97" s="81">
        <v>44.0</v>
      </c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</row>
    <row r="98" ht="15.75" customHeight="1">
      <c r="A98" s="77" t="s">
        <v>117</v>
      </c>
      <c r="B98" s="4"/>
      <c r="C98" s="78">
        <v>45.0</v>
      </c>
      <c r="D98" s="4"/>
      <c r="E98" s="12"/>
      <c r="F98" s="80" t="s">
        <v>118</v>
      </c>
      <c r="G98" s="81">
        <v>45.0</v>
      </c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</row>
    <row r="99" ht="15.75" customHeight="1">
      <c r="A99" s="77" t="s">
        <v>119</v>
      </c>
      <c r="B99" s="4"/>
      <c r="C99" s="78">
        <v>46.0</v>
      </c>
      <c r="D99" s="4"/>
      <c r="E99" s="12"/>
      <c r="F99" s="80" t="s">
        <v>120</v>
      </c>
      <c r="G99" s="81">
        <v>46.0</v>
      </c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</row>
    <row r="100" ht="15.75" customHeight="1">
      <c r="A100" s="77" t="s">
        <v>121</v>
      </c>
      <c r="B100" s="4"/>
      <c r="C100" s="78">
        <v>47.0</v>
      </c>
      <c r="D100" s="4"/>
      <c r="E100" s="12"/>
      <c r="F100" s="80" t="s">
        <v>122</v>
      </c>
      <c r="G100" s="81">
        <v>47.0</v>
      </c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</row>
    <row r="101" ht="15.75" customHeight="1">
      <c r="A101" s="77" t="s">
        <v>123</v>
      </c>
      <c r="B101" s="4"/>
      <c r="C101" s="78">
        <v>48.0</v>
      </c>
      <c r="D101" s="4"/>
      <c r="E101" s="12"/>
      <c r="F101" s="80" t="s">
        <v>124</v>
      </c>
      <c r="G101" s="81">
        <v>48.0</v>
      </c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</row>
    <row r="102" ht="15.75" customHeight="1">
      <c r="A102" s="77" t="s">
        <v>125</v>
      </c>
      <c r="B102" s="4"/>
      <c r="C102" s="78">
        <v>49.0</v>
      </c>
      <c r="D102" s="4"/>
      <c r="E102" s="12"/>
      <c r="F102" s="80" t="s">
        <v>126</v>
      </c>
      <c r="G102" s="81">
        <v>49.0</v>
      </c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</row>
    <row r="103" ht="15.75" customHeight="1">
      <c r="A103" s="11" t="str">
        <f>""</f>
        <v/>
      </c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</row>
    <row r="104" ht="15.75" customHeight="1">
      <c r="A104" s="11"/>
      <c r="B104" s="74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</row>
    <row r="105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</row>
    <row r="106" ht="15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</row>
    <row r="107" ht="15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</row>
    <row r="108" ht="15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</row>
    <row r="109" ht="15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</row>
    <row r="110" ht="15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</row>
    <row r="111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</row>
    <row r="112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</row>
    <row r="113" ht="15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</row>
    <row r="114" ht="15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</row>
    <row r="115" ht="15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</row>
    <row r="116" ht="15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</row>
    <row r="117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</row>
    <row r="118" ht="15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</row>
    <row r="119" ht="15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</row>
    <row r="120" ht="15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</row>
    <row r="121" ht="15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</row>
    <row r="122" ht="15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</row>
    <row r="123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</row>
    <row r="124" ht="15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</row>
    <row r="125" ht="15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</row>
    <row r="126" ht="15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</row>
    <row r="127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</row>
    <row r="128" ht="15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</row>
    <row r="129" ht="15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</row>
    <row r="130" ht="15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</row>
    <row r="131" ht="15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</row>
    <row r="132" ht="15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</row>
    <row r="133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</row>
    <row r="134" ht="15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</row>
    <row r="135" ht="15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</row>
    <row r="136" ht="15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</row>
    <row r="137" ht="15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</row>
    <row r="138" ht="15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</row>
    <row r="139" ht="15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</row>
    <row r="140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</row>
    <row r="141" ht="15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</row>
    <row r="142" ht="15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</row>
    <row r="143" ht="15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</row>
    <row r="144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</row>
    <row r="145" ht="15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</row>
    <row r="146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</row>
    <row r="147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</row>
    <row r="148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</row>
    <row r="149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</row>
    <row r="150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</row>
    <row r="151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</row>
    <row r="152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</row>
    <row r="153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</row>
    <row r="154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</row>
    <row r="155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</row>
    <row r="156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</row>
    <row r="157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</row>
    <row r="158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AW158" s="12"/>
      <c r="AX158" s="12"/>
    </row>
    <row r="159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AW159" s="12"/>
      <c r="AX159" s="12"/>
    </row>
    <row r="160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</row>
    <row r="161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AW161" s="12"/>
      <c r="AX161" s="12"/>
    </row>
    <row r="162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</row>
    <row r="163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</row>
    <row r="164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</row>
    <row r="165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</row>
    <row r="166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AW166" s="12"/>
      <c r="AX166" s="12"/>
    </row>
    <row r="167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</row>
    <row r="168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</row>
    <row r="169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</row>
    <row r="170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AW170" s="12"/>
      <c r="AX170" s="12"/>
    </row>
    <row r="171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AW171" s="12"/>
      <c r="AX171" s="12"/>
    </row>
    <row r="172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AW172" s="12"/>
      <c r="AX172" s="12"/>
    </row>
    <row r="173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AW173" s="12"/>
      <c r="AX173" s="12"/>
    </row>
    <row r="174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AW174" s="12"/>
      <c r="AX174" s="12"/>
    </row>
    <row r="175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AW175" s="12"/>
      <c r="AX175" s="12"/>
    </row>
    <row r="176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AW176" s="12"/>
      <c r="AX176" s="12"/>
    </row>
    <row r="177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AW177" s="12"/>
      <c r="AX177" s="12"/>
    </row>
    <row r="178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AW178" s="12"/>
      <c r="AX178" s="12"/>
    </row>
    <row r="179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AW179" s="12"/>
      <c r="AX179" s="12"/>
    </row>
    <row r="180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AW180" s="12"/>
      <c r="AX180" s="12"/>
    </row>
    <row r="181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AW181" s="12"/>
      <c r="AX181" s="12"/>
    </row>
    <row r="182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AW182" s="12"/>
      <c r="AX182" s="12"/>
    </row>
    <row r="183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AW183" s="12"/>
      <c r="AX183" s="12"/>
    </row>
    <row r="184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AW184" s="12"/>
      <c r="AX184" s="12"/>
    </row>
    <row r="185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AW185" s="12"/>
      <c r="AX185" s="12"/>
    </row>
    <row r="186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AW186" s="12"/>
      <c r="AX186" s="12"/>
    </row>
    <row r="187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AW187" s="12"/>
      <c r="AX187" s="12"/>
    </row>
    <row r="188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AW188" s="12"/>
      <c r="AX188" s="12"/>
    </row>
    <row r="189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AW189" s="12"/>
      <c r="AX189" s="12"/>
    </row>
    <row r="190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AW190" s="12"/>
      <c r="AX190" s="12"/>
    </row>
    <row r="191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</row>
    <row r="192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AW192" s="12"/>
      <c r="AX192" s="12"/>
    </row>
    <row r="193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AW193" s="12"/>
      <c r="AX193" s="12"/>
    </row>
    <row r="194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AW194" s="12"/>
      <c r="AX194" s="12"/>
    </row>
    <row r="195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AW195" s="12"/>
      <c r="AX195" s="12"/>
    </row>
    <row r="196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AW196" s="12"/>
      <c r="AX196" s="12"/>
    </row>
    <row r="197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</row>
    <row r="198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AW198" s="12"/>
      <c r="AX198" s="12"/>
    </row>
    <row r="199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AW199" s="12"/>
      <c r="AX199" s="12"/>
    </row>
    <row r="200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AW200" s="12"/>
      <c r="AX200" s="12"/>
    </row>
    <row r="201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AW201" s="12"/>
      <c r="AX201" s="12"/>
    </row>
    <row r="202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AW202" s="12"/>
      <c r="AX202" s="12"/>
    </row>
    <row r="203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AW203" s="12"/>
      <c r="AX203" s="12"/>
    </row>
    <row r="204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AW204" s="12"/>
      <c r="AX204" s="12"/>
    </row>
    <row r="205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AW205" s="12"/>
      <c r="AX205" s="12"/>
    </row>
    <row r="206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AW206" s="12"/>
      <c r="AX206" s="12"/>
    </row>
    <row r="207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AW207" s="12"/>
      <c r="AX207" s="12"/>
    </row>
    <row r="208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AW208" s="12"/>
      <c r="AX208" s="12"/>
    </row>
    <row r="209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AW209" s="12"/>
      <c r="AX209" s="12"/>
    </row>
    <row r="210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AW210" s="12"/>
      <c r="AX210" s="12"/>
    </row>
    <row r="211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AW211" s="12"/>
      <c r="AX211" s="12"/>
    </row>
    <row r="212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AW212" s="12"/>
      <c r="AX212" s="12"/>
    </row>
    <row r="213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AW213" s="12"/>
      <c r="AX213" s="12"/>
    </row>
    <row r="214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AW214" s="12"/>
      <c r="AX214" s="12"/>
    </row>
    <row r="215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AW215" s="12"/>
      <c r="AX215" s="12"/>
    </row>
    <row r="216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AW216" s="12"/>
      <c r="AX216" s="12"/>
    </row>
    <row r="217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AW217" s="12"/>
      <c r="AX217" s="12"/>
    </row>
    <row r="218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AW218" s="12"/>
      <c r="AX218" s="12"/>
    </row>
    <row r="219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AW219" s="12"/>
      <c r="AX219" s="12"/>
    </row>
    <row r="220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AW220" s="12"/>
      <c r="AX220" s="12"/>
    </row>
    <row r="221" ht="15.7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AW221" s="12"/>
      <c r="AX221" s="12"/>
    </row>
    <row r="222" ht="15.7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AW222" s="12"/>
      <c r="AX222" s="12"/>
    </row>
    <row r="223" ht="15.7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AW223" s="12"/>
      <c r="AX223" s="12"/>
    </row>
    <row r="224" ht="15.7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AW224" s="12"/>
      <c r="AX224" s="12"/>
    </row>
    <row r="225" ht="15.7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  <c r="AW225" s="12"/>
      <c r="AX225" s="12"/>
    </row>
    <row r="226" ht="15.7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  <c r="AW226" s="12"/>
      <c r="AX226" s="12"/>
    </row>
    <row r="227" ht="15.7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AW227" s="12"/>
      <c r="AX227" s="12"/>
    </row>
    <row r="228" ht="15.7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AW228" s="12"/>
      <c r="AX228" s="12"/>
    </row>
    <row r="229" ht="15.7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AW229" s="12"/>
      <c r="AX229" s="12"/>
    </row>
    <row r="230" ht="15.7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AW230" s="12"/>
      <c r="AX230" s="12"/>
    </row>
    <row r="231" ht="15.7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AW231" s="12"/>
      <c r="AX231" s="12"/>
    </row>
    <row r="232" ht="15.7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AW232" s="12"/>
      <c r="AX232" s="12"/>
    </row>
    <row r="233" ht="15.7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AW233" s="12"/>
      <c r="AX233" s="12"/>
    </row>
    <row r="234" ht="15.7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  <c r="AW234" s="12"/>
      <c r="AX234" s="12"/>
    </row>
    <row r="235" ht="15.7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AW235" s="12"/>
      <c r="AX235" s="12"/>
    </row>
    <row r="236" ht="15.7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AV236" s="12"/>
      <c r="AW236" s="12"/>
      <c r="AX236" s="12"/>
    </row>
    <row r="237" ht="15.7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AW237" s="12"/>
      <c r="AX237" s="12"/>
    </row>
    <row r="238" ht="15.7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  <c r="AW238" s="12"/>
      <c r="AX238" s="12"/>
    </row>
    <row r="239" ht="15.7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AW239" s="12"/>
      <c r="AX239" s="12"/>
    </row>
    <row r="240" ht="15.7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AW240" s="12"/>
      <c r="AX240" s="12"/>
    </row>
    <row r="241" ht="15.7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  <c r="AW241" s="12"/>
      <c r="AX241" s="12"/>
    </row>
    <row r="242" ht="15.7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AW242" s="12"/>
      <c r="AX242" s="12"/>
    </row>
    <row r="243" ht="15.7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AW243" s="12"/>
      <c r="AX243" s="12"/>
    </row>
    <row r="244" ht="15.7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AW244" s="12"/>
      <c r="AX244" s="12"/>
    </row>
    <row r="245" ht="15.7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AW245" s="12"/>
      <c r="AX245" s="12"/>
    </row>
    <row r="246" ht="15.7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AW246" s="12"/>
      <c r="AX246" s="12"/>
    </row>
    <row r="247" ht="15.7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AW247" s="12"/>
      <c r="AX247" s="12"/>
    </row>
    <row r="248" ht="15.7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AV248" s="12"/>
      <c r="AW248" s="12"/>
      <c r="AX248" s="12"/>
    </row>
    <row r="249" ht="15.7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AW249" s="12"/>
      <c r="AX249" s="12"/>
    </row>
    <row r="250" ht="15.7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AW250" s="12"/>
      <c r="AX250" s="12"/>
    </row>
    <row r="251" ht="15.7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AW251" s="12"/>
      <c r="AX251" s="12"/>
    </row>
    <row r="252" ht="15.7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AW252" s="12"/>
      <c r="AX252" s="12"/>
    </row>
    <row r="253" ht="15.7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AW253" s="12"/>
      <c r="AX253" s="12"/>
    </row>
    <row r="254" ht="15.7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AW254" s="12"/>
      <c r="AX254" s="12"/>
    </row>
    <row r="255" ht="15.7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AW255" s="12"/>
      <c r="AX255" s="12"/>
    </row>
    <row r="256" ht="15.7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AW256" s="12"/>
      <c r="AX256" s="12"/>
    </row>
    <row r="257" ht="15.7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AW257" s="12"/>
      <c r="AX257" s="12"/>
    </row>
    <row r="258" ht="15.7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AW258" s="12"/>
      <c r="AX258" s="12"/>
    </row>
    <row r="259" ht="15.7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AW259" s="12"/>
      <c r="AX259" s="12"/>
    </row>
    <row r="260" ht="15.7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AV260" s="12"/>
      <c r="AW260" s="12"/>
      <c r="AX260" s="12"/>
    </row>
    <row r="261" ht="15.7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AW261" s="12"/>
      <c r="AX261" s="12"/>
    </row>
    <row r="262" ht="15.7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AV262" s="12"/>
      <c r="AW262" s="12"/>
      <c r="AX262" s="12"/>
    </row>
    <row r="263" ht="15.7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AW263" s="12"/>
      <c r="AX263" s="12"/>
    </row>
    <row r="264" ht="15.7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AW264" s="12"/>
      <c r="AX264" s="12"/>
    </row>
    <row r="265" ht="15.7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AW265" s="12"/>
      <c r="AX265" s="12"/>
    </row>
    <row r="266" ht="15.7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AW266" s="12"/>
      <c r="AX266" s="12"/>
    </row>
    <row r="267" ht="15.7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AW267" s="12"/>
      <c r="AX267" s="12"/>
    </row>
    <row r="268" ht="15.7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AV268" s="12"/>
      <c r="AW268" s="12"/>
      <c r="AX268" s="12"/>
    </row>
    <row r="269" ht="15.7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AW269" s="12"/>
      <c r="AX269" s="12"/>
    </row>
    <row r="270" ht="15.7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AW270" s="12"/>
      <c r="AX270" s="12"/>
    </row>
    <row r="271" ht="15.7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  <c r="AW271" s="12"/>
      <c r="AX271" s="12"/>
    </row>
    <row r="272" ht="15.7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AV272" s="12"/>
      <c r="AW272" s="12"/>
      <c r="AX272" s="12"/>
    </row>
    <row r="273" ht="15.7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AV273" s="12"/>
      <c r="AW273" s="12"/>
      <c r="AX273" s="12"/>
    </row>
    <row r="274" ht="15.7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AV274" s="12"/>
      <c r="AW274" s="12"/>
      <c r="AX274" s="12"/>
    </row>
    <row r="275" ht="15.7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  <c r="AW275" s="12"/>
      <c r="AX275" s="12"/>
    </row>
    <row r="276" ht="15.7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  <c r="AW276" s="12"/>
      <c r="AX276" s="12"/>
    </row>
    <row r="277" ht="15.7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  <c r="AW277" s="12"/>
      <c r="AX277" s="12"/>
    </row>
    <row r="278" ht="15.7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AV278" s="12"/>
      <c r="AW278" s="12"/>
      <c r="AX278" s="12"/>
    </row>
    <row r="279" ht="15.7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AW279" s="12"/>
      <c r="AX279" s="12"/>
    </row>
    <row r="280" ht="15.7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AV280" s="12"/>
      <c r="AW280" s="12"/>
      <c r="AX280" s="12"/>
    </row>
    <row r="281" ht="15.7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AW281" s="12"/>
      <c r="AX281" s="12"/>
    </row>
    <row r="282" ht="15.7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AV282" s="12"/>
      <c r="AW282" s="12"/>
      <c r="AX282" s="12"/>
    </row>
    <row r="283" ht="15.7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AV283" s="12"/>
      <c r="AW283" s="12"/>
      <c r="AX283" s="12"/>
    </row>
    <row r="284" ht="15.7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AV284" s="12"/>
      <c r="AW284" s="12"/>
      <c r="AX284" s="12"/>
    </row>
    <row r="285" ht="15.7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AV285" s="12"/>
      <c r="AW285" s="12"/>
      <c r="AX285" s="12"/>
    </row>
    <row r="286" ht="15.7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AV286" s="12"/>
      <c r="AW286" s="12"/>
      <c r="AX286" s="12"/>
    </row>
    <row r="287" ht="15.7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AV287" s="12"/>
      <c r="AW287" s="12"/>
      <c r="AX287" s="12"/>
    </row>
    <row r="288" ht="15.7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AV288" s="12"/>
      <c r="AW288" s="12"/>
      <c r="AX288" s="12"/>
    </row>
    <row r="289" ht="15.7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AV289" s="12"/>
      <c r="AW289" s="12"/>
      <c r="AX289" s="12"/>
    </row>
    <row r="290" ht="15.7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  <c r="AV290" s="12"/>
      <c r="AW290" s="12"/>
      <c r="AX290" s="12"/>
    </row>
    <row r="291" ht="15.7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AV291" s="12"/>
      <c r="AW291" s="12"/>
      <c r="AX291" s="12"/>
    </row>
    <row r="292" ht="15.7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AV292" s="12"/>
      <c r="AW292" s="12"/>
      <c r="AX292" s="12"/>
    </row>
    <row r="293" ht="15.7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AV293" s="12"/>
      <c r="AW293" s="12"/>
      <c r="AX293" s="12"/>
    </row>
    <row r="294" ht="15.7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AV294" s="12"/>
      <c r="AW294" s="12"/>
      <c r="AX294" s="12"/>
    </row>
    <row r="295" ht="15.7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AV295" s="12"/>
      <c r="AW295" s="12"/>
      <c r="AX295" s="12"/>
    </row>
    <row r="296" ht="15.7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AV296" s="12"/>
      <c r="AW296" s="12"/>
      <c r="AX296" s="12"/>
    </row>
    <row r="297" ht="15.7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AV297" s="12"/>
      <c r="AW297" s="12"/>
      <c r="AX297" s="12"/>
    </row>
    <row r="298" ht="15.7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AV298" s="12"/>
      <c r="AW298" s="12"/>
      <c r="AX298" s="12"/>
    </row>
    <row r="299" ht="15.7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AV299" s="12"/>
      <c r="AW299" s="12"/>
      <c r="AX299" s="12"/>
    </row>
    <row r="300" ht="15.7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AV300" s="12"/>
      <c r="AW300" s="12"/>
      <c r="AX300" s="12"/>
    </row>
    <row r="301" ht="15.7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AV301" s="12"/>
      <c r="AW301" s="12"/>
      <c r="AX301" s="12"/>
    </row>
    <row r="302" ht="15.7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AV302" s="12"/>
      <c r="AW302" s="12"/>
      <c r="AX302" s="12"/>
    </row>
    <row r="303" ht="15.7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AV303" s="12"/>
      <c r="AW303" s="12"/>
      <c r="AX303" s="12"/>
    </row>
    <row r="304" ht="15.7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AV304" s="12"/>
      <c r="AW304" s="12"/>
      <c r="AX304" s="12"/>
    </row>
    <row r="305" ht="15.7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AV305" s="12"/>
      <c r="AW305" s="12"/>
      <c r="AX305" s="12"/>
    </row>
    <row r="306" ht="15.7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AV306" s="12"/>
      <c r="AW306" s="12"/>
      <c r="AX306" s="12"/>
    </row>
    <row r="307" ht="15.7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AV307" s="12"/>
      <c r="AW307" s="12"/>
      <c r="AX307" s="12"/>
    </row>
    <row r="308" ht="15.7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AV308" s="12"/>
      <c r="AW308" s="12"/>
      <c r="AX308" s="12"/>
    </row>
    <row r="309" ht="15.7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AV309" s="12"/>
      <c r="AW309" s="12"/>
      <c r="AX309" s="12"/>
    </row>
    <row r="310" ht="15.7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AV310" s="12"/>
      <c r="AW310" s="12"/>
      <c r="AX310" s="12"/>
    </row>
    <row r="311" ht="15.7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AV311" s="12"/>
      <c r="AW311" s="12"/>
      <c r="AX311" s="12"/>
    </row>
    <row r="312" ht="15.7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AV312" s="12"/>
      <c r="AW312" s="12"/>
      <c r="AX312" s="12"/>
    </row>
    <row r="313" ht="15.7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AV313" s="12"/>
      <c r="AW313" s="12"/>
      <c r="AX313" s="12"/>
    </row>
    <row r="314" ht="15.7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  <c r="AV314" s="12"/>
      <c r="AW314" s="12"/>
      <c r="AX314" s="12"/>
    </row>
    <row r="315" ht="15.7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AV315" s="12"/>
      <c r="AW315" s="12"/>
      <c r="AX315" s="12"/>
    </row>
    <row r="316" ht="15.7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  <c r="AV316" s="12"/>
      <c r="AW316" s="12"/>
      <c r="AX316" s="12"/>
    </row>
    <row r="317" ht="15.7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AV317" s="12"/>
      <c r="AW317" s="12"/>
      <c r="AX317" s="12"/>
    </row>
    <row r="318" ht="15.7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AV318" s="12"/>
      <c r="AW318" s="12"/>
      <c r="AX318" s="12"/>
    </row>
    <row r="319" ht="15.7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AV319" s="12"/>
      <c r="AW319" s="12"/>
      <c r="AX319" s="12"/>
    </row>
    <row r="320" ht="15.7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  <c r="AV320" s="12"/>
      <c r="AW320" s="12"/>
      <c r="AX320" s="12"/>
    </row>
    <row r="321" ht="15.7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AV321" s="12"/>
      <c r="AW321" s="12"/>
      <c r="AX321" s="12"/>
    </row>
    <row r="322" ht="15.7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AV322" s="12"/>
      <c r="AW322" s="12"/>
      <c r="AX322" s="12"/>
    </row>
    <row r="323" ht="15.7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AV323" s="12"/>
      <c r="AW323" s="12"/>
      <c r="AX323" s="12"/>
    </row>
    <row r="324" ht="15.7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AV324" s="12"/>
      <c r="AW324" s="12"/>
      <c r="AX324" s="12"/>
    </row>
    <row r="325" ht="15.7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AV325" s="12"/>
      <c r="AW325" s="12"/>
      <c r="AX325" s="12"/>
    </row>
    <row r="326" ht="15.7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  <c r="AV326" s="12"/>
      <c r="AW326" s="12"/>
      <c r="AX326" s="12"/>
    </row>
    <row r="327" ht="15.7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AV327" s="12"/>
      <c r="AW327" s="12"/>
      <c r="AX327" s="12"/>
    </row>
    <row r="328" ht="15.7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  <c r="AV328" s="12"/>
      <c r="AW328" s="12"/>
      <c r="AX328" s="12"/>
    </row>
    <row r="329" ht="15.7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AV329" s="12"/>
      <c r="AW329" s="12"/>
      <c r="AX329" s="12"/>
    </row>
    <row r="330" ht="15.7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AV330" s="12"/>
      <c r="AW330" s="12"/>
      <c r="AX330" s="12"/>
    </row>
    <row r="331" ht="15.7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AV331" s="12"/>
      <c r="AW331" s="12"/>
      <c r="AX331" s="12"/>
    </row>
    <row r="332" ht="15.7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  <c r="AV332" s="12"/>
      <c r="AW332" s="12"/>
      <c r="AX332" s="12"/>
    </row>
    <row r="333" ht="15.7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AV333" s="12"/>
      <c r="AW333" s="12"/>
      <c r="AX333" s="12"/>
    </row>
    <row r="334" ht="15.7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  <c r="AV334" s="12"/>
      <c r="AW334" s="12"/>
      <c r="AX334" s="12"/>
    </row>
    <row r="335" ht="15.7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AV335" s="12"/>
      <c r="AW335" s="12"/>
      <c r="AX335" s="12"/>
    </row>
    <row r="336" ht="15.7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  <c r="AV336" s="12"/>
      <c r="AW336" s="12"/>
      <c r="AX336" s="12"/>
    </row>
    <row r="337" ht="15.7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  <c r="AV337" s="12"/>
      <c r="AW337" s="12"/>
      <c r="AX337" s="12"/>
    </row>
    <row r="338" ht="15.7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  <c r="AV338" s="12"/>
      <c r="AW338" s="12"/>
      <c r="AX338" s="12"/>
    </row>
    <row r="339" ht="15.7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AV339" s="12"/>
      <c r="AW339" s="12"/>
      <c r="AX339" s="12"/>
    </row>
    <row r="340" ht="15.7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  <c r="AU340" s="12"/>
      <c r="AV340" s="12"/>
      <c r="AW340" s="12"/>
      <c r="AX340" s="12"/>
    </row>
    <row r="341" ht="15.7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  <c r="AV341" s="12"/>
      <c r="AW341" s="12"/>
      <c r="AX341" s="12"/>
    </row>
    <row r="342" ht="15.7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  <c r="AV342" s="12"/>
      <c r="AW342" s="12"/>
      <c r="AX342" s="12"/>
    </row>
    <row r="343" ht="15.7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AV343" s="12"/>
      <c r="AW343" s="12"/>
      <c r="AX343" s="12"/>
    </row>
    <row r="344" ht="15.7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  <c r="AV344" s="12"/>
      <c r="AW344" s="12"/>
      <c r="AX344" s="12"/>
    </row>
    <row r="345" ht="15.7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AV345" s="12"/>
      <c r="AW345" s="12"/>
      <c r="AX345" s="12"/>
    </row>
    <row r="346" ht="15.7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  <c r="AV346" s="12"/>
      <c r="AW346" s="12"/>
      <c r="AX346" s="12"/>
    </row>
    <row r="347" ht="15.7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AV347" s="12"/>
      <c r="AW347" s="12"/>
      <c r="AX347" s="12"/>
    </row>
    <row r="348" ht="15.7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  <c r="AV348" s="12"/>
      <c r="AW348" s="12"/>
      <c r="AX348" s="12"/>
    </row>
    <row r="349" ht="15.7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AV349" s="12"/>
      <c r="AW349" s="12"/>
      <c r="AX349" s="12"/>
    </row>
    <row r="350" ht="15.7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  <c r="AV350" s="12"/>
      <c r="AW350" s="12"/>
      <c r="AX350" s="12"/>
    </row>
    <row r="351" ht="15.7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AV351" s="12"/>
      <c r="AW351" s="12"/>
      <c r="AX351" s="12"/>
    </row>
    <row r="352" ht="15.7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AV352" s="12"/>
      <c r="AW352" s="12"/>
      <c r="AX352" s="12"/>
    </row>
    <row r="353" ht="15.7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AV353" s="12"/>
      <c r="AW353" s="12"/>
      <c r="AX353" s="12"/>
    </row>
    <row r="354" ht="15.7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AV354" s="12"/>
      <c r="AW354" s="12"/>
      <c r="AX354" s="12"/>
    </row>
    <row r="355" ht="15.7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AV355" s="12"/>
      <c r="AW355" s="12"/>
      <c r="AX355" s="12"/>
    </row>
    <row r="356" ht="15.7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AV356" s="12"/>
      <c r="AW356" s="12"/>
      <c r="AX356" s="12"/>
    </row>
    <row r="357" ht="15.7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AV357" s="12"/>
      <c r="AW357" s="12"/>
      <c r="AX357" s="12"/>
    </row>
    <row r="358" ht="15.7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AV358" s="12"/>
      <c r="AW358" s="12"/>
      <c r="AX358" s="12"/>
    </row>
    <row r="359" ht="15.7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AV359" s="12"/>
      <c r="AW359" s="12"/>
      <c r="AX359" s="12"/>
    </row>
    <row r="360" ht="15.7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AV360" s="12"/>
      <c r="AW360" s="12"/>
      <c r="AX360" s="12"/>
    </row>
    <row r="361" ht="15.7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AV361" s="12"/>
      <c r="AW361" s="12"/>
      <c r="AX361" s="12"/>
    </row>
    <row r="362" ht="15.7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AV362" s="12"/>
      <c r="AW362" s="12"/>
      <c r="AX362" s="12"/>
    </row>
    <row r="363" ht="15.7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AV363" s="12"/>
      <c r="AW363" s="12"/>
      <c r="AX363" s="12"/>
    </row>
    <row r="364" ht="15.7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  <c r="AV364" s="12"/>
      <c r="AW364" s="12"/>
      <c r="AX364" s="12"/>
    </row>
    <row r="365" ht="15.7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AV365" s="12"/>
      <c r="AW365" s="12"/>
      <c r="AX365" s="12"/>
    </row>
    <row r="366" ht="15.7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AV366" s="12"/>
      <c r="AW366" s="12"/>
      <c r="AX366" s="12"/>
    </row>
    <row r="367" ht="15.7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AV367" s="12"/>
      <c r="AW367" s="12"/>
      <c r="AX367" s="12"/>
    </row>
    <row r="368" ht="15.7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  <c r="AU368" s="12"/>
      <c r="AV368" s="12"/>
      <c r="AW368" s="12"/>
      <c r="AX368" s="12"/>
    </row>
    <row r="369" ht="15.7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  <c r="AV369" s="12"/>
      <c r="AW369" s="12"/>
      <c r="AX369" s="12"/>
    </row>
    <row r="370" ht="15.7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  <c r="AU370" s="12"/>
      <c r="AV370" s="12"/>
      <c r="AW370" s="12"/>
      <c r="AX370" s="12"/>
    </row>
    <row r="371" ht="15.7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  <c r="AU371" s="12"/>
      <c r="AV371" s="12"/>
      <c r="AW371" s="12"/>
      <c r="AX371" s="12"/>
    </row>
    <row r="372" ht="15.7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  <c r="AU372" s="12"/>
      <c r="AV372" s="12"/>
      <c r="AW372" s="12"/>
      <c r="AX372" s="12"/>
    </row>
    <row r="373" ht="15.7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  <c r="AU373" s="12"/>
      <c r="AV373" s="12"/>
      <c r="AW373" s="12"/>
      <c r="AX373" s="12"/>
    </row>
    <row r="374" ht="15.7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  <c r="AU374" s="12"/>
      <c r="AV374" s="12"/>
      <c r="AW374" s="12"/>
      <c r="AX374" s="12"/>
    </row>
    <row r="375" ht="15.7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  <c r="AU375" s="12"/>
      <c r="AV375" s="12"/>
      <c r="AW375" s="12"/>
      <c r="AX375" s="12"/>
    </row>
    <row r="376" ht="15.7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  <c r="AU376" s="12"/>
      <c r="AV376" s="12"/>
      <c r="AW376" s="12"/>
      <c r="AX376" s="12"/>
    </row>
    <row r="377" ht="15.7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  <c r="AU377" s="12"/>
      <c r="AV377" s="12"/>
      <c r="AW377" s="12"/>
      <c r="AX377" s="12"/>
    </row>
    <row r="378" ht="15.7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  <c r="AU378" s="12"/>
      <c r="AV378" s="12"/>
      <c r="AW378" s="12"/>
      <c r="AX378" s="12"/>
    </row>
    <row r="379" ht="15.7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  <c r="AU379" s="12"/>
      <c r="AV379" s="12"/>
      <c r="AW379" s="12"/>
      <c r="AX379" s="12"/>
    </row>
    <row r="380" ht="15.7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  <c r="AU380" s="12"/>
      <c r="AV380" s="12"/>
      <c r="AW380" s="12"/>
      <c r="AX380" s="12"/>
    </row>
    <row r="381" ht="15.7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  <c r="AV381" s="12"/>
      <c r="AW381" s="12"/>
      <c r="AX381" s="12"/>
    </row>
    <row r="382" ht="15.7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  <c r="AU382" s="12"/>
      <c r="AV382" s="12"/>
      <c r="AW382" s="12"/>
      <c r="AX382" s="12"/>
    </row>
    <row r="383" ht="15.7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  <c r="AU383" s="12"/>
      <c r="AV383" s="12"/>
      <c r="AW383" s="12"/>
      <c r="AX383" s="12"/>
    </row>
    <row r="384" ht="15.7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  <c r="AU384" s="12"/>
      <c r="AV384" s="12"/>
      <c r="AW384" s="12"/>
      <c r="AX384" s="12"/>
    </row>
    <row r="385" ht="15.7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  <c r="AU385" s="12"/>
      <c r="AV385" s="12"/>
      <c r="AW385" s="12"/>
      <c r="AX385" s="12"/>
    </row>
    <row r="386" ht="15.7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  <c r="AU386" s="12"/>
      <c r="AV386" s="12"/>
      <c r="AW386" s="12"/>
      <c r="AX386" s="12"/>
    </row>
    <row r="387" ht="15.7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  <c r="AV387" s="12"/>
      <c r="AW387" s="12"/>
      <c r="AX387" s="12"/>
    </row>
    <row r="388" ht="15.7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  <c r="AU388" s="12"/>
      <c r="AV388" s="12"/>
      <c r="AW388" s="12"/>
      <c r="AX388" s="12"/>
    </row>
    <row r="389" ht="15.7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  <c r="AV389" s="12"/>
      <c r="AW389" s="12"/>
      <c r="AX389" s="12"/>
    </row>
    <row r="390" ht="15.7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  <c r="AU390" s="12"/>
      <c r="AV390" s="12"/>
      <c r="AW390" s="12"/>
      <c r="AX390" s="12"/>
    </row>
    <row r="391" ht="15.7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  <c r="AV391" s="12"/>
      <c r="AW391" s="12"/>
      <c r="AX391" s="12"/>
    </row>
    <row r="392" ht="15.7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  <c r="AU392" s="12"/>
      <c r="AV392" s="12"/>
      <c r="AW392" s="12"/>
      <c r="AX392" s="12"/>
    </row>
    <row r="393" ht="15.7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  <c r="AU393" s="12"/>
      <c r="AV393" s="12"/>
      <c r="AW393" s="12"/>
      <c r="AX393" s="12"/>
    </row>
    <row r="394" ht="15.7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  <c r="AU394" s="12"/>
      <c r="AV394" s="12"/>
      <c r="AW394" s="12"/>
      <c r="AX394" s="12"/>
    </row>
    <row r="395" ht="15.7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2"/>
      <c r="AU395" s="12"/>
      <c r="AV395" s="12"/>
      <c r="AW395" s="12"/>
      <c r="AX395" s="12"/>
    </row>
    <row r="396" ht="15.7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2"/>
      <c r="AU396" s="12"/>
      <c r="AV396" s="12"/>
      <c r="AW396" s="12"/>
      <c r="AX396" s="12"/>
    </row>
    <row r="397" ht="15.7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  <c r="AU397" s="12"/>
      <c r="AV397" s="12"/>
      <c r="AW397" s="12"/>
      <c r="AX397" s="12"/>
    </row>
    <row r="398" ht="15.7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2"/>
      <c r="AU398" s="12"/>
      <c r="AV398" s="12"/>
      <c r="AW398" s="12"/>
      <c r="AX398" s="12"/>
    </row>
    <row r="399" ht="15.7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/>
      <c r="AU399" s="12"/>
      <c r="AV399" s="12"/>
      <c r="AW399" s="12"/>
      <c r="AX399" s="12"/>
    </row>
    <row r="400" ht="15.7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2"/>
      <c r="AU400" s="12"/>
      <c r="AV400" s="12"/>
      <c r="AW400" s="12"/>
      <c r="AX400" s="12"/>
    </row>
    <row r="401" ht="15.7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  <c r="AU401" s="12"/>
      <c r="AV401" s="12"/>
      <c r="AW401" s="12"/>
      <c r="AX401" s="12"/>
    </row>
    <row r="402" ht="15.7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/>
      <c r="AU402" s="12"/>
      <c r="AV402" s="12"/>
      <c r="AW402" s="12"/>
      <c r="AX402" s="12"/>
    </row>
    <row r="403" ht="15.7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2"/>
      <c r="AU403" s="12"/>
      <c r="AV403" s="12"/>
      <c r="AW403" s="12"/>
      <c r="AX403" s="12"/>
    </row>
    <row r="404" ht="15.7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2"/>
      <c r="AU404" s="12"/>
      <c r="AV404" s="12"/>
      <c r="AW404" s="12"/>
      <c r="AX404" s="12"/>
    </row>
    <row r="405" ht="15.7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12"/>
      <c r="AU405" s="12"/>
      <c r="AV405" s="12"/>
      <c r="AW405" s="12"/>
      <c r="AX405" s="12"/>
    </row>
    <row r="406" ht="15.7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2"/>
      <c r="AU406" s="12"/>
      <c r="AV406" s="12"/>
      <c r="AW406" s="12"/>
      <c r="AX406" s="12"/>
    </row>
    <row r="407" ht="15.7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12"/>
      <c r="AU407" s="12"/>
      <c r="AV407" s="12"/>
      <c r="AW407" s="12"/>
      <c r="AX407" s="12"/>
    </row>
    <row r="408" ht="15.7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2"/>
      <c r="AU408" s="12"/>
      <c r="AV408" s="12"/>
      <c r="AW408" s="12"/>
      <c r="AX408" s="12"/>
    </row>
    <row r="409" ht="15.7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  <c r="AT409" s="12"/>
      <c r="AU409" s="12"/>
      <c r="AV409" s="12"/>
      <c r="AW409" s="12"/>
      <c r="AX409" s="12"/>
    </row>
    <row r="410" ht="15.7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  <c r="AT410" s="12"/>
      <c r="AU410" s="12"/>
      <c r="AV410" s="12"/>
      <c r="AW410" s="12"/>
      <c r="AX410" s="12"/>
    </row>
    <row r="411" ht="15.7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  <c r="AT411" s="12"/>
      <c r="AU411" s="12"/>
      <c r="AV411" s="12"/>
      <c r="AW411" s="12"/>
      <c r="AX411" s="12"/>
    </row>
    <row r="412" ht="15.7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  <c r="AT412" s="12"/>
      <c r="AU412" s="12"/>
      <c r="AV412" s="12"/>
      <c r="AW412" s="12"/>
      <c r="AX412" s="12"/>
    </row>
    <row r="413" ht="15.7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2"/>
      <c r="AU413" s="12"/>
      <c r="AV413" s="12"/>
      <c r="AW413" s="12"/>
      <c r="AX413" s="12"/>
    </row>
    <row r="414" ht="15.7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  <c r="AT414" s="12"/>
      <c r="AU414" s="12"/>
      <c r="AV414" s="12"/>
      <c r="AW414" s="12"/>
      <c r="AX414" s="12"/>
    </row>
    <row r="415" ht="15.7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  <c r="AT415" s="12"/>
      <c r="AU415" s="12"/>
      <c r="AV415" s="12"/>
      <c r="AW415" s="12"/>
      <c r="AX415" s="12"/>
    </row>
    <row r="416" ht="15.7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  <c r="AT416" s="12"/>
      <c r="AU416" s="12"/>
      <c r="AV416" s="12"/>
      <c r="AW416" s="12"/>
      <c r="AX416" s="12"/>
    </row>
    <row r="417" ht="15.7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  <c r="AT417" s="12"/>
      <c r="AU417" s="12"/>
      <c r="AV417" s="12"/>
      <c r="AW417" s="12"/>
      <c r="AX417" s="12"/>
    </row>
    <row r="418" ht="15.7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  <c r="AT418" s="12"/>
      <c r="AU418" s="12"/>
      <c r="AV418" s="12"/>
      <c r="AW418" s="12"/>
      <c r="AX418" s="12"/>
    </row>
    <row r="419" ht="15.7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  <c r="AT419" s="12"/>
      <c r="AU419" s="12"/>
      <c r="AV419" s="12"/>
      <c r="AW419" s="12"/>
      <c r="AX419" s="12"/>
    </row>
    <row r="420" ht="15.7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  <c r="AT420" s="12"/>
      <c r="AU420" s="12"/>
      <c r="AV420" s="12"/>
      <c r="AW420" s="12"/>
      <c r="AX420" s="12"/>
    </row>
    <row r="421" ht="15.7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  <c r="AT421" s="12"/>
      <c r="AU421" s="12"/>
      <c r="AV421" s="12"/>
      <c r="AW421" s="12"/>
      <c r="AX421" s="12"/>
    </row>
    <row r="422" ht="15.7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12"/>
      <c r="AU422" s="12"/>
      <c r="AV422" s="12"/>
      <c r="AW422" s="12"/>
      <c r="AX422" s="12"/>
    </row>
    <row r="423" ht="15.7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  <c r="AT423" s="12"/>
      <c r="AU423" s="12"/>
      <c r="AV423" s="12"/>
      <c r="AW423" s="12"/>
      <c r="AX423" s="12"/>
    </row>
    <row r="424" ht="15.7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12"/>
      <c r="AU424" s="12"/>
      <c r="AV424" s="12"/>
      <c r="AW424" s="12"/>
      <c r="AX424" s="12"/>
    </row>
    <row r="425" ht="15.7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  <c r="AT425" s="12"/>
      <c r="AU425" s="12"/>
      <c r="AV425" s="12"/>
      <c r="AW425" s="12"/>
      <c r="AX425" s="12"/>
    </row>
    <row r="426" ht="15.7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  <c r="AT426" s="12"/>
      <c r="AU426" s="12"/>
      <c r="AV426" s="12"/>
      <c r="AW426" s="12"/>
      <c r="AX426" s="12"/>
    </row>
    <row r="427" ht="15.7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  <c r="AT427" s="12"/>
      <c r="AU427" s="12"/>
      <c r="AV427" s="12"/>
      <c r="AW427" s="12"/>
      <c r="AX427" s="12"/>
    </row>
    <row r="428" ht="15.7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  <c r="AT428" s="12"/>
      <c r="AU428" s="12"/>
      <c r="AV428" s="12"/>
      <c r="AW428" s="12"/>
      <c r="AX428" s="12"/>
    </row>
    <row r="429" ht="15.7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  <c r="AT429" s="12"/>
      <c r="AU429" s="12"/>
      <c r="AV429" s="12"/>
      <c r="AW429" s="12"/>
      <c r="AX429" s="12"/>
    </row>
    <row r="430" ht="15.7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2"/>
      <c r="AT430" s="12"/>
      <c r="AU430" s="12"/>
      <c r="AV430" s="12"/>
      <c r="AW430" s="12"/>
      <c r="AX430" s="12"/>
    </row>
    <row r="431" ht="15.7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/>
      <c r="AT431" s="12"/>
      <c r="AU431" s="12"/>
      <c r="AV431" s="12"/>
      <c r="AW431" s="12"/>
      <c r="AX431" s="12"/>
    </row>
    <row r="432" ht="15.7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  <c r="AT432" s="12"/>
      <c r="AU432" s="12"/>
      <c r="AV432" s="12"/>
      <c r="AW432" s="12"/>
      <c r="AX432" s="12"/>
    </row>
    <row r="433" ht="15.7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  <c r="AT433" s="12"/>
      <c r="AU433" s="12"/>
      <c r="AV433" s="12"/>
      <c r="AW433" s="12"/>
      <c r="AX433" s="12"/>
    </row>
    <row r="434" ht="15.7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  <c r="AT434" s="12"/>
      <c r="AU434" s="12"/>
      <c r="AV434" s="12"/>
      <c r="AW434" s="12"/>
      <c r="AX434" s="12"/>
    </row>
    <row r="435" ht="15.7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  <c r="AT435" s="12"/>
      <c r="AU435" s="12"/>
      <c r="AV435" s="12"/>
      <c r="AW435" s="12"/>
      <c r="AX435" s="12"/>
    </row>
    <row r="436" ht="15.7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  <c r="AT436" s="12"/>
      <c r="AU436" s="12"/>
      <c r="AV436" s="12"/>
      <c r="AW436" s="12"/>
      <c r="AX436" s="12"/>
    </row>
    <row r="437" ht="15.7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  <c r="AT437" s="12"/>
      <c r="AU437" s="12"/>
      <c r="AV437" s="12"/>
      <c r="AW437" s="12"/>
      <c r="AX437" s="12"/>
    </row>
    <row r="438" ht="15.7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  <c r="AT438" s="12"/>
      <c r="AU438" s="12"/>
      <c r="AV438" s="12"/>
      <c r="AW438" s="12"/>
      <c r="AX438" s="12"/>
    </row>
    <row r="439" ht="15.7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  <c r="AT439" s="12"/>
      <c r="AU439" s="12"/>
      <c r="AV439" s="12"/>
      <c r="AW439" s="12"/>
      <c r="AX439" s="12"/>
    </row>
    <row r="440" ht="15.7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/>
      <c r="AT440" s="12"/>
      <c r="AU440" s="12"/>
      <c r="AV440" s="12"/>
      <c r="AW440" s="12"/>
      <c r="AX440" s="12"/>
    </row>
    <row r="441" ht="15.7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  <c r="AT441" s="12"/>
      <c r="AU441" s="12"/>
      <c r="AV441" s="12"/>
      <c r="AW441" s="12"/>
      <c r="AX441" s="12"/>
    </row>
    <row r="442" ht="15.7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  <c r="AT442" s="12"/>
      <c r="AU442" s="12"/>
      <c r="AV442" s="12"/>
      <c r="AW442" s="12"/>
      <c r="AX442" s="12"/>
    </row>
    <row r="443" ht="15.7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  <c r="AT443" s="12"/>
      <c r="AU443" s="12"/>
      <c r="AV443" s="12"/>
      <c r="AW443" s="12"/>
      <c r="AX443" s="12"/>
    </row>
    <row r="444" ht="15.7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  <c r="AT444" s="12"/>
      <c r="AU444" s="12"/>
      <c r="AV444" s="12"/>
      <c r="AW444" s="12"/>
      <c r="AX444" s="12"/>
    </row>
    <row r="445" ht="15.7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  <c r="AT445" s="12"/>
      <c r="AU445" s="12"/>
      <c r="AV445" s="12"/>
      <c r="AW445" s="12"/>
      <c r="AX445" s="12"/>
    </row>
    <row r="446" ht="15.7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12"/>
      <c r="AU446" s="12"/>
      <c r="AV446" s="12"/>
      <c r="AW446" s="12"/>
      <c r="AX446" s="12"/>
    </row>
    <row r="447" ht="15.7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12"/>
      <c r="AU447" s="12"/>
      <c r="AV447" s="12"/>
      <c r="AW447" s="12"/>
      <c r="AX447" s="12"/>
    </row>
    <row r="448" ht="15.7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  <c r="AT448" s="12"/>
      <c r="AU448" s="12"/>
      <c r="AV448" s="12"/>
      <c r="AW448" s="12"/>
      <c r="AX448" s="12"/>
    </row>
    <row r="449" ht="15.7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  <c r="AT449" s="12"/>
      <c r="AU449" s="12"/>
      <c r="AV449" s="12"/>
      <c r="AW449" s="12"/>
      <c r="AX449" s="12"/>
    </row>
    <row r="450" ht="15.7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  <c r="AT450" s="12"/>
      <c r="AU450" s="12"/>
      <c r="AV450" s="12"/>
      <c r="AW450" s="12"/>
      <c r="AX450" s="12"/>
    </row>
    <row r="451" ht="15.7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  <c r="AT451" s="12"/>
      <c r="AU451" s="12"/>
      <c r="AV451" s="12"/>
      <c r="AW451" s="12"/>
      <c r="AX451" s="12"/>
    </row>
    <row r="452" ht="15.7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  <c r="AT452" s="12"/>
      <c r="AU452" s="12"/>
      <c r="AV452" s="12"/>
      <c r="AW452" s="12"/>
      <c r="AX452" s="12"/>
    </row>
    <row r="453" ht="15.7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  <c r="AT453" s="12"/>
      <c r="AU453" s="12"/>
      <c r="AV453" s="12"/>
      <c r="AW453" s="12"/>
      <c r="AX453" s="12"/>
    </row>
    <row r="454" ht="15.7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  <c r="AT454" s="12"/>
      <c r="AU454" s="12"/>
      <c r="AV454" s="12"/>
      <c r="AW454" s="12"/>
      <c r="AX454" s="12"/>
    </row>
    <row r="455" ht="15.7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  <c r="AT455" s="12"/>
      <c r="AU455" s="12"/>
      <c r="AV455" s="12"/>
      <c r="AW455" s="12"/>
      <c r="AX455" s="12"/>
    </row>
    <row r="456" ht="15.7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  <c r="AT456" s="12"/>
      <c r="AU456" s="12"/>
      <c r="AV456" s="12"/>
      <c r="AW456" s="12"/>
      <c r="AX456" s="12"/>
    </row>
    <row r="457" ht="15.7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2"/>
      <c r="AU457" s="12"/>
      <c r="AV457" s="12"/>
      <c r="AW457" s="12"/>
      <c r="AX457" s="12"/>
    </row>
    <row r="458" ht="15.7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  <c r="AU458" s="12"/>
      <c r="AV458" s="12"/>
      <c r="AW458" s="12"/>
      <c r="AX458" s="12"/>
    </row>
    <row r="459" ht="15.7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2"/>
      <c r="AU459" s="12"/>
      <c r="AV459" s="12"/>
      <c r="AW459" s="12"/>
      <c r="AX459" s="12"/>
    </row>
    <row r="460" ht="15.7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2"/>
      <c r="AU460" s="12"/>
      <c r="AV460" s="12"/>
      <c r="AW460" s="12"/>
      <c r="AX460" s="12"/>
    </row>
    <row r="461" ht="15.7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2"/>
      <c r="AU461" s="12"/>
      <c r="AV461" s="12"/>
      <c r="AW461" s="12"/>
      <c r="AX461" s="12"/>
    </row>
    <row r="462" ht="15.7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  <c r="AT462" s="12"/>
      <c r="AU462" s="12"/>
      <c r="AV462" s="12"/>
      <c r="AW462" s="12"/>
      <c r="AX462" s="12"/>
    </row>
    <row r="463" ht="15.7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  <c r="AT463" s="12"/>
      <c r="AU463" s="12"/>
      <c r="AV463" s="12"/>
      <c r="AW463" s="12"/>
      <c r="AX463" s="12"/>
    </row>
    <row r="464" ht="15.7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2"/>
      <c r="AU464" s="12"/>
      <c r="AV464" s="12"/>
      <c r="AW464" s="12"/>
      <c r="AX464" s="12"/>
    </row>
    <row r="465" ht="15.7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  <c r="AU465" s="12"/>
      <c r="AV465" s="12"/>
      <c r="AW465" s="12"/>
      <c r="AX465" s="12"/>
    </row>
    <row r="466" ht="15.7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  <c r="AT466" s="12"/>
      <c r="AU466" s="12"/>
      <c r="AV466" s="12"/>
      <c r="AW466" s="12"/>
      <c r="AX466" s="12"/>
    </row>
    <row r="467" ht="15.7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12"/>
      <c r="AU467" s="12"/>
      <c r="AV467" s="12"/>
      <c r="AW467" s="12"/>
      <c r="AX467" s="12"/>
    </row>
    <row r="468" ht="15.7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12"/>
      <c r="AU468" s="12"/>
      <c r="AV468" s="12"/>
      <c r="AW468" s="12"/>
      <c r="AX468" s="12"/>
    </row>
    <row r="469" ht="15.7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  <c r="AT469" s="12"/>
      <c r="AU469" s="12"/>
      <c r="AV469" s="12"/>
      <c r="AW469" s="12"/>
      <c r="AX469" s="12"/>
    </row>
    <row r="470" ht="15.7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  <c r="AT470" s="12"/>
      <c r="AU470" s="12"/>
      <c r="AV470" s="12"/>
      <c r="AW470" s="12"/>
      <c r="AX470" s="12"/>
    </row>
    <row r="471" ht="15.7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  <c r="AT471" s="12"/>
      <c r="AU471" s="12"/>
      <c r="AV471" s="12"/>
      <c r="AW471" s="12"/>
      <c r="AX471" s="12"/>
    </row>
    <row r="472" ht="15.7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  <c r="AT472" s="12"/>
      <c r="AU472" s="12"/>
      <c r="AV472" s="12"/>
      <c r="AW472" s="12"/>
      <c r="AX472" s="12"/>
    </row>
    <row r="473" ht="15.7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  <c r="AT473" s="12"/>
      <c r="AU473" s="12"/>
      <c r="AV473" s="12"/>
      <c r="AW473" s="12"/>
      <c r="AX473" s="12"/>
    </row>
    <row r="474" ht="15.7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  <c r="AT474" s="12"/>
      <c r="AU474" s="12"/>
      <c r="AV474" s="12"/>
      <c r="AW474" s="12"/>
      <c r="AX474" s="12"/>
    </row>
    <row r="475" ht="15.7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/>
      <c r="AT475" s="12"/>
      <c r="AU475" s="12"/>
      <c r="AV475" s="12"/>
      <c r="AW475" s="12"/>
      <c r="AX475" s="12"/>
    </row>
    <row r="476" ht="15.7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  <c r="AT476" s="12"/>
      <c r="AU476" s="12"/>
      <c r="AV476" s="12"/>
      <c r="AW476" s="12"/>
      <c r="AX476" s="12"/>
    </row>
    <row r="477" ht="15.7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  <c r="AT477" s="12"/>
      <c r="AU477" s="12"/>
      <c r="AV477" s="12"/>
      <c r="AW477" s="12"/>
      <c r="AX477" s="12"/>
    </row>
    <row r="478" ht="15.7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  <c r="AT478" s="12"/>
      <c r="AU478" s="12"/>
      <c r="AV478" s="12"/>
      <c r="AW478" s="12"/>
      <c r="AX478" s="12"/>
    </row>
    <row r="479" ht="15.7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  <c r="AT479" s="12"/>
      <c r="AU479" s="12"/>
      <c r="AV479" s="12"/>
      <c r="AW479" s="12"/>
      <c r="AX479" s="12"/>
    </row>
    <row r="480" ht="15.7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  <c r="AT480" s="12"/>
      <c r="AU480" s="12"/>
      <c r="AV480" s="12"/>
      <c r="AW480" s="12"/>
      <c r="AX480" s="12"/>
    </row>
    <row r="481" ht="15.7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  <c r="AT481" s="12"/>
      <c r="AU481" s="12"/>
      <c r="AV481" s="12"/>
      <c r="AW481" s="12"/>
      <c r="AX481" s="12"/>
    </row>
    <row r="482" ht="15.7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  <c r="AT482" s="12"/>
      <c r="AU482" s="12"/>
      <c r="AV482" s="12"/>
      <c r="AW482" s="12"/>
      <c r="AX482" s="12"/>
    </row>
    <row r="483" ht="15.7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  <c r="AT483" s="12"/>
      <c r="AU483" s="12"/>
      <c r="AV483" s="12"/>
      <c r="AW483" s="12"/>
      <c r="AX483" s="12"/>
    </row>
    <row r="484" ht="15.7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  <c r="AT484" s="12"/>
      <c r="AU484" s="12"/>
      <c r="AV484" s="12"/>
      <c r="AW484" s="12"/>
      <c r="AX484" s="12"/>
    </row>
    <row r="485" ht="15.7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  <c r="AT485" s="12"/>
      <c r="AU485" s="12"/>
      <c r="AV485" s="12"/>
      <c r="AW485" s="12"/>
      <c r="AX485" s="12"/>
    </row>
    <row r="486" ht="15.7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  <c r="AT486" s="12"/>
      <c r="AU486" s="12"/>
      <c r="AV486" s="12"/>
      <c r="AW486" s="12"/>
      <c r="AX486" s="12"/>
    </row>
    <row r="487" ht="15.7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  <c r="AT487" s="12"/>
      <c r="AU487" s="12"/>
      <c r="AV487" s="12"/>
      <c r="AW487" s="12"/>
      <c r="AX487" s="12"/>
    </row>
    <row r="488" ht="15.7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  <c r="AT488" s="12"/>
      <c r="AU488" s="12"/>
      <c r="AV488" s="12"/>
      <c r="AW488" s="12"/>
      <c r="AX488" s="12"/>
    </row>
    <row r="489" ht="15.7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2"/>
      <c r="AU489" s="12"/>
      <c r="AV489" s="12"/>
      <c r="AW489" s="12"/>
      <c r="AX489" s="12"/>
    </row>
    <row r="490" ht="15.7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  <c r="AT490" s="12"/>
      <c r="AU490" s="12"/>
      <c r="AV490" s="12"/>
      <c r="AW490" s="12"/>
      <c r="AX490" s="12"/>
    </row>
    <row r="491" ht="15.7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  <c r="AT491" s="12"/>
      <c r="AU491" s="12"/>
      <c r="AV491" s="12"/>
      <c r="AW491" s="12"/>
      <c r="AX491" s="12"/>
    </row>
    <row r="492" ht="15.7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  <c r="AT492" s="12"/>
      <c r="AU492" s="12"/>
      <c r="AV492" s="12"/>
      <c r="AW492" s="12"/>
      <c r="AX492" s="12"/>
    </row>
    <row r="493" ht="15.7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  <c r="AT493" s="12"/>
      <c r="AU493" s="12"/>
      <c r="AV493" s="12"/>
      <c r="AW493" s="12"/>
      <c r="AX493" s="12"/>
    </row>
    <row r="494" ht="15.7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2"/>
      <c r="AT494" s="12"/>
      <c r="AU494" s="12"/>
      <c r="AV494" s="12"/>
      <c r="AW494" s="12"/>
      <c r="AX494" s="12"/>
    </row>
    <row r="495" ht="15.7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  <c r="AT495" s="12"/>
      <c r="AU495" s="12"/>
      <c r="AV495" s="12"/>
      <c r="AW495" s="12"/>
      <c r="AX495" s="12"/>
    </row>
    <row r="496" ht="15.7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2"/>
      <c r="AT496" s="12"/>
      <c r="AU496" s="12"/>
      <c r="AV496" s="12"/>
      <c r="AW496" s="12"/>
      <c r="AX496" s="12"/>
    </row>
    <row r="497" ht="15.7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  <c r="AT497" s="12"/>
      <c r="AU497" s="12"/>
      <c r="AV497" s="12"/>
      <c r="AW497" s="12"/>
      <c r="AX497" s="12"/>
    </row>
    <row r="498" ht="15.7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2"/>
      <c r="AT498" s="12"/>
      <c r="AU498" s="12"/>
      <c r="AV498" s="12"/>
      <c r="AW498" s="12"/>
      <c r="AX498" s="12"/>
    </row>
    <row r="499" ht="15.7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2"/>
      <c r="AT499" s="12"/>
      <c r="AU499" s="12"/>
      <c r="AV499" s="12"/>
      <c r="AW499" s="12"/>
      <c r="AX499" s="12"/>
    </row>
    <row r="500" ht="15.7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/>
      <c r="AT500" s="12"/>
      <c r="AU500" s="12"/>
      <c r="AV500" s="12"/>
      <c r="AW500" s="12"/>
      <c r="AX500" s="12"/>
    </row>
    <row r="501" ht="15.7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  <c r="AT501" s="12"/>
      <c r="AU501" s="12"/>
      <c r="AV501" s="12"/>
      <c r="AW501" s="12"/>
      <c r="AX501" s="12"/>
    </row>
    <row r="502" ht="15.7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/>
      <c r="AT502" s="12"/>
      <c r="AU502" s="12"/>
      <c r="AV502" s="12"/>
      <c r="AW502" s="12"/>
      <c r="AX502" s="12"/>
    </row>
    <row r="503" ht="15.7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  <c r="AT503" s="12"/>
      <c r="AU503" s="12"/>
      <c r="AV503" s="12"/>
      <c r="AW503" s="12"/>
      <c r="AX503" s="12"/>
    </row>
    <row r="504" ht="15.7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  <c r="AT504" s="12"/>
      <c r="AU504" s="12"/>
      <c r="AV504" s="12"/>
      <c r="AW504" s="12"/>
      <c r="AX504" s="12"/>
    </row>
    <row r="505" ht="15.7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  <c r="AT505" s="12"/>
      <c r="AU505" s="12"/>
      <c r="AV505" s="12"/>
      <c r="AW505" s="12"/>
      <c r="AX505" s="12"/>
    </row>
    <row r="506" ht="15.7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  <c r="AT506" s="12"/>
      <c r="AU506" s="12"/>
      <c r="AV506" s="12"/>
      <c r="AW506" s="12"/>
      <c r="AX506" s="12"/>
    </row>
    <row r="507" ht="15.7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/>
      <c r="AT507" s="12"/>
      <c r="AU507" s="12"/>
      <c r="AV507" s="12"/>
      <c r="AW507" s="12"/>
      <c r="AX507" s="12"/>
    </row>
    <row r="508" ht="15.7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  <c r="AT508" s="12"/>
      <c r="AU508" s="12"/>
      <c r="AV508" s="12"/>
      <c r="AW508" s="12"/>
      <c r="AX508" s="12"/>
    </row>
    <row r="509" ht="15.7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  <c r="AT509" s="12"/>
      <c r="AU509" s="12"/>
      <c r="AV509" s="12"/>
      <c r="AW509" s="12"/>
      <c r="AX509" s="12"/>
    </row>
    <row r="510" ht="15.7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/>
      <c r="AT510" s="12"/>
      <c r="AU510" s="12"/>
      <c r="AV510" s="12"/>
      <c r="AW510" s="12"/>
      <c r="AX510" s="12"/>
    </row>
    <row r="511" ht="15.7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2"/>
      <c r="AT511" s="12"/>
      <c r="AU511" s="12"/>
      <c r="AV511" s="12"/>
      <c r="AW511" s="12"/>
      <c r="AX511" s="12"/>
    </row>
    <row r="512" ht="15.7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2"/>
      <c r="AT512" s="12"/>
      <c r="AU512" s="12"/>
      <c r="AV512" s="12"/>
      <c r="AW512" s="12"/>
      <c r="AX512" s="12"/>
    </row>
    <row r="513" ht="15.7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  <c r="AT513" s="12"/>
      <c r="AU513" s="12"/>
      <c r="AV513" s="12"/>
      <c r="AW513" s="12"/>
      <c r="AX513" s="12"/>
    </row>
    <row r="514" ht="15.7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/>
      <c r="AT514" s="12"/>
      <c r="AU514" s="12"/>
      <c r="AV514" s="12"/>
      <c r="AW514" s="12"/>
      <c r="AX514" s="12"/>
    </row>
    <row r="515" ht="15.7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  <c r="AT515" s="12"/>
      <c r="AU515" s="12"/>
      <c r="AV515" s="12"/>
      <c r="AW515" s="12"/>
      <c r="AX515" s="12"/>
    </row>
    <row r="516" ht="15.7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  <c r="AT516" s="12"/>
      <c r="AU516" s="12"/>
      <c r="AV516" s="12"/>
      <c r="AW516" s="12"/>
      <c r="AX516" s="12"/>
    </row>
    <row r="517" ht="15.7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  <c r="AT517" s="12"/>
      <c r="AU517" s="12"/>
      <c r="AV517" s="12"/>
      <c r="AW517" s="12"/>
      <c r="AX517" s="12"/>
    </row>
    <row r="518" ht="15.7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/>
      <c r="AT518" s="12"/>
      <c r="AU518" s="12"/>
      <c r="AV518" s="12"/>
      <c r="AW518" s="12"/>
      <c r="AX518" s="12"/>
    </row>
    <row r="519" ht="15.7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2"/>
      <c r="AT519" s="12"/>
      <c r="AU519" s="12"/>
      <c r="AV519" s="12"/>
      <c r="AW519" s="12"/>
      <c r="AX519" s="12"/>
    </row>
    <row r="520" ht="15.7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2"/>
      <c r="AT520" s="12"/>
      <c r="AU520" s="12"/>
      <c r="AV520" s="12"/>
      <c r="AW520" s="12"/>
      <c r="AX520" s="12"/>
    </row>
    <row r="521" ht="15.7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  <c r="AT521" s="12"/>
      <c r="AU521" s="12"/>
      <c r="AV521" s="12"/>
      <c r="AW521" s="12"/>
      <c r="AX521" s="12"/>
    </row>
    <row r="522" ht="15.7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  <c r="AT522" s="12"/>
      <c r="AU522" s="12"/>
      <c r="AV522" s="12"/>
      <c r="AW522" s="12"/>
      <c r="AX522" s="12"/>
    </row>
    <row r="523" ht="15.7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  <c r="AT523" s="12"/>
      <c r="AU523" s="12"/>
      <c r="AV523" s="12"/>
      <c r="AW523" s="12"/>
      <c r="AX523" s="12"/>
    </row>
    <row r="524" ht="15.7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  <c r="AT524" s="12"/>
      <c r="AU524" s="12"/>
      <c r="AV524" s="12"/>
      <c r="AW524" s="12"/>
      <c r="AX524" s="12"/>
    </row>
    <row r="525" ht="15.7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  <c r="AT525" s="12"/>
      <c r="AU525" s="12"/>
      <c r="AV525" s="12"/>
      <c r="AW525" s="12"/>
      <c r="AX525" s="12"/>
    </row>
    <row r="526" ht="15.7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  <c r="AT526" s="12"/>
      <c r="AU526" s="12"/>
      <c r="AV526" s="12"/>
      <c r="AW526" s="12"/>
      <c r="AX526" s="12"/>
    </row>
    <row r="527" ht="15.7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  <c r="AT527" s="12"/>
      <c r="AU527" s="12"/>
      <c r="AV527" s="12"/>
      <c r="AW527" s="12"/>
      <c r="AX527" s="12"/>
    </row>
    <row r="528" ht="15.7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2"/>
      <c r="AU528" s="12"/>
      <c r="AV528" s="12"/>
      <c r="AW528" s="12"/>
      <c r="AX528" s="12"/>
    </row>
    <row r="529" ht="15.7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12"/>
      <c r="AU529" s="12"/>
      <c r="AV529" s="12"/>
      <c r="AW529" s="12"/>
      <c r="AX529" s="12"/>
    </row>
    <row r="530" ht="15.7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  <c r="AT530" s="12"/>
      <c r="AU530" s="12"/>
      <c r="AV530" s="12"/>
      <c r="AW530" s="12"/>
      <c r="AX530" s="12"/>
    </row>
    <row r="531" ht="15.7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2"/>
      <c r="AU531" s="12"/>
      <c r="AV531" s="12"/>
      <c r="AW531" s="12"/>
      <c r="AX531" s="12"/>
    </row>
    <row r="532" ht="15.7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  <c r="AT532" s="12"/>
      <c r="AU532" s="12"/>
      <c r="AV532" s="12"/>
      <c r="AW532" s="12"/>
      <c r="AX532" s="12"/>
    </row>
    <row r="533" ht="15.7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  <c r="AT533" s="12"/>
      <c r="AU533" s="12"/>
      <c r="AV533" s="12"/>
      <c r="AW533" s="12"/>
      <c r="AX533" s="12"/>
    </row>
    <row r="534" ht="15.7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  <c r="AT534" s="12"/>
      <c r="AU534" s="12"/>
      <c r="AV534" s="12"/>
      <c r="AW534" s="12"/>
      <c r="AX534" s="12"/>
    </row>
    <row r="535" ht="15.7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2"/>
      <c r="AU535" s="12"/>
      <c r="AV535" s="12"/>
      <c r="AW535" s="12"/>
      <c r="AX535" s="12"/>
    </row>
    <row r="536" ht="15.7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  <c r="AT536" s="12"/>
      <c r="AU536" s="12"/>
      <c r="AV536" s="12"/>
      <c r="AW536" s="12"/>
      <c r="AX536" s="12"/>
    </row>
    <row r="537" ht="15.7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2"/>
      <c r="AU537" s="12"/>
      <c r="AV537" s="12"/>
      <c r="AW537" s="12"/>
      <c r="AX537" s="12"/>
    </row>
    <row r="538" ht="15.7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12"/>
      <c r="AU538" s="12"/>
      <c r="AV538" s="12"/>
      <c r="AW538" s="12"/>
      <c r="AX538" s="12"/>
    </row>
    <row r="539" ht="15.7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  <c r="AT539" s="12"/>
      <c r="AU539" s="12"/>
      <c r="AV539" s="12"/>
      <c r="AW539" s="12"/>
      <c r="AX539" s="12"/>
    </row>
    <row r="540" ht="15.7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2"/>
      <c r="AU540" s="12"/>
      <c r="AV540" s="12"/>
      <c r="AW540" s="12"/>
      <c r="AX540" s="12"/>
    </row>
    <row r="541" ht="15.7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  <c r="AT541" s="12"/>
      <c r="AU541" s="12"/>
      <c r="AV541" s="12"/>
      <c r="AW541" s="12"/>
      <c r="AX541" s="12"/>
    </row>
    <row r="542" ht="15.7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2"/>
      <c r="AU542" s="12"/>
      <c r="AV542" s="12"/>
      <c r="AW542" s="12"/>
      <c r="AX542" s="12"/>
    </row>
    <row r="543" ht="15.7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  <c r="AU543" s="12"/>
      <c r="AV543" s="12"/>
      <c r="AW543" s="12"/>
      <c r="AX543" s="12"/>
    </row>
    <row r="544" ht="15.7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2"/>
      <c r="AU544" s="12"/>
      <c r="AV544" s="12"/>
      <c r="AW544" s="12"/>
      <c r="AX544" s="12"/>
    </row>
    <row r="545" ht="15.7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2"/>
      <c r="AU545" s="12"/>
      <c r="AV545" s="12"/>
      <c r="AW545" s="12"/>
      <c r="AX545" s="12"/>
    </row>
    <row r="546" ht="15.7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  <c r="AT546" s="12"/>
      <c r="AU546" s="12"/>
      <c r="AV546" s="12"/>
      <c r="AW546" s="12"/>
      <c r="AX546" s="12"/>
    </row>
    <row r="547" ht="15.7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  <c r="AT547" s="12"/>
      <c r="AU547" s="12"/>
      <c r="AV547" s="12"/>
      <c r="AW547" s="12"/>
      <c r="AX547" s="12"/>
    </row>
    <row r="548" ht="15.7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  <c r="AT548" s="12"/>
      <c r="AU548" s="12"/>
      <c r="AV548" s="12"/>
      <c r="AW548" s="12"/>
      <c r="AX548" s="12"/>
    </row>
    <row r="549" ht="15.7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  <c r="AT549" s="12"/>
      <c r="AU549" s="12"/>
      <c r="AV549" s="12"/>
      <c r="AW549" s="12"/>
      <c r="AX549" s="12"/>
    </row>
    <row r="550" ht="15.7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2"/>
      <c r="AT550" s="12"/>
      <c r="AU550" s="12"/>
      <c r="AV550" s="12"/>
      <c r="AW550" s="12"/>
      <c r="AX550" s="12"/>
    </row>
    <row r="551" ht="15.7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  <c r="AT551" s="12"/>
      <c r="AU551" s="12"/>
      <c r="AV551" s="12"/>
      <c r="AW551" s="12"/>
      <c r="AX551" s="12"/>
    </row>
    <row r="552" ht="15.7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2"/>
      <c r="AT552" s="12"/>
      <c r="AU552" s="12"/>
      <c r="AV552" s="12"/>
      <c r="AW552" s="12"/>
      <c r="AX552" s="12"/>
    </row>
    <row r="553" ht="15.7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2"/>
      <c r="AT553" s="12"/>
      <c r="AU553" s="12"/>
      <c r="AV553" s="12"/>
      <c r="AW553" s="12"/>
      <c r="AX553" s="12"/>
    </row>
    <row r="554" ht="15.7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  <c r="AT554" s="12"/>
      <c r="AU554" s="12"/>
      <c r="AV554" s="12"/>
      <c r="AW554" s="12"/>
      <c r="AX554" s="12"/>
    </row>
    <row r="555" ht="15.7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  <c r="AT555" s="12"/>
      <c r="AU555" s="12"/>
      <c r="AV555" s="12"/>
      <c r="AW555" s="12"/>
      <c r="AX555" s="12"/>
    </row>
    <row r="556" ht="15.7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  <c r="AT556" s="12"/>
      <c r="AU556" s="12"/>
      <c r="AV556" s="12"/>
      <c r="AW556" s="12"/>
      <c r="AX556" s="12"/>
    </row>
    <row r="557" ht="15.7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  <c r="AT557" s="12"/>
      <c r="AU557" s="12"/>
      <c r="AV557" s="12"/>
      <c r="AW557" s="12"/>
      <c r="AX557" s="12"/>
    </row>
    <row r="558" ht="15.7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2"/>
      <c r="AT558" s="12"/>
      <c r="AU558" s="12"/>
      <c r="AV558" s="12"/>
      <c r="AW558" s="12"/>
      <c r="AX558" s="12"/>
    </row>
    <row r="559" ht="15.7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  <c r="AT559" s="12"/>
      <c r="AU559" s="12"/>
      <c r="AV559" s="12"/>
      <c r="AW559" s="12"/>
      <c r="AX559" s="12"/>
    </row>
    <row r="560" ht="15.7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  <c r="AT560" s="12"/>
      <c r="AU560" s="12"/>
      <c r="AV560" s="12"/>
      <c r="AW560" s="12"/>
      <c r="AX560" s="12"/>
    </row>
    <row r="561" ht="15.7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  <c r="AT561" s="12"/>
      <c r="AU561" s="12"/>
      <c r="AV561" s="12"/>
      <c r="AW561" s="12"/>
      <c r="AX561" s="12"/>
    </row>
    <row r="562" ht="15.7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  <c r="AT562" s="12"/>
      <c r="AU562" s="12"/>
      <c r="AV562" s="12"/>
      <c r="AW562" s="12"/>
      <c r="AX562" s="12"/>
    </row>
    <row r="563" ht="15.7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  <c r="AT563" s="12"/>
      <c r="AU563" s="12"/>
      <c r="AV563" s="12"/>
      <c r="AW563" s="12"/>
      <c r="AX563" s="12"/>
    </row>
    <row r="564" ht="15.7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  <c r="AT564" s="12"/>
      <c r="AU564" s="12"/>
      <c r="AV564" s="12"/>
      <c r="AW564" s="12"/>
      <c r="AX564" s="12"/>
    </row>
    <row r="565" ht="15.7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  <c r="AT565" s="12"/>
      <c r="AU565" s="12"/>
      <c r="AV565" s="12"/>
      <c r="AW565" s="12"/>
      <c r="AX565" s="12"/>
    </row>
    <row r="566" ht="15.7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  <c r="AT566" s="12"/>
      <c r="AU566" s="12"/>
      <c r="AV566" s="12"/>
      <c r="AW566" s="12"/>
      <c r="AX566" s="12"/>
    </row>
    <row r="567" ht="15.7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  <c r="AT567" s="12"/>
      <c r="AU567" s="12"/>
      <c r="AV567" s="12"/>
      <c r="AW567" s="12"/>
      <c r="AX567" s="12"/>
    </row>
    <row r="568" ht="15.7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  <c r="AT568" s="12"/>
      <c r="AU568" s="12"/>
      <c r="AV568" s="12"/>
      <c r="AW568" s="12"/>
      <c r="AX568" s="12"/>
    </row>
    <row r="569" ht="15.7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  <c r="AT569" s="12"/>
      <c r="AU569" s="12"/>
      <c r="AV569" s="12"/>
      <c r="AW569" s="12"/>
      <c r="AX569" s="12"/>
    </row>
    <row r="570" ht="15.7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  <c r="AT570" s="12"/>
      <c r="AU570" s="12"/>
      <c r="AV570" s="12"/>
      <c r="AW570" s="12"/>
      <c r="AX570" s="12"/>
    </row>
    <row r="571" ht="15.7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  <c r="AT571" s="12"/>
      <c r="AU571" s="12"/>
      <c r="AV571" s="12"/>
      <c r="AW571" s="12"/>
      <c r="AX571" s="12"/>
    </row>
    <row r="572" ht="15.7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2"/>
      <c r="AT572" s="12"/>
      <c r="AU572" s="12"/>
      <c r="AV572" s="12"/>
      <c r="AW572" s="12"/>
      <c r="AX572" s="12"/>
    </row>
    <row r="573" ht="15.7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  <c r="AT573" s="12"/>
      <c r="AU573" s="12"/>
      <c r="AV573" s="12"/>
      <c r="AW573" s="12"/>
      <c r="AX573" s="12"/>
    </row>
    <row r="574" ht="15.7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2"/>
      <c r="AT574" s="12"/>
      <c r="AU574" s="12"/>
      <c r="AV574" s="12"/>
      <c r="AW574" s="12"/>
      <c r="AX574" s="12"/>
    </row>
    <row r="575" ht="15.7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  <c r="AT575" s="12"/>
      <c r="AU575" s="12"/>
      <c r="AV575" s="12"/>
      <c r="AW575" s="12"/>
      <c r="AX575" s="12"/>
    </row>
    <row r="576" ht="15.7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2"/>
      <c r="AT576" s="12"/>
      <c r="AU576" s="12"/>
      <c r="AV576" s="12"/>
      <c r="AW576" s="12"/>
      <c r="AX576" s="12"/>
    </row>
    <row r="577" ht="15.7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2"/>
      <c r="AT577" s="12"/>
      <c r="AU577" s="12"/>
      <c r="AV577" s="12"/>
      <c r="AW577" s="12"/>
      <c r="AX577" s="12"/>
    </row>
    <row r="578" ht="15.7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2"/>
      <c r="AT578" s="12"/>
      <c r="AU578" s="12"/>
      <c r="AV578" s="12"/>
      <c r="AW578" s="12"/>
      <c r="AX578" s="12"/>
    </row>
    <row r="579" ht="15.7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2"/>
      <c r="AT579" s="12"/>
      <c r="AU579" s="12"/>
      <c r="AV579" s="12"/>
      <c r="AW579" s="12"/>
      <c r="AX579" s="12"/>
    </row>
    <row r="580" ht="15.7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2"/>
      <c r="AT580" s="12"/>
      <c r="AU580" s="12"/>
      <c r="AV580" s="12"/>
      <c r="AW580" s="12"/>
      <c r="AX580" s="12"/>
    </row>
    <row r="581" ht="15.7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2"/>
      <c r="AT581" s="12"/>
      <c r="AU581" s="12"/>
      <c r="AV581" s="12"/>
      <c r="AW581" s="12"/>
      <c r="AX581" s="12"/>
    </row>
    <row r="582" ht="15.7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2"/>
      <c r="AT582" s="12"/>
      <c r="AU582" s="12"/>
      <c r="AV582" s="12"/>
      <c r="AW582" s="12"/>
      <c r="AX582" s="12"/>
    </row>
    <row r="583" ht="15.7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2"/>
      <c r="AT583" s="12"/>
      <c r="AU583" s="12"/>
      <c r="AV583" s="12"/>
      <c r="AW583" s="12"/>
      <c r="AX583" s="12"/>
    </row>
    <row r="584" ht="15.7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2"/>
      <c r="AT584" s="12"/>
      <c r="AU584" s="12"/>
      <c r="AV584" s="12"/>
      <c r="AW584" s="12"/>
      <c r="AX584" s="12"/>
    </row>
    <row r="585" ht="15.7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2"/>
      <c r="AT585" s="12"/>
      <c r="AU585" s="12"/>
      <c r="AV585" s="12"/>
      <c r="AW585" s="12"/>
      <c r="AX585" s="12"/>
    </row>
    <row r="586" ht="15.7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2"/>
      <c r="AT586" s="12"/>
      <c r="AU586" s="12"/>
      <c r="AV586" s="12"/>
      <c r="AW586" s="12"/>
      <c r="AX586" s="12"/>
    </row>
    <row r="587" ht="15.7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2"/>
      <c r="AT587" s="12"/>
      <c r="AU587" s="12"/>
      <c r="AV587" s="12"/>
      <c r="AW587" s="12"/>
      <c r="AX587" s="12"/>
    </row>
    <row r="588" ht="15.7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2"/>
      <c r="AT588" s="12"/>
      <c r="AU588" s="12"/>
      <c r="AV588" s="12"/>
      <c r="AW588" s="12"/>
      <c r="AX588" s="12"/>
    </row>
    <row r="589" ht="15.7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2"/>
      <c r="AT589" s="12"/>
      <c r="AU589" s="12"/>
      <c r="AV589" s="12"/>
      <c r="AW589" s="12"/>
      <c r="AX589" s="12"/>
    </row>
    <row r="590" ht="15.7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/>
      <c r="AT590" s="12"/>
      <c r="AU590" s="12"/>
      <c r="AV590" s="12"/>
      <c r="AW590" s="12"/>
      <c r="AX590" s="12"/>
    </row>
    <row r="591" ht="15.7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2"/>
      <c r="AT591" s="12"/>
      <c r="AU591" s="12"/>
      <c r="AV591" s="12"/>
      <c r="AW591" s="12"/>
      <c r="AX591" s="12"/>
    </row>
    <row r="592" ht="15.7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2"/>
      <c r="AT592" s="12"/>
      <c r="AU592" s="12"/>
      <c r="AV592" s="12"/>
      <c r="AW592" s="12"/>
      <c r="AX592" s="12"/>
    </row>
    <row r="593" ht="15.7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2"/>
      <c r="AT593" s="12"/>
      <c r="AU593" s="12"/>
      <c r="AV593" s="12"/>
      <c r="AW593" s="12"/>
      <c r="AX593" s="12"/>
    </row>
    <row r="594" ht="15.7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  <c r="AT594" s="12"/>
      <c r="AU594" s="12"/>
      <c r="AV594" s="12"/>
      <c r="AW594" s="12"/>
      <c r="AX594" s="12"/>
    </row>
    <row r="595" ht="15.7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  <c r="AT595" s="12"/>
      <c r="AU595" s="12"/>
      <c r="AV595" s="12"/>
      <c r="AW595" s="12"/>
      <c r="AX595" s="12"/>
    </row>
    <row r="596" ht="15.7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2"/>
      <c r="AT596" s="12"/>
      <c r="AU596" s="12"/>
      <c r="AV596" s="12"/>
      <c r="AW596" s="12"/>
      <c r="AX596" s="12"/>
    </row>
    <row r="597" ht="15.7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2"/>
      <c r="AT597" s="12"/>
      <c r="AU597" s="12"/>
      <c r="AV597" s="12"/>
      <c r="AW597" s="12"/>
      <c r="AX597" s="12"/>
    </row>
    <row r="598" ht="15.7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2"/>
      <c r="AT598" s="12"/>
      <c r="AU598" s="12"/>
      <c r="AV598" s="12"/>
      <c r="AW598" s="12"/>
      <c r="AX598" s="12"/>
    </row>
    <row r="599" ht="15.7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  <c r="AT599" s="12"/>
      <c r="AU599" s="12"/>
      <c r="AV599" s="12"/>
      <c r="AW599" s="12"/>
      <c r="AX599" s="12"/>
    </row>
    <row r="600" ht="15.7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  <c r="AT600" s="12"/>
      <c r="AU600" s="12"/>
      <c r="AV600" s="12"/>
      <c r="AW600" s="12"/>
      <c r="AX600" s="12"/>
    </row>
    <row r="601" ht="15.7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  <c r="AT601" s="12"/>
      <c r="AU601" s="12"/>
      <c r="AV601" s="12"/>
      <c r="AW601" s="12"/>
      <c r="AX601" s="12"/>
    </row>
    <row r="602" ht="15.7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  <c r="AT602" s="12"/>
      <c r="AU602" s="12"/>
      <c r="AV602" s="12"/>
      <c r="AW602" s="12"/>
      <c r="AX602" s="12"/>
    </row>
    <row r="603" ht="15.7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  <c r="AT603" s="12"/>
      <c r="AU603" s="12"/>
      <c r="AV603" s="12"/>
      <c r="AW603" s="12"/>
      <c r="AX603" s="12"/>
    </row>
    <row r="604" ht="15.7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  <c r="AT604" s="12"/>
      <c r="AU604" s="12"/>
      <c r="AV604" s="12"/>
      <c r="AW604" s="12"/>
      <c r="AX604" s="12"/>
    </row>
    <row r="605" ht="15.7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  <c r="AT605" s="12"/>
      <c r="AU605" s="12"/>
      <c r="AV605" s="12"/>
      <c r="AW605" s="12"/>
      <c r="AX605" s="12"/>
    </row>
    <row r="606" ht="15.7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  <c r="AT606" s="12"/>
      <c r="AU606" s="12"/>
      <c r="AV606" s="12"/>
      <c r="AW606" s="12"/>
      <c r="AX606" s="12"/>
    </row>
    <row r="607" ht="15.7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2"/>
      <c r="AT607" s="12"/>
      <c r="AU607" s="12"/>
      <c r="AV607" s="12"/>
      <c r="AW607" s="12"/>
      <c r="AX607" s="12"/>
    </row>
    <row r="608" ht="15.7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  <c r="AT608" s="12"/>
      <c r="AU608" s="12"/>
      <c r="AV608" s="12"/>
      <c r="AW608" s="12"/>
      <c r="AX608" s="12"/>
    </row>
    <row r="609" ht="15.7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  <c r="AT609" s="12"/>
      <c r="AU609" s="12"/>
      <c r="AV609" s="12"/>
      <c r="AW609" s="12"/>
      <c r="AX609" s="12"/>
    </row>
    <row r="610" ht="15.7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2"/>
      <c r="AT610" s="12"/>
      <c r="AU610" s="12"/>
      <c r="AV610" s="12"/>
      <c r="AW610" s="12"/>
      <c r="AX610" s="12"/>
    </row>
    <row r="611" ht="15.7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  <c r="AT611" s="12"/>
      <c r="AU611" s="12"/>
      <c r="AV611" s="12"/>
      <c r="AW611" s="12"/>
      <c r="AX611" s="12"/>
    </row>
    <row r="612" ht="15.7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  <c r="AT612" s="12"/>
      <c r="AU612" s="12"/>
      <c r="AV612" s="12"/>
      <c r="AW612" s="12"/>
      <c r="AX612" s="12"/>
    </row>
    <row r="613" ht="15.7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  <c r="AT613" s="12"/>
      <c r="AU613" s="12"/>
      <c r="AV613" s="12"/>
      <c r="AW613" s="12"/>
      <c r="AX613" s="12"/>
    </row>
    <row r="614" ht="15.7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  <c r="AT614" s="12"/>
      <c r="AU614" s="12"/>
      <c r="AV614" s="12"/>
      <c r="AW614" s="12"/>
      <c r="AX614" s="12"/>
    </row>
    <row r="615" ht="15.7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  <c r="AT615" s="12"/>
      <c r="AU615" s="12"/>
      <c r="AV615" s="12"/>
      <c r="AW615" s="12"/>
      <c r="AX615" s="12"/>
    </row>
    <row r="616" ht="15.7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  <c r="AT616" s="12"/>
      <c r="AU616" s="12"/>
      <c r="AV616" s="12"/>
      <c r="AW616" s="12"/>
      <c r="AX616" s="12"/>
    </row>
    <row r="617" ht="15.7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  <c r="AT617" s="12"/>
      <c r="AU617" s="12"/>
      <c r="AV617" s="12"/>
      <c r="AW617" s="12"/>
      <c r="AX617" s="12"/>
    </row>
    <row r="618" ht="15.7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2"/>
      <c r="AT618" s="12"/>
      <c r="AU618" s="12"/>
      <c r="AV618" s="12"/>
      <c r="AW618" s="12"/>
      <c r="AX618" s="12"/>
    </row>
    <row r="619" ht="15.7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2"/>
      <c r="AT619" s="12"/>
      <c r="AU619" s="12"/>
      <c r="AV619" s="12"/>
      <c r="AW619" s="12"/>
      <c r="AX619" s="12"/>
    </row>
    <row r="620" ht="15.7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2"/>
      <c r="AT620" s="12"/>
      <c r="AU620" s="12"/>
      <c r="AV620" s="12"/>
      <c r="AW620" s="12"/>
      <c r="AX620" s="12"/>
    </row>
    <row r="621" ht="15.7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2"/>
      <c r="AT621" s="12"/>
      <c r="AU621" s="12"/>
      <c r="AV621" s="12"/>
      <c r="AW621" s="12"/>
      <c r="AX621" s="12"/>
    </row>
    <row r="622" ht="15.7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2"/>
      <c r="AT622" s="12"/>
      <c r="AU622" s="12"/>
      <c r="AV622" s="12"/>
      <c r="AW622" s="12"/>
      <c r="AX622" s="12"/>
    </row>
    <row r="623" ht="15.7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  <c r="AT623" s="12"/>
      <c r="AU623" s="12"/>
      <c r="AV623" s="12"/>
      <c r="AW623" s="12"/>
      <c r="AX623" s="12"/>
    </row>
    <row r="624" ht="15.7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2"/>
      <c r="AT624" s="12"/>
      <c r="AU624" s="12"/>
      <c r="AV624" s="12"/>
      <c r="AW624" s="12"/>
      <c r="AX624" s="12"/>
    </row>
    <row r="625" ht="15.7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2"/>
      <c r="AT625" s="12"/>
      <c r="AU625" s="12"/>
      <c r="AV625" s="12"/>
      <c r="AW625" s="12"/>
      <c r="AX625" s="12"/>
    </row>
    <row r="626" ht="15.7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2"/>
      <c r="AT626" s="12"/>
      <c r="AU626" s="12"/>
      <c r="AV626" s="12"/>
      <c r="AW626" s="12"/>
      <c r="AX626" s="12"/>
    </row>
    <row r="627" ht="15.7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2"/>
      <c r="AT627" s="12"/>
      <c r="AU627" s="12"/>
      <c r="AV627" s="12"/>
      <c r="AW627" s="12"/>
      <c r="AX627" s="12"/>
    </row>
    <row r="628" ht="15.7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2"/>
      <c r="AT628" s="12"/>
      <c r="AU628" s="12"/>
      <c r="AV628" s="12"/>
      <c r="AW628" s="12"/>
      <c r="AX628" s="12"/>
    </row>
    <row r="629" ht="15.7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2"/>
      <c r="AT629" s="12"/>
      <c r="AU629" s="12"/>
      <c r="AV629" s="12"/>
      <c r="AW629" s="12"/>
      <c r="AX629" s="12"/>
    </row>
    <row r="630" ht="15.7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2"/>
      <c r="AT630" s="12"/>
      <c r="AU630" s="12"/>
      <c r="AV630" s="12"/>
      <c r="AW630" s="12"/>
      <c r="AX630" s="12"/>
    </row>
    <row r="631" ht="15.7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2"/>
      <c r="AT631" s="12"/>
      <c r="AU631" s="12"/>
      <c r="AV631" s="12"/>
      <c r="AW631" s="12"/>
      <c r="AX631" s="12"/>
    </row>
    <row r="632" ht="15.7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2"/>
      <c r="AT632" s="12"/>
      <c r="AU632" s="12"/>
      <c r="AV632" s="12"/>
      <c r="AW632" s="12"/>
      <c r="AX632" s="12"/>
    </row>
    <row r="633" ht="15.7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2"/>
      <c r="AT633" s="12"/>
      <c r="AU633" s="12"/>
      <c r="AV633" s="12"/>
      <c r="AW633" s="12"/>
      <c r="AX633" s="12"/>
    </row>
    <row r="634" ht="15.7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2"/>
      <c r="AT634" s="12"/>
      <c r="AU634" s="12"/>
      <c r="AV634" s="12"/>
      <c r="AW634" s="12"/>
      <c r="AX634" s="12"/>
    </row>
    <row r="635" ht="15.7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2"/>
      <c r="AT635" s="12"/>
      <c r="AU635" s="12"/>
      <c r="AV635" s="12"/>
      <c r="AW635" s="12"/>
      <c r="AX635" s="12"/>
    </row>
    <row r="636" ht="15.7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2"/>
      <c r="AT636" s="12"/>
      <c r="AU636" s="12"/>
      <c r="AV636" s="12"/>
      <c r="AW636" s="12"/>
      <c r="AX636" s="12"/>
    </row>
    <row r="637" ht="15.7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2"/>
      <c r="AT637" s="12"/>
      <c r="AU637" s="12"/>
      <c r="AV637" s="12"/>
      <c r="AW637" s="12"/>
      <c r="AX637" s="12"/>
    </row>
    <row r="638" ht="15.7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2"/>
      <c r="AT638" s="12"/>
      <c r="AU638" s="12"/>
      <c r="AV638" s="12"/>
      <c r="AW638" s="12"/>
      <c r="AX638" s="12"/>
    </row>
    <row r="639" ht="15.7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2"/>
      <c r="AT639" s="12"/>
      <c r="AU639" s="12"/>
      <c r="AV639" s="12"/>
      <c r="AW639" s="12"/>
      <c r="AX639" s="12"/>
    </row>
    <row r="640" ht="15.7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2"/>
      <c r="AT640" s="12"/>
      <c r="AU640" s="12"/>
      <c r="AV640" s="12"/>
      <c r="AW640" s="12"/>
      <c r="AX640" s="12"/>
    </row>
    <row r="641" ht="15.7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2"/>
      <c r="AT641" s="12"/>
      <c r="AU641" s="12"/>
      <c r="AV641" s="12"/>
      <c r="AW641" s="12"/>
      <c r="AX641" s="12"/>
    </row>
    <row r="642" ht="15.7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2"/>
      <c r="AT642" s="12"/>
      <c r="AU642" s="12"/>
      <c r="AV642" s="12"/>
      <c r="AW642" s="12"/>
      <c r="AX642" s="12"/>
    </row>
    <row r="643" ht="15.7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2"/>
      <c r="AT643" s="12"/>
      <c r="AU643" s="12"/>
      <c r="AV643" s="12"/>
      <c r="AW643" s="12"/>
      <c r="AX643" s="12"/>
    </row>
    <row r="644" ht="15.7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2"/>
      <c r="AT644" s="12"/>
      <c r="AU644" s="12"/>
      <c r="AV644" s="12"/>
      <c r="AW644" s="12"/>
      <c r="AX644" s="12"/>
    </row>
    <row r="645" ht="15.7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2"/>
      <c r="AT645" s="12"/>
      <c r="AU645" s="12"/>
      <c r="AV645" s="12"/>
      <c r="AW645" s="12"/>
      <c r="AX645" s="12"/>
    </row>
    <row r="646" ht="15.7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2"/>
      <c r="AT646" s="12"/>
      <c r="AU646" s="12"/>
      <c r="AV646" s="12"/>
      <c r="AW646" s="12"/>
      <c r="AX646" s="12"/>
    </row>
    <row r="647" ht="15.7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2"/>
      <c r="AT647" s="12"/>
      <c r="AU647" s="12"/>
      <c r="AV647" s="12"/>
      <c r="AW647" s="12"/>
      <c r="AX647" s="12"/>
    </row>
    <row r="648" ht="15.7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2"/>
      <c r="AT648" s="12"/>
      <c r="AU648" s="12"/>
      <c r="AV648" s="12"/>
      <c r="AW648" s="12"/>
      <c r="AX648" s="12"/>
    </row>
    <row r="649" ht="15.7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2"/>
      <c r="AT649" s="12"/>
      <c r="AU649" s="12"/>
      <c r="AV649" s="12"/>
      <c r="AW649" s="12"/>
      <c r="AX649" s="12"/>
    </row>
    <row r="650" ht="15.7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2"/>
      <c r="AT650" s="12"/>
      <c r="AU650" s="12"/>
      <c r="AV650" s="12"/>
      <c r="AW650" s="12"/>
      <c r="AX650" s="12"/>
    </row>
    <row r="651" ht="15.7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2"/>
      <c r="AT651" s="12"/>
      <c r="AU651" s="12"/>
      <c r="AV651" s="12"/>
      <c r="AW651" s="12"/>
      <c r="AX651" s="12"/>
    </row>
    <row r="652" ht="15.7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2"/>
      <c r="AT652" s="12"/>
      <c r="AU652" s="12"/>
      <c r="AV652" s="12"/>
      <c r="AW652" s="12"/>
      <c r="AX652" s="12"/>
    </row>
    <row r="653" ht="15.7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2"/>
      <c r="AT653" s="12"/>
      <c r="AU653" s="12"/>
      <c r="AV653" s="12"/>
      <c r="AW653" s="12"/>
      <c r="AX653" s="12"/>
    </row>
    <row r="654" ht="15.7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2"/>
      <c r="AT654" s="12"/>
      <c r="AU654" s="12"/>
      <c r="AV654" s="12"/>
      <c r="AW654" s="12"/>
      <c r="AX654" s="12"/>
    </row>
    <row r="655" ht="15.7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2"/>
      <c r="AT655" s="12"/>
      <c r="AU655" s="12"/>
      <c r="AV655" s="12"/>
      <c r="AW655" s="12"/>
      <c r="AX655" s="12"/>
    </row>
    <row r="656" ht="15.7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2"/>
      <c r="AT656" s="12"/>
      <c r="AU656" s="12"/>
      <c r="AV656" s="12"/>
      <c r="AW656" s="12"/>
      <c r="AX656" s="12"/>
    </row>
    <row r="657" ht="15.7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2"/>
      <c r="AT657" s="12"/>
      <c r="AU657" s="12"/>
      <c r="AV657" s="12"/>
      <c r="AW657" s="12"/>
      <c r="AX657" s="12"/>
    </row>
    <row r="658" ht="15.7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2"/>
      <c r="AT658" s="12"/>
      <c r="AU658" s="12"/>
      <c r="AV658" s="12"/>
      <c r="AW658" s="12"/>
      <c r="AX658" s="12"/>
    </row>
    <row r="659" ht="15.7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2"/>
      <c r="AT659" s="12"/>
      <c r="AU659" s="12"/>
      <c r="AV659" s="12"/>
      <c r="AW659" s="12"/>
      <c r="AX659" s="12"/>
    </row>
    <row r="660" ht="15.7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2"/>
      <c r="AT660" s="12"/>
      <c r="AU660" s="12"/>
      <c r="AV660" s="12"/>
      <c r="AW660" s="12"/>
      <c r="AX660" s="12"/>
    </row>
    <row r="661" ht="15.7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2"/>
      <c r="AT661" s="12"/>
      <c r="AU661" s="12"/>
      <c r="AV661" s="12"/>
      <c r="AW661" s="12"/>
      <c r="AX661" s="12"/>
    </row>
    <row r="662" ht="15.7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2"/>
      <c r="AT662" s="12"/>
      <c r="AU662" s="12"/>
      <c r="AV662" s="12"/>
      <c r="AW662" s="12"/>
      <c r="AX662" s="12"/>
    </row>
    <row r="663" ht="15.7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2"/>
      <c r="AT663" s="12"/>
      <c r="AU663" s="12"/>
      <c r="AV663" s="12"/>
      <c r="AW663" s="12"/>
      <c r="AX663" s="12"/>
    </row>
    <row r="664" ht="15.7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2"/>
      <c r="AT664" s="12"/>
      <c r="AU664" s="12"/>
      <c r="AV664" s="12"/>
      <c r="AW664" s="12"/>
      <c r="AX664" s="12"/>
    </row>
    <row r="665" ht="15.7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2"/>
      <c r="AT665" s="12"/>
      <c r="AU665" s="12"/>
      <c r="AV665" s="12"/>
      <c r="AW665" s="12"/>
      <c r="AX665" s="12"/>
    </row>
    <row r="666" ht="15.7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2"/>
      <c r="AT666" s="12"/>
      <c r="AU666" s="12"/>
      <c r="AV666" s="12"/>
      <c r="AW666" s="12"/>
      <c r="AX666" s="12"/>
    </row>
    <row r="667" ht="15.7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2"/>
      <c r="AT667" s="12"/>
      <c r="AU667" s="12"/>
      <c r="AV667" s="12"/>
      <c r="AW667" s="12"/>
      <c r="AX667" s="12"/>
    </row>
    <row r="668" ht="15.7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2"/>
      <c r="AT668" s="12"/>
      <c r="AU668" s="12"/>
      <c r="AV668" s="12"/>
      <c r="AW668" s="12"/>
      <c r="AX668" s="12"/>
    </row>
    <row r="669" ht="15.7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2"/>
      <c r="AT669" s="12"/>
      <c r="AU669" s="12"/>
      <c r="AV669" s="12"/>
      <c r="AW669" s="12"/>
      <c r="AX669" s="12"/>
    </row>
    <row r="670" ht="15.7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2"/>
      <c r="AT670" s="12"/>
      <c r="AU670" s="12"/>
      <c r="AV670" s="12"/>
      <c r="AW670" s="12"/>
      <c r="AX670" s="12"/>
    </row>
    <row r="671" ht="15.7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2"/>
      <c r="AT671" s="12"/>
      <c r="AU671" s="12"/>
      <c r="AV671" s="12"/>
      <c r="AW671" s="12"/>
      <c r="AX671" s="12"/>
    </row>
    <row r="672" ht="15.7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2"/>
      <c r="AT672" s="12"/>
      <c r="AU672" s="12"/>
      <c r="AV672" s="12"/>
      <c r="AW672" s="12"/>
      <c r="AX672" s="12"/>
    </row>
    <row r="673" ht="15.7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2"/>
      <c r="AT673" s="12"/>
      <c r="AU673" s="12"/>
      <c r="AV673" s="12"/>
      <c r="AW673" s="12"/>
      <c r="AX673" s="12"/>
    </row>
    <row r="674" ht="15.7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2"/>
      <c r="AT674" s="12"/>
      <c r="AU674" s="12"/>
      <c r="AV674" s="12"/>
      <c r="AW674" s="12"/>
      <c r="AX674" s="12"/>
    </row>
    <row r="675" ht="15.7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2"/>
      <c r="AT675" s="12"/>
      <c r="AU675" s="12"/>
      <c r="AV675" s="12"/>
      <c r="AW675" s="12"/>
      <c r="AX675" s="12"/>
    </row>
    <row r="676" ht="15.7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2"/>
      <c r="AT676" s="12"/>
      <c r="AU676" s="12"/>
      <c r="AV676" s="12"/>
      <c r="AW676" s="12"/>
      <c r="AX676" s="12"/>
    </row>
    <row r="677" ht="15.7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2"/>
      <c r="AT677" s="12"/>
      <c r="AU677" s="12"/>
      <c r="AV677" s="12"/>
      <c r="AW677" s="12"/>
      <c r="AX677" s="12"/>
    </row>
    <row r="678" ht="15.7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2"/>
      <c r="AT678" s="12"/>
      <c r="AU678" s="12"/>
      <c r="AV678" s="12"/>
      <c r="AW678" s="12"/>
      <c r="AX678" s="12"/>
    </row>
    <row r="679" ht="15.7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2"/>
      <c r="AT679" s="12"/>
      <c r="AU679" s="12"/>
      <c r="AV679" s="12"/>
      <c r="AW679" s="12"/>
      <c r="AX679" s="12"/>
    </row>
    <row r="680" ht="15.7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2"/>
      <c r="AT680" s="12"/>
      <c r="AU680" s="12"/>
      <c r="AV680" s="12"/>
      <c r="AW680" s="12"/>
      <c r="AX680" s="12"/>
    </row>
    <row r="681" ht="15.7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  <c r="AT681" s="12"/>
      <c r="AU681" s="12"/>
      <c r="AV681" s="12"/>
      <c r="AW681" s="12"/>
      <c r="AX681" s="12"/>
    </row>
    <row r="682" ht="15.7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2"/>
      <c r="AT682" s="12"/>
      <c r="AU682" s="12"/>
      <c r="AV682" s="12"/>
      <c r="AW682" s="12"/>
      <c r="AX682" s="12"/>
    </row>
    <row r="683" ht="15.7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  <c r="AT683" s="12"/>
      <c r="AU683" s="12"/>
      <c r="AV683" s="12"/>
      <c r="AW683" s="12"/>
      <c r="AX683" s="12"/>
    </row>
    <row r="684" ht="15.7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2"/>
      <c r="AT684" s="12"/>
      <c r="AU684" s="12"/>
      <c r="AV684" s="12"/>
      <c r="AW684" s="12"/>
      <c r="AX684" s="12"/>
    </row>
    <row r="685" ht="15.7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2"/>
      <c r="AT685" s="12"/>
      <c r="AU685" s="12"/>
      <c r="AV685" s="12"/>
      <c r="AW685" s="12"/>
      <c r="AX685" s="12"/>
    </row>
    <row r="686" ht="15.7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2"/>
      <c r="AT686" s="12"/>
      <c r="AU686" s="12"/>
      <c r="AV686" s="12"/>
      <c r="AW686" s="12"/>
      <c r="AX686" s="12"/>
    </row>
    <row r="687" ht="15.7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2"/>
      <c r="AT687" s="12"/>
      <c r="AU687" s="12"/>
      <c r="AV687" s="12"/>
      <c r="AW687" s="12"/>
      <c r="AX687" s="12"/>
    </row>
    <row r="688" ht="15.7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2"/>
      <c r="AT688" s="12"/>
      <c r="AU688" s="12"/>
      <c r="AV688" s="12"/>
      <c r="AW688" s="12"/>
      <c r="AX688" s="12"/>
    </row>
    <row r="689" ht="15.7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2"/>
      <c r="AT689" s="12"/>
      <c r="AU689" s="12"/>
      <c r="AV689" s="12"/>
      <c r="AW689" s="12"/>
      <c r="AX689" s="12"/>
    </row>
    <row r="690" ht="15.7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2"/>
      <c r="AT690" s="12"/>
      <c r="AU690" s="12"/>
      <c r="AV690" s="12"/>
      <c r="AW690" s="12"/>
      <c r="AX690" s="12"/>
    </row>
    <row r="691" ht="15.7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2"/>
      <c r="AT691" s="12"/>
      <c r="AU691" s="12"/>
      <c r="AV691" s="12"/>
      <c r="AW691" s="12"/>
      <c r="AX691" s="12"/>
    </row>
    <row r="692" ht="15.7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2"/>
      <c r="AT692" s="12"/>
      <c r="AU692" s="12"/>
      <c r="AV692" s="12"/>
      <c r="AW692" s="12"/>
      <c r="AX692" s="12"/>
    </row>
    <row r="693" ht="15.7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2"/>
      <c r="AT693" s="12"/>
      <c r="AU693" s="12"/>
      <c r="AV693" s="12"/>
      <c r="AW693" s="12"/>
      <c r="AX693" s="12"/>
    </row>
    <row r="694" ht="15.7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2"/>
      <c r="AT694" s="12"/>
      <c r="AU694" s="12"/>
      <c r="AV694" s="12"/>
      <c r="AW694" s="12"/>
      <c r="AX694" s="12"/>
    </row>
    <row r="695" ht="15.7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2"/>
      <c r="AT695" s="12"/>
      <c r="AU695" s="12"/>
      <c r="AV695" s="12"/>
      <c r="AW695" s="12"/>
      <c r="AX695" s="12"/>
    </row>
    <row r="696" ht="15.7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2"/>
      <c r="AT696" s="12"/>
      <c r="AU696" s="12"/>
      <c r="AV696" s="12"/>
      <c r="AW696" s="12"/>
      <c r="AX696" s="12"/>
    </row>
    <row r="697" ht="15.7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2"/>
      <c r="AT697" s="12"/>
      <c r="AU697" s="12"/>
      <c r="AV697" s="12"/>
      <c r="AW697" s="12"/>
      <c r="AX697" s="12"/>
    </row>
    <row r="698" ht="15.7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  <c r="AT698" s="12"/>
      <c r="AU698" s="12"/>
      <c r="AV698" s="12"/>
      <c r="AW698" s="12"/>
      <c r="AX698" s="12"/>
    </row>
    <row r="699" ht="15.7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2"/>
      <c r="AT699" s="12"/>
      <c r="AU699" s="12"/>
      <c r="AV699" s="12"/>
      <c r="AW699" s="12"/>
      <c r="AX699" s="12"/>
    </row>
    <row r="700" ht="15.7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2"/>
      <c r="AT700" s="12"/>
      <c r="AU700" s="12"/>
      <c r="AV700" s="12"/>
      <c r="AW700" s="12"/>
      <c r="AX700" s="12"/>
    </row>
    <row r="701" ht="15.7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2"/>
      <c r="AT701" s="12"/>
      <c r="AU701" s="12"/>
      <c r="AV701" s="12"/>
      <c r="AW701" s="12"/>
      <c r="AX701" s="12"/>
    </row>
    <row r="702" ht="15.7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2"/>
      <c r="AT702" s="12"/>
      <c r="AU702" s="12"/>
      <c r="AV702" s="12"/>
      <c r="AW702" s="12"/>
      <c r="AX702" s="12"/>
    </row>
    <row r="703" ht="15.7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2"/>
      <c r="AT703" s="12"/>
      <c r="AU703" s="12"/>
      <c r="AV703" s="12"/>
      <c r="AW703" s="12"/>
      <c r="AX703" s="12"/>
    </row>
    <row r="704" ht="15.7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2"/>
      <c r="AT704" s="12"/>
      <c r="AU704" s="12"/>
      <c r="AV704" s="12"/>
      <c r="AW704" s="12"/>
      <c r="AX704" s="12"/>
    </row>
    <row r="705" ht="15.7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2"/>
      <c r="AT705" s="12"/>
      <c r="AU705" s="12"/>
      <c r="AV705" s="12"/>
      <c r="AW705" s="12"/>
      <c r="AX705" s="12"/>
    </row>
    <row r="706" ht="15.7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2"/>
      <c r="AT706" s="12"/>
      <c r="AU706" s="12"/>
      <c r="AV706" s="12"/>
      <c r="AW706" s="12"/>
      <c r="AX706" s="12"/>
    </row>
    <row r="707" ht="15.7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2"/>
      <c r="AT707" s="12"/>
      <c r="AU707" s="12"/>
      <c r="AV707" s="12"/>
      <c r="AW707" s="12"/>
      <c r="AX707" s="12"/>
    </row>
    <row r="708" ht="15.7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2"/>
      <c r="AT708" s="12"/>
      <c r="AU708" s="12"/>
      <c r="AV708" s="12"/>
      <c r="AW708" s="12"/>
      <c r="AX708" s="12"/>
    </row>
    <row r="709" ht="15.7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2"/>
      <c r="AT709" s="12"/>
      <c r="AU709" s="12"/>
      <c r="AV709" s="12"/>
      <c r="AW709" s="12"/>
      <c r="AX709" s="12"/>
    </row>
    <row r="710" ht="15.7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2"/>
      <c r="AT710" s="12"/>
      <c r="AU710" s="12"/>
      <c r="AV710" s="12"/>
      <c r="AW710" s="12"/>
      <c r="AX710" s="12"/>
    </row>
    <row r="711" ht="15.7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2"/>
      <c r="AT711" s="12"/>
      <c r="AU711" s="12"/>
      <c r="AV711" s="12"/>
      <c r="AW711" s="12"/>
      <c r="AX711" s="12"/>
    </row>
    <row r="712" ht="15.7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2"/>
      <c r="AT712" s="12"/>
      <c r="AU712" s="12"/>
      <c r="AV712" s="12"/>
      <c r="AW712" s="12"/>
      <c r="AX712" s="12"/>
    </row>
    <row r="713" ht="15.7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2"/>
      <c r="AT713" s="12"/>
      <c r="AU713" s="12"/>
      <c r="AV713" s="12"/>
      <c r="AW713" s="12"/>
      <c r="AX713" s="12"/>
    </row>
    <row r="714" ht="15.7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2"/>
      <c r="AT714" s="12"/>
      <c r="AU714" s="12"/>
      <c r="AV714" s="12"/>
      <c r="AW714" s="12"/>
      <c r="AX714" s="12"/>
    </row>
    <row r="715" ht="15.7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2"/>
      <c r="AT715" s="12"/>
      <c r="AU715" s="12"/>
      <c r="AV715" s="12"/>
      <c r="AW715" s="12"/>
      <c r="AX715" s="12"/>
    </row>
    <row r="716" ht="15.7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2"/>
      <c r="AT716" s="12"/>
      <c r="AU716" s="12"/>
      <c r="AV716" s="12"/>
      <c r="AW716" s="12"/>
      <c r="AX716" s="12"/>
    </row>
    <row r="717" ht="15.7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2"/>
      <c r="AT717" s="12"/>
      <c r="AU717" s="12"/>
      <c r="AV717" s="12"/>
      <c r="AW717" s="12"/>
      <c r="AX717" s="12"/>
    </row>
    <row r="718" ht="15.7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2"/>
      <c r="AT718" s="12"/>
      <c r="AU718" s="12"/>
      <c r="AV718" s="12"/>
      <c r="AW718" s="12"/>
      <c r="AX718" s="12"/>
    </row>
    <row r="719" ht="15.7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2"/>
      <c r="AT719" s="12"/>
      <c r="AU719" s="12"/>
      <c r="AV719" s="12"/>
      <c r="AW719" s="12"/>
      <c r="AX719" s="12"/>
    </row>
    <row r="720" ht="15.7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2"/>
      <c r="AT720" s="12"/>
      <c r="AU720" s="12"/>
      <c r="AV720" s="12"/>
      <c r="AW720" s="12"/>
      <c r="AX720" s="12"/>
    </row>
    <row r="721" ht="15.7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2"/>
      <c r="AT721" s="12"/>
      <c r="AU721" s="12"/>
      <c r="AV721" s="12"/>
      <c r="AW721" s="12"/>
      <c r="AX721" s="12"/>
    </row>
    <row r="722" ht="15.7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2"/>
      <c r="AT722" s="12"/>
      <c r="AU722" s="12"/>
      <c r="AV722" s="12"/>
      <c r="AW722" s="12"/>
      <c r="AX722" s="12"/>
    </row>
    <row r="723" ht="15.7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2"/>
      <c r="AT723" s="12"/>
      <c r="AU723" s="12"/>
      <c r="AV723" s="12"/>
      <c r="AW723" s="12"/>
      <c r="AX723" s="12"/>
    </row>
    <row r="724" ht="15.7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2"/>
      <c r="AT724" s="12"/>
      <c r="AU724" s="12"/>
      <c r="AV724" s="12"/>
      <c r="AW724" s="12"/>
      <c r="AX724" s="12"/>
    </row>
    <row r="725" ht="15.7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2"/>
      <c r="AT725" s="12"/>
      <c r="AU725" s="12"/>
      <c r="AV725" s="12"/>
      <c r="AW725" s="12"/>
      <c r="AX725" s="12"/>
    </row>
    <row r="726" ht="15.7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2"/>
      <c r="AT726" s="12"/>
      <c r="AU726" s="12"/>
      <c r="AV726" s="12"/>
      <c r="AW726" s="12"/>
      <c r="AX726" s="12"/>
    </row>
    <row r="727" ht="15.7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2"/>
      <c r="AT727" s="12"/>
      <c r="AU727" s="12"/>
      <c r="AV727" s="12"/>
      <c r="AW727" s="12"/>
      <c r="AX727" s="12"/>
    </row>
    <row r="728" ht="15.7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2"/>
      <c r="AT728" s="12"/>
      <c r="AU728" s="12"/>
      <c r="AV728" s="12"/>
      <c r="AW728" s="12"/>
      <c r="AX728" s="12"/>
    </row>
    <row r="729" ht="15.7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2"/>
      <c r="AT729" s="12"/>
      <c r="AU729" s="12"/>
      <c r="AV729" s="12"/>
      <c r="AW729" s="12"/>
      <c r="AX729" s="12"/>
    </row>
    <row r="730" ht="15.7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2"/>
      <c r="AT730" s="12"/>
      <c r="AU730" s="12"/>
      <c r="AV730" s="12"/>
      <c r="AW730" s="12"/>
      <c r="AX730" s="12"/>
    </row>
    <row r="731" ht="15.7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2"/>
      <c r="AT731" s="12"/>
      <c r="AU731" s="12"/>
      <c r="AV731" s="12"/>
      <c r="AW731" s="12"/>
      <c r="AX731" s="12"/>
    </row>
    <row r="732" ht="15.7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2"/>
      <c r="AT732" s="12"/>
      <c r="AU732" s="12"/>
      <c r="AV732" s="12"/>
      <c r="AW732" s="12"/>
      <c r="AX732" s="12"/>
    </row>
    <row r="733" ht="15.7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2"/>
      <c r="AT733" s="12"/>
      <c r="AU733" s="12"/>
      <c r="AV733" s="12"/>
      <c r="AW733" s="12"/>
      <c r="AX733" s="12"/>
    </row>
    <row r="734" ht="15.7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2"/>
      <c r="AT734" s="12"/>
      <c r="AU734" s="12"/>
      <c r="AV734" s="12"/>
      <c r="AW734" s="12"/>
      <c r="AX734" s="12"/>
    </row>
    <row r="735" ht="15.7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2"/>
      <c r="AT735" s="12"/>
      <c r="AU735" s="12"/>
      <c r="AV735" s="12"/>
      <c r="AW735" s="12"/>
      <c r="AX735" s="12"/>
    </row>
    <row r="736" ht="15.7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2"/>
      <c r="AT736" s="12"/>
      <c r="AU736" s="12"/>
      <c r="AV736" s="12"/>
      <c r="AW736" s="12"/>
      <c r="AX736" s="12"/>
    </row>
    <row r="737" ht="15.7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2"/>
      <c r="AT737" s="12"/>
      <c r="AU737" s="12"/>
      <c r="AV737" s="12"/>
      <c r="AW737" s="12"/>
      <c r="AX737" s="12"/>
    </row>
    <row r="738" ht="15.7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2"/>
      <c r="AT738" s="12"/>
      <c r="AU738" s="12"/>
      <c r="AV738" s="12"/>
      <c r="AW738" s="12"/>
      <c r="AX738" s="12"/>
    </row>
    <row r="739" ht="15.7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2"/>
      <c r="AT739" s="12"/>
      <c r="AU739" s="12"/>
      <c r="AV739" s="12"/>
      <c r="AW739" s="12"/>
      <c r="AX739" s="12"/>
    </row>
    <row r="740" ht="15.7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2"/>
      <c r="AT740" s="12"/>
      <c r="AU740" s="12"/>
      <c r="AV740" s="12"/>
      <c r="AW740" s="12"/>
      <c r="AX740" s="12"/>
    </row>
    <row r="741" ht="15.7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2"/>
      <c r="AT741" s="12"/>
      <c r="AU741" s="12"/>
      <c r="AV741" s="12"/>
      <c r="AW741" s="12"/>
      <c r="AX741" s="12"/>
    </row>
    <row r="742" ht="15.7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2"/>
      <c r="AT742" s="12"/>
      <c r="AU742" s="12"/>
      <c r="AV742" s="12"/>
      <c r="AW742" s="12"/>
      <c r="AX742" s="12"/>
    </row>
    <row r="743" ht="15.7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2"/>
      <c r="AT743" s="12"/>
      <c r="AU743" s="12"/>
      <c r="AV743" s="12"/>
      <c r="AW743" s="12"/>
      <c r="AX743" s="12"/>
    </row>
    <row r="744" ht="15.7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2"/>
      <c r="AT744" s="12"/>
      <c r="AU744" s="12"/>
      <c r="AV744" s="12"/>
      <c r="AW744" s="12"/>
      <c r="AX744" s="12"/>
    </row>
    <row r="745" ht="15.7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2"/>
      <c r="AT745" s="12"/>
      <c r="AU745" s="12"/>
      <c r="AV745" s="12"/>
      <c r="AW745" s="12"/>
      <c r="AX745" s="12"/>
    </row>
    <row r="746" ht="15.7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2"/>
      <c r="AT746" s="12"/>
      <c r="AU746" s="12"/>
      <c r="AV746" s="12"/>
      <c r="AW746" s="12"/>
      <c r="AX746" s="12"/>
    </row>
    <row r="747" ht="15.7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2"/>
      <c r="AT747" s="12"/>
      <c r="AU747" s="12"/>
      <c r="AV747" s="12"/>
      <c r="AW747" s="12"/>
      <c r="AX747" s="12"/>
    </row>
    <row r="748" ht="15.7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2"/>
      <c r="AT748" s="12"/>
      <c r="AU748" s="12"/>
      <c r="AV748" s="12"/>
      <c r="AW748" s="12"/>
      <c r="AX748" s="12"/>
    </row>
    <row r="749" ht="15.7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2"/>
      <c r="AT749" s="12"/>
      <c r="AU749" s="12"/>
      <c r="AV749" s="12"/>
      <c r="AW749" s="12"/>
      <c r="AX749" s="12"/>
    </row>
    <row r="750" ht="15.7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2"/>
      <c r="AT750" s="12"/>
      <c r="AU750" s="12"/>
      <c r="AV750" s="12"/>
      <c r="AW750" s="12"/>
      <c r="AX750" s="12"/>
    </row>
    <row r="751" ht="15.7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2"/>
      <c r="AT751" s="12"/>
      <c r="AU751" s="12"/>
      <c r="AV751" s="12"/>
      <c r="AW751" s="12"/>
      <c r="AX751" s="12"/>
    </row>
    <row r="752" ht="15.7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2"/>
      <c r="AT752" s="12"/>
      <c r="AU752" s="12"/>
      <c r="AV752" s="12"/>
      <c r="AW752" s="12"/>
      <c r="AX752" s="12"/>
    </row>
    <row r="753" ht="15.7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2"/>
      <c r="AT753" s="12"/>
      <c r="AU753" s="12"/>
      <c r="AV753" s="12"/>
      <c r="AW753" s="12"/>
      <c r="AX753" s="12"/>
    </row>
    <row r="754" ht="15.7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2"/>
      <c r="AT754" s="12"/>
      <c r="AU754" s="12"/>
      <c r="AV754" s="12"/>
      <c r="AW754" s="12"/>
      <c r="AX754" s="12"/>
    </row>
    <row r="755" ht="15.7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2"/>
      <c r="AT755" s="12"/>
      <c r="AU755" s="12"/>
      <c r="AV755" s="12"/>
      <c r="AW755" s="12"/>
      <c r="AX755" s="12"/>
    </row>
    <row r="756" ht="15.7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2"/>
      <c r="AT756" s="12"/>
      <c r="AU756" s="12"/>
      <c r="AV756" s="12"/>
      <c r="AW756" s="12"/>
      <c r="AX756" s="12"/>
    </row>
    <row r="757" ht="15.7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2"/>
      <c r="AT757" s="12"/>
      <c r="AU757" s="12"/>
      <c r="AV757" s="12"/>
      <c r="AW757" s="12"/>
      <c r="AX757" s="12"/>
    </row>
    <row r="758" ht="15.7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2"/>
      <c r="AT758" s="12"/>
      <c r="AU758" s="12"/>
      <c r="AV758" s="12"/>
      <c r="AW758" s="12"/>
      <c r="AX758" s="12"/>
    </row>
    <row r="759" ht="15.7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2"/>
      <c r="AT759" s="12"/>
      <c r="AU759" s="12"/>
      <c r="AV759" s="12"/>
      <c r="AW759" s="12"/>
      <c r="AX759" s="12"/>
    </row>
    <row r="760" ht="15.7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2"/>
      <c r="AT760" s="12"/>
      <c r="AU760" s="12"/>
      <c r="AV760" s="12"/>
      <c r="AW760" s="12"/>
      <c r="AX760" s="12"/>
    </row>
    <row r="761" ht="15.7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2"/>
      <c r="AT761" s="12"/>
      <c r="AU761" s="12"/>
      <c r="AV761" s="12"/>
      <c r="AW761" s="12"/>
      <c r="AX761" s="12"/>
    </row>
    <row r="762" ht="15.7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2"/>
      <c r="AT762" s="12"/>
      <c r="AU762" s="12"/>
      <c r="AV762" s="12"/>
      <c r="AW762" s="12"/>
      <c r="AX762" s="12"/>
    </row>
    <row r="763" ht="15.7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2"/>
      <c r="AT763" s="12"/>
      <c r="AU763" s="12"/>
      <c r="AV763" s="12"/>
      <c r="AW763" s="12"/>
      <c r="AX763" s="12"/>
    </row>
    <row r="764" ht="15.7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2"/>
      <c r="AT764" s="12"/>
      <c r="AU764" s="12"/>
      <c r="AV764" s="12"/>
      <c r="AW764" s="12"/>
      <c r="AX764" s="12"/>
    </row>
    <row r="765" ht="15.7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2"/>
      <c r="AT765" s="12"/>
      <c r="AU765" s="12"/>
      <c r="AV765" s="12"/>
      <c r="AW765" s="12"/>
      <c r="AX765" s="12"/>
    </row>
    <row r="766" ht="15.7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2"/>
      <c r="AT766" s="12"/>
      <c r="AU766" s="12"/>
      <c r="AV766" s="12"/>
      <c r="AW766" s="12"/>
      <c r="AX766" s="12"/>
    </row>
    <row r="767" ht="15.7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2"/>
      <c r="AT767" s="12"/>
      <c r="AU767" s="12"/>
      <c r="AV767" s="12"/>
      <c r="AW767" s="12"/>
      <c r="AX767" s="12"/>
    </row>
    <row r="768" ht="15.7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2"/>
      <c r="AT768" s="12"/>
      <c r="AU768" s="12"/>
      <c r="AV768" s="12"/>
      <c r="AW768" s="12"/>
      <c r="AX768" s="12"/>
    </row>
    <row r="769" ht="15.7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2"/>
      <c r="AT769" s="12"/>
      <c r="AU769" s="12"/>
      <c r="AV769" s="12"/>
      <c r="AW769" s="12"/>
      <c r="AX769" s="12"/>
    </row>
    <row r="770" ht="15.7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2"/>
      <c r="AT770" s="12"/>
      <c r="AU770" s="12"/>
      <c r="AV770" s="12"/>
      <c r="AW770" s="12"/>
      <c r="AX770" s="12"/>
    </row>
    <row r="771" ht="15.7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2"/>
      <c r="AT771" s="12"/>
      <c r="AU771" s="12"/>
      <c r="AV771" s="12"/>
      <c r="AW771" s="12"/>
      <c r="AX771" s="12"/>
    </row>
    <row r="772" ht="15.7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2"/>
      <c r="AT772" s="12"/>
      <c r="AU772" s="12"/>
      <c r="AV772" s="12"/>
      <c r="AW772" s="12"/>
      <c r="AX772" s="12"/>
    </row>
    <row r="773" ht="15.7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2"/>
      <c r="AT773" s="12"/>
      <c r="AU773" s="12"/>
      <c r="AV773" s="12"/>
      <c r="AW773" s="12"/>
      <c r="AX773" s="12"/>
    </row>
    <row r="774" ht="15.7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2"/>
      <c r="AT774" s="12"/>
      <c r="AU774" s="12"/>
      <c r="AV774" s="12"/>
      <c r="AW774" s="12"/>
      <c r="AX774" s="12"/>
    </row>
    <row r="775" ht="15.7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2"/>
      <c r="AT775" s="12"/>
      <c r="AU775" s="12"/>
      <c r="AV775" s="12"/>
      <c r="AW775" s="12"/>
      <c r="AX775" s="12"/>
    </row>
    <row r="776" ht="15.7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2"/>
      <c r="AT776" s="12"/>
      <c r="AU776" s="12"/>
      <c r="AV776" s="12"/>
      <c r="AW776" s="12"/>
      <c r="AX776" s="12"/>
    </row>
    <row r="777" ht="15.7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2"/>
      <c r="AT777" s="12"/>
      <c r="AU777" s="12"/>
      <c r="AV777" s="12"/>
      <c r="AW777" s="12"/>
      <c r="AX777" s="12"/>
    </row>
    <row r="778" ht="15.7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2"/>
      <c r="AT778" s="12"/>
      <c r="AU778" s="12"/>
      <c r="AV778" s="12"/>
      <c r="AW778" s="12"/>
      <c r="AX778" s="12"/>
    </row>
    <row r="779" ht="15.7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2"/>
      <c r="AT779" s="12"/>
      <c r="AU779" s="12"/>
      <c r="AV779" s="12"/>
      <c r="AW779" s="12"/>
      <c r="AX779" s="12"/>
    </row>
    <row r="780" ht="15.7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2"/>
      <c r="AT780" s="12"/>
      <c r="AU780" s="12"/>
      <c r="AV780" s="12"/>
      <c r="AW780" s="12"/>
      <c r="AX780" s="12"/>
    </row>
    <row r="781" ht="15.7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2"/>
      <c r="AT781" s="12"/>
      <c r="AU781" s="12"/>
      <c r="AV781" s="12"/>
      <c r="AW781" s="12"/>
      <c r="AX781" s="12"/>
    </row>
    <row r="782" ht="15.7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2"/>
      <c r="AT782" s="12"/>
      <c r="AU782" s="12"/>
      <c r="AV782" s="12"/>
      <c r="AW782" s="12"/>
      <c r="AX782" s="12"/>
    </row>
    <row r="783" ht="15.7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2"/>
      <c r="AT783" s="12"/>
      <c r="AU783" s="12"/>
      <c r="AV783" s="12"/>
      <c r="AW783" s="12"/>
      <c r="AX783" s="12"/>
    </row>
    <row r="784" ht="15.7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2"/>
      <c r="AT784" s="12"/>
      <c r="AU784" s="12"/>
      <c r="AV784" s="12"/>
      <c r="AW784" s="12"/>
      <c r="AX784" s="12"/>
    </row>
    <row r="785" ht="15.7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2"/>
      <c r="AT785" s="12"/>
      <c r="AU785" s="12"/>
      <c r="AV785" s="12"/>
      <c r="AW785" s="12"/>
      <c r="AX785" s="12"/>
    </row>
    <row r="786" ht="15.7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2"/>
      <c r="AT786" s="12"/>
      <c r="AU786" s="12"/>
      <c r="AV786" s="12"/>
      <c r="AW786" s="12"/>
      <c r="AX786" s="12"/>
    </row>
    <row r="787" ht="15.7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2"/>
      <c r="AT787" s="12"/>
      <c r="AU787" s="12"/>
      <c r="AV787" s="12"/>
      <c r="AW787" s="12"/>
      <c r="AX787" s="12"/>
    </row>
    <row r="788" ht="15.7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2"/>
      <c r="AT788" s="12"/>
      <c r="AU788" s="12"/>
      <c r="AV788" s="12"/>
      <c r="AW788" s="12"/>
      <c r="AX788" s="12"/>
    </row>
    <row r="789" ht="15.7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2"/>
      <c r="AT789" s="12"/>
      <c r="AU789" s="12"/>
      <c r="AV789" s="12"/>
      <c r="AW789" s="12"/>
      <c r="AX789" s="12"/>
    </row>
    <row r="790" ht="15.7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2"/>
      <c r="AT790" s="12"/>
      <c r="AU790" s="12"/>
      <c r="AV790" s="12"/>
      <c r="AW790" s="12"/>
      <c r="AX790" s="12"/>
    </row>
    <row r="791" ht="15.7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2"/>
      <c r="AT791" s="12"/>
      <c r="AU791" s="12"/>
      <c r="AV791" s="12"/>
      <c r="AW791" s="12"/>
      <c r="AX791" s="12"/>
    </row>
    <row r="792" ht="15.7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2"/>
      <c r="AT792" s="12"/>
      <c r="AU792" s="12"/>
      <c r="AV792" s="12"/>
      <c r="AW792" s="12"/>
      <c r="AX792" s="12"/>
    </row>
    <row r="793" ht="15.7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2"/>
      <c r="AT793" s="12"/>
      <c r="AU793" s="12"/>
      <c r="AV793" s="12"/>
      <c r="AW793" s="12"/>
      <c r="AX793" s="12"/>
    </row>
    <row r="794" ht="15.7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2"/>
      <c r="AT794" s="12"/>
      <c r="AU794" s="12"/>
      <c r="AV794" s="12"/>
      <c r="AW794" s="12"/>
      <c r="AX794" s="12"/>
    </row>
    <row r="795" ht="15.7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2"/>
      <c r="AT795" s="12"/>
      <c r="AU795" s="12"/>
      <c r="AV795" s="12"/>
      <c r="AW795" s="12"/>
      <c r="AX795" s="12"/>
    </row>
    <row r="796" ht="15.7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2"/>
      <c r="AT796" s="12"/>
      <c r="AU796" s="12"/>
      <c r="AV796" s="12"/>
      <c r="AW796" s="12"/>
      <c r="AX796" s="12"/>
    </row>
    <row r="797" ht="15.7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2"/>
      <c r="AT797" s="12"/>
      <c r="AU797" s="12"/>
      <c r="AV797" s="12"/>
      <c r="AW797" s="12"/>
      <c r="AX797" s="12"/>
    </row>
    <row r="798" ht="15.7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2"/>
      <c r="AT798" s="12"/>
      <c r="AU798" s="12"/>
      <c r="AV798" s="12"/>
      <c r="AW798" s="12"/>
      <c r="AX798" s="12"/>
    </row>
    <row r="799" ht="15.7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2"/>
      <c r="AT799" s="12"/>
      <c r="AU799" s="12"/>
      <c r="AV799" s="12"/>
      <c r="AW799" s="12"/>
      <c r="AX799" s="12"/>
    </row>
    <row r="800" ht="15.7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2"/>
      <c r="AT800" s="12"/>
      <c r="AU800" s="12"/>
      <c r="AV800" s="12"/>
      <c r="AW800" s="12"/>
      <c r="AX800" s="12"/>
    </row>
    <row r="801" ht="15.7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2"/>
      <c r="AT801" s="12"/>
      <c r="AU801" s="12"/>
      <c r="AV801" s="12"/>
      <c r="AW801" s="12"/>
      <c r="AX801" s="12"/>
    </row>
    <row r="802" ht="15.7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2"/>
      <c r="AT802" s="12"/>
      <c r="AU802" s="12"/>
      <c r="AV802" s="12"/>
      <c r="AW802" s="12"/>
      <c r="AX802" s="12"/>
    </row>
    <row r="803" ht="15.7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2"/>
      <c r="AT803" s="12"/>
      <c r="AU803" s="12"/>
      <c r="AV803" s="12"/>
      <c r="AW803" s="12"/>
      <c r="AX803" s="12"/>
    </row>
    <row r="804" ht="15.7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2"/>
      <c r="AT804" s="12"/>
      <c r="AU804" s="12"/>
      <c r="AV804" s="12"/>
      <c r="AW804" s="12"/>
      <c r="AX804" s="12"/>
    </row>
    <row r="805" ht="15.7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2"/>
      <c r="AT805" s="12"/>
      <c r="AU805" s="12"/>
      <c r="AV805" s="12"/>
      <c r="AW805" s="12"/>
      <c r="AX805" s="12"/>
    </row>
    <row r="806" ht="15.7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2"/>
      <c r="AT806" s="12"/>
      <c r="AU806" s="12"/>
      <c r="AV806" s="12"/>
      <c r="AW806" s="12"/>
      <c r="AX806" s="12"/>
    </row>
    <row r="807" ht="15.7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2"/>
      <c r="AT807" s="12"/>
      <c r="AU807" s="12"/>
      <c r="AV807" s="12"/>
      <c r="AW807" s="12"/>
      <c r="AX807" s="12"/>
    </row>
    <row r="808" ht="15.7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2"/>
      <c r="AT808" s="12"/>
      <c r="AU808" s="12"/>
      <c r="AV808" s="12"/>
      <c r="AW808" s="12"/>
      <c r="AX808" s="12"/>
    </row>
    <row r="809" ht="15.7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2"/>
      <c r="AT809" s="12"/>
      <c r="AU809" s="12"/>
      <c r="AV809" s="12"/>
      <c r="AW809" s="12"/>
      <c r="AX809" s="12"/>
    </row>
    <row r="810" ht="15.7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2"/>
      <c r="AT810" s="12"/>
      <c r="AU810" s="12"/>
      <c r="AV810" s="12"/>
      <c r="AW810" s="12"/>
      <c r="AX810" s="12"/>
    </row>
    <row r="811" ht="15.7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2"/>
      <c r="AT811" s="12"/>
      <c r="AU811" s="12"/>
      <c r="AV811" s="12"/>
      <c r="AW811" s="12"/>
      <c r="AX811" s="12"/>
    </row>
    <row r="812" ht="15.7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2"/>
      <c r="AT812" s="12"/>
      <c r="AU812" s="12"/>
      <c r="AV812" s="12"/>
      <c r="AW812" s="12"/>
      <c r="AX812" s="12"/>
    </row>
    <row r="813" ht="15.7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2"/>
      <c r="AT813" s="12"/>
      <c r="AU813" s="12"/>
      <c r="AV813" s="12"/>
      <c r="AW813" s="12"/>
      <c r="AX813" s="12"/>
    </row>
    <row r="814" ht="15.7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2"/>
      <c r="AT814" s="12"/>
      <c r="AU814" s="12"/>
      <c r="AV814" s="12"/>
      <c r="AW814" s="12"/>
      <c r="AX814" s="12"/>
    </row>
    <row r="815" ht="15.7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2"/>
      <c r="AT815" s="12"/>
      <c r="AU815" s="12"/>
      <c r="AV815" s="12"/>
      <c r="AW815" s="12"/>
      <c r="AX815" s="12"/>
    </row>
    <row r="816" ht="15.7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2"/>
      <c r="AT816" s="12"/>
      <c r="AU816" s="12"/>
      <c r="AV816" s="12"/>
      <c r="AW816" s="12"/>
      <c r="AX816" s="12"/>
    </row>
    <row r="817" ht="15.7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2"/>
      <c r="AT817" s="12"/>
      <c r="AU817" s="12"/>
      <c r="AV817" s="12"/>
      <c r="AW817" s="12"/>
      <c r="AX817" s="12"/>
    </row>
    <row r="818" ht="15.7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2"/>
      <c r="AT818" s="12"/>
      <c r="AU818" s="12"/>
      <c r="AV818" s="12"/>
      <c r="AW818" s="12"/>
      <c r="AX818" s="12"/>
    </row>
    <row r="819" ht="15.7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2"/>
      <c r="AT819" s="12"/>
      <c r="AU819" s="12"/>
      <c r="AV819" s="12"/>
      <c r="AW819" s="12"/>
      <c r="AX819" s="12"/>
    </row>
    <row r="820" ht="15.7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2"/>
      <c r="AT820" s="12"/>
      <c r="AU820" s="12"/>
      <c r="AV820" s="12"/>
      <c r="AW820" s="12"/>
      <c r="AX820" s="12"/>
    </row>
    <row r="821" ht="15.7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2"/>
      <c r="AT821" s="12"/>
      <c r="AU821" s="12"/>
      <c r="AV821" s="12"/>
      <c r="AW821" s="12"/>
      <c r="AX821" s="12"/>
    </row>
    <row r="822" ht="15.7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2"/>
      <c r="AT822" s="12"/>
      <c r="AU822" s="12"/>
      <c r="AV822" s="12"/>
      <c r="AW822" s="12"/>
      <c r="AX822" s="12"/>
    </row>
    <row r="823" ht="15.7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2"/>
      <c r="AT823" s="12"/>
      <c r="AU823" s="12"/>
      <c r="AV823" s="12"/>
      <c r="AW823" s="12"/>
      <c r="AX823" s="12"/>
    </row>
    <row r="824" ht="15.7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2"/>
      <c r="AT824" s="12"/>
      <c r="AU824" s="12"/>
      <c r="AV824" s="12"/>
      <c r="AW824" s="12"/>
      <c r="AX824" s="12"/>
    </row>
    <row r="825" ht="15.7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2"/>
      <c r="AT825" s="12"/>
      <c r="AU825" s="12"/>
      <c r="AV825" s="12"/>
      <c r="AW825" s="12"/>
      <c r="AX825" s="12"/>
    </row>
    <row r="826" ht="15.7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2"/>
      <c r="AT826" s="12"/>
      <c r="AU826" s="12"/>
      <c r="AV826" s="12"/>
      <c r="AW826" s="12"/>
      <c r="AX826" s="12"/>
    </row>
    <row r="827" ht="15.7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2"/>
      <c r="AT827" s="12"/>
      <c r="AU827" s="12"/>
      <c r="AV827" s="12"/>
      <c r="AW827" s="12"/>
      <c r="AX827" s="12"/>
    </row>
    <row r="828" ht="15.7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2"/>
      <c r="AT828" s="12"/>
      <c r="AU828" s="12"/>
      <c r="AV828" s="12"/>
      <c r="AW828" s="12"/>
      <c r="AX828" s="12"/>
    </row>
    <row r="829" ht="15.7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2"/>
      <c r="AT829" s="12"/>
      <c r="AU829" s="12"/>
      <c r="AV829" s="12"/>
      <c r="AW829" s="12"/>
      <c r="AX829" s="12"/>
    </row>
    <row r="830" ht="15.7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2"/>
      <c r="AT830" s="12"/>
      <c r="AU830" s="12"/>
      <c r="AV830" s="12"/>
      <c r="AW830" s="12"/>
      <c r="AX830" s="12"/>
    </row>
    <row r="831" ht="15.7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2"/>
      <c r="AT831" s="12"/>
      <c r="AU831" s="12"/>
      <c r="AV831" s="12"/>
      <c r="AW831" s="12"/>
      <c r="AX831" s="12"/>
    </row>
    <row r="832" ht="15.7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2"/>
      <c r="AT832" s="12"/>
      <c r="AU832" s="12"/>
      <c r="AV832" s="12"/>
      <c r="AW832" s="12"/>
      <c r="AX832" s="12"/>
    </row>
    <row r="833" ht="15.7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2"/>
      <c r="AT833" s="12"/>
      <c r="AU833" s="12"/>
      <c r="AV833" s="12"/>
      <c r="AW833" s="12"/>
      <c r="AX833" s="12"/>
    </row>
    <row r="834" ht="15.7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2"/>
      <c r="AT834" s="12"/>
      <c r="AU834" s="12"/>
      <c r="AV834" s="12"/>
      <c r="AW834" s="12"/>
      <c r="AX834" s="12"/>
    </row>
    <row r="835" ht="15.7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2"/>
      <c r="AT835" s="12"/>
      <c r="AU835" s="12"/>
      <c r="AV835" s="12"/>
      <c r="AW835" s="12"/>
      <c r="AX835" s="12"/>
    </row>
    <row r="836" ht="15.7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2"/>
      <c r="AT836" s="12"/>
      <c r="AU836" s="12"/>
      <c r="AV836" s="12"/>
      <c r="AW836" s="12"/>
      <c r="AX836" s="12"/>
    </row>
    <row r="837" ht="15.7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2"/>
      <c r="AT837" s="12"/>
      <c r="AU837" s="12"/>
      <c r="AV837" s="12"/>
      <c r="AW837" s="12"/>
      <c r="AX837" s="12"/>
    </row>
    <row r="838" ht="15.7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2"/>
      <c r="AT838" s="12"/>
      <c r="AU838" s="12"/>
      <c r="AV838" s="12"/>
      <c r="AW838" s="12"/>
      <c r="AX838" s="12"/>
    </row>
    <row r="839" ht="15.7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2"/>
      <c r="AT839" s="12"/>
      <c r="AU839" s="12"/>
      <c r="AV839" s="12"/>
      <c r="AW839" s="12"/>
      <c r="AX839" s="12"/>
    </row>
    <row r="840" ht="15.7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2"/>
      <c r="AT840" s="12"/>
      <c r="AU840" s="12"/>
      <c r="AV840" s="12"/>
      <c r="AW840" s="12"/>
      <c r="AX840" s="12"/>
    </row>
    <row r="841" ht="15.7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2"/>
      <c r="AT841" s="12"/>
      <c r="AU841" s="12"/>
      <c r="AV841" s="12"/>
      <c r="AW841" s="12"/>
      <c r="AX841" s="12"/>
    </row>
    <row r="842" ht="15.7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2"/>
      <c r="AT842" s="12"/>
      <c r="AU842" s="12"/>
      <c r="AV842" s="12"/>
      <c r="AW842" s="12"/>
      <c r="AX842" s="12"/>
    </row>
    <row r="843" ht="15.7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2"/>
      <c r="AT843" s="12"/>
      <c r="AU843" s="12"/>
      <c r="AV843" s="12"/>
      <c r="AW843" s="12"/>
      <c r="AX843" s="12"/>
    </row>
    <row r="844" ht="15.7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2"/>
      <c r="AT844" s="12"/>
      <c r="AU844" s="12"/>
      <c r="AV844" s="12"/>
      <c r="AW844" s="12"/>
      <c r="AX844" s="12"/>
    </row>
    <row r="845" ht="15.7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2"/>
      <c r="AT845" s="12"/>
      <c r="AU845" s="12"/>
      <c r="AV845" s="12"/>
      <c r="AW845" s="12"/>
      <c r="AX845" s="12"/>
    </row>
    <row r="846" ht="15.7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2"/>
      <c r="AT846" s="12"/>
      <c r="AU846" s="12"/>
      <c r="AV846" s="12"/>
      <c r="AW846" s="12"/>
      <c r="AX846" s="12"/>
    </row>
    <row r="847" ht="15.7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2"/>
      <c r="AT847" s="12"/>
      <c r="AU847" s="12"/>
      <c r="AV847" s="12"/>
      <c r="AW847" s="12"/>
      <c r="AX847" s="12"/>
    </row>
    <row r="848" ht="15.7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2"/>
      <c r="AT848" s="12"/>
      <c r="AU848" s="12"/>
      <c r="AV848" s="12"/>
      <c r="AW848" s="12"/>
      <c r="AX848" s="12"/>
    </row>
    <row r="849" ht="15.7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2"/>
      <c r="AT849" s="12"/>
      <c r="AU849" s="12"/>
      <c r="AV849" s="12"/>
      <c r="AW849" s="12"/>
      <c r="AX849" s="12"/>
    </row>
    <row r="850" ht="15.7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2"/>
      <c r="AT850" s="12"/>
      <c r="AU850" s="12"/>
      <c r="AV850" s="12"/>
      <c r="AW850" s="12"/>
      <c r="AX850" s="12"/>
    </row>
    <row r="851" ht="15.7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2"/>
      <c r="AT851" s="12"/>
      <c r="AU851" s="12"/>
      <c r="AV851" s="12"/>
      <c r="AW851" s="12"/>
      <c r="AX851" s="12"/>
    </row>
    <row r="852" ht="15.7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2"/>
      <c r="AT852" s="12"/>
      <c r="AU852" s="12"/>
      <c r="AV852" s="12"/>
      <c r="AW852" s="12"/>
      <c r="AX852" s="12"/>
    </row>
    <row r="853" ht="15.7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2"/>
      <c r="AT853" s="12"/>
      <c r="AU853" s="12"/>
      <c r="AV853" s="12"/>
      <c r="AW853" s="12"/>
      <c r="AX853" s="12"/>
    </row>
    <row r="854" ht="15.7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2"/>
      <c r="AT854" s="12"/>
      <c r="AU854" s="12"/>
      <c r="AV854" s="12"/>
      <c r="AW854" s="12"/>
      <c r="AX854" s="12"/>
    </row>
    <row r="855" ht="15.7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2"/>
      <c r="AT855" s="12"/>
      <c r="AU855" s="12"/>
      <c r="AV855" s="12"/>
      <c r="AW855" s="12"/>
      <c r="AX855" s="12"/>
    </row>
    <row r="856" ht="15.7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2"/>
      <c r="AT856" s="12"/>
      <c r="AU856" s="12"/>
      <c r="AV856" s="12"/>
      <c r="AW856" s="12"/>
      <c r="AX856" s="12"/>
    </row>
    <row r="857" ht="15.7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2"/>
      <c r="AT857" s="12"/>
      <c r="AU857" s="12"/>
      <c r="AV857" s="12"/>
      <c r="AW857" s="12"/>
      <c r="AX857" s="12"/>
    </row>
    <row r="858" ht="15.7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  <c r="AS858" s="12"/>
      <c r="AT858" s="12"/>
      <c r="AU858" s="12"/>
      <c r="AV858" s="12"/>
      <c r="AW858" s="12"/>
      <c r="AX858" s="12"/>
    </row>
    <row r="859" ht="15.7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2"/>
      <c r="AT859" s="12"/>
      <c r="AU859" s="12"/>
      <c r="AV859" s="12"/>
      <c r="AW859" s="12"/>
      <c r="AX859" s="12"/>
    </row>
    <row r="860" ht="15.7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2"/>
      <c r="AT860" s="12"/>
      <c r="AU860" s="12"/>
      <c r="AV860" s="12"/>
      <c r="AW860" s="12"/>
      <c r="AX860" s="12"/>
    </row>
    <row r="861" ht="15.7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2"/>
      <c r="AT861" s="12"/>
      <c r="AU861" s="12"/>
      <c r="AV861" s="12"/>
      <c r="AW861" s="12"/>
      <c r="AX861" s="12"/>
    </row>
    <row r="862" ht="15.7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2"/>
      <c r="AT862" s="12"/>
      <c r="AU862" s="12"/>
      <c r="AV862" s="12"/>
      <c r="AW862" s="12"/>
      <c r="AX862" s="12"/>
    </row>
    <row r="863" ht="15.7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2"/>
      <c r="AT863" s="12"/>
      <c r="AU863" s="12"/>
      <c r="AV863" s="12"/>
      <c r="AW863" s="12"/>
      <c r="AX863" s="12"/>
    </row>
    <row r="864" ht="15.7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2"/>
      <c r="AT864" s="12"/>
      <c r="AU864" s="12"/>
      <c r="AV864" s="12"/>
      <c r="AW864" s="12"/>
      <c r="AX864" s="12"/>
    </row>
    <row r="865" ht="15.7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2"/>
      <c r="AT865" s="12"/>
      <c r="AU865" s="12"/>
      <c r="AV865" s="12"/>
      <c r="AW865" s="12"/>
      <c r="AX865" s="12"/>
    </row>
    <row r="866" ht="15.7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  <c r="AS866" s="12"/>
      <c r="AT866" s="12"/>
      <c r="AU866" s="12"/>
      <c r="AV866" s="12"/>
      <c r="AW866" s="12"/>
      <c r="AX866" s="12"/>
    </row>
    <row r="867" ht="15.7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2"/>
      <c r="AT867" s="12"/>
      <c r="AU867" s="12"/>
      <c r="AV867" s="12"/>
      <c r="AW867" s="12"/>
      <c r="AX867" s="12"/>
    </row>
    <row r="868" ht="15.7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  <c r="AS868" s="12"/>
      <c r="AT868" s="12"/>
      <c r="AU868" s="12"/>
      <c r="AV868" s="12"/>
      <c r="AW868" s="12"/>
      <c r="AX868" s="12"/>
    </row>
    <row r="869" ht="15.7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2"/>
      <c r="AT869" s="12"/>
      <c r="AU869" s="12"/>
      <c r="AV869" s="12"/>
      <c r="AW869" s="12"/>
      <c r="AX869" s="12"/>
    </row>
    <row r="870" ht="15.7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2"/>
      <c r="AT870" s="12"/>
      <c r="AU870" s="12"/>
      <c r="AV870" s="12"/>
      <c r="AW870" s="12"/>
      <c r="AX870" s="12"/>
    </row>
    <row r="871" ht="15.7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  <c r="AS871" s="12"/>
      <c r="AT871" s="12"/>
      <c r="AU871" s="12"/>
      <c r="AV871" s="12"/>
      <c r="AW871" s="12"/>
      <c r="AX871" s="12"/>
    </row>
    <row r="872" ht="15.7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2"/>
      <c r="AP872" s="12"/>
      <c r="AQ872" s="12"/>
      <c r="AR872" s="12"/>
      <c r="AS872" s="12"/>
      <c r="AT872" s="12"/>
      <c r="AU872" s="12"/>
      <c r="AV872" s="12"/>
      <c r="AW872" s="12"/>
      <c r="AX872" s="12"/>
    </row>
    <row r="873" ht="15.7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2"/>
      <c r="AT873" s="12"/>
      <c r="AU873" s="12"/>
      <c r="AV873" s="12"/>
      <c r="AW873" s="12"/>
      <c r="AX873" s="12"/>
    </row>
    <row r="874" ht="15.7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  <c r="AS874" s="12"/>
      <c r="AT874" s="12"/>
      <c r="AU874" s="12"/>
      <c r="AV874" s="12"/>
      <c r="AW874" s="12"/>
      <c r="AX874" s="12"/>
    </row>
    <row r="875" ht="15.7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2"/>
      <c r="AT875" s="12"/>
      <c r="AU875" s="12"/>
      <c r="AV875" s="12"/>
      <c r="AW875" s="12"/>
      <c r="AX875" s="12"/>
    </row>
    <row r="876" ht="15.7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2"/>
      <c r="AT876" s="12"/>
      <c r="AU876" s="12"/>
      <c r="AV876" s="12"/>
      <c r="AW876" s="12"/>
      <c r="AX876" s="12"/>
    </row>
    <row r="877" ht="15.7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2"/>
      <c r="AT877" s="12"/>
      <c r="AU877" s="12"/>
      <c r="AV877" s="12"/>
      <c r="AW877" s="12"/>
      <c r="AX877" s="12"/>
    </row>
    <row r="878" ht="15.7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2"/>
      <c r="AT878" s="12"/>
      <c r="AU878" s="12"/>
      <c r="AV878" s="12"/>
      <c r="AW878" s="12"/>
      <c r="AX878" s="12"/>
    </row>
    <row r="879" ht="15.7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2"/>
      <c r="AT879" s="12"/>
      <c r="AU879" s="12"/>
      <c r="AV879" s="12"/>
      <c r="AW879" s="12"/>
      <c r="AX879" s="12"/>
    </row>
    <row r="880" ht="15.7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  <c r="AS880" s="12"/>
      <c r="AT880" s="12"/>
      <c r="AU880" s="12"/>
      <c r="AV880" s="12"/>
      <c r="AW880" s="12"/>
      <c r="AX880" s="12"/>
    </row>
    <row r="881" ht="15.7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2"/>
      <c r="AT881" s="12"/>
      <c r="AU881" s="12"/>
      <c r="AV881" s="12"/>
      <c r="AW881" s="12"/>
      <c r="AX881" s="12"/>
    </row>
    <row r="882" ht="15.7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2"/>
      <c r="AT882" s="12"/>
      <c r="AU882" s="12"/>
      <c r="AV882" s="12"/>
      <c r="AW882" s="12"/>
      <c r="AX882" s="12"/>
    </row>
    <row r="883" ht="15.7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  <c r="AS883" s="12"/>
      <c r="AT883" s="12"/>
      <c r="AU883" s="12"/>
      <c r="AV883" s="12"/>
      <c r="AW883" s="12"/>
      <c r="AX883" s="12"/>
    </row>
    <row r="884" ht="15.7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  <c r="AS884" s="12"/>
      <c r="AT884" s="12"/>
      <c r="AU884" s="12"/>
      <c r="AV884" s="12"/>
      <c r="AW884" s="12"/>
      <c r="AX884" s="12"/>
    </row>
    <row r="885" ht="15.7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2"/>
      <c r="AT885" s="12"/>
      <c r="AU885" s="12"/>
      <c r="AV885" s="12"/>
      <c r="AW885" s="12"/>
      <c r="AX885" s="12"/>
    </row>
    <row r="886" ht="15.7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  <c r="AS886" s="12"/>
      <c r="AT886" s="12"/>
      <c r="AU886" s="12"/>
      <c r="AV886" s="12"/>
      <c r="AW886" s="12"/>
      <c r="AX886" s="12"/>
    </row>
    <row r="887" ht="15.7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2"/>
      <c r="AP887" s="12"/>
      <c r="AQ887" s="12"/>
      <c r="AR887" s="12"/>
      <c r="AS887" s="12"/>
      <c r="AT887" s="12"/>
      <c r="AU887" s="12"/>
      <c r="AV887" s="12"/>
      <c r="AW887" s="12"/>
      <c r="AX887" s="12"/>
    </row>
    <row r="888" ht="15.7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  <c r="AS888" s="12"/>
      <c r="AT888" s="12"/>
      <c r="AU888" s="12"/>
      <c r="AV888" s="12"/>
      <c r="AW888" s="12"/>
      <c r="AX888" s="12"/>
    </row>
    <row r="889" ht="15.7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2"/>
      <c r="AT889" s="12"/>
      <c r="AU889" s="12"/>
      <c r="AV889" s="12"/>
      <c r="AW889" s="12"/>
      <c r="AX889" s="12"/>
    </row>
    <row r="890" ht="15.7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  <c r="AS890" s="12"/>
      <c r="AT890" s="12"/>
      <c r="AU890" s="12"/>
      <c r="AV890" s="12"/>
      <c r="AW890" s="12"/>
      <c r="AX890" s="12"/>
    </row>
    <row r="891" ht="15.7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2"/>
      <c r="AT891" s="12"/>
      <c r="AU891" s="12"/>
      <c r="AV891" s="12"/>
      <c r="AW891" s="12"/>
      <c r="AX891" s="12"/>
    </row>
    <row r="892" ht="15.7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2"/>
      <c r="AT892" s="12"/>
      <c r="AU892" s="12"/>
      <c r="AV892" s="12"/>
      <c r="AW892" s="12"/>
      <c r="AX892" s="12"/>
    </row>
    <row r="893" ht="15.7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2"/>
      <c r="AT893" s="12"/>
      <c r="AU893" s="12"/>
      <c r="AV893" s="12"/>
      <c r="AW893" s="12"/>
      <c r="AX893" s="12"/>
    </row>
    <row r="894" ht="15.7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2"/>
      <c r="AT894" s="12"/>
      <c r="AU894" s="12"/>
      <c r="AV894" s="12"/>
      <c r="AW894" s="12"/>
      <c r="AX894" s="12"/>
    </row>
    <row r="895" ht="15.7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2"/>
      <c r="AT895" s="12"/>
      <c r="AU895" s="12"/>
      <c r="AV895" s="12"/>
      <c r="AW895" s="12"/>
      <c r="AX895" s="12"/>
    </row>
    <row r="896" ht="15.7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2"/>
      <c r="AT896" s="12"/>
      <c r="AU896" s="12"/>
      <c r="AV896" s="12"/>
      <c r="AW896" s="12"/>
      <c r="AX896" s="12"/>
    </row>
    <row r="897" ht="15.7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2"/>
      <c r="AT897" s="12"/>
      <c r="AU897" s="12"/>
      <c r="AV897" s="12"/>
      <c r="AW897" s="12"/>
      <c r="AX897" s="12"/>
    </row>
    <row r="898" ht="15.7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  <c r="AS898" s="12"/>
      <c r="AT898" s="12"/>
      <c r="AU898" s="12"/>
      <c r="AV898" s="12"/>
      <c r="AW898" s="12"/>
      <c r="AX898" s="12"/>
    </row>
    <row r="899" ht="15.7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2"/>
      <c r="AT899" s="12"/>
      <c r="AU899" s="12"/>
      <c r="AV899" s="12"/>
      <c r="AW899" s="12"/>
      <c r="AX899" s="12"/>
    </row>
    <row r="900" ht="15.7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2"/>
      <c r="AT900" s="12"/>
      <c r="AU900" s="12"/>
      <c r="AV900" s="12"/>
      <c r="AW900" s="12"/>
      <c r="AX900" s="12"/>
    </row>
    <row r="901" ht="15.7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  <c r="AS901" s="12"/>
      <c r="AT901" s="12"/>
      <c r="AU901" s="12"/>
      <c r="AV901" s="12"/>
      <c r="AW901" s="12"/>
      <c r="AX901" s="12"/>
    </row>
    <row r="902" ht="15.7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2"/>
      <c r="AT902" s="12"/>
      <c r="AU902" s="12"/>
      <c r="AV902" s="12"/>
      <c r="AW902" s="12"/>
      <c r="AX902" s="12"/>
    </row>
    <row r="903" ht="15.7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2"/>
      <c r="AT903" s="12"/>
      <c r="AU903" s="12"/>
      <c r="AV903" s="12"/>
      <c r="AW903" s="12"/>
      <c r="AX903" s="12"/>
    </row>
    <row r="904" ht="15.7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2"/>
      <c r="AT904" s="12"/>
      <c r="AU904" s="12"/>
      <c r="AV904" s="12"/>
      <c r="AW904" s="12"/>
      <c r="AX904" s="12"/>
    </row>
    <row r="905" ht="15.7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2"/>
      <c r="AT905" s="12"/>
      <c r="AU905" s="12"/>
      <c r="AV905" s="12"/>
      <c r="AW905" s="12"/>
      <c r="AX905" s="12"/>
    </row>
    <row r="906" ht="15.7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2"/>
      <c r="AT906" s="12"/>
      <c r="AU906" s="12"/>
      <c r="AV906" s="12"/>
      <c r="AW906" s="12"/>
      <c r="AX906" s="12"/>
    </row>
    <row r="907" ht="15.7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2"/>
      <c r="AT907" s="12"/>
      <c r="AU907" s="12"/>
      <c r="AV907" s="12"/>
      <c r="AW907" s="12"/>
      <c r="AX907" s="12"/>
    </row>
    <row r="908" ht="15.7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2"/>
      <c r="AT908" s="12"/>
      <c r="AU908" s="12"/>
      <c r="AV908" s="12"/>
      <c r="AW908" s="12"/>
      <c r="AX908" s="12"/>
    </row>
    <row r="909" ht="15.7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2"/>
      <c r="AT909" s="12"/>
      <c r="AU909" s="12"/>
      <c r="AV909" s="12"/>
      <c r="AW909" s="12"/>
      <c r="AX909" s="12"/>
    </row>
    <row r="910" ht="15.7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2"/>
      <c r="AT910" s="12"/>
      <c r="AU910" s="12"/>
      <c r="AV910" s="12"/>
      <c r="AW910" s="12"/>
      <c r="AX910" s="12"/>
    </row>
    <row r="911" ht="15.7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2"/>
      <c r="AT911" s="12"/>
      <c r="AU911" s="12"/>
      <c r="AV911" s="12"/>
      <c r="AW911" s="12"/>
      <c r="AX911" s="12"/>
    </row>
    <row r="912" ht="15.7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2"/>
      <c r="AT912" s="12"/>
      <c r="AU912" s="12"/>
      <c r="AV912" s="12"/>
      <c r="AW912" s="12"/>
      <c r="AX912" s="12"/>
    </row>
    <row r="913" ht="15.7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2"/>
      <c r="AT913" s="12"/>
      <c r="AU913" s="12"/>
      <c r="AV913" s="12"/>
      <c r="AW913" s="12"/>
      <c r="AX913" s="12"/>
    </row>
    <row r="914" ht="15.7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2"/>
      <c r="AT914" s="12"/>
      <c r="AU914" s="12"/>
      <c r="AV914" s="12"/>
      <c r="AW914" s="12"/>
      <c r="AX914" s="12"/>
    </row>
    <row r="915" ht="15.7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2"/>
      <c r="AT915" s="12"/>
      <c r="AU915" s="12"/>
      <c r="AV915" s="12"/>
      <c r="AW915" s="12"/>
      <c r="AX915" s="12"/>
    </row>
    <row r="916" ht="15.7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2"/>
      <c r="AT916" s="12"/>
      <c r="AU916" s="12"/>
      <c r="AV916" s="12"/>
      <c r="AW916" s="12"/>
      <c r="AX916" s="12"/>
    </row>
    <row r="917" ht="15.7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2"/>
      <c r="AT917" s="12"/>
      <c r="AU917" s="12"/>
      <c r="AV917" s="12"/>
      <c r="AW917" s="12"/>
      <c r="AX917" s="12"/>
    </row>
    <row r="918" ht="15.7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2"/>
      <c r="AT918" s="12"/>
      <c r="AU918" s="12"/>
      <c r="AV918" s="12"/>
      <c r="AW918" s="12"/>
      <c r="AX918" s="12"/>
    </row>
    <row r="919" ht="15.7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2"/>
      <c r="AT919" s="12"/>
      <c r="AU919" s="12"/>
      <c r="AV919" s="12"/>
      <c r="AW919" s="12"/>
      <c r="AX919" s="12"/>
    </row>
    <row r="920" ht="15.7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2"/>
      <c r="AT920" s="12"/>
      <c r="AU920" s="12"/>
      <c r="AV920" s="12"/>
      <c r="AW920" s="12"/>
      <c r="AX920" s="12"/>
    </row>
    <row r="921" ht="15.7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2"/>
      <c r="AT921" s="12"/>
      <c r="AU921" s="12"/>
      <c r="AV921" s="12"/>
      <c r="AW921" s="12"/>
      <c r="AX921" s="12"/>
    </row>
    <row r="922" ht="15.7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2"/>
      <c r="AT922" s="12"/>
      <c r="AU922" s="12"/>
      <c r="AV922" s="12"/>
      <c r="AW922" s="12"/>
      <c r="AX922" s="12"/>
    </row>
    <row r="923" ht="15.7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  <c r="AS923" s="12"/>
      <c r="AT923" s="12"/>
      <c r="AU923" s="12"/>
      <c r="AV923" s="12"/>
      <c r="AW923" s="12"/>
      <c r="AX923" s="12"/>
    </row>
    <row r="924" ht="15.7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2"/>
      <c r="AT924" s="12"/>
      <c r="AU924" s="12"/>
      <c r="AV924" s="12"/>
      <c r="AW924" s="12"/>
      <c r="AX924" s="12"/>
    </row>
    <row r="925" ht="15.7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2"/>
      <c r="AT925" s="12"/>
      <c r="AU925" s="12"/>
      <c r="AV925" s="12"/>
      <c r="AW925" s="12"/>
      <c r="AX925" s="12"/>
    </row>
    <row r="926" ht="15.7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2"/>
      <c r="AT926" s="12"/>
      <c r="AU926" s="12"/>
      <c r="AV926" s="12"/>
      <c r="AW926" s="12"/>
      <c r="AX926" s="12"/>
    </row>
    <row r="927" ht="15.7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2"/>
      <c r="AT927" s="12"/>
      <c r="AU927" s="12"/>
      <c r="AV927" s="12"/>
      <c r="AW927" s="12"/>
      <c r="AX927" s="12"/>
    </row>
    <row r="928" ht="15.7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2"/>
      <c r="AT928" s="12"/>
      <c r="AU928" s="12"/>
      <c r="AV928" s="12"/>
      <c r="AW928" s="12"/>
      <c r="AX928" s="12"/>
    </row>
    <row r="929" ht="15.7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2"/>
      <c r="AT929" s="12"/>
      <c r="AU929" s="12"/>
      <c r="AV929" s="12"/>
      <c r="AW929" s="12"/>
      <c r="AX929" s="12"/>
    </row>
    <row r="930" ht="15.7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2"/>
      <c r="AT930" s="12"/>
      <c r="AU930" s="12"/>
      <c r="AV930" s="12"/>
      <c r="AW930" s="12"/>
      <c r="AX930" s="12"/>
    </row>
    <row r="931" ht="15.7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2"/>
      <c r="AT931" s="12"/>
      <c r="AU931" s="12"/>
      <c r="AV931" s="12"/>
      <c r="AW931" s="12"/>
      <c r="AX931" s="12"/>
    </row>
    <row r="932" ht="15.7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2"/>
      <c r="AT932" s="12"/>
      <c r="AU932" s="12"/>
      <c r="AV932" s="12"/>
      <c r="AW932" s="12"/>
      <c r="AX932" s="12"/>
    </row>
    <row r="933" ht="15.7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2"/>
      <c r="AT933" s="12"/>
      <c r="AU933" s="12"/>
      <c r="AV933" s="12"/>
      <c r="AW933" s="12"/>
      <c r="AX933" s="12"/>
    </row>
    <row r="934" ht="15.7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2"/>
      <c r="AT934" s="12"/>
      <c r="AU934" s="12"/>
      <c r="AV934" s="12"/>
      <c r="AW934" s="12"/>
      <c r="AX934" s="12"/>
    </row>
    <row r="935" ht="15.7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2"/>
      <c r="AT935" s="12"/>
      <c r="AU935" s="12"/>
      <c r="AV935" s="12"/>
      <c r="AW935" s="12"/>
      <c r="AX935" s="12"/>
    </row>
    <row r="936" ht="15.7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2"/>
      <c r="AT936" s="12"/>
      <c r="AU936" s="12"/>
      <c r="AV936" s="12"/>
      <c r="AW936" s="12"/>
      <c r="AX936" s="12"/>
    </row>
    <row r="937" ht="15.7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2"/>
      <c r="AT937" s="12"/>
      <c r="AU937" s="12"/>
      <c r="AV937" s="12"/>
      <c r="AW937" s="12"/>
      <c r="AX937" s="12"/>
    </row>
    <row r="938" ht="15.7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2"/>
      <c r="AT938" s="12"/>
      <c r="AU938" s="12"/>
      <c r="AV938" s="12"/>
      <c r="AW938" s="12"/>
      <c r="AX938" s="12"/>
    </row>
    <row r="939" ht="15.7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2"/>
      <c r="AT939" s="12"/>
      <c r="AU939" s="12"/>
      <c r="AV939" s="12"/>
      <c r="AW939" s="12"/>
      <c r="AX939" s="12"/>
    </row>
    <row r="940" ht="15.7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2"/>
      <c r="AT940" s="12"/>
      <c r="AU940" s="12"/>
      <c r="AV940" s="12"/>
      <c r="AW940" s="12"/>
      <c r="AX940" s="12"/>
    </row>
    <row r="941" ht="15.7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2"/>
      <c r="AT941" s="12"/>
      <c r="AU941" s="12"/>
      <c r="AV941" s="12"/>
      <c r="AW941" s="12"/>
      <c r="AX941" s="12"/>
    </row>
    <row r="942" ht="15.7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2"/>
      <c r="AT942" s="12"/>
      <c r="AU942" s="12"/>
      <c r="AV942" s="12"/>
      <c r="AW942" s="12"/>
      <c r="AX942" s="12"/>
    </row>
    <row r="943" ht="15.7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2"/>
      <c r="AT943" s="12"/>
      <c r="AU943" s="12"/>
      <c r="AV943" s="12"/>
      <c r="AW943" s="12"/>
      <c r="AX943" s="12"/>
    </row>
    <row r="944" ht="15.7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2"/>
      <c r="AT944" s="12"/>
      <c r="AU944" s="12"/>
      <c r="AV944" s="12"/>
      <c r="AW944" s="12"/>
      <c r="AX944" s="12"/>
    </row>
    <row r="945" ht="15.7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2"/>
      <c r="AT945" s="12"/>
      <c r="AU945" s="12"/>
      <c r="AV945" s="12"/>
      <c r="AW945" s="12"/>
      <c r="AX945" s="12"/>
    </row>
    <row r="946" ht="15.7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2"/>
      <c r="AT946" s="12"/>
      <c r="AU946" s="12"/>
      <c r="AV946" s="12"/>
      <c r="AW946" s="12"/>
      <c r="AX946" s="12"/>
    </row>
    <row r="947" ht="15.7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2"/>
      <c r="AT947" s="12"/>
      <c r="AU947" s="12"/>
      <c r="AV947" s="12"/>
      <c r="AW947" s="12"/>
      <c r="AX947" s="12"/>
    </row>
    <row r="948" ht="15.7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2"/>
      <c r="AT948" s="12"/>
      <c r="AU948" s="12"/>
      <c r="AV948" s="12"/>
      <c r="AW948" s="12"/>
      <c r="AX948" s="12"/>
    </row>
    <row r="949" ht="15.7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2"/>
      <c r="AT949" s="12"/>
      <c r="AU949" s="12"/>
      <c r="AV949" s="12"/>
      <c r="AW949" s="12"/>
      <c r="AX949" s="12"/>
    </row>
    <row r="950" ht="15.7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2"/>
      <c r="AT950" s="12"/>
      <c r="AU950" s="12"/>
      <c r="AV950" s="12"/>
      <c r="AW950" s="12"/>
      <c r="AX950" s="12"/>
    </row>
    <row r="951" ht="15.7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2"/>
      <c r="AT951" s="12"/>
      <c r="AU951" s="12"/>
      <c r="AV951" s="12"/>
      <c r="AW951" s="12"/>
      <c r="AX951" s="12"/>
    </row>
    <row r="952" ht="15.7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2"/>
      <c r="AT952" s="12"/>
      <c r="AU952" s="12"/>
      <c r="AV952" s="12"/>
      <c r="AW952" s="12"/>
      <c r="AX952" s="12"/>
    </row>
    <row r="953" ht="15.7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2"/>
      <c r="AT953" s="12"/>
      <c r="AU953" s="12"/>
      <c r="AV953" s="12"/>
      <c r="AW953" s="12"/>
      <c r="AX953" s="12"/>
    </row>
    <row r="954" ht="15.7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2"/>
      <c r="AT954" s="12"/>
      <c r="AU954" s="12"/>
      <c r="AV954" s="12"/>
      <c r="AW954" s="12"/>
      <c r="AX954" s="12"/>
    </row>
    <row r="955" ht="15.7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2"/>
      <c r="AT955" s="12"/>
      <c r="AU955" s="12"/>
      <c r="AV955" s="12"/>
      <c r="AW955" s="12"/>
      <c r="AX955" s="12"/>
    </row>
    <row r="956" ht="15.7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2"/>
      <c r="AT956" s="12"/>
      <c r="AU956" s="12"/>
      <c r="AV956" s="12"/>
      <c r="AW956" s="12"/>
      <c r="AX956" s="12"/>
    </row>
    <row r="957" ht="15.7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2"/>
      <c r="AT957" s="12"/>
      <c r="AU957" s="12"/>
      <c r="AV957" s="12"/>
      <c r="AW957" s="12"/>
      <c r="AX957" s="12"/>
    </row>
    <row r="958" ht="15.7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2"/>
      <c r="AT958" s="12"/>
      <c r="AU958" s="12"/>
      <c r="AV958" s="12"/>
      <c r="AW958" s="12"/>
      <c r="AX958" s="12"/>
    </row>
    <row r="959" ht="15.7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2"/>
      <c r="AT959" s="12"/>
      <c r="AU959" s="12"/>
      <c r="AV959" s="12"/>
      <c r="AW959" s="12"/>
      <c r="AX959" s="12"/>
    </row>
    <row r="960" ht="15.7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2"/>
      <c r="AT960" s="12"/>
      <c r="AU960" s="12"/>
      <c r="AV960" s="12"/>
      <c r="AW960" s="12"/>
      <c r="AX960" s="12"/>
    </row>
    <row r="961" ht="15.7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2"/>
      <c r="AT961" s="12"/>
      <c r="AU961" s="12"/>
      <c r="AV961" s="12"/>
      <c r="AW961" s="12"/>
      <c r="AX961" s="12"/>
    </row>
    <row r="962" ht="15.7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2"/>
      <c r="AP962" s="12"/>
      <c r="AQ962" s="12"/>
      <c r="AR962" s="12"/>
      <c r="AS962" s="12"/>
      <c r="AT962" s="12"/>
      <c r="AU962" s="12"/>
      <c r="AV962" s="12"/>
      <c r="AW962" s="12"/>
      <c r="AX962" s="12"/>
    </row>
    <row r="963" ht="15.7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2"/>
      <c r="AT963" s="12"/>
      <c r="AU963" s="12"/>
      <c r="AV963" s="12"/>
      <c r="AW963" s="12"/>
      <c r="AX963" s="12"/>
    </row>
    <row r="964" ht="15.7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  <c r="AS964" s="12"/>
      <c r="AT964" s="12"/>
      <c r="AU964" s="12"/>
      <c r="AV964" s="12"/>
      <c r="AW964" s="12"/>
      <c r="AX964" s="12"/>
    </row>
    <row r="965" ht="15.7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  <c r="AS965" s="12"/>
      <c r="AT965" s="12"/>
      <c r="AU965" s="12"/>
      <c r="AV965" s="12"/>
      <c r="AW965" s="12"/>
      <c r="AX965" s="12"/>
    </row>
    <row r="966" ht="15.7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  <c r="AS966" s="12"/>
      <c r="AT966" s="12"/>
      <c r="AU966" s="12"/>
      <c r="AV966" s="12"/>
      <c r="AW966" s="12"/>
      <c r="AX966" s="12"/>
    </row>
    <row r="967" ht="15.7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  <c r="AR967" s="12"/>
      <c r="AS967" s="12"/>
      <c r="AT967" s="12"/>
      <c r="AU967" s="12"/>
      <c r="AV967" s="12"/>
      <c r="AW967" s="12"/>
      <c r="AX967" s="12"/>
    </row>
    <row r="968" ht="15.7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2"/>
      <c r="AP968" s="12"/>
      <c r="AQ968" s="12"/>
      <c r="AR968" s="12"/>
      <c r="AS968" s="12"/>
      <c r="AT968" s="12"/>
      <c r="AU968" s="12"/>
      <c r="AV968" s="12"/>
      <c r="AW968" s="12"/>
      <c r="AX968" s="12"/>
    </row>
    <row r="969" ht="15.7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2"/>
      <c r="AT969" s="12"/>
      <c r="AU969" s="12"/>
      <c r="AV969" s="12"/>
      <c r="AW969" s="12"/>
      <c r="AX969" s="12"/>
    </row>
    <row r="970" ht="15.7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2"/>
      <c r="AP970" s="12"/>
      <c r="AQ970" s="12"/>
      <c r="AR970" s="12"/>
      <c r="AS970" s="12"/>
      <c r="AT970" s="12"/>
      <c r="AU970" s="12"/>
      <c r="AV970" s="12"/>
      <c r="AW970" s="12"/>
      <c r="AX970" s="12"/>
    </row>
    <row r="971" ht="15.7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2"/>
      <c r="AP971" s="12"/>
      <c r="AQ971" s="12"/>
      <c r="AR971" s="12"/>
      <c r="AS971" s="12"/>
      <c r="AT971" s="12"/>
      <c r="AU971" s="12"/>
      <c r="AV971" s="12"/>
      <c r="AW971" s="12"/>
      <c r="AX971" s="12"/>
    </row>
    <row r="972" ht="15.7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2"/>
      <c r="AP972" s="12"/>
      <c r="AQ972" s="12"/>
      <c r="AR972" s="12"/>
      <c r="AS972" s="12"/>
      <c r="AT972" s="12"/>
      <c r="AU972" s="12"/>
      <c r="AV972" s="12"/>
      <c r="AW972" s="12"/>
      <c r="AX972" s="12"/>
    </row>
    <row r="973" ht="15.7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2"/>
      <c r="AP973" s="12"/>
      <c r="AQ973" s="12"/>
      <c r="AR973" s="12"/>
      <c r="AS973" s="12"/>
      <c r="AT973" s="12"/>
      <c r="AU973" s="12"/>
      <c r="AV973" s="12"/>
      <c r="AW973" s="12"/>
      <c r="AX973" s="12"/>
    </row>
    <row r="974" ht="15.7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  <c r="AO974" s="12"/>
      <c r="AP974" s="12"/>
      <c r="AQ974" s="12"/>
      <c r="AR974" s="12"/>
      <c r="AS974" s="12"/>
      <c r="AT974" s="12"/>
      <c r="AU974" s="12"/>
      <c r="AV974" s="12"/>
      <c r="AW974" s="12"/>
      <c r="AX974" s="12"/>
    </row>
    <row r="975" ht="15.7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2"/>
      <c r="AP975" s="12"/>
      <c r="AQ975" s="12"/>
      <c r="AR975" s="12"/>
      <c r="AS975" s="12"/>
      <c r="AT975" s="12"/>
      <c r="AU975" s="12"/>
      <c r="AV975" s="12"/>
      <c r="AW975" s="12"/>
      <c r="AX975" s="12"/>
    </row>
    <row r="976" ht="15.7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  <c r="AO976" s="12"/>
      <c r="AP976" s="12"/>
      <c r="AQ976" s="12"/>
      <c r="AR976" s="12"/>
      <c r="AS976" s="12"/>
      <c r="AT976" s="12"/>
      <c r="AU976" s="12"/>
      <c r="AV976" s="12"/>
      <c r="AW976" s="12"/>
      <c r="AX976" s="12"/>
    </row>
    <row r="977" ht="15.7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2"/>
      <c r="AP977" s="12"/>
      <c r="AQ977" s="12"/>
      <c r="AR977" s="12"/>
      <c r="AS977" s="12"/>
      <c r="AT977" s="12"/>
      <c r="AU977" s="12"/>
      <c r="AV977" s="12"/>
      <c r="AW977" s="12"/>
      <c r="AX977" s="12"/>
    </row>
    <row r="978" ht="15.7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  <c r="AO978" s="12"/>
      <c r="AP978" s="12"/>
      <c r="AQ978" s="12"/>
      <c r="AR978" s="12"/>
      <c r="AS978" s="12"/>
      <c r="AT978" s="12"/>
      <c r="AU978" s="12"/>
      <c r="AV978" s="12"/>
      <c r="AW978" s="12"/>
      <c r="AX978" s="12"/>
    </row>
    <row r="979" ht="15.7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  <c r="AO979" s="12"/>
      <c r="AP979" s="12"/>
      <c r="AQ979" s="12"/>
      <c r="AR979" s="12"/>
      <c r="AS979" s="12"/>
      <c r="AT979" s="12"/>
      <c r="AU979" s="12"/>
      <c r="AV979" s="12"/>
      <c r="AW979" s="12"/>
      <c r="AX979" s="12"/>
    </row>
    <row r="980" ht="15.7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  <c r="AO980" s="12"/>
      <c r="AP980" s="12"/>
      <c r="AQ980" s="12"/>
      <c r="AR980" s="12"/>
      <c r="AS980" s="12"/>
      <c r="AT980" s="12"/>
      <c r="AU980" s="12"/>
      <c r="AV980" s="12"/>
      <c r="AW980" s="12"/>
      <c r="AX980" s="12"/>
    </row>
    <row r="981" ht="15.7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2"/>
      <c r="AP981" s="12"/>
      <c r="AQ981" s="12"/>
      <c r="AR981" s="12"/>
      <c r="AS981" s="12"/>
      <c r="AT981" s="12"/>
      <c r="AU981" s="12"/>
      <c r="AV981" s="12"/>
      <c r="AW981" s="12"/>
      <c r="AX981" s="12"/>
    </row>
    <row r="982" ht="15.7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  <c r="AO982" s="12"/>
      <c r="AP982" s="12"/>
      <c r="AQ982" s="12"/>
      <c r="AR982" s="12"/>
      <c r="AS982" s="12"/>
      <c r="AT982" s="12"/>
      <c r="AU982" s="12"/>
      <c r="AV982" s="12"/>
      <c r="AW982" s="12"/>
      <c r="AX982" s="12"/>
    </row>
    <row r="983" ht="15.7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  <c r="AO983" s="12"/>
      <c r="AP983" s="12"/>
      <c r="AQ983" s="12"/>
      <c r="AR983" s="12"/>
      <c r="AS983" s="12"/>
      <c r="AT983" s="12"/>
      <c r="AU983" s="12"/>
      <c r="AV983" s="12"/>
      <c r="AW983" s="12"/>
      <c r="AX983" s="12"/>
    </row>
    <row r="984" ht="15.7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  <c r="AO984" s="12"/>
      <c r="AP984" s="12"/>
      <c r="AQ984" s="12"/>
      <c r="AR984" s="12"/>
      <c r="AS984" s="12"/>
      <c r="AT984" s="12"/>
      <c r="AU984" s="12"/>
      <c r="AV984" s="12"/>
      <c r="AW984" s="12"/>
      <c r="AX984" s="12"/>
    </row>
    <row r="985" ht="15.7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  <c r="AO985" s="12"/>
      <c r="AP985" s="12"/>
      <c r="AQ985" s="12"/>
      <c r="AR985" s="12"/>
      <c r="AS985" s="12"/>
      <c r="AT985" s="12"/>
      <c r="AU985" s="12"/>
      <c r="AV985" s="12"/>
      <c r="AW985" s="12"/>
      <c r="AX985" s="12"/>
    </row>
    <row r="986" ht="15.7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  <c r="AO986" s="12"/>
      <c r="AP986" s="12"/>
      <c r="AQ986" s="12"/>
      <c r="AR986" s="12"/>
      <c r="AS986" s="12"/>
      <c r="AT986" s="12"/>
      <c r="AU986" s="12"/>
      <c r="AV986" s="12"/>
      <c r="AW986" s="12"/>
      <c r="AX986" s="12"/>
    </row>
    <row r="987" ht="15.7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  <c r="AO987" s="12"/>
      <c r="AP987" s="12"/>
      <c r="AQ987" s="12"/>
      <c r="AR987" s="12"/>
      <c r="AS987" s="12"/>
      <c r="AT987" s="12"/>
      <c r="AU987" s="12"/>
      <c r="AV987" s="12"/>
      <c r="AW987" s="12"/>
      <c r="AX987" s="12"/>
    </row>
    <row r="988" ht="15.7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  <c r="AN988" s="12"/>
      <c r="AO988" s="12"/>
      <c r="AP988" s="12"/>
      <c r="AQ988" s="12"/>
      <c r="AR988" s="12"/>
      <c r="AS988" s="12"/>
      <c r="AT988" s="12"/>
      <c r="AU988" s="12"/>
      <c r="AV988" s="12"/>
      <c r="AW988" s="12"/>
      <c r="AX988" s="12"/>
    </row>
    <row r="989" ht="15.7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  <c r="AO989" s="12"/>
      <c r="AP989" s="12"/>
      <c r="AQ989" s="12"/>
      <c r="AR989" s="12"/>
      <c r="AS989" s="12"/>
      <c r="AT989" s="12"/>
      <c r="AU989" s="12"/>
      <c r="AV989" s="12"/>
      <c r="AW989" s="12"/>
      <c r="AX989" s="12"/>
    </row>
    <row r="990" ht="15.7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  <c r="AO990" s="12"/>
      <c r="AP990" s="12"/>
      <c r="AQ990" s="12"/>
      <c r="AR990" s="12"/>
      <c r="AS990" s="12"/>
      <c r="AT990" s="12"/>
      <c r="AU990" s="12"/>
      <c r="AV990" s="12"/>
      <c r="AW990" s="12"/>
      <c r="AX990" s="12"/>
    </row>
    <row r="991" ht="15.7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  <c r="AO991" s="12"/>
      <c r="AP991" s="12"/>
      <c r="AQ991" s="12"/>
      <c r="AR991" s="12"/>
      <c r="AS991" s="12"/>
      <c r="AT991" s="12"/>
      <c r="AU991" s="12"/>
      <c r="AV991" s="12"/>
      <c r="AW991" s="12"/>
      <c r="AX991" s="12"/>
    </row>
    <row r="992" ht="15.7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  <c r="AO992" s="12"/>
      <c r="AP992" s="12"/>
      <c r="AQ992" s="12"/>
      <c r="AR992" s="12"/>
      <c r="AS992" s="12"/>
      <c r="AT992" s="12"/>
      <c r="AU992" s="12"/>
      <c r="AV992" s="12"/>
      <c r="AW992" s="12"/>
      <c r="AX992" s="12"/>
    </row>
    <row r="993" ht="15.7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  <c r="AO993" s="12"/>
      <c r="AP993" s="12"/>
      <c r="AQ993" s="12"/>
      <c r="AR993" s="12"/>
      <c r="AS993" s="12"/>
      <c r="AT993" s="12"/>
      <c r="AU993" s="12"/>
      <c r="AV993" s="12"/>
      <c r="AW993" s="12"/>
      <c r="AX993" s="12"/>
    </row>
    <row r="994" ht="15.7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  <c r="AJ994" s="12"/>
      <c r="AK994" s="12"/>
      <c r="AL994" s="12"/>
      <c r="AM994" s="12"/>
      <c r="AN994" s="12"/>
      <c r="AO994" s="12"/>
      <c r="AP994" s="12"/>
      <c r="AQ994" s="12"/>
      <c r="AR994" s="12"/>
      <c r="AS994" s="12"/>
      <c r="AT994" s="12"/>
      <c r="AU994" s="12"/>
      <c r="AV994" s="12"/>
      <c r="AW994" s="12"/>
      <c r="AX994" s="12"/>
    </row>
    <row r="995" ht="15.7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  <c r="AJ995" s="12"/>
      <c r="AK995" s="12"/>
      <c r="AL995" s="12"/>
      <c r="AM995" s="12"/>
      <c r="AN995" s="12"/>
      <c r="AO995" s="12"/>
      <c r="AP995" s="12"/>
      <c r="AQ995" s="12"/>
      <c r="AR995" s="12"/>
      <c r="AS995" s="12"/>
      <c r="AT995" s="12"/>
      <c r="AU995" s="12"/>
      <c r="AV995" s="12"/>
      <c r="AW995" s="12"/>
      <c r="AX995" s="12"/>
    </row>
    <row r="996" ht="15.7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  <c r="AJ996" s="12"/>
      <c r="AK996" s="12"/>
      <c r="AL996" s="12"/>
      <c r="AM996" s="12"/>
      <c r="AN996" s="12"/>
      <c r="AO996" s="12"/>
      <c r="AP996" s="12"/>
      <c r="AQ996" s="12"/>
      <c r="AR996" s="12"/>
      <c r="AS996" s="12"/>
      <c r="AT996" s="12"/>
      <c r="AU996" s="12"/>
      <c r="AV996" s="12"/>
      <c r="AW996" s="12"/>
      <c r="AX996" s="12"/>
    </row>
    <row r="997" ht="15.7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  <c r="AJ997" s="12"/>
      <c r="AK997" s="12"/>
      <c r="AL997" s="12"/>
      <c r="AM997" s="12"/>
      <c r="AN997" s="12"/>
      <c r="AO997" s="12"/>
      <c r="AP997" s="12"/>
      <c r="AQ997" s="12"/>
      <c r="AR997" s="12"/>
      <c r="AS997" s="12"/>
      <c r="AT997" s="12"/>
      <c r="AU997" s="12"/>
      <c r="AV997" s="12"/>
      <c r="AW997" s="12"/>
      <c r="AX997" s="12"/>
    </row>
    <row r="998" ht="15.7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  <c r="AJ998" s="12"/>
      <c r="AK998" s="12"/>
      <c r="AL998" s="12"/>
      <c r="AM998" s="12"/>
      <c r="AN998" s="12"/>
      <c r="AO998" s="12"/>
      <c r="AP998" s="12"/>
      <c r="AQ998" s="12"/>
      <c r="AR998" s="12"/>
      <c r="AS998" s="12"/>
      <c r="AT998" s="12"/>
      <c r="AU998" s="12"/>
      <c r="AV998" s="12"/>
      <c r="AW998" s="12"/>
      <c r="AX998" s="12"/>
    </row>
    <row r="999" ht="15.75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2"/>
      <c r="AJ999" s="12"/>
      <c r="AK999" s="12"/>
      <c r="AL999" s="12"/>
      <c r="AM999" s="12"/>
      <c r="AN999" s="12"/>
      <c r="AO999" s="12"/>
      <c r="AP999" s="12"/>
      <c r="AQ999" s="12"/>
      <c r="AR999" s="12"/>
      <c r="AS999" s="12"/>
      <c r="AT999" s="12"/>
      <c r="AU999" s="12"/>
      <c r="AV999" s="12"/>
      <c r="AW999" s="12"/>
      <c r="AX999" s="12"/>
    </row>
    <row r="1000" ht="15.75" customHeight="1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2"/>
      <c r="AJ1000" s="12"/>
      <c r="AK1000" s="12"/>
      <c r="AL1000" s="12"/>
      <c r="AM1000" s="12"/>
      <c r="AN1000" s="12"/>
      <c r="AO1000" s="12"/>
      <c r="AP1000" s="12"/>
      <c r="AQ1000" s="12"/>
      <c r="AR1000" s="12"/>
      <c r="AS1000" s="12"/>
      <c r="AT1000" s="12"/>
      <c r="AU1000" s="12"/>
      <c r="AV1000" s="12"/>
      <c r="AW1000" s="12"/>
      <c r="AX1000" s="12"/>
    </row>
  </sheetData>
  <mergeCells count="102">
    <mergeCell ref="A56:B56"/>
    <mergeCell ref="C56:D56"/>
    <mergeCell ref="A57:B57"/>
    <mergeCell ref="C57:D57"/>
    <mergeCell ref="A58:B58"/>
    <mergeCell ref="C58:D58"/>
    <mergeCell ref="A59:B59"/>
    <mergeCell ref="C59:D59"/>
    <mergeCell ref="A60:B60"/>
    <mergeCell ref="C60:D60"/>
    <mergeCell ref="A61:B61"/>
    <mergeCell ref="C61:D61"/>
    <mergeCell ref="A62:B62"/>
    <mergeCell ref="C62:D62"/>
    <mergeCell ref="A63:B63"/>
    <mergeCell ref="C63:D63"/>
    <mergeCell ref="A64:B64"/>
    <mergeCell ref="C64:D64"/>
    <mergeCell ref="A65:B65"/>
    <mergeCell ref="C65:D65"/>
    <mergeCell ref="A66:B66"/>
    <mergeCell ref="C66:D66"/>
    <mergeCell ref="A67:B67"/>
    <mergeCell ref="C67:D67"/>
    <mergeCell ref="A68:B68"/>
    <mergeCell ref="C68:D68"/>
    <mergeCell ref="A69:B69"/>
    <mergeCell ref="C69:D69"/>
    <mergeCell ref="A70:B70"/>
    <mergeCell ref="C70:D70"/>
    <mergeCell ref="A71:B71"/>
    <mergeCell ref="C71:D71"/>
    <mergeCell ref="A72:B72"/>
    <mergeCell ref="C72:D72"/>
    <mergeCell ref="A73:B73"/>
    <mergeCell ref="C73:D73"/>
    <mergeCell ref="A74:B74"/>
    <mergeCell ref="C74:D74"/>
    <mergeCell ref="A75:B75"/>
    <mergeCell ref="C75:D75"/>
    <mergeCell ref="A76:B76"/>
    <mergeCell ref="C76:D76"/>
    <mergeCell ref="A101:B101"/>
    <mergeCell ref="A102:B102"/>
    <mergeCell ref="A103:B103"/>
    <mergeCell ref="A94:B94"/>
    <mergeCell ref="A95:B95"/>
    <mergeCell ref="A96:B96"/>
    <mergeCell ref="A97:B97"/>
    <mergeCell ref="A98:B98"/>
    <mergeCell ref="A99:B99"/>
    <mergeCell ref="A100:B100"/>
    <mergeCell ref="A53:B53"/>
    <mergeCell ref="C53:D53"/>
    <mergeCell ref="E53:E77"/>
    <mergeCell ref="A54:B54"/>
    <mergeCell ref="C54:D54"/>
    <mergeCell ref="A55:B55"/>
    <mergeCell ref="C55:D55"/>
    <mergeCell ref="A77:B77"/>
    <mergeCell ref="C77:D77"/>
    <mergeCell ref="A78:B78"/>
    <mergeCell ref="C78:D78"/>
    <mergeCell ref="A79:B79"/>
    <mergeCell ref="C79:D79"/>
    <mergeCell ref="C80:D80"/>
    <mergeCell ref="A80:B80"/>
    <mergeCell ref="A81:B81"/>
    <mergeCell ref="A82:B82"/>
    <mergeCell ref="A83:B83"/>
    <mergeCell ref="A84:B84"/>
    <mergeCell ref="A85:B85"/>
    <mergeCell ref="A86:B86"/>
    <mergeCell ref="C81:D81"/>
    <mergeCell ref="C82:D82"/>
    <mergeCell ref="C83:D83"/>
    <mergeCell ref="C84:D84"/>
    <mergeCell ref="C85:D85"/>
    <mergeCell ref="C86:D86"/>
    <mergeCell ref="C87:D87"/>
    <mergeCell ref="A87:B87"/>
    <mergeCell ref="A88:B88"/>
    <mergeCell ref="A89:B89"/>
    <mergeCell ref="A90:B90"/>
    <mergeCell ref="A91:B91"/>
    <mergeCell ref="A92:B92"/>
    <mergeCell ref="A93:B93"/>
    <mergeCell ref="C95:D95"/>
    <mergeCell ref="C96:D96"/>
    <mergeCell ref="C97:D97"/>
    <mergeCell ref="C98:D98"/>
    <mergeCell ref="C99:D99"/>
    <mergeCell ref="C100:D100"/>
    <mergeCell ref="C101:D101"/>
    <mergeCell ref="C102:D102"/>
    <mergeCell ref="C88:D88"/>
    <mergeCell ref="C89:D89"/>
    <mergeCell ref="C90:D90"/>
    <mergeCell ref="C91:D91"/>
    <mergeCell ref="C92:D92"/>
    <mergeCell ref="C93:D93"/>
    <mergeCell ref="C94:D94"/>
  </mergeCells>
  <dataValidations>
    <dataValidation type="decimal" allowBlank="1" showInputMessage="1" prompt="Enter Building number between 1 and 49" sqref="V55:W55">
      <formula1>1.0</formula1>
      <formula2>49.0</formula2>
    </dataValidation>
  </dataValidations>
  <drawing r:id="rId1"/>
</worksheet>
</file>