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Mattis\Downloads\"/>
    </mc:Choice>
  </mc:AlternateContent>
  <xr:revisionPtr revIDLastSave="0" documentId="8_{DE0A8DB3-493B-43BB-9152-1CDCA11D3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Me Mileage Form" sheetId="1" r:id="rId1"/>
    <sheet name="August Mileage Form" sheetId="2" r:id="rId2"/>
    <sheet name="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3" i="3" l="1"/>
  <c r="M86" i="2"/>
  <c r="L86" i="2"/>
  <c r="M87" i="2" s="1" a="1"/>
  <c r="M87" i="2" s="1"/>
  <c r="K86" i="2"/>
  <c r="L87" i="2" s="1" a="1"/>
  <c r="L87" i="2" s="1"/>
  <c r="J86" i="2"/>
  <c r="K87" i="2" s="1" a="1"/>
  <c r="K87" i="2" s="1"/>
  <c r="I86" i="2"/>
  <c r="J87" i="2" s="1" a="1"/>
  <c r="J87" i="2" s="1"/>
  <c r="H86" i="2"/>
  <c r="I87" i="2" s="1" a="1"/>
  <c r="I87" i="2" s="1"/>
  <c r="G86" i="2"/>
  <c r="H87" i="2" s="1" a="1"/>
  <c r="H87" i="2" s="1"/>
  <c r="F86" i="2"/>
  <c r="G87" i="2" s="1" a="1"/>
  <c r="G87" i="2" s="1"/>
  <c r="E86" i="2"/>
  <c r="F87" i="2" s="1" a="1"/>
  <c r="F87" i="2" s="1"/>
  <c r="D86" i="2"/>
  <c r="E87" i="2" s="1" a="1"/>
  <c r="E87" i="2" s="1"/>
  <c r="C86" i="2"/>
  <c r="D87" i="2" s="1" a="1"/>
  <c r="D87" i="2" s="1"/>
  <c r="B86" i="2"/>
  <c r="C87" i="2" s="1" a="1"/>
  <c r="C87" i="2" s="1"/>
  <c r="M85" i="2" a="1"/>
  <c r="M85" i="2" s="1"/>
  <c r="K85" i="2" a="1"/>
  <c r="K85" i="2" s="1"/>
  <c r="I85" i="2" a="1"/>
  <c r="I85" i="2" s="1"/>
  <c r="G85" i="2" a="1"/>
  <c r="G85" i="2" s="1"/>
  <c r="E85" i="2" a="1"/>
  <c r="E85" i="2" s="1"/>
  <c r="C85" i="2" a="1"/>
  <c r="C85" i="2" s="1"/>
  <c r="M84" i="2"/>
  <c r="L84" i="2"/>
  <c r="K84" i="2"/>
  <c r="L85" i="2" s="1" a="1"/>
  <c r="L85" i="2" s="1"/>
  <c r="J84" i="2"/>
  <c r="I84" i="2"/>
  <c r="J85" i="2" s="1" a="1"/>
  <c r="J85" i="2" s="1"/>
  <c r="H84" i="2"/>
  <c r="G84" i="2"/>
  <c r="H85" i="2" s="1" a="1"/>
  <c r="H85" i="2" s="1"/>
  <c r="F84" i="2"/>
  <c r="E84" i="2"/>
  <c r="F85" i="2" s="1" a="1"/>
  <c r="F85" i="2" s="1"/>
  <c r="D84" i="2"/>
  <c r="C84" i="2"/>
  <c r="D85" i="2" s="1" a="1"/>
  <c r="D85" i="2" s="1"/>
  <c r="B84" i="2"/>
  <c r="L83" i="2" a="1"/>
  <c r="L83" i="2" s="1"/>
  <c r="H83" i="2" a="1"/>
  <c r="H83" i="2" s="1"/>
  <c r="D83" i="2" a="1"/>
  <c r="D83" i="2" s="1"/>
  <c r="M82" i="2"/>
  <c r="L82" i="2"/>
  <c r="M83" i="2" s="1" a="1"/>
  <c r="M83" i="2" s="1"/>
  <c r="K82" i="2"/>
  <c r="J82" i="2"/>
  <c r="K83" i="2" s="1" a="1"/>
  <c r="K83" i="2" s="1"/>
  <c r="I82" i="2"/>
  <c r="J83" i="2" s="1" a="1"/>
  <c r="J83" i="2" s="1"/>
  <c r="H82" i="2"/>
  <c r="I83" i="2" s="1" a="1"/>
  <c r="I83" i="2" s="1"/>
  <c r="G82" i="2"/>
  <c r="F82" i="2"/>
  <c r="G83" i="2" s="1" a="1"/>
  <c r="G83" i="2" s="1"/>
  <c r="E82" i="2"/>
  <c r="F83" i="2" s="1" a="1"/>
  <c r="F83" i="2" s="1"/>
  <c r="D82" i="2"/>
  <c r="E83" i="2" s="1" a="1"/>
  <c r="E83" i="2" s="1"/>
  <c r="C82" i="2"/>
  <c r="B82" i="2"/>
  <c r="C83" i="2" s="1" a="1"/>
  <c r="C83" i="2" s="1"/>
  <c r="M81" i="2" a="1"/>
  <c r="M81" i="2" s="1"/>
  <c r="K81" i="2" a="1"/>
  <c r="K81" i="2" s="1"/>
  <c r="I81" i="2" a="1"/>
  <c r="I81" i="2" s="1"/>
  <c r="G81" i="2" a="1"/>
  <c r="G81" i="2" s="1"/>
  <c r="E81" i="2" a="1"/>
  <c r="E81" i="2" s="1"/>
  <c r="C81" i="2" a="1"/>
  <c r="C81" i="2" s="1"/>
  <c r="M80" i="2"/>
  <c r="L80" i="2"/>
  <c r="K80" i="2"/>
  <c r="L81" i="2" s="1" a="1"/>
  <c r="L81" i="2" s="1"/>
  <c r="J80" i="2"/>
  <c r="I80" i="2"/>
  <c r="J81" i="2" s="1" a="1"/>
  <c r="J81" i="2" s="1"/>
  <c r="H80" i="2"/>
  <c r="G80" i="2"/>
  <c r="H81" i="2" s="1" a="1"/>
  <c r="H81" i="2" s="1"/>
  <c r="F80" i="2"/>
  <c r="E80" i="2"/>
  <c r="F81" i="2" s="1" a="1"/>
  <c r="F81" i="2" s="1"/>
  <c r="D80" i="2"/>
  <c r="C80" i="2"/>
  <c r="D81" i="2" s="1" a="1"/>
  <c r="D81" i="2" s="1"/>
  <c r="B80" i="2"/>
  <c r="L79" i="2" a="1"/>
  <c r="L79" i="2" s="1"/>
  <c r="H79" i="2" a="1"/>
  <c r="H79" i="2" s="1"/>
  <c r="F79" i="2" a="1"/>
  <c r="F79" i="2" s="1"/>
  <c r="D79" i="2" a="1"/>
  <c r="D79" i="2" s="1"/>
  <c r="M78" i="2"/>
  <c r="L78" i="2"/>
  <c r="M79" i="2" s="1" a="1"/>
  <c r="M79" i="2" s="1"/>
  <c r="K78" i="2"/>
  <c r="J78" i="2"/>
  <c r="K79" i="2" s="1" a="1"/>
  <c r="K79" i="2" s="1"/>
  <c r="I78" i="2"/>
  <c r="J79" i="2" s="1" a="1"/>
  <c r="J79" i="2" s="1"/>
  <c r="H78" i="2"/>
  <c r="I79" i="2" s="1" a="1"/>
  <c r="I79" i="2" s="1"/>
  <c r="G78" i="2"/>
  <c r="F78" i="2"/>
  <c r="G79" i="2" s="1" a="1"/>
  <c r="G79" i="2" s="1"/>
  <c r="E78" i="2"/>
  <c r="D78" i="2"/>
  <c r="E79" i="2" s="1" a="1"/>
  <c r="E79" i="2" s="1"/>
  <c r="C78" i="2"/>
  <c r="B78" i="2"/>
  <c r="C79" i="2" s="1" a="1"/>
  <c r="C79" i="2" s="1"/>
  <c r="M77" i="2" a="1"/>
  <c r="M77" i="2" s="1"/>
  <c r="K77" i="2" a="1"/>
  <c r="K77" i="2" s="1"/>
  <c r="I77" i="2" a="1"/>
  <c r="I77" i="2" s="1"/>
  <c r="G77" i="2" a="1"/>
  <c r="G77" i="2" s="1"/>
  <c r="E77" i="2" a="1"/>
  <c r="E77" i="2" s="1"/>
  <c r="C77" i="2" a="1"/>
  <c r="C77" i="2" s="1"/>
  <c r="M76" i="2"/>
  <c r="L76" i="2"/>
  <c r="K76" i="2"/>
  <c r="L77" i="2" s="1" a="1"/>
  <c r="L77" i="2" s="1"/>
  <c r="J76" i="2"/>
  <c r="I76" i="2"/>
  <c r="J77" i="2" s="1" a="1"/>
  <c r="J77" i="2" s="1"/>
  <c r="H76" i="2"/>
  <c r="G76" i="2"/>
  <c r="H77" i="2" s="1" a="1"/>
  <c r="H77" i="2" s="1"/>
  <c r="F76" i="2"/>
  <c r="E76" i="2"/>
  <c r="F77" i="2" s="1" a="1"/>
  <c r="F77" i="2" s="1"/>
  <c r="D76" i="2"/>
  <c r="C76" i="2"/>
  <c r="D77" i="2" s="1" a="1"/>
  <c r="D77" i="2" s="1"/>
  <c r="B76" i="2"/>
  <c r="L75" i="2" a="1"/>
  <c r="L75" i="2" s="1"/>
  <c r="H75" i="2" a="1"/>
  <c r="H75" i="2" s="1"/>
  <c r="F75" i="2" a="1"/>
  <c r="F75" i="2" s="1"/>
  <c r="D75" i="2" a="1"/>
  <c r="D75" i="2" s="1"/>
  <c r="M74" i="2"/>
  <c r="L74" i="2"/>
  <c r="M75" i="2" s="1" a="1"/>
  <c r="M75" i="2" s="1"/>
  <c r="K74" i="2"/>
  <c r="J74" i="2"/>
  <c r="K75" i="2" s="1" a="1"/>
  <c r="K75" i="2" s="1"/>
  <c r="I74" i="2"/>
  <c r="J75" i="2" s="1" a="1"/>
  <c r="J75" i="2" s="1"/>
  <c r="H74" i="2"/>
  <c r="I75" i="2" s="1" a="1"/>
  <c r="I75" i="2" s="1"/>
  <c r="G74" i="2"/>
  <c r="F74" i="2"/>
  <c r="G75" i="2" s="1" a="1"/>
  <c r="G75" i="2" s="1"/>
  <c r="E74" i="2"/>
  <c r="D74" i="2"/>
  <c r="E75" i="2" s="1" a="1"/>
  <c r="E75" i="2" s="1"/>
  <c r="C74" i="2"/>
  <c r="B74" i="2"/>
  <c r="C75" i="2" s="1" a="1"/>
  <c r="C75" i="2" s="1"/>
  <c r="M73" i="2" a="1"/>
  <c r="M73" i="2" s="1"/>
  <c r="K73" i="2" a="1"/>
  <c r="K73" i="2" s="1"/>
  <c r="I73" i="2" a="1"/>
  <c r="I73" i="2" s="1"/>
  <c r="G73" i="2" a="1"/>
  <c r="G73" i="2" s="1"/>
  <c r="E73" i="2" a="1"/>
  <c r="E73" i="2" s="1"/>
  <c r="C73" i="2" a="1"/>
  <c r="C73" i="2" s="1"/>
  <c r="M72" i="2"/>
  <c r="L72" i="2"/>
  <c r="K72" i="2"/>
  <c r="L73" i="2" s="1" a="1"/>
  <c r="L73" i="2" s="1"/>
  <c r="J72" i="2"/>
  <c r="I72" i="2"/>
  <c r="J73" i="2" s="1" a="1"/>
  <c r="J73" i="2" s="1"/>
  <c r="H72" i="2"/>
  <c r="G72" i="2"/>
  <c r="H73" i="2" s="1" a="1"/>
  <c r="H73" i="2" s="1"/>
  <c r="F72" i="2"/>
  <c r="E72" i="2"/>
  <c r="F73" i="2" s="1" a="1"/>
  <c r="F73" i="2" s="1"/>
  <c r="D72" i="2"/>
  <c r="C72" i="2"/>
  <c r="D73" i="2" s="1" a="1"/>
  <c r="D73" i="2" s="1"/>
  <c r="B72" i="2"/>
  <c r="L71" i="2" a="1"/>
  <c r="L71" i="2" s="1"/>
  <c r="H71" i="2" a="1"/>
  <c r="H71" i="2" s="1"/>
  <c r="D71" i="2" a="1"/>
  <c r="D71" i="2" s="1"/>
  <c r="M70" i="2"/>
  <c r="L70" i="2"/>
  <c r="M71" i="2" s="1" a="1"/>
  <c r="M71" i="2" s="1"/>
  <c r="K70" i="2"/>
  <c r="J70" i="2"/>
  <c r="K71" i="2" s="1" a="1"/>
  <c r="K71" i="2" s="1"/>
  <c r="I70" i="2"/>
  <c r="J71" i="2" s="1" a="1"/>
  <c r="J71" i="2" s="1"/>
  <c r="H70" i="2"/>
  <c r="I71" i="2" s="1" a="1"/>
  <c r="I71" i="2" s="1"/>
  <c r="G70" i="2"/>
  <c r="F70" i="2"/>
  <c r="G71" i="2" s="1" a="1"/>
  <c r="G71" i="2" s="1"/>
  <c r="E70" i="2"/>
  <c r="F71" i="2" s="1" a="1"/>
  <c r="F71" i="2" s="1"/>
  <c r="D70" i="2"/>
  <c r="E71" i="2" s="1" a="1"/>
  <c r="E71" i="2" s="1"/>
  <c r="C70" i="2"/>
  <c r="B70" i="2"/>
  <c r="C71" i="2" s="1" a="1"/>
  <c r="C71" i="2" s="1"/>
  <c r="M69" i="2" a="1"/>
  <c r="M69" i="2" s="1"/>
  <c r="K69" i="2" a="1"/>
  <c r="K69" i="2" s="1"/>
  <c r="I69" i="2" a="1"/>
  <c r="I69" i="2" s="1"/>
  <c r="G69" i="2" a="1"/>
  <c r="G69" i="2" s="1"/>
  <c r="E69" i="2" a="1"/>
  <c r="E69" i="2" s="1"/>
  <c r="C69" i="2" a="1"/>
  <c r="C69" i="2" s="1"/>
  <c r="M68" i="2"/>
  <c r="L68" i="2"/>
  <c r="K68" i="2"/>
  <c r="L69" i="2" s="1" a="1"/>
  <c r="L69" i="2" s="1"/>
  <c r="J68" i="2"/>
  <c r="I68" i="2"/>
  <c r="J69" i="2" s="1" a="1"/>
  <c r="J69" i="2" s="1"/>
  <c r="H68" i="2"/>
  <c r="G68" i="2"/>
  <c r="H69" i="2" s="1" a="1"/>
  <c r="H69" i="2" s="1"/>
  <c r="F68" i="2"/>
  <c r="E68" i="2"/>
  <c r="F69" i="2" s="1" a="1"/>
  <c r="F69" i="2" s="1"/>
  <c r="D68" i="2"/>
  <c r="C68" i="2"/>
  <c r="D69" i="2" s="1" a="1"/>
  <c r="D69" i="2" s="1"/>
  <c r="B68" i="2"/>
  <c r="L67" i="2" a="1"/>
  <c r="L67" i="2" s="1"/>
  <c r="H67" i="2" a="1"/>
  <c r="H67" i="2" s="1"/>
  <c r="F67" i="2" a="1"/>
  <c r="F67" i="2" s="1"/>
  <c r="D67" i="2" a="1"/>
  <c r="D67" i="2" s="1"/>
  <c r="M66" i="2"/>
  <c r="L66" i="2"/>
  <c r="M67" i="2" s="1" a="1"/>
  <c r="M67" i="2" s="1"/>
  <c r="K66" i="2"/>
  <c r="J66" i="2"/>
  <c r="K67" i="2" s="1" a="1"/>
  <c r="K67" i="2" s="1"/>
  <c r="I66" i="2"/>
  <c r="J67" i="2" s="1" a="1"/>
  <c r="J67" i="2" s="1"/>
  <c r="H66" i="2"/>
  <c r="I67" i="2" s="1" a="1"/>
  <c r="I67" i="2" s="1"/>
  <c r="G66" i="2"/>
  <c r="F66" i="2"/>
  <c r="G67" i="2" s="1" a="1"/>
  <c r="G67" i="2" s="1"/>
  <c r="E66" i="2"/>
  <c r="D66" i="2"/>
  <c r="E67" i="2" s="1" a="1"/>
  <c r="E67" i="2" s="1"/>
  <c r="C66" i="2"/>
  <c r="B66" i="2"/>
  <c r="C67" i="2" s="1" a="1"/>
  <c r="C67" i="2" s="1"/>
  <c r="M65" i="2" a="1"/>
  <c r="M65" i="2" s="1"/>
  <c r="K65" i="2" a="1"/>
  <c r="K65" i="2" s="1"/>
  <c r="I65" i="2" a="1"/>
  <c r="I65" i="2" s="1"/>
  <c r="G65" i="2" a="1"/>
  <c r="G65" i="2" s="1"/>
  <c r="E65" i="2" a="1"/>
  <c r="E65" i="2" s="1"/>
  <c r="C65" i="2" a="1"/>
  <c r="C65" i="2" s="1"/>
  <c r="M64" i="2"/>
  <c r="L64" i="2"/>
  <c r="K64" i="2"/>
  <c r="L65" i="2" s="1" a="1"/>
  <c r="L65" i="2" s="1"/>
  <c r="J64" i="2"/>
  <c r="I64" i="2"/>
  <c r="J65" i="2" s="1" a="1"/>
  <c r="J65" i="2" s="1"/>
  <c r="H64" i="2"/>
  <c r="G64" i="2"/>
  <c r="H65" i="2" s="1" a="1"/>
  <c r="H65" i="2" s="1"/>
  <c r="F64" i="2"/>
  <c r="E64" i="2"/>
  <c r="F65" i="2" s="1" a="1"/>
  <c r="F65" i="2" s="1"/>
  <c r="D64" i="2"/>
  <c r="C64" i="2"/>
  <c r="D65" i="2" s="1" a="1"/>
  <c r="D65" i="2" s="1"/>
  <c r="B64" i="2"/>
  <c r="L63" i="2" a="1"/>
  <c r="L63" i="2" s="1"/>
  <c r="H63" i="2" a="1"/>
  <c r="H63" i="2" s="1"/>
  <c r="D63" i="2" a="1"/>
  <c r="D63" i="2" s="1"/>
  <c r="M62" i="2"/>
  <c r="L62" i="2"/>
  <c r="M63" i="2" s="1" a="1"/>
  <c r="M63" i="2" s="1"/>
  <c r="K62" i="2"/>
  <c r="J62" i="2"/>
  <c r="K63" i="2" s="1" a="1"/>
  <c r="K63" i="2" s="1"/>
  <c r="I62" i="2"/>
  <c r="J63" i="2" s="1" a="1"/>
  <c r="J63" i="2" s="1"/>
  <c r="H62" i="2"/>
  <c r="I63" i="2" s="1" a="1"/>
  <c r="I63" i="2" s="1"/>
  <c r="G62" i="2"/>
  <c r="F62" i="2"/>
  <c r="G63" i="2" s="1" a="1"/>
  <c r="G63" i="2" s="1"/>
  <c r="E62" i="2"/>
  <c r="F63" i="2" s="1" a="1"/>
  <c r="F63" i="2" s="1"/>
  <c r="D62" i="2"/>
  <c r="E63" i="2" s="1" a="1"/>
  <c r="E63" i="2" s="1"/>
  <c r="C62" i="2"/>
  <c r="B62" i="2"/>
  <c r="C63" i="2" s="1" a="1"/>
  <c r="C63" i="2" s="1"/>
  <c r="M61" i="2" a="1"/>
  <c r="M61" i="2" s="1"/>
  <c r="K61" i="2" a="1"/>
  <c r="K61" i="2" s="1"/>
  <c r="I61" i="2" a="1"/>
  <c r="I61" i="2" s="1"/>
  <c r="G61" i="2" a="1"/>
  <c r="G61" i="2" s="1"/>
  <c r="E61" i="2" a="1"/>
  <c r="E61" i="2" s="1"/>
  <c r="C61" i="2" a="1"/>
  <c r="C61" i="2" s="1"/>
  <c r="M60" i="2"/>
  <c r="L60" i="2"/>
  <c r="K60" i="2"/>
  <c r="L61" i="2" s="1" a="1"/>
  <c r="L61" i="2" s="1"/>
  <c r="J60" i="2"/>
  <c r="I60" i="2"/>
  <c r="J61" i="2" s="1" a="1"/>
  <c r="J61" i="2" s="1"/>
  <c r="H60" i="2"/>
  <c r="G60" i="2"/>
  <c r="H61" i="2" s="1" a="1"/>
  <c r="H61" i="2" s="1"/>
  <c r="F60" i="2"/>
  <c r="E60" i="2"/>
  <c r="F61" i="2" s="1" a="1"/>
  <c r="F61" i="2" s="1"/>
  <c r="D60" i="2"/>
  <c r="C60" i="2"/>
  <c r="D61" i="2" s="1" a="1"/>
  <c r="D61" i="2" s="1"/>
  <c r="B60" i="2"/>
  <c r="L59" i="2" a="1"/>
  <c r="L59" i="2" s="1"/>
  <c r="H59" i="2" a="1"/>
  <c r="H59" i="2" s="1"/>
  <c r="D59" i="2" a="1"/>
  <c r="D59" i="2" s="1"/>
  <c r="M58" i="2"/>
  <c r="L58" i="2"/>
  <c r="M59" i="2" s="1" a="1"/>
  <c r="M59" i="2" s="1"/>
  <c r="K58" i="2"/>
  <c r="J58" i="2"/>
  <c r="K59" i="2" s="1" a="1"/>
  <c r="K59" i="2" s="1"/>
  <c r="I58" i="2"/>
  <c r="J59" i="2" s="1" a="1"/>
  <c r="J59" i="2" s="1"/>
  <c r="H58" i="2"/>
  <c r="I59" i="2" s="1" a="1"/>
  <c r="I59" i="2" s="1"/>
  <c r="G58" i="2"/>
  <c r="F58" i="2"/>
  <c r="G59" i="2" s="1" a="1"/>
  <c r="G59" i="2" s="1"/>
  <c r="E58" i="2"/>
  <c r="F59" i="2" s="1" a="1"/>
  <c r="F59" i="2" s="1"/>
  <c r="D58" i="2"/>
  <c r="E59" i="2" s="1" a="1"/>
  <c r="E59" i="2" s="1"/>
  <c r="C58" i="2"/>
  <c r="B58" i="2"/>
  <c r="C59" i="2" s="1" a="1"/>
  <c r="C59" i="2" s="1"/>
  <c r="M57" i="2" a="1"/>
  <c r="M57" i="2" s="1"/>
  <c r="K57" i="2" a="1"/>
  <c r="K57" i="2" s="1"/>
  <c r="I57" i="2" a="1"/>
  <c r="I57" i="2" s="1"/>
  <c r="G57" i="2" a="1"/>
  <c r="G57" i="2" s="1"/>
  <c r="E57" i="2" a="1"/>
  <c r="E57" i="2" s="1"/>
  <c r="C57" i="2" a="1"/>
  <c r="C57" i="2" s="1"/>
  <c r="M56" i="2"/>
  <c r="L56" i="2"/>
  <c r="K56" i="2"/>
  <c r="L57" i="2" s="1" a="1"/>
  <c r="L57" i="2" s="1"/>
  <c r="J56" i="2"/>
  <c r="I56" i="2"/>
  <c r="J57" i="2" s="1" a="1"/>
  <c r="J57" i="2" s="1"/>
  <c r="H56" i="2"/>
  <c r="G56" i="2"/>
  <c r="H57" i="2" s="1" a="1"/>
  <c r="H57" i="2" s="1"/>
  <c r="F56" i="2"/>
  <c r="E56" i="2"/>
  <c r="F57" i="2" s="1" a="1"/>
  <c r="F57" i="2" s="1"/>
  <c r="D56" i="2"/>
  <c r="C56" i="2"/>
  <c r="D57" i="2" s="1" a="1"/>
  <c r="D57" i="2" s="1"/>
  <c r="B56" i="2"/>
  <c r="L55" i="2" a="1"/>
  <c r="L55" i="2" s="1"/>
  <c r="K55" i="2" a="1"/>
  <c r="K55" i="2" s="1"/>
  <c r="J55" i="2" a="1"/>
  <c r="J55" i="2" s="1"/>
  <c r="H55" i="2" a="1"/>
  <c r="H55" i="2" s="1"/>
  <c r="G55" i="2" a="1"/>
  <c r="G55" i="2" s="1"/>
  <c r="D55" i="2" a="1"/>
  <c r="D55" i="2" s="1"/>
  <c r="C55" i="2" a="1"/>
  <c r="C55" i="2" s="1"/>
  <c r="M54" i="2"/>
  <c r="L54" i="2"/>
  <c r="M55" i="2" s="1" a="1"/>
  <c r="M55" i="2" s="1"/>
  <c r="K54" i="2"/>
  <c r="J54" i="2"/>
  <c r="I54" i="2"/>
  <c r="H54" i="2"/>
  <c r="I55" i="2" s="1" a="1"/>
  <c r="I55" i="2" s="1"/>
  <c r="G54" i="2"/>
  <c r="F54" i="2"/>
  <c r="E54" i="2"/>
  <c r="F55" i="2" s="1" a="1"/>
  <c r="F55" i="2" s="1"/>
  <c r="D54" i="2"/>
  <c r="E55" i="2" s="1" a="1"/>
  <c r="E55" i="2" s="1"/>
  <c r="C54" i="2"/>
  <c r="B54" i="2"/>
  <c r="M53" i="2" a="1"/>
  <c r="M53" i="2" s="1"/>
  <c r="K53" i="2" a="1"/>
  <c r="K53" i="2" s="1"/>
  <c r="I53" i="2" a="1"/>
  <c r="I53" i="2" s="1"/>
  <c r="G53" i="2" a="1"/>
  <c r="G53" i="2" s="1"/>
  <c r="E53" i="2" a="1"/>
  <c r="E53" i="2" s="1"/>
  <c r="D53" i="2" a="1"/>
  <c r="D53" i="2" s="1"/>
  <c r="C53" i="2" a="1"/>
  <c r="C53" i="2" s="1"/>
  <c r="M52" i="2"/>
  <c r="L52" i="2"/>
  <c r="K52" i="2"/>
  <c r="L53" i="2" s="1" a="1"/>
  <c r="L53" i="2" s="1"/>
  <c r="J52" i="2"/>
  <c r="I52" i="2"/>
  <c r="J53" i="2" s="1" a="1"/>
  <c r="J53" i="2" s="1"/>
  <c r="H52" i="2"/>
  <c r="G52" i="2"/>
  <c r="H53" i="2" s="1" a="1"/>
  <c r="H53" i="2" s="1"/>
  <c r="F52" i="2"/>
  <c r="E52" i="2"/>
  <c r="F53" i="2" s="1" a="1"/>
  <c r="F53" i="2" s="1"/>
  <c r="D52" i="2"/>
  <c r="C52" i="2"/>
  <c r="B52" i="2"/>
  <c r="M51" i="2" a="1"/>
  <c r="M51" i="2" s="1"/>
  <c r="L51" i="2" a="1"/>
  <c r="L51" i="2" s="1"/>
  <c r="K51" i="2" a="1"/>
  <c r="K51" i="2" s="1"/>
  <c r="I51" i="2" a="1"/>
  <c r="I51" i="2" s="1"/>
  <c r="G51" i="2" a="1"/>
  <c r="G51" i="2" s="1"/>
  <c r="E51" i="2" a="1"/>
  <c r="E51" i="2" s="1"/>
  <c r="D51" i="2" a="1"/>
  <c r="D51" i="2" s="1"/>
  <c r="C51" i="2" a="1"/>
  <c r="C51" i="2" s="1"/>
  <c r="M50" i="2"/>
  <c r="L50" i="2"/>
  <c r="K50" i="2"/>
  <c r="J50" i="2"/>
  <c r="I50" i="2"/>
  <c r="J51" i="2" s="1" a="1"/>
  <c r="J51" i="2" s="1"/>
  <c r="H50" i="2"/>
  <c r="G50" i="2"/>
  <c r="H51" i="2" s="1" a="1"/>
  <c r="H51" i="2" s="1"/>
  <c r="F50" i="2"/>
  <c r="E50" i="2"/>
  <c r="F51" i="2" s="1" a="1"/>
  <c r="F51" i="2" s="1"/>
  <c r="D50" i="2"/>
  <c r="C50" i="2"/>
  <c r="B50" i="2"/>
  <c r="M49" i="2" a="1"/>
  <c r="M49" i="2" s="1"/>
  <c r="L49" i="2" a="1"/>
  <c r="L49" i="2" s="1"/>
  <c r="K49" i="2" a="1"/>
  <c r="K49" i="2" s="1"/>
  <c r="J49" i="2" a="1"/>
  <c r="J49" i="2" s="1"/>
  <c r="I49" i="2" a="1"/>
  <c r="I49" i="2" s="1"/>
  <c r="G49" i="2" a="1"/>
  <c r="G49" i="2" s="1"/>
  <c r="E49" i="2" a="1"/>
  <c r="E49" i="2" s="1"/>
  <c r="D49" i="2" a="1"/>
  <c r="D49" i="2" s="1"/>
  <c r="C49" i="2" a="1"/>
  <c r="C49" i="2" s="1"/>
  <c r="M48" i="2"/>
  <c r="L48" i="2"/>
  <c r="K48" i="2"/>
  <c r="J48" i="2"/>
  <c r="I48" i="2"/>
  <c r="H48" i="2"/>
  <c r="G48" i="2"/>
  <c r="H49" i="2" s="1" a="1"/>
  <c r="H49" i="2" s="1"/>
  <c r="F48" i="2"/>
  <c r="E48" i="2"/>
  <c r="F49" i="2" s="1" a="1"/>
  <c r="F49" i="2" s="1"/>
  <c r="D48" i="2"/>
  <c r="C48" i="2"/>
  <c r="B48" i="2"/>
  <c r="M47" i="2" a="1"/>
  <c r="M47" i="2" s="1"/>
  <c r="K47" i="2" a="1"/>
  <c r="K47" i="2" s="1"/>
  <c r="J47" i="2" a="1"/>
  <c r="J47" i="2" s="1"/>
  <c r="I47" i="2" a="1"/>
  <c r="I47" i="2" s="1"/>
  <c r="G47" i="2" a="1"/>
  <c r="G47" i="2" s="1"/>
  <c r="M46" i="2"/>
  <c r="L46" i="2"/>
  <c r="K46" i="2"/>
  <c r="L47" i="2" s="1" a="1"/>
  <c r="L47" i="2" s="1"/>
  <c r="J46" i="2"/>
  <c r="I46" i="2"/>
  <c r="H46" i="2"/>
  <c r="G46" i="2"/>
  <c r="H47" i="2" s="1" a="1"/>
  <c r="H47" i="2" s="1"/>
  <c r="F46" i="2"/>
  <c r="E46" i="2"/>
  <c r="F47" i="2" s="1" a="1"/>
  <c r="F47" i="2" s="1"/>
  <c r="D46" i="2"/>
  <c r="C46" i="2"/>
  <c r="D47" i="2" s="1" a="1"/>
  <c r="D47" i="2" s="1"/>
  <c r="B46" i="2"/>
  <c r="K45" i="2" a="1"/>
  <c r="K45" i="2" s="1"/>
  <c r="I45" i="2" a="1"/>
  <c r="I45" i="2" s="1"/>
  <c r="G45" i="2" a="1"/>
  <c r="G45" i="2" s="1"/>
  <c r="C45" i="2" a="1"/>
  <c r="C45" i="2" s="1"/>
  <c r="M44" i="2"/>
  <c r="L44" i="2"/>
  <c r="M45" i="2" s="1" a="1"/>
  <c r="M45" i="2" s="1"/>
  <c r="K44" i="2"/>
  <c r="L45" i="2" s="1" a="1"/>
  <c r="L45" i="2" s="1"/>
  <c r="J44" i="2"/>
  <c r="I44" i="2"/>
  <c r="J45" i="2" s="1" a="1"/>
  <c r="J45" i="2" s="1"/>
  <c r="H44" i="2"/>
  <c r="G44" i="2"/>
  <c r="H45" i="2" s="1" a="1"/>
  <c r="H45" i="2" s="1"/>
  <c r="F44" i="2"/>
  <c r="E44" i="2"/>
  <c r="F45" i="2" s="1" a="1"/>
  <c r="F45" i="2" s="1"/>
  <c r="D44" i="2"/>
  <c r="E45" i="2" s="1" a="1"/>
  <c r="E45" i="2" s="1"/>
  <c r="C44" i="2"/>
  <c r="D45" i="2" s="1" a="1"/>
  <c r="D45" i="2" s="1"/>
  <c r="B44" i="2"/>
  <c r="Q33" i="2"/>
  <c r="O32" i="2"/>
  <c r="O31" i="2"/>
  <c r="O30" i="2"/>
  <c r="J87" i="1" a="1"/>
  <c r="J87" i="1" s="1"/>
  <c r="G87" i="1" a="1"/>
  <c r="G87" i="1" s="1"/>
  <c r="F87" i="1" a="1"/>
  <c r="F87" i="1" s="1"/>
  <c r="M86" i="1"/>
  <c r="L86" i="1"/>
  <c r="M87" i="1" s="1" a="1"/>
  <c r="M87" i="1" s="1"/>
  <c r="K86" i="1"/>
  <c r="L87" i="1" s="1" a="1"/>
  <c r="L87" i="1" s="1"/>
  <c r="J86" i="1"/>
  <c r="K87" i="1" s="1" a="1"/>
  <c r="K87" i="1" s="1"/>
  <c r="I86" i="1"/>
  <c r="H86" i="1"/>
  <c r="I87" i="1" s="1" a="1"/>
  <c r="I87" i="1" s="1"/>
  <c r="G86" i="1"/>
  <c r="H87" i="1" s="1" a="1"/>
  <c r="H87" i="1" s="1"/>
  <c r="F86" i="1"/>
  <c r="E86" i="1"/>
  <c r="D86" i="1"/>
  <c r="E87" i="1" s="1" a="1"/>
  <c r="E87" i="1" s="1"/>
  <c r="C86" i="1"/>
  <c r="D87" i="1" s="1" a="1"/>
  <c r="D87" i="1" s="1"/>
  <c r="B86" i="1"/>
  <c r="C87" i="1" s="1" a="1"/>
  <c r="C87" i="1" s="1"/>
  <c r="J85" i="1" a="1"/>
  <c r="J85" i="1" s="1"/>
  <c r="I85" i="1" a="1"/>
  <c r="I85" i="1" s="1"/>
  <c r="F85" i="1" a="1"/>
  <c r="F85" i="1" s="1"/>
  <c r="E85" i="1" a="1"/>
  <c r="E85" i="1" s="1"/>
  <c r="M84" i="1"/>
  <c r="L84" i="1"/>
  <c r="M85" i="1" s="1" a="1"/>
  <c r="M85" i="1" s="1"/>
  <c r="K84" i="1"/>
  <c r="L85" i="1" s="1" a="1"/>
  <c r="L85" i="1" s="1"/>
  <c r="J84" i="1"/>
  <c r="K85" i="1" s="1" a="1"/>
  <c r="K85" i="1" s="1"/>
  <c r="I84" i="1"/>
  <c r="H84" i="1"/>
  <c r="G84" i="1"/>
  <c r="H85" i="1" s="1" a="1"/>
  <c r="H85" i="1" s="1"/>
  <c r="F84" i="1"/>
  <c r="G85" i="1" s="1" a="1"/>
  <c r="G85" i="1" s="1"/>
  <c r="E84" i="1"/>
  <c r="D84" i="1"/>
  <c r="C84" i="1"/>
  <c r="D85" i="1" s="1" a="1"/>
  <c r="D85" i="1" s="1"/>
  <c r="B84" i="1"/>
  <c r="C85" i="1" s="1" a="1"/>
  <c r="C85" i="1" s="1"/>
  <c r="M83" i="1" a="1"/>
  <c r="M83" i="1" s="1"/>
  <c r="K83" i="1" a="1"/>
  <c r="K83" i="1" s="1"/>
  <c r="I83" i="1" a="1"/>
  <c r="I83" i="1" s="1"/>
  <c r="H83" i="1" a="1"/>
  <c r="H83" i="1" s="1"/>
  <c r="E83" i="1" a="1"/>
  <c r="E83" i="1" s="1"/>
  <c r="D83" i="1" a="1"/>
  <c r="D83" i="1" s="1"/>
  <c r="C83" i="1" a="1"/>
  <c r="C83" i="1" s="1"/>
  <c r="M82" i="1"/>
  <c r="L82" i="1"/>
  <c r="K82" i="1"/>
  <c r="L83" i="1" s="1" a="1"/>
  <c r="L83" i="1" s="1"/>
  <c r="J82" i="1"/>
  <c r="I82" i="1"/>
  <c r="J83" i="1" s="1" a="1"/>
  <c r="J83" i="1" s="1"/>
  <c r="H82" i="1"/>
  <c r="G82" i="1"/>
  <c r="F82" i="1"/>
  <c r="G83" i="1" s="1" a="1"/>
  <c r="G83" i="1" s="1"/>
  <c r="E82" i="1"/>
  <c r="F83" i="1" s="1" a="1"/>
  <c r="F83" i="1" s="1"/>
  <c r="D82" i="1"/>
  <c r="C82" i="1"/>
  <c r="B82" i="1"/>
  <c r="M81" i="1" a="1"/>
  <c r="M81" i="1" s="1"/>
  <c r="L81" i="1" a="1"/>
  <c r="L81" i="1" s="1"/>
  <c r="I81" i="1" a="1"/>
  <c r="I81" i="1" s="1"/>
  <c r="H81" i="1" a="1"/>
  <c r="H81" i="1" s="1"/>
  <c r="E81" i="1" a="1"/>
  <c r="E81" i="1" s="1"/>
  <c r="D81" i="1" a="1"/>
  <c r="D81" i="1" s="1"/>
  <c r="M80" i="1"/>
  <c r="L80" i="1"/>
  <c r="K80" i="1"/>
  <c r="J80" i="1"/>
  <c r="K81" i="1" s="1" a="1"/>
  <c r="K81" i="1" s="1"/>
  <c r="I80" i="1"/>
  <c r="J81" i="1" s="1" a="1"/>
  <c r="J81" i="1" s="1"/>
  <c r="H80" i="1"/>
  <c r="G80" i="1"/>
  <c r="F80" i="1"/>
  <c r="G81" i="1" s="1" a="1"/>
  <c r="G81" i="1" s="1"/>
  <c r="E80" i="1"/>
  <c r="F81" i="1" s="1" a="1"/>
  <c r="F81" i="1" s="1"/>
  <c r="D80" i="1"/>
  <c r="C80" i="1"/>
  <c r="B80" i="1"/>
  <c r="C81" i="1" s="1" a="1"/>
  <c r="C81" i="1" s="1"/>
  <c r="M79" i="1" a="1"/>
  <c r="M79" i="1" s="1"/>
  <c r="L79" i="1" a="1"/>
  <c r="L79" i="1" s="1"/>
  <c r="G79" i="1" a="1"/>
  <c r="G79" i="1" s="1"/>
  <c r="E79" i="1" a="1"/>
  <c r="E79" i="1" s="1"/>
  <c r="D79" i="1" a="1"/>
  <c r="D79" i="1" s="1"/>
  <c r="C79" i="1" a="1"/>
  <c r="C79" i="1" s="1"/>
  <c r="M78" i="1"/>
  <c r="L78" i="1"/>
  <c r="K78" i="1"/>
  <c r="J78" i="1"/>
  <c r="K79" i="1" s="1" a="1"/>
  <c r="K79" i="1" s="1"/>
  <c r="I78" i="1"/>
  <c r="J79" i="1" s="1" a="1"/>
  <c r="J79" i="1" s="1"/>
  <c r="H78" i="1"/>
  <c r="I79" i="1" s="1" a="1"/>
  <c r="I79" i="1" s="1"/>
  <c r="G78" i="1"/>
  <c r="H79" i="1" s="1" a="1"/>
  <c r="H79" i="1" s="1"/>
  <c r="F78" i="1"/>
  <c r="E78" i="1"/>
  <c r="F79" i="1" s="1" a="1"/>
  <c r="F79" i="1" s="1"/>
  <c r="D78" i="1"/>
  <c r="C78" i="1"/>
  <c r="B78" i="1"/>
  <c r="M77" i="1" a="1"/>
  <c r="M77" i="1" s="1"/>
  <c r="L77" i="1" a="1"/>
  <c r="L77" i="1" s="1"/>
  <c r="K77" i="1" a="1"/>
  <c r="K77" i="1" s="1"/>
  <c r="D77" i="1" a="1"/>
  <c r="D77" i="1" s="1"/>
  <c r="C77" i="1" a="1"/>
  <c r="C77" i="1" s="1"/>
  <c r="M76" i="1"/>
  <c r="L76" i="1"/>
  <c r="K76" i="1"/>
  <c r="J76" i="1"/>
  <c r="I76" i="1"/>
  <c r="J77" i="1" s="1" a="1"/>
  <c r="J77" i="1" s="1"/>
  <c r="H76" i="1"/>
  <c r="I77" i="1" s="1" a="1"/>
  <c r="I77" i="1" s="1"/>
  <c r="G76" i="1"/>
  <c r="H77" i="1" s="1" a="1"/>
  <c r="H77" i="1" s="1"/>
  <c r="F76" i="1"/>
  <c r="G77" i="1" s="1" a="1"/>
  <c r="G77" i="1" s="1"/>
  <c r="E76" i="1"/>
  <c r="F77" i="1" s="1" a="1"/>
  <c r="F77" i="1" s="1"/>
  <c r="D76" i="1"/>
  <c r="E77" i="1" s="1" a="1"/>
  <c r="E77" i="1" s="1"/>
  <c r="C76" i="1"/>
  <c r="B76" i="1"/>
  <c r="M75" i="1" a="1"/>
  <c r="M75" i="1" s="1"/>
  <c r="L75" i="1" a="1"/>
  <c r="L75" i="1" s="1"/>
  <c r="H75" i="1" a="1"/>
  <c r="H75" i="1" s="1"/>
  <c r="G75" i="1" a="1"/>
  <c r="G75" i="1" s="1"/>
  <c r="E75" i="1" a="1"/>
  <c r="E75" i="1" s="1"/>
  <c r="D75" i="1" a="1"/>
  <c r="D75" i="1" s="1"/>
  <c r="M74" i="1"/>
  <c r="L74" i="1"/>
  <c r="K74" i="1"/>
  <c r="J74" i="1"/>
  <c r="K75" i="1" s="1" a="1"/>
  <c r="K75" i="1" s="1"/>
  <c r="I74" i="1"/>
  <c r="J75" i="1" s="1" a="1"/>
  <c r="J75" i="1" s="1"/>
  <c r="H74" i="1"/>
  <c r="I75" i="1" s="1" a="1"/>
  <c r="I75" i="1" s="1"/>
  <c r="G74" i="1"/>
  <c r="F74" i="1"/>
  <c r="E74" i="1"/>
  <c r="F75" i="1" s="1" a="1"/>
  <c r="F75" i="1" s="1"/>
  <c r="D74" i="1"/>
  <c r="C74" i="1"/>
  <c r="B74" i="1"/>
  <c r="C75" i="1" s="1" a="1"/>
  <c r="C75" i="1" s="1"/>
  <c r="M73" i="1" a="1"/>
  <c r="M73" i="1" s="1"/>
  <c r="I73" i="1" a="1"/>
  <c r="I73" i="1" s="1"/>
  <c r="H73" i="1" a="1"/>
  <c r="H73" i="1" s="1"/>
  <c r="G73" i="1" a="1"/>
  <c r="G73" i="1" s="1"/>
  <c r="E73" i="1" a="1"/>
  <c r="E73" i="1" s="1"/>
  <c r="M72" i="1"/>
  <c r="L72" i="1"/>
  <c r="K72" i="1"/>
  <c r="L73" i="1" s="1" a="1"/>
  <c r="L73" i="1" s="1"/>
  <c r="J72" i="1"/>
  <c r="K73" i="1" s="1" a="1"/>
  <c r="K73" i="1" s="1"/>
  <c r="I72" i="1"/>
  <c r="J73" i="1" s="1" a="1"/>
  <c r="J73" i="1" s="1"/>
  <c r="H72" i="1"/>
  <c r="G72" i="1"/>
  <c r="F72" i="1"/>
  <c r="E72" i="1"/>
  <c r="F73" i="1" s="1" a="1"/>
  <c r="F73" i="1" s="1"/>
  <c r="D72" i="1"/>
  <c r="C72" i="1"/>
  <c r="D73" i="1" s="1" a="1"/>
  <c r="D73" i="1" s="1"/>
  <c r="B72" i="1"/>
  <c r="C73" i="1" s="1" a="1"/>
  <c r="C73" i="1" s="1"/>
  <c r="K71" i="1" a="1"/>
  <c r="K71" i="1" s="1"/>
  <c r="J71" i="1" a="1"/>
  <c r="J71" i="1" s="1"/>
  <c r="I71" i="1" a="1"/>
  <c r="I71" i="1" s="1"/>
  <c r="C71" i="1" a="1"/>
  <c r="C71" i="1" s="1"/>
  <c r="M70" i="1"/>
  <c r="L70" i="1"/>
  <c r="M71" i="1" s="1" a="1"/>
  <c r="M71" i="1" s="1"/>
  <c r="K70" i="1"/>
  <c r="L71" i="1" s="1" a="1"/>
  <c r="L71" i="1" s="1"/>
  <c r="J70" i="1"/>
  <c r="I70" i="1"/>
  <c r="H70" i="1"/>
  <c r="G70" i="1"/>
  <c r="H71" i="1" s="1" a="1"/>
  <c r="H71" i="1" s="1"/>
  <c r="F70" i="1"/>
  <c r="G71" i="1" s="1" a="1"/>
  <c r="G71" i="1" s="1"/>
  <c r="E70" i="1"/>
  <c r="F71" i="1" s="1" a="1"/>
  <c r="F71" i="1" s="1"/>
  <c r="D70" i="1"/>
  <c r="E71" i="1" s="1" a="1"/>
  <c r="E71" i="1" s="1"/>
  <c r="C70" i="1"/>
  <c r="D71" i="1" s="1" a="1"/>
  <c r="D71" i="1" s="1"/>
  <c r="B70" i="1"/>
  <c r="M69" i="1" a="1"/>
  <c r="M69" i="1" s="1"/>
  <c r="L69" i="1" a="1"/>
  <c r="L69" i="1" s="1"/>
  <c r="K69" i="1" a="1"/>
  <c r="K69" i="1" s="1"/>
  <c r="J69" i="1" a="1"/>
  <c r="J69" i="1" s="1"/>
  <c r="G69" i="1" a="1"/>
  <c r="G69" i="1" s="1"/>
  <c r="E69" i="1" a="1"/>
  <c r="E69" i="1" s="1"/>
  <c r="D69" i="1" a="1"/>
  <c r="D69" i="1" s="1"/>
  <c r="C69" i="1" a="1"/>
  <c r="C69" i="1" s="1"/>
  <c r="M68" i="1"/>
  <c r="L68" i="1"/>
  <c r="K68" i="1"/>
  <c r="J68" i="1"/>
  <c r="I68" i="1"/>
  <c r="H68" i="1"/>
  <c r="I69" i="1" s="1" a="1"/>
  <c r="I69" i="1" s="1"/>
  <c r="G68" i="1"/>
  <c r="H69" i="1" s="1" a="1"/>
  <c r="H69" i="1" s="1"/>
  <c r="F68" i="1"/>
  <c r="E68" i="1"/>
  <c r="F69" i="1" s="1" a="1"/>
  <c r="F69" i="1" s="1"/>
  <c r="D68" i="1"/>
  <c r="C68" i="1"/>
  <c r="B68" i="1"/>
  <c r="M67" i="1" a="1"/>
  <c r="M67" i="1" s="1"/>
  <c r="L67" i="1" a="1"/>
  <c r="L67" i="1" s="1"/>
  <c r="H67" i="1" a="1"/>
  <c r="H67" i="1" s="1"/>
  <c r="G67" i="1" a="1"/>
  <c r="G67" i="1" s="1"/>
  <c r="E67" i="1" a="1"/>
  <c r="E67" i="1"/>
  <c r="D67" i="1" a="1"/>
  <c r="D67" i="1" s="1"/>
  <c r="M66" i="1"/>
  <c r="L66" i="1"/>
  <c r="K66" i="1"/>
  <c r="J66" i="1"/>
  <c r="K67" i="1" s="1" a="1"/>
  <c r="K67" i="1" s="1"/>
  <c r="I66" i="1"/>
  <c r="J67" i="1" s="1" a="1"/>
  <c r="J67" i="1" s="1"/>
  <c r="H66" i="1"/>
  <c r="I67" i="1" s="1" a="1"/>
  <c r="I67" i="1" s="1"/>
  <c r="G66" i="1"/>
  <c r="F66" i="1"/>
  <c r="E66" i="1"/>
  <c r="F67" i="1" s="1" a="1"/>
  <c r="F67" i="1" s="1"/>
  <c r="D66" i="1"/>
  <c r="C66" i="1"/>
  <c r="B66" i="1"/>
  <c r="C67" i="1" s="1" a="1"/>
  <c r="C67" i="1" s="1"/>
  <c r="M65" i="1" a="1"/>
  <c r="M65" i="1" s="1"/>
  <c r="I65" i="1" a="1"/>
  <c r="I65" i="1" s="1"/>
  <c r="H65" i="1" a="1"/>
  <c r="H65" i="1" s="1"/>
  <c r="G65" i="1" a="1"/>
  <c r="G65" i="1" s="1"/>
  <c r="E65" i="1" a="1"/>
  <c r="E65" i="1" s="1"/>
  <c r="M64" i="1"/>
  <c r="L64" i="1"/>
  <c r="K64" i="1"/>
  <c r="L65" i="1" s="1" a="1"/>
  <c r="L65" i="1" s="1"/>
  <c r="J64" i="1"/>
  <c r="K65" i="1" s="1" a="1"/>
  <c r="K65" i="1" s="1"/>
  <c r="I64" i="1"/>
  <c r="J65" i="1" s="1" a="1"/>
  <c r="J65" i="1" s="1"/>
  <c r="H64" i="1"/>
  <c r="G64" i="1"/>
  <c r="F64" i="1"/>
  <c r="E64" i="1"/>
  <c r="F65" i="1" s="1" a="1"/>
  <c r="F65" i="1" s="1"/>
  <c r="D64" i="1"/>
  <c r="C64" i="1"/>
  <c r="D65" i="1" s="1" a="1"/>
  <c r="D65" i="1" s="1"/>
  <c r="B64" i="1"/>
  <c r="C65" i="1" s="1" a="1"/>
  <c r="C65" i="1" s="1"/>
  <c r="K63" i="1" a="1"/>
  <c r="K63" i="1" s="1"/>
  <c r="J63" i="1" a="1"/>
  <c r="J63" i="1" s="1"/>
  <c r="I63" i="1" a="1"/>
  <c r="I63" i="1" s="1"/>
  <c r="F63" i="1" a="1"/>
  <c r="F63" i="1" s="1"/>
  <c r="C63" i="1" a="1"/>
  <c r="C63" i="1" s="1"/>
  <c r="M62" i="1"/>
  <c r="L62" i="1"/>
  <c r="M63" i="1" s="1" a="1"/>
  <c r="M63" i="1" s="1"/>
  <c r="K62" i="1"/>
  <c r="L63" i="1" s="1" a="1"/>
  <c r="L63" i="1" s="1"/>
  <c r="J62" i="1"/>
  <c r="I62" i="1"/>
  <c r="H62" i="1"/>
  <c r="G62" i="1"/>
  <c r="H63" i="1" s="1" a="1"/>
  <c r="H63" i="1" s="1"/>
  <c r="F62" i="1"/>
  <c r="G63" i="1" s="1" a="1"/>
  <c r="G63" i="1" s="1"/>
  <c r="E62" i="1"/>
  <c r="D62" i="1"/>
  <c r="E63" i="1" s="1" a="1"/>
  <c r="E63" i="1" s="1"/>
  <c r="C62" i="1"/>
  <c r="D63" i="1" s="1" a="1"/>
  <c r="D63" i="1" s="1"/>
  <c r="B62" i="1"/>
  <c r="M61" i="1" a="1"/>
  <c r="M61" i="1" s="1"/>
  <c r="L61" i="1" a="1"/>
  <c r="L61" i="1" s="1"/>
  <c r="K61" i="1" a="1"/>
  <c r="K61" i="1" s="1"/>
  <c r="J61" i="1" a="1"/>
  <c r="J61" i="1" s="1"/>
  <c r="G61" i="1" a="1"/>
  <c r="G61" i="1" s="1"/>
  <c r="E61" i="1" a="1"/>
  <c r="E61" i="1" s="1"/>
  <c r="D61" i="1" a="1"/>
  <c r="D61" i="1" s="1"/>
  <c r="C61" i="1" a="1"/>
  <c r="C61" i="1" s="1"/>
  <c r="M60" i="1"/>
  <c r="L60" i="1"/>
  <c r="K60" i="1"/>
  <c r="J60" i="1"/>
  <c r="I60" i="1"/>
  <c r="H60" i="1"/>
  <c r="I61" i="1" s="1" a="1"/>
  <c r="I61" i="1" s="1"/>
  <c r="G60" i="1"/>
  <c r="H61" i="1" s="1" a="1"/>
  <c r="H61" i="1" s="1"/>
  <c r="F60" i="1"/>
  <c r="E60" i="1"/>
  <c r="F61" i="1" s="1" a="1"/>
  <c r="F61" i="1" s="1"/>
  <c r="D60" i="1"/>
  <c r="C60" i="1"/>
  <c r="B60" i="1"/>
  <c r="M59" i="1" a="1"/>
  <c r="M59" i="1" s="1"/>
  <c r="L59" i="1" a="1"/>
  <c r="L59" i="1" s="1"/>
  <c r="H59" i="1" a="1"/>
  <c r="H59" i="1" s="1"/>
  <c r="G59" i="1" a="1"/>
  <c r="G59" i="1" s="1"/>
  <c r="E59" i="1" a="1"/>
  <c r="E59" i="1" s="1"/>
  <c r="D59" i="1" a="1"/>
  <c r="D59" i="1" s="1"/>
  <c r="M58" i="1"/>
  <c r="L58" i="1"/>
  <c r="K58" i="1"/>
  <c r="J58" i="1"/>
  <c r="K59" i="1" s="1" a="1"/>
  <c r="K59" i="1" s="1"/>
  <c r="I58" i="1"/>
  <c r="J59" i="1" s="1" a="1"/>
  <c r="J59" i="1" s="1"/>
  <c r="H58" i="1"/>
  <c r="I59" i="1" s="1" a="1"/>
  <c r="I59" i="1" s="1"/>
  <c r="G58" i="1"/>
  <c r="F58" i="1"/>
  <c r="E58" i="1"/>
  <c r="F59" i="1" s="1" a="1"/>
  <c r="F59" i="1" s="1"/>
  <c r="D58" i="1"/>
  <c r="C58" i="1"/>
  <c r="B58" i="1"/>
  <c r="C59" i="1" s="1" a="1"/>
  <c r="C59" i="1" s="1"/>
  <c r="I57" i="1" a="1"/>
  <c r="I57" i="1" s="1"/>
  <c r="H57" i="1" a="1"/>
  <c r="H57" i="1" s="1"/>
  <c r="G57" i="1" a="1"/>
  <c r="G57" i="1" s="1"/>
  <c r="M56" i="1"/>
  <c r="L56" i="1"/>
  <c r="M57" i="1" s="1" a="1"/>
  <c r="M57" i="1" s="1"/>
  <c r="K56" i="1"/>
  <c r="L57" i="1" s="1" a="1"/>
  <c r="L57" i="1" s="1"/>
  <c r="J56" i="1"/>
  <c r="K57" i="1" s="1" a="1"/>
  <c r="K57" i="1" s="1"/>
  <c r="I56" i="1"/>
  <c r="J57" i="1" s="1" a="1"/>
  <c r="J57" i="1" s="1"/>
  <c r="H56" i="1"/>
  <c r="G56" i="1"/>
  <c r="F56" i="1"/>
  <c r="E56" i="1"/>
  <c r="F57" i="1" s="1" a="1"/>
  <c r="F57" i="1" s="1"/>
  <c r="D56" i="1"/>
  <c r="E57" i="1" s="1" a="1"/>
  <c r="E57" i="1" s="1"/>
  <c r="C56" i="1"/>
  <c r="D57" i="1" s="1" a="1"/>
  <c r="D57" i="1" s="1"/>
  <c r="B56" i="1"/>
  <c r="C57" i="1" s="1" a="1"/>
  <c r="C57" i="1" s="1"/>
  <c r="M55" i="1" a="1"/>
  <c r="M55" i="1" s="1"/>
  <c r="K55" i="1" a="1"/>
  <c r="K55" i="1" s="1"/>
  <c r="J55" i="1" a="1"/>
  <c r="J55" i="1" s="1"/>
  <c r="I55" i="1" a="1"/>
  <c r="I55" i="1" s="1"/>
  <c r="F55" i="1" a="1"/>
  <c r="F55" i="1" s="1"/>
  <c r="E55" i="1" a="1"/>
  <c r="E55" i="1" s="1"/>
  <c r="C55" i="1" a="1"/>
  <c r="C55" i="1" s="1"/>
  <c r="M54" i="1"/>
  <c r="L54" i="1"/>
  <c r="K54" i="1"/>
  <c r="L55" i="1" s="1" a="1"/>
  <c r="L55" i="1" s="1"/>
  <c r="J54" i="1"/>
  <c r="I54" i="1"/>
  <c r="H54" i="1"/>
  <c r="G54" i="1"/>
  <c r="H55" i="1" s="1" a="1"/>
  <c r="H55" i="1" s="1"/>
  <c r="F54" i="1"/>
  <c r="G55" i="1" s="1" a="1"/>
  <c r="G55" i="1" s="1"/>
  <c r="E54" i="1"/>
  <c r="D54" i="1"/>
  <c r="C54" i="1"/>
  <c r="D55" i="1" s="1" a="1"/>
  <c r="D55" i="1" s="1"/>
  <c r="B54" i="1"/>
  <c r="M53" i="1" a="1"/>
  <c r="M53" i="1" s="1"/>
  <c r="L53" i="1" a="1"/>
  <c r="L53" i="1" s="1"/>
  <c r="K53" i="1" a="1"/>
  <c r="K53" i="1" s="1"/>
  <c r="J53" i="1" a="1"/>
  <c r="J53" i="1" s="1"/>
  <c r="F53" i="1" a="1"/>
  <c r="F53" i="1" s="1"/>
  <c r="E53" i="1" a="1"/>
  <c r="E53" i="1" s="1"/>
  <c r="D53" i="1" a="1"/>
  <c r="D53" i="1" s="1"/>
  <c r="C53" i="1" a="1"/>
  <c r="C53" i="1" s="1"/>
  <c r="M52" i="1"/>
  <c r="L52" i="1"/>
  <c r="K52" i="1"/>
  <c r="J52" i="1"/>
  <c r="I52" i="1"/>
  <c r="H52" i="1"/>
  <c r="I53" i="1" s="1" a="1"/>
  <c r="I53" i="1" s="1"/>
  <c r="G52" i="1"/>
  <c r="H53" i="1" s="1" a="1"/>
  <c r="H53" i="1" s="1"/>
  <c r="F52" i="1"/>
  <c r="G53" i="1" s="1" a="1"/>
  <c r="G53" i="1" s="1"/>
  <c r="E52" i="1"/>
  <c r="D52" i="1"/>
  <c r="C52" i="1"/>
  <c r="B52" i="1"/>
  <c r="M51" i="1" a="1"/>
  <c r="M51" i="1" s="1"/>
  <c r="L51" i="1" a="1"/>
  <c r="L51" i="1" s="1"/>
  <c r="H51" i="1" a="1"/>
  <c r="H51" i="1" s="1"/>
  <c r="G51" i="1" a="1"/>
  <c r="G51" i="1" s="1"/>
  <c r="E51" i="1" a="1"/>
  <c r="E51" i="1" s="1"/>
  <c r="C51" i="1" a="1"/>
  <c r="C51" i="1" s="1"/>
  <c r="M50" i="1"/>
  <c r="L50" i="1"/>
  <c r="K50" i="1"/>
  <c r="J50" i="1"/>
  <c r="K51" i="1" s="1" a="1"/>
  <c r="K51" i="1" s="1"/>
  <c r="I50" i="1"/>
  <c r="J51" i="1" s="1" a="1"/>
  <c r="J51" i="1" s="1"/>
  <c r="H50" i="1"/>
  <c r="I51" i="1" s="1" a="1"/>
  <c r="I51" i="1" s="1"/>
  <c r="G50" i="1"/>
  <c r="F50" i="1"/>
  <c r="E50" i="1"/>
  <c r="F51" i="1" s="1" a="1"/>
  <c r="F51" i="1" s="1"/>
  <c r="D50" i="1"/>
  <c r="C50" i="1"/>
  <c r="D51" i="1" s="1" a="1"/>
  <c r="D51" i="1" s="1"/>
  <c r="B50" i="1"/>
  <c r="I49" i="1" a="1"/>
  <c r="I49" i="1" s="1"/>
  <c r="H49" i="1" a="1"/>
  <c r="H49" i="1" s="1"/>
  <c r="G49" i="1" a="1"/>
  <c r="G49" i="1" s="1"/>
  <c r="E49" i="1" a="1"/>
  <c r="E49" i="1" s="1"/>
  <c r="M48" i="1"/>
  <c r="L48" i="1"/>
  <c r="M49" i="1" s="1" a="1"/>
  <c r="M49" i="1" s="1"/>
  <c r="K48" i="1"/>
  <c r="L49" i="1" s="1" a="1"/>
  <c r="L49" i="1" s="1"/>
  <c r="J48" i="1"/>
  <c r="K49" i="1" s="1" a="1"/>
  <c r="K49" i="1" s="1"/>
  <c r="I48" i="1"/>
  <c r="J49" i="1" s="1" a="1"/>
  <c r="J49" i="1" s="1"/>
  <c r="H48" i="1"/>
  <c r="G48" i="1"/>
  <c r="F48" i="1"/>
  <c r="E48" i="1"/>
  <c r="F49" i="1" s="1" a="1"/>
  <c r="F49" i="1" s="1"/>
  <c r="D48" i="1"/>
  <c r="C48" i="1"/>
  <c r="D49" i="1" s="1" a="1"/>
  <c r="D49" i="1" s="1"/>
  <c r="B48" i="1"/>
  <c r="C49" i="1" s="1" a="1"/>
  <c r="C49" i="1" s="1"/>
  <c r="K47" i="1" a="1"/>
  <c r="K47" i="1" s="1"/>
  <c r="J47" i="1" a="1"/>
  <c r="J47" i="1" s="1"/>
  <c r="I47" i="1" a="1"/>
  <c r="I47" i="1" s="1"/>
  <c r="G47" i="1" a="1"/>
  <c r="G47" i="1" s="1"/>
  <c r="C47" i="1" a="1"/>
  <c r="C47" i="1" s="1"/>
  <c r="M46" i="1"/>
  <c r="L46" i="1"/>
  <c r="M47" i="1" s="1" a="1"/>
  <c r="M47" i="1" s="1"/>
  <c r="K46" i="1"/>
  <c r="L47" i="1" s="1" a="1"/>
  <c r="L47" i="1" s="1"/>
  <c r="J46" i="1"/>
  <c r="I46" i="1"/>
  <c r="H46" i="1"/>
  <c r="G46" i="1"/>
  <c r="H47" i="1" s="1" a="1"/>
  <c r="H47" i="1" s="1"/>
  <c r="F46" i="1"/>
  <c r="E46" i="1"/>
  <c r="F47" i="1" s="1" a="1"/>
  <c r="F47" i="1" s="1"/>
  <c r="D46" i="1"/>
  <c r="E47" i="1" s="1" a="1"/>
  <c r="E47" i="1" s="1"/>
  <c r="C46" i="1"/>
  <c r="D47" i="1" s="1" a="1"/>
  <c r="D47" i="1" s="1"/>
  <c r="B46" i="1"/>
  <c r="M45" i="1" a="1"/>
  <c r="M45" i="1" s="1"/>
  <c r="L45" i="1" a="1"/>
  <c r="L45" i="1" s="1"/>
  <c r="K45" i="1" a="1"/>
  <c r="K45" i="1" s="1"/>
  <c r="J45" i="1" a="1"/>
  <c r="J45" i="1" s="1"/>
  <c r="G45" i="1" a="1"/>
  <c r="G45" i="1" s="1"/>
  <c r="M44" i="1"/>
  <c r="L44" i="1"/>
  <c r="K44" i="1"/>
  <c r="J44" i="1"/>
  <c r="I44" i="1"/>
  <c r="H44" i="1"/>
  <c r="I45" i="1" s="1" a="1"/>
  <c r="I45" i="1" s="1"/>
  <c r="G44" i="1"/>
  <c r="H45" i="1" s="1" a="1"/>
  <c r="H45" i="1" s="1"/>
  <c r="F44" i="1"/>
  <c r="E44" i="1"/>
  <c r="F45" i="1" s="1" a="1"/>
  <c r="F45" i="1" s="1"/>
  <c r="D44" i="1"/>
  <c r="E45" i="1" s="1" a="1"/>
  <c r="E45" i="1" s="1"/>
  <c r="C44" i="1"/>
  <c r="B44" i="1"/>
  <c r="C45" i="1" s="1" a="1"/>
  <c r="C45" i="1" s="1"/>
  <c r="O32" i="1"/>
  <c r="O31" i="1"/>
  <c r="O30" i="1"/>
  <c r="O29" i="1"/>
  <c r="N10" i="2" l="1"/>
  <c r="O10" i="2" s="1"/>
  <c r="N17" i="2"/>
  <c r="O17" i="2" s="1"/>
  <c r="N19" i="2"/>
  <c r="O19" i="2" s="1"/>
  <c r="N21" i="2"/>
  <c r="O21" i="2" s="1"/>
  <c r="N27" i="2"/>
  <c r="O27" i="2" s="1"/>
  <c r="N23" i="2"/>
  <c r="O23" i="2" s="1"/>
  <c r="N28" i="1"/>
  <c r="O28" i="1" s="1"/>
  <c r="N15" i="2"/>
  <c r="O15" i="2" s="1"/>
  <c r="N13" i="2"/>
  <c r="O13" i="2" s="1"/>
  <c r="N25" i="2"/>
  <c r="O25" i="2" s="1"/>
  <c r="N12" i="1"/>
  <c r="O12" i="1" s="1"/>
  <c r="N18" i="2"/>
  <c r="O18" i="2" s="1"/>
  <c r="N27" i="1"/>
  <c r="O27" i="1" s="1"/>
  <c r="N28" i="2"/>
  <c r="O28" i="2" s="1"/>
  <c r="N22" i="2"/>
  <c r="O22" i="2" s="1"/>
  <c r="N8" i="1"/>
  <c r="O8" i="1" s="1"/>
  <c r="D45" i="1" a="1"/>
  <c r="D45" i="1" s="1"/>
  <c r="N7" i="1" s="1"/>
  <c r="N21" i="1"/>
  <c r="O21" i="1" s="1"/>
  <c r="N11" i="1"/>
  <c r="O11" i="1" s="1"/>
  <c r="N15" i="1"/>
  <c r="O15" i="1" s="1"/>
  <c r="N16" i="1"/>
  <c r="O16" i="1" s="1"/>
  <c r="N19" i="1"/>
  <c r="O19" i="1" s="1"/>
  <c r="N20" i="1"/>
  <c r="O20" i="1" s="1"/>
  <c r="N23" i="1"/>
  <c r="O23" i="1" s="1"/>
  <c r="N24" i="1"/>
  <c r="O24" i="1" s="1"/>
  <c r="N22" i="1"/>
  <c r="O22" i="1" s="1"/>
  <c r="N13" i="1"/>
  <c r="O13" i="1" s="1"/>
  <c r="N17" i="1"/>
  <c r="O17" i="1" s="1"/>
  <c r="N7" i="2"/>
  <c r="N10" i="1"/>
  <c r="O10" i="1" s="1"/>
  <c r="N18" i="1"/>
  <c r="O18" i="1" s="1"/>
  <c r="N9" i="2"/>
  <c r="O9" i="2" s="1"/>
  <c r="N25" i="1"/>
  <c r="O25" i="1" s="1"/>
  <c r="N26" i="1"/>
  <c r="O26" i="1" s="1"/>
  <c r="N14" i="2"/>
  <c r="O14" i="2" s="1"/>
  <c r="N14" i="1"/>
  <c r="O14" i="1" s="1"/>
  <c r="N26" i="2"/>
  <c r="O26" i="2" s="1"/>
  <c r="N11" i="2"/>
  <c r="O11" i="2" s="1"/>
  <c r="N9" i="1"/>
  <c r="O9" i="1" s="1"/>
  <c r="N16" i="2"/>
  <c r="O16" i="2" s="1"/>
  <c r="C47" i="2" a="1"/>
  <c r="C47" i="2" s="1"/>
  <c r="E47" i="2" a="1"/>
  <c r="E47" i="2" s="1"/>
  <c r="N12" i="2"/>
  <c r="O12" i="2" s="1"/>
  <c r="N24" i="2"/>
  <c r="O24" i="2" s="1"/>
  <c r="N20" i="2"/>
  <c r="O20" i="2" s="1"/>
  <c r="O7" i="2" l="1"/>
  <c r="N8" i="2"/>
  <c r="O8" i="2" s="1"/>
  <c r="N33" i="1"/>
  <c r="H34" i="1" s="1"/>
  <c r="H36" i="1" s="1"/>
  <c r="O7" i="1"/>
  <c r="O33" i="1" s="1"/>
  <c r="O33" i="2" l="1"/>
  <c r="N33" i="2"/>
  <c r="H34" i="2" s="1"/>
  <c r="H36" i="2" s="1"/>
</calcChain>
</file>

<file path=xl/sharedStrings.xml><?xml version="1.0" encoding="utf-8"?>
<sst xmlns="http://schemas.openxmlformats.org/spreadsheetml/2006/main" count="208" uniqueCount="127">
  <si>
    <t>Dept</t>
  </si>
  <si>
    <t>Program</t>
  </si>
  <si>
    <t>Account</t>
  </si>
  <si>
    <t>Name:</t>
  </si>
  <si>
    <t>Month of:</t>
  </si>
  <si>
    <t>Home or School/Dept.:</t>
  </si>
  <si>
    <t>MILEAGE</t>
  </si>
  <si>
    <t>OTHER EXPENSES</t>
  </si>
  <si>
    <t>Date</t>
  </si>
  <si>
    <t>Destination</t>
  </si>
  <si>
    <t>Actual Miles</t>
  </si>
  <si>
    <t>Amount</t>
  </si>
  <si>
    <t>Description (Parking, etc.*)</t>
  </si>
  <si>
    <t>Other Destination and Purpose (Brief)</t>
  </si>
  <si>
    <t>* Supporting Receipts or Bills Attached</t>
  </si>
  <si>
    <t>TOTALS:</t>
  </si>
  <si>
    <t>Mileage @</t>
  </si>
  <si>
    <t>per mile</t>
  </si>
  <si>
    <t>Other Expense</t>
  </si>
  <si>
    <t>Signature of Requestor</t>
  </si>
  <si>
    <t>TOTAL TO BE REIMBURSED</t>
  </si>
  <si>
    <t>Approved:</t>
  </si>
  <si>
    <t>School/Dept.:</t>
  </si>
  <si>
    <t>Account Number</t>
  </si>
  <si>
    <t>Vendor Code</t>
  </si>
  <si>
    <t>Pay Amount</t>
  </si>
  <si>
    <t>Mileage</t>
  </si>
  <si>
    <t>p01</t>
  </si>
  <si>
    <t>p02</t>
  </si>
  <si>
    <t>p12</t>
  </si>
  <si>
    <t>p21</t>
  </si>
  <si>
    <t>p20</t>
  </si>
  <si>
    <t>p17</t>
  </si>
  <si>
    <t>p07</t>
  </si>
  <si>
    <t>School /Building</t>
  </si>
  <si>
    <t>School /Building #</t>
  </si>
  <si>
    <t>Place 01</t>
  </si>
  <si>
    <t>Place 02</t>
  </si>
  <si>
    <t>Place 03</t>
  </si>
  <si>
    <t>p03</t>
  </si>
  <si>
    <t>Place 04</t>
  </si>
  <si>
    <t>p04</t>
  </si>
  <si>
    <t>Place 05</t>
  </si>
  <si>
    <t>p05</t>
  </si>
  <si>
    <t>Place 06</t>
  </si>
  <si>
    <t>p06</t>
  </si>
  <si>
    <t>Place 07</t>
  </si>
  <si>
    <t>Place 08</t>
  </si>
  <si>
    <t>p08</t>
  </si>
  <si>
    <t>Place 09</t>
  </si>
  <si>
    <t>p09</t>
  </si>
  <si>
    <t>Place 10</t>
  </si>
  <si>
    <t>p10</t>
  </si>
  <si>
    <t>Place 11</t>
  </si>
  <si>
    <t>p11</t>
  </si>
  <si>
    <t>Place 12</t>
  </si>
  <si>
    <t>Place 13</t>
  </si>
  <si>
    <t>p13</t>
  </si>
  <si>
    <t>Place 14</t>
  </si>
  <si>
    <t>p14</t>
  </si>
  <si>
    <t>Place 15</t>
  </si>
  <si>
    <t>p15</t>
  </si>
  <si>
    <t>Place 16</t>
  </si>
  <si>
    <t>p16</t>
  </si>
  <si>
    <t>Place 17</t>
  </si>
  <si>
    <t>Place 18</t>
  </si>
  <si>
    <t>p18</t>
  </si>
  <si>
    <t>Place 19</t>
  </si>
  <si>
    <t>p19</t>
  </si>
  <si>
    <t>Place 20</t>
  </si>
  <si>
    <t>Place 21</t>
  </si>
  <si>
    <t>Place 22</t>
  </si>
  <si>
    <t>p22</t>
  </si>
  <si>
    <t>Place 23</t>
  </si>
  <si>
    <t>p23</t>
  </si>
  <si>
    <t>Place 24</t>
  </si>
  <si>
    <t>p24</t>
  </si>
  <si>
    <t>Place 25</t>
  </si>
  <si>
    <t>p25</t>
  </si>
  <si>
    <t>Place 26</t>
  </si>
  <si>
    <t>p26</t>
  </si>
  <si>
    <t>Place 27</t>
  </si>
  <si>
    <t>p27</t>
  </si>
  <si>
    <t>Place 28</t>
  </si>
  <si>
    <t>p28</t>
  </si>
  <si>
    <t>Place 29</t>
  </si>
  <si>
    <t>p29</t>
  </si>
  <si>
    <t>Place 30</t>
  </si>
  <si>
    <t>p30</t>
  </si>
  <si>
    <t>Place 31</t>
  </si>
  <si>
    <t>p31</t>
  </si>
  <si>
    <t>Place 32</t>
  </si>
  <si>
    <t>p32</t>
  </si>
  <si>
    <t>Place 33</t>
  </si>
  <si>
    <t>p33</t>
  </si>
  <si>
    <t>Place 34</t>
  </si>
  <si>
    <t>p34</t>
  </si>
  <si>
    <t>Place 35</t>
  </si>
  <si>
    <t>p35</t>
  </si>
  <si>
    <t>Place 36</t>
  </si>
  <si>
    <t>p36</t>
  </si>
  <si>
    <t>Place 37</t>
  </si>
  <si>
    <t>p37</t>
  </si>
  <si>
    <t>Place 38</t>
  </si>
  <si>
    <t>p38</t>
  </si>
  <si>
    <t>Place 39</t>
  </si>
  <si>
    <t>p39</t>
  </si>
  <si>
    <t>Place 40</t>
  </si>
  <si>
    <t>p40</t>
  </si>
  <si>
    <t>Place 41</t>
  </si>
  <si>
    <t>p41</t>
  </si>
  <si>
    <t>Place 42</t>
  </si>
  <si>
    <t>p42</t>
  </si>
  <si>
    <t>Place 43</t>
  </si>
  <si>
    <t>p43</t>
  </si>
  <si>
    <t>Place 44</t>
  </si>
  <si>
    <t>p44</t>
  </si>
  <si>
    <t>Place 45</t>
  </si>
  <si>
    <t>p45</t>
  </si>
  <si>
    <t>Place 46</t>
  </si>
  <si>
    <t>p46</t>
  </si>
  <si>
    <t>Place 47</t>
  </si>
  <si>
    <t>p47</t>
  </si>
  <si>
    <t>Place 48</t>
  </si>
  <si>
    <t>p48</t>
  </si>
  <si>
    <t>Place 49</t>
  </si>
  <si>
    <t>p49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</si>
</sst>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[$-409]mmmm\-yyyy"/>
    <numFmt numFmtId="165" formatCode="&quot;$&quot;#,##0.00"/>
    <numFmt numFmtId="166" formatCode="m/d/yy"/>
    <numFmt numFmtId="167" formatCode="0.0"/>
    <numFmt numFmtId="168" formatCode="_(&quot;$&quot;* #,##0.0000_);_(&quot;$&quot;* \(#,##0.0000\);_(&quot;$&quot;* &quot;-&quot;????_);_(@_)"/>
  </numFmts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name val="Arial"/>
    </font>
    <font>
      <b/>
      <sz val="10"/>
      <name val="Arial"/>
    </font>
    <font>
      <sz val="8"/>
      <name val="Arial"/>
    </font>
    <font>
      <i/>
      <sz val="10"/>
      <name val="Arial"/>
    </font>
    <font>
      <sz val="12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1" fillId="0" borderId="6" xfId="0" applyFont="1" applyBorder="1"/>
    <xf numFmtId="0" fontId="3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14" fontId="1" fillId="2" borderId="14" xfId="0" applyNumberFormat="1" applyFont="1" applyFill="1" applyBorder="1" applyAlignment="1">
      <alignment horizontal="right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" fillId="2" borderId="16" xfId="0" applyNumberFormat="1" applyFont="1" applyFill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0" fontId="1" fillId="0" borderId="1" xfId="0" applyFont="1" applyBorder="1"/>
    <xf numFmtId="166" fontId="1" fillId="2" borderId="17" xfId="0" applyNumberFormat="1" applyFont="1" applyFill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6" fontId="2" fillId="2" borderId="17" xfId="0" applyNumberFormat="1" applyFont="1" applyFill="1" applyBorder="1"/>
    <xf numFmtId="0" fontId="1" fillId="0" borderId="15" xfId="0" applyFont="1" applyBorder="1"/>
    <xf numFmtId="2" fontId="2" fillId="2" borderId="16" xfId="0" applyNumberFormat="1" applyFont="1" applyFill="1" applyBorder="1"/>
    <xf numFmtId="167" fontId="1" fillId="0" borderId="13" xfId="0" applyNumberFormat="1" applyFont="1" applyBorder="1" applyAlignment="1">
      <alignment horizontal="right"/>
    </xf>
    <xf numFmtId="7" fontId="1" fillId="0" borderId="13" xfId="0" applyNumberFormat="1" applyFont="1" applyBorder="1" applyAlignment="1">
      <alignment horizontal="right"/>
    </xf>
    <xf numFmtId="0" fontId="2" fillId="0" borderId="13" xfId="0" applyFont="1" applyBorder="1"/>
    <xf numFmtId="0" fontId="1" fillId="0" borderId="18" xfId="0" applyFont="1" applyBorder="1"/>
    <xf numFmtId="0" fontId="1" fillId="0" borderId="0" xfId="0" applyFont="1"/>
    <xf numFmtId="44" fontId="2" fillId="0" borderId="0" xfId="0" applyNumberFormat="1" applyFont="1"/>
    <xf numFmtId="0" fontId="1" fillId="0" borderId="0" xfId="0" applyFont="1" applyAlignment="1">
      <alignment horizontal="left"/>
    </xf>
    <xf numFmtId="0" fontId="8" fillId="0" borderId="19" xfId="0" applyFont="1" applyBorder="1"/>
    <xf numFmtId="165" fontId="1" fillId="0" borderId="1" xfId="0" applyNumberFormat="1" applyFont="1" applyBorder="1"/>
    <xf numFmtId="167" fontId="1" fillId="0" borderId="1" xfId="0" applyNumberFormat="1" applyFont="1" applyBorder="1" applyAlignment="1">
      <alignment horizontal="right"/>
    </xf>
    <xf numFmtId="7" fontId="1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8" fillId="5" borderId="19" xfId="0" applyFont="1" applyFill="1" applyBorder="1"/>
    <xf numFmtId="0" fontId="1" fillId="0" borderId="7" xfId="0" applyFont="1" applyBorder="1" applyAlignment="1">
      <alignment horizontal="left"/>
    </xf>
    <xf numFmtId="0" fontId="1" fillId="0" borderId="7" xfId="0" applyFont="1" applyBorder="1"/>
    <xf numFmtId="0" fontId="4" fillId="0" borderId="12" xfId="0" applyFont="1" applyBorder="1" applyAlignment="1">
      <alignment horizontal="center"/>
    </xf>
    <xf numFmtId="0" fontId="1" fillId="0" borderId="8" xfId="0" applyFont="1" applyBorder="1"/>
    <xf numFmtId="0" fontId="4" fillId="0" borderId="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13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1" fillId="2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164" fontId="1" fillId="2" borderId="9" xfId="0" applyNumberFormat="1" applyFont="1" applyFill="1" applyBorder="1" applyAlignment="1">
      <alignment horizontal="center"/>
    </xf>
    <xf numFmtId="0" fontId="6" fillId="0" borderId="15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top"/>
    </xf>
    <xf numFmtId="0" fontId="2" fillId="0" borderId="7" xfId="0" applyFont="1" applyBorder="1"/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168" fontId="1" fillId="0" borderId="0" xfId="0" applyNumberFormat="1" applyFont="1" applyAlignment="1">
      <alignment horizontal="right"/>
    </xf>
    <xf numFmtId="0" fontId="1" fillId="0" borderId="0" xfId="0" applyFont="1"/>
    <xf numFmtId="44" fontId="1" fillId="0" borderId="7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4" fontId="2" fillId="0" borderId="7" xfId="0" applyNumberFormat="1" applyFont="1" applyBorder="1"/>
    <xf numFmtId="0" fontId="7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5" xfId="0" applyFont="1" applyBorder="1"/>
    <xf numFmtId="0" fontId="0" fillId="0" borderId="15" xfId="0" applyBorder="1"/>
    <xf numFmtId="0" fontId="1" fillId="0" borderId="15" xfId="0" applyFont="1" applyBorder="1" applyAlignment="1">
      <alignment horizontal="left"/>
    </xf>
    <xf numFmtId="0" fontId="1" fillId="3" borderId="15" xfId="0" applyFont="1" applyFill="1" applyBorder="1"/>
    <xf numFmtId="0" fontId="1" fillId="4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wrapText="1"/>
    </xf>
    <xf numFmtId="0" fontId="1" fillId="4" borderId="15" xfId="0" applyFont="1" applyFill="1" applyBorder="1" applyAlignment="1">
      <alignment horizontal="center" wrapText="1"/>
    </xf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7"/>
  <sheetViews>
    <sheetView showGridLines="0" tabSelected="1" workbookViewId="0">
      <selection activeCell="A87" sqref="A44:XFD87"/>
    </sheetView>
  </sheetViews>
  <sheetFormatPr defaultColWidth="15.140625" defaultRowHeight="15" customHeight="1" x14ac:dyDescent="0.2"/>
  <cols>
    <col min="1" max="1" width="12.5703125" customWidth="1"/>
    <col min="2" max="13" width="5.5703125" customWidth="1"/>
    <col min="14" max="14" width="9.85546875" customWidth="1"/>
    <col min="15" max="15" width="8.42578125" customWidth="1"/>
    <col min="16" max="17" width="10.42578125" customWidth="1"/>
  </cols>
  <sheetData>
    <row r="1" spans="1:17" ht="15.75" customHeight="1" x14ac:dyDescent="0.2">
      <c r="A1" s="1"/>
      <c r="B1" s="54" t="s">
        <v>0</v>
      </c>
      <c r="C1" s="55"/>
      <c r="D1" s="55"/>
      <c r="E1" s="56"/>
      <c r="F1" s="54" t="s">
        <v>1</v>
      </c>
      <c r="G1" s="55"/>
      <c r="H1" s="55"/>
      <c r="I1" s="56"/>
      <c r="J1" s="54" t="s">
        <v>2</v>
      </c>
      <c r="K1" s="55"/>
      <c r="L1" s="55"/>
      <c r="M1" s="56"/>
      <c r="N1" s="4"/>
      <c r="O1" s="4"/>
      <c r="P1" s="4"/>
      <c r="Q1" s="5"/>
    </row>
    <row r="2" spans="1:17" ht="15.75" customHeight="1" x14ac:dyDescent="0.2">
      <c r="A2" s="6"/>
      <c r="B2" s="64"/>
      <c r="C2" s="47"/>
      <c r="D2" s="47"/>
      <c r="E2" s="49"/>
      <c r="F2" s="57"/>
      <c r="G2" s="52"/>
      <c r="H2" s="52"/>
      <c r="I2" s="52"/>
      <c r="J2" s="52"/>
      <c r="K2" s="52"/>
      <c r="L2" s="52"/>
      <c r="M2" s="52"/>
      <c r="N2" s="7"/>
      <c r="O2" s="7"/>
      <c r="P2" s="7"/>
      <c r="Q2" s="9"/>
    </row>
    <row r="3" spans="1:17" ht="15.75" customHeight="1" x14ac:dyDescent="0.2">
      <c r="A3" s="10" t="s">
        <v>3</v>
      </c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  <c r="N3" s="11" t="s">
        <v>4</v>
      </c>
      <c r="O3" s="61"/>
      <c r="P3" s="59"/>
      <c r="Q3" s="60"/>
    </row>
    <row r="4" spans="1:17" ht="15.75" customHeight="1" x14ac:dyDescent="0.2">
      <c r="A4" s="65" t="s">
        <v>5</v>
      </c>
      <c r="B4" s="47"/>
      <c r="C4" s="47"/>
      <c r="D4" s="46"/>
      <c r="E4" s="47"/>
      <c r="F4" s="47"/>
      <c r="G4" s="47"/>
      <c r="H4" s="47"/>
      <c r="I4" s="47"/>
      <c r="J4" s="47"/>
      <c r="K4" s="47"/>
      <c r="L4" s="47"/>
      <c r="M4" s="47"/>
      <c r="N4" s="47"/>
      <c r="O4" s="9"/>
      <c r="P4" s="9"/>
      <c r="Q4" s="9"/>
    </row>
    <row r="5" spans="1:17" ht="15.75" customHeight="1" x14ac:dyDescent="0.2">
      <c r="A5" s="48" t="s">
        <v>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9"/>
      <c r="P5" s="50" t="s">
        <v>7</v>
      </c>
      <c r="Q5" s="49"/>
    </row>
    <row r="6" spans="1:17" ht="24" customHeight="1" x14ac:dyDescent="0.2">
      <c r="A6" s="12" t="s">
        <v>8</v>
      </c>
      <c r="B6" s="51" t="s">
        <v>9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13" t="s">
        <v>10</v>
      </c>
      <c r="O6" s="13" t="s">
        <v>11</v>
      </c>
      <c r="P6" s="14" t="s">
        <v>12</v>
      </c>
      <c r="Q6" s="13" t="s">
        <v>11</v>
      </c>
    </row>
    <row r="7" spans="1:17" ht="15.75" customHeight="1" x14ac:dyDescent="0.2">
      <c r="A7" s="15"/>
      <c r="B7" s="16" t="s">
        <v>43</v>
      </c>
      <c r="C7" s="17" t="s">
        <v>39</v>
      </c>
      <c r="D7" s="17" t="s">
        <v>52</v>
      </c>
      <c r="E7" s="17"/>
      <c r="F7" s="17"/>
      <c r="G7" s="17"/>
      <c r="H7" s="17"/>
      <c r="I7" s="17"/>
      <c r="J7" s="17"/>
      <c r="K7" s="17"/>
      <c r="L7" s="17"/>
      <c r="M7" s="18"/>
      <c r="N7" s="19">
        <f>SUM(C45:M45)</f>
        <v>13.87</v>
      </c>
      <c r="O7" s="20">
        <f t="shared" ref="O7:O32" si="0">SUM(N7*$B$34)</f>
        <v>7.7671999999999999</v>
      </c>
      <c r="P7" s="9"/>
      <c r="Q7" s="21"/>
    </row>
    <row r="8" spans="1:17" ht="15.75" customHeight="1" x14ac:dyDescent="0.2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19">
        <f>SUM(C47:M47)</f>
        <v>0</v>
      </c>
      <c r="O8" s="20">
        <f t="shared" si="0"/>
        <v>0</v>
      </c>
      <c r="P8" s="9"/>
      <c r="Q8" s="21"/>
    </row>
    <row r="9" spans="1:17" ht="15.75" customHeight="1" x14ac:dyDescent="0.2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19">
        <f>SUM(C49:M49)</f>
        <v>0</v>
      </c>
      <c r="O9" s="20">
        <f t="shared" si="0"/>
        <v>0</v>
      </c>
      <c r="P9" s="9"/>
      <c r="Q9" s="21"/>
    </row>
    <row r="10" spans="1:17" ht="15.75" customHeight="1" x14ac:dyDescent="0.2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19">
        <f>SUM(C51:M51)</f>
        <v>0</v>
      </c>
      <c r="O10" s="20">
        <f t="shared" si="0"/>
        <v>0</v>
      </c>
      <c r="P10" s="9"/>
      <c r="Q10" s="21"/>
    </row>
    <row r="11" spans="1:17" ht="15.75" customHeight="1" x14ac:dyDescent="0.2">
      <c r="A11" s="22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  <c r="N11" s="19">
        <f>SUM(C53:M53)</f>
        <v>0</v>
      </c>
      <c r="O11" s="20">
        <f t="shared" si="0"/>
        <v>0</v>
      </c>
      <c r="P11" s="9"/>
      <c r="Q11" s="21"/>
    </row>
    <row r="12" spans="1:17" ht="15.75" customHeight="1" x14ac:dyDescent="0.2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19">
        <f>SUM(C55:M55)</f>
        <v>0</v>
      </c>
      <c r="O12" s="20">
        <f t="shared" si="0"/>
        <v>0</v>
      </c>
      <c r="P12" s="9"/>
      <c r="Q12" s="21"/>
    </row>
    <row r="13" spans="1:17" ht="15.75" customHeight="1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19">
        <f>SUM(C57:M57)</f>
        <v>0</v>
      </c>
      <c r="O13" s="20">
        <f t="shared" si="0"/>
        <v>0</v>
      </c>
      <c r="P13" s="9"/>
      <c r="Q13" s="21"/>
    </row>
    <row r="14" spans="1:17" ht="15.75" customHeight="1" x14ac:dyDescent="0.2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19">
        <f>SUM(C59:M59)</f>
        <v>0</v>
      </c>
      <c r="O14" s="20">
        <f t="shared" si="0"/>
        <v>0</v>
      </c>
      <c r="P14" s="9"/>
      <c r="Q14" s="21"/>
    </row>
    <row r="15" spans="1:17" ht="15.75" customHeight="1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19">
        <f>SUM(C61:M61)</f>
        <v>0</v>
      </c>
      <c r="O15" s="20">
        <f t="shared" si="0"/>
        <v>0</v>
      </c>
      <c r="P15" s="9"/>
      <c r="Q15" s="21"/>
    </row>
    <row r="16" spans="1:17" ht="15.75" customHeight="1" x14ac:dyDescent="0.2">
      <c r="A16" s="22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19">
        <f>SUM(C63:M63)</f>
        <v>0</v>
      </c>
      <c r="O16" s="20">
        <f t="shared" si="0"/>
        <v>0</v>
      </c>
      <c r="P16" s="9"/>
      <c r="Q16" s="21"/>
    </row>
    <row r="17" spans="1:17" ht="15.75" customHeight="1" x14ac:dyDescent="0.2">
      <c r="A17" s="27"/>
      <c r="B17" s="28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19">
        <f>SUM(C65:M65)</f>
        <v>0</v>
      </c>
      <c r="O17" s="20">
        <f t="shared" si="0"/>
        <v>0</v>
      </c>
      <c r="P17" s="9"/>
      <c r="Q17" s="21"/>
    </row>
    <row r="18" spans="1:17" ht="15.75" customHeight="1" x14ac:dyDescent="0.2">
      <c r="A18" s="27"/>
      <c r="B18" s="28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19">
        <f>SUM(C67:M67)</f>
        <v>0</v>
      </c>
      <c r="O18" s="20">
        <f t="shared" si="0"/>
        <v>0</v>
      </c>
      <c r="P18" s="9"/>
      <c r="Q18" s="21"/>
    </row>
    <row r="19" spans="1:17" ht="15.75" customHeight="1" x14ac:dyDescent="0.2">
      <c r="A19" s="27"/>
      <c r="B19" s="28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19">
        <f>SUM(C69:M69)</f>
        <v>0</v>
      </c>
      <c r="O19" s="20">
        <f t="shared" si="0"/>
        <v>0</v>
      </c>
      <c r="P19" s="9"/>
      <c r="Q19" s="21"/>
    </row>
    <row r="20" spans="1:17" ht="15.75" customHeight="1" x14ac:dyDescent="0.2">
      <c r="A20" s="27"/>
      <c r="B20" s="28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19">
        <f>SUM(C71:M71)</f>
        <v>0</v>
      </c>
      <c r="O20" s="20">
        <f t="shared" si="0"/>
        <v>0</v>
      </c>
      <c r="P20" s="9"/>
      <c r="Q20" s="21"/>
    </row>
    <row r="21" spans="1:17" ht="15.75" customHeight="1" x14ac:dyDescent="0.2">
      <c r="A21" s="27"/>
      <c r="B21" s="28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19">
        <f>SUM(C73:M73)</f>
        <v>0</v>
      </c>
      <c r="O21" s="20">
        <f t="shared" si="0"/>
        <v>0</v>
      </c>
      <c r="P21" s="9"/>
      <c r="Q21" s="21"/>
    </row>
    <row r="22" spans="1:17" ht="15.75" customHeight="1" x14ac:dyDescent="0.2">
      <c r="A22" s="27"/>
      <c r="B22" s="28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19">
        <f>SUM(C75:M75)</f>
        <v>0</v>
      </c>
      <c r="O22" s="20">
        <f t="shared" si="0"/>
        <v>0</v>
      </c>
      <c r="P22" s="9"/>
      <c r="Q22" s="21"/>
    </row>
    <row r="23" spans="1:17" ht="15.75" customHeight="1" x14ac:dyDescent="0.2">
      <c r="A23" s="27"/>
      <c r="B23" s="28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19">
        <f>SUM(C77:M77)</f>
        <v>0</v>
      </c>
      <c r="O23" s="20">
        <f t="shared" si="0"/>
        <v>0</v>
      </c>
      <c r="P23" s="9"/>
      <c r="Q23" s="21"/>
    </row>
    <row r="24" spans="1:17" ht="15.75" customHeight="1" x14ac:dyDescent="0.2">
      <c r="A24" s="27"/>
      <c r="B24" s="28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19">
        <f>SUM(C79:M79)</f>
        <v>0</v>
      </c>
      <c r="O24" s="20">
        <f t="shared" si="0"/>
        <v>0</v>
      </c>
      <c r="P24" s="9"/>
      <c r="Q24" s="21"/>
    </row>
    <row r="25" spans="1:17" ht="15.75" customHeight="1" x14ac:dyDescent="0.2">
      <c r="A25" s="27"/>
      <c r="B25" s="28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19">
        <f>SUM(C81:M81)</f>
        <v>0</v>
      </c>
      <c r="O25" s="20">
        <f t="shared" si="0"/>
        <v>0</v>
      </c>
      <c r="P25" s="9"/>
      <c r="Q25" s="21"/>
    </row>
    <row r="26" spans="1:17" ht="15.75" customHeight="1" x14ac:dyDescent="0.2">
      <c r="A26" s="27"/>
      <c r="B26" s="28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19">
        <f>SUM(C83:M83)</f>
        <v>0</v>
      </c>
      <c r="O26" s="20">
        <f t="shared" si="0"/>
        <v>0</v>
      </c>
      <c r="P26" s="9"/>
      <c r="Q26" s="21"/>
    </row>
    <row r="27" spans="1:17" ht="15.75" customHeight="1" x14ac:dyDescent="0.2">
      <c r="A27" s="27"/>
      <c r="B27" s="28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  <c r="N27" s="19">
        <f>SUM(C85:M85)</f>
        <v>0</v>
      </c>
      <c r="O27" s="20">
        <f t="shared" si="0"/>
        <v>0</v>
      </c>
      <c r="P27" s="9"/>
      <c r="Q27" s="21"/>
    </row>
    <row r="28" spans="1:17" ht="15.75" customHeight="1" x14ac:dyDescent="0.2">
      <c r="A28" s="27"/>
      <c r="B28" s="28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19">
        <f>SUM(C87:M87)</f>
        <v>0</v>
      </c>
      <c r="O28" s="20">
        <f t="shared" si="0"/>
        <v>0</v>
      </c>
      <c r="P28" s="9"/>
      <c r="Q28" s="21"/>
    </row>
    <row r="29" spans="1:17" ht="17.25" customHeight="1" x14ac:dyDescent="0.2">
      <c r="A29" s="27"/>
      <c r="B29" s="66" t="s">
        <v>13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6"/>
      <c r="N29" s="29"/>
      <c r="O29" s="20">
        <f t="shared" si="0"/>
        <v>0</v>
      </c>
      <c r="P29" s="9"/>
      <c r="Q29" s="21"/>
    </row>
    <row r="30" spans="1:17" ht="15.75" customHeight="1" x14ac:dyDescent="0.2">
      <c r="A30" s="27"/>
      <c r="B30" s="67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6"/>
      <c r="N30" s="29"/>
      <c r="O30" s="20">
        <f t="shared" si="0"/>
        <v>0</v>
      </c>
      <c r="P30" s="9"/>
      <c r="Q30" s="21"/>
    </row>
    <row r="31" spans="1:17" ht="15.75" customHeight="1" x14ac:dyDescent="0.2">
      <c r="A31" s="27"/>
      <c r="B31" s="67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6"/>
      <c r="N31" s="29"/>
      <c r="O31" s="20">
        <f t="shared" si="0"/>
        <v>0</v>
      </c>
      <c r="P31" s="9"/>
      <c r="Q31" s="21"/>
    </row>
    <row r="32" spans="1:17" ht="15.75" customHeight="1" x14ac:dyDescent="0.2">
      <c r="A32" s="27"/>
      <c r="B32" s="67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6"/>
      <c r="N32" s="29"/>
      <c r="O32" s="20">
        <f t="shared" si="0"/>
        <v>0</v>
      </c>
      <c r="P32" s="9"/>
      <c r="Q32" s="21"/>
    </row>
    <row r="33" spans="1:17" ht="15.75" customHeight="1" x14ac:dyDescent="0.2">
      <c r="A33" s="62" t="s">
        <v>14</v>
      </c>
      <c r="B33" s="55"/>
      <c r="C33" s="55"/>
      <c r="D33" s="56"/>
      <c r="E33" s="62"/>
      <c r="F33" s="55"/>
      <c r="G33" s="55"/>
      <c r="H33" s="55"/>
      <c r="I33" s="55"/>
      <c r="J33" s="56"/>
      <c r="K33" s="63" t="s">
        <v>15</v>
      </c>
      <c r="L33" s="55"/>
      <c r="M33" s="56"/>
      <c r="N33" s="30">
        <f t="shared" ref="N33:O33" si="1">SUM(N7:N31)</f>
        <v>13.87</v>
      </c>
      <c r="O33" s="31">
        <f t="shared" si="1"/>
        <v>7.7671999999999999</v>
      </c>
      <c r="P33" s="32"/>
      <c r="Q33" s="33"/>
    </row>
    <row r="34" spans="1:17" ht="24.75" customHeight="1" x14ac:dyDescent="0.2">
      <c r="A34" s="34" t="s">
        <v>16</v>
      </c>
      <c r="B34" s="68">
        <v>0.56000000000000005</v>
      </c>
      <c r="C34" s="52"/>
      <c r="D34" s="69" t="s">
        <v>17</v>
      </c>
      <c r="E34" s="52"/>
      <c r="F34" s="52"/>
      <c r="G34" s="52"/>
      <c r="H34" s="70">
        <f>N33*B34</f>
        <v>7.7671999999999999</v>
      </c>
      <c r="I34" s="47"/>
      <c r="J34" s="35"/>
      <c r="K34" s="35"/>
      <c r="L34" s="47"/>
      <c r="M34" s="47"/>
      <c r="N34" s="47"/>
      <c r="O34" s="47"/>
      <c r="P34" s="47"/>
      <c r="Q34" s="47"/>
    </row>
    <row r="35" spans="1:17" ht="21.75" customHeight="1" x14ac:dyDescent="0.2">
      <c r="A35" s="71" t="s">
        <v>18</v>
      </c>
      <c r="B35" s="52"/>
      <c r="C35" s="36"/>
      <c r="D35" s="36"/>
      <c r="E35" s="36"/>
      <c r="F35" s="36"/>
      <c r="G35" s="8"/>
      <c r="H35" s="72"/>
      <c r="I35" s="47"/>
      <c r="J35" s="35"/>
      <c r="K35" s="35"/>
      <c r="L35" s="73" t="s">
        <v>19</v>
      </c>
      <c r="M35" s="52"/>
      <c r="N35" s="52"/>
      <c r="O35" s="52"/>
      <c r="P35" s="52"/>
      <c r="Q35" s="52"/>
    </row>
    <row r="36" spans="1:17" ht="23.25" customHeight="1" x14ac:dyDescent="0.2">
      <c r="A36" s="71" t="s">
        <v>20</v>
      </c>
      <c r="B36" s="52"/>
      <c r="C36" s="52"/>
      <c r="D36" s="52"/>
      <c r="E36" s="52"/>
      <c r="F36" s="52"/>
      <c r="G36" s="52"/>
      <c r="H36" s="70">
        <f>H34+H35</f>
        <v>7.7671999999999999</v>
      </c>
      <c r="I36" s="47"/>
      <c r="J36" s="8"/>
      <c r="K36" s="8"/>
      <c r="L36" s="34" t="s">
        <v>21</v>
      </c>
      <c r="M36" s="34"/>
      <c r="N36" s="47"/>
      <c r="O36" s="47"/>
      <c r="P36" s="47"/>
      <c r="Q36" s="47"/>
    </row>
    <row r="37" spans="1:17" ht="24" customHeight="1" x14ac:dyDescent="0.2">
      <c r="A37" s="8"/>
      <c r="B37" s="8"/>
      <c r="C37" s="8"/>
      <c r="D37" s="8"/>
      <c r="E37" s="8"/>
      <c r="F37" s="8"/>
      <c r="G37" s="8"/>
      <c r="H37" s="35"/>
      <c r="I37" s="35"/>
      <c r="J37" s="35"/>
      <c r="K37" s="35"/>
      <c r="L37" s="8" t="s">
        <v>22</v>
      </c>
      <c r="M37" s="8"/>
      <c r="N37" s="47"/>
      <c r="O37" s="47"/>
      <c r="P37" s="47"/>
      <c r="Q37" s="47"/>
    </row>
    <row r="38" spans="1:17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  <c r="P38" s="8"/>
      <c r="Q38" s="8"/>
    </row>
    <row r="39" spans="1:17" ht="24" customHeight="1" x14ac:dyDescent="0.2">
      <c r="A39" s="74" t="s">
        <v>23</v>
      </c>
      <c r="B39" s="47"/>
      <c r="C39" s="47"/>
      <c r="D39" s="47"/>
      <c r="E39" s="47"/>
      <c r="F39" s="47"/>
      <c r="G39" s="49"/>
      <c r="H39" s="75" t="s">
        <v>24</v>
      </c>
      <c r="I39" s="47"/>
      <c r="J39" s="47"/>
      <c r="K39" s="49"/>
      <c r="L39" s="75" t="s">
        <v>25</v>
      </c>
      <c r="M39" s="47"/>
      <c r="N39" s="49"/>
      <c r="O39" s="8"/>
      <c r="P39" s="8"/>
      <c r="Q39" s="8"/>
    </row>
    <row r="40" spans="1:17" ht="24.75" customHeight="1" x14ac:dyDescent="0.2">
      <c r="A40" s="67"/>
      <c r="B40" s="55"/>
      <c r="C40" s="55"/>
      <c r="D40" s="55"/>
      <c r="E40" s="55"/>
      <c r="F40" s="55"/>
      <c r="G40" s="56"/>
      <c r="H40" s="67"/>
      <c r="I40" s="55"/>
      <c r="J40" s="55"/>
      <c r="K40" s="56"/>
      <c r="L40" s="67"/>
      <c r="M40" s="55"/>
      <c r="N40" s="56"/>
      <c r="O40" s="8"/>
      <c r="P40" s="8"/>
      <c r="Q40" s="8"/>
    </row>
    <row r="41" spans="1:17" ht="24" customHeight="1" x14ac:dyDescent="0.2">
      <c r="A41" s="67"/>
      <c r="B41" s="55"/>
      <c r="C41" s="55"/>
      <c r="D41" s="55"/>
      <c r="E41" s="55"/>
      <c r="F41" s="55"/>
      <c r="G41" s="56"/>
      <c r="H41" s="67"/>
      <c r="I41" s="55"/>
      <c r="J41" s="55"/>
      <c r="K41" s="56"/>
      <c r="L41" s="67"/>
      <c r="M41" s="55"/>
      <c r="N41" s="56"/>
      <c r="O41" s="8"/>
      <c r="P41" s="8"/>
      <c r="Q41" s="8"/>
    </row>
    <row r="42" spans="1:17" ht="12.75" x14ac:dyDescent="0.2">
      <c r="A42" s="67"/>
      <c r="B42" s="55"/>
      <c r="C42" s="55"/>
      <c r="D42" s="55"/>
      <c r="E42" s="55"/>
      <c r="F42" s="55"/>
      <c r="G42" s="56"/>
      <c r="H42" s="67"/>
      <c r="I42" s="55"/>
      <c r="J42" s="55"/>
      <c r="K42" s="56"/>
      <c r="L42" s="67"/>
      <c r="M42" s="55"/>
      <c r="N42" s="56"/>
      <c r="O42" s="8"/>
      <c r="P42" s="8"/>
      <c r="Q42" s="8"/>
    </row>
    <row r="43" spans="1:17" ht="15.75" customHeight="1" x14ac:dyDescent="0.2"/>
    <row r="44" spans="1:17" ht="15.75" hidden="1" customHeight="1" x14ac:dyDescent="0.2">
      <c r="B44" s="34">
        <f>IF(B7 = "","", VLOOKUP(B7,Data!$F$54:$G$102,2,FALSE))</f>
        <v>5</v>
      </c>
      <c r="C44" s="34">
        <f>IF(C7 = "","", VLOOKUP(C7,Data!$F$54:$G$102,2,FALSE))</f>
        <v>3</v>
      </c>
      <c r="D44" s="34">
        <f>IF(D7 = "","", VLOOKUP(D7,Data!$F$54:$G$102,2,FALSE))</f>
        <v>10</v>
      </c>
      <c r="E44" s="34" t="str">
        <f>IF(E7 = "","", VLOOKUP(E7,Data!$F$54:$G$102,2,FALSE))</f>
        <v/>
      </c>
      <c r="F44" s="34" t="str">
        <f>IF(F7 = "","", VLOOKUP(F7,Data!$F$54:$G$102,2,FALSE))</f>
        <v/>
      </c>
      <c r="G44" s="34" t="str">
        <f>IF(G7 = "","", VLOOKUP(G7,Data!$F$54:$G$102,2,FALSE))</f>
        <v/>
      </c>
      <c r="H44" s="34" t="str">
        <f>IF(H7 = "","", VLOOKUP(H7,Data!$F$54:$G$102,2,FALSE))</f>
        <v/>
      </c>
      <c r="I44" s="34" t="str">
        <f>IF(I7 = "","", VLOOKUP(I7,Data!$F$54:$G$102,2,FALSE))</f>
        <v/>
      </c>
      <c r="J44" s="34" t="str">
        <f>IF(J7 = "","", VLOOKUP(J7,Data!$F$54:$G$102,2,FALSE))</f>
        <v/>
      </c>
      <c r="K44" s="34" t="str">
        <f>IF(K7 = "","", VLOOKUP(K7,Data!$F$54:$G$102,2,FALSE))</f>
        <v/>
      </c>
      <c r="L44" s="34" t="str">
        <f>IF(L7 = "","", VLOOKUP(L7,Data!$F$54:$G$102,2,FALSE))</f>
        <v/>
      </c>
      <c r="M44" s="34" t="str">
        <f>IF(M7 = "","", VLOOKUP(M7,Data!$F$54:$G$102,2,FALSE))</f>
        <v/>
      </c>
    </row>
    <row r="45" spans="1:17" ht="15.75" hidden="1" customHeight="1" x14ac:dyDescent="0.2">
      <c r="B45" s="34" t="s">
        <v>26</v>
      </c>
      <c r="C45" s="37">
        <f t="array" ref="C45">IF(B44 = "", 0,IF(C44 = "", 0,INDEX(Data!$A$1:$AW$49,B44,C44)))</f>
        <v>8.6999999999999993</v>
      </c>
      <c r="D45" s="37">
        <f t="array" ref="D45">IF(C44 = "", "",IF(D44 = "", 0,INDEX(Data!$A$1:$AW$49,C44,D44)))</f>
        <v>5.17</v>
      </c>
      <c r="E45" s="37">
        <f t="array" ref="E45">IF(D44 = "", "",IF(E44 = "", 0,INDEX(Data!$A$1:$AW$49,D44,E44)))</f>
        <v>0</v>
      </c>
      <c r="F45" s="37" t="str">
        <f t="array" ref="F45">IF(E44 = "", "",IF(F44 = "", 0,INDEX(Data!$A$1:$AW$49,E44,F44)))</f>
        <v/>
      </c>
      <c r="G45" s="37" t="str">
        <f t="array" ref="G45">IF(F44 = "", "",IF(G44 = "", 0,INDEX(Data!$A$1:$AW$49,F44,G44)))</f>
        <v/>
      </c>
      <c r="H45" s="37" t="str">
        <f t="array" ref="H45">IF(G44 = "", "",IF(H44 = "", 0,INDEX(Data!$A$1:$AW$49,G44,H44)))</f>
        <v/>
      </c>
      <c r="I45" s="37" t="str">
        <f t="array" ref="I45">IF(H44 = "", "",IF(I44 = "", 0,INDEX(Data!$A$1:$AW$49,H44,I44)))</f>
        <v/>
      </c>
      <c r="J45" s="37" t="str">
        <f t="array" ref="J45">IF(I44 = "", "",IF(J44 = "", 0,INDEX(Data!$A$1:$AW$49,I44,J44)))</f>
        <v/>
      </c>
      <c r="K45" s="37" t="str">
        <f t="array" ref="K45">IF(J44 = "", "",IF(K44 = "", 0,INDEX(Data!$A$1:$AW$49,J44,K44)))</f>
        <v/>
      </c>
      <c r="L45" s="37" t="str">
        <f t="array" ref="L45">IF(K44 = "", "",IF(L44 = "", 0,INDEX(Data!$A$1:$AW$49,K44,L44)))</f>
        <v/>
      </c>
      <c r="M45" s="37" t="str">
        <f t="array" ref="M45">IF(L44 = "", "",IF(M44 = "", 0,INDEX(Data!$A$1:$AW$49,L44,M44)))</f>
        <v/>
      </c>
    </row>
    <row r="46" spans="1:17" ht="15.75" hidden="1" customHeight="1" x14ac:dyDescent="0.2">
      <c r="B46" s="37" t="str">
        <f>IF(B8 = "","", VLOOKUP(B8,Data!$F$54:$G$102,2,FALSE))</f>
        <v/>
      </c>
      <c r="C46" s="37" t="str">
        <f>IF(C8 = "","", VLOOKUP(C8,Data!$F$54:$G$102,2,FALSE))</f>
        <v/>
      </c>
      <c r="D46" s="37" t="str">
        <f>IF(D8 = "","", VLOOKUP(D8,Data!$F$54:$G$102,2,FALSE))</f>
        <v/>
      </c>
      <c r="E46" s="37" t="str">
        <f>IF(E8 = "","", VLOOKUP(E8,Data!$F$54:$G$102,2,FALSE))</f>
        <v/>
      </c>
      <c r="F46" s="37" t="str">
        <f>IF(F8 = "","", VLOOKUP(F8,Data!$F$54:$G$102,2,FALSE))</f>
        <v/>
      </c>
      <c r="G46" s="37" t="str">
        <f>IF(G8 = "","", VLOOKUP(G8,Data!$F$54:$G$102,2,FALSE))</f>
        <v/>
      </c>
      <c r="H46" s="37" t="str">
        <f>IF(H8 = "","", VLOOKUP(H8,Data!$F$54:$G$102,2,FALSE))</f>
        <v/>
      </c>
      <c r="I46" s="37" t="str">
        <f>IF(I8 = "","", VLOOKUP(I8,Data!$F$54:$G$102,2,FALSE))</f>
        <v/>
      </c>
      <c r="J46" s="37" t="str">
        <f>IF(J8 = "","", VLOOKUP(J8,Data!$F$54:$G$102,2,FALSE))</f>
        <v/>
      </c>
      <c r="K46" s="37" t="str">
        <f>IF(K8 = "","", VLOOKUP(K8,Data!$F$54:$G$102,2,FALSE))</f>
        <v/>
      </c>
      <c r="L46" s="37" t="str">
        <f>IF(L8 = "","", VLOOKUP(L8,Data!$F$54:$G$102,2,FALSE))</f>
        <v/>
      </c>
      <c r="M46" s="37" t="str">
        <f>IF(M8 = "","", VLOOKUP(M8,Data!$F$54:$G$102,2,FALSE))</f>
        <v/>
      </c>
    </row>
    <row r="47" spans="1:17" ht="15.75" hidden="1" customHeight="1" x14ac:dyDescent="0.2">
      <c r="B47" s="34" t="s">
        <v>26</v>
      </c>
      <c r="C47" s="37">
        <f t="array" ref="C47">IF(B46 = "", 0,IF(C46 = "", 0,INDEX(Data!$A$1:$AW$49,B46,C46)))</f>
        <v>0</v>
      </c>
      <c r="D47" s="37" t="str">
        <f t="array" ref="D47">IF(C46 = "", "",IF(D46 = "", 0,INDEX(Data!$A$1:$AW$49,C46,D46)))</f>
        <v/>
      </c>
      <c r="E47" s="37" t="str">
        <f t="array" ref="E47">IF(D46 = "", "",IF(E46 = "", 0,INDEX(Data!$A$1:$AW$49,D46,E46)))</f>
        <v/>
      </c>
      <c r="F47" s="37" t="str">
        <f t="array" ref="F47">IF(E46 = "", "",IF(F46 = "", 0,INDEX(Data!$A$1:$AW$49,E46,F46)))</f>
        <v/>
      </c>
      <c r="G47" s="37" t="str">
        <f t="array" ref="G47">IF(F46 = "", "",IF(G46 = "", 0,INDEX(Data!$A$1:$AW$49,F46,G46)))</f>
        <v/>
      </c>
      <c r="H47" s="37" t="str">
        <f t="array" ref="H47">IF(G46 = "", "",IF(H46 = "", 0,INDEX(Data!$A$1:$AW$49,G46,H46)))</f>
        <v/>
      </c>
      <c r="I47" s="37" t="str">
        <f t="array" ref="I47">IF(H46 = "", "",IF(I46 = "", 0,INDEX(Data!$A$1:$AW$49,H46,I46)))</f>
        <v/>
      </c>
      <c r="J47" s="37" t="str">
        <f t="array" ref="J47">IF(I46 = "", "",IF(J46 = "", 0,INDEX(Data!$A$1:$AW$49,I46,J46)))</f>
        <v/>
      </c>
      <c r="K47" s="37" t="str">
        <f t="array" ref="K47">IF(J46 = "", "",IF(K46 = "", 0,INDEX(Data!$A$1:$AW$49,J46,K46)))</f>
        <v/>
      </c>
      <c r="L47" s="37" t="str">
        <f t="array" ref="L47">IF(K46 = "", "",IF(L46 = "", 0,INDEX(Data!$A$1:$AW$49,K46,L46)))</f>
        <v/>
      </c>
      <c r="M47" s="37" t="str">
        <f t="array" ref="M47">IF(L46 = "", "",IF(M46 = "", 0,INDEX(Data!$A$1:$AW$49,L46,M46)))</f>
        <v/>
      </c>
    </row>
    <row r="48" spans="1:17" ht="15.75" hidden="1" customHeight="1" x14ac:dyDescent="0.2">
      <c r="B48" s="37" t="str">
        <f>IF(B9 = "","", VLOOKUP(B9,Data!$F$54:$G$102,2,FALSE))</f>
        <v/>
      </c>
      <c r="C48" s="37" t="str">
        <f>IF(C9 = "","", VLOOKUP(C9,Data!$F$54:$G$102,2,FALSE))</f>
        <v/>
      </c>
      <c r="D48" s="37" t="str">
        <f>IF(D9 = "","", VLOOKUP(D9,Data!$F$54:$G$102,2,FALSE))</f>
        <v/>
      </c>
      <c r="E48" s="37" t="str">
        <f>IF(E9 = "","", VLOOKUP(E9,Data!$F$54:$G$102,2,FALSE))</f>
        <v/>
      </c>
      <c r="F48" s="37" t="str">
        <f>IF(F9 = "","", VLOOKUP(F9,Data!$F$54:$G$102,2,FALSE))</f>
        <v/>
      </c>
      <c r="G48" s="37" t="str">
        <f>IF(G9 = "","", VLOOKUP(G9,Data!$F$54:$G$102,2,FALSE))</f>
        <v/>
      </c>
      <c r="H48" s="37" t="str">
        <f>IF(H9 = "","", VLOOKUP(H9,Data!$F$54:$G$102,2,FALSE))</f>
        <v/>
      </c>
      <c r="I48" s="37" t="str">
        <f>IF(I9 = "","", VLOOKUP(I9,Data!$F$54:$G$102,2,FALSE))</f>
        <v/>
      </c>
      <c r="J48" s="37" t="str">
        <f>IF(J9 = "","", VLOOKUP(J9,Data!$F$54:$G$102,2,FALSE))</f>
        <v/>
      </c>
      <c r="K48" s="37" t="str">
        <f>IF(K9 = "","", VLOOKUP(K9,Data!$F$54:$G$102,2,FALSE))</f>
        <v/>
      </c>
      <c r="L48" s="37" t="str">
        <f>IF(L9 = "","", VLOOKUP(L9,Data!$F$54:$G$102,2,FALSE))</f>
        <v/>
      </c>
      <c r="M48" s="37" t="str">
        <f>IF(M9 = "","", VLOOKUP(M9,Data!$F$54:$G$102,2,FALSE))</f>
        <v/>
      </c>
    </row>
    <row r="49" spans="2:13" ht="15.75" hidden="1" customHeight="1" x14ac:dyDescent="0.2">
      <c r="B49" s="34" t="s">
        <v>26</v>
      </c>
      <c r="C49" s="37">
        <f t="array" ref="C49">IF(B48 = "", 0,IF(C48 = "", 0,INDEX(Data!$A$1:$AW$49,B48,C48)))</f>
        <v>0</v>
      </c>
      <c r="D49" s="37" t="str">
        <f t="array" ref="D49">IF(C48 = "", "",IF(D48 = "", 0,INDEX(Data!$A$1:$AW$49,C48,D48)))</f>
        <v/>
      </c>
      <c r="E49" s="37" t="str">
        <f t="array" ref="E49">IF(D48 = "", "",IF(E48 = "", 0,INDEX(Data!$A$1:$AW$49,D48,E48)))</f>
        <v/>
      </c>
      <c r="F49" s="37" t="str">
        <f t="array" ref="F49">IF(E48 = "", "",IF(F48 = "", 0,INDEX(Data!$A$1:$AW$49,E48,F48)))</f>
        <v/>
      </c>
      <c r="G49" s="37" t="str">
        <f t="array" ref="G49">IF(F48 = "", "",IF(G48 = "", 0,INDEX(Data!$A$1:$AW$49,F48,G48)))</f>
        <v/>
      </c>
      <c r="H49" s="37" t="str">
        <f t="array" ref="H49">IF(G48 = "", "",IF(H48 = "", 0,INDEX(Data!$A$1:$AW$49,G48,H48)))</f>
        <v/>
      </c>
      <c r="I49" s="37" t="str">
        <f t="array" ref="I49">IF(H48 = "", "",IF(I48 = "", 0,INDEX(Data!$A$1:$AW$49,H48,I48)))</f>
        <v/>
      </c>
      <c r="J49" s="37" t="str">
        <f t="array" ref="J49">IF(I48 = "", "",IF(J48 = "", 0,INDEX(Data!$A$1:$AW$49,I48,J48)))</f>
        <v/>
      </c>
      <c r="K49" s="37" t="str">
        <f t="array" ref="K49">IF(J48 = "", "",IF(K48 = "", 0,INDEX(Data!$A$1:$AW$49,J48,K48)))</f>
        <v/>
      </c>
      <c r="L49" s="37" t="str">
        <f t="array" ref="L49">IF(K48 = "", "",IF(L48 = "", 0,INDEX(Data!$A$1:$AW$49,K48,L48)))</f>
        <v/>
      </c>
      <c r="M49" s="37" t="str">
        <f t="array" ref="M49">IF(L48 = "", "",IF(M48 = "", 0,INDEX(Data!$A$1:$AW$49,L48,M48)))</f>
        <v/>
      </c>
    </row>
    <row r="50" spans="2:13" ht="15.75" hidden="1" customHeight="1" x14ac:dyDescent="0.2">
      <c r="B50" s="37" t="str">
        <f>IF(B10 = "","", VLOOKUP(B10,Data!$F$54:$G$102,2,FALSE))</f>
        <v/>
      </c>
      <c r="C50" s="37" t="str">
        <f>IF(C10 = "","", VLOOKUP(C10,Data!$F$54:$G$102,2,FALSE))</f>
        <v/>
      </c>
      <c r="D50" s="37" t="str">
        <f>IF(D10 = "","", VLOOKUP(D10,Data!$F$54:$G$102,2,FALSE))</f>
        <v/>
      </c>
      <c r="E50" s="37" t="str">
        <f>IF(E10 = "","", VLOOKUP(E10,Data!$F$54:$G$102,2,FALSE))</f>
        <v/>
      </c>
      <c r="F50" s="37" t="str">
        <f>IF(F10 = "","", VLOOKUP(F10,Data!$F$54:$G$102,2,FALSE))</f>
        <v/>
      </c>
      <c r="G50" s="37" t="str">
        <f>IF(G10 = "","", VLOOKUP(G10,Data!$F$54:$G$102,2,FALSE))</f>
        <v/>
      </c>
      <c r="H50" s="37" t="str">
        <f>IF(H10 = "","", VLOOKUP(H10,Data!$F$54:$G$102,2,FALSE))</f>
        <v/>
      </c>
      <c r="I50" s="37" t="str">
        <f>IF(I10 = "","", VLOOKUP(I10,Data!$F$54:$G$102,2,FALSE))</f>
        <v/>
      </c>
      <c r="J50" s="37" t="str">
        <f>IF(J10 = "","", VLOOKUP(J10,Data!$F$54:$G$102,2,FALSE))</f>
        <v/>
      </c>
      <c r="K50" s="37" t="str">
        <f>IF(K10 = "","", VLOOKUP(K10,Data!$F$54:$G$102,2,FALSE))</f>
        <v/>
      </c>
      <c r="L50" s="37" t="str">
        <f>IF(L10 = "","", VLOOKUP(L10,Data!$F$54:$G$102,2,FALSE))</f>
        <v/>
      </c>
      <c r="M50" s="37" t="str">
        <f>IF(M10 = "","", VLOOKUP(M10,Data!$F$54:$G$102,2,FALSE))</f>
        <v/>
      </c>
    </row>
    <row r="51" spans="2:13" ht="15.75" hidden="1" customHeight="1" x14ac:dyDescent="0.2">
      <c r="B51" s="34" t="s">
        <v>26</v>
      </c>
      <c r="C51" s="37">
        <f t="array" ref="C51">IF(B50 = "", 0,IF(C50 = "", 0,INDEX(Data!$A$1:$AW$49,B50,C50)))</f>
        <v>0</v>
      </c>
      <c r="D51" s="37" t="str">
        <f t="array" ref="D51">IF(C50 = "", "",IF(D50 = "", 0,INDEX(Data!$A$1:$AW$49,C50,D50)))</f>
        <v/>
      </c>
      <c r="E51" s="37" t="str">
        <f t="array" ref="E51">IF(D50 = "", "",IF(E50 = "", 0,INDEX(Data!$A$1:$AW$49,D50,E50)))</f>
        <v/>
      </c>
      <c r="F51" s="37" t="str">
        <f t="array" ref="F51">IF(E50 = "", "",IF(F50 = "", 0,INDEX(Data!$A$1:$AW$49,E50,F50)))</f>
        <v/>
      </c>
      <c r="G51" s="37" t="str">
        <f t="array" ref="G51">IF(F50 = "", "",IF(G50 = "", 0,INDEX(Data!$A$1:$AW$49,F50,G50)))</f>
        <v/>
      </c>
      <c r="H51" s="37" t="str">
        <f t="array" ref="H51">IF(G50 = "", "",IF(H50 = "", 0,INDEX(Data!$A$1:$AW$49,G50,H50)))</f>
        <v/>
      </c>
      <c r="I51" s="37" t="str">
        <f t="array" ref="I51">IF(H50 = "", "",IF(I50 = "", 0,INDEX(Data!$A$1:$AW$49,H50,I50)))</f>
        <v/>
      </c>
      <c r="J51" s="37" t="str">
        <f t="array" ref="J51">IF(I50 = "", "",IF(J50 = "", 0,INDEX(Data!$A$1:$AW$49,I50,J50)))</f>
        <v/>
      </c>
      <c r="K51" s="37" t="str">
        <f t="array" ref="K51">IF(J50 = "", "",IF(K50 = "", 0,INDEX(Data!$A$1:$AW$49,J50,K50)))</f>
        <v/>
      </c>
      <c r="L51" s="37" t="str">
        <f t="array" ref="L51">IF(K50 = "", "",IF(L50 = "", 0,INDEX(Data!$A$1:$AW$49,K50,L50)))</f>
        <v/>
      </c>
      <c r="M51" s="37" t="str">
        <f t="array" ref="M51">IF(L50 = "", "",IF(M50 = "", 0,INDEX(Data!$A$1:$AW$49,L50,M50)))</f>
        <v/>
      </c>
    </row>
    <row r="52" spans="2:13" ht="15.75" hidden="1" customHeight="1" x14ac:dyDescent="0.2">
      <c r="B52" s="37" t="str">
        <f>IF(B11 = "","", VLOOKUP(B11,Data!$F$54:$G$102,2,FALSE))</f>
        <v/>
      </c>
      <c r="C52" s="37" t="str">
        <f>IF(C11 = "","", VLOOKUP(C11,Data!$F$54:$G$102,2,FALSE))</f>
        <v/>
      </c>
      <c r="D52" s="37" t="str">
        <f>IF(D11 = "","", VLOOKUP(D11,Data!$F$54:$G$102,2,FALSE))</f>
        <v/>
      </c>
      <c r="E52" s="37" t="str">
        <f>IF(E11 = "","", VLOOKUP(E11,Data!$F$54:$G$102,2,FALSE))</f>
        <v/>
      </c>
      <c r="F52" s="37" t="str">
        <f>IF(F11 = "","", VLOOKUP(F11,Data!$F$54:$G$102,2,FALSE))</f>
        <v/>
      </c>
      <c r="G52" s="37" t="str">
        <f>IF(G11 = "","", VLOOKUP(G11,Data!$F$54:$G$102,2,FALSE))</f>
        <v/>
      </c>
      <c r="H52" s="37" t="str">
        <f>IF(H11 = "","", VLOOKUP(H11,Data!$F$54:$G$102,2,FALSE))</f>
        <v/>
      </c>
      <c r="I52" s="37" t="str">
        <f>IF(I11 = "","", VLOOKUP(I11,Data!$F$54:$G$102,2,FALSE))</f>
        <v/>
      </c>
      <c r="J52" s="37" t="str">
        <f>IF(J11 = "","", VLOOKUP(J11,Data!$F$54:$G$102,2,FALSE))</f>
        <v/>
      </c>
      <c r="K52" s="37" t="str">
        <f>IF(K11 = "","", VLOOKUP(K11,Data!$F$54:$G$102,2,FALSE))</f>
        <v/>
      </c>
      <c r="L52" s="37" t="str">
        <f>IF(L11 = "","", VLOOKUP(L11,Data!$F$54:$G$102,2,FALSE))</f>
        <v/>
      </c>
      <c r="M52" s="37" t="str">
        <f>IF(M11 = "","", VLOOKUP(M11,Data!$F$54:$G$102,2,FALSE))</f>
        <v/>
      </c>
    </row>
    <row r="53" spans="2:13" ht="15.75" hidden="1" customHeight="1" x14ac:dyDescent="0.2">
      <c r="B53" s="34" t="s">
        <v>26</v>
      </c>
      <c r="C53" s="37">
        <f t="array" ref="C53">IF(B52 = "", 0,IF(C52 = "", 0,INDEX(Data!$A$1:$AW$49,B52,C52)))</f>
        <v>0</v>
      </c>
      <c r="D53" s="37" t="str">
        <f t="array" ref="D53">IF(C52 = "", "",IF(D52 = "", 0,INDEX(Data!$A$1:$AW$49,C52,D52)))</f>
        <v/>
      </c>
      <c r="E53" s="37" t="str">
        <f t="array" ref="E53">IF(D52 = "", "",IF(E52 = "", 0,INDEX(Data!$A$1:$AW$49,D52,E52)))</f>
        <v/>
      </c>
      <c r="F53" s="37" t="str">
        <f t="array" ref="F53">IF(E52 = "", "",IF(F52 = "", 0,INDEX(Data!$A$1:$AW$49,E52,F52)))</f>
        <v/>
      </c>
      <c r="G53" s="37" t="str">
        <f t="array" ref="G53">IF(F52 = "", "",IF(G52 = "", 0,INDEX(Data!$A$1:$AW$49,F52,G52)))</f>
        <v/>
      </c>
      <c r="H53" s="37" t="str">
        <f t="array" ref="H53">IF(G52 = "", "",IF(H52 = "", 0,INDEX(Data!$A$1:$AW$49,G52,H52)))</f>
        <v/>
      </c>
      <c r="I53" s="37" t="str">
        <f t="array" ref="I53">IF(H52 = "", "",IF(I52 = "", 0,INDEX(Data!$A$1:$AW$49,H52,I52)))</f>
        <v/>
      </c>
      <c r="J53" s="37" t="str">
        <f t="array" ref="J53">IF(I52 = "", "",IF(J52 = "", 0,INDEX(Data!$A$1:$AW$49,I52,J52)))</f>
        <v/>
      </c>
      <c r="K53" s="37" t="str">
        <f t="array" ref="K53">IF(J52 = "", "",IF(K52 = "", 0,INDEX(Data!$A$1:$AW$49,J52,K52)))</f>
        <v/>
      </c>
      <c r="L53" s="37" t="str">
        <f t="array" ref="L53">IF(K52 = "", "",IF(L52 = "", 0,INDEX(Data!$A$1:$AW$49,K52,L52)))</f>
        <v/>
      </c>
      <c r="M53" s="37" t="str">
        <f t="array" ref="M53">IF(L52 = "", "",IF(M52 = "", 0,INDEX(Data!$A$1:$AW$49,L52,M52)))</f>
        <v/>
      </c>
    </row>
    <row r="54" spans="2:13" ht="15.75" hidden="1" customHeight="1" x14ac:dyDescent="0.2">
      <c r="B54" s="37" t="str">
        <f>IF(B12 = "","", VLOOKUP(B12,Data!$F$54:$G$102,2,FALSE))</f>
        <v/>
      </c>
      <c r="C54" s="37" t="str">
        <f>IF(C12 = "","", VLOOKUP(C12,Data!$F$54:$G$102,2,FALSE))</f>
        <v/>
      </c>
      <c r="D54" s="37" t="str">
        <f>IF(D12 = "","", VLOOKUP(D12,Data!$F$54:$G$102,2,FALSE))</f>
        <v/>
      </c>
      <c r="E54" s="37" t="str">
        <f>IF(E12 = "","", VLOOKUP(E12,Data!$F$54:$G$102,2,FALSE))</f>
        <v/>
      </c>
      <c r="F54" s="37" t="str">
        <f>IF(F12 = "","", VLOOKUP(F12,Data!$F$54:$G$102,2,FALSE))</f>
        <v/>
      </c>
      <c r="G54" s="37" t="str">
        <f>IF(G12 = "","", VLOOKUP(G12,Data!$F$54:$G$102,2,FALSE))</f>
        <v/>
      </c>
      <c r="H54" s="37" t="str">
        <f>IF(H12 = "","", VLOOKUP(H12,Data!$F$54:$G$102,2,FALSE))</f>
        <v/>
      </c>
      <c r="I54" s="37" t="str">
        <f>IF(I12 = "","", VLOOKUP(I12,Data!$F$54:$G$102,2,FALSE))</f>
        <v/>
      </c>
      <c r="J54" s="37" t="str">
        <f>IF(J12 = "","", VLOOKUP(J12,Data!$F$54:$G$102,2,FALSE))</f>
        <v/>
      </c>
      <c r="K54" s="37" t="str">
        <f>IF(K12 = "","", VLOOKUP(K12,Data!$F$54:$G$102,2,FALSE))</f>
        <v/>
      </c>
      <c r="L54" s="37" t="str">
        <f>IF(L12 = "","", VLOOKUP(L12,Data!$F$54:$G$102,2,FALSE))</f>
        <v/>
      </c>
      <c r="M54" s="37" t="str">
        <f>IF(M12 = "","", VLOOKUP(M12,Data!$F$54:$G$102,2,FALSE))</f>
        <v/>
      </c>
    </row>
    <row r="55" spans="2:13" ht="15.75" hidden="1" customHeight="1" x14ac:dyDescent="0.2">
      <c r="B55" s="34" t="s">
        <v>26</v>
      </c>
      <c r="C55" s="37">
        <f t="array" ref="C55">IF(B54 = "", 0,IF(C54 = "", 0,INDEX(Data!$A$1:$AW$49,B54,C54)))</f>
        <v>0</v>
      </c>
      <c r="D55" s="37" t="str">
        <f t="array" ref="D55">IF(C54 = "", "",IF(D54 = "", 0,INDEX(Data!$A$1:$AW$49,C54,D54)))</f>
        <v/>
      </c>
      <c r="E55" s="37" t="str">
        <f t="array" ref="E55">IF(D54 = "", "",IF(E54 = "", 0,INDEX(Data!$A$1:$AW$49,D54,E54)))</f>
        <v/>
      </c>
      <c r="F55" s="37" t="str">
        <f t="array" ref="F55">IF(E54 = "", "",IF(F54 = "", 0,INDEX(Data!$A$1:$AW$49,E54,F54)))</f>
        <v/>
      </c>
      <c r="G55" s="37" t="str">
        <f t="array" ref="G55">IF(F54 = "", "",IF(G54 = "", 0,INDEX(Data!$A$1:$AW$49,F54,G54)))</f>
        <v/>
      </c>
      <c r="H55" s="37" t="str">
        <f t="array" ref="H55">IF(G54 = "", "",IF(H54 = "", 0,INDEX(Data!$A$1:$AW$49,G54,H54)))</f>
        <v/>
      </c>
      <c r="I55" s="37" t="str">
        <f t="array" ref="I55">IF(H54 = "", "",IF(I54 = "", 0,INDEX(Data!$A$1:$AW$49,H54,I54)))</f>
        <v/>
      </c>
      <c r="J55" s="37" t="str">
        <f t="array" ref="J55">IF(I54 = "", "",IF(J54 = "", 0,INDEX(Data!$A$1:$AW$49,I54,J54)))</f>
        <v/>
      </c>
      <c r="K55" s="37" t="str">
        <f t="array" ref="K55">IF(J54 = "", "",IF(K54 = "", 0,INDEX(Data!$A$1:$AW$49,J54,K54)))</f>
        <v/>
      </c>
      <c r="L55" s="37" t="str">
        <f t="array" ref="L55">IF(K54 = "", "",IF(L54 = "", 0,INDEX(Data!$A$1:$AW$49,K54,L54)))</f>
        <v/>
      </c>
      <c r="M55" s="37" t="str">
        <f t="array" ref="M55">IF(L54 = "", "",IF(M54 = "", 0,INDEX(Data!$A$1:$AW$49,L54,M54)))</f>
        <v/>
      </c>
    </row>
    <row r="56" spans="2:13" ht="15.75" hidden="1" customHeight="1" x14ac:dyDescent="0.2">
      <c r="B56" s="37" t="str">
        <f>IF(B13 = "","", VLOOKUP(B13,Data!$F$54:$G$102,2,FALSE))</f>
        <v/>
      </c>
      <c r="C56" s="37" t="str">
        <f>IF(C13 = "","", VLOOKUP(C13,Data!$F$54:$G$102,2,FALSE))</f>
        <v/>
      </c>
      <c r="D56" s="37" t="str">
        <f>IF(D13 = "","", VLOOKUP(D13,Data!$F$54:$G$102,2,FALSE))</f>
        <v/>
      </c>
      <c r="E56" s="37" t="str">
        <f>IF(E13 = "","", VLOOKUP(E13,Data!$F$54:$G$102,2,FALSE))</f>
        <v/>
      </c>
      <c r="F56" s="37" t="str">
        <f>IF(F13 = "","", VLOOKUP(F13,Data!$F$54:$G$102,2,FALSE))</f>
        <v/>
      </c>
      <c r="G56" s="37" t="str">
        <f>IF(G13 = "","", VLOOKUP(G13,Data!$F$54:$G$102,2,FALSE))</f>
        <v/>
      </c>
      <c r="H56" s="37" t="str">
        <f>IF(H13 = "","", VLOOKUP(H13,Data!$F$54:$G$102,2,FALSE))</f>
        <v/>
      </c>
      <c r="I56" s="37" t="str">
        <f>IF(I13 = "","", VLOOKUP(I13,Data!$F$54:$G$102,2,FALSE))</f>
        <v/>
      </c>
      <c r="J56" s="37" t="str">
        <f>IF(J13 = "","", VLOOKUP(J13,Data!$F$54:$G$102,2,FALSE))</f>
        <v/>
      </c>
      <c r="K56" s="37" t="str">
        <f>IF(K13 = "","", VLOOKUP(K13,Data!$F$54:$G$102,2,FALSE))</f>
        <v/>
      </c>
      <c r="L56" s="37" t="str">
        <f>IF(L13 = "","", VLOOKUP(L13,Data!$F$54:$G$102,2,FALSE))</f>
        <v/>
      </c>
      <c r="M56" s="37" t="str">
        <f>IF(M13 = "","", VLOOKUP(M13,Data!$F$54:$G$102,2,FALSE))</f>
        <v/>
      </c>
    </row>
    <row r="57" spans="2:13" ht="13.5" hidden="1" customHeight="1" x14ac:dyDescent="0.2">
      <c r="B57" s="34" t="s">
        <v>26</v>
      </c>
      <c r="C57" s="37">
        <f t="array" ref="C57">IF(B56 = "", 0,IF(C56 = "", 0,INDEX(Data!$A$1:$AW$49,B56,C56)))</f>
        <v>0</v>
      </c>
      <c r="D57" s="37" t="str">
        <f t="array" ref="D57">IF(C56 = "", "",IF(D56 = "", 0,INDEX(Data!$A$1:$AW$49,C56,D56)))</f>
        <v/>
      </c>
      <c r="E57" s="37" t="str">
        <f t="array" ref="E57">IF(D56 = "", "",IF(E56 = "", 0,INDEX(Data!$A$1:$AW$49,D56,E56)))</f>
        <v/>
      </c>
      <c r="F57" s="37" t="str">
        <f t="array" ref="F57">IF(E56 = "", "",IF(F56 = "", 0,INDEX(Data!$A$1:$AW$49,E56,F56)))</f>
        <v/>
      </c>
      <c r="G57" s="37" t="str">
        <f t="array" ref="G57">IF(F56 = "", "",IF(G56 = "", 0,INDEX(Data!$A$1:$AW$49,F56,G56)))</f>
        <v/>
      </c>
      <c r="H57" s="37" t="str">
        <f t="array" ref="H57">IF(G56 = "", "",IF(H56 = "", 0,INDEX(Data!$A$1:$AW$49,G56,H56)))</f>
        <v/>
      </c>
      <c r="I57" s="37" t="str">
        <f t="array" ref="I57">IF(H56 = "", "",IF(I56 = "", 0,INDEX(Data!$A$1:$AW$49,H56,I56)))</f>
        <v/>
      </c>
      <c r="J57" s="37" t="str">
        <f t="array" ref="J57">IF(I56 = "", "",IF(J56 = "", 0,INDEX(Data!$A$1:$AW$49,I56,J56)))</f>
        <v/>
      </c>
      <c r="K57" s="37" t="str">
        <f t="array" ref="K57">IF(J56 = "", "",IF(K56 = "", 0,INDEX(Data!$A$1:$AW$49,J56,K56)))</f>
        <v/>
      </c>
      <c r="L57" s="37" t="str">
        <f t="array" ref="L57">IF(K56 = "", "",IF(L56 = "", 0,INDEX(Data!$A$1:$AW$49,K56,L56)))</f>
        <v/>
      </c>
      <c r="M57" s="37" t="str">
        <f t="array" ref="M57">IF(L56 = "", "",IF(M56 = "", 0,INDEX(Data!$A$1:$AW$49,L56,M56)))</f>
        <v/>
      </c>
    </row>
    <row r="58" spans="2:13" ht="15.75" hidden="1" customHeight="1" x14ac:dyDescent="0.2">
      <c r="B58" s="37" t="str">
        <f>IF(B14= "","", VLOOKUP(B14,Data!$F$54:$G$102,2,FALSE))</f>
        <v/>
      </c>
      <c r="C58" s="37" t="str">
        <f>IF(C14= "","", VLOOKUP(C14,Data!$F$54:$G$102,2,FALSE))</f>
        <v/>
      </c>
      <c r="D58" s="37" t="str">
        <f>IF(D14= "","", VLOOKUP(D14,Data!$F$54:$G$102,2,FALSE))</f>
        <v/>
      </c>
      <c r="E58" s="37" t="str">
        <f>IF(E14= "","", VLOOKUP(E14,Data!$F$54:$G$102,2,FALSE))</f>
        <v/>
      </c>
      <c r="F58" s="37" t="str">
        <f>IF(F14= "","", VLOOKUP(F14,Data!$F$54:$G$102,2,FALSE))</f>
        <v/>
      </c>
      <c r="G58" s="37" t="str">
        <f>IF(G14= "","", VLOOKUP(G14,Data!$F$54:$G$102,2,FALSE))</f>
        <v/>
      </c>
      <c r="H58" s="37" t="str">
        <f>IF(H14= "","", VLOOKUP(H14,Data!$F$54:$G$102,2,FALSE))</f>
        <v/>
      </c>
      <c r="I58" s="37" t="str">
        <f>IF(I14= "","", VLOOKUP(I14,Data!$F$54:$G$102,2,FALSE))</f>
        <v/>
      </c>
      <c r="J58" s="37" t="str">
        <f>IF(J14= "","", VLOOKUP(J14,Data!$F$54:$G$102,2,FALSE))</f>
        <v/>
      </c>
      <c r="K58" s="37" t="str">
        <f>IF(K14= "","", VLOOKUP(K14,Data!$F$54:$G$102,2,FALSE))</f>
        <v/>
      </c>
      <c r="L58" s="37" t="str">
        <f>IF(L14= "","", VLOOKUP(L14,Data!$F$54:$G$102,2,FALSE))</f>
        <v/>
      </c>
      <c r="M58" s="37" t="str">
        <f>IF(M14= "","", VLOOKUP(M14,Data!$F$54:$G$102,2,FALSE))</f>
        <v/>
      </c>
    </row>
    <row r="59" spans="2:13" ht="15.75" hidden="1" customHeight="1" x14ac:dyDescent="0.2">
      <c r="B59" s="34" t="s">
        <v>26</v>
      </c>
      <c r="C59" s="37">
        <f t="array" ref="C59">IF(B58 = "", 0,IF(C58 = "", 0,INDEX(Data!$A$1:$AW$49,B58,C58)))</f>
        <v>0</v>
      </c>
      <c r="D59" s="37" t="str">
        <f t="array" ref="D59">IF(C58 = "", "",IF(D58 = "", 0,INDEX(Data!$A$1:$AW$49,C58,D58)))</f>
        <v/>
      </c>
      <c r="E59" s="37" t="str">
        <f t="array" ref="E59">IF(D58 = "", "",IF(E58 = "", 0,INDEX(Data!$A$1:$AW$49,D58,E58)))</f>
        <v/>
      </c>
      <c r="F59" s="37" t="str">
        <f t="array" ref="F59">IF(E58 = "", "",IF(F58 = "", 0,INDEX(Data!$A$1:$AW$49,E58,F58)))</f>
        <v/>
      </c>
      <c r="G59" s="37" t="str">
        <f t="array" ref="G59">IF(F58 = "", "",IF(G58 = "", 0,INDEX(Data!$A$1:$AW$49,F58,G58)))</f>
        <v/>
      </c>
      <c r="H59" s="37" t="str">
        <f t="array" ref="H59">IF(G58 = "", "",IF(H58 = "", 0,INDEX(Data!$A$1:$AW$49,G58,H58)))</f>
        <v/>
      </c>
      <c r="I59" s="37" t="str">
        <f t="array" ref="I59">IF(H58 = "", "",IF(I58 = "", 0,INDEX(Data!$A$1:$AW$49,H58,I58)))</f>
        <v/>
      </c>
      <c r="J59" s="37" t="str">
        <f t="array" ref="J59">IF(I58 = "", "",IF(J58 = "", 0,INDEX(Data!$A$1:$AW$49,I58,J58)))</f>
        <v/>
      </c>
      <c r="K59" s="37" t="str">
        <f t="array" ref="K59">IF(J58 = "", "",IF(K58 = "", 0,INDEX(Data!$A$1:$AW$49,J58,K58)))</f>
        <v/>
      </c>
      <c r="L59" s="37" t="str">
        <f t="array" ref="L59">IF(K58 = "", "",IF(L58 = "", 0,INDEX(Data!$A$1:$AW$49,K58,L58)))</f>
        <v/>
      </c>
      <c r="M59" s="37" t="str">
        <f t="array" ref="M59">IF(L58 = "", "",IF(M58 = "", 0,INDEX(Data!$A$1:$AW$49,L58,M58)))</f>
        <v/>
      </c>
    </row>
    <row r="60" spans="2:13" ht="15.75" hidden="1" customHeight="1" x14ac:dyDescent="0.2">
      <c r="B60" s="37" t="str">
        <f>IF(B15= "","", VLOOKUP(B15,Data!$F$54:$G$102,2,FALSE))</f>
        <v/>
      </c>
      <c r="C60" s="37" t="str">
        <f>IF(C15= "","", VLOOKUP(C15,Data!$F$54:$G$102,2,FALSE))</f>
        <v/>
      </c>
      <c r="D60" s="37" t="str">
        <f>IF(D15= "","", VLOOKUP(D15,Data!$F$54:$G$102,2,FALSE))</f>
        <v/>
      </c>
      <c r="E60" s="37" t="str">
        <f>IF(E15= "","", VLOOKUP(E15,Data!$F$54:$G$102,2,FALSE))</f>
        <v/>
      </c>
      <c r="F60" s="37" t="str">
        <f>IF(F15= "","", VLOOKUP(F15,Data!$F$54:$G$102,2,FALSE))</f>
        <v/>
      </c>
      <c r="G60" s="37" t="str">
        <f>IF(G15= "","", VLOOKUP(G15,Data!$F$54:$G$102,2,FALSE))</f>
        <v/>
      </c>
      <c r="H60" s="37" t="str">
        <f>IF(H15= "","", VLOOKUP(H15,Data!$F$54:$G$102,2,FALSE))</f>
        <v/>
      </c>
      <c r="I60" s="37" t="str">
        <f>IF(I15= "","", VLOOKUP(I15,Data!$F$54:$G$102,2,FALSE))</f>
        <v/>
      </c>
      <c r="J60" s="37" t="str">
        <f>IF(J15= "","", VLOOKUP(J15,Data!$F$54:$G$102,2,FALSE))</f>
        <v/>
      </c>
      <c r="K60" s="37" t="str">
        <f>IF(K15= "","", VLOOKUP(K15,Data!$F$54:$G$102,2,FALSE))</f>
        <v/>
      </c>
      <c r="L60" s="37" t="str">
        <f>IF(L15= "","", VLOOKUP(L15,Data!$F$54:$G$102,2,FALSE))</f>
        <v/>
      </c>
      <c r="M60" s="37" t="str">
        <f>IF(M15= "","", VLOOKUP(M15,Data!$F$54:$G$102,2,FALSE))</f>
        <v/>
      </c>
    </row>
    <row r="61" spans="2:13" ht="15.75" hidden="1" customHeight="1" x14ac:dyDescent="0.2">
      <c r="B61" s="34" t="s">
        <v>26</v>
      </c>
      <c r="C61" s="37">
        <f t="array" ref="C61">IF(B60 = "", 0,IF(C60 = "", 0,INDEX(Data!$A$1:$AW$49,B60,C60)))</f>
        <v>0</v>
      </c>
      <c r="D61" s="37" t="str">
        <f t="array" ref="D61">IF(C60 = "", "",IF(D60 = "", 0,INDEX(Data!$A$1:$AW$49,C60,D60)))</f>
        <v/>
      </c>
      <c r="E61" s="37" t="str">
        <f t="array" ref="E61">IF(D60 = "", "",IF(E60 = "", 0,INDEX(Data!$A$1:$AW$49,D60,E60)))</f>
        <v/>
      </c>
      <c r="F61" s="37" t="str">
        <f t="array" ref="F61">IF(E60 = "", "",IF(F60 = "", 0,INDEX(Data!$A$1:$AW$49,E60,F60)))</f>
        <v/>
      </c>
      <c r="G61" s="37" t="str">
        <f t="array" ref="G61">IF(F60 = "", "",IF(G60 = "", 0,INDEX(Data!$A$1:$AW$49,F60,G60)))</f>
        <v/>
      </c>
      <c r="H61" s="37" t="str">
        <f t="array" ref="H61">IF(G60 = "", "",IF(H60 = "", 0,INDEX(Data!$A$1:$AW$49,G60,H60)))</f>
        <v/>
      </c>
      <c r="I61" s="37" t="str">
        <f t="array" ref="I61">IF(H60 = "", "",IF(I60 = "", 0,INDEX(Data!$A$1:$AW$49,H60,I60)))</f>
        <v/>
      </c>
      <c r="J61" s="37" t="str">
        <f t="array" ref="J61">IF(I60 = "", "",IF(J60 = "", 0,INDEX(Data!$A$1:$AW$49,I60,J60)))</f>
        <v/>
      </c>
      <c r="K61" s="37" t="str">
        <f t="array" ref="K61">IF(J60 = "", "",IF(K60 = "", 0,INDEX(Data!$A$1:$AW$49,J60,K60)))</f>
        <v/>
      </c>
      <c r="L61" s="37" t="str">
        <f t="array" ref="L61">IF(K60 = "", "",IF(L60 = "", 0,INDEX(Data!$A$1:$AW$49,K60,L60)))</f>
        <v/>
      </c>
      <c r="M61" s="37" t="str">
        <f t="array" ref="M61">IF(L60 = "", "",IF(M60 = "", 0,INDEX(Data!$A$1:$AW$49,L60,M60)))</f>
        <v/>
      </c>
    </row>
    <row r="62" spans="2:13" ht="15.75" hidden="1" customHeight="1" x14ac:dyDescent="0.2">
      <c r="B62" s="37" t="str">
        <f>IF(B16= "","", VLOOKUP(B16,Data!$F$54:$G$102,2,FALSE))</f>
        <v/>
      </c>
      <c r="C62" s="37" t="str">
        <f>IF(C16= "","", VLOOKUP(C16,Data!$F$54:$G$102,2,FALSE))</f>
        <v/>
      </c>
      <c r="D62" s="37" t="str">
        <f>IF(D16= "","", VLOOKUP(D16,Data!$F$54:$G$102,2,FALSE))</f>
        <v/>
      </c>
      <c r="E62" s="37" t="str">
        <f>IF(E16= "","", VLOOKUP(E16,Data!$F$54:$G$102,2,FALSE))</f>
        <v/>
      </c>
      <c r="F62" s="37" t="str">
        <f>IF(F16= "","", VLOOKUP(F16,Data!$F$54:$G$102,2,FALSE))</f>
        <v/>
      </c>
      <c r="G62" s="37" t="str">
        <f>IF(G16= "","", VLOOKUP(G16,Data!$F$54:$G$102,2,FALSE))</f>
        <v/>
      </c>
      <c r="H62" s="37" t="str">
        <f>IF(H16= "","", VLOOKUP(H16,Data!$F$54:$G$102,2,FALSE))</f>
        <v/>
      </c>
      <c r="I62" s="37" t="str">
        <f>IF(I16= "","", VLOOKUP(I16,Data!$F$54:$G$102,2,FALSE))</f>
        <v/>
      </c>
      <c r="J62" s="37" t="str">
        <f>IF(J16= "","", VLOOKUP(J16,Data!$F$54:$G$102,2,FALSE))</f>
        <v/>
      </c>
      <c r="K62" s="37" t="str">
        <f>IF(K16= "","", VLOOKUP(K16,Data!$F$54:$G$102,2,FALSE))</f>
        <v/>
      </c>
      <c r="L62" s="37" t="str">
        <f>IF(L16= "","", VLOOKUP(L16,Data!$F$54:$G$102,2,FALSE))</f>
        <v/>
      </c>
      <c r="M62" s="37" t="str">
        <f>IF(M16= "","", VLOOKUP(M16,Data!$F$54:$G$102,2,FALSE))</f>
        <v/>
      </c>
    </row>
    <row r="63" spans="2:13" ht="15.75" hidden="1" customHeight="1" x14ac:dyDescent="0.2">
      <c r="B63" s="34" t="s">
        <v>26</v>
      </c>
      <c r="C63" s="37">
        <f t="array" ref="C63">IF(B62 = "", 0,IF(C62 = "", 0,INDEX(Data!$A$1:$AW$49,B62,C62)))</f>
        <v>0</v>
      </c>
      <c r="D63" s="37" t="str">
        <f t="array" ref="D63">IF(C62 = "", "",IF(D62 = "", 0,INDEX(Data!$A$1:$AW$49,C62,D62)))</f>
        <v/>
      </c>
      <c r="E63" s="37" t="str">
        <f t="array" ref="E63">IF(D62 = "", "",IF(E62 = "", 0,INDEX(Data!$A$1:$AW$49,D62,E62)))</f>
        <v/>
      </c>
      <c r="F63" s="37" t="str">
        <f t="array" ref="F63">IF(E62 = "", "",IF(F62 = "", 0,INDEX(Data!$A$1:$AW$49,E62,F62)))</f>
        <v/>
      </c>
      <c r="G63" s="37" t="str">
        <f t="array" ref="G63">IF(F62 = "", "",IF(G62 = "", 0,INDEX(Data!$A$1:$AW$49,F62,G62)))</f>
        <v/>
      </c>
      <c r="H63" s="37" t="str">
        <f t="array" ref="H63">IF(G62 = "", "",IF(H62 = "", 0,INDEX(Data!$A$1:$AW$49,G62,H62)))</f>
        <v/>
      </c>
      <c r="I63" s="37" t="str">
        <f t="array" ref="I63">IF(H62 = "", "",IF(I62 = "", 0,INDEX(Data!$A$1:$AW$49,H62,I62)))</f>
        <v/>
      </c>
      <c r="J63" s="37" t="str">
        <f t="array" ref="J63">IF(I62 = "", "",IF(J62 = "", 0,INDEX(Data!$A$1:$AW$49,I62,J62)))</f>
        <v/>
      </c>
      <c r="K63" s="37" t="str">
        <f t="array" ref="K63">IF(J62 = "", "",IF(K62 = "", 0,INDEX(Data!$A$1:$AW$49,J62,K62)))</f>
        <v/>
      </c>
      <c r="L63" s="37" t="str">
        <f t="array" ref="L63">IF(K62 = "", "",IF(L62 = "", 0,INDEX(Data!$A$1:$AW$49,K62,L62)))</f>
        <v/>
      </c>
      <c r="M63" s="37" t="str">
        <f t="array" ref="M63">IF(L62 = "", "",IF(M62 = "", 0,INDEX(Data!$A$1:$AW$49,L62,M62)))</f>
        <v/>
      </c>
    </row>
    <row r="64" spans="2:13" ht="15.75" hidden="1" customHeight="1" x14ac:dyDescent="0.2">
      <c r="B64" s="37" t="str">
        <f>IF(B17= "","", VLOOKUP(B17,Data!$F$54:$G$102,2,FALSE))</f>
        <v/>
      </c>
      <c r="C64" s="37" t="str">
        <f>IF(C17= "","", VLOOKUP(C17,Data!$F$54:$G$102,2,FALSE))</f>
        <v/>
      </c>
      <c r="D64" s="37" t="str">
        <f>IF(D17= "","", VLOOKUP(D17,Data!$F$54:$G$102,2,FALSE))</f>
        <v/>
      </c>
      <c r="E64" s="37" t="str">
        <f>IF(E17= "","", VLOOKUP(E17,Data!$F$54:$G$102,2,FALSE))</f>
        <v/>
      </c>
      <c r="F64" s="37" t="str">
        <f>IF(F17= "","", VLOOKUP(F17,Data!$F$54:$G$102,2,FALSE))</f>
        <v/>
      </c>
      <c r="G64" s="37" t="str">
        <f>IF(G17= "","", VLOOKUP(G17,Data!$F$54:$G$102,2,FALSE))</f>
        <v/>
      </c>
      <c r="H64" s="37" t="str">
        <f>IF(H17= "","", VLOOKUP(H17,Data!$F$54:$G$102,2,FALSE))</f>
        <v/>
      </c>
      <c r="I64" s="37" t="str">
        <f>IF(I17= "","", VLOOKUP(I17,Data!$F$54:$G$102,2,FALSE))</f>
        <v/>
      </c>
      <c r="J64" s="37" t="str">
        <f>IF(J17= "","", VLOOKUP(J17,Data!$F$54:$G$102,2,FALSE))</f>
        <v/>
      </c>
      <c r="K64" s="37" t="str">
        <f>IF(K17= "","", VLOOKUP(K17,Data!$F$54:$G$102,2,FALSE))</f>
        <v/>
      </c>
      <c r="L64" s="37" t="str">
        <f>IF(L17= "","", VLOOKUP(L17,Data!$F$54:$G$102,2,FALSE))</f>
        <v/>
      </c>
      <c r="M64" s="37" t="str">
        <f>IF(M17= "","", VLOOKUP(M17,Data!$F$54:$G$102,2,FALSE))</f>
        <v/>
      </c>
    </row>
    <row r="65" spans="2:13" ht="15.75" hidden="1" customHeight="1" x14ac:dyDescent="0.2">
      <c r="B65" s="34" t="s">
        <v>26</v>
      </c>
      <c r="C65" s="37">
        <f t="array" ref="C65">IF(B64 = "", 0,IF(C64 = "", 0,INDEX(Data!$A$1:$AW$49,B64,C64)))</f>
        <v>0</v>
      </c>
      <c r="D65" s="37" t="str">
        <f t="array" ref="D65">IF(C64 = "", "",IF(D64 = "", 0,INDEX(Data!$A$1:$AW$49,C64,D64)))</f>
        <v/>
      </c>
      <c r="E65" s="37" t="str">
        <f t="array" ref="E65">IF(D64 = "", "",IF(E64 = "", 0,INDEX(Data!$A$1:$AW$49,D64,E64)))</f>
        <v/>
      </c>
      <c r="F65" s="37" t="str">
        <f t="array" ref="F65">IF(E64 = "", "",IF(F64 = "", 0,INDEX(Data!$A$1:$AW$49,E64,F64)))</f>
        <v/>
      </c>
      <c r="G65" s="37" t="str">
        <f t="array" ref="G65">IF(F64 = "", "",IF(G64 = "", 0,INDEX(Data!$A$1:$AW$49,F64,G64)))</f>
        <v/>
      </c>
      <c r="H65" s="37" t="str">
        <f t="array" ref="H65">IF(G64 = "", "",IF(H64 = "", 0,INDEX(Data!$A$1:$AW$49,G64,H64)))</f>
        <v/>
      </c>
      <c r="I65" s="37" t="str">
        <f t="array" ref="I65">IF(H64 = "", "",IF(I64 = "", 0,INDEX(Data!$A$1:$AW$49,H64,I64)))</f>
        <v/>
      </c>
      <c r="J65" s="37" t="str">
        <f t="array" ref="J65">IF(I64 = "", "",IF(J64 = "", 0,INDEX(Data!$A$1:$AW$49,I64,J64)))</f>
        <v/>
      </c>
      <c r="K65" s="37" t="str">
        <f t="array" ref="K65">IF(J64 = "", "",IF(K64 = "", 0,INDEX(Data!$A$1:$AW$49,J64,K64)))</f>
        <v/>
      </c>
      <c r="L65" s="37" t="str">
        <f t="array" ref="L65">IF(K64 = "", "",IF(L64 = "", 0,INDEX(Data!$A$1:$AW$49,K64,L64)))</f>
        <v/>
      </c>
      <c r="M65" s="37" t="str">
        <f t="array" ref="M65">IF(L64 = "", "",IF(M64 = "", 0,INDEX(Data!$A$1:$AW$49,L64,M64)))</f>
        <v/>
      </c>
    </row>
    <row r="66" spans="2:13" ht="15.75" hidden="1" customHeight="1" x14ac:dyDescent="0.2">
      <c r="B66" s="37" t="str">
        <f>IF(B18= "","", VLOOKUP(B18,Data!$F$54:$G$102,2,FALSE))</f>
        <v/>
      </c>
      <c r="C66" s="37" t="str">
        <f>IF(C18= "","", VLOOKUP(C18,Data!$F$54:$G$102,2,FALSE))</f>
        <v/>
      </c>
      <c r="D66" s="37" t="str">
        <f>IF(D18= "","", VLOOKUP(D18,Data!$F$54:$G$102,2,FALSE))</f>
        <v/>
      </c>
      <c r="E66" s="37" t="str">
        <f>IF(E18= "","", VLOOKUP(E18,Data!$F$54:$G$102,2,FALSE))</f>
        <v/>
      </c>
      <c r="F66" s="37" t="str">
        <f>IF(F18= "","", VLOOKUP(F18,Data!$F$54:$G$102,2,FALSE))</f>
        <v/>
      </c>
      <c r="G66" s="37" t="str">
        <f>IF(G18= "","", VLOOKUP(G18,Data!$F$54:$G$102,2,FALSE))</f>
        <v/>
      </c>
      <c r="H66" s="37" t="str">
        <f>IF(H18= "","", VLOOKUP(H18,Data!$F$54:$G$102,2,FALSE))</f>
        <v/>
      </c>
      <c r="I66" s="37" t="str">
        <f>IF(I18= "","", VLOOKUP(I18,Data!$F$54:$G$102,2,FALSE))</f>
        <v/>
      </c>
      <c r="J66" s="37" t="str">
        <f>IF(J18= "","", VLOOKUP(J18,Data!$F$54:$G$102,2,FALSE))</f>
        <v/>
      </c>
      <c r="K66" s="37" t="str">
        <f>IF(K18= "","", VLOOKUP(K18,Data!$F$54:$G$102,2,FALSE))</f>
        <v/>
      </c>
      <c r="L66" s="37" t="str">
        <f>IF(L18= "","", VLOOKUP(L18,Data!$F$54:$G$102,2,FALSE))</f>
        <v/>
      </c>
      <c r="M66" s="37" t="str">
        <f>IF(M18= "","", VLOOKUP(M18,Data!$F$54:$G$102,2,FALSE))</f>
        <v/>
      </c>
    </row>
    <row r="67" spans="2:13" ht="15.75" hidden="1" customHeight="1" x14ac:dyDescent="0.2">
      <c r="B67" s="34" t="s">
        <v>26</v>
      </c>
      <c r="C67" s="37">
        <f t="array" ref="C67">IF(B66 = "", 0,IF(C66 = "", 0,INDEX(Data!$A$1:$AW$49,B66,C66)))</f>
        <v>0</v>
      </c>
      <c r="D67" s="37" t="str">
        <f t="array" ref="D67">IF(C66 = "", "",IF(D66 = "", 0,INDEX(Data!$A$1:$AW$49,C66,D66)))</f>
        <v/>
      </c>
      <c r="E67" s="37" t="str">
        <f t="array" ref="E67">IF(D66 = "", "",IF(E66 = "", 0,INDEX(Data!$A$1:$AW$49,D66,E66)))</f>
        <v/>
      </c>
      <c r="F67" s="37" t="str">
        <f t="array" ref="F67">IF(E66 = "", "",IF(F66 = "", 0,INDEX(Data!$A$1:$AW$49,E66,F66)))</f>
        <v/>
      </c>
      <c r="G67" s="37" t="str">
        <f t="array" ref="G67">IF(F66 = "", "",IF(G66 = "", 0,INDEX(Data!$A$1:$AW$49,F66,G66)))</f>
        <v/>
      </c>
      <c r="H67" s="37" t="str">
        <f t="array" ref="H67">IF(G66 = "", "",IF(H66 = "", 0,INDEX(Data!$A$1:$AW$49,G66,H66)))</f>
        <v/>
      </c>
      <c r="I67" s="37" t="str">
        <f t="array" ref="I67">IF(H66 = "", "",IF(I66 = "", 0,INDEX(Data!$A$1:$AW$49,H66,I66)))</f>
        <v/>
      </c>
      <c r="J67" s="37" t="str">
        <f t="array" ref="J67">IF(I66 = "", "",IF(J66 = "", 0,INDEX(Data!$A$1:$AW$49,I66,J66)))</f>
        <v/>
      </c>
      <c r="K67" s="37" t="str">
        <f t="array" ref="K67">IF(J66 = "", "",IF(K66 = "", 0,INDEX(Data!$A$1:$AW$49,J66,K66)))</f>
        <v/>
      </c>
      <c r="L67" s="37" t="str">
        <f t="array" ref="L67">IF(K66 = "", "",IF(L66 = "", 0,INDEX(Data!$A$1:$AW$49,K66,L66)))</f>
        <v/>
      </c>
      <c r="M67" s="37" t="str">
        <f t="array" ref="M67">IF(L66 = "", "",IF(M66 = "", 0,INDEX(Data!$A$1:$AW$49,L66,M66)))</f>
        <v/>
      </c>
    </row>
    <row r="68" spans="2:13" ht="15.75" hidden="1" customHeight="1" x14ac:dyDescent="0.2">
      <c r="B68" s="37" t="str">
        <f>IF(B19= "","", VLOOKUP(B19,Data!$F$54:$G$102,2,FALSE))</f>
        <v/>
      </c>
      <c r="C68" s="37" t="str">
        <f>IF(C19= "","", VLOOKUP(C19,Data!$F$54:$G$102,2,FALSE))</f>
        <v/>
      </c>
      <c r="D68" s="37" t="str">
        <f>IF(D19= "","", VLOOKUP(D19,Data!$F$54:$G$102,2,FALSE))</f>
        <v/>
      </c>
      <c r="E68" s="37" t="str">
        <f>IF(E19= "","", VLOOKUP(E19,Data!$F$54:$G$102,2,FALSE))</f>
        <v/>
      </c>
      <c r="F68" s="37" t="str">
        <f>IF(F19= "","", VLOOKUP(F19,Data!$F$54:$G$102,2,FALSE))</f>
        <v/>
      </c>
      <c r="G68" s="37" t="str">
        <f>IF(G19= "","", VLOOKUP(G19,Data!$F$54:$G$102,2,FALSE))</f>
        <v/>
      </c>
      <c r="H68" s="37" t="str">
        <f>IF(H19= "","", VLOOKUP(H19,Data!$F$54:$G$102,2,FALSE))</f>
        <v/>
      </c>
      <c r="I68" s="37" t="str">
        <f>IF(I19= "","", VLOOKUP(I19,Data!$F$54:$G$102,2,FALSE))</f>
        <v/>
      </c>
      <c r="J68" s="37" t="str">
        <f>IF(J19= "","", VLOOKUP(J19,Data!$F$54:$G$102,2,FALSE))</f>
        <v/>
      </c>
      <c r="K68" s="37" t="str">
        <f>IF(K19= "","", VLOOKUP(K19,Data!$F$54:$G$102,2,FALSE))</f>
        <v/>
      </c>
      <c r="L68" s="37" t="str">
        <f>IF(L19= "","", VLOOKUP(L19,Data!$F$54:$G$102,2,FALSE))</f>
        <v/>
      </c>
      <c r="M68" s="37" t="str">
        <f>IF(M19= "","", VLOOKUP(M19,Data!$F$54:$G$102,2,FALSE))</f>
        <v/>
      </c>
    </row>
    <row r="69" spans="2:13" ht="15.75" hidden="1" customHeight="1" x14ac:dyDescent="0.2">
      <c r="B69" s="34" t="s">
        <v>26</v>
      </c>
      <c r="C69" s="37">
        <f t="array" ref="C69">IF(B68 = "", 0,IF(C68 = "", 0,INDEX(Data!$A$1:$AW$49,B68,C68)))</f>
        <v>0</v>
      </c>
      <c r="D69" s="37" t="str">
        <f t="array" ref="D69">IF(C68 = "", "",IF(D68 = "", 0,INDEX(Data!$A$1:$AW$49,C68,D68)))</f>
        <v/>
      </c>
      <c r="E69" s="37" t="str">
        <f t="array" ref="E69">IF(D68 = "", "",IF(E68 = "", 0,INDEX(Data!$A$1:$AW$49,D68,E68)))</f>
        <v/>
      </c>
      <c r="F69" s="37" t="str">
        <f t="array" ref="F69">IF(E68 = "", "",IF(F68 = "", 0,INDEX(Data!$A$1:$AW$49,E68,F68)))</f>
        <v/>
      </c>
      <c r="G69" s="37" t="str">
        <f t="array" ref="G69">IF(F68 = "", "",IF(G68 = "", 0,INDEX(Data!$A$1:$AW$49,F68,G68)))</f>
        <v/>
      </c>
      <c r="H69" s="37" t="str">
        <f t="array" ref="H69">IF(G68 = "", "",IF(H68 = "", 0,INDEX(Data!$A$1:$AW$49,G68,H68)))</f>
        <v/>
      </c>
      <c r="I69" s="37" t="str">
        <f t="array" ref="I69">IF(H68 = "", "",IF(I68 = "", 0,INDEX(Data!$A$1:$AW$49,H68,I68)))</f>
        <v/>
      </c>
      <c r="J69" s="37" t="str">
        <f t="array" ref="J69">IF(I68 = "", "",IF(J68 = "", 0,INDEX(Data!$A$1:$AW$49,I68,J68)))</f>
        <v/>
      </c>
      <c r="K69" s="37" t="str">
        <f t="array" ref="K69">IF(J68 = "", "",IF(K68 = "", 0,INDEX(Data!$A$1:$AW$49,J68,K68)))</f>
        <v/>
      </c>
      <c r="L69" s="37" t="str">
        <f t="array" ref="L69">IF(K68 = "", "",IF(L68 = "", 0,INDEX(Data!$A$1:$AW$49,K68,L68)))</f>
        <v/>
      </c>
      <c r="M69" s="37" t="str">
        <f t="array" ref="M69">IF(L68 = "", "",IF(M68 = "", 0,INDEX(Data!$A$1:$AW$49,L68,M68)))</f>
        <v/>
      </c>
    </row>
    <row r="70" spans="2:13" ht="15.75" hidden="1" customHeight="1" x14ac:dyDescent="0.2">
      <c r="B70" s="37" t="str">
        <f>IF(B20= "","", VLOOKUP(B20,Data!$F$54:$G$102,2,FALSE))</f>
        <v/>
      </c>
      <c r="C70" s="37" t="str">
        <f>IF(C20= "","", VLOOKUP(C20,Data!$F$54:$G$102,2,FALSE))</f>
        <v/>
      </c>
      <c r="D70" s="37" t="str">
        <f>IF(D20= "","", VLOOKUP(D20,Data!$F$54:$G$102,2,FALSE))</f>
        <v/>
      </c>
      <c r="E70" s="37" t="str">
        <f>IF(E20= "","", VLOOKUP(E20,Data!$F$54:$G$102,2,FALSE))</f>
        <v/>
      </c>
      <c r="F70" s="37" t="str">
        <f>IF(F20= "","", VLOOKUP(F20,Data!$F$54:$G$102,2,FALSE))</f>
        <v/>
      </c>
      <c r="G70" s="37" t="str">
        <f>IF(G20= "","", VLOOKUP(G20,Data!$F$54:$G$102,2,FALSE))</f>
        <v/>
      </c>
      <c r="H70" s="37" t="str">
        <f>IF(H20= "","", VLOOKUP(H20,Data!$F$54:$G$102,2,FALSE))</f>
        <v/>
      </c>
      <c r="I70" s="37" t="str">
        <f>IF(I20= "","", VLOOKUP(I20,Data!$F$54:$G$102,2,FALSE))</f>
        <v/>
      </c>
      <c r="J70" s="37" t="str">
        <f>IF(J20= "","", VLOOKUP(J20,Data!$F$54:$G$102,2,FALSE))</f>
        <v/>
      </c>
      <c r="K70" s="37" t="str">
        <f>IF(K20= "","", VLOOKUP(K20,Data!$F$54:$G$102,2,FALSE))</f>
        <v/>
      </c>
      <c r="L70" s="37" t="str">
        <f>IF(L20= "","", VLOOKUP(L20,Data!$F$54:$G$102,2,FALSE))</f>
        <v/>
      </c>
      <c r="M70" s="37" t="str">
        <f>IF(M20= "","", VLOOKUP(M20,Data!$F$54:$G$102,2,FALSE))</f>
        <v/>
      </c>
    </row>
    <row r="71" spans="2:13" ht="15.75" hidden="1" customHeight="1" x14ac:dyDescent="0.2">
      <c r="B71" s="34" t="s">
        <v>26</v>
      </c>
      <c r="C71" s="37">
        <f t="array" ref="C71">IF(B70 = "", 0,IF(C70 = "", 0,INDEX(Data!$A$1:$AW$49,B70,C70)))</f>
        <v>0</v>
      </c>
      <c r="D71" s="37" t="str">
        <f t="array" ref="D71">IF(C70 = "", "",IF(D70 = "", 0,INDEX(Data!$A$1:$AW$49,C70,D70)))</f>
        <v/>
      </c>
      <c r="E71" s="37" t="str">
        <f t="array" ref="E71">IF(D70 = "", "",IF(E70 = "", 0,INDEX(Data!$A$1:$AW$49,D70,E70)))</f>
        <v/>
      </c>
      <c r="F71" s="37" t="str">
        <f t="array" ref="F71">IF(E70 = "", "",IF(F70 = "", 0,INDEX(Data!$A$1:$AW$49,E70,F70)))</f>
        <v/>
      </c>
      <c r="G71" s="37" t="str">
        <f t="array" ref="G71">IF(F70 = "", "",IF(G70 = "", 0,INDEX(Data!$A$1:$AW$49,F70,G70)))</f>
        <v/>
      </c>
      <c r="H71" s="37" t="str">
        <f t="array" ref="H71">IF(G70 = "", "",IF(H70 = "", 0,INDEX(Data!$A$1:$AW$49,G70,H70)))</f>
        <v/>
      </c>
      <c r="I71" s="37" t="str">
        <f t="array" ref="I71">IF(H70 = "", "",IF(I70 = "", 0,INDEX(Data!$A$1:$AW$49,H70,I70)))</f>
        <v/>
      </c>
      <c r="J71" s="37" t="str">
        <f t="array" ref="J71">IF(I70 = "", "",IF(J70 = "", 0,INDEX(Data!$A$1:$AW$49,I70,J70)))</f>
        <v/>
      </c>
      <c r="K71" s="37" t="str">
        <f t="array" ref="K71">IF(J70 = "", "",IF(K70 = "", 0,INDEX(Data!$A$1:$AW$49,J70,K70)))</f>
        <v/>
      </c>
      <c r="L71" s="37" t="str">
        <f t="array" ref="L71">IF(K70 = "", "",IF(L70 = "", 0,INDEX(Data!$A$1:$AW$49,K70,L70)))</f>
        <v/>
      </c>
      <c r="M71" s="37" t="str">
        <f t="array" ref="M71">IF(L70 = "", "",IF(M70 = "", 0,INDEX(Data!$A$1:$AW$49,L70,M70)))</f>
        <v/>
      </c>
    </row>
    <row r="72" spans="2:13" ht="15.75" hidden="1" customHeight="1" x14ac:dyDescent="0.2">
      <c r="B72" s="37" t="str">
        <f>IF(B21= "","", VLOOKUP(B21,Data!$F$54:$G$102,2,FALSE))</f>
        <v/>
      </c>
      <c r="C72" s="37" t="str">
        <f>IF(C21= "","", VLOOKUP(C21,Data!$F$54:$G$102,2,FALSE))</f>
        <v/>
      </c>
      <c r="D72" s="37" t="str">
        <f>IF(D21= "","", VLOOKUP(D21,Data!$F$54:$G$102,2,FALSE))</f>
        <v/>
      </c>
      <c r="E72" s="37" t="str">
        <f>IF(E21= "","", VLOOKUP(E21,Data!$F$54:$G$102,2,FALSE))</f>
        <v/>
      </c>
      <c r="F72" s="37" t="str">
        <f>IF(F21= "","", VLOOKUP(F21,Data!$F$54:$G$102,2,FALSE))</f>
        <v/>
      </c>
      <c r="G72" s="37" t="str">
        <f>IF(G21= "","", VLOOKUP(G21,Data!$F$54:$G$102,2,FALSE))</f>
        <v/>
      </c>
      <c r="H72" s="37" t="str">
        <f>IF(H21= "","", VLOOKUP(H21,Data!$F$54:$G$102,2,FALSE))</f>
        <v/>
      </c>
      <c r="I72" s="37" t="str">
        <f>IF(I21= "","", VLOOKUP(I21,Data!$F$54:$G$102,2,FALSE))</f>
        <v/>
      </c>
      <c r="J72" s="37" t="str">
        <f>IF(J21= "","", VLOOKUP(J21,Data!$F$54:$G$102,2,FALSE))</f>
        <v/>
      </c>
      <c r="K72" s="37" t="str">
        <f>IF(K21= "","", VLOOKUP(K21,Data!$F$54:$G$102,2,FALSE))</f>
        <v/>
      </c>
      <c r="L72" s="37" t="str">
        <f>IF(L21= "","", VLOOKUP(L21,Data!$F$54:$G$102,2,FALSE))</f>
        <v/>
      </c>
      <c r="M72" s="37" t="str">
        <f>IF(M21= "","", VLOOKUP(M21,Data!$F$54:$G$102,2,FALSE))</f>
        <v/>
      </c>
    </row>
    <row r="73" spans="2:13" ht="15.75" hidden="1" customHeight="1" x14ac:dyDescent="0.2">
      <c r="B73" s="34" t="s">
        <v>26</v>
      </c>
      <c r="C73" s="37">
        <f t="array" ref="C73">IF(B72 = "", 0,IF(C72 = "", 0,INDEX(Data!$A$1:$AW$49,B72,C72)))</f>
        <v>0</v>
      </c>
      <c r="D73" s="37" t="str">
        <f t="array" ref="D73">IF(C72 = "", "",IF(D72 = "", 0,INDEX(Data!$A$1:$AW$49,C72,D72)))</f>
        <v/>
      </c>
      <c r="E73" s="37" t="str">
        <f t="array" ref="E73">IF(D72 = "", "",IF(E72 = "", 0,INDEX(Data!$A$1:$AW$49,D72,E72)))</f>
        <v/>
      </c>
      <c r="F73" s="37" t="str">
        <f t="array" ref="F73">IF(E72 = "", "",IF(F72 = "", 0,INDEX(Data!$A$1:$AW$49,E72,F72)))</f>
        <v/>
      </c>
      <c r="G73" s="37" t="str">
        <f t="array" ref="G73">IF(F72 = "", "",IF(G72 = "", 0,INDEX(Data!$A$1:$AW$49,F72,G72)))</f>
        <v/>
      </c>
      <c r="H73" s="37" t="str">
        <f t="array" ref="H73">IF(G72 = "", "",IF(H72 = "", 0,INDEX(Data!$A$1:$AW$49,G72,H72)))</f>
        <v/>
      </c>
      <c r="I73" s="37" t="str">
        <f t="array" ref="I73">IF(H72 = "", "",IF(I72 = "", 0,INDEX(Data!$A$1:$AW$49,H72,I72)))</f>
        <v/>
      </c>
      <c r="J73" s="37" t="str">
        <f t="array" ref="J73">IF(I72 = "", "",IF(J72 = "", 0,INDEX(Data!$A$1:$AW$49,I72,J72)))</f>
        <v/>
      </c>
      <c r="K73" s="37" t="str">
        <f t="array" ref="K73">IF(J72 = "", "",IF(K72 = "", 0,INDEX(Data!$A$1:$AW$49,J72,K72)))</f>
        <v/>
      </c>
      <c r="L73" s="37" t="str">
        <f t="array" ref="L73">IF(K72 = "", "",IF(L72 = "", 0,INDEX(Data!$A$1:$AW$49,K72,L72)))</f>
        <v/>
      </c>
      <c r="M73" s="37" t="str">
        <f t="array" ref="M73">IF(L72 = "", "",IF(M72 = "", 0,INDEX(Data!$A$1:$AW$49,L72,M72)))</f>
        <v/>
      </c>
    </row>
    <row r="74" spans="2:13" ht="15.75" hidden="1" customHeight="1" x14ac:dyDescent="0.2">
      <c r="B74" s="37" t="str">
        <f>IF(B22= "","", VLOOKUP(B22,Data!$F$54:$G$102,2,FALSE))</f>
        <v/>
      </c>
      <c r="C74" s="37" t="str">
        <f>IF(C22= "","", VLOOKUP(C22,Data!$F$54:$G$102,2,FALSE))</f>
        <v/>
      </c>
      <c r="D74" s="37" t="str">
        <f>IF(D22= "","", VLOOKUP(D22,Data!$F$54:$G$102,2,FALSE))</f>
        <v/>
      </c>
      <c r="E74" s="37" t="str">
        <f>IF(E22= "","", VLOOKUP(E22,Data!$F$54:$G$102,2,FALSE))</f>
        <v/>
      </c>
      <c r="F74" s="37" t="str">
        <f>IF(F22= "","", VLOOKUP(F22,Data!$F$54:$G$102,2,FALSE))</f>
        <v/>
      </c>
      <c r="G74" s="37" t="str">
        <f>IF(G22= "","", VLOOKUP(G22,Data!$F$54:$G$102,2,FALSE))</f>
        <v/>
      </c>
      <c r="H74" s="37" t="str">
        <f>IF(H22= "","", VLOOKUP(H22,Data!$F$54:$G$102,2,FALSE))</f>
        <v/>
      </c>
      <c r="I74" s="37" t="str">
        <f>IF(I22= "","", VLOOKUP(I22,Data!$F$54:$G$102,2,FALSE))</f>
        <v/>
      </c>
      <c r="J74" s="37" t="str">
        <f>IF(J22= "","", VLOOKUP(J22,Data!$F$54:$G$102,2,FALSE))</f>
        <v/>
      </c>
      <c r="K74" s="37" t="str">
        <f>IF(K22= "","", VLOOKUP(K22,Data!$F$54:$G$102,2,FALSE))</f>
        <v/>
      </c>
      <c r="L74" s="37" t="str">
        <f>IF(L22= "","", VLOOKUP(L22,Data!$F$54:$G$102,2,FALSE))</f>
        <v/>
      </c>
      <c r="M74" s="37" t="str">
        <f>IF(M22= "","", VLOOKUP(M22,Data!$F$54:$G$102,2,FALSE))</f>
        <v/>
      </c>
    </row>
    <row r="75" spans="2:13" ht="15.75" hidden="1" customHeight="1" x14ac:dyDescent="0.2">
      <c r="B75" s="34" t="s">
        <v>26</v>
      </c>
      <c r="C75" s="37">
        <f t="array" ref="C75">IF(B74 = "", 0,IF(C74 = "", 0,INDEX(Data!$A$1:$AW$49,B74,C74)))</f>
        <v>0</v>
      </c>
      <c r="D75" s="37" t="str">
        <f t="array" ref="D75">IF(C74 = "", "",IF(D74 = "", 0,INDEX(Data!$A$1:$AW$49,C74,D74)))</f>
        <v/>
      </c>
      <c r="E75" s="37" t="str">
        <f t="array" ref="E75">IF(D74 = "", "",IF(E74 = "", 0,INDEX(Data!$A$1:$AW$49,D74,E74)))</f>
        <v/>
      </c>
      <c r="F75" s="37" t="str">
        <f t="array" ref="F75">IF(E74 = "", "",IF(F74 = "", 0,INDEX(Data!$A$1:$AW$49,E74,F74)))</f>
        <v/>
      </c>
      <c r="G75" s="37" t="str">
        <f t="array" ref="G75">IF(F74 = "", "",IF(G74 = "", 0,INDEX(Data!$A$1:$AW$49,F74,G74)))</f>
        <v/>
      </c>
      <c r="H75" s="37" t="str">
        <f t="array" ref="H75">IF(G74 = "", "",IF(H74 = "", 0,INDEX(Data!$A$1:$AW$49,G74,H74)))</f>
        <v/>
      </c>
      <c r="I75" s="37" t="str">
        <f t="array" ref="I75">IF(H74 = "", "",IF(I74 = "", 0,INDEX(Data!$A$1:$AW$49,H74,I74)))</f>
        <v/>
      </c>
      <c r="J75" s="37" t="str">
        <f t="array" ref="J75">IF(I74 = "", "",IF(J74 = "", 0,INDEX(Data!$A$1:$AW$49,I74,J74)))</f>
        <v/>
      </c>
      <c r="K75" s="37" t="str">
        <f t="array" ref="K75">IF(J74 = "", "",IF(K74 = "", 0,INDEX(Data!$A$1:$AW$49,J74,K74)))</f>
        <v/>
      </c>
      <c r="L75" s="37" t="str">
        <f t="array" ref="L75">IF(K74 = "", "",IF(L74 = "", 0,INDEX(Data!$A$1:$AW$49,K74,L74)))</f>
        <v/>
      </c>
      <c r="M75" s="37" t="str">
        <f t="array" ref="M75">IF(L74 = "", "",IF(M74 = "", 0,INDEX(Data!$A$1:$AW$49,L74,M74)))</f>
        <v/>
      </c>
    </row>
    <row r="76" spans="2:13" ht="15.75" hidden="1" customHeight="1" x14ac:dyDescent="0.2">
      <c r="B76" s="37" t="str">
        <f>IF(B23= "","", VLOOKUP(B23,Data!$F$54:$G$102,2,FALSE))</f>
        <v/>
      </c>
      <c r="C76" s="37" t="str">
        <f>IF(C23= "","", VLOOKUP(C23,Data!$F$54:$G$102,2,FALSE))</f>
        <v/>
      </c>
      <c r="D76" s="37" t="str">
        <f>IF(D23= "","", VLOOKUP(D23,Data!$F$54:$G$102,2,FALSE))</f>
        <v/>
      </c>
      <c r="E76" s="37" t="str">
        <f>IF(E23= "","", VLOOKUP(E23,Data!$F$54:$G$102,2,FALSE))</f>
        <v/>
      </c>
      <c r="F76" s="37" t="str">
        <f>IF(F23= "","", VLOOKUP(F23,Data!$F$54:$G$102,2,FALSE))</f>
        <v/>
      </c>
      <c r="G76" s="37" t="str">
        <f>IF(G23= "","", VLOOKUP(G23,Data!$F$54:$G$102,2,FALSE))</f>
        <v/>
      </c>
      <c r="H76" s="37" t="str">
        <f>IF(H23= "","", VLOOKUP(H23,Data!$F$54:$G$102,2,FALSE))</f>
        <v/>
      </c>
      <c r="I76" s="37" t="str">
        <f>IF(I23= "","", VLOOKUP(I23,Data!$F$54:$G$102,2,FALSE))</f>
        <v/>
      </c>
      <c r="J76" s="37" t="str">
        <f>IF(J23= "","", VLOOKUP(J23,Data!$F$54:$G$102,2,FALSE))</f>
        <v/>
      </c>
      <c r="K76" s="37" t="str">
        <f>IF(K23= "","", VLOOKUP(K23,Data!$F$54:$G$102,2,FALSE))</f>
        <v/>
      </c>
      <c r="L76" s="37" t="str">
        <f>IF(L23= "","", VLOOKUP(L23,Data!$F$54:$G$102,2,FALSE))</f>
        <v/>
      </c>
      <c r="M76" s="37" t="str">
        <f>IF(M23= "","", VLOOKUP(M23,Data!$F$54:$G$102,2,FALSE))</f>
        <v/>
      </c>
    </row>
    <row r="77" spans="2:13" ht="15.75" hidden="1" customHeight="1" x14ac:dyDescent="0.2">
      <c r="B77" s="34" t="s">
        <v>26</v>
      </c>
      <c r="C77" s="37">
        <f t="array" ref="C77">IF(B76 = "", 0,IF(C76 = "", 0,INDEX(Data!$A$1:$AW$49,B76,C76)))</f>
        <v>0</v>
      </c>
      <c r="D77" s="37" t="str">
        <f t="array" ref="D77">IF(C76 = "", "",IF(D76 = "", 0,INDEX(Data!$A$1:$AW$49,C76,D76)))</f>
        <v/>
      </c>
      <c r="E77" s="37" t="str">
        <f t="array" ref="E77">IF(D76 = "", "",IF(E76 = "", 0,INDEX(Data!$A$1:$AW$49,D76,E76)))</f>
        <v/>
      </c>
      <c r="F77" s="37" t="str">
        <f t="array" ref="F77">IF(E76 = "", "",IF(F76 = "", 0,INDEX(Data!$A$1:$AW$49,E76,F76)))</f>
        <v/>
      </c>
      <c r="G77" s="37" t="str">
        <f t="array" ref="G77">IF(F76 = "", "",IF(G76 = "", 0,INDEX(Data!$A$1:$AW$49,F76,G76)))</f>
        <v/>
      </c>
      <c r="H77" s="37" t="str">
        <f t="array" ref="H77">IF(G76 = "", "",IF(H76 = "", 0,INDEX(Data!$A$1:$AW$49,G76,H76)))</f>
        <v/>
      </c>
      <c r="I77" s="37" t="str">
        <f t="array" ref="I77">IF(H76 = "", "",IF(I76 = "", 0,INDEX(Data!$A$1:$AW$49,H76,I76)))</f>
        <v/>
      </c>
      <c r="J77" s="37" t="str">
        <f t="array" ref="J77">IF(I76 = "", "",IF(J76 = "", 0,INDEX(Data!$A$1:$AW$49,I76,J76)))</f>
        <v/>
      </c>
      <c r="K77" s="37" t="str">
        <f t="array" ref="K77">IF(J76 = "", "",IF(K76 = "", 0,INDEX(Data!$A$1:$AW$49,J76,K76)))</f>
        <v/>
      </c>
      <c r="L77" s="37" t="str">
        <f t="array" ref="L77">IF(K76 = "", "",IF(L76 = "", 0,INDEX(Data!$A$1:$AW$49,K76,L76)))</f>
        <v/>
      </c>
      <c r="M77" s="37" t="str">
        <f t="array" ref="M77">IF(L76 = "", "",IF(M76 = "", 0,INDEX(Data!$A$1:$AW$49,L76,M76)))</f>
        <v/>
      </c>
    </row>
    <row r="78" spans="2:13" ht="15.75" hidden="1" customHeight="1" x14ac:dyDescent="0.2">
      <c r="B78" s="37" t="str">
        <f>IF(B24= "","", VLOOKUP(B24,Data!$F$54:$G$102,2,FALSE))</f>
        <v/>
      </c>
      <c r="C78" s="37" t="str">
        <f>IF(C24= "","", VLOOKUP(C24,Data!$F$54:$G$102,2,FALSE))</f>
        <v/>
      </c>
      <c r="D78" s="37" t="str">
        <f>IF(D24= "","", VLOOKUP(D24,Data!$F$54:$G$102,2,FALSE))</f>
        <v/>
      </c>
      <c r="E78" s="37" t="str">
        <f>IF(E24= "","", VLOOKUP(E24,Data!$F$54:$G$102,2,FALSE))</f>
        <v/>
      </c>
      <c r="F78" s="37" t="str">
        <f>IF(F24= "","", VLOOKUP(F24,Data!$F$54:$G$102,2,FALSE))</f>
        <v/>
      </c>
      <c r="G78" s="37" t="str">
        <f>IF(G24= "","", VLOOKUP(G24,Data!$F$54:$G$102,2,FALSE))</f>
        <v/>
      </c>
      <c r="H78" s="37" t="str">
        <f>IF(H24= "","", VLOOKUP(H24,Data!$F$54:$G$102,2,FALSE))</f>
        <v/>
      </c>
      <c r="I78" s="37" t="str">
        <f>IF(I24= "","", VLOOKUP(I24,Data!$F$54:$G$102,2,FALSE))</f>
        <v/>
      </c>
      <c r="J78" s="37" t="str">
        <f>IF(J24= "","", VLOOKUP(J24,Data!$F$54:$G$102,2,FALSE))</f>
        <v/>
      </c>
      <c r="K78" s="37" t="str">
        <f>IF(K24= "","", VLOOKUP(K24,Data!$F$54:$G$102,2,FALSE))</f>
        <v/>
      </c>
      <c r="L78" s="37" t="str">
        <f>IF(L24= "","", VLOOKUP(L24,Data!$F$54:$G$102,2,FALSE))</f>
        <v/>
      </c>
      <c r="M78" s="37" t="str">
        <f>IF(M24= "","", VLOOKUP(M24,Data!$F$54:$G$102,2,FALSE))</f>
        <v/>
      </c>
    </row>
    <row r="79" spans="2:13" ht="15.75" hidden="1" customHeight="1" x14ac:dyDescent="0.2">
      <c r="B79" s="34" t="s">
        <v>26</v>
      </c>
      <c r="C79" s="37">
        <f t="array" ref="C79">IF(B78 = "", 0,IF(C78 = "", 0,INDEX(Data!$A$1:$AW$49,B78,C78)))</f>
        <v>0</v>
      </c>
      <c r="D79" s="37" t="str">
        <f t="array" ref="D79">IF(C78 = "", "",IF(D78 = "", 0,INDEX(Data!$A$1:$AW$49,C78,D78)))</f>
        <v/>
      </c>
      <c r="E79" s="37" t="str">
        <f t="array" ref="E79">IF(D78 = "", "",IF(E78 = "", 0,INDEX(Data!$A$1:$AW$49,D78,E78)))</f>
        <v/>
      </c>
      <c r="F79" s="37" t="str">
        <f t="array" ref="F79">IF(E78 = "", "",IF(F78 = "", 0,INDEX(Data!$A$1:$AW$49,E78,F78)))</f>
        <v/>
      </c>
      <c r="G79" s="37" t="str">
        <f t="array" ref="G79">IF(F78 = "", "",IF(G78 = "", 0,INDEX(Data!$A$1:$AW$49,F78,G78)))</f>
        <v/>
      </c>
      <c r="H79" s="37" t="str">
        <f t="array" ref="H79">IF(G78 = "", "",IF(H78 = "", 0,INDEX(Data!$A$1:$AW$49,G78,H78)))</f>
        <v/>
      </c>
      <c r="I79" s="37" t="str">
        <f t="array" ref="I79">IF(H78 = "", "",IF(I78 = "", 0,INDEX(Data!$A$1:$AW$49,H78,I78)))</f>
        <v/>
      </c>
      <c r="J79" s="37" t="str">
        <f t="array" ref="J79">IF(I78 = "", "",IF(J78 = "", 0,INDEX(Data!$A$1:$AW$49,I78,J78)))</f>
        <v/>
      </c>
      <c r="K79" s="37" t="str">
        <f t="array" ref="K79">IF(J78 = "", "",IF(K78 = "", 0,INDEX(Data!$A$1:$AW$49,J78,K78)))</f>
        <v/>
      </c>
      <c r="L79" s="37" t="str">
        <f t="array" ref="L79">IF(K78 = "", "",IF(L78 = "", 0,INDEX(Data!$A$1:$AW$49,K78,L78)))</f>
        <v/>
      </c>
      <c r="M79" s="37" t="str">
        <f t="array" ref="M79">IF(L78 = "", "",IF(M78 = "", 0,INDEX(Data!$A$1:$AW$49,L78,M78)))</f>
        <v/>
      </c>
    </row>
    <row r="80" spans="2:13" ht="15.75" hidden="1" customHeight="1" x14ac:dyDescent="0.2">
      <c r="B80" s="37" t="str">
        <f>IF(B25= "","", VLOOKUP(B25,Data!$F$54:$G$102,2,FALSE))</f>
        <v/>
      </c>
      <c r="C80" s="37" t="str">
        <f>IF(C25= "","", VLOOKUP(C25,Data!$F$54:$G$102,2,FALSE))</f>
        <v/>
      </c>
      <c r="D80" s="37" t="str">
        <f>IF(D25= "","", VLOOKUP(D25,Data!$F$54:$G$102,2,FALSE))</f>
        <v/>
      </c>
      <c r="E80" s="37" t="str">
        <f>IF(E25= "","", VLOOKUP(E25,Data!$F$54:$G$102,2,FALSE))</f>
        <v/>
      </c>
      <c r="F80" s="37" t="str">
        <f>IF(F25= "","", VLOOKUP(F25,Data!$F$54:$G$102,2,FALSE))</f>
        <v/>
      </c>
      <c r="G80" s="37" t="str">
        <f>IF(G25= "","", VLOOKUP(G25,Data!$F$54:$G$102,2,FALSE))</f>
        <v/>
      </c>
      <c r="H80" s="37" t="str">
        <f>IF(H25= "","", VLOOKUP(H25,Data!$F$54:$G$102,2,FALSE))</f>
        <v/>
      </c>
      <c r="I80" s="37" t="str">
        <f>IF(I25= "","", VLOOKUP(I25,Data!$F$54:$G$102,2,FALSE))</f>
        <v/>
      </c>
      <c r="J80" s="37" t="str">
        <f>IF(J25= "","", VLOOKUP(J25,Data!$F$54:$G$102,2,FALSE))</f>
        <v/>
      </c>
      <c r="K80" s="37" t="str">
        <f>IF(K25= "","", VLOOKUP(K25,Data!$F$54:$G$102,2,FALSE))</f>
        <v/>
      </c>
      <c r="L80" s="37" t="str">
        <f>IF(L25= "","", VLOOKUP(L25,Data!$F$54:$G$102,2,FALSE))</f>
        <v/>
      </c>
      <c r="M80" s="37" t="str">
        <f>IF(M25= "","", VLOOKUP(M25,Data!$F$54:$G$102,2,FALSE))</f>
        <v/>
      </c>
    </row>
    <row r="81" spans="2:13" ht="15.75" hidden="1" customHeight="1" x14ac:dyDescent="0.2">
      <c r="B81" s="34" t="s">
        <v>26</v>
      </c>
      <c r="C81" s="37">
        <f t="array" ref="C81">IF(B80 = "", 0,IF(C80 = "", 0,INDEX(Data!$A$1:$AW$49,B80,C80)))</f>
        <v>0</v>
      </c>
      <c r="D81" s="37" t="str">
        <f t="array" ref="D81">IF(C80 = "", "",IF(D80 = "", 0,INDEX(Data!$A$1:$AW$49,C80,D80)))</f>
        <v/>
      </c>
      <c r="E81" s="37" t="str">
        <f t="array" ref="E81">IF(D80 = "", "",IF(E80 = "", 0,INDEX(Data!$A$1:$AW$49,D80,E80)))</f>
        <v/>
      </c>
      <c r="F81" s="37" t="str">
        <f t="array" ref="F81">IF(E80 = "", "",IF(F80 = "", 0,INDEX(Data!$A$1:$AW$49,E80,F80)))</f>
        <v/>
      </c>
      <c r="G81" s="37" t="str">
        <f t="array" ref="G81">IF(F80 = "", "",IF(G80 = "", 0,INDEX(Data!$A$1:$AW$49,F80,G80)))</f>
        <v/>
      </c>
      <c r="H81" s="37" t="str">
        <f t="array" ref="H81">IF(G80 = "", "",IF(H80 = "", 0,INDEX(Data!$A$1:$AW$49,G80,H80)))</f>
        <v/>
      </c>
      <c r="I81" s="37" t="str">
        <f t="array" ref="I81">IF(H80 = "", "",IF(I80 = "", 0,INDEX(Data!$A$1:$AW$49,H80,I80)))</f>
        <v/>
      </c>
      <c r="J81" s="37" t="str">
        <f t="array" ref="J81">IF(I80 = "", "",IF(J80 = "", 0,INDEX(Data!$A$1:$AW$49,I80,J80)))</f>
        <v/>
      </c>
      <c r="K81" s="37" t="str">
        <f t="array" ref="K81">IF(J80 = "", "",IF(K80 = "", 0,INDEX(Data!$A$1:$AW$49,J80,K80)))</f>
        <v/>
      </c>
      <c r="L81" s="37" t="str">
        <f t="array" ref="L81">IF(K80 = "", "",IF(L80 = "", 0,INDEX(Data!$A$1:$AW$49,K80,L80)))</f>
        <v/>
      </c>
      <c r="M81" s="37" t="str">
        <f t="array" ref="M81">IF(L80 = "", "",IF(M80 = "", 0,INDEX(Data!$A$1:$AW$49,L80,M80)))</f>
        <v/>
      </c>
    </row>
    <row r="82" spans="2:13" ht="15.75" hidden="1" customHeight="1" x14ac:dyDescent="0.2">
      <c r="B82" s="34" t="str">
        <f>IF(B26= "","", VLOOKUP(B26,Data!$F$54:$G$102,2,FALSE))</f>
        <v/>
      </c>
      <c r="C82" s="34" t="str">
        <f>IF(C26= "","", VLOOKUP(C26,Data!$F$54:$G$102,2,FALSE))</f>
        <v/>
      </c>
      <c r="D82" s="34" t="str">
        <f>IF(D26= "","", VLOOKUP(D26,Data!$F$54:$G$102,2,FALSE))</f>
        <v/>
      </c>
      <c r="E82" s="34" t="str">
        <f>IF(E26= "","", VLOOKUP(E26,Data!$F$54:$G$102,2,FALSE))</f>
        <v/>
      </c>
      <c r="F82" s="34" t="str">
        <f>IF(F26= "","", VLOOKUP(F26,Data!$F$54:$G$102,2,FALSE))</f>
        <v/>
      </c>
      <c r="G82" s="34" t="str">
        <f>IF(G26= "","", VLOOKUP(G26,Data!$F$54:$G$102,2,FALSE))</f>
        <v/>
      </c>
      <c r="H82" s="34" t="str">
        <f>IF(H26= "","", VLOOKUP(H26,Data!$F$54:$G$102,2,FALSE))</f>
        <v/>
      </c>
      <c r="I82" s="34" t="str">
        <f>IF(I26= "","", VLOOKUP(I26,Data!$F$54:$G$102,2,FALSE))</f>
        <v/>
      </c>
      <c r="J82" s="34" t="str">
        <f>IF(J26= "","", VLOOKUP(J26,Data!$F$54:$G$102,2,FALSE))</f>
        <v/>
      </c>
      <c r="K82" s="34" t="str">
        <f>IF(K26= "","", VLOOKUP(K26,Data!$F$54:$G$102,2,FALSE))</f>
        <v/>
      </c>
      <c r="L82" s="34" t="str">
        <f>IF(L26= "","", VLOOKUP(L26,Data!$F$54:$G$102,2,FALSE))</f>
        <v/>
      </c>
      <c r="M82" s="34" t="str">
        <f>IF(M26= "","", VLOOKUP(M26,Data!$F$54:$G$102,2,FALSE))</f>
        <v/>
      </c>
    </row>
    <row r="83" spans="2:13" ht="15.75" hidden="1" customHeight="1" x14ac:dyDescent="0.2">
      <c r="B83" s="34" t="s">
        <v>26</v>
      </c>
      <c r="C83" s="37">
        <f t="array" ref="C83">IF(B82 = "", 0,IF(C82 = "", 0,INDEX(Data!$A$1:$AW$49,B82,C82)))</f>
        <v>0</v>
      </c>
      <c r="D83" s="37" t="str">
        <f t="array" ref="D83">IF(C82 = "", "",IF(D82 = "", 0,INDEX(Data!$A$1:$AW$49,C82,D82)))</f>
        <v/>
      </c>
      <c r="E83" s="37" t="str">
        <f t="array" ref="E83">IF(D82 = "", "",IF(E82 = "", 0,INDEX(Data!$A$1:$AW$49,D82,E82)))</f>
        <v/>
      </c>
      <c r="F83" s="37" t="str">
        <f t="array" ref="F83">IF(E82 = "", "",IF(F82 = "", 0,INDEX(Data!$A$1:$AW$49,E82,F82)))</f>
        <v/>
      </c>
      <c r="G83" s="37" t="str">
        <f t="array" ref="G83">IF(F82 = "", "",IF(G82 = "", 0,INDEX(Data!$A$1:$AW$49,F82,G82)))</f>
        <v/>
      </c>
      <c r="H83" s="37" t="str">
        <f t="array" ref="H83">IF(G82 = "", "",IF(H82 = "", 0,INDEX(Data!$A$1:$AW$49,G82,H82)))</f>
        <v/>
      </c>
      <c r="I83" s="37" t="str">
        <f t="array" ref="I83">IF(H82 = "", "",IF(I82 = "", 0,INDEX(Data!$A$1:$AW$49,H82,I82)))</f>
        <v/>
      </c>
      <c r="J83" s="37" t="str">
        <f t="array" ref="J83">IF(I82 = "", "",IF(J82 = "", 0,INDEX(Data!$A$1:$AW$49,I82,J82)))</f>
        <v/>
      </c>
      <c r="K83" s="37" t="str">
        <f t="array" ref="K83">IF(J82 = "", "",IF(K82 = "", 0,INDEX(Data!$A$1:$AW$49,J82,K82)))</f>
        <v/>
      </c>
      <c r="L83" s="37" t="str">
        <f t="array" ref="L83">IF(K82 = "", "",IF(L82 = "", 0,INDEX(Data!$A$1:$AW$49,K82,L82)))</f>
        <v/>
      </c>
      <c r="M83" s="37" t="str">
        <f t="array" ref="M83">IF(L82 = "", "",IF(M82 = "", 0,INDEX(Data!$A$1:$AW$49,L82,M82)))</f>
        <v/>
      </c>
    </row>
    <row r="84" spans="2:13" ht="15.75" hidden="1" customHeight="1" x14ac:dyDescent="0.2">
      <c r="B84" s="37" t="str">
        <f>IF(B27= "","", VLOOKUP(B27,Data!$F$54:$G$102,2,FALSE))</f>
        <v/>
      </c>
      <c r="C84" s="37" t="str">
        <f>IF(C27= "","", VLOOKUP(C27,Data!$F$54:$G$102,2,FALSE))</f>
        <v/>
      </c>
      <c r="D84" s="37" t="str">
        <f>IF(D27= "","", VLOOKUP(D27,Data!$F$54:$G$102,2,FALSE))</f>
        <v/>
      </c>
      <c r="E84" s="37" t="str">
        <f>IF(E27= "","", VLOOKUP(E27,Data!$F$54:$G$102,2,FALSE))</f>
        <v/>
      </c>
      <c r="F84" s="37" t="str">
        <f>IF(F27= "","", VLOOKUP(F27,Data!$F$54:$G$102,2,FALSE))</f>
        <v/>
      </c>
      <c r="G84" s="37" t="str">
        <f>IF(G27= "","", VLOOKUP(G27,Data!$F$54:$G$102,2,FALSE))</f>
        <v/>
      </c>
      <c r="H84" s="37" t="str">
        <f>IF(H27= "","", VLOOKUP(H27,Data!$F$54:$G$102,2,FALSE))</f>
        <v/>
      </c>
      <c r="I84" s="37" t="str">
        <f>IF(I27= "","", VLOOKUP(I27,Data!$F$54:$G$102,2,FALSE))</f>
        <v/>
      </c>
      <c r="J84" s="37" t="str">
        <f>IF(J27= "","", VLOOKUP(J27,Data!$F$54:$G$102,2,FALSE))</f>
        <v/>
      </c>
      <c r="K84" s="37" t="str">
        <f>IF(K27= "","", VLOOKUP(K27,Data!$F$54:$G$102,2,FALSE))</f>
        <v/>
      </c>
      <c r="L84" s="37" t="str">
        <f>IF(L27= "","", VLOOKUP(L27,Data!$F$54:$G$102,2,FALSE))</f>
        <v/>
      </c>
      <c r="M84" s="37" t="str">
        <f>IF(M27= "","", VLOOKUP(M27,Data!$F$54:$G$102,2,FALSE))</f>
        <v/>
      </c>
    </row>
    <row r="85" spans="2:13" ht="15.75" hidden="1" customHeight="1" x14ac:dyDescent="0.2">
      <c r="B85" s="34" t="s">
        <v>26</v>
      </c>
      <c r="C85" s="37">
        <f t="array" ref="C85">IF(B84 = "", 0,IF(C84 = "", 0,INDEX(Data!$A$1:$AW$49,B84,C84)))</f>
        <v>0</v>
      </c>
      <c r="D85" s="37" t="str">
        <f t="array" ref="D85">IF(C84 = "", "",IF(D84 = "", 0,INDEX(Data!$A$1:$AW$49,C84,D84)))</f>
        <v/>
      </c>
      <c r="E85" s="37" t="str">
        <f t="array" ref="E85">IF(D84 = "", "",IF(E84 = "", 0,INDEX(Data!$A$1:$AW$49,D84,E84)))</f>
        <v/>
      </c>
      <c r="F85" s="37" t="str">
        <f t="array" ref="F85">IF(E84 = "", "",IF(F84 = "", 0,INDEX(Data!$A$1:$AW$49,E84,F84)))</f>
        <v/>
      </c>
      <c r="G85" s="37" t="str">
        <f t="array" ref="G85">IF(F84 = "", "",IF(G84 = "", 0,INDEX(Data!$A$1:$AW$49,F84,G84)))</f>
        <v/>
      </c>
      <c r="H85" s="37" t="str">
        <f t="array" ref="H85">IF(G84 = "", "",IF(H84 = "", 0,INDEX(Data!$A$1:$AW$49,G84,H84)))</f>
        <v/>
      </c>
      <c r="I85" s="37" t="str">
        <f t="array" ref="I85">IF(H84 = "", "",IF(I84 = "", 0,INDEX(Data!$A$1:$AW$49,H84,I84)))</f>
        <v/>
      </c>
      <c r="J85" s="37" t="str">
        <f t="array" ref="J85">IF(I84 = "", "",IF(J84 = "", 0,INDEX(Data!$A$1:$AW$49,I84,J84)))</f>
        <v/>
      </c>
      <c r="K85" s="37" t="str">
        <f t="array" ref="K85">IF(J84 = "", "",IF(K84 = "", 0,INDEX(Data!$A$1:$AW$49,J84,K84)))</f>
        <v/>
      </c>
      <c r="L85" s="37" t="str">
        <f t="array" ref="L85">IF(K84 = "", "",IF(L84 = "", 0,INDEX(Data!$A$1:$AW$49,K84,L84)))</f>
        <v/>
      </c>
      <c r="M85" s="37" t="str">
        <f t="array" ref="M85">IF(L84 = "", "",IF(M84 = "", 0,INDEX(Data!$A$1:$AW$49,L84,M84)))</f>
        <v/>
      </c>
    </row>
    <row r="86" spans="2:13" ht="15.75" hidden="1" customHeight="1" x14ac:dyDescent="0.2">
      <c r="B86" s="37" t="str">
        <f>IF(B28= "","", VLOOKUP(B28,Data!$F$54:$G$102,2,FALSE))</f>
        <v/>
      </c>
      <c r="C86" s="37" t="str">
        <f>IF(C28= "","", VLOOKUP(C28,Data!$F$54:$G$102,2,FALSE))</f>
        <v/>
      </c>
      <c r="D86" s="37" t="str">
        <f>IF(D28= "","", VLOOKUP(D28,Data!$F$54:$G$102,2,FALSE))</f>
        <v/>
      </c>
      <c r="E86" s="37" t="str">
        <f>IF(E28= "","", VLOOKUP(E28,Data!$F$54:$G$102,2,FALSE))</f>
        <v/>
      </c>
      <c r="F86" s="37" t="str">
        <f>IF(F28= "","", VLOOKUP(F28,Data!$F$54:$G$102,2,FALSE))</f>
        <v/>
      </c>
      <c r="G86" s="37" t="str">
        <f>IF(G28= "","", VLOOKUP(G28,Data!$F$54:$G$102,2,FALSE))</f>
        <v/>
      </c>
      <c r="H86" s="37" t="str">
        <f>IF(H28= "","", VLOOKUP(H28,Data!$F$54:$G$102,2,FALSE))</f>
        <v/>
      </c>
      <c r="I86" s="37" t="str">
        <f>IF(I28= "","", VLOOKUP(I28,Data!$F$54:$G$102,2,FALSE))</f>
        <v/>
      </c>
      <c r="J86" s="37" t="str">
        <f>IF(J28= "","", VLOOKUP(J28,Data!$F$54:$G$102,2,FALSE))</f>
        <v/>
      </c>
      <c r="K86" s="37" t="str">
        <f>IF(K28= "","", VLOOKUP(K28,Data!$F$54:$G$102,2,FALSE))</f>
        <v/>
      </c>
      <c r="L86" s="37" t="str">
        <f>IF(L28= "","", VLOOKUP(L28,Data!$F$54:$G$102,2,FALSE))</f>
        <v/>
      </c>
      <c r="M86" s="37" t="str">
        <f>IF(M28= "","", VLOOKUP(M28,Data!$F$54:$G$102,2,FALSE))</f>
        <v/>
      </c>
    </row>
    <row r="87" spans="2:13" ht="15.75" hidden="1" customHeight="1" x14ac:dyDescent="0.2">
      <c r="B87" s="34" t="s">
        <v>26</v>
      </c>
      <c r="C87" s="37">
        <f t="array" ref="C87">IF(B86 = "", 0,IF(C86 = "", 0,INDEX(Data!$A$1:$AW$49,B86,C86)))</f>
        <v>0</v>
      </c>
      <c r="D87" s="37" t="str">
        <f t="array" ref="D87">IF(C86 = "", "",IF(D86 = "", 0,INDEX(Data!$A$1:$AW$49,C86,D86)))</f>
        <v/>
      </c>
      <c r="E87" s="37" t="str">
        <f t="array" ref="E87">IF(D86 = "", "",IF(E86 = "", 0,INDEX(Data!$A$1:$AW$49,D86,E86)))</f>
        <v/>
      </c>
      <c r="F87" s="37" t="str">
        <f t="array" ref="F87">IF(E86 = "", "",IF(F86 = "", 0,INDEX(Data!$A$1:$AW$49,E86,F86)))</f>
        <v/>
      </c>
      <c r="G87" s="37" t="str">
        <f t="array" ref="G87">IF(F86 = "", "",IF(G86 = "", 0,INDEX(Data!$A$1:$AW$49,F86,G86)))</f>
        <v/>
      </c>
      <c r="H87" s="37" t="str">
        <f t="array" ref="H87">IF(G86 = "", "",IF(H86 = "", 0,INDEX(Data!$A$1:$AW$49,G86,H86)))</f>
        <v/>
      </c>
      <c r="I87" s="37" t="str">
        <f t="array" ref="I87">IF(H86 = "", "",IF(I86 = "", 0,INDEX(Data!$A$1:$AW$49,H86,I86)))</f>
        <v/>
      </c>
      <c r="J87" s="37" t="str">
        <f t="array" ref="J87">IF(I86 = "", "",IF(J86 = "", 0,INDEX(Data!$A$1:$AW$49,I86,J86)))</f>
        <v/>
      </c>
      <c r="K87" s="37" t="str">
        <f t="array" ref="K87">IF(J86 = "", "",IF(K86 = "", 0,INDEX(Data!$A$1:$AW$49,J86,K86)))</f>
        <v/>
      </c>
      <c r="L87" s="37" t="str">
        <f t="array" ref="L87">IF(K86 = "", "",IF(L86 = "", 0,INDEX(Data!$A$1:$AW$49,K86,L86)))</f>
        <v/>
      </c>
      <c r="M87" s="37" t="str">
        <f t="array" ref="M87">IF(L86 = "", "",IF(M86 = "", 0,INDEX(Data!$A$1:$AW$49,L86,M86)))</f>
        <v/>
      </c>
    </row>
  </sheetData>
  <mergeCells count="43">
    <mergeCell ref="H42:K42"/>
    <mergeCell ref="L42:N42"/>
    <mergeCell ref="A40:G40"/>
    <mergeCell ref="H40:K40"/>
    <mergeCell ref="L40:N40"/>
    <mergeCell ref="A41:G41"/>
    <mergeCell ref="H41:K41"/>
    <mergeCell ref="L41:N41"/>
    <mergeCell ref="A42:G42"/>
    <mergeCell ref="A36:G36"/>
    <mergeCell ref="H36:I36"/>
    <mergeCell ref="N36:Q36"/>
    <mergeCell ref="N37:Q37"/>
    <mergeCell ref="A39:G39"/>
    <mergeCell ref="H39:K39"/>
    <mergeCell ref="L39:N39"/>
    <mergeCell ref="B34:C34"/>
    <mergeCell ref="D34:G34"/>
    <mergeCell ref="H34:I34"/>
    <mergeCell ref="L34:Q34"/>
    <mergeCell ref="A35:B35"/>
    <mergeCell ref="H35:I35"/>
    <mergeCell ref="L35:Q35"/>
    <mergeCell ref="E33:J33"/>
    <mergeCell ref="K33:M33"/>
    <mergeCell ref="B2:E2"/>
    <mergeCell ref="A4:C4"/>
    <mergeCell ref="B29:M29"/>
    <mergeCell ref="B30:M30"/>
    <mergeCell ref="B31:M31"/>
    <mergeCell ref="B32:M32"/>
    <mergeCell ref="A33:D33"/>
    <mergeCell ref="D4:N4"/>
    <mergeCell ref="A5:O5"/>
    <mergeCell ref="P5:Q5"/>
    <mergeCell ref="B6:M6"/>
    <mergeCell ref="B1:E1"/>
    <mergeCell ref="F1:I1"/>
    <mergeCell ref="J1:M1"/>
    <mergeCell ref="F2:I2"/>
    <mergeCell ref="J2:M2"/>
    <mergeCell ref="B3:M3"/>
    <mergeCell ref="O3:Q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Building/School acronym" xr:uid="{00000000-0002-0000-0000-000000000000}">
          <x14:formula1>
            <xm:f>Data!$F$54:$F$102</xm:f>
          </x14:formula1>
          <xm:sqref>B7:M28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87"/>
  <sheetViews>
    <sheetView showGridLines="0" workbookViewId="0"/>
  </sheetViews>
  <sheetFormatPr defaultColWidth="15.140625" defaultRowHeight="15" customHeight="1" x14ac:dyDescent="0.2"/>
  <cols>
    <col min="1" max="1" width="12.5703125" customWidth="1"/>
    <col min="2" max="13" width="5.5703125" customWidth="1"/>
    <col min="14" max="14" width="9.85546875" customWidth="1"/>
    <col min="15" max="15" width="8.42578125" customWidth="1"/>
    <col min="16" max="17" width="10.42578125" customWidth="1"/>
  </cols>
  <sheetData>
    <row r="1" spans="1:17" ht="15.75" customHeight="1" x14ac:dyDescent="0.2">
      <c r="A1" s="1"/>
      <c r="B1" s="54" t="s">
        <v>0</v>
      </c>
      <c r="C1" s="55"/>
      <c r="D1" s="55"/>
      <c r="E1" s="56"/>
      <c r="F1" s="54" t="s">
        <v>1</v>
      </c>
      <c r="G1" s="55"/>
      <c r="H1" s="55"/>
      <c r="I1" s="56"/>
      <c r="J1" s="54" t="s">
        <v>2</v>
      </c>
      <c r="K1" s="55"/>
      <c r="L1" s="55"/>
      <c r="M1" s="56"/>
      <c r="N1" s="4"/>
      <c r="O1" s="4"/>
      <c r="P1" s="4"/>
      <c r="Q1" s="5"/>
    </row>
    <row r="2" spans="1:17" ht="15.75" customHeight="1" x14ac:dyDescent="0.2">
      <c r="A2" s="6"/>
      <c r="B2" s="64"/>
      <c r="C2" s="47"/>
      <c r="D2" s="47"/>
      <c r="E2" s="49"/>
      <c r="F2" s="76"/>
      <c r="G2" s="55"/>
      <c r="H2" s="55"/>
      <c r="I2" s="56"/>
      <c r="J2" s="77"/>
      <c r="K2" s="55"/>
      <c r="L2" s="55"/>
      <c r="M2" s="56"/>
      <c r="N2" s="7"/>
      <c r="O2" s="7"/>
      <c r="P2" s="7"/>
      <c r="Q2" s="9"/>
    </row>
    <row r="3" spans="1:17" ht="15.75" customHeight="1" x14ac:dyDescent="0.2">
      <c r="A3" s="10" t="s">
        <v>3</v>
      </c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  <c r="N3" s="11" t="s">
        <v>4</v>
      </c>
      <c r="O3" s="61"/>
      <c r="P3" s="59"/>
      <c r="Q3" s="60"/>
    </row>
    <row r="4" spans="1:17" ht="15.75" customHeight="1" x14ac:dyDescent="0.2">
      <c r="A4" s="78" t="s">
        <v>5</v>
      </c>
      <c r="B4" s="5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9"/>
      <c r="P4" s="9"/>
      <c r="Q4" s="9"/>
    </row>
    <row r="5" spans="1:17" ht="15.75" customHeight="1" x14ac:dyDescent="0.2">
      <c r="A5" s="48" t="s">
        <v>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9"/>
      <c r="P5" s="50" t="s">
        <v>7</v>
      </c>
      <c r="Q5" s="49"/>
    </row>
    <row r="6" spans="1:17" ht="15.75" customHeight="1" x14ac:dyDescent="0.2">
      <c r="A6" s="12" t="s">
        <v>8</v>
      </c>
      <c r="B6" s="51" t="s">
        <v>9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13" t="s">
        <v>10</v>
      </c>
      <c r="O6" s="13" t="s">
        <v>11</v>
      </c>
      <c r="P6" s="14" t="s">
        <v>12</v>
      </c>
      <c r="Q6" s="13" t="s">
        <v>11</v>
      </c>
    </row>
    <row r="7" spans="1:17" ht="15.75" customHeight="1" x14ac:dyDescent="0.2">
      <c r="A7" s="15"/>
      <c r="B7" s="16" t="s">
        <v>27</v>
      </c>
      <c r="C7" s="17" t="s">
        <v>28</v>
      </c>
      <c r="D7" s="17" t="s">
        <v>29</v>
      </c>
      <c r="E7" s="17" t="s">
        <v>30</v>
      </c>
      <c r="F7" s="17"/>
      <c r="G7" s="17"/>
      <c r="H7" s="17"/>
      <c r="I7" s="17"/>
      <c r="J7" s="17"/>
      <c r="K7" s="17"/>
      <c r="L7" s="17"/>
      <c r="M7" s="18"/>
      <c r="N7" s="19">
        <f>SUM(C45:M45)</f>
        <v>10.72</v>
      </c>
      <c r="O7" s="20">
        <f t="shared" ref="O7:O28" si="0">SUM(N7*$B$34)</f>
        <v>6.0032000000000005</v>
      </c>
      <c r="P7" s="9"/>
      <c r="Q7" s="38"/>
    </row>
    <row r="8" spans="1:17" ht="15.75" customHeight="1" x14ac:dyDescent="0.2">
      <c r="A8" s="22"/>
      <c r="B8" s="23" t="s">
        <v>31</v>
      </c>
      <c r="C8" s="23" t="s">
        <v>32</v>
      </c>
      <c r="D8" s="23" t="s">
        <v>33</v>
      </c>
      <c r="E8" s="23"/>
      <c r="F8" s="23"/>
      <c r="G8" s="23"/>
      <c r="H8" s="23"/>
      <c r="I8" s="23"/>
      <c r="J8" s="23"/>
      <c r="K8" s="23"/>
      <c r="L8" s="23"/>
      <c r="M8" s="24"/>
      <c r="N8" s="19">
        <f>SUM(C47:M47)</f>
        <v>14.629999999999999</v>
      </c>
      <c r="O8" s="20">
        <f t="shared" si="0"/>
        <v>8.1928000000000001</v>
      </c>
      <c r="P8" s="9"/>
      <c r="Q8" s="38"/>
    </row>
    <row r="9" spans="1:17" ht="15.75" customHeight="1" x14ac:dyDescent="0.2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19">
        <f>SUM(C49:M49)</f>
        <v>0</v>
      </c>
      <c r="O9" s="20">
        <f t="shared" si="0"/>
        <v>0</v>
      </c>
      <c r="P9" s="9"/>
      <c r="Q9" s="38"/>
    </row>
    <row r="10" spans="1:17" ht="15.75" customHeight="1" x14ac:dyDescent="0.2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19">
        <f>SUM(C51:M51)</f>
        <v>0</v>
      </c>
      <c r="O10" s="20">
        <f t="shared" si="0"/>
        <v>0</v>
      </c>
      <c r="P10" s="9"/>
      <c r="Q10" s="38"/>
    </row>
    <row r="11" spans="1:17" ht="15.75" customHeight="1" x14ac:dyDescent="0.2">
      <c r="A11" s="22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  <c r="N11" s="19">
        <f>SUM(C53:M53)</f>
        <v>0</v>
      </c>
      <c r="O11" s="20">
        <f t="shared" si="0"/>
        <v>0</v>
      </c>
      <c r="P11" s="9"/>
      <c r="Q11" s="38"/>
    </row>
    <row r="12" spans="1:17" ht="15.75" customHeight="1" x14ac:dyDescent="0.2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19">
        <f>SUM(C55:M55)</f>
        <v>0</v>
      </c>
      <c r="O12" s="20">
        <f t="shared" si="0"/>
        <v>0</v>
      </c>
      <c r="P12" s="9"/>
      <c r="Q12" s="38"/>
    </row>
    <row r="13" spans="1:17" ht="15.75" customHeight="1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19">
        <f>SUM(C57:M57)</f>
        <v>0</v>
      </c>
      <c r="O13" s="20">
        <f t="shared" si="0"/>
        <v>0</v>
      </c>
      <c r="P13" s="9"/>
      <c r="Q13" s="38"/>
    </row>
    <row r="14" spans="1:17" ht="15.75" customHeight="1" x14ac:dyDescent="0.2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19">
        <f>SUM(C59:M59)</f>
        <v>0</v>
      </c>
      <c r="O14" s="20">
        <f t="shared" si="0"/>
        <v>0</v>
      </c>
      <c r="P14" s="9"/>
      <c r="Q14" s="38"/>
    </row>
    <row r="15" spans="1:17" ht="15.75" customHeight="1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19">
        <f>SUM(C61:M61)</f>
        <v>0</v>
      </c>
      <c r="O15" s="20">
        <f t="shared" si="0"/>
        <v>0</v>
      </c>
      <c r="P15" s="9"/>
      <c r="Q15" s="38"/>
    </row>
    <row r="16" spans="1:17" ht="15.75" customHeight="1" x14ac:dyDescent="0.2">
      <c r="A16" s="22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19">
        <f>SUM(C63:M63)</f>
        <v>0</v>
      </c>
      <c r="O16" s="20">
        <f t="shared" si="0"/>
        <v>0</v>
      </c>
      <c r="P16" s="9"/>
      <c r="Q16" s="38"/>
    </row>
    <row r="17" spans="1:17" ht="15.75" customHeight="1" x14ac:dyDescent="0.2">
      <c r="A17" s="27"/>
      <c r="B17" s="28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19">
        <f>SUM(C65:M65)</f>
        <v>0</v>
      </c>
      <c r="O17" s="20">
        <f t="shared" si="0"/>
        <v>0</v>
      </c>
      <c r="P17" s="9"/>
      <c r="Q17" s="38"/>
    </row>
    <row r="18" spans="1:17" ht="15.75" customHeight="1" x14ac:dyDescent="0.2">
      <c r="A18" s="27"/>
      <c r="B18" s="28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19">
        <f>SUM(C67:M67)</f>
        <v>0</v>
      </c>
      <c r="O18" s="20">
        <f t="shared" si="0"/>
        <v>0</v>
      </c>
      <c r="P18" s="9"/>
      <c r="Q18" s="38"/>
    </row>
    <row r="19" spans="1:17" ht="15.75" customHeight="1" x14ac:dyDescent="0.2">
      <c r="A19" s="27"/>
      <c r="B19" s="28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19">
        <f>SUM(C69:M69)</f>
        <v>0</v>
      </c>
      <c r="O19" s="20">
        <f t="shared" si="0"/>
        <v>0</v>
      </c>
      <c r="P19" s="9"/>
      <c r="Q19" s="38"/>
    </row>
    <row r="20" spans="1:17" ht="15.75" customHeight="1" x14ac:dyDescent="0.2">
      <c r="A20" s="27"/>
      <c r="B20" s="28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19">
        <f>SUM(C71:M71)</f>
        <v>0</v>
      </c>
      <c r="O20" s="20">
        <f t="shared" si="0"/>
        <v>0</v>
      </c>
      <c r="P20" s="9"/>
      <c r="Q20" s="38"/>
    </row>
    <row r="21" spans="1:17" ht="15.75" customHeight="1" x14ac:dyDescent="0.2">
      <c r="A21" s="27"/>
      <c r="B21" s="28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19">
        <f>SUM(C73:M73)</f>
        <v>0</v>
      </c>
      <c r="O21" s="20">
        <f t="shared" si="0"/>
        <v>0</v>
      </c>
      <c r="P21" s="9"/>
      <c r="Q21" s="38"/>
    </row>
    <row r="22" spans="1:17" ht="15.75" customHeight="1" x14ac:dyDescent="0.2">
      <c r="A22" s="27"/>
      <c r="B22" s="28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19">
        <f>SUM(C75:M75)</f>
        <v>0</v>
      </c>
      <c r="O22" s="20">
        <f t="shared" si="0"/>
        <v>0</v>
      </c>
      <c r="P22" s="9"/>
      <c r="Q22" s="38"/>
    </row>
    <row r="23" spans="1:17" ht="15.75" customHeight="1" x14ac:dyDescent="0.2">
      <c r="A23" s="27"/>
      <c r="B23" s="28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19">
        <f>SUM(C77:M77)</f>
        <v>0</v>
      </c>
      <c r="O23" s="20">
        <f t="shared" si="0"/>
        <v>0</v>
      </c>
      <c r="P23" s="9"/>
      <c r="Q23" s="38"/>
    </row>
    <row r="24" spans="1:17" ht="15.75" customHeight="1" x14ac:dyDescent="0.2">
      <c r="A24" s="27"/>
      <c r="B24" s="28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19">
        <f>SUM(C79:M79)</f>
        <v>0</v>
      </c>
      <c r="O24" s="20">
        <f t="shared" si="0"/>
        <v>0</v>
      </c>
      <c r="P24" s="9"/>
      <c r="Q24" s="38"/>
    </row>
    <row r="25" spans="1:17" ht="15.75" customHeight="1" x14ac:dyDescent="0.2">
      <c r="A25" s="27"/>
      <c r="B25" s="28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19">
        <f>SUM(C81:M81)</f>
        <v>0</v>
      </c>
      <c r="O25" s="20">
        <f t="shared" si="0"/>
        <v>0</v>
      </c>
      <c r="P25" s="9"/>
      <c r="Q25" s="38"/>
    </row>
    <row r="26" spans="1:17" ht="15.75" customHeight="1" x14ac:dyDescent="0.2">
      <c r="A26" s="27"/>
      <c r="B26" s="28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19">
        <f>SUM(C83:M83)</f>
        <v>0</v>
      </c>
      <c r="O26" s="20">
        <f t="shared" si="0"/>
        <v>0</v>
      </c>
      <c r="P26" s="9"/>
      <c r="Q26" s="38"/>
    </row>
    <row r="27" spans="1:17" ht="15.75" customHeight="1" x14ac:dyDescent="0.2">
      <c r="A27" s="27"/>
      <c r="B27" s="28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  <c r="N27" s="19">
        <f>SUM(C85:M85)</f>
        <v>0</v>
      </c>
      <c r="O27" s="20">
        <f t="shared" si="0"/>
        <v>0</v>
      </c>
      <c r="P27" s="9"/>
      <c r="Q27" s="38"/>
    </row>
    <row r="28" spans="1:17" ht="15.75" customHeight="1" x14ac:dyDescent="0.2">
      <c r="A28" s="27"/>
      <c r="B28" s="28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19">
        <f>SUM(C87:M87)</f>
        <v>0</v>
      </c>
      <c r="O28" s="20">
        <f t="shared" si="0"/>
        <v>0</v>
      </c>
      <c r="P28" s="9"/>
      <c r="Q28" s="38"/>
    </row>
    <row r="29" spans="1:17" ht="17.25" customHeight="1" x14ac:dyDescent="0.2">
      <c r="A29" s="27"/>
      <c r="B29" s="66" t="s">
        <v>13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6"/>
      <c r="N29" s="29"/>
      <c r="O29" s="20"/>
      <c r="P29" s="9"/>
      <c r="Q29" s="38"/>
    </row>
    <row r="30" spans="1:17" ht="15.75" customHeight="1" x14ac:dyDescent="0.2">
      <c r="A30" s="27"/>
      <c r="B30" s="67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6"/>
      <c r="N30" s="29"/>
      <c r="O30" s="20">
        <f t="shared" ref="O30:O32" si="1">SUM(N30*$B$34)</f>
        <v>0</v>
      </c>
      <c r="P30" s="9"/>
      <c r="Q30" s="38"/>
    </row>
    <row r="31" spans="1:17" ht="15.75" customHeight="1" x14ac:dyDescent="0.2">
      <c r="A31" s="27"/>
      <c r="B31" s="67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6"/>
      <c r="N31" s="29"/>
      <c r="O31" s="20">
        <f t="shared" si="1"/>
        <v>0</v>
      </c>
      <c r="P31" s="9"/>
      <c r="Q31" s="38"/>
    </row>
    <row r="32" spans="1:17" ht="15.75" customHeight="1" x14ac:dyDescent="0.2">
      <c r="A32" s="27"/>
      <c r="B32" s="67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6"/>
      <c r="N32" s="29"/>
      <c r="O32" s="20">
        <f t="shared" si="1"/>
        <v>0</v>
      </c>
      <c r="P32" s="9"/>
      <c r="Q32" s="38"/>
    </row>
    <row r="33" spans="1:17" ht="15.75" customHeight="1" x14ac:dyDescent="0.2">
      <c r="A33" s="62" t="s">
        <v>14</v>
      </c>
      <c r="B33" s="55"/>
      <c r="C33" s="55"/>
      <c r="D33" s="56"/>
      <c r="E33" s="62"/>
      <c r="F33" s="55"/>
      <c r="G33" s="55"/>
      <c r="H33" s="55"/>
      <c r="I33" s="55"/>
      <c r="J33" s="56"/>
      <c r="K33" s="63" t="s">
        <v>15</v>
      </c>
      <c r="L33" s="55"/>
      <c r="M33" s="56"/>
      <c r="N33" s="39">
        <f t="shared" ref="N33:O33" si="2">SUM(N7:N31)</f>
        <v>25.35</v>
      </c>
      <c r="O33" s="40">
        <f t="shared" si="2"/>
        <v>14.196000000000002</v>
      </c>
      <c r="P33" s="41"/>
      <c r="Q33" s="38">
        <f>SUM(Q7:Q32)</f>
        <v>0</v>
      </c>
    </row>
    <row r="34" spans="1:17" ht="24.75" customHeight="1" x14ac:dyDescent="0.2">
      <c r="A34" s="34" t="s">
        <v>16</v>
      </c>
      <c r="B34" s="68">
        <v>0.56000000000000005</v>
      </c>
      <c r="C34" s="52"/>
      <c r="D34" s="69" t="s">
        <v>17</v>
      </c>
      <c r="E34" s="52"/>
      <c r="F34" s="52"/>
      <c r="G34" s="52"/>
      <c r="H34" s="70">
        <f>N33*B34</f>
        <v>14.196000000000002</v>
      </c>
      <c r="I34" s="47"/>
      <c r="J34" s="35"/>
      <c r="K34" s="35"/>
      <c r="L34" s="47"/>
      <c r="M34" s="47"/>
      <c r="N34" s="47"/>
      <c r="O34" s="47"/>
      <c r="P34" s="47"/>
      <c r="Q34" s="47"/>
    </row>
    <row r="35" spans="1:17" ht="21.75" customHeight="1" x14ac:dyDescent="0.2">
      <c r="A35" s="71" t="s">
        <v>18</v>
      </c>
      <c r="B35" s="52"/>
      <c r="C35" s="36"/>
      <c r="D35" s="36"/>
      <c r="E35" s="36"/>
      <c r="F35" s="36"/>
      <c r="G35" s="8"/>
      <c r="H35" s="72"/>
      <c r="I35" s="47"/>
      <c r="J35" s="35"/>
      <c r="K35" s="35"/>
      <c r="L35" s="73" t="s">
        <v>19</v>
      </c>
      <c r="M35" s="52"/>
      <c r="N35" s="52"/>
      <c r="O35" s="52"/>
      <c r="P35" s="52"/>
      <c r="Q35" s="52"/>
    </row>
    <row r="36" spans="1:17" ht="23.25" customHeight="1" x14ac:dyDescent="0.2">
      <c r="A36" s="71" t="s">
        <v>20</v>
      </c>
      <c r="B36" s="52"/>
      <c r="C36" s="52"/>
      <c r="D36" s="52"/>
      <c r="E36" s="52"/>
      <c r="F36" s="52"/>
      <c r="G36" s="52"/>
      <c r="H36" s="70">
        <f>H34+H35</f>
        <v>14.196000000000002</v>
      </c>
      <c r="I36" s="47"/>
      <c r="J36" s="8"/>
      <c r="K36" s="8"/>
      <c r="L36" s="34" t="s">
        <v>21</v>
      </c>
      <c r="M36" s="34"/>
      <c r="N36" s="47"/>
      <c r="O36" s="47"/>
      <c r="P36" s="47"/>
      <c r="Q36" s="47"/>
    </row>
    <row r="37" spans="1:17" ht="24" customHeight="1" x14ac:dyDescent="0.2">
      <c r="A37" s="8"/>
      <c r="B37" s="8"/>
      <c r="C37" s="8"/>
      <c r="D37" s="8"/>
      <c r="E37" s="8"/>
      <c r="F37" s="8"/>
      <c r="G37" s="8"/>
      <c r="H37" s="35"/>
      <c r="I37" s="35"/>
      <c r="J37" s="35"/>
      <c r="K37" s="35"/>
      <c r="L37" s="8" t="s">
        <v>22</v>
      </c>
      <c r="M37" s="8"/>
      <c r="N37" s="47"/>
      <c r="O37" s="47"/>
      <c r="P37" s="47"/>
      <c r="Q37" s="47"/>
    </row>
    <row r="38" spans="1:17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  <c r="P38" s="8"/>
      <c r="Q38" s="8"/>
    </row>
    <row r="39" spans="1:17" ht="24" customHeight="1" x14ac:dyDescent="0.2">
      <c r="A39" s="74" t="s">
        <v>23</v>
      </c>
      <c r="B39" s="47"/>
      <c r="C39" s="47"/>
      <c r="D39" s="47"/>
      <c r="E39" s="47"/>
      <c r="F39" s="47"/>
      <c r="G39" s="49"/>
      <c r="H39" s="75" t="s">
        <v>24</v>
      </c>
      <c r="I39" s="47"/>
      <c r="J39" s="47"/>
      <c r="K39" s="49"/>
      <c r="L39" s="75" t="s">
        <v>25</v>
      </c>
      <c r="M39" s="47"/>
      <c r="N39" s="49"/>
      <c r="O39" s="8"/>
      <c r="P39" s="8"/>
      <c r="Q39" s="8"/>
    </row>
    <row r="40" spans="1:17" ht="24.75" customHeight="1" x14ac:dyDescent="0.2">
      <c r="A40" s="67"/>
      <c r="B40" s="55"/>
      <c r="C40" s="55"/>
      <c r="D40" s="55"/>
      <c r="E40" s="55"/>
      <c r="F40" s="55"/>
      <c r="G40" s="56"/>
      <c r="H40" s="67"/>
      <c r="I40" s="55"/>
      <c r="J40" s="55"/>
      <c r="K40" s="56"/>
      <c r="L40" s="67"/>
      <c r="M40" s="55"/>
      <c r="N40" s="56"/>
      <c r="O40" s="8"/>
      <c r="P40" s="8"/>
      <c r="Q40" s="8"/>
    </row>
    <row r="41" spans="1:17" ht="24" customHeight="1" x14ac:dyDescent="0.2">
      <c r="A41" s="67"/>
      <c r="B41" s="55"/>
      <c r="C41" s="55"/>
      <c r="D41" s="55"/>
      <c r="E41" s="55"/>
      <c r="F41" s="55"/>
      <c r="G41" s="56"/>
      <c r="H41" s="67"/>
      <c r="I41" s="55"/>
      <c r="J41" s="55"/>
      <c r="K41" s="56"/>
      <c r="L41" s="67"/>
      <c r="M41" s="55"/>
      <c r="N41" s="56"/>
      <c r="O41" s="8"/>
      <c r="P41" s="8"/>
      <c r="Q41" s="8"/>
    </row>
    <row r="42" spans="1:17" ht="27" customHeight="1" x14ac:dyDescent="0.2">
      <c r="A42" s="67"/>
      <c r="B42" s="55"/>
      <c r="C42" s="55"/>
      <c r="D42" s="55"/>
      <c r="E42" s="55"/>
      <c r="F42" s="55"/>
      <c r="G42" s="56"/>
      <c r="H42" s="67"/>
      <c r="I42" s="55"/>
      <c r="J42" s="55"/>
      <c r="K42" s="56"/>
      <c r="L42" s="67"/>
      <c r="M42" s="55"/>
      <c r="N42" s="56"/>
      <c r="O42" s="8"/>
      <c r="P42" s="8"/>
      <c r="Q42" s="8"/>
    </row>
    <row r="43" spans="1:17" ht="15.75" customHeight="1" x14ac:dyDescent="0.2"/>
    <row r="44" spans="1:17" ht="15.75" customHeight="1" x14ac:dyDescent="0.2">
      <c r="B44" s="34">
        <f>IF(B7 = "","", VLOOKUP(B7,Data!$F$54:$G$102,2,FALSE))</f>
        <v>1</v>
      </c>
      <c r="C44" s="34">
        <f>IF(C7 = "","", VLOOKUP(C7,Data!$F$54:$G$102,2,FALSE))</f>
        <v>2</v>
      </c>
      <c r="D44" s="34">
        <f>IF(D7 = "","", VLOOKUP(D7,Data!$F$54:$G$102,2,FALSE))</f>
        <v>12</v>
      </c>
      <c r="E44" s="34">
        <f>IF(E7 = "","", VLOOKUP(E7,Data!$F$54:$G$102,2,FALSE))</f>
        <v>21</v>
      </c>
      <c r="F44" s="34" t="str">
        <f>IF(F7 = "","", VLOOKUP(F7,Data!$F$54:$G$102,2,FALSE))</f>
        <v/>
      </c>
      <c r="G44" s="34" t="str">
        <f>IF(G7 = "","", VLOOKUP(G7,Data!$F$54:$G$102,2,FALSE))</f>
        <v/>
      </c>
      <c r="H44" s="34" t="str">
        <f>IF(H7 = "","", VLOOKUP(H7,Data!$F$54:$G$102,2,FALSE))</f>
        <v/>
      </c>
      <c r="I44" s="34" t="str">
        <f>IF(I7 = "","", VLOOKUP(I7,Data!$F$54:$G$102,2,FALSE))</f>
        <v/>
      </c>
      <c r="J44" s="34" t="str">
        <f>IF(J7 = "","", VLOOKUP(J7,Data!$F$54:$G$102,2,FALSE))</f>
        <v/>
      </c>
      <c r="K44" s="34" t="str">
        <f>IF(K7 = "","", VLOOKUP(K7,Data!$F$54:$G$102,2,FALSE))</f>
        <v/>
      </c>
      <c r="L44" s="34" t="str">
        <f>IF(L7 = "","", VLOOKUP(L7,Data!$F$54:$G$102,2,FALSE))</f>
        <v/>
      </c>
      <c r="M44" s="34" t="str">
        <f>IF(M7 = "","", VLOOKUP(M7,Data!$F$54:$G$102,2,FALSE))</f>
        <v/>
      </c>
    </row>
    <row r="45" spans="1:17" ht="15.75" customHeight="1" x14ac:dyDescent="0.2">
      <c r="B45" s="34" t="s">
        <v>26</v>
      </c>
      <c r="C45" s="37">
        <f t="array" ref="C45">IF(B44 = "", 0,IF(C44 = "", 0,INDEX(Data!$A$1:$AW$49,B44,C44)))</f>
        <v>1.25</v>
      </c>
      <c r="D45" s="37">
        <f t="array" ref="D45">IF(C44 = "", "",IF(D44 = "", 0,INDEX(Data!$A$1:$AW$49,C44,D44)))</f>
        <v>3.74</v>
      </c>
      <c r="E45" s="37">
        <f t="array" ref="E45">IF(D44 = "", "",IF(E44 = "", 0,INDEX(Data!$A$1:$AW$49,D44,E44)))</f>
        <v>5.73</v>
      </c>
      <c r="F45" s="37">
        <f t="array" ref="F45">IF(E44 = "", "",IF(F44 = "", 0,INDEX(Data!$A$1:$AW$49,E44,F44)))</f>
        <v>0</v>
      </c>
      <c r="G45" s="37" t="str">
        <f t="array" ref="G45">IF(F44 = "", "",IF(G44 = "", 0,INDEX(Data!$A$1:$AW$49,F44,G44)))</f>
        <v/>
      </c>
      <c r="H45" s="37" t="str">
        <f t="array" ref="H45">IF(G44 = "", "",IF(H44 = "", 0,INDEX(Data!$A$1:$AW$49,G44,H44)))</f>
        <v/>
      </c>
      <c r="I45" s="37" t="str">
        <f t="array" ref="I45">IF(H44 = "", "",IF(I44 = "", 0,INDEX(Data!$A$1:$AW$49,H44,I44)))</f>
        <v/>
      </c>
      <c r="J45" s="37" t="str">
        <f t="array" ref="J45">IF(I44 = "", "",IF(J44 = "", 0,INDEX(Data!$A$1:$AW$49,I44,J44)))</f>
        <v/>
      </c>
      <c r="K45" s="37" t="str">
        <f t="array" ref="K45">IF(J44 = "", "",IF(K44 = "", 0,INDEX(Data!$A$1:$AW$49,J44,K44)))</f>
        <v/>
      </c>
      <c r="L45" s="37" t="str">
        <f t="array" ref="L45">IF(K44 = "", "",IF(L44 = "", 0,INDEX(Data!$A$1:$AW$49,K44,L44)))</f>
        <v/>
      </c>
      <c r="M45" s="37" t="str">
        <f t="array" ref="M45">IF(L44 = "", "",IF(M44 = "", 0,INDEX(Data!$A$1:$AW$49,L44,M44)))</f>
        <v/>
      </c>
    </row>
    <row r="46" spans="1:17" ht="15.75" customHeight="1" x14ac:dyDescent="0.2">
      <c r="B46" s="37">
        <f>IF(B8 = "","", VLOOKUP(B8,Data!$F$54:$G$102,2,FALSE))</f>
        <v>20</v>
      </c>
      <c r="C46" s="37">
        <f>IF(C8 = "","", VLOOKUP(C8,Data!$F$54:$G$102,2,FALSE))</f>
        <v>17</v>
      </c>
      <c r="D46" s="37">
        <f>IF(D8 = "","", VLOOKUP(D8,Data!$F$54:$G$102,2,FALSE))</f>
        <v>7</v>
      </c>
      <c r="E46" s="37" t="str">
        <f>IF(E8 = "","", VLOOKUP(E8,Data!$F$54:$G$102,2,FALSE))</f>
        <v/>
      </c>
      <c r="F46" s="37" t="str">
        <f>IF(F8 = "","", VLOOKUP(F8,Data!$F$54:$G$102,2,FALSE))</f>
        <v/>
      </c>
      <c r="G46" s="37" t="str">
        <f>IF(G8 = "","", VLOOKUP(G8,Data!$F$54:$G$102,2,FALSE))</f>
        <v/>
      </c>
      <c r="H46" s="37" t="str">
        <f>IF(H8 = "","", VLOOKUP(H8,Data!$F$54:$G$102,2,FALSE))</f>
        <v/>
      </c>
      <c r="I46" s="37" t="str">
        <f>IF(I8 = "","", VLOOKUP(I8,Data!$F$54:$G$102,2,FALSE))</f>
        <v/>
      </c>
      <c r="J46" s="37" t="str">
        <f>IF(J8 = "","", VLOOKUP(J8,Data!$F$54:$G$102,2,FALSE))</f>
        <v/>
      </c>
      <c r="K46" s="37" t="str">
        <f>IF(K8 = "","", VLOOKUP(K8,Data!$F$54:$G$102,2,FALSE))</f>
        <v/>
      </c>
      <c r="L46" s="37" t="str">
        <f>IF(L8 = "","", VLOOKUP(L8,Data!$F$54:$G$102,2,FALSE))</f>
        <v/>
      </c>
      <c r="M46" s="37" t="str">
        <f>IF(M8 = "","", VLOOKUP(M8,Data!$F$54:$G$102,2,FALSE))</f>
        <v/>
      </c>
    </row>
    <row r="47" spans="1:17" ht="15.75" customHeight="1" x14ac:dyDescent="0.2">
      <c r="B47" s="34" t="s">
        <v>26</v>
      </c>
      <c r="C47" s="37">
        <f t="array" ref="C47">IF(B46 = "", 0,IF(C46 = "", 0,INDEX(Data!$A$1:$AW$49,B46,C46)))</f>
        <v>6.76</v>
      </c>
      <c r="D47" s="37">
        <f t="array" ref="D47">IF(C46 = "", "",IF(D46 = "", 0,INDEX(Data!$A$1:$AW$49,C46,D46)))</f>
        <v>7.87</v>
      </c>
      <c r="E47" s="37">
        <f t="array" ref="E47">IF(D46 = "", "",IF(E46 = "", 0,INDEX(Data!$A$1:$AW$49,D46,E46)))</f>
        <v>0</v>
      </c>
      <c r="F47" s="37" t="str">
        <f t="array" ref="F47">IF(E46 = "", "",IF(F46 = "", 0,INDEX(Data!$A$1:$AW$49,E46,F46)))</f>
        <v/>
      </c>
      <c r="G47" s="37" t="str">
        <f t="array" ref="G47">IF(F46 = "", "",IF(G46 = "", 0,INDEX(Data!$A$1:$AW$49,F46,G46)))</f>
        <v/>
      </c>
      <c r="H47" s="37" t="str">
        <f t="array" ref="H47">IF(G46 = "", "",IF(H46 = "", 0,INDEX(Data!$A$1:$AW$49,G46,H46)))</f>
        <v/>
      </c>
      <c r="I47" s="37" t="str">
        <f t="array" ref="I47">IF(H46 = "", "",IF(I46 = "", 0,INDEX(Data!$A$1:$AW$49,H46,I46)))</f>
        <v/>
      </c>
      <c r="J47" s="37" t="str">
        <f t="array" ref="J47">IF(I46 = "", "",IF(J46 = "", 0,INDEX(Data!$A$1:$AW$49,I46,J46)))</f>
        <v/>
      </c>
      <c r="K47" s="37" t="str">
        <f t="array" ref="K47">IF(J46 = "", "",IF(K46 = "", 0,INDEX(Data!$A$1:$AW$49,J46,K46)))</f>
        <v/>
      </c>
      <c r="L47" s="37" t="str">
        <f t="array" ref="L47">IF(K46 = "", "",IF(L46 = "", 0,INDEX(Data!$A$1:$AW$49,K46,L46)))</f>
        <v/>
      </c>
      <c r="M47" s="37" t="str">
        <f t="array" ref="M47">IF(L46 = "", "",IF(M46 = "", 0,INDEX(Data!$A$1:$AW$49,L46,M46)))</f>
        <v/>
      </c>
    </row>
    <row r="48" spans="1:17" ht="15.75" customHeight="1" x14ac:dyDescent="0.2">
      <c r="B48" s="37" t="str">
        <f>IF(B9 = "","", VLOOKUP(B9,Data!$F$54:$G$102,2,FALSE))</f>
        <v/>
      </c>
      <c r="C48" s="37" t="str">
        <f>IF(C9 = "","", VLOOKUP(C9,Data!$F$54:$G$102,2,FALSE))</f>
        <v/>
      </c>
      <c r="D48" s="37" t="str">
        <f>IF(D9 = "","", VLOOKUP(D9,Data!$F$54:$G$102,2,FALSE))</f>
        <v/>
      </c>
      <c r="E48" s="37" t="str">
        <f>IF(E9 = "","", VLOOKUP(E9,Data!$F$54:$G$102,2,FALSE))</f>
        <v/>
      </c>
      <c r="F48" s="37" t="str">
        <f>IF(F9 = "","", VLOOKUP(F9,Data!$F$54:$G$102,2,FALSE))</f>
        <v/>
      </c>
      <c r="G48" s="37" t="str">
        <f>IF(G9 = "","", VLOOKUP(G9,Data!$F$54:$G$102,2,FALSE))</f>
        <v/>
      </c>
      <c r="H48" s="37" t="str">
        <f>IF(H9 = "","", VLOOKUP(H9,Data!$F$54:$G$102,2,FALSE))</f>
        <v/>
      </c>
      <c r="I48" s="37" t="str">
        <f>IF(I9 = "","", VLOOKUP(I9,Data!$F$54:$G$102,2,FALSE))</f>
        <v/>
      </c>
      <c r="J48" s="37" t="str">
        <f>IF(J9 = "","", VLOOKUP(J9,Data!$F$54:$G$102,2,FALSE))</f>
        <v/>
      </c>
      <c r="K48" s="37" t="str">
        <f>IF(K9 = "","", VLOOKUP(K9,Data!$F$54:$G$102,2,FALSE))</f>
        <v/>
      </c>
      <c r="L48" s="37" t="str">
        <f>IF(L9 = "","", VLOOKUP(L9,Data!$F$54:$G$102,2,FALSE))</f>
        <v/>
      </c>
      <c r="M48" s="37" t="str">
        <f>IF(M9 = "","", VLOOKUP(M9,Data!$F$54:$G$102,2,FALSE))</f>
        <v/>
      </c>
    </row>
    <row r="49" spans="2:13" ht="15.75" customHeight="1" x14ac:dyDescent="0.2">
      <c r="B49" s="34" t="s">
        <v>26</v>
      </c>
      <c r="C49" s="37">
        <f t="array" ref="C49">IF(B48 = "", 0,IF(C48 = "", 0,INDEX(Data!$A$1:$AW$49,B48,C48)))</f>
        <v>0</v>
      </c>
      <c r="D49" s="37" t="str">
        <f t="array" ref="D49">IF(C48 = "", "",IF(D48 = "", 0,INDEX(Data!$A$1:$AW$49,C48,D48)))</f>
        <v/>
      </c>
      <c r="E49" s="37" t="str">
        <f t="array" ref="E49">IF(D48 = "", "",IF(E48 = "", 0,INDEX(Data!$A$1:$AW$49,D48,E48)))</f>
        <v/>
      </c>
      <c r="F49" s="37" t="str">
        <f t="array" ref="F49">IF(E48 = "", "",IF(F48 = "", 0,INDEX(Data!$A$1:$AW$49,E48,F48)))</f>
        <v/>
      </c>
      <c r="G49" s="37" t="str">
        <f t="array" ref="G49">IF(F48 = "", "",IF(G48 = "", 0,INDEX(Data!$A$1:$AW$49,F48,G48)))</f>
        <v/>
      </c>
      <c r="H49" s="37" t="str">
        <f t="array" ref="H49">IF(G48 = "", "",IF(H48 = "", 0,INDEX(Data!$A$1:$AW$49,G48,H48)))</f>
        <v/>
      </c>
      <c r="I49" s="37" t="str">
        <f t="array" ref="I49">IF(H48 = "", "",IF(I48 = "", 0,INDEX(Data!$A$1:$AW$49,H48,I48)))</f>
        <v/>
      </c>
      <c r="J49" s="37" t="str">
        <f t="array" ref="J49">IF(I48 = "", "",IF(J48 = "", 0,INDEX(Data!$A$1:$AW$49,I48,J48)))</f>
        <v/>
      </c>
      <c r="K49" s="37" t="str">
        <f t="array" ref="K49">IF(J48 = "", "",IF(K48 = "", 0,INDEX(Data!$A$1:$AW$49,J48,K48)))</f>
        <v/>
      </c>
      <c r="L49" s="37" t="str">
        <f t="array" ref="L49">IF(K48 = "", "",IF(L48 = "", 0,INDEX(Data!$A$1:$AW$49,K48,L48)))</f>
        <v/>
      </c>
      <c r="M49" s="37" t="str">
        <f t="array" ref="M49">IF(L48 = "", "",IF(M48 = "", 0,INDEX(Data!$A$1:$AW$49,L48,M48)))</f>
        <v/>
      </c>
    </row>
    <row r="50" spans="2:13" ht="15.75" customHeight="1" x14ac:dyDescent="0.2">
      <c r="B50" s="37" t="str">
        <f>IF(B10 = "","", VLOOKUP(B10,Data!$F$54:$G$102,2,FALSE))</f>
        <v/>
      </c>
      <c r="C50" s="37" t="str">
        <f>IF(C10 = "","", VLOOKUP(C10,Data!$F$54:$G$102,2,FALSE))</f>
        <v/>
      </c>
      <c r="D50" s="37" t="str">
        <f>IF(D10 = "","", VLOOKUP(D10,Data!$F$54:$G$102,2,FALSE))</f>
        <v/>
      </c>
      <c r="E50" s="37" t="str">
        <f>IF(E10 = "","", VLOOKUP(E10,Data!$F$54:$G$102,2,FALSE))</f>
        <v/>
      </c>
      <c r="F50" s="37" t="str">
        <f>IF(F10 = "","", VLOOKUP(F10,Data!$F$54:$G$102,2,FALSE))</f>
        <v/>
      </c>
      <c r="G50" s="37" t="str">
        <f>IF(G10 = "","", VLOOKUP(G10,Data!$F$54:$G$102,2,FALSE))</f>
        <v/>
      </c>
      <c r="H50" s="37" t="str">
        <f>IF(H10 = "","", VLOOKUP(H10,Data!$F$54:$G$102,2,FALSE))</f>
        <v/>
      </c>
      <c r="I50" s="37" t="str">
        <f>IF(I10 = "","", VLOOKUP(I10,Data!$F$54:$G$102,2,FALSE))</f>
        <v/>
      </c>
      <c r="J50" s="37" t="str">
        <f>IF(J10 = "","", VLOOKUP(J10,Data!$F$54:$G$102,2,FALSE))</f>
        <v/>
      </c>
      <c r="K50" s="37" t="str">
        <f>IF(K10 = "","", VLOOKUP(K10,Data!$F$54:$G$102,2,FALSE))</f>
        <v/>
      </c>
      <c r="L50" s="37" t="str">
        <f>IF(L10 = "","", VLOOKUP(L10,Data!$F$54:$G$102,2,FALSE))</f>
        <v/>
      </c>
      <c r="M50" s="37" t="str">
        <f>IF(M10 = "","", VLOOKUP(M10,Data!$F$54:$G$102,2,FALSE))</f>
        <v/>
      </c>
    </row>
    <row r="51" spans="2:13" ht="15.75" customHeight="1" x14ac:dyDescent="0.2">
      <c r="B51" s="34" t="s">
        <v>26</v>
      </c>
      <c r="C51" s="37">
        <f t="array" ref="C51">IF(B50 = "", 0,IF(C50 = "", 0,INDEX(Data!$A$1:$AW$49,B50,C50)))</f>
        <v>0</v>
      </c>
      <c r="D51" s="37" t="str">
        <f t="array" ref="D51">IF(C50 = "", "",IF(D50 = "", 0,INDEX(Data!$A$1:$AW$49,C50,D50)))</f>
        <v/>
      </c>
      <c r="E51" s="37" t="str">
        <f t="array" ref="E51">IF(D50 = "", "",IF(E50 = "", 0,INDEX(Data!$A$1:$AW$49,D50,E50)))</f>
        <v/>
      </c>
      <c r="F51" s="37" t="str">
        <f t="array" ref="F51">IF(E50 = "", "",IF(F50 = "", 0,INDEX(Data!$A$1:$AW$49,E50,F50)))</f>
        <v/>
      </c>
      <c r="G51" s="37" t="str">
        <f t="array" ref="G51">IF(F50 = "", "",IF(G50 = "", 0,INDEX(Data!$A$1:$AW$49,F50,G50)))</f>
        <v/>
      </c>
      <c r="H51" s="37" t="str">
        <f t="array" ref="H51">IF(G50 = "", "",IF(H50 = "", 0,INDEX(Data!$A$1:$AW$49,G50,H50)))</f>
        <v/>
      </c>
      <c r="I51" s="37" t="str">
        <f t="array" ref="I51">IF(H50 = "", "",IF(I50 = "", 0,INDEX(Data!$A$1:$AW$49,H50,I50)))</f>
        <v/>
      </c>
      <c r="J51" s="37" t="str">
        <f t="array" ref="J51">IF(I50 = "", "",IF(J50 = "", 0,INDEX(Data!$A$1:$AW$49,I50,J50)))</f>
        <v/>
      </c>
      <c r="K51" s="37" t="str">
        <f t="array" ref="K51">IF(J50 = "", "",IF(K50 = "", 0,INDEX(Data!$A$1:$AW$49,J50,K50)))</f>
        <v/>
      </c>
      <c r="L51" s="37" t="str">
        <f t="array" ref="L51">IF(K50 = "", "",IF(L50 = "", 0,INDEX(Data!$A$1:$AW$49,K50,L50)))</f>
        <v/>
      </c>
      <c r="M51" s="37" t="str">
        <f t="array" ref="M51">IF(L50 = "", "",IF(M50 = "", 0,INDEX(Data!$A$1:$AW$49,L50,M50)))</f>
        <v/>
      </c>
    </row>
    <row r="52" spans="2:13" ht="15.75" customHeight="1" x14ac:dyDescent="0.2">
      <c r="B52" s="37" t="str">
        <f>IF(B11 = "","", VLOOKUP(B11,Data!$F$54:$G$102,2,FALSE))</f>
        <v/>
      </c>
      <c r="C52" s="37" t="str">
        <f>IF(C11 = "","", VLOOKUP(C11,Data!$F$54:$G$102,2,FALSE))</f>
        <v/>
      </c>
      <c r="D52" s="37" t="str">
        <f>IF(D11 = "","", VLOOKUP(D11,Data!$F$54:$G$102,2,FALSE))</f>
        <v/>
      </c>
      <c r="E52" s="37" t="str">
        <f>IF(E11 = "","", VLOOKUP(E11,Data!$F$54:$G$102,2,FALSE))</f>
        <v/>
      </c>
      <c r="F52" s="37" t="str">
        <f>IF(F11 = "","", VLOOKUP(F11,Data!$F$54:$G$102,2,FALSE))</f>
        <v/>
      </c>
      <c r="G52" s="37" t="str">
        <f>IF(G11 = "","", VLOOKUP(G11,Data!$F$54:$G$102,2,FALSE))</f>
        <v/>
      </c>
      <c r="H52" s="37" t="str">
        <f>IF(H11 = "","", VLOOKUP(H11,Data!$F$54:$G$102,2,FALSE))</f>
        <v/>
      </c>
      <c r="I52" s="37" t="str">
        <f>IF(I11 = "","", VLOOKUP(I11,Data!$F$54:$G$102,2,FALSE))</f>
        <v/>
      </c>
      <c r="J52" s="37" t="str">
        <f>IF(J11 = "","", VLOOKUP(J11,Data!$F$54:$G$102,2,FALSE))</f>
        <v/>
      </c>
      <c r="K52" s="37" t="str">
        <f>IF(K11 = "","", VLOOKUP(K11,Data!$F$54:$G$102,2,FALSE))</f>
        <v/>
      </c>
      <c r="L52" s="37" t="str">
        <f>IF(L11 = "","", VLOOKUP(L11,Data!$F$54:$G$102,2,FALSE))</f>
        <v/>
      </c>
      <c r="M52" s="37" t="str">
        <f>IF(M11 = "","", VLOOKUP(M11,Data!$F$54:$G$102,2,FALSE))</f>
        <v/>
      </c>
    </row>
    <row r="53" spans="2:13" ht="15.75" customHeight="1" x14ac:dyDescent="0.2">
      <c r="B53" s="34" t="s">
        <v>26</v>
      </c>
      <c r="C53" s="37">
        <f t="array" ref="C53">IF(B52 = "", 0,IF(C52 = "", 0,INDEX(Data!$A$1:$AW$49,B52,C52)))</f>
        <v>0</v>
      </c>
      <c r="D53" s="37" t="str">
        <f t="array" ref="D53">IF(C52 = "", "",IF(D52 = "", 0,INDEX(Data!$A$1:$AW$49,C52,D52)))</f>
        <v/>
      </c>
      <c r="E53" s="37" t="str">
        <f t="array" ref="E53">IF(D52 = "", "",IF(E52 = "", 0,INDEX(Data!$A$1:$AW$49,D52,E52)))</f>
        <v/>
      </c>
      <c r="F53" s="37" t="str">
        <f t="array" ref="F53">IF(E52 = "", "",IF(F52 = "", 0,INDEX(Data!$A$1:$AW$49,E52,F52)))</f>
        <v/>
      </c>
      <c r="G53" s="37" t="str">
        <f t="array" ref="G53">IF(F52 = "", "",IF(G52 = "", 0,INDEX(Data!$A$1:$AW$49,F52,G52)))</f>
        <v/>
      </c>
      <c r="H53" s="37" t="str">
        <f t="array" ref="H53">IF(G52 = "", "",IF(H52 = "", 0,INDEX(Data!$A$1:$AW$49,G52,H52)))</f>
        <v/>
      </c>
      <c r="I53" s="37" t="str">
        <f t="array" ref="I53">IF(H52 = "", "",IF(I52 = "", 0,INDEX(Data!$A$1:$AW$49,H52,I52)))</f>
        <v/>
      </c>
      <c r="J53" s="37" t="str">
        <f t="array" ref="J53">IF(I52 = "", "",IF(J52 = "", 0,INDEX(Data!$A$1:$AW$49,I52,J52)))</f>
        <v/>
      </c>
      <c r="K53" s="37" t="str">
        <f t="array" ref="K53">IF(J52 = "", "",IF(K52 = "", 0,INDEX(Data!$A$1:$AW$49,J52,K52)))</f>
        <v/>
      </c>
      <c r="L53" s="37" t="str">
        <f t="array" ref="L53">IF(K52 = "", "",IF(L52 = "", 0,INDEX(Data!$A$1:$AW$49,K52,L52)))</f>
        <v/>
      </c>
      <c r="M53" s="37" t="str">
        <f t="array" ref="M53">IF(L52 = "", "",IF(M52 = "", 0,INDEX(Data!$A$1:$AW$49,L52,M52)))</f>
        <v/>
      </c>
    </row>
    <row r="54" spans="2:13" ht="15.75" customHeight="1" x14ac:dyDescent="0.2">
      <c r="B54" s="37" t="str">
        <f>IF(B12 = "","", VLOOKUP(B12,Data!$F$54:$G$102,2,FALSE))</f>
        <v/>
      </c>
      <c r="C54" s="37" t="str">
        <f>IF(C12 = "","", VLOOKUP(C12,Data!$F$54:$G$102,2,FALSE))</f>
        <v/>
      </c>
      <c r="D54" s="37" t="str">
        <f>IF(D12 = "","", VLOOKUP(D12,Data!$F$54:$G$102,2,FALSE))</f>
        <v/>
      </c>
      <c r="E54" s="37" t="str">
        <f>IF(E12 = "","", VLOOKUP(E12,Data!$F$54:$G$102,2,FALSE))</f>
        <v/>
      </c>
      <c r="F54" s="37" t="str">
        <f>IF(F12 = "","", VLOOKUP(F12,Data!$F$54:$G$102,2,FALSE))</f>
        <v/>
      </c>
      <c r="G54" s="37" t="str">
        <f>IF(G12 = "","", VLOOKUP(G12,Data!$F$54:$G$102,2,FALSE))</f>
        <v/>
      </c>
      <c r="H54" s="37" t="str">
        <f>IF(H12 = "","", VLOOKUP(H12,Data!$F$54:$G$102,2,FALSE))</f>
        <v/>
      </c>
      <c r="I54" s="37" t="str">
        <f>IF(I12 = "","", VLOOKUP(I12,Data!$F$54:$G$102,2,FALSE))</f>
        <v/>
      </c>
      <c r="J54" s="37" t="str">
        <f>IF(J12 = "","", VLOOKUP(J12,Data!$F$54:$G$102,2,FALSE))</f>
        <v/>
      </c>
      <c r="K54" s="37" t="str">
        <f>IF(K12 = "","", VLOOKUP(K12,Data!$F$54:$G$102,2,FALSE))</f>
        <v/>
      </c>
      <c r="L54" s="37" t="str">
        <f>IF(L12 = "","", VLOOKUP(L12,Data!$F$54:$G$102,2,FALSE))</f>
        <v/>
      </c>
      <c r="M54" s="37" t="str">
        <f>IF(M12 = "","", VLOOKUP(M12,Data!$F$54:$G$102,2,FALSE))</f>
        <v/>
      </c>
    </row>
    <row r="55" spans="2:13" ht="15.75" customHeight="1" x14ac:dyDescent="0.2">
      <c r="B55" s="34" t="s">
        <v>26</v>
      </c>
      <c r="C55" s="37">
        <f t="array" ref="C55">IF(B54 = "", 0,IF(C54 = "", 0,INDEX(Data!$A$1:$AW$49,B54,C54)))</f>
        <v>0</v>
      </c>
      <c r="D55" s="37" t="str">
        <f t="array" ref="D55">IF(C54 = "", "",IF(D54 = "", 0,INDEX(Data!$A$1:$AW$49,C54,D54)))</f>
        <v/>
      </c>
      <c r="E55" s="37" t="str">
        <f t="array" ref="E55">IF(D54 = "", "",IF(E54 = "", 0,INDEX(Data!$A$1:$AW$49,D54,E54)))</f>
        <v/>
      </c>
      <c r="F55" s="37" t="str">
        <f t="array" ref="F55">IF(E54 = "", "",IF(F54 = "", 0,INDEX(Data!$A$1:$AW$49,E54,F54)))</f>
        <v/>
      </c>
      <c r="G55" s="37" t="str">
        <f t="array" ref="G55">IF(F54 = "", "",IF(G54 = "", 0,INDEX(Data!$A$1:$AW$49,F54,G54)))</f>
        <v/>
      </c>
      <c r="H55" s="37" t="str">
        <f t="array" ref="H55">IF(G54 = "", "",IF(H54 = "", 0,INDEX(Data!$A$1:$AW$49,G54,H54)))</f>
        <v/>
      </c>
      <c r="I55" s="37" t="str">
        <f t="array" ref="I55">IF(H54 = "", "",IF(I54 = "", 0,INDEX(Data!$A$1:$AW$49,H54,I54)))</f>
        <v/>
      </c>
      <c r="J55" s="37" t="str">
        <f t="array" ref="J55">IF(I54 = "", "",IF(J54 = "", 0,INDEX(Data!$A$1:$AW$49,I54,J54)))</f>
        <v/>
      </c>
      <c r="K55" s="37" t="str">
        <f t="array" ref="K55">IF(J54 = "", "",IF(K54 = "", 0,INDEX(Data!$A$1:$AW$49,J54,K54)))</f>
        <v/>
      </c>
      <c r="L55" s="37" t="str">
        <f t="array" ref="L55">IF(K54 = "", "",IF(L54 = "", 0,INDEX(Data!$A$1:$AW$49,K54,L54)))</f>
        <v/>
      </c>
      <c r="M55" s="37" t="str">
        <f t="array" ref="M55">IF(L54 = "", "",IF(M54 = "", 0,INDEX(Data!$A$1:$AW$49,L54,M54)))</f>
        <v/>
      </c>
    </row>
    <row r="56" spans="2:13" ht="15.75" customHeight="1" x14ac:dyDescent="0.2">
      <c r="B56" s="37" t="str">
        <f>IF(B13 = "","", VLOOKUP(B13,Data!$F$54:$G$102,2,FALSE))</f>
        <v/>
      </c>
      <c r="C56" s="37" t="str">
        <f>IF(C13 = "","", VLOOKUP(C13,Data!$F$54:$G$102,2,FALSE))</f>
        <v/>
      </c>
      <c r="D56" s="37" t="str">
        <f>IF(D13 = "","", VLOOKUP(D13,Data!$F$54:$G$102,2,FALSE))</f>
        <v/>
      </c>
      <c r="E56" s="37" t="str">
        <f>IF(E13 = "","", VLOOKUP(E13,Data!$F$54:$G$102,2,FALSE))</f>
        <v/>
      </c>
      <c r="F56" s="37" t="str">
        <f>IF(F13 = "","", VLOOKUP(F13,Data!$F$54:$G$102,2,FALSE))</f>
        <v/>
      </c>
      <c r="G56" s="37" t="str">
        <f>IF(G13 = "","", VLOOKUP(G13,Data!$F$54:$G$102,2,FALSE))</f>
        <v/>
      </c>
      <c r="H56" s="37" t="str">
        <f>IF(H13 = "","", VLOOKUP(H13,Data!$F$54:$G$102,2,FALSE))</f>
        <v/>
      </c>
      <c r="I56" s="37" t="str">
        <f>IF(I13 = "","", VLOOKUP(I13,Data!$F$54:$G$102,2,FALSE))</f>
        <v/>
      </c>
      <c r="J56" s="37" t="str">
        <f>IF(J13 = "","", VLOOKUP(J13,Data!$F$54:$G$102,2,FALSE))</f>
        <v/>
      </c>
      <c r="K56" s="37" t="str">
        <f>IF(K13 = "","", VLOOKUP(K13,Data!$F$54:$G$102,2,FALSE))</f>
        <v/>
      </c>
      <c r="L56" s="37" t="str">
        <f>IF(L13 = "","", VLOOKUP(L13,Data!$F$54:$G$102,2,FALSE))</f>
        <v/>
      </c>
      <c r="M56" s="37" t="str">
        <f>IF(M13 = "","", VLOOKUP(M13,Data!$F$54:$G$102,2,FALSE))</f>
        <v/>
      </c>
    </row>
    <row r="57" spans="2:13" ht="13.5" customHeight="1" x14ac:dyDescent="0.2">
      <c r="B57" s="34" t="s">
        <v>26</v>
      </c>
      <c r="C57" s="37">
        <f t="array" ref="C57">IF(B56 = "", 0,IF(C56 = "", 0,INDEX(Data!$A$1:$AW$49,B56,C56)))</f>
        <v>0</v>
      </c>
      <c r="D57" s="37" t="str">
        <f t="array" ref="D57">IF(C56 = "", "",IF(D56 = "", 0,INDEX(Data!$A$1:$AW$49,C56,D56)))</f>
        <v/>
      </c>
      <c r="E57" s="37" t="str">
        <f t="array" ref="E57">IF(D56 = "", "",IF(E56 = "", 0,INDEX(Data!$A$1:$AW$49,D56,E56)))</f>
        <v/>
      </c>
      <c r="F57" s="37" t="str">
        <f t="array" ref="F57">IF(E56 = "", "",IF(F56 = "", 0,INDEX(Data!$A$1:$AW$49,E56,F56)))</f>
        <v/>
      </c>
      <c r="G57" s="37" t="str">
        <f t="array" ref="G57">IF(F56 = "", "",IF(G56 = "", 0,INDEX(Data!$A$1:$AW$49,F56,G56)))</f>
        <v/>
      </c>
      <c r="H57" s="37" t="str">
        <f t="array" ref="H57">IF(G56 = "", "",IF(H56 = "", 0,INDEX(Data!$A$1:$AW$49,G56,H56)))</f>
        <v/>
      </c>
      <c r="I57" s="37" t="str">
        <f t="array" ref="I57">IF(H56 = "", "",IF(I56 = "", 0,INDEX(Data!$A$1:$AW$49,H56,I56)))</f>
        <v/>
      </c>
      <c r="J57" s="37" t="str">
        <f t="array" ref="J57">IF(I56 = "", "",IF(J56 = "", 0,INDEX(Data!$A$1:$AW$49,I56,J56)))</f>
        <v/>
      </c>
      <c r="K57" s="37" t="str">
        <f t="array" ref="K57">IF(J56 = "", "",IF(K56 = "", 0,INDEX(Data!$A$1:$AW$49,J56,K56)))</f>
        <v/>
      </c>
      <c r="L57" s="37" t="str">
        <f t="array" ref="L57">IF(K56 = "", "",IF(L56 = "", 0,INDEX(Data!$A$1:$AW$49,K56,L56)))</f>
        <v/>
      </c>
      <c r="M57" s="37" t="str">
        <f t="array" ref="M57">IF(L56 = "", "",IF(M56 = "", 0,INDEX(Data!$A$1:$AW$49,L56,M56)))</f>
        <v/>
      </c>
    </row>
    <row r="58" spans="2:13" ht="15.75" customHeight="1" x14ac:dyDescent="0.2">
      <c r="B58" s="37" t="str">
        <f>IF(B14= "","", VLOOKUP(B14,Data!$F$54:$G$102,2,FALSE))</f>
        <v/>
      </c>
      <c r="C58" s="37" t="str">
        <f>IF(C14= "","", VLOOKUP(C14,Data!$F$54:$G$102,2,FALSE))</f>
        <v/>
      </c>
      <c r="D58" s="37" t="str">
        <f>IF(D14= "","", VLOOKUP(D14,Data!$F$54:$G$102,2,FALSE))</f>
        <v/>
      </c>
      <c r="E58" s="37" t="str">
        <f>IF(E14= "","", VLOOKUP(E14,Data!$F$54:$G$102,2,FALSE))</f>
        <v/>
      </c>
      <c r="F58" s="37" t="str">
        <f>IF(F14= "","", VLOOKUP(F14,Data!$F$54:$G$102,2,FALSE))</f>
        <v/>
      </c>
      <c r="G58" s="37" t="str">
        <f>IF(G14= "","", VLOOKUP(G14,Data!$F$54:$G$102,2,FALSE))</f>
        <v/>
      </c>
      <c r="H58" s="37" t="str">
        <f>IF(H14= "","", VLOOKUP(H14,Data!$F$54:$G$102,2,FALSE))</f>
        <v/>
      </c>
      <c r="I58" s="37" t="str">
        <f>IF(I14= "","", VLOOKUP(I14,Data!$F$54:$G$102,2,FALSE))</f>
        <v/>
      </c>
      <c r="J58" s="37" t="str">
        <f>IF(J14= "","", VLOOKUP(J14,Data!$F$54:$G$102,2,FALSE))</f>
        <v/>
      </c>
      <c r="K58" s="37" t="str">
        <f>IF(K14= "","", VLOOKUP(K14,Data!$F$54:$G$102,2,FALSE))</f>
        <v/>
      </c>
      <c r="L58" s="37" t="str">
        <f>IF(L14= "","", VLOOKUP(L14,Data!$F$54:$G$102,2,FALSE))</f>
        <v/>
      </c>
      <c r="M58" s="37" t="str">
        <f>IF(M14= "","", VLOOKUP(M14,Data!$F$54:$G$102,2,FALSE))</f>
        <v/>
      </c>
    </row>
    <row r="59" spans="2:13" ht="15.75" customHeight="1" x14ac:dyDescent="0.2">
      <c r="B59" s="34" t="s">
        <v>26</v>
      </c>
      <c r="C59" s="37">
        <f t="array" ref="C59">IF(B58 = "", 0,IF(C58 = "", 0,INDEX(Data!$A$1:$AW$49,B58,C58)))</f>
        <v>0</v>
      </c>
      <c r="D59" s="37" t="str">
        <f t="array" ref="D59">IF(C58 = "", "",IF(D58 = "", 0,INDEX(Data!$A$1:$AW$49,C58,D58)))</f>
        <v/>
      </c>
      <c r="E59" s="37" t="str">
        <f t="array" ref="E59">IF(D58 = "", "",IF(E58 = "", 0,INDEX(Data!$A$1:$AW$49,D58,E58)))</f>
        <v/>
      </c>
      <c r="F59" s="37" t="str">
        <f t="array" ref="F59">IF(E58 = "", "",IF(F58 = "", 0,INDEX(Data!$A$1:$AW$49,E58,F58)))</f>
        <v/>
      </c>
      <c r="G59" s="37" t="str">
        <f t="array" ref="G59">IF(F58 = "", "",IF(G58 = "", 0,INDEX(Data!$A$1:$AW$49,F58,G58)))</f>
        <v/>
      </c>
      <c r="H59" s="37" t="str">
        <f t="array" ref="H59">IF(G58 = "", "",IF(H58 = "", 0,INDEX(Data!$A$1:$AW$49,G58,H58)))</f>
        <v/>
      </c>
      <c r="I59" s="37" t="str">
        <f t="array" ref="I59">IF(H58 = "", "",IF(I58 = "", 0,INDEX(Data!$A$1:$AW$49,H58,I58)))</f>
        <v/>
      </c>
      <c r="J59" s="37" t="str">
        <f t="array" ref="J59">IF(I58 = "", "",IF(J58 = "", 0,INDEX(Data!$A$1:$AW$49,I58,J58)))</f>
        <v/>
      </c>
      <c r="K59" s="37" t="str">
        <f t="array" ref="K59">IF(J58 = "", "",IF(K58 = "", 0,INDEX(Data!$A$1:$AW$49,J58,K58)))</f>
        <v/>
      </c>
      <c r="L59" s="37" t="str">
        <f t="array" ref="L59">IF(K58 = "", "",IF(L58 = "", 0,INDEX(Data!$A$1:$AW$49,K58,L58)))</f>
        <v/>
      </c>
      <c r="M59" s="37" t="str">
        <f t="array" ref="M59">IF(L58 = "", "",IF(M58 = "", 0,INDEX(Data!$A$1:$AW$49,L58,M58)))</f>
        <v/>
      </c>
    </row>
    <row r="60" spans="2:13" ht="15.75" customHeight="1" x14ac:dyDescent="0.2">
      <c r="B60" s="37" t="str">
        <f>IF(B15= "","", VLOOKUP(B15,Data!$F$54:$G$102,2,FALSE))</f>
        <v/>
      </c>
      <c r="C60" s="37" t="str">
        <f>IF(C15= "","", VLOOKUP(C15,Data!$F$54:$G$102,2,FALSE))</f>
        <v/>
      </c>
      <c r="D60" s="37" t="str">
        <f>IF(D15= "","", VLOOKUP(D15,Data!$F$54:$G$102,2,FALSE))</f>
        <v/>
      </c>
      <c r="E60" s="37" t="str">
        <f>IF(E15= "","", VLOOKUP(E15,Data!$F$54:$G$102,2,FALSE))</f>
        <v/>
      </c>
      <c r="F60" s="37" t="str">
        <f>IF(F15= "","", VLOOKUP(F15,Data!$F$54:$G$102,2,FALSE))</f>
        <v/>
      </c>
      <c r="G60" s="37" t="str">
        <f>IF(G15= "","", VLOOKUP(G15,Data!$F$54:$G$102,2,FALSE))</f>
        <v/>
      </c>
      <c r="H60" s="37" t="str">
        <f>IF(H15= "","", VLOOKUP(H15,Data!$F$54:$G$102,2,FALSE))</f>
        <v/>
      </c>
      <c r="I60" s="37" t="str">
        <f>IF(I15= "","", VLOOKUP(I15,Data!$F$54:$G$102,2,FALSE))</f>
        <v/>
      </c>
      <c r="J60" s="37" t="str">
        <f>IF(J15= "","", VLOOKUP(J15,Data!$F$54:$G$102,2,FALSE))</f>
        <v/>
      </c>
      <c r="K60" s="37" t="str">
        <f>IF(K15= "","", VLOOKUP(K15,Data!$F$54:$G$102,2,FALSE))</f>
        <v/>
      </c>
      <c r="L60" s="37" t="str">
        <f>IF(L15= "","", VLOOKUP(L15,Data!$F$54:$G$102,2,FALSE))</f>
        <v/>
      </c>
      <c r="M60" s="37" t="str">
        <f>IF(M15= "","", VLOOKUP(M15,Data!$F$54:$G$102,2,FALSE))</f>
        <v/>
      </c>
    </row>
    <row r="61" spans="2:13" ht="15.75" customHeight="1" x14ac:dyDescent="0.2">
      <c r="B61" s="34" t="s">
        <v>26</v>
      </c>
      <c r="C61" s="37">
        <f t="array" ref="C61">IF(B60 = "", 0,IF(C60 = "", 0,INDEX(Data!$A$1:$AW$49,B60,C60)))</f>
        <v>0</v>
      </c>
      <c r="D61" s="37" t="str">
        <f t="array" ref="D61">IF(C60 = "", "",IF(D60 = "", 0,INDEX(Data!$A$1:$AW$49,C60,D60)))</f>
        <v/>
      </c>
      <c r="E61" s="37" t="str">
        <f t="array" ref="E61">IF(D60 = "", "",IF(E60 = "", 0,INDEX(Data!$A$1:$AW$49,D60,E60)))</f>
        <v/>
      </c>
      <c r="F61" s="37" t="str">
        <f t="array" ref="F61">IF(E60 = "", "",IF(F60 = "", 0,INDEX(Data!$A$1:$AW$49,E60,F60)))</f>
        <v/>
      </c>
      <c r="G61" s="37" t="str">
        <f t="array" ref="G61">IF(F60 = "", "",IF(G60 = "", 0,INDEX(Data!$A$1:$AW$49,F60,G60)))</f>
        <v/>
      </c>
      <c r="H61" s="37" t="str">
        <f t="array" ref="H61">IF(G60 = "", "",IF(H60 = "", 0,INDEX(Data!$A$1:$AW$49,G60,H60)))</f>
        <v/>
      </c>
      <c r="I61" s="37" t="str">
        <f t="array" ref="I61">IF(H60 = "", "",IF(I60 = "", 0,INDEX(Data!$A$1:$AW$49,H60,I60)))</f>
        <v/>
      </c>
      <c r="J61" s="37" t="str">
        <f t="array" ref="J61">IF(I60 = "", "",IF(J60 = "", 0,INDEX(Data!$A$1:$AW$49,I60,J60)))</f>
        <v/>
      </c>
      <c r="K61" s="37" t="str">
        <f t="array" ref="K61">IF(J60 = "", "",IF(K60 = "", 0,INDEX(Data!$A$1:$AW$49,J60,K60)))</f>
        <v/>
      </c>
      <c r="L61" s="37" t="str">
        <f t="array" ref="L61">IF(K60 = "", "",IF(L60 = "", 0,INDEX(Data!$A$1:$AW$49,K60,L60)))</f>
        <v/>
      </c>
      <c r="M61" s="37" t="str">
        <f t="array" ref="M61">IF(L60 = "", "",IF(M60 = "", 0,INDEX(Data!$A$1:$AW$49,L60,M60)))</f>
        <v/>
      </c>
    </row>
    <row r="62" spans="2:13" ht="15.75" customHeight="1" x14ac:dyDescent="0.2">
      <c r="B62" s="37" t="str">
        <f>IF(B16= "","", VLOOKUP(B16,Data!$F$54:$G$102,2,FALSE))</f>
        <v/>
      </c>
      <c r="C62" s="37" t="str">
        <f>IF(C16= "","", VLOOKUP(C16,Data!$F$54:$G$102,2,FALSE))</f>
        <v/>
      </c>
      <c r="D62" s="37" t="str">
        <f>IF(D16= "","", VLOOKUP(D16,Data!$F$54:$G$102,2,FALSE))</f>
        <v/>
      </c>
      <c r="E62" s="37" t="str">
        <f>IF(E16= "","", VLOOKUP(E16,Data!$F$54:$G$102,2,FALSE))</f>
        <v/>
      </c>
      <c r="F62" s="37" t="str">
        <f>IF(F16= "","", VLOOKUP(F16,Data!$F$54:$G$102,2,FALSE))</f>
        <v/>
      </c>
      <c r="G62" s="37" t="str">
        <f>IF(G16= "","", VLOOKUP(G16,Data!$F$54:$G$102,2,FALSE))</f>
        <v/>
      </c>
      <c r="H62" s="37" t="str">
        <f>IF(H16= "","", VLOOKUP(H16,Data!$F$54:$G$102,2,FALSE))</f>
        <v/>
      </c>
      <c r="I62" s="37" t="str">
        <f>IF(I16= "","", VLOOKUP(I16,Data!$F$54:$G$102,2,FALSE))</f>
        <v/>
      </c>
      <c r="J62" s="37" t="str">
        <f>IF(J16= "","", VLOOKUP(J16,Data!$F$54:$G$102,2,FALSE))</f>
        <v/>
      </c>
      <c r="K62" s="37" t="str">
        <f>IF(K16= "","", VLOOKUP(K16,Data!$F$54:$G$102,2,FALSE))</f>
        <v/>
      </c>
      <c r="L62" s="37" t="str">
        <f>IF(L16= "","", VLOOKUP(L16,Data!$F$54:$G$102,2,FALSE))</f>
        <v/>
      </c>
      <c r="M62" s="37" t="str">
        <f>IF(M16= "","", VLOOKUP(M16,Data!$F$54:$G$102,2,FALSE))</f>
        <v/>
      </c>
    </row>
    <row r="63" spans="2:13" ht="15.75" customHeight="1" x14ac:dyDescent="0.2">
      <c r="B63" s="34" t="s">
        <v>26</v>
      </c>
      <c r="C63" s="37">
        <f t="array" ref="C63">IF(B62 = "", 0,IF(C62 = "", 0,INDEX(Data!$A$1:$AW$49,B62,C62)))</f>
        <v>0</v>
      </c>
      <c r="D63" s="37" t="str">
        <f t="array" ref="D63">IF(C62 = "", "",IF(D62 = "", 0,INDEX(Data!$A$1:$AW$49,C62,D62)))</f>
        <v/>
      </c>
      <c r="E63" s="37" t="str">
        <f t="array" ref="E63">IF(D62 = "", "",IF(E62 = "", 0,INDEX(Data!$A$1:$AW$49,D62,E62)))</f>
        <v/>
      </c>
      <c r="F63" s="37" t="str">
        <f t="array" ref="F63">IF(E62 = "", "",IF(F62 = "", 0,INDEX(Data!$A$1:$AW$49,E62,F62)))</f>
        <v/>
      </c>
      <c r="G63" s="37" t="str">
        <f t="array" ref="G63">IF(F62 = "", "",IF(G62 = "", 0,INDEX(Data!$A$1:$AW$49,F62,G62)))</f>
        <v/>
      </c>
      <c r="H63" s="37" t="str">
        <f t="array" ref="H63">IF(G62 = "", "",IF(H62 = "", 0,INDEX(Data!$A$1:$AW$49,G62,H62)))</f>
        <v/>
      </c>
      <c r="I63" s="37" t="str">
        <f t="array" ref="I63">IF(H62 = "", "",IF(I62 = "", 0,INDEX(Data!$A$1:$AW$49,H62,I62)))</f>
        <v/>
      </c>
      <c r="J63" s="37" t="str">
        <f t="array" ref="J63">IF(I62 = "", "",IF(J62 = "", 0,INDEX(Data!$A$1:$AW$49,I62,J62)))</f>
        <v/>
      </c>
      <c r="K63" s="37" t="str">
        <f t="array" ref="K63">IF(J62 = "", "",IF(K62 = "", 0,INDEX(Data!$A$1:$AW$49,J62,K62)))</f>
        <v/>
      </c>
      <c r="L63" s="37" t="str">
        <f t="array" ref="L63">IF(K62 = "", "",IF(L62 = "", 0,INDEX(Data!$A$1:$AW$49,K62,L62)))</f>
        <v/>
      </c>
      <c r="M63" s="37" t="str">
        <f t="array" ref="M63">IF(L62 = "", "",IF(M62 = "", 0,INDEX(Data!$A$1:$AW$49,L62,M62)))</f>
        <v/>
      </c>
    </row>
    <row r="64" spans="2:13" ht="15.75" customHeight="1" x14ac:dyDescent="0.2">
      <c r="B64" s="37" t="str">
        <f>IF(B17= "","", VLOOKUP(B17,Data!$F$54:$G$102,2,FALSE))</f>
        <v/>
      </c>
      <c r="C64" s="37" t="str">
        <f>IF(C17= "","", VLOOKUP(C17,Data!$F$54:$G$102,2,FALSE))</f>
        <v/>
      </c>
      <c r="D64" s="37" t="str">
        <f>IF(D17= "","", VLOOKUP(D17,Data!$F$54:$G$102,2,FALSE))</f>
        <v/>
      </c>
      <c r="E64" s="37" t="str">
        <f>IF(E17= "","", VLOOKUP(E17,Data!$F$54:$G$102,2,FALSE))</f>
        <v/>
      </c>
      <c r="F64" s="37" t="str">
        <f>IF(F17= "","", VLOOKUP(F17,Data!$F$54:$G$102,2,FALSE))</f>
        <v/>
      </c>
      <c r="G64" s="37" t="str">
        <f>IF(G17= "","", VLOOKUP(G17,Data!$F$54:$G$102,2,FALSE))</f>
        <v/>
      </c>
      <c r="H64" s="37" t="str">
        <f>IF(H17= "","", VLOOKUP(H17,Data!$F$54:$G$102,2,FALSE))</f>
        <v/>
      </c>
      <c r="I64" s="37" t="str">
        <f>IF(I17= "","", VLOOKUP(I17,Data!$F$54:$G$102,2,FALSE))</f>
        <v/>
      </c>
      <c r="J64" s="37" t="str">
        <f>IF(J17= "","", VLOOKUP(J17,Data!$F$54:$G$102,2,FALSE))</f>
        <v/>
      </c>
      <c r="K64" s="37" t="str">
        <f>IF(K17= "","", VLOOKUP(K17,Data!$F$54:$G$102,2,FALSE))</f>
        <v/>
      </c>
      <c r="L64" s="37" t="str">
        <f>IF(L17= "","", VLOOKUP(L17,Data!$F$54:$G$102,2,FALSE))</f>
        <v/>
      </c>
      <c r="M64" s="37" t="str">
        <f>IF(M17= "","", VLOOKUP(M17,Data!$F$54:$G$102,2,FALSE))</f>
        <v/>
      </c>
    </row>
    <row r="65" spans="2:13" ht="15.75" customHeight="1" x14ac:dyDescent="0.2">
      <c r="B65" s="34" t="s">
        <v>26</v>
      </c>
      <c r="C65" s="37">
        <f t="array" ref="C65">IF(B64 = "", 0,IF(C64 = "", 0,INDEX(Data!$A$1:$AW$49,B64,C64)))</f>
        <v>0</v>
      </c>
      <c r="D65" s="37" t="str">
        <f t="array" ref="D65">IF(C64 = "", "",IF(D64 = "", 0,INDEX(Data!$A$1:$AW$49,C64,D64)))</f>
        <v/>
      </c>
      <c r="E65" s="37" t="str">
        <f t="array" ref="E65">IF(D64 = "", "",IF(E64 = "", 0,INDEX(Data!$A$1:$AW$49,D64,E64)))</f>
        <v/>
      </c>
      <c r="F65" s="37" t="str">
        <f t="array" ref="F65">IF(E64 = "", "",IF(F64 = "", 0,INDEX(Data!$A$1:$AW$49,E64,F64)))</f>
        <v/>
      </c>
      <c r="G65" s="37" t="str">
        <f t="array" ref="G65">IF(F64 = "", "",IF(G64 = "", 0,INDEX(Data!$A$1:$AW$49,F64,G64)))</f>
        <v/>
      </c>
      <c r="H65" s="37" t="str">
        <f t="array" ref="H65">IF(G64 = "", "",IF(H64 = "", 0,INDEX(Data!$A$1:$AW$49,G64,H64)))</f>
        <v/>
      </c>
      <c r="I65" s="37" t="str">
        <f t="array" ref="I65">IF(H64 = "", "",IF(I64 = "", 0,INDEX(Data!$A$1:$AW$49,H64,I64)))</f>
        <v/>
      </c>
      <c r="J65" s="37" t="str">
        <f t="array" ref="J65">IF(I64 = "", "",IF(J64 = "", 0,INDEX(Data!$A$1:$AW$49,I64,J64)))</f>
        <v/>
      </c>
      <c r="K65" s="37" t="str">
        <f t="array" ref="K65">IF(J64 = "", "",IF(K64 = "", 0,INDEX(Data!$A$1:$AW$49,J64,K64)))</f>
        <v/>
      </c>
      <c r="L65" s="37" t="str">
        <f t="array" ref="L65">IF(K64 = "", "",IF(L64 = "", 0,INDEX(Data!$A$1:$AW$49,K64,L64)))</f>
        <v/>
      </c>
      <c r="M65" s="37" t="str">
        <f t="array" ref="M65">IF(L64 = "", "",IF(M64 = "", 0,INDEX(Data!$A$1:$AW$49,L64,M64)))</f>
        <v/>
      </c>
    </row>
    <row r="66" spans="2:13" ht="15.75" customHeight="1" x14ac:dyDescent="0.2">
      <c r="B66" s="37" t="str">
        <f>IF(B18= "","", VLOOKUP(B18,Data!$F$54:$G$102,2,FALSE))</f>
        <v/>
      </c>
      <c r="C66" s="37" t="str">
        <f>IF(C18= "","", VLOOKUP(C18,Data!$F$54:$G$102,2,FALSE))</f>
        <v/>
      </c>
      <c r="D66" s="37" t="str">
        <f>IF(D18= "","", VLOOKUP(D18,Data!$F$54:$G$102,2,FALSE))</f>
        <v/>
      </c>
      <c r="E66" s="37" t="str">
        <f>IF(E18= "","", VLOOKUP(E18,Data!$F$54:$G$102,2,FALSE))</f>
        <v/>
      </c>
      <c r="F66" s="37" t="str">
        <f>IF(F18= "","", VLOOKUP(F18,Data!$F$54:$G$102,2,FALSE))</f>
        <v/>
      </c>
      <c r="G66" s="37" t="str">
        <f>IF(G18= "","", VLOOKUP(G18,Data!$F$54:$G$102,2,FALSE))</f>
        <v/>
      </c>
      <c r="H66" s="37" t="str">
        <f>IF(H18= "","", VLOOKUP(H18,Data!$F$54:$G$102,2,FALSE))</f>
        <v/>
      </c>
      <c r="I66" s="37" t="str">
        <f>IF(I18= "","", VLOOKUP(I18,Data!$F$54:$G$102,2,FALSE))</f>
        <v/>
      </c>
      <c r="J66" s="37" t="str">
        <f>IF(J18= "","", VLOOKUP(J18,Data!$F$54:$G$102,2,FALSE))</f>
        <v/>
      </c>
      <c r="K66" s="37" t="str">
        <f>IF(K18= "","", VLOOKUP(K18,Data!$F$54:$G$102,2,FALSE))</f>
        <v/>
      </c>
      <c r="L66" s="37" t="str">
        <f>IF(L18= "","", VLOOKUP(L18,Data!$F$54:$G$102,2,FALSE))</f>
        <v/>
      </c>
      <c r="M66" s="37" t="str">
        <f>IF(M18= "","", VLOOKUP(M18,Data!$F$54:$G$102,2,FALSE))</f>
        <v/>
      </c>
    </row>
    <row r="67" spans="2:13" ht="15.75" customHeight="1" x14ac:dyDescent="0.2">
      <c r="B67" s="34" t="s">
        <v>26</v>
      </c>
      <c r="C67" s="37">
        <f t="array" ref="C67">IF(B66 = "", 0,IF(C66 = "", 0,INDEX(Data!$A$1:$AW$49,B66,C66)))</f>
        <v>0</v>
      </c>
      <c r="D67" s="37" t="str">
        <f t="array" ref="D67">IF(C66 = "", "",IF(D66 = "", 0,INDEX(Data!$A$1:$AW$49,C66,D66)))</f>
        <v/>
      </c>
      <c r="E67" s="37" t="str">
        <f t="array" ref="E67">IF(D66 = "", "",IF(E66 = "", 0,INDEX(Data!$A$1:$AW$49,D66,E66)))</f>
        <v/>
      </c>
      <c r="F67" s="37" t="str">
        <f t="array" ref="F67">IF(E66 = "", "",IF(F66 = "", 0,INDEX(Data!$A$1:$AW$49,E66,F66)))</f>
        <v/>
      </c>
      <c r="G67" s="37" t="str">
        <f t="array" ref="G67">IF(F66 = "", "",IF(G66 = "", 0,INDEX(Data!$A$1:$AW$49,F66,G66)))</f>
        <v/>
      </c>
      <c r="H67" s="37" t="str">
        <f t="array" ref="H67">IF(G66 = "", "",IF(H66 = "", 0,INDEX(Data!$A$1:$AW$49,G66,H66)))</f>
        <v/>
      </c>
      <c r="I67" s="37" t="str">
        <f t="array" ref="I67">IF(H66 = "", "",IF(I66 = "", 0,INDEX(Data!$A$1:$AW$49,H66,I66)))</f>
        <v/>
      </c>
      <c r="J67" s="37" t="str">
        <f t="array" ref="J67">IF(I66 = "", "",IF(J66 = "", 0,INDEX(Data!$A$1:$AW$49,I66,J66)))</f>
        <v/>
      </c>
      <c r="K67" s="37" t="str">
        <f t="array" ref="K67">IF(J66 = "", "",IF(K66 = "", 0,INDEX(Data!$A$1:$AW$49,J66,K66)))</f>
        <v/>
      </c>
      <c r="L67" s="37" t="str">
        <f t="array" ref="L67">IF(K66 = "", "",IF(L66 = "", 0,INDEX(Data!$A$1:$AW$49,K66,L66)))</f>
        <v/>
      </c>
      <c r="M67" s="37" t="str">
        <f t="array" ref="M67">IF(L66 = "", "",IF(M66 = "", 0,INDEX(Data!$A$1:$AW$49,L66,M66)))</f>
        <v/>
      </c>
    </row>
    <row r="68" spans="2:13" ht="15.75" customHeight="1" x14ac:dyDescent="0.2">
      <c r="B68" s="37" t="str">
        <f>IF(B19= "","", VLOOKUP(B19,Data!$F$54:$G$102,2,FALSE))</f>
        <v/>
      </c>
      <c r="C68" s="37" t="str">
        <f>IF(C19= "","", VLOOKUP(C19,Data!$F$54:$G$102,2,FALSE))</f>
        <v/>
      </c>
      <c r="D68" s="37" t="str">
        <f>IF(D19= "","", VLOOKUP(D19,Data!$F$54:$G$102,2,FALSE))</f>
        <v/>
      </c>
      <c r="E68" s="37" t="str">
        <f>IF(E19= "","", VLOOKUP(E19,Data!$F$54:$G$102,2,FALSE))</f>
        <v/>
      </c>
      <c r="F68" s="37" t="str">
        <f>IF(F19= "","", VLOOKUP(F19,Data!$F$54:$G$102,2,FALSE))</f>
        <v/>
      </c>
      <c r="G68" s="37" t="str">
        <f>IF(G19= "","", VLOOKUP(G19,Data!$F$54:$G$102,2,FALSE))</f>
        <v/>
      </c>
      <c r="H68" s="37" t="str">
        <f>IF(H19= "","", VLOOKUP(H19,Data!$F$54:$G$102,2,FALSE))</f>
        <v/>
      </c>
      <c r="I68" s="37" t="str">
        <f>IF(I19= "","", VLOOKUP(I19,Data!$F$54:$G$102,2,FALSE))</f>
        <v/>
      </c>
      <c r="J68" s="37" t="str">
        <f>IF(J19= "","", VLOOKUP(J19,Data!$F$54:$G$102,2,FALSE))</f>
        <v/>
      </c>
      <c r="K68" s="37" t="str">
        <f>IF(K19= "","", VLOOKUP(K19,Data!$F$54:$G$102,2,FALSE))</f>
        <v/>
      </c>
      <c r="L68" s="37" t="str">
        <f>IF(L19= "","", VLOOKUP(L19,Data!$F$54:$G$102,2,FALSE))</f>
        <v/>
      </c>
      <c r="M68" s="37" t="str">
        <f>IF(M19= "","", VLOOKUP(M19,Data!$F$54:$G$102,2,FALSE))</f>
        <v/>
      </c>
    </row>
    <row r="69" spans="2:13" ht="15.75" customHeight="1" x14ac:dyDescent="0.2">
      <c r="B69" s="34" t="s">
        <v>26</v>
      </c>
      <c r="C69" s="37">
        <f t="array" ref="C69">IF(B68 = "", 0,IF(C68 = "", 0,INDEX(Data!$A$1:$AW$49,B68,C68)))</f>
        <v>0</v>
      </c>
      <c r="D69" s="37" t="str">
        <f t="array" ref="D69">IF(C68 = "", "",IF(D68 = "", 0,INDEX(Data!$A$1:$AW$49,C68,D68)))</f>
        <v/>
      </c>
      <c r="E69" s="37" t="str">
        <f t="array" ref="E69">IF(D68 = "", "",IF(E68 = "", 0,INDEX(Data!$A$1:$AW$49,D68,E68)))</f>
        <v/>
      </c>
      <c r="F69" s="37" t="str">
        <f t="array" ref="F69">IF(E68 = "", "",IF(F68 = "", 0,INDEX(Data!$A$1:$AW$49,E68,F68)))</f>
        <v/>
      </c>
      <c r="G69" s="37" t="str">
        <f t="array" ref="G69">IF(F68 = "", "",IF(G68 = "", 0,INDEX(Data!$A$1:$AW$49,F68,G68)))</f>
        <v/>
      </c>
      <c r="H69" s="37" t="str">
        <f t="array" ref="H69">IF(G68 = "", "",IF(H68 = "", 0,INDEX(Data!$A$1:$AW$49,G68,H68)))</f>
        <v/>
      </c>
      <c r="I69" s="37" t="str">
        <f t="array" ref="I69">IF(H68 = "", "",IF(I68 = "", 0,INDEX(Data!$A$1:$AW$49,H68,I68)))</f>
        <v/>
      </c>
      <c r="J69" s="37" t="str">
        <f t="array" ref="J69">IF(I68 = "", "",IF(J68 = "", 0,INDEX(Data!$A$1:$AW$49,I68,J68)))</f>
        <v/>
      </c>
      <c r="K69" s="37" t="str">
        <f t="array" ref="K69">IF(J68 = "", "",IF(K68 = "", 0,INDEX(Data!$A$1:$AW$49,J68,K68)))</f>
        <v/>
      </c>
      <c r="L69" s="37" t="str">
        <f t="array" ref="L69">IF(K68 = "", "",IF(L68 = "", 0,INDEX(Data!$A$1:$AW$49,K68,L68)))</f>
        <v/>
      </c>
      <c r="M69" s="37" t="str">
        <f t="array" ref="M69">IF(L68 = "", "",IF(M68 = "", 0,INDEX(Data!$A$1:$AW$49,L68,M68)))</f>
        <v/>
      </c>
    </row>
    <row r="70" spans="2:13" ht="15.75" customHeight="1" x14ac:dyDescent="0.2">
      <c r="B70" s="37" t="str">
        <f>IF(B20= "","", VLOOKUP(B20,Data!$F$54:$G$102,2,FALSE))</f>
        <v/>
      </c>
      <c r="C70" s="37" t="str">
        <f>IF(C20= "","", VLOOKUP(C20,Data!$F$54:$G$102,2,FALSE))</f>
        <v/>
      </c>
      <c r="D70" s="37" t="str">
        <f>IF(D20= "","", VLOOKUP(D20,Data!$F$54:$G$102,2,FALSE))</f>
        <v/>
      </c>
      <c r="E70" s="37" t="str">
        <f>IF(E20= "","", VLOOKUP(E20,Data!$F$54:$G$102,2,FALSE))</f>
        <v/>
      </c>
      <c r="F70" s="37" t="str">
        <f>IF(F20= "","", VLOOKUP(F20,Data!$F$54:$G$102,2,FALSE))</f>
        <v/>
      </c>
      <c r="G70" s="37" t="str">
        <f>IF(G20= "","", VLOOKUP(G20,Data!$F$54:$G$102,2,FALSE))</f>
        <v/>
      </c>
      <c r="H70" s="37" t="str">
        <f>IF(H20= "","", VLOOKUP(H20,Data!$F$54:$G$102,2,FALSE))</f>
        <v/>
      </c>
      <c r="I70" s="37" t="str">
        <f>IF(I20= "","", VLOOKUP(I20,Data!$F$54:$G$102,2,FALSE))</f>
        <v/>
      </c>
      <c r="J70" s="37" t="str">
        <f>IF(J20= "","", VLOOKUP(J20,Data!$F$54:$G$102,2,FALSE))</f>
        <v/>
      </c>
      <c r="K70" s="37" t="str">
        <f>IF(K20= "","", VLOOKUP(K20,Data!$F$54:$G$102,2,FALSE))</f>
        <v/>
      </c>
      <c r="L70" s="37" t="str">
        <f>IF(L20= "","", VLOOKUP(L20,Data!$F$54:$G$102,2,FALSE))</f>
        <v/>
      </c>
      <c r="M70" s="37" t="str">
        <f>IF(M20= "","", VLOOKUP(M20,Data!$F$54:$G$102,2,FALSE))</f>
        <v/>
      </c>
    </row>
    <row r="71" spans="2:13" ht="15.75" customHeight="1" x14ac:dyDescent="0.2">
      <c r="B71" s="34" t="s">
        <v>26</v>
      </c>
      <c r="C71" s="37">
        <f t="array" ref="C71">IF(B70 = "", 0,IF(C70 = "", 0,INDEX(Data!$A$1:$AW$49,B70,C70)))</f>
        <v>0</v>
      </c>
      <c r="D71" s="37" t="str">
        <f t="array" ref="D71">IF(C70 = "", "",IF(D70 = "", 0,INDEX(Data!$A$1:$AW$49,C70,D70)))</f>
        <v/>
      </c>
      <c r="E71" s="37" t="str">
        <f t="array" ref="E71">IF(D70 = "", "",IF(E70 = "", 0,INDEX(Data!$A$1:$AW$49,D70,E70)))</f>
        <v/>
      </c>
      <c r="F71" s="37" t="str">
        <f t="array" ref="F71">IF(E70 = "", "",IF(F70 = "", 0,INDEX(Data!$A$1:$AW$49,E70,F70)))</f>
        <v/>
      </c>
      <c r="G71" s="37" t="str">
        <f t="array" ref="G71">IF(F70 = "", "",IF(G70 = "", 0,INDEX(Data!$A$1:$AW$49,F70,G70)))</f>
        <v/>
      </c>
      <c r="H71" s="37" t="str">
        <f t="array" ref="H71">IF(G70 = "", "",IF(H70 = "", 0,INDEX(Data!$A$1:$AW$49,G70,H70)))</f>
        <v/>
      </c>
      <c r="I71" s="37" t="str">
        <f t="array" ref="I71">IF(H70 = "", "",IF(I70 = "", 0,INDEX(Data!$A$1:$AW$49,H70,I70)))</f>
        <v/>
      </c>
      <c r="J71" s="37" t="str">
        <f t="array" ref="J71">IF(I70 = "", "",IF(J70 = "", 0,INDEX(Data!$A$1:$AW$49,I70,J70)))</f>
        <v/>
      </c>
      <c r="K71" s="37" t="str">
        <f t="array" ref="K71">IF(J70 = "", "",IF(K70 = "", 0,INDEX(Data!$A$1:$AW$49,J70,K70)))</f>
        <v/>
      </c>
      <c r="L71" s="37" t="str">
        <f t="array" ref="L71">IF(K70 = "", "",IF(L70 = "", 0,INDEX(Data!$A$1:$AW$49,K70,L70)))</f>
        <v/>
      </c>
      <c r="M71" s="37" t="str">
        <f t="array" ref="M71">IF(L70 = "", "",IF(M70 = "", 0,INDEX(Data!$A$1:$AW$49,L70,M70)))</f>
        <v/>
      </c>
    </row>
    <row r="72" spans="2:13" ht="15.75" customHeight="1" x14ac:dyDescent="0.2">
      <c r="B72" s="37" t="str">
        <f>IF(B21= "","", VLOOKUP(B21,Data!$F$54:$G$102,2,FALSE))</f>
        <v/>
      </c>
      <c r="C72" s="37" t="str">
        <f>IF(C21= "","", VLOOKUP(C21,Data!$F$54:$G$102,2,FALSE))</f>
        <v/>
      </c>
      <c r="D72" s="37" t="str">
        <f>IF(D21= "","", VLOOKUP(D21,Data!$F$54:$G$102,2,FALSE))</f>
        <v/>
      </c>
      <c r="E72" s="37" t="str">
        <f>IF(E21= "","", VLOOKUP(E21,Data!$F$54:$G$102,2,FALSE))</f>
        <v/>
      </c>
      <c r="F72" s="37" t="str">
        <f>IF(F21= "","", VLOOKUP(F21,Data!$F$54:$G$102,2,FALSE))</f>
        <v/>
      </c>
      <c r="G72" s="37" t="str">
        <f>IF(G21= "","", VLOOKUP(G21,Data!$F$54:$G$102,2,FALSE))</f>
        <v/>
      </c>
      <c r="H72" s="37" t="str">
        <f>IF(H21= "","", VLOOKUP(H21,Data!$F$54:$G$102,2,FALSE))</f>
        <v/>
      </c>
      <c r="I72" s="37" t="str">
        <f>IF(I21= "","", VLOOKUP(I21,Data!$F$54:$G$102,2,FALSE))</f>
        <v/>
      </c>
      <c r="J72" s="37" t="str">
        <f>IF(J21= "","", VLOOKUP(J21,Data!$F$54:$G$102,2,FALSE))</f>
        <v/>
      </c>
      <c r="K72" s="37" t="str">
        <f>IF(K21= "","", VLOOKUP(K21,Data!$F$54:$G$102,2,FALSE))</f>
        <v/>
      </c>
      <c r="L72" s="37" t="str">
        <f>IF(L21= "","", VLOOKUP(L21,Data!$F$54:$G$102,2,FALSE))</f>
        <v/>
      </c>
      <c r="M72" s="37" t="str">
        <f>IF(M21= "","", VLOOKUP(M21,Data!$F$54:$G$102,2,FALSE))</f>
        <v/>
      </c>
    </row>
    <row r="73" spans="2:13" ht="15.75" customHeight="1" x14ac:dyDescent="0.2">
      <c r="B73" s="34" t="s">
        <v>26</v>
      </c>
      <c r="C73" s="37">
        <f t="array" ref="C73">IF(B72 = "", 0,IF(C72 = "", 0,INDEX(Data!$A$1:$AW$49,B72,C72)))</f>
        <v>0</v>
      </c>
      <c r="D73" s="37" t="str">
        <f t="array" ref="D73">IF(C72 = "", "",IF(D72 = "", 0,INDEX(Data!$A$1:$AW$49,C72,D72)))</f>
        <v/>
      </c>
      <c r="E73" s="37" t="str">
        <f t="array" ref="E73">IF(D72 = "", "",IF(E72 = "", 0,INDEX(Data!$A$1:$AW$49,D72,E72)))</f>
        <v/>
      </c>
      <c r="F73" s="37" t="str">
        <f t="array" ref="F73">IF(E72 = "", "",IF(F72 = "", 0,INDEX(Data!$A$1:$AW$49,E72,F72)))</f>
        <v/>
      </c>
      <c r="G73" s="37" t="str">
        <f t="array" ref="G73">IF(F72 = "", "",IF(G72 = "", 0,INDEX(Data!$A$1:$AW$49,F72,G72)))</f>
        <v/>
      </c>
      <c r="H73" s="37" t="str">
        <f t="array" ref="H73">IF(G72 = "", "",IF(H72 = "", 0,INDEX(Data!$A$1:$AW$49,G72,H72)))</f>
        <v/>
      </c>
      <c r="I73" s="37" t="str">
        <f t="array" ref="I73">IF(H72 = "", "",IF(I72 = "", 0,INDEX(Data!$A$1:$AW$49,H72,I72)))</f>
        <v/>
      </c>
      <c r="J73" s="37" t="str">
        <f t="array" ref="J73">IF(I72 = "", "",IF(J72 = "", 0,INDEX(Data!$A$1:$AW$49,I72,J72)))</f>
        <v/>
      </c>
      <c r="K73" s="37" t="str">
        <f t="array" ref="K73">IF(J72 = "", "",IF(K72 = "", 0,INDEX(Data!$A$1:$AW$49,J72,K72)))</f>
        <v/>
      </c>
      <c r="L73" s="37" t="str">
        <f t="array" ref="L73">IF(K72 = "", "",IF(L72 = "", 0,INDEX(Data!$A$1:$AW$49,K72,L72)))</f>
        <v/>
      </c>
      <c r="M73" s="37" t="str">
        <f t="array" ref="M73">IF(L72 = "", "",IF(M72 = "", 0,INDEX(Data!$A$1:$AW$49,L72,M72)))</f>
        <v/>
      </c>
    </row>
    <row r="74" spans="2:13" ht="15.75" customHeight="1" x14ac:dyDescent="0.2">
      <c r="B74" s="37" t="str">
        <f>IF(B22= "","", VLOOKUP(B22,Data!$F$54:$G$102,2,FALSE))</f>
        <v/>
      </c>
      <c r="C74" s="37" t="str">
        <f>IF(C22= "","", VLOOKUP(C22,Data!$F$54:$G$102,2,FALSE))</f>
        <v/>
      </c>
      <c r="D74" s="37" t="str">
        <f>IF(D22= "","", VLOOKUP(D22,Data!$F$54:$G$102,2,FALSE))</f>
        <v/>
      </c>
      <c r="E74" s="37" t="str">
        <f>IF(E22= "","", VLOOKUP(E22,Data!$F$54:$G$102,2,FALSE))</f>
        <v/>
      </c>
      <c r="F74" s="37" t="str">
        <f>IF(F22= "","", VLOOKUP(F22,Data!$F$54:$G$102,2,FALSE))</f>
        <v/>
      </c>
      <c r="G74" s="37" t="str">
        <f>IF(G22= "","", VLOOKUP(G22,Data!$F$54:$G$102,2,FALSE))</f>
        <v/>
      </c>
      <c r="H74" s="37" t="str">
        <f>IF(H22= "","", VLOOKUP(H22,Data!$F$54:$G$102,2,FALSE))</f>
        <v/>
      </c>
      <c r="I74" s="37" t="str">
        <f>IF(I22= "","", VLOOKUP(I22,Data!$F$54:$G$102,2,FALSE))</f>
        <v/>
      </c>
      <c r="J74" s="37" t="str">
        <f>IF(J22= "","", VLOOKUP(J22,Data!$F$54:$G$102,2,FALSE))</f>
        <v/>
      </c>
      <c r="K74" s="37" t="str">
        <f>IF(K22= "","", VLOOKUP(K22,Data!$F$54:$G$102,2,FALSE))</f>
        <v/>
      </c>
      <c r="L74" s="37" t="str">
        <f>IF(L22= "","", VLOOKUP(L22,Data!$F$54:$G$102,2,FALSE))</f>
        <v/>
      </c>
      <c r="M74" s="37" t="str">
        <f>IF(M22= "","", VLOOKUP(M22,Data!$F$54:$G$102,2,FALSE))</f>
        <v/>
      </c>
    </row>
    <row r="75" spans="2:13" ht="15.75" customHeight="1" x14ac:dyDescent="0.2">
      <c r="B75" s="34" t="s">
        <v>26</v>
      </c>
      <c r="C75" s="37">
        <f t="array" ref="C75">IF(B74 = "", 0,IF(C74 = "", 0,INDEX(Data!$A$1:$AW$49,B74,C74)))</f>
        <v>0</v>
      </c>
      <c r="D75" s="37" t="str">
        <f t="array" ref="D75">IF(C74 = "", "",IF(D74 = "", 0,INDEX(Data!$A$1:$AW$49,C74,D74)))</f>
        <v/>
      </c>
      <c r="E75" s="37" t="str">
        <f t="array" ref="E75">IF(D74 = "", "",IF(E74 = "", 0,INDEX(Data!$A$1:$AW$49,D74,E74)))</f>
        <v/>
      </c>
      <c r="F75" s="37" t="str">
        <f t="array" ref="F75">IF(E74 = "", "",IF(F74 = "", 0,INDEX(Data!$A$1:$AW$49,E74,F74)))</f>
        <v/>
      </c>
      <c r="G75" s="37" t="str">
        <f t="array" ref="G75">IF(F74 = "", "",IF(G74 = "", 0,INDEX(Data!$A$1:$AW$49,F74,G74)))</f>
        <v/>
      </c>
      <c r="H75" s="37" t="str">
        <f t="array" ref="H75">IF(G74 = "", "",IF(H74 = "", 0,INDEX(Data!$A$1:$AW$49,G74,H74)))</f>
        <v/>
      </c>
      <c r="I75" s="37" t="str">
        <f t="array" ref="I75">IF(H74 = "", "",IF(I74 = "", 0,INDEX(Data!$A$1:$AW$49,H74,I74)))</f>
        <v/>
      </c>
      <c r="J75" s="37" t="str">
        <f t="array" ref="J75">IF(I74 = "", "",IF(J74 = "", 0,INDEX(Data!$A$1:$AW$49,I74,J74)))</f>
        <v/>
      </c>
      <c r="K75" s="37" t="str">
        <f t="array" ref="K75">IF(J74 = "", "",IF(K74 = "", 0,INDEX(Data!$A$1:$AW$49,J74,K74)))</f>
        <v/>
      </c>
      <c r="L75" s="37" t="str">
        <f t="array" ref="L75">IF(K74 = "", "",IF(L74 = "", 0,INDEX(Data!$A$1:$AW$49,K74,L74)))</f>
        <v/>
      </c>
      <c r="M75" s="37" t="str">
        <f t="array" ref="M75">IF(L74 = "", "",IF(M74 = "", 0,INDEX(Data!$A$1:$AW$49,L74,M74)))</f>
        <v/>
      </c>
    </row>
    <row r="76" spans="2:13" ht="15.75" customHeight="1" x14ac:dyDescent="0.2">
      <c r="B76" s="37" t="str">
        <f>IF(B23= "","", VLOOKUP(B23,Data!$F$54:$G$102,2,FALSE))</f>
        <v/>
      </c>
      <c r="C76" s="37" t="str">
        <f>IF(C23= "","", VLOOKUP(C23,Data!$F$54:$G$102,2,FALSE))</f>
        <v/>
      </c>
      <c r="D76" s="37" t="str">
        <f>IF(D23= "","", VLOOKUP(D23,Data!$F$54:$G$102,2,FALSE))</f>
        <v/>
      </c>
      <c r="E76" s="37" t="str">
        <f>IF(E23= "","", VLOOKUP(E23,Data!$F$54:$G$102,2,FALSE))</f>
        <v/>
      </c>
      <c r="F76" s="37" t="str">
        <f>IF(F23= "","", VLOOKUP(F23,Data!$F$54:$G$102,2,FALSE))</f>
        <v/>
      </c>
      <c r="G76" s="37" t="str">
        <f>IF(G23= "","", VLOOKUP(G23,Data!$F$54:$G$102,2,FALSE))</f>
        <v/>
      </c>
      <c r="H76" s="37" t="str">
        <f>IF(H23= "","", VLOOKUP(H23,Data!$F$54:$G$102,2,FALSE))</f>
        <v/>
      </c>
      <c r="I76" s="37" t="str">
        <f>IF(I23= "","", VLOOKUP(I23,Data!$F$54:$G$102,2,FALSE))</f>
        <v/>
      </c>
      <c r="J76" s="37" t="str">
        <f>IF(J23= "","", VLOOKUP(J23,Data!$F$54:$G$102,2,FALSE))</f>
        <v/>
      </c>
      <c r="K76" s="37" t="str">
        <f>IF(K23= "","", VLOOKUP(K23,Data!$F$54:$G$102,2,FALSE))</f>
        <v/>
      </c>
      <c r="L76" s="37" t="str">
        <f>IF(L23= "","", VLOOKUP(L23,Data!$F$54:$G$102,2,FALSE))</f>
        <v/>
      </c>
      <c r="M76" s="37" t="str">
        <f>IF(M23= "","", VLOOKUP(M23,Data!$F$54:$G$102,2,FALSE))</f>
        <v/>
      </c>
    </row>
    <row r="77" spans="2:13" ht="15.75" customHeight="1" x14ac:dyDescent="0.2">
      <c r="B77" s="34" t="s">
        <v>26</v>
      </c>
      <c r="C77" s="37">
        <f t="array" ref="C77">IF(B76 = "", 0,IF(C76 = "", 0,INDEX(Data!$A$1:$AW$49,B76,C76)))</f>
        <v>0</v>
      </c>
      <c r="D77" s="37" t="str">
        <f t="array" ref="D77">IF(C76 = "", "",IF(D76 = "", 0,INDEX(Data!$A$1:$AW$49,C76,D76)))</f>
        <v/>
      </c>
      <c r="E77" s="37" t="str">
        <f t="array" ref="E77">IF(D76 = "", "",IF(E76 = "", 0,INDEX(Data!$A$1:$AW$49,D76,E76)))</f>
        <v/>
      </c>
      <c r="F77" s="37" t="str">
        <f t="array" ref="F77">IF(E76 = "", "",IF(F76 = "", 0,INDEX(Data!$A$1:$AW$49,E76,F76)))</f>
        <v/>
      </c>
      <c r="G77" s="37" t="str">
        <f t="array" ref="G77">IF(F76 = "", "",IF(G76 = "", 0,INDEX(Data!$A$1:$AW$49,F76,G76)))</f>
        <v/>
      </c>
      <c r="H77" s="37" t="str">
        <f t="array" ref="H77">IF(G76 = "", "",IF(H76 = "", 0,INDEX(Data!$A$1:$AW$49,G76,H76)))</f>
        <v/>
      </c>
      <c r="I77" s="37" t="str">
        <f t="array" ref="I77">IF(H76 = "", "",IF(I76 = "", 0,INDEX(Data!$A$1:$AW$49,H76,I76)))</f>
        <v/>
      </c>
      <c r="J77" s="37" t="str">
        <f t="array" ref="J77">IF(I76 = "", "",IF(J76 = "", 0,INDEX(Data!$A$1:$AW$49,I76,J76)))</f>
        <v/>
      </c>
      <c r="K77" s="37" t="str">
        <f t="array" ref="K77">IF(J76 = "", "",IF(K76 = "", 0,INDEX(Data!$A$1:$AW$49,J76,K76)))</f>
        <v/>
      </c>
      <c r="L77" s="37" t="str">
        <f t="array" ref="L77">IF(K76 = "", "",IF(L76 = "", 0,INDEX(Data!$A$1:$AW$49,K76,L76)))</f>
        <v/>
      </c>
      <c r="M77" s="37" t="str">
        <f t="array" ref="M77">IF(L76 = "", "",IF(M76 = "", 0,INDEX(Data!$A$1:$AW$49,L76,M76)))</f>
        <v/>
      </c>
    </row>
    <row r="78" spans="2:13" ht="15.75" customHeight="1" x14ac:dyDescent="0.2">
      <c r="B78" s="37" t="str">
        <f>IF(B24= "","", VLOOKUP(B24,Data!$F$54:$G$102,2,FALSE))</f>
        <v/>
      </c>
      <c r="C78" s="37" t="str">
        <f>IF(C24= "","", VLOOKUP(C24,Data!$F$54:$G$102,2,FALSE))</f>
        <v/>
      </c>
      <c r="D78" s="37" t="str">
        <f>IF(D24= "","", VLOOKUP(D24,Data!$F$54:$G$102,2,FALSE))</f>
        <v/>
      </c>
      <c r="E78" s="37" t="str">
        <f>IF(E24= "","", VLOOKUP(E24,Data!$F$54:$G$102,2,FALSE))</f>
        <v/>
      </c>
      <c r="F78" s="37" t="str">
        <f>IF(F24= "","", VLOOKUP(F24,Data!$F$54:$G$102,2,FALSE))</f>
        <v/>
      </c>
      <c r="G78" s="37" t="str">
        <f>IF(G24= "","", VLOOKUP(G24,Data!$F$54:$G$102,2,FALSE))</f>
        <v/>
      </c>
      <c r="H78" s="37" t="str">
        <f>IF(H24= "","", VLOOKUP(H24,Data!$F$54:$G$102,2,FALSE))</f>
        <v/>
      </c>
      <c r="I78" s="37" t="str">
        <f>IF(I24= "","", VLOOKUP(I24,Data!$F$54:$G$102,2,FALSE))</f>
        <v/>
      </c>
      <c r="J78" s="37" t="str">
        <f>IF(J24= "","", VLOOKUP(J24,Data!$F$54:$G$102,2,FALSE))</f>
        <v/>
      </c>
      <c r="K78" s="37" t="str">
        <f>IF(K24= "","", VLOOKUP(K24,Data!$F$54:$G$102,2,FALSE))</f>
        <v/>
      </c>
      <c r="L78" s="37" t="str">
        <f>IF(L24= "","", VLOOKUP(L24,Data!$F$54:$G$102,2,FALSE))</f>
        <v/>
      </c>
      <c r="M78" s="37" t="str">
        <f>IF(M24= "","", VLOOKUP(M24,Data!$F$54:$G$102,2,FALSE))</f>
        <v/>
      </c>
    </row>
    <row r="79" spans="2:13" ht="15.75" customHeight="1" x14ac:dyDescent="0.2">
      <c r="B79" s="34" t="s">
        <v>26</v>
      </c>
      <c r="C79" s="37">
        <f t="array" ref="C79">IF(B78 = "", 0,IF(C78 = "", 0,INDEX(Data!$A$1:$AW$49,B78,C78)))</f>
        <v>0</v>
      </c>
      <c r="D79" s="37" t="str">
        <f t="array" ref="D79">IF(C78 = "", "",IF(D78 = "", 0,INDEX(Data!$A$1:$AW$49,C78,D78)))</f>
        <v/>
      </c>
      <c r="E79" s="37" t="str">
        <f t="array" ref="E79">IF(D78 = "", "",IF(E78 = "", 0,INDEX(Data!$A$1:$AW$49,D78,E78)))</f>
        <v/>
      </c>
      <c r="F79" s="37" t="str">
        <f t="array" ref="F79">IF(E78 = "", "",IF(F78 = "", 0,INDEX(Data!$A$1:$AW$49,E78,F78)))</f>
        <v/>
      </c>
      <c r="G79" s="37" t="str">
        <f t="array" ref="G79">IF(F78 = "", "",IF(G78 = "", 0,INDEX(Data!$A$1:$AW$49,F78,G78)))</f>
        <v/>
      </c>
      <c r="H79" s="37" t="str">
        <f t="array" ref="H79">IF(G78 = "", "",IF(H78 = "", 0,INDEX(Data!$A$1:$AW$49,G78,H78)))</f>
        <v/>
      </c>
      <c r="I79" s="37" t="str">
        <f t="array" ref="I79">IF(H78 = "", "",IF(I78 = "", 0,INDEX(Data!$A$1:$AW$49,H78,I78)))</f>
        <v/>
      </c>
      <c r="J79" s="37" t="str">
        <f t="array" ref="J79">IF(I78 = "", "",IF(J78 = "", 0,INDEX(Data!$A$1:$AW$49,I78,J78)))</f>
        <v/>
      </c>
      <c r="K79" s="37" t="str">
        <f t="array" ref="K79">IF(J78 = "", "",IF(K78 = "", 0,INDEX(Data!$A$1:$AW$49,J78,K78)))</f>
        <v/>
      </c>
      <c r="L79" s="37" t="str">
        <f t="array" ref="L79">IF(K78 = "", "",IF(L78 = "", 0,INDEX(Data!$A$1:$AW$49,K78,L78)))</f>
        <v/>
      </c>
      <c r="M79" s="37" t="str">
        <f t="array" ref="M79">IF(L78 = "", "",IF(M78 = "", 0,INDEX(Data!$A$1:$AW$49,L78,M78)))</f>
        <v/>
      </c>
    </row>
    <row r="80" spans="2:13" ht="15.75" customHeight="1" x14ac:dyDescent="0.2">
      <c r="B80" s="37" t="str">
        <f>IF(B25= "","", VLOOKUP(B25,Data!$F$54:$G$102,2,FALSE))</f>
        <v/>
      </c>
      <c r="C80" s="37" t="str">
        <f>IF(C25= "","", VLOOKUP(C25,Data!$F$54:$G$102,2,FALSE))</f>
        <v/>
      </c>
      <c r="D80" s="37" t="str">
        <f>IF(D25= "","", VLOOKUP(D25,Data!$F$54:$G$102,2,FALSE))</f>
        <v/>
      </c>
      <c r="E80" s="37" t="str">
        <f>IF(E25= "","", VLOOKUP(E25,Data!$F$54:$G$102,2,FALSE))</f>
        <v/>
      </c>
      <c r="F80" s="37" t="str">
        <f>IF(F25= "","", VLOOKUP(F25,Data!$F$54:$G$102,2,FALSE))</f>
        <v/>
      </c>
      <c r="G80" s="37" t="str">
        <f>IF(G25= "","", VLOOKUP(G25,Data!$F$54:$G$102,2,FALSE))</f>
        <v/>
      </c>
      <c r="H80" s="37" t="str">
        <f>IF(H25= "","", VLOOKUP(H25,Data!$F$54:$G$102,2,FALSE))</f>
        <v/>
      </c>
      <c r="I80" s="37" t="str">
        <f>IF(I25= "","", VLOOKUP(I25,Data!$F$54:$G$102,2,FALSE))</f>
        <v/>
      </c>
      <c r="J80" s="37" t="str">
        <f>IF(J25= "","", VLOOKUP(J25,Data!$F$54:$G$102,2,FALSE))</f>
        <v/>
      </c>
      <c r="K80" s="37" t="str">
        <f>IF(K25= "","", VLOOKUP(K25,Data!$F$54:$G$102,2,FALSE))</f>
        <v/>
      </c>
      <c r="L80" s="37" t="str">
        <f>IF(L25= "","", VLOOKUP(L25,Data!$F$54:$G$102,2,FALSE))</f>
        <v/>
      </c>
      <c r="M80" s="37" t="str">
        <f>IF(M25= "","", VLOOKUP(M25,Data!$F$54:$G$102,2,FALSE))</f>
        <v/>
      </c>
    </row>
    <row r="81" spans="2:13" ht="15.75" customHeight="1" x14ac:dyDescent="0.2">
      <c r="B81" s="34" t="s">
        <v>26</v>
      </c>
      <c r="C81" s="37">
        <f t="array" ref="C81">IF(B80 = "", 0,IF(C80 = "", 0,INDEX(Data!$A$1:$AW$49,B80,C80)))</f>
        <v>0</v>
      </c>
      <c r="D81" s="37" t="str">
        <f t="array" ref="D81">IF(C80 = "", "",IF(D80 = "", 0,INDEX(Data!$A$1:$AW$49,C80,D80)))</f>
        <v/>
      </c>
      <c r="E81" s="37" t="str">
        <f t="array" ref="E81">IF(D80 = "", "",IF(E80 = "", 0,INDEX(Data!$A$1:$AW$49,D80,E80)))</f>
        <v/>
      </c>
      <c r="F81" s="37" t="str">
        <f t="array" ref="F81">IF(E80 = "", "",IF(F80 = "", 0,INDEX(Data!$A$1:$AW$49,E80,F80)))</f>
        <v/>
      </c>
      <c r="G81" s="37" t="str">
        <f t="array" ref="G81">IF(F80 = "", "",IF(G80 = "", 0,INDEX(Data!$A$1:$AW$49,F80,G80)))</f>
        <v/>
      </c>
      <c r="H81" s="37" t="str">
        <f t="array" ref="H81">IF(G80 = "", "",IF(H80 = "", 0,INDEX(Data!$A$1:$AW$49,G80,H80)))</f>
        <v/>
      </c>
      <c r="I81" s="37" t="str">
        <f t="array" ref="I81">IF(H80 = "", "",IF(I80 = "", 0,INDEX(Data!$A$1:$AW$49,H80,I80)))</f>
        <v/>
      </c>
      <c r="J81" s="37" t="str">
        <f t="array" ref="J81">IF(I80 = "", "",IF(J80 = "", 0,INDEX(Data!$A$1:$AW$49,I80,J80)))</f>
        <v/>
      </c>
      <c r="K81" s="37" t="str">
        <f t="array" ref="K81">IF(J80 = "", "",IF(K80 = "", 0,INDEX(Data!$A$1:$AW$49,J80,K80)))</f>
        <v/>
      </c>
      <c r="L81" s="37" t="str">
        <f t="array" ref="L81">IF(K80 = "", "",IF(L80 = "", 0,INDEX(Data!$A$1:$AW$49,K80,L80)))</f>
        <v/>
      </c>
      <c r="M81" s="37" t="str">
        <f t="array" ref="M81">IF(L80 = "", "",IF(M80 = "", 0,INDEX(Data!$A$1:$AW$49,L80,M80)))</f>
        <v/>
      </c>
    </row>
    <row r="82" spans="2:13" ht="15.75" customHeight="1" x14ac:dyDescent="0.2">
      <c r="B82" s="34" t="str">
        <f>IF(B26= "","", VLOOKUP(B26,Data!$F$54:$G$102,2,FALSE))</f>
        <v/>
      </c>
      <c r="C82" s="34" t="str">
        <f>IF(C26= "","", VLOOKUP(C26,Data!$F$54:$G$102,2,FALSE))</f>
        <v/>
      </c>
      <c r="D82" s="34" t="str">
        <f>IF(D26= "","", VLOOKUP(D26,Data!$F$54:$G$102,2,FALSE))</f>
        <v/>
      </c>
      <c r="E82" s="34" t="str">
        <f>IF(E26= "","", VLOOKUP(E26,Data!$F$54:$G$102,2,FALSE))</f>
        <v/>
      </c>
      <c r="F82" s="34" t="str">
        <f>IF(F26= "","", VLOOKUP(F26,Data!$F$54:$G$102,2,FALSE))</f>
        <v/>
      </c>
      <c r="G82" s="34" t="str">
        <f>IF(G26= "","", VLOOKUP(G26,Data!$F$54:$G$102,2,FALSE))</f>
        <v/>
      </c>
      <c r="H82" s="34" t="str">
        <f>IF(H26= "","", VLOOKUP(H26,Data!$F$54:$G$102,2,FALSE))</f>
        <v/>
      </c>
      <c r="I82" s="34" t="str">
        <f>IF(I26= "","", VLOOKUP(I26,Data!$F$54:$G$102,2,FALSE))</f>
        <v/>
      </c>
      <c r="J82" s="34" t="str">
        <f>IF(J26= "","", VLOOKUP(J26,Data!$F$54:$G$102,2,FALSE))</f>
        <v/>
      </c>
      <c r="K82" s="34" t="str">
        <f>IF(K26= "","", VLOOKUP(K26,Data!$F$54:$G$102,2,FALSE))</f>
        <v/>
      </c>
      <c r="L82" s="34" t="str">
        <f>IF(L26= "","", VLOOKUP(L26,Data!$F$54:$G$102,2,FALSE))</f>
        <v/>
      </c>
      <c r="M82" s="34" t="str">
        <f>IF(M26= "","", VLOOKUP(M26,Data!$F$54:$G$102,2,FALSE))</f>
        <v/>
      </c>
    </row>
    <row r="83" spans="2:13" ht="15.75" customHeight="1" x14ac:dyDescent="0.2">
      <c r="B83" s="34" t="s">
        <v>26</v>
      </c>
      <c r="C83" s="37">
        <f t="array" ref="C83">IF(B82 = "", 0,IF(C82 = "", 0,INDEX(Data!$A$1:$AW$49,B82,C82)))</f>
        <v>0</v>
      </c>
      <c r="D83" s="37" t="str">
        <f t="array" ref="D83">IF(C82 = "", "",IF(D82 = "", 0,INDEX(Data!$A$1:$AW$49,C82,D82)))</f>
        <v/>
      </c>
      <c r="E83" s="37" t="str">
        <f t="array" ref="E83">IF(D82 = "", "",IF(E82 = "", 0,INDEX(Data!$A$1:$AW$49,D82,E82)))</f>
        <v/>
      </c>
      <c r="F83" s="37" t="str">
        <f t="array" ref="F83">IF(E82 = "", "",IF(F82 = "", 0,INDEX(Data!$A$1:$AW$49,E82,F82)))</f>
        <v/>
      </c>
      <c r="G83" s="37" t="str">
        <f t="array" ref="G83">IF(F82 = "", "",IF(G82 = "", 0,INDEX(Data!$A$1:$AW$49,F82,G82)))</f>
        <v/>
      </c>
      <c r="H83" s="37" t="str">
        <f t="array" ref="H83">IF(G82 = "", "",IF(H82 = "", 0,INDEX(Data!$A$1:$AW$49,G82,H82)))</f>
        <v/>
      </c>
      <c r="I83" s="37" t="str">
        <f t="array" ref="I83">IF(H82 = "", "",IF(I82 = "", 0,INDEX(Data!$A$1:$AW$49,H82,I82)))</f>
        <v/>
      </c>
      <c r="J83" s="37" t="str">
        <f t="array" ref="J83">IF(I82 = "", "",IF(J82 = "", 0,INDEX(Data!$A$1:$AW$49,I82,J82)))</f>
        <v/>
      </c>
      <c r="K83" s="37" t="str">
        <f t="array" ref="K83">IF(J82 = "", "",IF(K82 = "", 0,INDEX(Data!$A$1:$AW$49,J82,K82)))</f>
        <v/>
      </c>
      <c r="L83" s="37" t="str">
        <f t="array" ref="L83">IF(K82 = "", "",IF(L82 = "", 0,INDEX(Data!$A$1:$AW$49,K82,L82)))</f>
        <v/>
      </c>
      <c r="M83" s="37" t="str">
        <f t="array" ref="M83">IF(L82 = "", "",IF(M82 = "", 0,INDEX(Data!$A$1:$AW$49,L82,M82)))</f>
        <v/>
      </c>
    </row>
    <row r="84" spans="2:13" ht="15.75" customHeight="1" x14ac:dyDescent="0.2">
      <c r="B84" s="37" t="str">
        <f>IF(B27= "","", VLOOKUP(B27,Data!$F$54:$G$102,2,FALSE))</f>
        <v/>
      </c>
      <c r="C84" s="37" t="str">
        <f>IF(C27= "","", VLOOKUP(C27,Data!$F$54:$G$102,2,FALSE))</f>
        <v/>
      </c>
      <c r="D84" s="37" t="str">
        <f>IF(D27= "","", VLOOKUP(D27,Data!$F$54:$G$102,2,FALSE))</f>
        <v/>
      </c>
      <c r="E84" s="37" t="str">
        <f>IF(E27= "","", VLOOKUP(E27,Data!$F$54:$G$102,2,FALSE))</f>
        <v/>
      </c>
      <c r="F84" s="37" t="str">
        <f>IF(F27= "","", VLOOKUP(F27,Data!$F$54:$G$102,2,FALSE))</f>
        <v/>
      </c>
      <c r="G84" s="37" t="str">
        <f>IF(G27= "","", VLOOKUP(G27,Data!$F$54:$G$102,2,FALSE))</f>
        <v/>
      </c>
      <c r="H84" s="37" t="str">
        <f>IF(H27= "","", VLOOKUP(H27,Data!$F$54:$G$102,2,FALSE))</f>
        <v/>
      </c>
      <c r="I84" s="37" t="str">
        <f>IF(I27= "","", VLOOKUP(I27,Data!$F$54:$G$102,2,FALSE))</f>
        <v/>
      </c>
      <c r="J84" s="37" t="str">
        <f>IF(J27= "","", VLOOKUP(J27,Data!$F$54:$G$102,2,FALSE))</f>
        <v/>
      </c>
      <c r="K84" s="37" t="str">
        <f>IF(K27= "","", VLOOKUP(K27,Data!$F$54:$G$102,2,FALSE))</f>
        <v/>
      </c>
      <c r="L84" s="37" t="str">
        <f>IF(L27= "","", VLOOKUP(L27,Data!$F$54:$G$102,2,FALSE))</f>
        <v/>
      </c>
      <c r="M84" s="37" t="str">
        <f>IF(M27= "","", VLOOKUP(M27,Data!$F$54:$G$102,2,FALSE))</f>
        <v/>
      </c>
    </row>
    <row r="85" spans="2:13" ht="15.75" customHeight="1" x14ac:dyDescent="0.2">
      <c r="B85" s="34" t="s">
        <v>26</v>
      </c>
      <c r="C85" s="37">
        <f t="array" ref="C85">IF(B84 = "", 0,IF(C84 = "", 0,INDEX(Data!$A$1:$AW$49,B84,C84)))</f>
        <v>0</v>
      </c>
      <c r="D85" s="37" t="str">
        <f t="array" ref="D85">IF(C84 = "", "",IF(D84 = "", 0,INDEX(Data!$A$1:$AW$49,C84,D84)))</f>
        <v/>
      </c>
      <c r="E85" s="37" t="str">
        <f t="array" ref="E85">IF(D84 = "", "",IF(E84 = "", 0,INDEX(Data!$A$1:$AW$49,D84,E84)))</f>
        <v/>
      </c>
      <c r="F85" s="37" t="str">
        <f t="array" ref="F85">IF(E84 = "", "",IF(F84 = "", 0,INDEX(Data!$A$1:$AW$49,E84,F84)))</f>
        <v/>
      </c>
      <c r="G85" s="37" t="str">
        <f t="array" ref="G85">IF(F84 = "", "",IF(G84 = "", 0,INDEX(Data!$A$1:$AW$49,F84,G84)))</f>
        <v/>
      </c>
      <c r="H85" s="37" t="str">
        <f t="array" ref="H85">IF(G84 = "", "",IF(H84 = "", 0,INDEX(Data!$A$1:$AW$49,G84,H84)))</f>
        <v/>
      </c>
      <c r="I85" s="37" t="str">
        <f t="array" ref="I85">IF(H84 = "", "",IF(I84 = "", 0,INDEX(Data!$A$1:$AW$49,H84,I84)))</f>
        <v/>
      </c>
      <c r="J85" s="37" t="str">
        <f t="array" ref="J85">IF(I84 = "", "",IF(J84 = "", 0,INDEX(Data!$A$1:$AW$49,I84,J84)))</f>
        <v/>
      </c>
      <c r="K85" s="37" t="str">
        <f t="array" ref="K85">IF(J84 = "", "",IF(K84 = "", 0,INDEX(Data!$A$1:$AW$49,J84,K84)))</f>
        <v/>
      </c>
      <c r="L85" s="37" t="str">
        <f t="array" ref="L85">IF(K84 = "", "",IF(L84 = "", 0,INDEX(Data!$A$1:$AW$49,K84,L84)))</f>
        <v/>
      </c>
      <c r="M85" s="37" t="str">
        <f t="array" ref="M85">IF(L84 = "", "",IF(M84 = "", 0,INDEX(Data!$A$1:$AW$49,L84,M84)))</f>
        <v/>
      </c>
    </row>
    <row r="86" spans="2:13" ht="15.75" customHeight="1" x14ac:dyDescent="0.2">
      <c r="B86" s="37" t="str">
        <f>IF(B28= "","", VLOOKUP(B28,Data!$F$54:$G$102,2,FALSE))</f>
        <v/>
      </c>
      <c r="C86" s="37" t="str">
        <f>IF(C28= "","", VLOOKUP(C28,Data!$F$54:$G$102,2,FALSE))</f>
        <v/>
      </c>
      <c r="D86" s="37" t="str">
        <f>IF(D28= "","", VLOOKUP(D28,Data!$F$54:$G$102,2,FALSE))</f>
        <v/>
      </c>
      <c r="E86" s="37" t="str">
        <f>IF(E28= "","", VLOOKUP(E28,Data!$F$54:$G$102,2,FALSE))</f>
        <v/>
      </c>
      <c r="F86" s="37" t="str">
        <f>IF(F28= "","", VLOOKUP(F28,Data!$F$54:$G$102,2,FALSE))</f>
        <v/>
      </c>
      <c r="G86" s="37" t="str">
        <f>IF(G28= "","", VLOOKUP(G28,Data!$F$54:$G$102,2,FALSE))</f>
        <v/>
      </c>
      <c r="H86" s="37" t="str">
        <f>IF(H28= "","", VLOOKUP(H28,Data!$F$54:$G$102,2,FALSE))</f>
        <v/>
      </c>
      <c r="I86" s="37" t="str">
        <f>IF(I28= "","", VLOOKUP(I28,Data!$F$54:$G$102,2,FALSE))</f>
        <v/>
      </c>
      <c r="J86" s="37" t="str">
        <f>IF(J28= "","", VLOOKUP(J28,Data!$F$54:$G$102,2,FALSE))</f>
        <v/>
      </c>
      <c r="K86" s="37" t="str">
        <f>IF(K28= "","", VLOOKUP(K28,Data!$F$54:$G$102,2,FALSE))</f>
        <v/>
      </c>
      <c r="L86" s="37" t="str">
        <f>IF(L28= "","", VLOOKUP(L28,Data!$F$54:$G$102,2,FALSE))</f>
        <v/>
      </c>
      <c r="M86" s="37" t="str">
        <f>IF(M28= "","", VLOOKUP(M28,Data!$F$54:$G$102,2,FALSE))</f>
        <v/>
      </c>
    </row>
    <row r="87" spans="2:13" ht="15.75" customHeight="1" x14ac:dyDescent="0.2">
      <c r="B87" s="34" t="s">
        <v>26</v>
      </c>
      <c r="C87" s="37">
        <f t="array" ref="C87">IF(B86 = "", 0,IF(C86 = "", 0,INDEX(Data!$A$1:$AW$49,B86,C86)))</f>
        <v>0</v>
      </c>
      <c r="D87" s="37" t="str">
        <f t="array" ref="D87">IF(C86 = "", "",IF(D86 = "", 0,INDEX(Data!$A$1:$AW$49,C86,D86)))</f>
        <v/>
      </c>
      <c r="E87" s="37" t="str">
        <f t="array" ref="E87">IF(D86 = "", "",IF(E86 = "", 0,INDEX(Data!$A$1:$AW$49,D86,E86)))</f>
        <v/>
      </c>
      <c r="F87" s="37" t="str">
        <f t="array" ref="F87">IF(E86 = "", "",IF(F86 = "", 0,INDEX(Data!$A$1:$AW$49,E86,F86)))</f>
        <v/>
      </c>
      <c r="G87" s="37" t="str">
        <f t="array" ref="G87">IF(F86 = "", "",IF(G86 = "", 0,INDEX(Data!$A$1:$AW$49,F86,G86)))</f>
        <v/>
      </c>
      <c r="H87" s="37" t="str">
        <f t="array" ref="H87">IF(G86 = "", "",IF(H86 = "", 0,INDEX(Data!$A$1:$AW$49,G86,H86)))</f>
        <v/>
      </c>
      <c r="I87" s="37" t="str">
        <f t="array" ref="I87">IF(H86 = "", "",IF(I86 = "", 0,INDEX(Data!$A$1:$AW$49,H86,I86)))</f>
        <v/>
      </c>
      <c r="J87" s="37" t="str">
        <f t="array" ref="J87">IF(I86 = "", "",IF(J86 = "", 0,INDEX(Data!$A$1:$AW$49,I86,J86)))</f>
        <v/>
      </c>
      <c r="K87" s="37" t="str">
        <f t="array" ref="K87">IF(J86 = "", "",IF(K86 = "", 0,INDEX(Data!$A$1:$AW$49,J86,K86)))</f>
        <v/>
      </c>
      <c r="L87" s="37" t="str">
        <f t="array" ref="L87">IF(K86 = "", "",IF(L86 = "", 0,INDEX(Data!$A$1:$AW$49,K86,L86)))</f>
        <v/>
      </c>
      <c r="M87" s="37" t="str">
        <f t="array" ref="M87">IF(L86 = "", "",IF(M86 = "", 0,INDEX(Data!$A$1:$AW$49,L86,M86)))</f>
        <v/>
      </c>
    </row>
  </sheetData>
  <mergeCells count="43">
    <mergeCell ref="H42:K42"/>
    <mergeCell ref="L42:N42"/>
    <mergeCell ref="A40:G40"/>
    <mergeCell ref="H40:K40"/>
    <mergeCell ref="L40:N40"/>
    <mergeCell ref="A41:G41"/>
    <mergeCell ref="H41:K41"/>
    <mergeCell ref="L41:N41"/>
    <mergeCell ref="A42:G42"/>
    <mergeCell ref="A36:G36"/>
    <mergeCell ref="H36:I36"/>
    <mergeCell ref="N36:Q36"/>
    <mergeCell ref="N37:Q37"/>
    <mergeCell ref="A39:G39"/>
    <mergeCell ref="H39:K39"/>
    <mergeCell ref="L39:N39"/>
    <mergeCell ref="B34:C34"/>
    <mergeCell ref="D34:G34"/>
    <mergeCell ref="H34:I34"/>
    <mergeCell ref="L34:Q34"/>
    <mergeCell ref="A35:B35"/>
    <mergeCell ref="H35:I35"/>
    <mergeCell ref="L35:Q35"/>
    <mergeCell ref="E33:J33"/>
    <mergeCell ref="K33:M33"/>
    <mergeCell ref="B2:E2"/>
    <mergeCell ref="A4:B4"/>
    <mergeCell ref="B29:M29"/>
    <mergeCell ref="B30:M30"/>
    <mergeCell ref="B31:M31"/>
    <mergeCell ref="B32:M32"/>
    <mergeCell ref="A33:D33"/>
    <mergeCell ref="C4:O4"/>
    <mergeCell ref="A5:O5"/>
    <mergeCell ref="P5:Q5"/>
    <mergeCell ref="B6:M6"/>
    <mergeCell ref="B1:E1"/>
    <mergeCell ref="F1:I1"/>
    <mergeCell ref="J1:M1"/>
    <mergeCell ref="F2:I2"/>
    <mergeCell ref="J2:M2"/>
    <mergeCell ref="B3:M3"/>
    <mergeCell ref="O3:Q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Building/School acronym" xr:uid="{00000000-0002-0000-0100-000000000000}">
          <x14:formula1>
            <xm:f>Data!$F$54:$F$102</xm:f>
          </x14:formula1>
          <xm:sqref>B7:M28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1000"/>
  <sheetViews>
    <sheetView workbookViewId="0">
      <selection activeCell="P17" sqref="P17"/>
    </sheetView>
  </sheetViews>
  <sheetFormatPr defaultColWidth="15.140625" defaultRowHeight="15" customHeight="1" x14ac:dyDescent="0.2"/>
  <cols>
    <col min="1" max="1" width="4.85546875" customWidth="1"/>
    <col min="2" max="2" width="5.28515625" customWidth="1"/>
    <col min="3" max="3" width="4" customWidth="1"/>
    <col min="4" max="4" width="5" customWidth="1"/>
    <col min="5" max="5" width="4" customWidth="1"/>
    <col min="6" max="7" width="5" customWidth="1"/>
    <col min="8" max="14" width="4" customWidth="1"/>
    <col min="15" max="19" width="5" customWidth="1"/>
    <col min="20" max="20" width="4" customWidth="1"/>
    <col min="21" max="23" width="5" customWidth="1"/>
    <col min="24" max="26" width="4" customWidth="1"/>
    <col min="27" max="27" width="5" customWidth="1"/>
    <col min="28" max="28" width="4" customWidth="1"/>
    <col min="29" max="30" width="5" customWidth="1"/>
    <col min="31" max="32" width="4" customWidth="1"/>
    <col min="33" max="34" width="5" customWidth="1"/>
    <col min="35" max="38" width="4" customWidth="1"/>
    <col min="39" max="39" width="5" customWidth="1"/>
    <col min="40" max="40" width="4" customWidth="1"/>
    <col min="41" max="42" width="5" customWidth="1"/>
    <col min="43" max="44" width="4" customWidth="1"/>
    <col min="45" max="46" width="5" customWidth="1"/>
    <col min="47" max="49" width="4" customWidth="1"/>
    <col min="50" max="50" width="5.5703125" customWidth="1"/>
  </cols>
  <sheetData>
    <row r="1" spans="1:50" ht="16.5" customHeight="1" x14ac:dyDescent="0.2">
      <c r="A1" s="34">
        <v>0</v>
      </c>
      <c r="B1" s="34">
        <v>1.25</v>
      </c>
      <c r="C1" s="34">
        <v>7.17</v>
      </c>
      <c r="D1" s="34">
        <v>8.7899999999999991</v>
      </c>
      <c r="E1" s="34">
        <v>4.8899999999999997</v>
      </c>
      <c r="F1" s="34">
        <v>2.79</v>
      </c>
      <c r="G1" s="34">
        <v>4.7699999999999996</v>
      </c>
      <c r="H1" s="34">
        <v>6.2</v>
      </c>
      <c r="I1" s="34">
        <v>6.17</v>
      </c>
      <c r="J1" s="34">
        <v>6.57</v>
      </c>
      <c r="K1" s="34">
        <v>4.41</v>
      </c>
      <c r="L1" s="34">
        <v>2.46</v>
      </c>
      <c r="M1" s="34">
        <v>6.72</v>
      </c>
      <c r="N1" s="34">
        <v>4.2300000000000004</v>
      </c>
      <c r="O1" s="34">
        <v>8.8000000000000007</v>
      </c>
      <c r="P1" s="34">
        <v>1.85</v>
      </c>
      <c r="Q1" s="34">
        <v>2.74</v>
      </c>
      <c r="R1" s="34">
        <v>7.41</v>
      </c>
      <c r="S1" s="34">
        <v>7.7</v>
      </c>
      <c r="T1" s="34">
        <v>3.75</v>
      </c>
      <c r="U1" s="34">
        <v>7.28</v>
      </c>
      <c r="V1" s="34">
        <v>5.7</v>
      </c>
      <c r="W1" s="34">
        <v>4.78</v>
      </c>
      <c r="X1" s="34">
        <v>6.28</v>
      </c>
      <c r="Y1" s="34">
        <v>5.4</v>
      </c>
      <c r="Z1" s="34">
        <v>4.71</v>
      </c>
      <c r="AA1" s="34">
        <v>4.1100000000000003</v>
      </c>
      <c r="AB1" s="34">
        <v>5.76</v>
      </c>
      <c r="AC1" s="34">
        <v>7.84</v>
      </c>
      <c r="AD1" s="34">
        <v>4.1900000000000004</v>
      </c>
      <c r="AE1" s="34">
        <v>5.23</v>
      </c>
      <c r="AF1" s="34">
        <v>2.73</v>
      </c>
      <c r="AG1" s="34">
        <v>7.78</v>
      </c>
      <c r="AH1" s="34">
        <v>8.51</v>
      </c>
      <c r="AI1" s="34">
        <v>4.7699999999999996</v>
      </c>
      <c r="AJ1" s="34">
        <v>4.22</v>
      </c>
      <c r="AK1" s="34">
        <v>6.12</v>
      </c>
      <c r="AL1" s="34">
        <v>1.7</v>
      </c>
      <c r="AM1" s="34">
        <v>7.42</v>
      </c>
      <c r="AN1" s="34">
        <v>1.27</v>
      </c>
      <c r="AO1" s="34">
        <v>7.1</v>
      </c>
      <c r="AP1" s="34">
        <v>4.74</v>
      </c>
      <c r="AQ1" s="34">
        <v>1.56</v>
      </c>
      <c r="AR1" s="34">
        <v>1.44</v>
      </c>
      <c r="AS1" s="34">
        <v>6.14</v>
      </c>
      <c r="AT1" s="34">
        <v>7.45</v>
      </c>
      <c r="AU1" s="34">
        <v>3.47</v>
      </c>
      <c r="AV1" s="34">
        <v>2.7</v>
      </c>
      <c r="AW1" s="34">
        <v>2.72</v>
      </c>
      <c r="AX1" s="42"/>
    </row>
    <row r="2" spans="1:50" ht="15.75" customHeight="1" x14ac:dyDescent="0.2">
      <c r="A2" s="34">
        <v>1.25</v>
      </c>
      <c r="B2" s="34">
        <v>0</v>
      </c>
      <c r="C2" s="34">
        <v>8.48</v>
      </c>
      <c r="D2" s="34">
        <v>9.4499999999999993</v>
      </c>
      <c r="E2" s="34">
        <v>4.1100000000000003</v>
      </c>
      <c r="F2" s="34">
        <v>2.15</v>
      </c>
      <c r="G2" s="34">
        <v>5.84</v>
      </c>
      <c r="H2" s="34">
        <v>5.79</v>
      </c>
      <c r="I2" s="34">
        <v>7.88</v>
      </c>
      <c r="J2" s="34">
        <v>5.45</v>
      </c>
      <c r="K2" s="34">
        <v>5.73</v>
      </c>
      <c r="L2" s="34">
        <v>3.74</v>
      </c>
      <c r="M2" s="34">
        <v>7.28</v>
      </c>
      <c r="N2" s="34">
        <v>5.74</v>
      </c>
      <c r="O2" s="34">
        <v>9.27</v>
      </c>
      <c r="P2" s="34">
        <v>2.13</v>
      </c>
      <c r="Q2" s="34">
        <v>1.1100000000000001</v>
      </c>
      <c r="R2" s="34">
        <v>8.57</v>
      </c>
      <c r="S2" s="34">
        <v>8.17</v>
      </c>
      <c r="T2" s="34">
        <v>5.13</v>
      </c>
      <c r="U2" s="34">
        <v>8.7899999999999991</v>
      </c>
      <c r="V2" s="34">
        <v>5.59</v>
      </c>
      <c r="W2" s="34">
        <v>5.77</v>
      </c>
      <c r="X2" s="34">
        <v>7.79</v>
      </c>
      <c r="Y2" s="34">
        <v>7.21</v>
      </c>
      <c r="Z2" s="34">
        <v>6.52</v>
      </c>
      <c r="AA2" s="34">
        <v>5.48</v>
      </c>
      <c r="AB2" s="34">
        <v>6.42</v>
      </c>
      <c r="AC2" s="34">
        <v>8.1</v>
      </c>
      <c r="AD2" s="34">
        <v>5.48</v>
      </c>
      <c r="AE2" s="34">
        <v>6.74</v>
      </c>
      <c r="AF2" s="34">
        <v>4</v>
      </c>
      <c r="AG2" s="34">
        <v>8.24</v>
      </c>
      <c r="AH2" s="34">
        <v>6.21</v>
      </c>
      <c r="AI2" s="34">
        <v>6.58</v>
      </c>
      <c r="AJ2" s="34">
        <v>5.41</v>
      </c>
      <c r="AK2" s="34">
        <v>8.11</v>
      </c>
      <c r="AL2" s="34">
        <v>2.75</v>
      </c>
      <c r="AM2" s="34">
        <v>8.58</v>
      </c>
      <c r="AN2" s="34">
        <v>0.71</v>
      </c>
      <c r="AO2" s="34">
        <v>7.76</v>
      </c>
      <c r="AP2" s="34">
        <v>5.71</v>
      </c>
      <c r="AQ2" s="34">
        <v>1.24</v>
      </c>
      <c r="AR2" s="34">
        <v>2.4900000000000002</v>
      </c>
      <c r="AS2" s="34">
        <v>6.27</v>
      </c>
      <c r="AT2" s="34">
        <v>8.1199999999999992</v>
      </c>
      <c r="AU2" s="34">
        <v>4.76</v>
      </c>
      <c r="AV2" s="34">
        <v>3.86</v>
      </c>
      <c r="AW2" s="34">
        <v>3.78</v>
      </c>
      <c r="AX2" s="42"/>
    </row>
    <row r="3" spans="1:50" ht="15.75" customHeight="1" x14ac:dyDescent="0.2">
      <c r="A3" s="34">
        <v>7.17</v>
      </c>
      <c r="B3" s="34">
        <v>8.48</v>
      </c>
      <c r="C3" s="34">
        <v>0</v>
      </c>
      <c r="D3" s="34">
        <v>6.21</v>
      </c>
      <c r="E3" s="34">
        <v>8.6999999999999993</v>
      </c>
      <c r="F3" s="34">
        <v>9.81</v>
      </c>
      <c r="G3" s="34">
        <v>3.24</v>
      </c>
      <c r="H3" s="34">
        <v>6.76</v>
      </c>
      <c r="I3" s="34">
        <v>1.1599999999999999</v>
      </c>
      <c r="J3" s="34">
        <v>5.17</v>
      </c>
      <c r="K3" s="34">
        <v>2.87</v>
      </c>
      <c r="L3" s="34">
        <v>5.71</v>
      </c>
      <c r="M3" s="34">
        <v>3.7</v>
      </c>
      <c r="N3" s="34">
        <v>3.51</v>
      </c>
      <c r="O3" s="34">
        <v>6.53</v>
      </c>
      <c r="P3" s="34">
        <v>8.77</v>
      </c>
      <c r="Q3" s="34">
        <v>7.71</v>
      </c>
      <c r="R3" s="34">
        <v>6.23</v>
      </c>
      <c r="S3" s="34">
        <v>7.52</v>
      </c>
      <c r="T3" s="34">
        <v>4.26</v>
      </c>
      <c r="U3" s="34">
        <v>1.18</v>
      </c>
      <c r="V3" s="34">
        <v>7.28</v>
      </c>
      <c r="W3" s="34">
        <v>6.83</v>
      </c>
      <c r="X3" s="34">
        <v>1.71</v>
      </c>
      <c r="Y3" s="34">
        <v>2.4</v>
      </c>
      <c r="Z3" s="34">
        <v>3.22</v>
      </c>
      <c r="AA3" s="34">
        <v>3.77</v>
      </c>
      <c r="AB3" s="34">
        <v>4.28</v>
      </c>
      <c r="AC3" s="34">
        <v>5.42</v>
      </c>
      <c r="AD3" s="34">
        <v>5.83</v>
      </c>
      <c r="AE3" s="34">
        <v>1.71</v>
      </c>
      <c r="AF3" s="34">
        <v>4.76</v>
      </c>
      <c r="AG3" s="34">
        <v>5.71</v>
      </c>
      <c r="AH3" s="34">
        <v>6.43</v>
      </c>
      <c r="AI3" s="34">
        <v>2.74</v>
      </c>
      <c r="AJ3" s="34">
        <v>6.27</v>
      </c>
      <c r="AK3" s="34">
        <v>1.7</v>
      </c>
      <c r="AL3" s="34">
        <v>5.17</v>
      </c>
      <c r="AM3" s="34">
        <v>5.2</v>
      </c>
      <c r="AN3" s="34">
        <v>8.6999999999999993</v>
      </c>
      <c r="AO3" s="34">
        <v>5.57</v>
      </c>
      <c r="AP3" s="34">
        <v>3.28</v>
      </c>
      <c r="AQ3" s="34">
        <v>8.18</v>
      </c>
      <c r="AR3" s="34">
        <v>5.73</v>
      </c>
      <c r="AS3" s="34">
        <v>5.44</v>
      </c>
      <c r="AT3" s="34">
        <v>5.23</v>
      </c>
      <c r="AU3" s="34">
        <v>5.46</v>
      </c>
      <c r="AV3" s="34">
        <v>7.75</v>
      </c>
      <c r="AW3" s="34">
        <v>4.45</v>
      </c>
      <c r="AX3" s="34"/>
    </row>
    <row r="4" spans="1:50" ht="15.75" customHeight="1" x14ac:dyDescent="0.2">
      <c r="A4" s="34">
        <v>8.7899999999999991</v>
      </c>
      <c r="B4" s="34">
        <v>9.4499999999999993</v>
      </c>
      <c r="C4" s="34">
        <v>6.21</v>
      </c>
      <c r="D4" s="34">
        <v>0</v>
      </c>
      <c r="E4" s="34">
        <v>7.77</v>
      </c>
      <c r="F4" s="34">
        <v>10.85</v>
      </c>
      <c r="G4" s="34">
        <v>10.73</v>
      </c>
      <c r="H4" s="34">
        <v>4.58</v>
      </c>
      <c r="I4" s="34">
        <v>9.24</v>
      </c>
      <c r="J4" s="34">
        <v>4.1900000000000004</v>
      </c>
      <c r="K4" s="34">
        <v>5.17</v>
      </c>
      <c r="L4" s="34">
        <v>8.43</v>
      </c>
      <c r="M4" s="34">
        <v>4.74</v>
      </c>
      <c r="N4" s="34">
        <v>4.4800000000000004</v>
      </c>
      <c r="O4" s="34">
        <v>0.19</v>
      </c>
      <c r="P4" s="34">
        <v>10.1</v>
      </c>
      <c r="Q4" s="34">
        <v>8.73</v>
      </c>
      <c r="R4" s="34">
        <v>3.17</v>
      </c>
      <c r="S4" s="34">
        <v>2.1800000000000002</v>
      </c>
      <c r="T4" s="34">
        <v>9.7200000000000006</v>
      </c>
      <c r="U4" s="34">
        <v>5.13</v>
      </c>
      <c r="V4" s="34">
        <v>5.2</v>
      </c>
      <c r="W4" s="34">
        <v>10.76</v>
      </c>
      <c r="X4" s="34">
        <v>9.5500000000000007</v>
      </c>
      <c r="Y4" s="34">
        <v>6.83</v>
      </c>
      <c r="Z4" s="34">
        <v>4.58</v>
      </c>
      <c r="AA4" s="34">
        <v>10.27</v>
      </c>
      <c r="AB4" s="34">
        <v>3.88</v>
      </c>
      <c r="AC4" s="34">
        <v>1.79</v>
      </c>
      <c r="AD4" s="34">
        <v>4.8499999999999996</v>
      </c>
      <c r="AE4" s="34">
        <v>6.25</v>
      </c>
      <c r="AF4" s="34">
        <v>7.71</v>
      </c>
      <c r="AG4" s="34">
        <v>1.78</v>
      </c>
      <c r="AH4" s="34">
        <v>3.1</v>
      </c>
      <c r="AI4" s="34">
        <v>4.13</v>
      </c>
      <c r="AJ4" s="34">
        <v>10.199999999999999</v>
      </c>
      <c r="AK4" s="34">
        <v>9.18</v>
      </c>
      <c r="AL4" s="34">
        <v>6.28</v>
      </c>
      <c r="AM4" s="34">
        <v>2.17</v>
      </c>
      <c r="AN4" s="34">
        <v>9.74</v>
      </c>
      <c r="AO4" s="34">
        <v>1.87</v>
      </c>
      <c r="AP4" s="34">
        <v>10.71</v>
      </c>
      <c r="AQ4" s="34">
        <v>9.2200000000000006</v>
      </c>
      <c r="AR4" s="34">
        <v>6.44</v>
      </c>
      <c r="AS4" s="34">
        <v>3.79</v>
      </c>
      <c r="AT4" s="34">
        <v>1.71</v>
      </c>
      <c r="AU4" s="34">
        <v>4.4800000000000004</v>
      </c>
      <c r="AV4" s="34">
        <v>8.77</v>
      </c>
      <c r="AW4" s="34">
        <v>7.4</v>
      </c>
      <c r="AX4" s="34"/>
    </row>
    <row r="5" spans="1:50" ht="15.75" customHeight="1" x14ac:dyDescent="0.2">
      <c r="A5" s="34">
        <v>4.8899999999999997</v>
      </c>
      <c r="B5" s="34">
        <v>4.1100000000000003</v>
      </c>
      <c r="C5" s="34">
        <v>8.6999999999999993</v>
      </c>
      <c r="D5" s="34">
        <v>7.77</v>
      </c>
      <c r="E5" s="34">
        <v>0</v>
      </c>
      <c r="F5" s="34">
        <v>4.0999999999999996</v>
      </c>
      <c r="G5" s="34">
        <v>8.6999999999999993</v>
      </c>
      <c r="H5" s="34">
        <v>3.75</v>
      </c>
      <c r="I5" s="34">
        <v>7.74</v>
      </c>
      <c r="J5" s="34">
        <v>3.72</v>
      </c>
      <c r="K5" s="34">
        <v>5.79</v>
      </c>
      <c r="L5" s="34">
        <v>6.19</v>
      </c>
      <c r="M5" s="34">
        <v>5.4</v>
      </c>
      <c r="N5" s="34">
        <v>5.81</v>
      </c>
      <c r="O5" s="34">
        <v>9.1300000000000008</v>
      </c>
      <c r="P5" s="34">
        <v>5.76</v>
      </c>
      <c r="Q5" s="34">
        <v>3.19</v>
      </c>
      <c r="R5" s="34">
        <v>5.13</v>
      </c>
      <c r="S5" s="34">
        <v>6</v>
      </c>
      <c r="T5" s="34">
        <v>8.7100000000000009</v>
      </c>
      <c r="U5" s="34">
        <v>7.89</v>
      </c>
      <c r="V5" s="34">
        <v>3.16</v>
      </c>
      <c r="W5" s="34">
        <v>9.15</v>
      </c>
      <c r="X5" s="34">
        <v>7.75</v>
      </c>
      <c r="Y5" s="34">
        <v>7.27</v>
      </c>
      <c r="Z5" s="34">
        <v>4.59</v>
      </c>
      <c r="AA5" s="34">
        <v>8.74</v>
      </c>
      <c r="AB5" s="34">
        <v>4.74</v>
      </c>
      <c r="AC5" s="34">
        <v>6.23</v>
      </c>
      <c r="AD5" s="34">
        <v>3.79</v>
      </c>
      <c r="AE5" s="34">
        <v>6.8</v>
      </c>
      <c r="AF5" s="34">
        <v>6.11</v>
      </c>
      <c r="AG5" s="34">
        <v>6.12</v>
      </c>
      <c r="AH5" s="34">
        <v>4.28</v>
      </c>
      <c r="AI5" s="34">
        <v>6.15</v>
      </c>
      <c r="AJ5" s="34">
        <v>8.7899999999999991</v>
      </c>
      <c r="AK5" s="34">
        <v>8.18</v>
      </c>
      <c r="AL5" s="34">
        <v>4.24</v>
      </c>
      <c r="AM5" s="34">
        <v>6.51</v>
      </c>
      <c r="AN5" s="34">
        <v>5.23</v>
      </c>
      <c r="AO5" s="34">
        <v>5.89</v>
      </c>
      <c r="AP5" s="34">
        <v>9.1</v>
      </c>
      <c r="AQ5" s="34">
        <v>4.87</v>
      </c>
      <c r="AR5" s="34">
        <v>4.0999999999999996</v>
      </c>
      <c r="AS5" s="34">
        <v>4.24</v>
      </c>
      <c r="AT5" s="34">
        <v>6.54</v>
      </c>
      <c r="AU5" s="34">
        <v>3.59</v>
      </c>
      <c r="AV5" s="34">
        <v>7.27</v>
      </c>
      <c r="AW5" s="34">
        <v>6.2</v>
      </c>
      <c r="AX5" s="34"/>
    </row>
    <row r="6" spans="1:50" ht="15.75" customHeight="1" x14ac:dyDescent="0.2">
      <c r="A6" s="34">
        <v>2.79</v>
      </c>
      <c r="B6" s="34">
        <v>2.15</v>
      </c>
      <c r="C6" s="34">
        <v>9.81</v>
      </c>
      <c r="D6" s="34">
        <v>10.85</v>
      </c>
      <c r="E6" s="34">
        <v>4.0999999999999996</v>
      </c>
      <c r="F6" s="34">
        <v>0</v>
      </c>
      <c r="G6" s="34">
        <v>6.49</v>
      </c>
      <c r="H6" s="34">
        <v>6.72</v>
      </c>
      <c r="I6" s="34">
        <v>9.11</v>
      </c>
      <c r="J6" s="34">
        <v>6.78</v>
      </c>
      <c r="K6" s="34">
        <v>7.16</v>
      </c>
      <c r="L6" s="34">
        <v>4.18</v>
      </c>
      <c r="M6" s="34">
        <v>8.74</v>
      </c>
      <c r="N6" s="34">
        <v>6.77</v>
      </c>
      <c r="O6" s="34">
        <v>10.72</v>
      </c>
      <c r="P6" s="34">
        <v>2.57</v>
      </c>
      <c r="Q6" s="34">
        <v>2.74</v>
      </c>
      <c r="R6" s="34">
        <v>9.1300000000000008</v>
      </c>
      <c r="S6" s="34">
        <v>9.82</v>
      </c>
      <c r="T6" s="34">
        <v>5.87</v>
      </c>
      <c r="U6" s="34">
        <v>10.52</v>
      </c>
      <c r="V6" s="34">
        <v>6.22</v>
      </c>
      <c r="W6" s="34">
        <v>6.55</v>
      </c>
      <c r="X6" s="34">
        <v>8.7200000000000006</v>
      </c>
      <c r="Y6" s="34">
        <v>7.12</v>
      </c>
      <c r="Z6" s="34">
        <v>7.25</v>
      </c>
      <c r="AA6" s="34">
        <v>6.23</v>
      </c>
      <c r="AB6" s="34">
        <v>7.88</v>
      </c>
      <c r="AC6" s="34">
        <v>9.76</v>
      </c>
      <c r="AD6" s="34">
        <v>6.81</v>
      </c>
      <c r="AE6" s="34">
        <v>7.77</v>
      </c>
      <c r="AF6" s="34">
        <v>5.45</v>
      </c>
      <c r="AG6" s="34">
        <v>9.6999999999999993</v>
      </c>
      <c r="AH6" s="34">
        <v>8.1999999999999993</v>
      </c>
      <c r="AI6" s="34">
        <v>7.21</v>
      </c>
      <c r="AJ6" s="34">
        <v>5.49</v>
      </c>
      <c r="AK6" s="34">
        <v>8.24</v>
      </c>
      <c r="AL6" s="34">
        <v>4.22</v>
      </c>
      <c r="AM6" s="34">
        <v>9.14</v>
      </c>
      <c r="AN6" s="34">
        <v>1.76</v>
      </c>
      <c r="AO6" s="34">
        <v>9.2200000000000006</v>
      </c>
      <c r="AP6" s="34">
        <v>6.76</v>
      </c>
      <c r="AQ6" s="34">
        <v>2.77</v>
      </c>
      <c r="AR6" s="34">
        <v>4.16</v>
      </c>
      <c r="AS6" s="34">
        <v>8.26</v>
      </c>
      <c r="AT6" s="34">
        <v>9.17</v>
      </c>
      <c r="AU6" s="34">
        <v>6.19</v>
      </c>
      <c r="AV6" s="34">
        <v>3.76</v>
      </c>
      <c r="AW6" s="34">
        <v>5.24</v>
      </c>
      <c r="AX6" s="34"/>
    </row>
    <row r="7" spans="1:50" ht="15.75" customHeight="1" x14ac:dyDescent="0.2">
      <c r="A7" s="34">
        <v>4.7699999999999996</v>
      </c>
      <c r="B7" s="34">
        <v>5.84</v>
      </c>
      <c r="C7" s="34">
        <v>3.24</v>
      </c>
      <c r="D7" s="34">
        <v>10.73</v>
      </c>
      <c r="E7" s="34">
        <v>8.6999999999999993</v>
      </c>
      <c r="F7" s="34">
        <v>6.49</v>
      </c>
      <c r="G7" s="34">
        <v>0</v>
      </c>
      <c r="H7" s="34">
        <v>9.86</v>
      </c>
      <c r="I7" s="34">
        <v>2.2000000000000002</v>
      </c>
      <c r="J7" s="34">
        <v>8.56</v>
      </c>
      <c r="K7" s="34">
        <v>3.85</v>
      </c>
      <c r="L7" s="34">
        <v>3.28</v>
      </c>
      <c r="M7" s="34">
        <v>5.75</v>
      </c>
      <c r="N7" s="34">
        <v>4.26</v>
      </c>
      <c r="O7" s="34">
        <v>8.58</v>
      </c>
      <c r="P7" s="34">
        <v>5.75</v>
      </c>
      <c r="Q7" s="34">
        <v>7.87</v>
      </c>
      <c r="R7" s="34">
        <v>9.4</v>
      </c>
      <c r="S7" s="34">
        <v>9.6999999999999993</v>
      </c>
      <c r="T7" s="34">
        <v>1.1399999999999999</v>
      </c>
      <c r="U7" s="34">
        <v>4.1399999999999997</v>
      </c>
      <c r="V7" s="34">
        <v>9.15</v>
      </c>
      <c r="W7" s="34">
        <v>3.2</v>
      </c>
      <c r="X7" s="34">
        <v>2.2799999999999998</v>
      </c>
      <c r="Y7" s="34">
        <v>1.45</v>
      </c>
      <c r="Z7" s="34">
        <v>5.28</v>
      </c>
      <c r="AA7" s="34">
        <v>0.75</v>
      </c>
      <c r="AB7" s="34">
        <v>6.13</v>
      </c>
      <c r="AC7" s="34">
        <v>7.47</v>
      </c>
      <c r="AD7" s="34">
        <v>6.75</v>
      </c>
      <c r="AE7" s="34">
        <v>2.82</v>
      </c>
      <c r="AF7" s="34">
        <v>2.81</v>
      </c>
      <c r="AG7" s="34">
        <v>7.76</v>
      </c>
      <c r="AH7" s="34">
        <v>10.53</v>
      </c>
      <c r="AI7" s="34">
        <v>4.79</v>
      </c>
      <c r="AJ7" s="34">
        <v>3.15</v>
      </c>
      <c r="AK7" s="34">
        <v>1.44</v>
      </c>
      <c r="AL7" s="34">
        <v>5.23</v>
      </c>
      <c r="AM7" s="34">
        <v>7.25</v>
      </c>
      <c r="AN7" s="34">
        <v>5.18</v>
      </c>
      <c r="AO7" s="34">
        <v>7.13</v>
      </c>
      <c r="AP7" s="34">
        <v>1.43</v>
      </c>
      <c r="AQ7" s="34">
        <v>4.7699999999999996</v>
      </c>
      <c r="AR7" s="34">
        <v>5.57</v>
      </c>
      <c r="AS7" s="34">
        <v>8.1300000000000008</v>
      </c>
      <c r="AT7" s="34">
        <v>7.29</v>
      </c>
      <c r="AU7" s="34">
        <v>6.23</v>
      </c>
      <c r="AV7" s="34">
        <v>4.12</v>
      </c>
      <c r="AW7" s="34">
        <v>2.7</v>
      </c>
      <c r="AX7" s="34"/>
    </row>
    <row r="8" spans="1:50" ht="15.75" customHeight="1" x14ac:dyDescent="0.2">
      <c r="A8" s="34">
        <v>6.2</v>
      </c>
      <c r="B8" s="34">
        <v>5.79</v>
      </c>
      <c r="C8" s="34">
        <v>6.76</v>
      </c>
      <c r="D8" s="34">
        <v>4.58</v>
      </c>
      <c r="E8" s="34">
        <v>3.75</v>
      </c>
      <c r="F8" s="34">
        <v>6.72</v>
      </c>
      <c r="G8" s="34">
        <v>9.86</v>
      </c>
      <c r="H8" s="34">
        <v>0</v>
      </c>
      <c r="I8" s="34">
        <v>9.25</v>
      </c>
      <c r="J8" s="34">
        <v>1.71</v>
      </c>
      <c r="K8" s="34">
        <v>5.18</v>
      </c>
      <c r="L8" s="34">
        <v>7.78</v>
      </c>
      <c r="M8" s="34">
        <v>3.79</v>
      </c>
      <c r="N8" s="34">
        <v>4.75</v>
      </c>
      <c r="O8" s="34">
        <v>3.7</v>
      </c>
      <c r="P8" s="34">
        <v>6.76</v>
      </c>
      <c r="Q8" s="34">
        <v>4.7300000000000004</v>
      </c>
      <c r="R8" s="34">
        <v>2.2200000000000002</v>
      </c>
      <c r="S8" s="34">
        <v>2.2400000000000002</v>
      </c>
      <c r="T8" s="34">
        <v>9.57</v>
      </c>
      <c r="U8" s="34">
        <v>6.18</v>
      </c>
      <c r="V8" s="34">
        <v>1.22</v>
      </c>
      <c r="W8" s="34">
        <v>9.6999999999999993</v>
      </c>
      <c r="X8" s="34">
        <v>9.56</v>
      </c>
      <c r="Y8" s="34">
        <v>8.48</v>
      </c>
      <c r="Z8" s="34">
        <v>4.0999999999999996</v>
      </c>
      <c r="AA8" s="34">
        <v>9.42</v>
      </c>
      <c r="AB8" s="34">
        <v>3.53</v>
      </c>
      <c r="AC8" s="34">
        <v>3.26</v>
      </c>
      <c r="AD8" s="34">
        <v>2.58</v>
      </c>
      <c r="AE8" s="34">
        <v>8.11</v>
      </c>
      <c r="AF8" s="34">
        <v>7.72</v>
      </c>
      <c r="AG8" s="34">
        <v>3.2</v>
      </c>
      <c r="AH8" s="34">
        <v>2.17</v>
      </c>
      <c r="AI8" s="34">
        <v>4.1399999999999997</v>
      </c>
      <c r="AJ8" s="34">
        <v>9.14</v>
      </c>
      <c r="AK8" s="34">
        <v>9.18</v>
      </c>
      <c r="AL8" s="34">
        <v>5.45</v>
      </c>
      <c r="AM8" s="34">
        <v>3.54</v>
      </c>
      <c r="AN8" s="34">
        <v>6.86</v>
      </c>
      <c r="AO8" s="34">
        <v>2.72</v>
      </c>
      <c r="AP8" s="34">
        <v>9.85</v>
      </c>
      <c r="AQ8" s="34">
        <v>6.18</v>
      </c>
      <c r="AR8" s="34">
        <v>5.71</v>
      </c>
      <c r="AS8" s="34">
        <v>1.77</v>
      </c>
      <c r="AT8" s="34">
        <v>3.57</v>
      </c>
      <c r="AU8" s="34">
        <v>2.78</v>
      </c>
      <c r="AV8" s="34">
        <v>7.82</v>
      </c>
      <c r="AW8" s="34">
        <v>7.41</v>
      </c>
      <c r="AX8" s="34"/>
    </row>
    <row r="9" spans="1:50" ht="15.75" customHeight="1" x14ac:dyDescent="0.2">
      <c r="A9" s="34">
        <v>6.17</v>
      </c>
      <c r="B9" s="34">
        <v>7.88</v>
      </c>
      <c r="C9" s="34">
        <v>1.1599999999999999</v>
      </c>
      <c r="D9" s="34">
        <v>9.24</v>
      </c>
      <c r="E9" s="34">
        <v>7.74</v>
      </c>
      <c r="F9" s="34">
        <v>9.11</v>
      </c>
      <c r="G9" s="34">
        <v>2.2000000000000002</v>
      </c>
      <c r="H9" s="34">
        <v>9.25</v>
      </c>
      <c r="I9" s="34">
        <v>0</v>
      </c>
      <c r="J9" s="34">
        <v>6.73</v>
      </c>
      <c r="K9" s="34">
        <v>3.1</v>
      </c>
      <c r="L9" s="34">
        <v>4.79</v>
      </c>
      <c r="M9" s="34">
        <v>5.2</v>
      </c>
      <c r="N9" s="34">
        <v>3.41</v>
      </c>
      <c r="O9" s="34">
        <v>7.23</v>
      </c>
      <c r="P9" s="34">
        <v>8.23</v>
      </c>
      <c r="Q9" s="34">
        <v>7.12</v>
      </c>
      <c r="R9" s="34">
        <v>8.57</v>
      </c>
      <c r="S9" s="34">
        <v>8.16</v>
      </c>
      <c r="T9" s="34">
        <v>3.74</v>
      </c>
      <c r="U9" s="34">
        <v>2.25</v>
      </c>
      <c r="V9" s="34">
        <v>8.6999999999999993</v>
      </c>
      <c r="W9" s="34">
        <v>5.81</v>
      </c>
      <c r="X9" s="34">
        <v>0.76</v>
      </c>
      <c r="Y9" s="34">
        <v>1.79</v>
      </c>
      <c r="Z9" s="34">
        <v>4.7300000000000004</v>
      </c>
      <c r="AA9" s="34">
        <v>3.26</v>
      </c>
      <c r="AB9" s="34">
        <v>5.78</v>
      </c>
      <c r="AC9" s="34">
        <v>6.82</v>
      </c>
      <c r="AD9" s="34">
        <v>6.19</v>
      </c>
      <c r="AE9" s="34">
        <v>1.71</v>
      </c>
      <c r="AF9" s="34">
        <v>4.55</v>
      </c>
      <c r="AG9" s="34">
        <v>6.71</v>
      </c>
      <c r="AH9" s="34">
        <v>8.6999999999999993</v>
      </c>
      <c r="AI9" s="34">
        <v>4.79</v>
      </c>
      <c r="AJ9" s="34">
        <v>5.75</v>
      </c>
      <c r="AK9" s="34">
        <v>0.74</v>
      </c>
      <c r="AL9" s="34">
        <v>4.75</v>
      </c>
      <c r="AM9" s="34">
        <v>6.4</v>
      </c>
      <c r="AN9" s="34">
        <v>7.76</v>
      </c>
      <c r="AO9" s="34">
        <v>6.28</v>
      </c>
      <c r="AP9" s="34">
        <v>2.12</v>
      </c>
      <c r="AQ9" s="34">
        <v>7.14</v>
      </c>
      <c r="AR9" s="34">
        <v>4.71</v>
      </c>
      <c r="AS9" s="34">
        <v>7</v>
      </c>
      <c r="AT9" s="34">
        <v>6.43</v>
      </c>
      <c r="AU9" s="34">
        <v>5.48</v>
      </c>
      <c r="AV9" s="34">
        <v>7.53</v>
      </c>
      <c r="AW9" s="34">
        <v>3.83</v>
      </c>
      <c r="AX9" s="34"/>
    </row>
    <row r="10" spans="1:50" ht="15.75" customHeight="1" x14ac:dyDescent="0.2">
      <c r="A10" s="34">
        <v>6.57</v>
      </c>
      <c r="B10" s="34">
        <v>5.45</v>
      </c>
      <c r="C10" s="34">
        <v>5.17</v>
      </c>
      <c r="D10" s="34">
        <v>4.1900000000000004</v>
      </c>
      <c r="E10" s="34">
        <v>3.72</v>
      </c>
      <c r="F10" s="34">
        <v>6.78</v>
      </c>
      <c r="G10" s="34">
        <v>8.56</v>
      </c>
      <c r="H10" s="34">
        <v>1.71</v>
      </c>
      <c r="I10" s="34">
        <v>6.73</v>
      </c>
      <c r="J10" s="34">
        <v>0</v>
      </c>
      <c r="K10" s="34">
        <v>3.29</v>
      </c>
      <c r="L10" s="34">
        <v>5.89</v>
      </c>
      <c r="M10" s="34">
        <v>2.5099999999999998</v>
      </c>
      <c r="N10" s="34">
        <v>2.86</v>
      </c>
      <c r="O10" s="34">
        <v>4.29</v>
      </c>
      <c r="P10" s="34">
        <v>7.76</v>
      </c>
      <c r="Q10" s="34">
        <v>4.78</v>
      </c>
      <c r="R10" s="34">
        <v>1.73</v>
      </c>
      <c r="S10" s="34">
        <v>2.4</v>
      </c>
      <c r="T10" s="34">
        <v>7.28</v>
      </c>
      <c r="U10" s="34">
        <v>4.29</v>
      </c>
      <c r="V10" s="34">
        <v>2.2599999999999998</v>
      </c>
      <c r="W10" s="34">
        <v>7.81</v>
      </c>
      <c r="X10" s="34">
        <v>6.11</v>
      </c>
      <c r="Y10" s="34">
        <v>5.8</v>
      </c>
      <c r="Z10" s="34">
        <v>2.21</v>
      </c>
      <c r="AA10" s="34">
        <v>7.73</v>
      </c>
      <c r="AB10" s="34">
        <v>1.24</v>
      </c>
      <c r="AC10" s="34">
        <v>2.83</v>
      </c>
      <c r="AD10" s="34">
        <v>0.81</v>
      </c>
      <c r="AE10" s="34">
        <v>5.21</v>
      </c>
      <c r="AF10" s="34">
        <v>5.57</v>
      </c>
      <c r="AG10" s="34">
        <v>2.72</v>
      </c>
      <c r="AH10" s="34">
        <v>2.73</v>
      </c>
      <c r="AI10" s="34">
        <v>2.2599999999999998</v>
      </c>
      <c r="AJ10" s="34">
        <v>7.76</v>
      </c>
      <c r="AK10" s="34">
        <v>6.83</v>
      </c>
      <c r="AL10" s="34">
        <v>2.77</v>
      </c>
      <c r="AM10" s="34">
        <v>2.41</v>
      </c>
      <c r="AN10" s="34">
        <v>7.1</v>
      </c>
      <c r="AO10" s="34">
        <v>2.29</v>
      </c>
      <c r="AP10" s="34">
        <v>8.56</v>
      </c>
      <c r="AQ10" s="34">
        <v>6.48</v>
      </c>
      <c r="AR10" s="34">
        <v>2.73</v>
      </c>
      <c r="AS10" s="34">
        <v>0.84</v>
      </c>
      <c r="AT10" s="34">
        <v>2.4500000000000002</v>
      </c>
      <c r="AU10" s="34">
        <v>0.89</v>
      </c>
      <c r="AV10" s="34">
        <v>6.53</v>
      </c>
      <c r="AW10" s="34">
        <v>4.8600000000000003</v>
      </c>
      <c r="AX10" s="34"/>
    </row>
    <row r="11" spans="1:50" ht="15.75" customHeight="1" x14ac:dyDescent="0.2">
      <c r="A11" s="34">
        <v>4.41</v>
      </c>
      <c r="B11" s="34">
        <v>5.73</v>
      </c>
      <c r="C11" s="34">
        <v>2.87</v>
      </c>
      <c r="D11" s="34">
        <v>5.17</v>
      </c>
      <c r="E11" s="34">
        <v>5.79</v>
      </c>
      <c r="F11" s="34">
        <v>7.16</v>
      </c>
      <c r="G11" s="34">
        <v>3.85</v>
      </c>
      <c r="H11" s="34">
        <v>5.18</v>
      </c>
      <c r="I11" s="34">
        <v>3.1</v>
      </c>
      <c r="J11" s="34">
        <v>3.29</v>
      </c>
      <c r="K11" s="34">
        <v>0</v>
      </c>
      <c r="L11" s="34">
        <v>3.14</v>
      </c>
      <c r="M11" s="34">
        <v>1.1299999999999999</v>
      </c>
      <c r="N11" s="34">
        <v>0.46</v>
      </c>
      <c r="O11" s="34">
        <v>4.7</v>
      </c>
      <c r="P11" s="34">
        <v>6.28</v>
      </c>
      <c r="Q11" s="34">
        <v>5.17</v>
      </c>
      <c r="R11" s="34">
        <v>4.47</v>
      </c>
      <c r="S11" s="34">
        <v>5.25</v>
      </c>
      <c r="T11" s="34">
        <v>4.2699999999999996</v>
      </c>
      <c r="U11" s="34">
        <v>3.58</v>
      </c>
      <c r="V11" s="34">
        <v>5.72</v>
      </c>
      <c r="W11" s="34">
        <v>5.74</v>
      </c>
      <c r="X11" s="34">
        <v>2.7</v>
      </c>
      <c r="Y11" s="34">
        <v>2.12</v>
      </c>
      <c r="Z11" s="34">
        <v>1.44</v>
      </c>
      <c r="AA11" s="34">
        <v>3.89</v>
      </c>
      <c r="AB11" s="34">
        <v>2.13</v>
      </c>
      <c r="AC11" s="34">
        <v>3.75</v>
      </c>
      <c r="AD11" s="34">
        <v>4.5599999999999996</v>
      </c>
      <c r="AE11" s="34">
        <v>1.75</v>
      </c>
      <c r="AF11" s="34">
        <v>3.56</v>
      </c>
      <c r="AG11" s="34">
        <v>3.84</v>
      </c>
      <c r="AH11" s="34">
        <v>5.28</v>
      </c>
      <c r="AI11" s="34">
        <v>1.1599999999999999</v>
      </c>
      <c r="AJ11" s="34">
        <v>5.78</v>
      </c>
      <c r="AK11" s="34">
        <v>3.23</v>
      </c>
      <c r="AL11" s="34">
        <v>2.81</v>
      </c>
      <c r="AM11" s="34">
        <v>3.13</v>
      </c>
      <c r="AN11" s="34">
        <v>6.11</v>
      </c>
      <c r="AO11" s="34">
        <v>3.21</v>
      </c>
      <c r="AP11" s="34">
        <v>4.7699999999999996</v>
      </c>
      <c r="AQ11" s="34">
        <v>5.49</v>
      </c>
      <c r="AR11" s="34">
        <v>2.77</v>
      </c>
      <c r="AS11" s="34">
        <v>3.78</v>
      </c>
      <c r="AT11" s="34">
        <v>3.17</v>
      </c>
      <c r="AU11" s="34">
        <v>2.11</v>
      </c>
      <c r="AV11" s="34">
        <v>5.59</v>
      </c>
      <c r="AW11" s="34">
        <v>2.85</v>
      </c>
      <c r="AX11" s="34"/>
    </row>
    <row r="12" spans="1:50" ht="15.75" customHeight="1" x14ac:dyDescent="0.2">
      <c r="A12" s="34">
        <v>2.46</v>
      </c>
      <c r="B12" s="34">
        <v>3.74</v>
      </c>
      <c r="C12" s="34">
        <v>5.71</v>
      </c>
      <c r="D12" s="34">
        <v>8.43</v>
      </c>
      <c r="E12" s="34">
        <v>6.19</v>
      </c>
      <c r="F12" s="34">
        <v>4.18</v>
      </c>
      <c r="G12" s="34">
        <v>3.28</v>
      </c>
      <c r="H12" s="34">
        <v>7.78</v>
      </c>
      <c r="I12" s="34">
        <v>4.79</v>
      </c>
      <c r="J12" s="34">
        <v>5.89</v>
      </c>
      <c r="K12" s="34">
        <v>3.14</v>
      </c>
      <c r="L12" s="34">
        <v>0</v>
      </c>
      <c r="M12" s="34">
        <v>3.77</v>
      </c>
      <c r="N12" s="34">
        <v>2.74</v>
      </c>
      <c r="O12" s="34">
        <v>8.7899999999999991</v>
      </c>
      <c r="P12" s="34">
        <v>3.74</v>
      </c>
      <c r="Q12" s="34">
        <v>4.13</v>
      </c>
      <c r="R12" s="34">
        <v>7.29</v>
      </c>
      <c r="S12" s="34">
        <v>7.79</v>
      </c>
      <c r="T12" s="34">
        <v>2.76</v>
      </c>
      <c r="U12" s="34">
        <v>5.73</v>
      </c>
      <c r="V12" s="34">
        <v>7.23</v>
      </c>
      <c r="W12" s="34">
        <v>3.2</v>
      </c>
      <c r="X12" s="34">
        <v>4.84</v>
      </c>
      <c r="Y12" s="34">
        <v>4.21</v>
      </c>
      <c r="Z12" s="34">
        <v>3.17</v>
      </c>
      <c r="AA12" s="34">
        <v>3.11</v>
      </c>
      <c r="AB12" s="34">
        <v>3.75</v>
      </c>
      <c r="AC12" s="34">
        <v>5.28</v>
      </c>
      <c r="AD12" s="34">
        <v>6.71</v>
      </c>
      <c r="AE12" s="34">
        <v>3.88</v>
      </c>
      <c r="AF12" s="34">
        <v>0.49</v>
      </c>
      <c r="AG12" s="34">
        <v>5.17</v>
      </c>
      <c r="AH12" s="34">
        <v>7.72</v>
      </c>
      <c r="AI12" s="34">
        <v>3.23</v>
      </c>
      <c r="AJ12" s="34">
        <v>3.54</v>
      </c>
      <c r="AK12" s="34">
        <v>3.89</v>
      </c>
      <c r="AL12" s="34">
        <v>2.2599999999999998</v>
      </c>
      <c r="AM12" s="34">
        <v>5.56</v>
      </c>
      <c r="AN12" s="34">
        <v>3.27</v>
      </c>
      <c r="AO12" s="34">
        <v>4.74</v>
      </c>
      <c r="AP12" s="34">
        <v>3.14</v>
      </c>
      <c r="AQ12" s="34">
        <v>2.85</v>
      </c>
      <c r="AR12" s="34">
        <v>2.1</v>
      </c>
      <c r="AS12" s="34">
        <v>6.22</v>
      </c>
      <c r="AT12" s="34">
        <v>5.59</v>
      </c>
      <c r="AU12" s="34">
        <v>4.1100000000000003</v>
      </c>
      <c r="AV12" s="34">
        <v>2.21</v>
      </c>
      <c r="AW12" s="34">
        <v>0.8</v>
      </c>
      <c r="AX12" s="34"/>
    </row>
    <row r="13" spans="1:50" ht="15.75" customHeight="1" x14ac:dyDescent="0.2">
      <c r="A13" s="34">
        <v>6.72</v>
      </c>
      <c r="B13" s="34">
        <v>7.28</v>
      </c>
      <c r="C13" s="34">
        <v>3.7</v>
      </c>
      <c r="D13" s="34">
        <v>4.74</v>
      </c>
      <c r="E13" s="34">
        <v>5.4</v>
      </c>
      <c r="F13" s="34">
        <v>8.74</v>
      </c>
      <c r="G13" s="34">
        <v>5.75</v>
      </c>
      <c r="H13" s="34">
        <v>3.79</v>
      </c>
      <c r="I13" s="34">
        <v>5.2</v>
      </c>
      <c r="J13" s="34">
        <v>2.5099999999999998</v>
      </c>
      <c r="K13" s="34">
        <v>1.1299999999999999</v>
      </c>
      <c r="L13" s="34">
        <v>3.77</v>
      </c>
      <c r="M13" s="34">
        <v>0</v>
      </c>
      <c r="N13" s="34">
        <v>1.8</v>
      </c>
      <c r="O13" s="34">
        <v>3.2</v>
      </c>
      <c r="P13" s="34">
        <v>8.2200000000000006</v>
      </c>
      <c r="Q13" s="34">
        <v>6.47</v>
      </c>
      <c r="R13" s="34">
        <v>3.17</v>
      </c>
      <c r="S13" s="34">
        <v>3.85</v>
      </c>
      <c r="T13" s="34">
        <v>7.74</v>
      </c>
      <c r="U13" s="34">
        <v>3.15</v>
      </c>
      <c r="V13" s="34">
        <v>4.22</v>
      </c>
      <c r="W13" s="34">
        <v>8.2799999999999994</v>
      </c>
      <c r="X13" s="34">
        <v>5.54</v>
      </c>
      <c r="Y13" s="34">
        <v>4.46</v>
      </c>
      <c r="Z13" s="34">
        <v>1.25</v>
      </c>
      <c r="AA13" s="34">
        <v>6.53</v>
      </c>
      <c r="AB13" s="34">
        <v>1.22</v>
      </c>
      <c r="AC13" s="34">
        <v>2.25</v>
      </c>
      <c r="AD13" s="34">
        <v>2.77</v>
      </c>
      <c r="AE13" s="34">
        <v>3.77</v>
      </c>
      <c r="AF13" s="34">
        <v>3.88</v>
      </c>
      <c r="AG13" s="34">
        <v>2.15</v>
      </c>
      <c r="AH13" s="34">
        <v>3.79</v>
      </c>
      <c r="AI13" s="34">
        <v>0.75</v>
      </c>
      <c r="AJ13" s="34">
        <v>8.1199999999999992</v>
      </c>
      <c r="AK13" s="34">
        <v>5.17</v>
      </c>
      <c r="AL13" s="34">
        <v>4.21</v>
      </c>
      <c r="AM13" s="34">
        <v>2.54</v>
      </c>
      <c r="AN13" s="34">
        <v>7.46</v>
      </c>
      <c r="AO13" s="34">
        <v>1.71</v>
      </c>
      <c r="AP13" s="34">
        <v>6.81</v>
      </c>
      <c r="AQ13" s="34">
        <v>7.54</v>
      </c>
      <c r="AR13" s="34">
        <v>4.2699999999999996</v>
      </c>
      <c r="AS13" s="34">
        <v>2.2799999999999998</v>
      </c>
      <c r="AT13" s="34">
        <v>2.57</v>
      </c>
      <c r="AU13" s="34">
        <v>2.1</v>
      </c>
      <c r="AV13" s="34">
        <v>6.4</v>
      </c>
      <c r="AW13" s="34">
        <v>3.77</v>
      </c>
      <c r="AX13" s="34"/>
    </row>
    <row r="14" spans="1:50" ht="15.75" customHeight="1" x14ac:dyDescent="0.2">
      <c r="A14" s="34">
        <v>4.2300000000000004</v>
      </c>
      <c r="B14" s="34">
        <v>5.74</v>
      </c>
      <c r="C14" s="34">
        <v>3.51</v>
      </c>
      <c r="D14" s="34">
        <v>4.4800000000000004</v>
      </c>
      <c r="E14" s="34">
        <v>5.81</v>
      </c>
      <c r="F14" s="34">
        <v>6.77</v>
      </c>
      <c r="G14" s="34">
        <v>4.26</v>
      </c>
      <c r="H14" s="34">
        <v>4.75</v>
      </c>
      <c r="I14" s="34">
        <v>3.41</v>
      </c>
      <c r="J14" s="34">
        <v>2.86</v>
      </c>
      <c r="K14" s="34">
        <v>0.46</v>
      </c>
      <c r="L14" s="34">
        <v>2.74</v>
      </c>
      <c r="M14" s="34">
        <v>1.8</v>
      </c>
      <c r="N14" s="34">
        <v>0</v>
      </c>
      <c r="O14" s="34">
        <v>4.16</v>
      </c>
      <c r="P14" s="34">
        <v>6.15</v>
      </c>
      <c r="Q14" s="34">
        <v>5.54</v>
      </c>
      <c r="R14" s="34">
        <v>4.53</v>
      </c>
      <c r="S14" s="34">
        <v>4.72</v>
      </c>
      <c r="T14" s="34">
        <v>5.17</v>
      </c>
      <c r="U14" s="34">
        <v>3.16</v>
      </c>
      <c r="V14" s="34">
        <v>5.58</v>
      </c>
      <c r="W14" s="34">
        <v>5.71</v>
      </c>
      <c r="X14" s="34">
        <v>4.18</v>
      </c>
      <c r="Y14" s="34">
        <v>3.79</v>
      </c>
      <c r="Z14" s="34">
        <v>1</v>
      </c>
      <c r="AA14" s="34">
        <v>5.17</v>
      </c>
      <c r="AB14" s="34">
        <v>1.49</v>
      </c>
      <c r="AC14" s="34">
        <v>3.22</v>
      </c>
      <c r="AD14" s="34">
        <v>2.42</v>
      </c>
      <c r="AE14" s="34">
        <v>3.22</v>
      </c>
      <c r="AF14" s="34">
        <v>2.84</v>
      </c>
      <c r="AG14" s="34">
        <v>3.21</v>
      </c>
      <c r="AH14" s="34">
        <v>4.8499999999999996</v>
      </c>
      <c r="AI14" s="34">
        <v>0.8</v>
      </c>
      <c r="AJ14" s="34">
        <v>5.46</v>
      </c>
      <c r="AK14" s="34">
        <v>4.7</v>
      </c>
      <c r="AL14" s="34">
        <v>2.78</v>
      </c>
      <c r="AM14" s="34">
        <v>2.7</v>
      </c>
      <c r="AN14" s="34">
        <v>5.89</v>
      </c>
      <c r="AO14" s="34">
        <v>2.78</v>
      </c>
      <c r="AP14" s="34">
        <v>5.76</v>
      </c>
      <c r="AQ14" s="34">
        <v>5.27</v>
      </c>
      <c r="AR14" s="34">
        <v>2.84</v>
      </c>
      <c r="AS14" s="34">
        <v>3.24</v>
      </c>
      <c r="AT14" s="34">
        <v>2.73</v>
      </c>
      <c r="AU14" s="34">
        <v>1.7</v>
      </c>
      <c r="AV14" s="34">
        <v>4.76</v>
      </c>
      <c r="AW14" s="34">
        <v>2.73</v>
      </c>
      <c r="AX14" s="34"/>
    </row>
    <row r="15" spans="1:50" ht="15.75" customHeight="1" x14ac:dyDescent="0.2">
      <c r="A15" s="34">
        <v>8.8000000000000007</v>
      </c>
      <c r="B15" s="34">
        <v>9.27</v>
      </c>
      <c r="C15" s="34">
        <v>6.53</v>
      </c>
      <c r="D15" s="34">
        <v>0.19</v>
      </c>
      <c r="E15" s="34">
        <v>9.1300000000000008</v>
      </c>
      <c r="F15" s="34">
        <v>10.72</v>
      </c>
      <c r="G15" s="34">
        <v>8.58</v>
      </c>
      <c r="H15" s="34">
        <v>3.7</v>
      </c>
      <c r="I15" s="34">
        <v>7.23</v>
      </c>
      <c r="J15" s="34">
        <v>4.29</v>
      </c>
      <c r="K15" s="34">
        <v>4.7</v>
      </c>
      <c r="L15" s="34">
        <v>8.7899999999999991</v>
      </c>
      <c r="M15" s="34">
        <v>3.2</v>
      </c>
      <c r="N15" s="34">
        <v>4.16</v>
      </c>
      <c r="O15" s="34">
        <v>0</v>
      </c>
      <c r="P15" s="34">
        <v>10.199999999999999</v>
      </c>
      <c r="Q15" s="34">
        <v>8.4499999999999993</v>
      </c>
      <c r="R15" s="34">
        <v>2.78</v>
      </c>
      <c r="S15" s="34">
        <v>1.78</v>
      </c>
      <c r="T15" s="34">
        <v>9.7200000000000006</v>
      </c>
      <c r="U15" s="34">
        <v>5.24</v>
      </c>
      <c r="V15" s="34">
        <v>5.0999999999999996</v>
      </c>
      <c r="W15" s="34">
        <v>11.76</v>
      </c>
      <c r="X15" s="34">
        <v>7.13</v>
      </c>
      <c r="Y15" s="34">
        <v>6.75</v>
      </c>
      <c r="Z15" s="34">
        <v>3.7</v>
      </c>
      <c r="AA15" s="34">
        <v>10.18</v>
      </c>
      <c r="AB15" s="34">
        <v>3.78</v>
      </c>
      <c r="AC15" s="34">
        <v>1.21</v>
      </c>
      <c r="AD15" s="34">
        <v>4.75</v>
      </c>
      <c r="AE15" s="34">
        <v>6.56</v>
      </c>
      <c r="AF15" s="34">
        <v>7.42</v>
      </c>
      <c r="AG15" s="34">
        <v>1.2</v>
      </c>
      <c r="AH15" s="34">
        <v>3.54</v>
      </c>
      <c r="AI15" s="34">
        <v>3.75</v>
      </c>
      <c r="AJ15" s="34">
        <v>10.1</v>
      </c>
      <c r="AK15" s="34">
        <v>7.45</v>
      </c>
      <c r="AL15" s="34">
        <v>6.19</v>
      </c>
      <c r="AM15" s="34">
        <v>1.76</v>
      </c>
      <c r="AN15" s="34">
        <v>9.44</v>
      </c>
      <c r="AO15" s="34">
        <v>1.29</v>
      </c>
      <c r="AP15" s="34">
        <v>10.41</v>
      </c>
      <c r="AQ15" s="34">
        <v>9.52</v>
      </c>
      <c r="AR15" s="34">
        <v>6.25</v>
      </c>
      <c r="AS15" s="34">
        <v>3.2</v>
      </c>
      <c r="AT15" s="34">
        <v>1.23</v>
      </c>
      <c r="AU15" s="34">
        <v>4.29</v>
      </c>
      <c r="AV15" s="34">
        <v>8.18</v>
      </c>
      <c r="AW15" s="34">
        <v>7.21</v>
      </c>
      <c r="AX15" s="34"/>
    </row>
    <row r="16" spans="1:50" ht="15.75" customHeight="1" x14ac:dyDescent="0.2">
      <c r="A16" s="34">
        <v>1.85</v>
      </c>
      <c r="B16" s="34">
        <v>2.13</v>
      </c>
      <c r="C16" s="34">
        <v>8.77</v>
      </c>
      <c r="D16" s="34">
        <v>10.1</v>
      </c>
      <c r="E16" s="34">
        <v>5.76</v>
      </c>
      <c r="F16" s="34">
        <v>2.57</v>
      </c>
      <c r="G16" s="34">
        <v>5.75</v>
      </c>
      <c r="H16" s="34">
        <v>6.76</v>
      </c>
      <c r="I16" s="34">
        <v>8.23</v>
      </c>
      <c r="J16" s="34">
        <v>7.76</v>
      </c>
      <c r="K16" s="34">
        <v>6.28</v>
      </c>
      <c r="L16" s="34">
        <v>3.74</v>
      </c>
      <c r="M16" s="34">
        <v>8.2200000000000006</v>
      </c>
      <c r="N16" s="34">
        <v>6.15</v>
      </c>
      <c r="O16" s="34">
        <v>10.199999999999999</v>
      </c>
      <c r="P16" s="34">
        <v>0</v>
      </c>
      <c r="Q16" s="34">
        <v>3.43</v>
      </c>
      <c r="R16" s="34">
        <v>9.16</v>
      </c>
      <c r="S16" s="34">
        <v>9.4600000000000009</v>
      </c>
      <c r="T16" s="34">
        <v>5.52</v>
      </c>
      <c r="U16" s="34">
        <v>10.76</v>
      </c>
      <c r="V16" s="34">
        <v>6.26</v>
      </c>
      <c r="W16" s="34">
        <v>4.78</v>
      </c>
      <c r="X16" s="34">
        <v>8.7799999999999994</v>
      </c>
      <c r="Y16" s="34">
        <v>6.47</v>
      </c>
      <c r="Z16" s="34">
        <v>6.76</v>
      </c>
      <c r="AA16" s="34">
        <v>5.17</v>
      </c>
      <c r="AB16" s="34">
        <v>7.71</v>
      </c>
      <c r="AC16" s="34">
        <v>9.19</v>
      </c>
      <c r="AD16" s="34">
        <v>8.2799999999999994</v>
      </c>
      <c r="AE16" s="34">
        <v>7.83</v>
      </c>
      <c r="AF16" s="34">
        <v>5.27</v>
      </c>
      <c r="AG16" s="34">
        <v>9.23</v>
      </c>
      <c r="AH16" s="34">
        <v>9.7899999999999991</v>
      </c>
      <c r="AI16" s="34">
        <v>7.52</v>
      </c>
      <c r="AJ16" s="34">
        <v>3.78</v>
      </c>
      <c r="AK16" s="34">
        <v>7.19</v>
      </c>
      <c r="AL16" s="34">
        <v>3.16</v>
      </c>
      <c r="AM16" s="34">
        <v>9.18</v>
      </c>
      <c r="AN16" s="34">
        <v>2.77</v>
      </c>
      <c r="AO16" s="34">
        <v>9.5500000000000007</v>
      </c>
      <c r="AP16" s="34">
        <v>5.81</v>
      </c>
      <c r="AQ16" s="34">
        <v>2.12</v>
      </c>
      <c r="AR16" s="34">
        <v>3.2</v>
      </c>
      <c r="AS16" s="34">
        <v>8.59</v>
      </c>
      <c r="AT16" s="34">
        <v>9.2100000000000009</v>
      </c>
      <c r="AU16" s="34">
        <v>6.79</v>
      </c>
      <c r="AV16" s="34">
        <v>2.25</v>
      </c>
      <c r="AW16" s="34">
        <v>5.56</v>
      </c>
      <c r="AX16" s="34"/>
    </row>
    <row r="17" spans="1:50" ht="15.75" customHeight="1" x14ac:dyDescent="0.2">
      <c r="A17" s="34">
        <v>2.74</v>
      </c>
      <c r="B17" s="34">
        <v>1.1100000000000001</v>
      </c>
      <c r="C17" s="34">
        <v>7.71</v>
      </c>
      <c r="D17" s="34">
        <v>8.73</v>
      </c>
      <c r="E17" s="34">
        <v>3.19</v>
      </c>
      <c r="F17" s="34">
        <v>2.74</v>
      </c>
      <c r="G17" s="34">
        <v>7.87</v>
      </c>
      <c r="H17" s="34">
        <v>4.7300000000000004</v>
      </c>
      <c r="I17" s="34">
        <v>7.12</v>
      </c>
      <c r="J17" s="34">
        <v>4.78</v>
      </c>
      <c r="K17" s="34">
        <v>5.17</v>
      </c>
      <c r="L17" s="34">
        <v>4.13</v>
      </c>
      <c r="M17" s="34">
        <v>6.47</v>
      </c>
      <c r="N17" s="34">
        <v>5.54</v>
      </c>
      <c r="O17" s="34">
        <v>8.4499999999999993</v>
      </c>
      <c r="P17" s="34">
        <v>3.43</v>
      </c>
      <c r="Q17" s="34">
        <v>0</v>
      </c>
      <c r="R17" s="34">
        <v>7.21</v>
      </c>
      <c r="S17" s="34">
        <v>7.71</v>
      </c>
      <c r="T17" s="34">
        <v>6.76</v>
      </c>
      <c r="U17" s="34">
        <v>8.5299999999999994</v>
      </c>
      <c r="V17" s="34">
        <v>4.24</v>
      </c>
      <c r="W17" s="34">
        <v>10.53</v>
      </c>
      <c r="X17" s="34">
        <v>6.73</v>
      </c>
      <c r="Y17" s="34">
        <v>6.15</v>
      </c>
      <c r="Z17" s="34">
        <v>5.26</v>
      </c>
      <c r="AA17" s="34">
        <v>7.11</v>
      </c>
      <c r="AB17" s="34">
        <v>5.76</v>
      </c>
      <c r="AC17" s="34">
        <v>7.74</v>
      </c>
      <c r="AD17" s="34">
        <v>4.82</v>
      </c>
      <c r="AE17" s="34">
        <v>5.78</v>
      </c>
      <c r="AF17" s="34">
        <v>4.25</v>
      </c>
      <c r="AG17" s="34">
        <v>7.18</v>
      </c>
      <c r="AH17" s="34">
        <v>6.21</v>
      </c>
      <c r="AI17" s="34">
        <v>5.23</v>
      </c>
      <c r="AJ17" s="34">
        <v>7.53</v>
      </c>
      <c r="AK17" s="34">
        <v>7.26</v>
      </c>
      <c r="AL17" s="34">
        <v>3.11</v>
      </c>
      <c r="AM17" s="34">
        <v>7.23</v>
      </c>
      <c r="AN17" s="34">
        <v>2.16</v>
      </c>
      <c r="AO17" s="34">
        <v>7.2</v>
      </c>
      <c r="AP17" s="34">
        <v>7.14</v>
      </c>
      <c r="AQ17" s="34">
        <v>2.7</v>
      </c>
      <c r="AR17" s="34">
        <v>2.75</v>
      </c>
      <c r="AS17" s="34">
        <v>5.41</v>
      </c>
      <c r="AT17" s="34">
        <v>7.26</v>
      </c>
      <c r="AU17" s="34">
        <v>4.2</v>
      </c>
      <c r="AV17" s="34">
        <v>5.0999999999999996</v>
      </c>
      <c r="AW17" s="34">
        <v>4.1399999999999997</v>
      </c>
      <c r="AX17" s="34"/>
    </row>
    <row r="18" spans="1:50" ht="15.75" customHeight="1" x14ac:dyDescent="0.2">
      <c r="A18" s="34">
        <v>7.41</v>
      </c>
      <c r="B18" s="34">
        <v>8.57</v>
      </c>
      <c r="C18" s="34">
        <v>6.23</v>
      </c>
      <c r="D18" s="34">
        <v>3.17</v>
      </c>
      <c r="E18" s="34">
        <v>5.13</v>
      </c>
      <c r="F18" s="34">
        <v>9.1300000000000008</v>
      </c>
      <c r="G18" s="34">
        <v>9.4</v>
      </c>
      <c r="H18" s="34">
        <v>2.2200000000000002</v>
      </c>
      <c r="I18" s="34">
        <v>8.57</v>
      </c>
      <c r="J18" s="34">
        <v>1.73</v>
      </c>
      <c r="K18" s="34">
        <v>4.47</v>
      </c>
      <c r="L18" s="34">
        <v>7.29</v>
      </c>
      <c r="M18" s="34">
        <v>3.17</v>
      </c>
      <c r="N18" s="34">
        <v>4.53</v>
      </c>
      <c r="O18" s="34">
        <v>2.78</v>
      </c>
      <c r="P18" s="34">
        <v>9.16</v>
      </c>
      <c r="Q18" s="34">
        <v>7.21</v>
      </c>
      <c r="R18" s="34">
        <v>0</v>
      </c>
      <c r="S18" s="34">
        <v>1.1200000000000001</v>
      </c>
      <c r="T18" s="34">
        <v>9.52</v>
      </c>
      <c r="U18" s="34">
        <v>5.45</v>
      </c>
      <c r="V18" s="34">
        <v>3.14</v>
      </c>
      <c r="W18" s="34">
        <v>11.25</v>
      </c>
      <c r="X18" s="34">
        <v>8.15</v>
      </c>
      <c r="Y18" s="34">
        <v>6.76</v>
      </c>
      <c r="Z18" s="34">
        <v>3.17</v>
      </c>
      <c r="AA18" s="34">
        <v>9.17</v>
      </c>
      <c r="AB18" s="34">
        <v>2.1</v>
      </c>
      <c r="AC18" s="34">
        <v>2.15</v>
      </c>
      <c r="AD18" s="34">
        <v>2.12</v>
      </c>
      <c r="AE18" s="34">
        <v>6.27</v>
      </c>
      <c r="AF18" s="34">
        <v>6.81</v>
      </c>
      <c r="AG18" s="34">
        <v>2.29</v>
      </c>
      <c r="AH18" s="34">
        <v>1.46</v>
      </c>
      <c r="AI18" s="34">
        <v>3.42</v>
      </c>
      <c r="AJ18" s="34">
        <v>9.2899999999999991</v>
      </c>
      <c r="AK18" s="34">
        <v>8.4700000000000006</v>
      </c>
      <c r="AL18" s="34">
        <v>3.73</v>
      </c>
      <c r="AM18" s="34">
        <v>2.13</v>
      </c>
      <c r="AN18" s="34">
        <v>8.84</v>
      </c>
      <c r="AO18" s="34">
        <v>2.5099999999999998</v>
      </c>
      <c r="AP18" s="34">
        <v>9.8000000000000007</v>
      </c>
      <c r="AQ18" s="34">
        <v>8.2200000000000006</v>
      </c>
      <c r="AR18" s="34">
        <v>4.59</v>
      </c>
      <c r="AS18" s="34">
        <v>1.58</v>
      </c>
      <c r="AT18" s="34">
        <v>2.16</v>
      </c>
      <c r="AU18" s="34">
        <v>2.5499999999999998</v>
      </c>
      <c r="AV18" s="34">
        <v>7.77</v>
      </c>
      <c r="AW18" s="34">
        <v>6.7</v>
      </c>
      <c r="AX18" s="34"/>
    </row>
    <row r="19" spans="1:50" ht="15.75" customHeight="1" x14ac:dyDescent="0.2">
      <c r="A19" s="34">
        <v>7.7</v>
      </c>
      <c r="B19" s="34">
        <v>8.17</v>
      </c>
      <c r="C19" s="34">
        <v>7.52</v>
      </c>
      <c r="D19" s="34">
        <v>2.1800000000000002</v>
      </c>
      <c r="E19" s="34">
        <v>6</v>
      </c>
      <c r="F19" s="34">
        <v>9.82</v>
      </c>
      <c r="G19" s="34">
        <v>9.6999999999999993</v>
      </c>
      <c r="H19" s="34">
        <v>2.2400000000000002</v>
      </c>
      <c r="I19" s="34">
        <v>8.16</v>
      </c>
      <c r="J19" s="34">
        <v>2.4</v>
      </c>
      <c r="K19" s="34">
        <v>5.25</v>
      </c>
      <c r="L19" s="34">
        <v>7.79</v>
      </c>
      <c r="M19" s="34">
        <v>3.85</v>
      </c>
      <c r="N19" s="34">
        <v>4.72</v>
      </c>
      <c r="O19" s="34">
        <v>1.78</v>
      </c>
      <c r="P19" s="34">
        <v>9.4600000000000009</v>
      </c>
      <c r="Q19" s="34">
        <v>7.71</v>
      </c>
      <c r="R19" s="34">
        <v>1.1200000000000001</v>
      </c>
      <c r="S19" s="34">
        <v>0</v>
      </c>
      <c r="T19" s="34">
        <v>9.1300000000000008</v>
      </c>
      <c r="U19" s="34">
        <v>6.24</v>
      </c>
      <c r="V19" s="34">
        <v>3.46</v>
      </c>
      <c r="W19" s="34">
        <v>11.27</v>
      </c>
      <c r="X19" s="34">
        <v>8.27</v>
      </c>
      <c r="Y19" s="34">
        <v>7.78</v>
      </c>
      <c r="Z19" s="34">
        <v>4.53</v>
      </c>
      <c r="AA19" s="34">
        <v>9.49</v>
      </c>
      <c r="AB19" s="34">
        <v>3.59</v>
      </c>
      <c r="AC19" s="34">
        <v>1.73</v>
      </c>
      <c r="AD19" s="34">
        <v>2.79</v>
      </c>
      <c r="AE19" s="34">
        <v>7.21</v>
      </c>
      <c r="AF19" s="34">
        <v>6.73</v>
      </c>
      <c r="AG19" s="34">
        <v>1.44</v>
      </c>
      <c r="AH19" s="34">
        <v>1.78</v>
      </c>
      <c r="AI19" s="34">
        <v>4.58</v>
      </c>
      <c r="AJ19" s="34">
        <v>9.41</v>
      </c>
      <c r="AK19" s="34">
        <v>8.7899999999999991</v>
      </c>
      <c r="AL19" s="34">
        <v>5.7</v>
      </c>
      <c r="AM19" s="34">
        <v>2.25</v>
      </c>
      <c r="AN19" s="34">
        <v>8.75</v>
      </c>
      <c r="AO19" s="34">
        <v>2.11</v>
      </c>
      <c r="AP19" s="34">
        <v>9.7200000000000006</v>
      </c>
      <c r="AQ19" s="34">
        <v>8.14</v>
      </c>
      <c r="AR19" s="34">
        <v>5.76</v>
      </c>
      <c r="AS19" s="34">
        <v>1.75</v>
      </c>
      <c r="AT19" s="34">
        <v>1.75</v>
      </c>
      <c r="AU19" s="34">
        <v>2.72</v>
      </c>
      <c r="AV19" s="34">
        <v>7.89</v>
      </c>
      <c r="AW19" s="34">
        <v>6.72</v>
      </c>
      <c r="AX19" s="34"/>
    </row>
    <row r="20" spans="1:50" ht="15.75" customHeight="1" x14ac:dyDescent="0.2">
      <c r="A20" s="34">
        <v>3.75</v>
      </c>
      <c r="B20" s="34">
        <v>5.13</v>
      </c>
      <c r="C20" s="34">
        <v>4.26</v>
      </c>
      <c r="D20" s="34">
        <v>9.7200000000000006</v>
      </c>
      <c r="E20" s="34">
        <v>8.7100000000000009</v>
      </c>
      <c r="F20" s="34">
        <v>5.87</v>
      </c>
      <c r="G20" s="34">
        <v>1.1399999999999999</v>
      </c>
      <c r="H20" s="34">
        <v>9.57</v>
      </c>
      <c r="I20" s="34">
        <v>3.74</v>
      </c>
      <c r="J20" s="34">
        <v>7.28</v>
      </c>
      <c r="K20" s="34">
        <v>4.2699999999999996</v>
      </c>
      <c r="L20" s="34">
        <v>2.76</v>
      </c>
      <c r="M20" s="34">
        <v>7.74</v>
      </c>
      <c r="N20" s="34">
        <v>5.17</v>
      </c>
      <c r="O20" s="34">
        <v>9.7200000000000006</v>
      </c>
      <c r="P20" s="34">
        <v>5.52</v>
      </c>
      <c r="Q20" s="34">
        <v>6.76</v>
      </c>
      <c r="R20" s="34">
        <v>9.52</v>
      </c>
      <c r="S20" s="34">
        <v>9.1300000000000008</v>
      </c>
      <c r="T20" s="34">
        <v>0</v>
      </c>
      <c r="U20" s="34">
        <v>4.46</v>
      </c>
      <c r="V20" s="34">
        <v>9.14</v>
      </c>
      <c r="W20" s="34">
        <v>3.14</v>
      </c>
      <c r="X20" s="34">
        <v>3.16</v>
      </c>
      <c r="Y20" s="34">
        <v>1.76</v>
      </c>
      <c r="Z20" s="34">
        <v>5.1100000000000003</v>
      </c>
      <c r="AA20" s="34">
        <v>0.87</v>
      </c>
      <c r="AB20" s="34">
        <v>6.85</v>
      </c>
      <c r="AC20" s="34">
        <v>7.78</v>
      </c>
      <c r="AD20" s="34">
        <v>8.51</v>
      </c>
      <c r="AE20" s="34">
        <v>3.23</v>
      </c>
      <c r="AF20" s="34">
        <v>2.15</v>
      </c>
      <c r="AG20" s="34">
        <v>8.76</v>
      </c>
      <c r="AH20" s="34">
        <v>9.2200000000000006</v>
      </c>
      <c r="AI20" s="34">
        <v>5.18</v>
      </c>
      <c r="AJ20" s="34">
        <v>2.2799999999999998</v>
      </c>
      <c r="AK20" s="34">
        <v>2.89</v>
      </c>
      <c r="AL20" s="34">
        <v>4.41</v>
      </c>
      <c r="AM20" s="34">
        <v>7.77</v>
      </c>
      <c r="AN20" s="34">
        <v>4.7699999999999996</v>
      </c>
      <c r="AO20" s="34">
        <v>7.44</v>
      </c>
      <c r="AP20" s="34">
        <v>1.2</v>
      </c>
      <c r="AQ20" s="34">
        <v>4.25</v>
      </c>
      <c r="AR20" s="34">
        <v>4.25</v>
      </c>
      <c r="AS20" s="34">
        <v>7.72</v>
      </c>
      <c r="AT20" s="34">
        <v>7.7</v>
      </c>
      <c r="AU20" s="34">
        <v>6.22</v>
      </c>
      <c r="AV20" s="34">
        <v>3.7</v>
      </c>
      <c r="AW20" s="34">
        <v>3.51</v>
      </c>
      <c r="AX20" s="34"/>
    </row>
    <row r="21" spans="1:50" ht="15.75" customHeight="1" x14ac:dyDescent="0.2">
      <c r="A21" s="34">
        <v>7.28</v>
      </c>
      <c r="B21" s="34">
        <v>8.7899999999999991</v>
      </c>
      <c r="C21" s="34">
        <v>1.18</v>
      </c>
      <c r="D21" s="34">
        <v>5.13</v>
      </c>
      <c r="E21" s="34">
        <v>7.89</v>
      </c>
      <c r="F21" s="34">
        <v>10.52</v>
      </c>
      <c r="G21" s="34">
        <v>4.1399999999999997</v>
      </c>
      <c r="H21" s="34">
        <v>6.18</v>
      </c>
      <c r="I21" s="34">
        <v>2.25</v>
      </c>
      <c r="J21" s="34">
        <v>4.29</v>
      </c>
      <c r="K21" s="34">
        <v>3.58</v>
      </c>
      <c r="L21" s="34">
        <v>5.73</v>
      </c>
      <c r="M21" s="34">
        <v>3.15</v>
      </c>
      <c r="N21" s="34">
        <v>3.16</v>
      </c>
      <c r="O21" s="34">
        <v>5.24</v>
      </c>
      <c r="P21" s="34">
        <v>10.76</v>
      </c>
      <c r="Q21" s="34">
        <v>8.5299999999999994</v>
      </c>
      <c r="R21" s="34">
        <v>5.45</v>
      </c>
      <c r="S21" s="34">
        <v>6.24</v>
      </c>
      <c r="T21" s="34">
        <v>4.46</v>
      </c>
      <c r="U21" s="34">
        <v>0</v>
      </c>
      <c r="V21" s="34">
        <v>6.72</v>
      </c>
      <c r="W21" s="34">
        <v>7.73</v>
      </c>
      <c r="X21" s="34">
        <v>2.8</v>
      </c>
      <c r="Y21" s="34">
        <v>2.71</v>
      </c>
      <c r="Z21" s="34">
        <v>4.21</v>
      </c>
      <c r="AA21" s="34">
        <v>4.18</v>
      </c>
      <c r="AB21" s="34">
        <v>3.72</v>
      </c>
      <c r="AC21" s="34">
        <v>4.75</v>
      </c>
      <c r="AD21" s="34">
        <v>5.57</v>
      </c>
      <c r="AE21" s="34">
        <v>2.12</v>
      </c>
      <c r="AF21" s="34">
        <v>4.7699999999999996</v>
      </c>
      <c r="AG21" s="34">
        <v>4.8499999999999996</v>
      </c>
      <c r="AH21" s="34">
        <v>6.29</v>
      </c>
      <c r="AI21" s="34">
        <v>3.15</v>
      </c>
      <c r="AJ21" s="34">
        <v>6.47</v>
      </c>
      <c r="AK21" s="34">
        <v>2.4900000000000002</v>
      </c>
      <c r="AL21" s="34">
        <v>5.77</v>
      </c>
      <c r="AM21" s="34">
        <v>4.1399999999999997</v>
      </c>
      <c r="AN21" s="34">
        <v>9.76</v>
      </c>
      <c r="AO21" s="34">
        <v>4.21</v>
      </c>
      <c r="AP21" s="34">
        <v>4.2699999999999996</v>
      </c>
      <c r="AQ21" s="34">
        <v>9.14</v>
      </c>
      <c r="AR21" s="34">
        <v>5.84</v>
      </c>
      <c r="AS21" s="34">
        <v>4.78</v>
      </c>
      <c r="AT21" s="34">
        <v>4.17</v>
      </c>
      <c r="AU21" s="34">
        <v>4.8</v>
      </c>
      <c r="AV21" s="34">
        <v>8.6999999999999993</v>
      </c>
      <c r="AW21" s="34">
        <v>4.75</v>
      </c>
      <c r="AX21" s="34"/>
    </row>
    <row r="22" spans="1:50" ht="15.75" customHeight="1" x14ac:dyDescent="0.2">
      <c r="A22" s="34">
        <v>5.7</v>
      </c>
      <c r="B22" s="34">
        <v>5.59</v>
      </c>
      <c r="C22" s="34">
        <v>7.28</v>
      </c>
      <c r="D22" s="34">
        <v>5.2</v>
      </c>
      <c r="E22" s="34">
        <v>3.16</v>
      </c>
      <c r="F22" s="34">
        <v>6.22</v>
      </c>
      <c r="G22" s="34">
        <v>9.15</v>
      </c>
      <c r="H22" s="34">
        <v>1.22</v>
      </c>
      <c r="I22" s="34">
        <v>8.6999999999999993</v>
      </c>
      <c r="J22" s="34">
        <v>2.2599999999999998</v>
      </c>
      <c r="K22" s="34">
        <v>5.72</v>
      </c>
      <c r="L22" s="34">
        <v>7.23</v>
      </c>
      <c r="M22" s="34">
        <v>4.22</v>
      </c>
      <c r="N22" s="34">
        <v>5.58</v>
      </c>
      <c r="O22" s="34">
        <v>5.0999999999999996</v>
      </c>
      <c r="P22" s="34">
        <v>6.26</v>
      </c>
      <c r="Q22" s="34">
        <v>4.24</v>
      </c>
      <c r="R22" s="34">
        <v>3.14</v>
      </c>
      <c r="S22" s="34">
        <v>3.46</v>
      </c>
      <c r="T22" s="34">
        <v>9.14</v>
      </c>
      <c r="U22" s="34">
        <v>6.72</v>
      </c>
      <c r="V22" s="34">
        <v>0</v>
      </c>
      <c r="W22" s="34">
        <v>11.47</v>
      </c>
      <c r="X22" s="34">
        <v>8.17</v>
      </c>
      <c r="Y22" s="34">
        <v>7.78</v>
      </c>
      <c r="Z22" s="34">
        <v>4.42</v>
      </c>
      <c r="AA22" s="34">
        <v>9.16</v>
      </c>
      <c r="AB22" s="34">
        <v>3.15</v>
      </c>
      <c r="AC22" s="34">
        <v>4.8099999999999996</v>
      </c>
      <c r="AD22" s="34">
        <v>2.4</v>
      </c>
      <c r="AE22" s="34">
        <v>7.41</v>
      </c>
      <c r="AF22" s="34">
        <v>7.13</v>
      </c>
      <c r="AG22" s="34">
        <v>4.75</v>
      </c>
      <c r="AH22" s="34">
        <v>2.72</v>
      </c>
      <c r="AI22" s="34">
        <v>4.47</v>
      </c>
      <c r="AJ22" s="34">
        <v>9.7100000000000009</v>
      </c>
      <c r="AK22" s="34">
        <v>8.89</v>
      </c>
      <c r="AL22" s="34">
        <v>4.75</v>
      </c>
      <c r="AM22" s="34">
        <v>4.1900000000000004</v>
      </c>
      <c r="AN22" s="34">
        <v>6.26</v>
      </c>
      <c r="AO22" s="34">
        <v>4.2699999999999996</v>
      </c>
      <c r="AP22" s="34">
        <v>10.11</v>
      </c>
      <c r="AQ22" s="34">
        <v>5.48</v>
      </c>
      <c r="AR22" s="34">
        <v>5.1100000000000003</v>
      </c>
      <c r="AS22" s="34">
        <v>3.55</v>
      </c>
      <c r="AT22" s="34">
        <v>4.42</v>
      </c>
      <c r="AU22" s="34">
        <v>3.11</v>
      </c>
      <c r="AV22" s="34">
        <v>8.58</v>
      </c>
      <c r="AW22" s="34">
        <v>6.71</v>
      </c>
      <c r="AX22" s="34"/>
    </row>
    <row r="23" spans="1:50" ht="15.75" customHeight="1" x14ac:dyDescent="0.2">
      <c r="A23" s="34">
        <v>4.78</v>
      </c>
      <c r="B23" s="34">
        <v>5.77</v>
      </c>
      <c r="C23" s="34">
        <v>6.83</v>
      </c>
      <c r="D23" s="34">
        <v>10.76</v>
      </c>
      <c r="E23" s="34">
        <v>9.15</v>
      </c>
      <c r="F23" s="34">
        <v>6.55</v>
      </c>
      <c r="G23" s="34">
        <v>3.2</v>
      </c>
      <c r="H23" s="34">
        <v>9.6999999999999993</v>
      </c>
      <c r="I23" s="34">
        <v>5.81</v>
      </c>
      <c r="J23" s="34">
        <v>7.81</v>
      </c>
      <c r="K23" s="34">
        <v>5.74</v>
      </c>
      <c r="L23" s="34">
        <v>3.2</v>
      </c>
      <c r="M23" s="34">
        <v>8.2799999999999994</v>
      </c>
      <c r="N23" s="34">
        <v>5.71</v>
      </c>
      <c r="O23" s="34">
        <v>11.76</v>
      </c>
      <c r="P23" s="34">
        <v>4.78</v>
      </c>
      <c r="Q23" s="34">
        <v>10.53</v>
      </c>
      <c r="R23" s="34">
        <v>11.25</v>
      </c>
      <c r="S23" s="34">
        <v>11.27</v>
      </c>
      <c r="T23" s="34">
        <v>3.14</v>
      </c>
      <c r="U23" s="34">
        <v>7.73</v>
      </c>
      <c r="V23" s="34">
        <v>11.47</v>
      </c>
      <c r="W23" s="34">
        <v>0</v>
      </c>
      <c r="X23" s="34">
        <v>7.16</v>
      </c>
      <c r="Y23" s="34">
        <v>5.77</v>
      </c>
      <c r="Z23" s="34">
        <v>6.8</v>
      </c>
      <c r="AA23" s="34">
        <v>4.47</v>
      </c>
      <c r="AB23" s="34">
        <v>9.77</v>
      </c>
      <c r="AC23" s="34">
        <v>11.45</v>
      </c>
      <c r="AD23" s="34">
        <v>10.130000000000001</v>
      </c>
      <c r="AE23" s="34">
        <v>6.74</v>
      </c>
      <c r="AF23" s="34">
        <v>5.1100000000000003</v>
      </c>
      <c r="AG23" s="34">
        <v>11.29</v>
      </c>
      <c r="AH23" s="34">
        <v>11.75</v>
      </c>
      <c r="AI23" s="34">
        <v>6.86</v>
      </c>
      <c r="AJ23" s="34">
        <v>1.85</v>
      </c>
      <c r="AK23" s="34">
        <v>6.49</v>
      </c>
      <c r="AL23" s="34">
        <v>7.72</v>
      </c>
      <c r="AM23" s="34">
        <v>11.23</v>
      </c>
      <c r="AN23" s="34">
        <v>7.2</v>
      </c>
      <c r="AO23" s="34">
        <v>11.11</v>
      </c>
      <c r="AP23" s="34">
        <v>4.7</v>
      </c>
      <c r="AQ23" s="34">
        <v>6.78</v>
      </c>
      <c r="AR23" s="34">
        <v>6.78</v>
      </c>
      <c r="AS23" s="34">
        <v>10.15</v>
      </c>
      <c r="AT23" s="34">
        <v>11.26</v>
      </c>
      <c r="AU23" s="34">
        <v>8.74</v>
      </c>
      <c r="AV23" s="34">
        <v>3.24</v>
      </c>
      <c r="AW23" s="34">
        <v>4.7</v>
      </c>
      <c r="AX23" s="34"/>
    </row>
    <row r="24" spans="1:50" ht="15.75" customHeight="1" x14ac:dyDescent="0.2">
      <c r="A24" s="34">
        <v>6.28</v>
      </c>
      <c r="B24" s="34">
        <v>7.79</v>
      </c>
      <c r="C24" s="34">
        <v>1.71</v>
      </c>
      <c r="D24" s="34">
        <v>9.5500000000000007</v>
      </c>
      <c r="E24" s="34">
        <v>7.75</v>
      </c>
      <c r="F24" s="34">
        <v>8.7200000000000006</v>
      </c>
      <c r="G24" s="34">
        <v>2.2799999999999998</v>
      </c>
      <c r="H24" s="34">
        <v>9.56</v>
      </c>
      <c r="I24" s="34">
        <v>0.76</v>
      </c>
      <c r="J24" s="34">
        <v>6.11</v>
      </c>
      <c r="K24" s="34">
        <v>2.7</v>
      </c>
      <c r="L24" s="34">
        <v>4.84</v>
      </c>
      <c r="M24" s="34">
        <v>5.54</v>
      </c>
      <c r="N24" s="34">
        <v>4.18</v>
      </c>
      <c r="O24" s="34">
        <v>7.13</v>
      </c>
      <c r="P24" s="34">
        <v>8.7799999999999994</v>
      </c>
      <c r="Q24" s="34">
        <v>6.73</v>
      </c>
      <c r="R24" s="34">
        <v>8.15</v>
      </c>
      <c r="S24" s="34">
        <v>8.27</v>
      </c>
      <c r="T24" s="34">
        <v>3.16</v>
      </c>
      <c r="U24" s="34">
        <v>2.8</v>
      </c>
      <c r="V24" s="34">
        <v>8.17</v>
      </c>
      <c r="W24" s="34">
        <v>7.16</v>
      </c>
      <c r="X24" s="34">
        <v>0</v>
      </c>
      <c r="Y24" s="34">
        <v>1.7</v>
      </c>
      <c r="Z24" s="34">
        <v>4.1399999999999997</v>
      </c>
      <c r="AA24" s="34">
        <v>3.57</v>
      </c>
      <c r="AB24" s="34">
        <v>5.19</v>
      </c>
      <c r="AC24" s="34">
        <v>6.73</v>
      </c>
      <c r="AD24" s="34">
        <v>6.51</v>
      </c>
      <c r="AE24" s="34">
        <v>1.72</v>
      </c>
      <c r="AF24" s="34">
        <v>3.86</v>
      </c>
      <c r="AG24" s="34">
        <v>6.72</v>
      </c>
      <c r="AH24" s="34">
        <v>8.11</v>
      </c>
      <c r="AI24" s="34">
        <v>4.4000000000000004</v>
      </c>
      <c r="AJ24" s="34">
        <v>5.17</v>
      </c>
      <c r="AK24" s="34">
        <v>0.84</v>
      </c>
      <c r="AL24" s="34">
        <v>4.47</v>
      </c>
      <c r="AM24" s="34">
        <v>6.21</v>
      </c>
      <c r="AN24" s="34">
        <v>7.77</v>
      </c>
      <c r="AO24" s="34">
        <v>6.19</v>
      </c>
      <c r="AP24" s="34">
        <v>2.42</v>
      </c>
      <c r="AQ24" s="34">
        <v>7.26</v>
      </c>
      <c r="AR24" s="34">
        <v>4.7300000000000004</v>
      </c>
      <c r="AS24" s="34">
        <v>6.81</v>
      </c>
      <c r="AT24" s="34">
        <v>6.25</v>
      </c>
      <c r="AU24" s="34">
        <v>5.29</v>
      </c>
      <c r="AV24" s="34">
        <v>6.84</v>
      </c>
      <c r="AW24" s="34">
        <v>3.75</v>
      </c>
      <c r="AX24" s="34"/>
    </row>
    <row r="25" spans="1:50" ht="15.75" customHeight="1" x14ac:dyDescent="0.2">
      <c r="A25" s="34">
        <v>5.4</v>
      </c>
      <c r="B25" s="34">
        <v>7.21</v>
      </c>
      <c r="C25" s="34">
        <v>2.4</v>
      </c>
      <c r="D25" s="34">
        <v>6.83</v>
      </c>
      <c r="E25" s="34">
        <v>7.27</v>
      </c>
      <c r="F25" s="34">
        <v>7.12</v>
      </c>
      <c r="G25" s="34">
        <v>1.45</v>
      </c>
      <c r="H25" s="34">
        <v>8.48</v>
      </c>
      <c r="I25" s="34">
        <v>1.79</v>
      </c>
      <c r="J25" s="34">
        <v>5.8</v>
      </c>
      <c r="K25" s="34">
        <v>2.12</v>
      </c>
      <c r="L25" s="34">
        <v>4.21</v>
      </c>
      <c r="M25" s="34">
        <v>4.46</v>
      </c>
      <c r="N25" s="34">
        <v>3.79</v>
      </c>
      <c r="O25" s="34">
        <v>6.75</v>
      </c>
      <c r="P25" s="34">
        <v>6.47</v>
      </c>
      <c r="Q25" s="34">
        <v>6.15</v>
      </c>
      <c r="R25" s="34">
        <v>6.76</v>
      </c>
      <c r="S25" s="34">
        <v>7.78</v>
      </c>
      <c r="T25" s="34">
        <v>1.76</v>
      </c>
      <c r="U25" s="34">
        <v>2.71</v>
      </c>
      <c r="V25" s="34">
        <v>7.78</v>
      </c>
      <c r="W25" s="34">
        <v>5.77</v>
      </c>
      <c r="X25" s="34">
        <v>1.7</v>
      </c>
      <c r="Y25" s="34">
        <v>0</v>
      </c>
      <c r="Z25" s="34">
        <v>3.74</v>
      </c>
      <c r="AA25" s="34">
        <v>1.49</v>
      </c>
      <c r="AB25" s="34">
        <v>5</v>
      </c>
      <c r="AC25" s="34">
        <v>6.14</v>
      </c>
      <c r="AD25" s="34">
        <v>5.41</v>
      </c>
      <c r="AE25" s="34">
        <v>1.28</v>
      </c>
      <c r="AF25" s="34">
        <v>2.27</v>
      </c>
      <c r="AG25" s="34">
        <v>6.23</v>
      </c>
      <c r="AH25" s="34">
        <v>7.71</v>
      </c>
      <c r="AI25" s="34">
        <v>3.46</v>
      </c>
      <c r="AJ25" s="34">
        <v>3.78</v>
      </c>
      <c r="AK25" s="34">
        <v>2.5299999999999998</v>
      </c>
      <c r="AL25" s="34">
        <v>4.57</v>
      </c>
      <c r="AM25" s="34">
        <v>5.82</v>
      </c>
      <c r="AN25" s="34">
        <v>6.22</v>
      </c>
      <c r="AO25" s="34">
        <v>5.79</v>
      </c>
      <c r="AP25" s="34">
        <v>2.27</v>
      </c>
      <c r="AQ25" s="34">
        <v>5.8</v>
      </c>
      <c r="AR25" s="34">
        <v>4.2300000000000004</v>
      </c>
      <c r="AS25" s="34">
        <v>6.16</v>
      </c>
      <c r="AT25" s="34">
        <v>5.85</v>
      </c>
      <c r="AU25" s="34">
        <v>4.8899999999999997</v>
      </c>
      <c r="AV25" s="34">
        <v>5.25</v>
      </c>
      <c r="AW25" s="34">
        <v>2.16</v>
      </c>
      <c r="AX25" s="34"/>
    </row>
    <row r="26" spans="1:50" ht="15.75" customHeight="1" x14ac:dyDescent="0.2">
      <c r="A26" s="34">
        <v>4.71</v>
      </c>
      <c r="B26" s="34">
        <v>6.52</v>
      </c>
      <c r="C26" s="34">
        <v>3.22</v>
      </c>
      <c r="D26" s="34">
        <v>4.58</v>
      </c>
      <c r="E26" s="34">
        <v>4.59</v>
      </c>
      <c r="F26" s="34">
        <v>7.25</v>
      </c>
      <c r="G26" s="34">
        <v>5.28</v>
      </c>
      <c r="H26" s="34">
        <v>4.0999999999999996</v>
      </c>
      <c r="I26" s="34">
        <v>4.7300000000000004</v>
      </c>
      <c r="J26" s="34">
        <v>2.21</v>
      </c>
      <c r="K26" s="34">
        <v>1.44</v>
      </c>
      <c r="L26" s="34">
        <v>3.17</v>
      </c>
      <c r="M26" s="34">
        <v>1.25</v>
      </c>
      <c r="N26" s="34">
        <v>1</v>
      </c>
      <c r="O26" s="34">
        <v>3.7</v>
      </c>
      <c r="P26" s="34">
        <v>6.76</v>
      </c>
      <c r="Q26" s="34">
        <v>5.26</v>
      </c>
      <c r="R26" s="34">
        <v>3.17</v>
      </c>
      <c r="S26" s="34">
        <v>4.53</v>
      </c>
      <c r="T26" s="34">
        <v>5.1100000000000003</v>
      </c>
      <c r="U26" s="34">
        <v>4.21</v>
      </c>
      <c r="V26" s="34">
        <v>4.42</v>
      </c>
      <c r="W26" s="34">
        <v>6.8</v>
      </c>
      <c r="X26" s="34">
        <v>4.1399999999999997</v>
      </c>
      <c r="Y26" s="34">
        <v>3.74</v>
      </c>
      <c r="Z26" s="34">
        <v>0</v>
      </c>
      <c r="AA26" s="34">
        <v>5.12</v>
      </c>
      <c r="AB26" s="34">
        <v>0.78</v>
      </c>
      <c r="AC26" s="34">
        <v>2.75</v>
      </c>
      <c r="AD26" s="34">
        <v>2.76</v>
      </c>
      <c r="AE26" s="34">
        <v>3.17</v>
      </c>
      <c r="AF26" s="34">
        <v>3.59</v>
      </c>
      <c r="AG26" s="34">
        <v>2.74</v>
      </c>
      <c r="AH26" s="34">
        <v>4.28</v>
      </c>
      <c r="AI26" s="34">
        <v>0.4</v>
      </c>
      <c r="AJ26" s="34">
        <v>5.8</v>
      </c>
      <c r="AK26" s="34">
        <v>4.8499999999999996</v>
      </c>
      <c r="AL26" s="34">
        <v>2.73</v>
      </c>
      <c r="AM26" s="34">
        <v>2.23</v>
      </c>
      <c r="AN26" s="34">
        <v>6.13</v>
      </c>
      <c r="AO26" s="34">
        <v>2.21</v>
      </c>
      <c r="AP26" s="34">
        <v>6.21</v>
      </c>
      <c r="AQ26" s="34">
        <v>5.72</v>
      </c>
      <c r="AR26" s="34">
        <v>3.59</v>
      </c>
      <c r="AS26" s="34">
        <v>2.77</v>
      </c>
      <c r="AT26" s="34">
        <v>2.2599999999999998</v>
      </c>
      <c r="AU26" s="34">
        <v>1.71</v>
      </c>
      <c r="AV26" s="34">
        <v>5.2</v>
      </c>
      <c r="AW26" s="34">
        <v>2.87</v>
      </c>
      <c r="AX26" s="34"/>
    </row>
    <row r="27" spans="1:50" ht="15.75" customHeight="1" x14ac:dyDescent="0.2">
      <c r="A27" s="34">
        <v>4.1100000000000003</v>
      </c>
      <c r="B27" s="34">
        <v>5.48</v>
      </c>
      <c r="C27" s="34">
        <v>3.77</v>
      </c>
      <c r="D27" s="34">
        <v>10.27</v>
      </c>
      <c r="E27" s="34">
        <v>8.74</v>
      </c>
      <c r="F27" s="34">
        <v>6.23</v>
      </c>
      <c r="G27" s="34">
        <v>0.75</v>
      </c>
      <c r="H27" s="34">
        <v>9.42</v>
      </c>
      <c r="I27" s="34">
        <v>3.26</v>
      </c>
      <c r="J27" s="34">
        <v>7.73</v>
      </c>
      <c r="K27" s="34">
        <v>3.89</v>
      </c>
      <c r="L27" s="34">
        <v>3.11</v>
      </c>
      <c r="M27" s="34">
        <v>6.53</v>
      </c>
      <c r="N27" s="34">
        <v>5.17</v>
      </c>
      <c r="O27" s="34">
        <v>10.18</v>
      </c>
      <c r="P27" s="34">
        <v>5.17</v>
      </c>
      <c r="Q27" s="34">
        <v>7.11</v>
      </c>
      <c r="R27" s="34">
        <v>9.17</v>
      </c>
      <c r="S27" s="34">
        <v>9.49</v>
      </c>
      <c r="T27" s="34">
        <v>0.87</v>
      </c>
      <c r="U27" s="34">
        <v>4.18</v>
      </c>
      <c r="V27" s="34">
        <v>9.16</v>
      </c>
      <c r="W27" s="34">
        <v>4.47</v>
      </c>
      <c r="X27" s="34">
        <v>3.57</v>
      </c>
      <c r="Y27" s="34">
        <v>1.49</v>
      </c>
      <c r="Z27" s="34">
        <v>5.12</v>
      </c>
      <c r="AA27" s="34">
        <v>0</v>
      </c>
      <c r="AB27" s="34">
        <v>6.17</v>
      </c>
      <c r="AC27" s="34">
        <v>7.71</v>
      </c>
      <c r="AD27" s="34">
        <v>8.16</v>
      </c>
      <c r="AE27" s="34">
        <v>2.86</v>
      </c>
      <c r="AF27" s="34">
        <v>2.85</v>
      </c>
      <c r="AG27" s="34">
        <v>7.7</v>
      </c>
      <c r="AH27" s="34">
        <v>9.77</v>
      </c>
      <c r="AI27" s="34">
        <v>5.53</v>
      </c>
      <c r="AJ27" s="34">
        <v>2.89</v>
      </c>
      <c r="AK27" s="34">
        <v>2.41</v>
      </c>
      <c r="AL27" s="34">
        <v>4.7699999999999996</v>
      </c>
      <c r="AM27" s="34">
        <v>7.29</v>
      </c>
      <c r="AN27" s="34">
        <v>5.22</v>
      </c>
      <c r="AO27" s="34">
        <v>7.17</v>
      </c>
      <c r="AP27" s="34">
        <v>1.27</v>
      </c>
      <c r="AQ27" s="34">
        <v>4.7</v>
      </c>
      <c r="AR27" s="34">
        <v>4.8</v>
      </c>
      <c r="AS27" s="34">
        <v>8.17</v>
      </c>
      <c r="AT27" s="34">
        <v>7.22</v>
      </c>
      <c r="AU27" s="34">
        <v>6.27</v>
      </c>
      <c r="AV27" s="34">
        <v>4.16</v>
      </c>
      <c r="AW27" s="34">
        <v>2.73</v>
      </c>
      <c r="AX27" s="34"/>
    </row>
    <row r="28" spans="1:50" ht="15.75" customHeight="1" x14ac:dyDescent="0.2">
      <c r="A28" s="34">
        <v>5.76</v>
      </c>
      <c r="B28" s="34">
        <v>6.42</v>
      </c>
      <c r="C28" s="34">
        <v>4.28</v>
      </c>
      <c r="D28" s="34">
        <v>3.88</v>
      </c>
      <c r="E28" s="34">
        <v>4.74</v>
      </c>
      <c r="F28" s="34">
        <v>7.88</v>
      </c>
      <c r="G28" s="34">
        <v>6.13</v>
      </c>
      <c r="H28" s="34">
        <v>3.53</v>
      </c>
      <c r="I28" s="34">
        <v>5.78</v>
      </c>
      <c r="J28" s="34">
        <v>1.24</v>
      </c>
      <c r="K28" s="34">
        <v>2.13</v>
      </c>
      <c r="L28" s="34">
        <v>3.75</v>
      </c>
      <c r="M28" s="34">
        <v>1.22</v>
      </c>
      <c r="N28" s="34">
        <v>1.49</v>
      </c>
      <c r="O28" s="34">
        <v>3.78</v>
      </c>
      <c r="P28" s="34">
        <v>7.71</v>
      </c>
      <c r="Q28" s="34">
        <v>5.76</v>
      </c>
      <c r="R28" s="34">
        <v>2.1</v>
      </c>
      <c r="S28" s="34">
        <v>3.59</v>
      </c>
      <c r="T28" s="34">
        <v>6.85</v>
      </c>
      <c r="U28" s="34">
        <v>3.72</v>
      </c>
      <c r="V28" s="34">
        <v>3.15</v>
      </c>
      <c r="W28" s="34">
        <v>9.77</v>
      </c>
      <c r="X28" s="34">
        <v>5.19</v>
      </c>
      <c r="Y28" s="34">
        <v>5</v>
      </c>
      <c r="Z28" s="34">
        <v>0.78</v>
      </c>
      <c r="AA28" s="34">
        <v>6.17</v>
      </c>
      <c r="AB28" s="34">
        <v>0</v>
      </c>
      <c r="AC28" s="34">
        <v>2.57</v>
      </c>
      <c r="AD28" s="34">
        <v>1.7</v>
      </c>
      <c r="AE28" s="34">
        <v>4.55</v>
      </c>
      <c r="AF28" s="34">
        <v>3.76</v>
      </c>
      <c r="AG28" s="34">
        <v>2.16</v>
      </c>
      <c r="AH28" s="34">
        <v>3.22</v>
      </c>
      <c r="AI28" s="34">
        <v>1.58</v>
      </c>
      <c r="AJ28" s="34">
        <v>7.26</v>
      </c>
      <c r="AK28" s="34">
        <v>5.13</v>
      </c>
      <c r="AL28" s="34">
        <v>3.14</v>
      </c>
      <c r="AM28" s="34">
        <v>1.75</v>
      </c>
      <c r="AN28" s="34">
        <v>6.8</v>
      </c>
      <c r="AO28" s="34">
        <v>1.73</v>
      </c>
      <c r="AP28" s="34">
        <v>7.76</v>
      </c>
      <c r="AQ28" s="34">
        <v>6.28</v>
      </c>
      <c r="AR28" s="34">
        <v>3.7</v>
      </c>
      <c r="AS28" s="34">
        <v>1.72</v>
      </c>
      <c r="AT28" s="34">
        <v>1.78</v>
      </c>
      <c r="AU28" s="34">
        <v>1.74</v>
      </c>
      <c r="AV28" s="34">
        <v>5.73</v>
      </c>
      <c r="AW28" s="34">
        <v>3.15</v>
      </c>
      <c r="AX28" s="34"/>
    </row>
    <row r="29" spans="1:50" ht="15.75" customHeight="1" x14ac:dyDescent="0.2">
      <c r="A29" s="34">
        <v>7.84</v>
      </c>
      <c r="B29" s="34">
        <v>8.1</v>
      </c>
      <c r="C29" s="34">
        <v>5.42</v>
      </c>
      <c r="D29" s="34">
        <v>1.79</v>
      </c>
      <c r="E29" s="34">
        <v>6.23</v>
      </c>
      <c r="F29" s="34">
        <v>9.76</v>
      </c>
      <c r="G29" s="34">
        <v>7.47</v>
      </c>
      <c r="H29" s="34">
        <v>3.26</v>
      </c>
      <c r="I29" s="34">
        <v>6.82</v>
      </c>
      <c r="J29" s="34">
        <v>2.83</v>
      </c>
      <c r="K29" s="34">
        <v>3.75</v>
      </c>
      <c r="L29" s="34">
        <v>5.28</v>
      </c>
      <c r="M29" s="34">
        <v>2.25</v>
      </c>
      <c r="N29" s="34">
        <v>3.22</v>
      </c>
      <c r="O29" s="34">
        <v>1.21</v>
      </c>
      <c r="P29" s="34">
        <v>9.19</v>
      </c>
      <c r="Q29" s="34">
        <v>7.74</v>
      </c>
      <c r="R29" s="34">
        <v>2.15</v>
      </c>
      <c r="S29" s="34">
        <v>1.73</v>
      </c>
      <c r="T29" s="34">
        <v>7.78</v>
      </c>
      <c r="U29" s="34">
        <v>4.75</v>
      </c>
      <c r="V29" s="34">
        <v>4.8099999999999996</v>
      </c>
      <c r="W29" s="34">
        <v>11.45</v>
      </c>
      <c r="X29" s="34">
        <v>6.73</v>
      </c>
      <c r="Y29" s="34">
        <v>6.14</v>
      </c>
      <c r="Z29" s="34">
        <v>2.75</v>
      </c>
      <c r="AA29" s="34">
        <v>7.71</v>
      </c>
      <c r="AB29" s="34">
        <v>2.57</v>
      </c>
      <c r="AC29" s="34">
        <v>0</v>
      </c>
      <c r="AD29" s="34">
        <v>3.42</v>
      </c>
      <c r="AE29" s="34">
        <v>5.46</v>
      </c>
      <c r="AF29" s="34">
        <v>5.29</v>
      </c>
      <c r="AG29" s="34">
        <v>0.26</v>
      </c>
      <c r="AH29" s="34">
        <v>2.7</v>
      </c>
      <c r="AI29" s="34">
        <v>2.7</v>
      </c>
      <c r="AJ29" s="34">
        <v>9.19</v>
      </c>
      <c r="AK29" s="34">
        <v>7.56</v>
      </c>
      <c r="AL29" s="34">
        <v>5.28</v>
      </c>
      <c r="AM29" s="34">
        <v>0.19</v>
      </c>
      <c r="AN29" s="34">
        <v>8.74</v>
      </c>
      <c r="AO29" s="34">
        <v>0.14000000000000001</v>
      </c>
      <c r="AP29" s="34">
        <v>9.6999999999999993</v>
      </c>
      <c r="AQ29" s="34">
        <v>8.1199999999999992</v>
      </c>
      <c r="AR29" s="34">
        <v>5.14</v>
      </c>
      <c r="AS29" s="34">
        <v>2.79</v>
      </c>
      <c r="AT29" s="34">
        <v>0.28999999999999998</v>
      </c>
      <c r="AU29" s="34">
        <v>3.25</v>
      </c>
      <c r="AV29" s="34">
        <v>7.47</v>
      </c>
      <c r="AW29" s="34">
        <v>5.58</v>
      </c>
      <c r="AX29" s="34"/>
    </row>
    <row r="30" spans="1:50" ht="15.75" customHeight="1" x14ac:dyDescent="0.2">
      <c r="A30" s="34">
        <v>4.1900000000000004</v>
      </c>
      <c r="B30" s="34">
        <v>5.48</v>
      </c>
      <c r="C30" s="34">
        <v>5.83</v>
      </c>
      <c r="D30" s="34">
        <v>4.8499999999999996</v>
      </c>
      <c r="E30" s="34">
        <v>3.79</v>
      </c>
      <c r="F30" s="34">
        <v>6.81</v>
      </c>
      <c r="G30" s="34">
        <v>6.75</v>
      </c>
      <c r="H30" s="34">
        <v>2.58</v>
      </c>
      <c r="I30" s="34">
        <v>6.19</v>
      </c>
      <c r="J30" s="34">
        <v>0.81</v>
      </c>
      <c r="K30" s="34">
        <v>4.5599999999999996</v>
      </c>
      <c r="L30" s="34">
        <v>6.71</v>
      </c>
      <c r="M30" s="34">
        <v>2.77</v>
      </c>
      <c r="N30" s="34">
        <v>2.42</v>
      </c>
      <c r="O30" s="34">
        <v>4.75</v>
      </c>
      <c r="P30" s="34">
        <v>8.2799999999999994</v>
      </c>
      <c r="Q30" s="34">
        <v>4.82</v>
      </c>
      <c r="R30" s="34">
        <v>2.12</v>
      </c>
      <c r="S30" s="34">
        <v>2.79</v>
      </c>
      <c r="T30" s="34">
        <v>8.51</v>
      </c>
      <c r="U30" s="34">
        <v>5.57</v>
      </c>
      <c r="V30" s="34">
        <v>2.4</v>
      </c>
      <c r="W30" s="34">
        <v>10.130000000000001</v>
      </c>
      <c r="X30" s="34">
        <v>6.51</v>
      </c>
      <c r="Y30" s="34">
        <v>5.41</v>
      </c>
      <c r="Z30" s="34">
        <v>2.76</v>
      </c>
      <c r="AA30" s="34">
        <v>8.16</v>
      </c>
      <c r="AB30" s="34">
        <v>1.7</v>
      </c>
      <c r="AC30" s="34">
        <v>3.42</v>
      </c>
      <c r="AD30" s="34">
        <v>0</v>
      </c>
      <c r="AE30" s="34">
        <v>5.53</v>
      </c>
      <c r="AF30" s="34">
        <v>4.74</v>
      </c>
      <c r="AG30" s="34">
        <v>3.71</v>
      </c>
      <c r="AH30" s="34">
        <v>3.12</v>
      </c>
      <c r="AI30" s="34">
        <v>3.54</v>
      </c>
      <c r="AJ30" s="34">
        <v>7.22</v>
      </c>
      <c r="AK30" s="34">
        <v>6.1</v>
      </c>
      <c r="AL30" s="34">
        <v>2.19</v>
      </c>
      <c r="AM30" s="34">
        <v>3.2</v>
      </c>
      <c r="AN30" s="34">
        <v>5.27</v>
      </c>
      <c r="AO30" s="34">
        <v>3.58</v>
      </c>
      <c r="AP30" s="34">
        <v>7.73</v>
      </c>
      <c r="AQ30" s="34">
        <v>5.23</v>
      </c>
      <c r="AR30" s="34">
        <v>2.76</v>
      </c>
      <c r="AS30" s="34">
        <v>1.23</v>
      </c>
      <c r="AT30" s="34">
        <v>3.23</v>
      </c>
      <c r="AU30" s="34">
        <v>0.72</v>
      </c>
      <c r="AV30" s="34">
        <v>5.7</v>
      </c>
      <c r="AW30" s="34">
        <v>4.13</v>
      </c>
      <c r="AX30" s="34"/>
    </row>
    <row r="31" spans="1:50" ht="15.75" customHeight="1" x14ac:dyDescent="0.2">
      <c r="A31" s="34">
        <v>5.23</v>
      </c>
      <c r="B31" s="34">
        <v>6.74</v>
      </c>
      <c r="C31" s="34">
        <v>1.71</v>
      </c>
      <c r="D31" s="34">
        <v>6.25</v>
      </c>
      <c r="E31" s="34">
        <v>6.8</v>
      </c>
      <c r="F31" s="34">
        <v>7.77</v>
      </c>
      <c r="G31" s="34">
        <v>2.82</v>
      </c>
      <c r="H31" s="34">
        <v>8.11</v>
      </c>
      <c r="I31" s="34">
        <v>1.71</v>
      </c>
      <c r="J31" s="34">
        <v>5.21</v>
      </c>
      <c r="K31" s="34">
        <v>1.75</v>
      </c>
      <c r="L31" s="34">
        <v>3.88</v>
      </c>
      <c r="M31" s="34">
        <v>3.77</v>
      </c>
      <c r="N31" s="34">
        <v>3.22</v>
      </c>
      <c r="O31" s="34">
        <v>6.56</v>
      </c>
      <c r="P31" s="34">
        <v>7.83</v>
      </c>
      <c r="Q31" s="34">
        <v>5.78</v>
      </c>
      <c r="R31" s="34">
        <v>6.27</v>
      </c>
      <c r="S31" s="34">
        <v>7.21</v>
      </c>
      <c r="T31" s="34">
        <v>3.23</v>
      </c>
      <c r="U31" s="34">
        <v>2.12</v>
      </c>
      <c r="V31" s="34">
        <v>7.41</v>
      </c>
      <c r="W31" s="34">
        <v>6.74</v>
      </c>
      <c r="X31" s="34">
        <v>1.72</v>
      </c>
      <c r="Y31" s="34">
        <v>1.28</v>
      </c>
      <c r="Z31" s="34">
        <v>3.17</v>
      </c>
      <c r="AA31" s="34">
        <v>2.86</v>
      </c>
      <c r="AB31" s="34">
        <v>4.55</v>
      </c>
      <c r="AC31" s="34">
        <v>5.46</v>
      </c>
      <c r="AD31" s="34">
        <v>5.53</v>
      </c>
      <c r="AE31" s="34">
        <v>0</v>
      </c>
      <c r="AF31" s="34">
        <v>3.78</v>
      </c>
      <c r="AG31" s="34">
        <v>5.74</v>
      </c>
      <c r="AH31" s="34">
        <v>7.16</v>
      </c>
      <c r="AI31" s="34">
        <v>2.14</v>
      </c>
      <c r="AJ31" s="34">
        <v>5.0999999999999996</v>
      </c>
      <c r="AK31" s="34">
        <v>2.14</v>
      </c>
      <c r="AL31" s="34">
        <v>3.72</v>
      </c>
      <c r="AM31" s="34">
        <v>5.23</v>
      </c>
      <c r="AN31" s="34">
        <v>6.83</v>
      </c>
      <c r="AO31" s="34">
        <v>5.1100000000000003</v>
      </c>
      <c r="AP31" s="34">
        <v>3.18</v>
      </c>
      <c r="AQ31" s="34">
        <v>6.21</v>
      </c>
      <c r="AR31" s="34">
        <v>3.78</v>
      </c>
      <c r="AS31" s="34">
        <v>5.47</v>
      </c>
      <c r="AT31" s="34">
        <v>5.26</v>
      </c>
      <c r="AU31" s="34">
        <v>4.1399999999999997</v>
      </c>
      <c r="AV31" s="34">
        <v>5.7</v>
      </c>
      <c r="AW31" s="34">
        <v>3.47</v>
      </c>
      <c r="AX31" s="34"/>
    </row>
    <row r="32" spans="1:50" ht="15.75" customHeight="1" x14ac:dyDescent="0.2">
      <c r="A32" s="34">
        <v>2.73</v>
      </c>
      <c r="B32" s="34">
        <v>4</v>
      </c>
      <c r="C32" s="34">
        <v>4.76</v>
      </c>
      <c r="D32" s="34">
        <v>7.71</v>
      </c>
      <c r="E32" s="34">
        <v>6.11</v>
      </c>
      <c r="F32" s="34">
        <v>5.45</v>
      </c>
      <c r="G32" s="34">
        <v>2.81</v>
      </c>
      <c r="H32" s="34">
        <v>7.72</v>
      </c>
      <c r="I32" s="34">
        <v>4.55</v>
      </c>
      <c r="J32" s="34">
        <v>5.57</v>
      </c>
      <c r="K32" s="34">
        <v>3.56</v>
      </c>
      <c r="L32" s="34">
        <v>0.49</v>
      </c>
      <c r="M32" s="34">
        <v>3.88</v>
      </c>
      <c r="N32" s="34">
        <v>2.84</v>
      </c>
      <c r="O32" s="34">
        <v>7.42</v>
      </c>
      <c r="P32" s="34">
        <v>5.27</v>
      </c>
      <c r="Q32" s="34">
        <v>4.25</v>
      </c>
      <c r="R32" s="34">
        <v>6.81</v>
      </c>
      <c r="S32" s="34">
        <v>6.73</v>
      </c>
      <c r="T32" s="34">
        <v>2.15</v>
      </c>
      <c r="U32" s="34">
        <v>4.7699999999999996</v>
      </c>
      <c r="V32" s="34">
        <v>7.13</v>
      </c>
      <c r="W32" s="34">
        <v>5.1100000000000003</v>
      </c>
      <c r="X32" s="34">
        <v>3.86</v>
      </c>
      <c r="Y32" s="34">
        <v>2.27</v>
      </c>
      <c r="Z32" s="34">
        <v>3.59</v>
      </c>
      <c r="AA32" s="34">
        <v>2.85</v>
      </c>
      <c r="AB32" s="34">
        <v>3.76</v>
      </c>
      <c r="AC32" s="34">
        <v>5.29</v>
      </c>
      <c r="AD32" s="34">
        <v>4.74</v>
      </c>
      <c r="AE32" s="34">
        <v>3.78</v>
      </c>
      <c r="AF32" s="34">
        <v>0</v>
      </c>
      <c r="AG32" s="34">
        <v>5.29</v>
      </c>
      <c r="AH32" s="34">
        <v>7.55</v>
      </c>
      <c r="AI32" s="34">
        <v>3.15</v>
      </c>
      <c r="AJ32" s="34">
        <v>4.1100000000000003</v>
      </c>
      <c r="AK32" s="34">
        <v>3.2</v>
      </c>
      <c r="AL32" s="34">
        <v>2.1800000000000002</v>
      </c>
      <c r="AM32" s="34">
        <v>5.51</v>
      </c>
      <c r="AN32" s="34">
        <v>4.1399999999999997</v>
      </c>
      <c r="AO32" s="34">
        <v>4.8600000000000003</v>
      </c>
      <c r="AP32" s="34">
        <v>2.73</v>
      </c>
      <c r="AQ32" s="34">
        <v>3.72</v>
      </c>
      <c r="AR32" s="34">
        <v>2.52</v>
      </c>
      <c r="AS32" s="34">
        <v>5.15</v>
      </c>
      <c r="AT32" s="34">
        <v>5.51</v>
      </c>
      <c r="AU32" s="34">
        <v>4.53</v>
      </c>
      <c r="AV32" s="34">
        <v>3.27</v>
      </c>
      <c r="AW32" s="34">
        <v>0.21</v>
      </c>
      <c r="AX32" s="34"/>
    </row>
    <row r="33" spans="1:50" ht="15.75" customHeight="1" x14ac:dyDescent="0.2">
      <c r="A33" s="34">
        <v>7.78</v>
      </c>
      <c r="B33" s="34">
        <v>8.24</v>
      </c>
      <c r="C33" s="34">
        <v>5.71</v>
      </c>
      <c r="D33" s="34">
        <v>1.78</v>
      </c>
      <c r="E33" s="34">
        <v>6.12</v>
      </c>
      <c r="F33" s="34">
        <v>9.6999999999999993</v>
      </c>
      <c r="G33" s="34">
        <v>7.76</v>
      </c>
      <c r="H33" s="34">
        <v>3.2</v>
      </c>
      <c r="I33" s="34">
        <v>6.71</v>
      </c>
      <c r="J33" s="34">
        <v>2.72</v>
      </c>
      <c r="K33" s="34">
        <v>3.84</v>
      </c>
      <c r="L33" s="34">
        <v>5.17</v>
      </c>
      <c r="M33" s="34">
        <v>2.15</v>
      </c>
      <c r="N33" s="34">
        <v>3.21</v>
      </c>
      <c r="O33" s="34">
        <v>1.2</v>
      </c>
      <c r="P33" s="34">
        <v>9.23</v>
      </c>
      <c r="Q33" s="34">
        <v>7.18</v>
      </c>
      <c r="R33" s="34">
        <v>2.29</v>
      </c>
      <c r="S33" s="34">
        <v>1.44</v>
      </c>
      <c r="T33" s="34">
        <v>8.76</v>
      </c>
      <c r="U33" s="34">
        <v>4.8499999999999996</v>
      </c>
      <c r="V33" s="34">
        <v>4.75</v>
      </c>
      <c r="W33" s="34">
        <v>11.29</v>
      </c>
      <c r="X33" s="34">
        <v>6.72</v>
      </c>
      <c r="Y33" s="34">
        <v>6.23</v>
      </c>
      <c r="Z33" s="34">
        <v>2.74</v>
      </c>
      <c r="AA33" s="34">
        <v>7.7</v>
      </c>
      <c r="AB33" s="34">
        <v>2.16</v>
      </c>
      <c r="AC33" s="34">
        <v>0.26</v>
      </c>
      <c r="AD33" s="34">
        <v>3.71</v>
      </c>
      <c r="AE33" s="34">
        <v>5.74</v>
      </c>
      <c r="AF33" s="34">
        <v>5.29</v>
      </c>
      <c r="AG33" s="34">
        <v>0</v>
      </c>
      <c r="AH33" s="34">
        <v>2.4500000000000002</v>
      </c>
      <c r="AI33" s="34">
        <v>2.8</v>
      </c>
      <c r="AJ33" s="34">
        <v>9.5500000000000007</v>
      </c>
      <c r="AK33" s="34">
        <v>7.15</v>
      </c>
      <c r="AL33" s="34">
        <v>5.13</v>
      </c>
      <c r="AM33" s="34">
        <v>0.8</v>
      </c>
      <c r="AN33" s="34">
        <v>8.19</v>
      </c>
      <c r="AO33" s="34">
        <v>0.43</v>
      </c>
      <c r="AP33" s="34">
        <v>9.16</v>
      </c>
      <c r="AQ33" s="34">
        <v>7.77</v>
      </c>
      <c r="AR33" s="34">
        <v>5.29</v>
      </c>
      <c r="AS33" s="34">
        <v>2.4500000000000002</v>
      </c>
      <c r="AT33" s="34">
        <v>0.28000000000000003</v>
      </c>
      <c r="AU33" s="34">
        <v>3.24</v>
      </c>
      <c r="AV33" s="34">
        <v>7.12</v>
      </c>
      <c r="AW33" s="34">
        <v>5.17</v>
      </c>
      <c r="AX33" s="34"/>
    </row>
    <row r="34" spans="1:50" ht="15.75" customHeight="1" x14ac:dyDescent="0.2">
      <c r="A34" s="34">
        <v>8.51</v>
      </c>
      <c r="B34" s="34">
        <v>6.21</v>
      </c>
      <c r="C34" s="34">
        <v>6.43</v>
      </c>
      <c r="D34" s="34">
        <v>3.1</v>
      </c>
      <c r="E34" s="34">
        <v>4.28</v>
      </c>
      <c r="F34" s="34">
        <v>8.1999999999999993</v>
      </c>
      <c r="G34" s="34">
        <v>10.53</v>
      </c>
      <c r="H34" s="34">
        <v>2.17</v>
      </c>
      <c r="I34" s="34">
        <v>8.6999999999999993</v>
      </c>
      <c r="J34" s="34">
        <v>2.73</v>
      </c>
      <c r="K34" s="34">
        <v>5.28</v>
      </c>
      <c r="L34" s="34">
        <v>7.72</v>
      </c>
      <c r="M34" s="34">
        <v>3.79</v>
      </c>
      <c r="N34" s="34">
        <v>4.8499999999999996</v>
      </c>
      <c r="O34" s="34">
        <v>3.54</v>
      </c>
      <c r="P34" s="34">
        <v>9.7899999999999991</v>
      </c>
      <c r="Q34" s="34">
        <v>6.21</v>
      </c>
      <c r="R34" s="34">
        <v>1.46</v>
      </c>
      <c r="S34" s="34">
        <v>1.78</v>
      </c>
      <c r="T34" s="34">
        <v>9.2200000000000006</v>
      </c>
      <c r="U34" s="34">
        <v>6.29</v>
      </c>
      <c r="V34" s="34">
        <v>2.72</v>
      </c>
      <c r="W34" s="34">
        <v>11.75</v>
      </c>
      <c r="X34" s="34">
        <v>8.11</v>
      </c>
      <c r="Y34" s="34">
        <v>7.71</v>
      </c>
      <c r="Z34" s="34">
        <v>4.28</v>
      </c>
      <c r="AA34" s="34">
        <v>9.77</v>
      </c>
      <c r="AB34" s="34">
        <v>3.22</v>
      </c>
      <c r="AC34" s="34">
        <v>2.7</v>
      </c>
      <c r="AD34" s="34">
        <v>3.12</v>
      </c>
      <c r="AE34" s="34">
        <v>7.16</v>
      </c>
      <c r="AF34" s="34">
        <v>7.55</v>
      </c>
      <c r="AG34" s="34">
        <v>2.4500000000000002</v>
      </c>
      <c r="AH34" s="34">
        <v>0</v>
      </c>
      <c r="AI34" s="34">
        <v>3.71</v>
      </c>
      <c r="AJ34" s="34">
        <v>9.51</v>
      </c>
      <c r="AK34" s="34">
        <v>8.19</v>
      </c>
      <c r="AL34" s="34">
        <v>4.13</v>
      </c>
      <c r="AM34" s="34">
        <v>3.87</v>
      </c>
      <c r="AN34" s="34">
        <v>7.17</v>
      </c>
      <c r="AO34" s="34">
        <v>3.75</v>
      </c>
      <c r="AP34" s="34">
        <v>9.1199999999999992</v>
      </c>
      <c r="AQ34" s="34">
        <v>6.79</v>
      </c>
      <c r="AR34" s="34">
        <v>4.29</v>
      </c>
      <c r="AS34" s="34">
        <v>1.25</v>
      </c>
      <c r="AT34" s="34">
        <v>3.7</v>
      </c>
      <c r="AU34" s="34">
        <v>2.25</v>
      </c>
      <c r="AV34" s="34">
        <v>7.29</v>
      </c>
      <c r="AW34" s="34">
        <v>6.22</v>
      </c>
      <c r="AX34" s="34"/>
    </row>
    <row r="35" spans="1:50" ht="15.75" customHeight="1" x14ac:dyDescent="0.2">
      <c r="A35" s="34">
        <v>4.7699999999999996</v>
      </c>
      <c r="B35" s="34">
        <v>6.58</v>
      </c>
      <c r="C35" s="34">
        <v>2.74</v>
      </c>
      <c r="D35" s="34">
        <v>4.13</v>
      </c>
      <c r="E35" s="34">
        <v>6.15</v>
      </c>
      <c r="F35" s="34">
        <v>7.21</v>
      </c>
      <c r="G35" s="34">
        <v>4.79</v>
      </c>
      <c r="H35" s="34">
        <v>4.1399999999999997</v>
      </c>
      <c r="I35" s="34">
        <v>4.79</v>
      </c>
      <c r="J35" s="34">
        <v>2.2599999999999998</v>
      </c>
      <c r="K35" s="34">
        <v>1.1599999999999999</v>
      </c>
      <c r="L35" s="34">
        <v>3.23</v>
      </c>
      <c r="M35" s="34">
        <v>0.75</v>
      </c>
      <c r="N35" s="34">
        <v>0.8</v>
      </c>
      <c r="O35" s="34">
        <v>3.75</v>
      </c>
      <c r="P35" s="34">
        <v>7.52</v>
      </c>
      <c r="Q35" s="34">
        <v>5.23</v>
      </c>
      <c r="R35" s="34">
        <v>3.42</v>
      </c>
      <c r="S35" s="34">
        <v>4.58</v>
      </c>
      <c r="T35" s="34">
        <v>5.18</v>
      </c>
      <c r="U35" s="34">
        <v>3.15</v>
      </c>
      <c r="V35" s="34">
        <v>4.47</v>
      </c>
      <c r="W35" s="34">
        <v>6.86</v>
      </c>
      <c r="X35" s="34">
        <v>4.4000000000000004</v>
      </c>
      <c r="Y35" s="34">
        <v>3.46</v>
      </c>
      <c r="Z35" s="34">
        <v>0.4</v>
      </c>
      <c r="AA35" s="34">
        <v>5.53</v>
      </c>
      <c r="AB35" s="34">
        <v>1.58</v>
      </c>
      <c r="AC35" s="34">
        <v>2.7</v>
      </c>
      <c r="AD35" s="34">
        <v>3.54</v>
      </c>
      <c r="AE35" s="34">
        <v>2.14</v>
      </c>
      <c r="AF35" s="34">
        <v>3.15</v>
      </c>
      <c r="AG35" s="34">
        <v>2.8</v>
      </c>
      <c r="AH35" s="34">
        <v>3.71</v>
      </c>
      <c r="AI35" s="34">
        <v>0</v>
      </c>
      <c r="AJ35" s="34">
        <v>5.85</v>
      </c>
      <c r="AK35" s="34">
        <v>4.7</v>
      </c>
      <c r="AL35" s="34">
        <v>2.77</v>
      </c>
      <c r="AM35" s="34">
        <v>2.29</v>
      </c>
      <c r="AN35" s="34">
        <v>6.18</v>
      </c>
      <c r="AO35" s="34">
        <v>2.27</v>
      </c>
      <c r="AP35" s="34">
        <v>6.25</v>
      </c>
      <c r="AQ35" s="34">
        <v>5.76</v>
      </c>
      <c r="AR35" s="34">
        <v>3.13</v>
      </c>
      <c r="AS35" s="34">
        <v>2.74</v>
      </c>
      <c r="AT35" s="34">
        <v>2.13</v>
      </c>
      <c r="AU35" s="34">
        <v>2.76</v>
      </c>
      <c r="AV35" s="34">
        <v>5.25</v>
      </c>
      <c r="AW35" s="34">
        <v>2.72</v>
      </c>
      <c r="AX35" s="34"/>
    </row>
    <row r="36" spans="1:50" ht="15.75" customHeight="1" x14ac:dyDescent="0.2">
      <c r="A36" s="34">
        <v>4.22</v>
      </c>
      <c r="B36" s="34">
        <v>5.41</v>
      </c>
      <c r="C36" s="34">
        <v>6.27</v>
      </c>
      <c r="D36" s="34">
        <v>10.199999999999999</v>
      </c>
      <c r="E36" s="34">
        <v>8.7899999999999991</v>
      </c>
      <c r="F36" s="34">
        <v>5.49</v>
      </c>
      <c r="G36" s="34">
        <v>3.15</v>
      </c>
      <c r="H36" s="34">
        <v>9.14</v>
      </c>
      <c r="I36" s="34">
        <v>5.75</v>
      </c>
      <c r="J36" s="34">
        <v>7.76</v>
      </c>
      <c r="K36" s="34">
        <v>5.78</v>
      </c>
      <c r="L36" s="34">
        <v>3.54</v>
      </c>
      <c r="M36" s="34">
        <v>8.1199999999999992</v>
      </c>
      <c r="N36" s="34">
        <v>5.46</v>
      </c>
      <c r="O36" s="34">
        <v>10.1</v>
      </c>
      <c r="P36" s="34">
        <v>3.78</v>
      </c>
      <c r="Q36" s="34">
        <v>7.53</v>
      </c>
      <c r="R36" s="34">
        <v>9.2899999999999991</v>
      </c>
      <c r="S36" s="34">
        <v>9.41</v>
      </c>
      <c r="T36" s="34">
        <v>2.2799999999999998</v>
      </c>
      <c r="U36" s="34">
        <v>6.47</v>
      </c>
      <c r="V36" s="34">
        <v>9.7100000000000009</v>
      </c>
      <c r="W36" s="34">
        <v>1.85</v>
      </c>
      <c r="X36" s="34">
        <v>5.17</v>
      </c>
      <c r="Y36" s="34">
        <v>3.78</v>
      </c>
      <c r="Z36" s="34">
        <v>5.8</v>
      </c>
      <c r="AA36" s="34">
        <v>2.89</v>
      </c>
      <c r="AB36" s="34">
        <v>7.26</v>
      </c>
      <c r="AC36" s="34">
        <v>9.19</v>
      </c>
      <c r="AD36" s="34">
        <v>7.22</v>
      </c>
      <c r="AE36" s="34">
        <v>5.0999999999999996</v>
      </c>
      <c r="AF36" s="34">
        <v>4.1100000000000003</v>
      </c>
      <c r="AG36" s="34">
        <v>9.5500000000000007</v>
      </c>
      <c r="AH36" s="34">
        <v>9.51</v>
      </c>
      <c r="AI36" s="34">
        <v>5.85</v>
      </c>
      <c r="AJ36" s="34">
        <v>0</v>
      </c>
      <c r="AK36" s="34">
        <v>4.71</v>
      </c>
      <c r="AL36" s="34">
        <v>4.88</v>
      </c>
      <c r="AM36" s="34">
        <v>9.18</v>
      </c>
      <c r="AN36" s="34">
        <v>5.15</v>
      </c>
      <c r="AO36" s="34">
        <v>9.5500000000000007</v>
      </c>
      <c r="AP36" s="34">
        <v>3.22</v>
      </c>
      <c r="AQ36" s="34">
        <v>4.7300000000000004</v>
      </c>
      <c r="AR36" s="34">
        <v>4.71</v>
      </c>
      <c r="AS36" s="34">
        <v>8.59</v>
      </c>
      <c r="AT36" s="34">
        <v>9.2100000000000009</v>
      </c>
      <c r="AU36" s="34">
        <v>6.79</v>
      </c>
      <c r="AV36" s="34">
        <v>2.2400000000000002</v>
      </c>
      <c r="AW36" s="34">
        <v>3.7</v>
      </c>
      <c r="AX36" s="34"/>
    </row>
    <row r="37" spans="1:50" ht="15.75" customHeight="1" x14ac:dyDescent="0.2">
      <c r="A37" s="34">
        <v>6.12</v>
      </c>
      <c r="B37" s="34">
        <v>8.11</v>
      </c>
      <c r="C37" s="34">
        <v>1.7</v>
      </c>
      <c r="D37" s="34">
        <v>9.18</v>
      </c>
      <c r="E37" s="34">
        <v>8.18</v>
      </c>
      <c r="F37" s="34">
        <v>8.24</v>
      </c>
      <c r="G37" s="34">
        <v>1.44</v>
      </c>
      <c r="H37" s="34">
        <v>9.18</v>
      </c>
      <c r="I37" s="34">
        <v>0.74</v>
      </c>
      <c r="J37" s="34">
        <v>6.83</v>
      </c>
      <c r="K37" s="34">
        <v>3.23</v>
      </c>
      <c r="L37" s="34">
        <v>3.89</v>
      </c>
      <c r="M37" s="34">
        <v>5.17</v>
      </c>
      <c r="N37" s="34">
        <v>4.7</v>
      </c>
      <c r="O37" s="34">
        <v>7.45</v>
      </c>
      <c r="P37" s="34">
        <v>7.19</v>
      </c>
      <c r="Q37" s="34">
        <v>7.26</v>
      </c>
      <c r="R37" s="34">
        <v>8.4700000000000006</v>
      </c>
      <c r="S37" s="34">
        <v>8.7899999999999991</v>
      </c>
      <c r="T37" s="34">
        <v>2.89</v>
      </c>
      <c r="U37" s="34">
        <v>2.4900000000000002</v>
      </c>
      <c r="V37" s="34">
        <v>8.89</v>
      </c>
      <c r="W37" s="34">
        <v>6.49</v>
      </c>
      <c r="X37" s="34">
        <v>0.84</v>
      </c>
      <c r="Y37" s="34">
        <v>2.5299999999999998</v>
      </c>
      <c r="Z37" s="34">
        <v>4.8499999999999996</v>
      </c>
      <c r="AA37" s="34">
        <v>2.41</v>
      </c>
      <c r="AB37" s="34">
        <v>5.13</v>
      </c>
      <c r="AC37" s="34">
        <v>7.56</v>
      </c>
      <c r="AD37" s="34">
        <v>6.1</v>
      </c>
      <c r="AE37" s="34">
        <v>2.14</v>
      </c>
      <c r="AF37" s="34">
        <v>3.2</v>
      </c>
      <c r="AG37" s="34">
        <v>7.15</v>
      </c>
      <c r="AH37" s="34">
        <v>8.19</v>
      </c>
      <c r="AI37" s="34">
        <v>4.7</v>
      </c>
      <c r="AJ37" s="34">
        <v>4.71</v>
      </c>
      <c r="AK37" s="34">
        <v>0</v>
      </c>
      <c r="AL37" s="34">
        <v>4.79</v>
      </c>
      <c r="AM37" s="34">
        <v>6.74</v>
      </c>
      <c r="AN37" s="34">
        <v>7.24</v>
      </c>
      <c r="AO37" s="34">
        <v>6.71</v>
      </c>
      <c r="AP37" s="34">
        <v>1.78</v>
      </c>
      <c r="AQ37" s="34">
        <v>6.72</v>
      </c>
      <c r="AR37" s="34">
        <v>5.15</v>
      </c>
      <c r="AS37" s="34">
        <v>7.23</v>
      </c>
      <c r="AT37" s="34">
        <v>6.77</v>
      </c>
      <c r="AU37" s="34">
        <v>5.81</v>
      </c>
      <c r="AV37" s="34">
        <v>6.17</v>
      </c>
      <c r="AW37" s="34">
        <v>3.59</v>
      </c>
      <c r="AX37" s="34"/>
    </row>
    <row r="38" spans="1:50" ht="15.75" customHeight="1" x14ac:dyDescent="0.2">
      <c r="A38" s="34">
        <v>1.7</v>
      </c>
      <c r="B38" s="34">
        <v>2.75</v>
      </c>
      <c r="C38" s="34">
        <v>5.17</v>
      </c>
      <c r="D38" s="34">
        <v>6.28</v>
      </c>
      <c r="E38" s="34">
        <v>4.24</v>
      </c>
      <c r="F38" s="34">
        <v>4.22</v>
      </c>
      <c r="G38" s="34">
        <v>5.23</v>
      </c>
      <c r="H38" s="34">
        <v>5.45</v>
      </c>
      <c r="I38" s="34">
        <v>4.75</v>
      </c>
      <c r="J38" s="34">
        <v>2.77</v>
      </c>
      <c r="K38" s="34">
        <v>2.81</v>
      </c>
      <c r="L38" s="34">
        <v>2.2599999999999998</v>
      </c>
      <c r="M38" s="34">
        <v>4.21</v>
      </c>
      <c r="N38" s="34">
        <v>2.78</v>
      </c>
      <c r="O38" s="34">
        <v>6.19</v>
      </c>
      <c r="P38" s="34">
        <v>3.16</v>
      </c>
      <c r="Q38" s="34">
        <v>3.11</v>
      </c>
      <c r="R38" s="34">
        <v>3.73</v>
      </c>
      <c r="S38" s="34">
        <v>5.7</v>
      </c>
      <c r="T38" s="34">
        <v>4.41</v>
      </c>
      <c r="U38" s="34">
        <v>5.77</v>
      </c>
      <c r="V38" s="34">
        <v>4.75</v>
      </c>
      <c r="W38" s="34">
        <v>7.72</v>
      </c>
      <c r="X38" s="34">
        <v>4.47</v>
      </c>
      <c r="Y38" s="34">
        <v>4.57</v>
      </c>
      <c r="Z38" s="34">
        <v>2.73</v>
      </c>
      <c r="AA38" s="34">
        <v>4.7699999999999996</v>
      </c>
      <c r="AB38" s="34">
        <v>3.14</v>
      </c>
      <c r="AC38" s="34">
        <v>5.28</v>
      </c>
      <c r="AD38" s="34">
        <v>2.19</v>
      </c>
      <c r="AE38" s="34">
        <v>3.72</v>
      </c>
      <c r="AF38" s="34">
        <v>2.1800000000000002</v>
      </c>
      <c r="AG38" s="34">
        <v>5.13</v>
      </c>
      <c r="AH38" s="34">
        <v>4.13</v>
      </c>
      <c r="AI38" s="34">
        <v>2.77</v>
      </c>
      <c r="AJ38" s="34">
        <v>4.88</v>
      </c>
      <c r="AK38" s="34">
        <v>4.79</v>
      </c>
      <c r="AL38" s="34">
        <v>0</v>
      </c>
      <c r="AM38" s="34">
        <v>4.79</v>
      </c>
      <c r="AN38" s="34">
        <v>2.78</v>
      </c>
      <c r="AO38" s="34">
        <v>4.8600000000000003</v>
      </c>
      <c r="AP38" s="34">
        <v>5.26</v>
      </c>
      <c r="AQ38" s="34">
        <v>2.73</v>
      </c>
      <c r="AR38" s="34">
        <v>0.16</v>
      </c>
      <c r="AS38" s="34">
        <v>3.14</v>
      </c>
      <c r="AT38" s="34">
        <v>5.52</v>
      </c>
      <c r="AU38" s="34">
        <v>1.88</v>
      </c>
      <c r="AV38" s="34">
        <v>3.21</v>
      </c>
      <c r="AW38" s="34">
        <v>1.74</v>
      </c>
      <c r="AX38" s="34"/>
    </row>
    <row r="39" spans="1:50" ht="15.75" customHeight="1" x14ac:dyDescent="0.2">
      <c r="A39" s="34">
        <v>7.42</v>
      </c>
      <c r="B39" s="34">
        <v>8.58</v>
      </c>
      <c r="C39" s="34">
        <v>5.2</v>
      </c>
      <c r="D39" s="34">
        <v>2.17</v>
      </c>
      <c r="E39" s="34">
        <v>6.51</v>
      </c>
      <c r="F39" s="34">
        <v>9.14</v>
      </c>
      <c r="G39" s="34">
        <v>7.25</v>
      </c>
      <c r="H39" s="34">
        <v>3.54</v>
      </c>
      <c r="I39" s="34">
        <v>6.4</v>
      </c>
      <c r="J39" s="34">
        <v>2.41</v>
      </c>
      <c r="K39" s="34">
        <v>3.13</v>
      </c>
      <c r="L39" s="34">
        <v>5.56</v>
      </c>
      <c r="M39" s="34">
        <v>2.54</v>
      </c>
      <c r="N39" s="34">
        <v>2.7</v>
      </c>
      <c r="O39" s="34">
        <v>1.76</v>
      </c>
      <c r="P39" s="34">
        <v>9.18</v>
      </c>
      <c r="Q39" s="34">
        <v>7.23</v>
      </c>
      <c r="R39" s="34">
        <v>2.13</v>
      </c>
      <c r="S39" s="34">
        <v>2.25</v>
      </c>
      <c r="T39" s="34">
        <v>7.77</v>
      </c>
      <c r="U39" s="34">
        <v>4.1399999999999997</v>
      </c>
      <c r="V39" s="34">
        <v>4.1900000000000004</v>
      </c>
      <c r="W39" s="34">
        <v>11.23</v>
      </c>
      <c r="X39" s="34">
        <v>6.21</v>
      </c>
      <c r="Y39" s="34">
        <v>5.82</v>
      </c>
      <c r="Z39" s="34">
        <v>2.23</v>
      </c>
      <c r="AA39" s="34">
        <v>7.29</v>
      </c>
      <c r="AB39" s="34">
        <v>1.75</v>
      </c>
      <c r="AC39" s="34">
        <v>0.19</v>
      </c>
      <c r="AD39" s="34">
        <v>3.2</v>
      </c>
      <c r="AE39" s="34">
        <v>5.23</v>
      </c>
      <c r="AF39" s="34">
        <v>5.51</v>
      </c>
      <c r="AG39" s="34">
        <v>0.8</v>
      </c>
      <c r="AH39" s="34">
        <v>3.87</v>
      </c>
      <c r="AI39" s="34">
        <v>2.29</v>
      </c>
      <c r="AJ39" s="34">
        <v>9.18</v>
      </c>
      <c r="AK39" s="34">
        <v>6.74</v>
      </c>
      <c r="AL39" s="34">
        <v>4.79</v>
      </c>
      <c r="AM39" s="34">
        <v>0</v>
      </c>
      <c r="AN39" s="34">
        <v>8.2200000000000006</v>
      </c>
      <c r="AO39" s="34">
        <v>0.27</v>
      </c>
      <c r="AP39" s="34">
        <v>9.2799999999999994</v>
      </c>
      <c r="AQ39" s="34">
        <v>7.8</v>
      </c>
      <c r="AR39" s="34">
        <v>5.12</v>
      </c>
      <c r="AS39" s="34">
        <v>2.2799999999999998</v>
      </c>
      <c r="AT39" s="34">
        <v>0.13</v>
      </c>
      <c r="AU39" s="34">
        <v>2.74</v>
      </c>
      <c r="AV39" s="34">
        <v>7.25</v>
      </c>
      <c r="AW39" s="34">
        <v>4.76</v>
      </c>
      <c r="AX39" s="34"/>
    </row>
    <row r="40" spans="1:50" ht="15.75" customHeight="1" x14ac:dyDescent="0.2">
      <c r="A40" s="34">
        <v>1.27</v>
      </c>
      <c r="B40" s="34">
        <v>0.71</v>
      </c>
      <c r="C40" s="34">
        <v>8.6999999999999993</v>
      </c>
      <c r="D40" s="34">
        <v>9.74</v>
      </c>
      <c r="E40" s="34">
        <v>5.23</v>
      </c>
      <c r="F40" s="34">
        <v>1.76</v>
      </c>
      <c r="G40" s="34">
        <v>5.18</v>
      </c>
      <c r="H40" s="34">
        <v>6.86</v>
      </c>
      <c r="I40" s="34">
        <v>7.76</v>
      </c>
      <c r="J40" s="34">
        <v>7.1</v>
      </c>
      <c r="K40" s="34">
        <v>6.11</v>
      </c>
      <c r="L40" s="34">
        <v>3.27</v>
      </c>
      <c r="M40" s="34">
        <v>7.46</v>
      </c>
      <c r="N40" s="34">
        <v>5.89</v>
      </c>
      <c r="O40" s="34">
        <v>9.44</v>
      </c>
      <c r="P40" s="34">
        <v>2.77</v>
      </c>
      <c r="Q40" s="34">
        <v>2.16</v>
      </c>
      <c r="R40" s="34">
        <v>8.84</v>
      </c>
      <c r="S40" s="34">
        <v>8.75</v>
      </c>
      <c r="T40" s="34">
        <v>4.7699999999999996</v>
      </c>
      <c r="U40" s="34">
        <v>9.76</v>
      </c>
      <c r="V40" s="34">
        <v>6.26</v>
      </c>
      <c r="W40" s="34">
        <v>7.2</v>
      </c>
      <c r="X40" s="34">
        <v>7.77</v>
      </c>
      <c r="Y40" s="34">
        <v>6.22</v>
      </c>
      <c r="Z40" s="34">
        <v>6.13</v>
      </c>
      <c r="AA40" s="34">
        <v>5.22</v>
      </c>
      <c r="AB40" s="34">
        <v>6.8</v>
      </c>
      <c r="AC40" s="34">
        <v>8.74</v>
      </c>
      <c r="AD40" s="34">
        <v>5.27</v>
      </c>
      <c r="AE40" s="34">
        <v>6.83</v>
      </c>
      <c r="AF40" s="34">
        <v>4.1399999999999997</v>
      </c>
      <c r="AG40" s="34">
        <v>8.19</v>
      </c>
      <c r="AH40" s="34">
        <v>7.17</v>
      </c>
      <c r="AI40" s="34">
        <v>6.18</v>
      </c>
      <c r="AJ40" s="34">
        <v>5.15</v>
      </c>
      <c r="AK40" s="34">
        <v>7.24</v>
      </c>
      <c r="AL40" s="34">
        <v>2.78</v>
      </c>
      <c r="AM40" s="34">
        <v>8.2200000000000006</v>
      </c>
      <c r="AN40" s="34">
        <v>0</v>
      </c>
      <c r="AO40" s="34">
        <v>8.1999999999999993</v>
      </c>
      <c r="AP40" s="34">
        <v>5.44</v>
      </c>
      <c r="AQ40" s="34">
        <v>1.23</v>
      </c>
      <c r="AR40" s="34">
        <v>3.54</v>
      </c>
      <c r="AS40" s="34">
        <v>7.23</v>
      </c>
      <c r="AT40" s="34">
        <v>8.25</v>
      </c>
      <c r="AU40" s="34">
        <v>5.57</v>
      </c>
      <c r="AV40" s="34">
        <v>3.18</v>
      </c>
      <c r="AW40" s="34">
        <v>4.21</v>
      </c>
      <c r="AX40" s="34"/>
    </row>
    <row r="41" spans="1:50" ht="15.75" customHeight="1" x14ac:dyDescent="0.2">
      <c r="A41" s="34">
        <v>7.1</v>
      </c>
      <c r="B41" s="34">
        <v>7.76</v>
      </c>
      <c r="C41" s="34">
        <v>5.57</v>
      </c>
      <c r="D41" s="34">
        <v>1.87</v>
      </c>
      <c r="E41" s="34">
        <v>5.89</v>
      </c>
      <c r="F41" s="34">
        <v>9.2200000000000006</v>
      </c>
      <c r="G41" s="34">
        <v>7.13</v>
      </c>
      <c r="H41" s="34">
        <v>2.72</v>
      </c>
      <c r="I41" s="34">
        <v>6.28</v>
      </c>
      <c r="J41" s="34">
        <v>2.29</v>
      </c>
      <c r="K41" s="34">
        <v>3.21</v>
      </c>
      <c r="L41" s="34">
        <v>4.74</v>
      </c>
      <c r="M41" s="34">
        <v>1.71</v>
      </c>
      <c r="N41" s="34">
        <v>2.78</v>
      </c>
      <c r="O41" s="34">
        <v>1.29</v>
      </c>
      <c r="P41" s="34">
        <v>9.5500000000000007</v>
      </c>
      <c r="Q41" s="34">
        <v>7.2</v>
      </c>
      <c r="R41" s="34">
        <v>2.5099999999999998</v>
      </c>
      <c r="S41" s="34">
        <v>2.11</v>
      </c>
      <c r="T41" s="34">
        <v>7.44</v>
      </c>
      <c r="U41" s="34">
        <v>4.21</v>
      </c>
      <c r="V41" s="34">
        <v>4.2699999999999996</v>
      </c>
      <c r="W41" s="34">
        <v>11.11</v>
      </c>
      <c r="X41" s="34">
        <v>6.19</v>
      </c>
      <c r="Y41" s="34">
        <v>5.79</v>
      </c>
      <c r="Z41" s="34">
        <v>2.21</v>
      </c>
      <c r="AA41" s="34">
        <v>7.17</v>
      </c>
      <c r="AB41" s="34">
        <v>1.73</v>
      </c>
      <c r="AC41" s="34">
        <v>0.14000000000000001</v>
      </c>
      <c r="AD41" s="34">
        <v>3.58</v>
      </c>
      <c r="AE41" s="34">
        <v>5.1100000000000003</v>
      </c>
      <c r="AF41" s="34">
        <v>4.8600000000000003</v>
      </c>
      <c r="AG41" s="34">
        <v>0.43</v>
      </c>
      <c r="AH41" s="34">
        <v>3.75</v>
      </c>
      <c r="AI41" s="34">
        <v>2.27</v>
      </c>
      <c r="AJ41" s="34">
        <v>9.5500000000000007</v>
      </c>
      <c r="AK41" s="34">
        <v>6.71</v>
      </c>
      <c r="AL41" s="34">
        <v>4.8600000000000003</v>
      </c>
      <c r="AM41" s="34">
        <v>0.27</v>
      </c>
      <c r="AN41" s="34">
        <v>8.1999999999999993</v>
      </c>
      <c r="AO41" s="34">
        <v>0</v>
      </c>
      <c r="AP41" s="34">
        <v>9.16</v>
      </c>
      <c r="AQ41" s="34">
        <v>7.78</v>
      </c>
      <c r="AR41" s="34">
        <v>5</v>
      </c>
      <c r="AS41" s="34">
        <v>2.25</v>
      </c>
      <c r="AT41" s="34">
        <v>0.16</v>
      </c>
      <c r="AU41" s="34">
        <v>2.81</v>
      </c>
      <c r="AV41" s="34">
        <v>7.13</v>
      </c>
      <c r="AW41" s="34">
        <v>4.74</v>
      </c>
      <c r="AX41" s="34"/>
    </row>
    <row r="42" spans="1:50" ht="15.75" customHeight="1" x14ac:dyDescent="0.2">
      <c r="A42" s="34">
        <v>4.74</v>
      </c>
      <c r="B42" s="34">
        <v>5.71</v>
      </c>
      <c r="C42" s="34">
        <v>3.28</v>
      </c>
      <c r="D42" s="34">
        <v>10.71</v>
      </c>
      <c r="E42" s="34">
        <v>9.1</v>
      </c>
      <c r="F42" s="34">
        <v>6.76</v>
      </c>
      <c r="G42" s="34">
        <v>1.43</v>
      </c>
      <c r="H42" s="34">
        <v>9.85</v>
      </c>
      <c r="I42" s="34">
        <v>2.12</v>
      </c>
      <c r="J42" s="34">
        <v>8.56</v>
      </c>
      <c r="K42" s="34">
        <v>4.7699999999999996</v>
      </c>
      <c r="L42" s="34">
        <v>3.14</v>
      </c>
      <c r="M42" s="34">
        <v>6.81</v>
      </c>
      <c r="N42" s="34">
        <v>5.76</v>
      </c>
      <c r="O42" s="34">
        <v>10.41</v>
      </c>
      <c r="P42" s="34">
        <v>5.81</v>
      </c>
      <c r="Q42" s="34">
        <v>7.14</v>
      </c>
      <c r="R42" s="34">
        <v>9.8000000000000007</v>
      </c>
      <c r="S42" s="34">
        <v>9.7200000000000006</v>
      </c>
      <c r="T42" s="34">
        <v>1.2</v>
      </c>
      <c r="U42" s="34">
        <v>4.2699999999999996</v>
      </c>
      <c r="V42" s="34">
        <v>10.11</v>
      </c>
      <c r="W42" s="34">
        <v>4.7</v>
      </c>
      <c r="X42" s="34">
        <v>2.42</v>
      </c>
      <c r="Y42" s="34">
        <v>2.27</v>
      </c>
      <c r="Z42" s="34">
        <v>6.21</v>
      </c>
      <c r="AA42" s="34">
        <v>1.27</v>
      </c>
      <c r="AB42" s="34">
        <v>7.76</v>
      </c>
      <c r="AC42" s="34">
        <v>9.6999999999999993</v>
      </c>
      <c r="AD42" s="34">
        <v>7.73</v>
      </c>
      <c r="AE42" s="34">
        <v>3.18</v>
      </c>
      <c r="AF42" s="34">
        <v>2.73</v>
      </c>
      <c r="AG42" s="34">
        <v>9.16</v>
      </c>
      <c r="AH42" s="34">
        <v>9.1199999999999992</v>
      </c>
      <c r="AI42" s="34">
        <v>6.25</v>
      </c>
      <c r="AJ42" s="34">
        <v>3.22</v>
      </c>
      <c r="AK42" s="34">
        <v>1.78</v>
      </c>
      <c r="AL42" s="34">
        <v>5.26</v>
      </c>
      <c r="AM42" s="34">
        <v>9.2799999999999994</v>
      </c>
      <c r="AN42" s="34">
        <v>5.44</v>
      </c>
      <c r="AO42" s="34">
        <v>9.16</v>
      </c>
      <c r="AP42" s="34">
        <v>0</v>
      </c>
      <c r="AQ42" s="34">
        <v>5.54</v>
      </c>
      <c r="AR42" s="34">
        <v>5.14</v>
      </c>
      <c r="AS42" s="34">
        <v>8.41</v>
      </c>
      <c r="AT42" s="34">
        <v>8.1</v>
      </c>
      <c r="AU42" s="34">
        <v>7.1</v>
      </c>
      <c r="AV42" s="34">
        <v>4.1900000000000004</v>
      </c>
      <c r="AW42" s="34">
        <v>3.11</v>
      </c>
      <c r="AX42" s="34"/>
    </row>
    <row r="43" spans="1:50" ht="15.75" customHeight="1" x14ac:dyDescent="0.2">
      <c r="A43" s="34">
        <v>1.56</v>
      </c>
      <c r="B43" s="34">
        <v>1.24</v>
      </c>
      <c r="C43" s="34">
        <v>8.18</v>
      </c>
      <c r="D43" s="34">
        <v>9.2200000000000006</v>
      </c>
      <c r="E43" s="34">
        <v>4.87</v>
      </c>
      <c r="F43" s="34">
        <v>2.77</v>
      </c>
      <c r="G43" s="34">
        <v>4.7699999999999996</v>
      </c>
      <c r="H43" s="34">
        <v>6.18</v>
      </c>
      <c r="I43" s="34">
        <v>7.14</v>
      </c>
      <c r="J43" s="34">
        <v>6.48</v>
      </c>
      <c r="K43" s="34">
        <v>5.49</v>
      </c>
      <c r="L43" s="34">
        <v>2.85</v>
      </c>
      <c r="M43" s="34">
        <v>7.54</v>
      </c>
      <c r="N43" s="34">
        <v>5.27</v>
      </c>
      <c r="O43" s="34">
        <v>9.52</v>
      </c>
      <c r="P43" s="34">
        <v>2.12</v>
      </c>
      <c r="Q43" s="34">
        <v>2.7</v>
      </c>
      <c r="R43" s="34">
        <v>8.2200000000000006</v>
      </c>
      <c r="S43" s="34">
        <v>8.14</v>
      </c>
      <c r="T43" s="34">
        <v>4.25</v>
      </c>
      <c r="U43" s="34">
        <v>9.14</v>
      </c>
      <c r="V43" s="34">
        <v>5.48</v>
      </c>
      <c r="W43" s="34">
        <v>6.78</v>
      </c>
      <c r="X43" s="34">
        <v>7.26</v>
      </c>
      <c r="Y43" s="34">
        <v>5.8</v>
      </c>
      <c r="Z43" s="34">
        <v>5.72</v>
      </c>
      <c r="AA43" s="34">
        <v>4.7</v>
      </c>
      <c r="AB43" s="34">
        <v>6.28</v>
      </c>
      <c r="AC43" s="34">
        <v>8.1199999999999992</v>
      </c>
      <c r="AD43" s="34">
        <v>5.23</v>
      </c>
      <c r="AE43" s="34">
        <v>6.21</v>
      </c>
      <c r="AF43" s="34">
        <v>3.72</v>
      </c>
      <c r="AG43" s="34">
        <v>7.77</v>
      </c>
      <c r="AH43" s="34">
        <v>6.79</v>
      </c>
      <c r="AI43" s="34">
        <v>5.76</v>
      </c>
      <c r="AJ43" s="34">
        <v>4.7300000000000004</v>
      </c>
      <c r="AK43" s="34">
        <v>6.72</v>
      </c>
      <c r="AL43" s="34">
        <v>2.73</v>
      </c>
      <c r="AM43" s="34">
        <v>7.8</v>
      </c>
      <c r="AN43" s="34">
        <v>1.23</v>
      </c>
      <c r="AO43" s="34">
        <v>7.78</v>
      </c>
      <c r="AP43" s="34">
        <v>5.54</v>
      </c>
      <c r="AQ43" s="34">
        <v>0</v>
      </c>
      <c r="AR43" s="34">
        <v>4.57</v>
      </c>
      <c r="AS43" s="34">
        <v>7.12</v>
      </c>
      <c r="AT43" s="34">
        <v>9.26</v>
      </c>
      <c r="AU43" s="34">
        <v>6.1</v>
      </c>
      <c r="AV43" s="34">
        <v>4.42</v>
      </c>
      <c r="AW43" s="34">
        <v>5.26</v>
      </c>
      <c r="AX43" s="34"/>
    </row>
    <row r="44" spans="1:50" ht="15.75" customHeight="1" x14ac:dyDescent="0.2">
      <c r="A44" s="34">
        <v>1.44</v>
      </c>
      <c r="B44" s="34">
        <v>2.4900000000000002</v>
      </c>
      <c r="C44" s="34">
        <v>5.73</v>
      </c>
      <c r="D44" s="34">
        <v>6.44</v>
      </c>
      <c r="E44" s="34">
        <v>4.0999999999999996</v>
      </c>
      <c r="F44" s="34">
        <v>4.16</v>
      </c>
      <c r="G44" s="34">
        <v>5.57</v>
      </c>
      <c r="H44" s="34">
        <v>5.71</v>
      </c>
      <c r="I44" s="34">
        <v>4.71</v>
      </c>
      <c r="J44" s="34">
        <v>2.73</v>
      </c>
      <c r="K44" s="34">
        <v>2.77</v>
      </c>
      <c r="L44" s="34">
        <v>2.1</v>
      </c>
      <c r="M44" s="34">
        <v>4.2699999999999996</v>
      </c>
      <c r="N44" s="34">
        <v>2.84</v>
      </c>
      <c r="O44" s="34">
        <v>6.25</v>
      </c>
      <c r="P44" s="34">
        <v>3.2</v>
      </c>
      <c r="Q44" s="34">
        <v>2.75</v>
      </c>
      <c r="R44" s="34">
        <v>4.59</v>
      </c>
      <c r="S44" s="34">
        <v>5.76</v>
      </c>
      <c r="T44" s="34">
        <v>4.25</v>
      </c>
      <c r="U44" s="34">
        <v>5.84</v>
      </c>
      <c r="V44" s="34">
        <v>5.1100000000000003</v>
      </c>
      <c r="W44" s="34">
        <v>6.78</v>
      </c>
      <c r="X44" s="34">
        <v>4.7300000000000004</v>
      </c>
      <c r="Y44" s="34">
        <v>4.2300000000000004</v>
      </c>
      <c r="Z44" s="34">
        <v>3.59</v>
      </c>
      <c r="AA44" s="34">
        <v>4.8</v>
      </c>
      <c r="AB44" s="34">
        <v>3.7</v>
      </c>
      <c r="AC44" s="34">
        <v>5.14</v>
      </c>
      <c r="AD44" s="34">
        <v>2.76</v>
      </c>
      <c r="AE44" s="34">
        <v>3.78</v>
      </c>
      <c r="AF44" s="34">
        <v>2.52</v>
      </c>
      <c r="AG44" s="34">
        <v>5.29</v>
      </c>
      <c r="AH44" s="34">
        <v>4.29</v>
      </c>
      <c r="AI44" s="34">
        <v>3.13</v>
      </c>
      <c r="AJ44" s="34">
        <v>4.71</v>
      </c>
      <c r="AK44" s="34">
        <v>5.15</v>
      </c>
      <c r="AL44" s="34">
        <v>0.16</v>
      </c>
      <c r="AM44" s="34">
        <v>5.12</v>
      </c>
      <c r="AN44" s="34">
        <v>3.54</v>
      </c>
      <c r="AO44" s="34">
        <v>5</v>
      </c>
      <c r="AP44" s="34">
        <v>5.14</v>
      </c>
      <c r="AQ44" s="34">
        <v>4.57</v>
      </c>
      <c r="AR44" s="34">
        <v>0</v>
      </c>
      <c r="AS44" s="34">
        <v>3.2</v>
      </c>
      <c r="AT44" s="34">
        <v>5.18</v>
      </c>
      <c r="AU44" s="34">
        <v>2.54</v>
      </c>
      <c r="AV44" s="34">
        <v>3.55</v>
      </c>
      <c r="AW44" s="34">
        <v>1.78</v>
      </c>
      <c r="AX44" s="34"/>
    </row>
    <row r="45" spans="1:50" ht="15.75" customHeight="1" x14ac:dyDescent="0.2">
      <c r="A45" s="34">
        <v>6.14</v>
      </c>
      <c r="B45" s="34">
        <v>6.27</v>
      </c>
      <c r="C45" s="34">
        <v>5.44</v>
      </c>
      <c r="D45" s="34">
        <v>3.79</v>
      </c>
      <c r="E45" s="34">
        <v>4.24</v>
      </c>
      <c r="F45" s="34">
        <v>8.26</v>
      </c>
      <c r="G45" s="34">
        <v>8.1300000000000008</v>
      </c>
      <c r="H45" s="34">
        <v>1.77</v>
      </c>
      <c r="I45" s="34">
        <v>7</v>
      </c>
      <c r="J45" s="34">
        <v>0.84</v>
      </c>
      <c r="K45" s="34">
        <v>3.78</v>
      </c>
      <c r="L45" s="34">
        <v>6.22</v>
      </c>
      <c r="M45" s="34">
        <v>2.2799999999999998</v>
      </c>
      <c r="N45" s="34">
        <v>3.24</v>
      </c>
      <c r="O45" s="34">
        <v>3.2</v>
      </c>
      <c r="P45" s="34">
        <v>8.59</v>
      </c>
      <c r="Q45" s="34">
        <v>5.41</v>
      </c>
      <c r="R45" s="34">
        <v>1.58</v>
      </c>
      <c r="S45" s="34">
        <v>1.75</v>
      </c>
      <c r="T45" s="34">
        <v>7.72</v>
      </c>
      <c r="U45" s="34">
        <v>4.78</v>
      </c>
      <c r="V45" s="34">
        <v>3.55</v>
      </c>
      <c r="W45" s="34">
        <v>10.15</v>
      </c>
      <c r="X45" s="34">
        <v>6.81</v>
      </c>
      <c r="Y45" s="34">
        <v>6.16</v>
      </c>
      <c r="Z45" s="34">
        <v>2.77</v>
      </c>
      <c r="AA45" s="34">
        <v>8.17</v>
      </c>
      <c r="AB45" s="34">
        <v>1.72</v>
      </c>
      <c r="AC45" s="34">
        <v>2.79</v>
      </c>
      <c r="AD45" s="34">
        <v>1.23</v>
      </c>
      <c r="AE45" s="34">
        <v>5.47</v>
      </c>
      <c r="AF45" s="34">
        <v>5.15</v>
      </c>
      <c r="AG45" s="34">
        <v>2.4500000000000002</v>
      </c>
      <c r="AH45" s="34">
        <v>1.25</v>
      </c>
      <c r="AI45" s="34">
        <v>2.74</v>
      </c>
      <c r="AJ45" s="34">
        <v>8.59</v>
      </c>
      <c r="AK45" s="34">
        <v>7.23</v>
      </c>
      <c r="AL45" s="34">
        <v>3.14</v>
      </c>
      <c r="AM45" s="34">
        <v>2.2799999999999998</v>
      </c>
      <c r="AN45" s="34">
        <v>7.23</v>
      </c>
      <c r="AO45" s="34">
        <v>2.25</v>
      </c>
      <c r="AP45" s="34">
        <v>8.41</v>
      </c>
      <c r="AQ45" s="34">
        <v>7.12</v>
      </c>
      <c r="AR45" s="34">
        <v>3.2</v>
      </c>
      <c r="AS45" s="34">
        <v>0</v>
      </c>
      <c r="AT45" s="34">
        <v>2.78</v>
      </c>
      <c r="AU45" s="34">
        <v>1.26</v>
      </c>
      <c r="AV45" s="34">
        <v>6.1</v>
      </c>
      <c r="AW45" s="34">
        <v>5.23</v>
      </c>
      <c r="AX45" s="34"/>
    </row>
    <row r="46" spans="1:50" ht="15.75" customHeight="1" x14ac:dyDescent="0.2">
      <c r="A46" s="34">
        <v>7.45</v>
      </c>
      <c r="B46" s="34">
        <v>8.1199999999999992</v>
      </c>
      <c r="C46" s="34">
        <v>5.23</v>
      </c>
      <c r="D46" s="34">
        <v>1.71</v>
      </c>
      <c r="E46" s="34">
        <v>6.54</v>
      </c>
      <c r="F46" s="34">
        <v>9.17</v>
      </c>
      <c r="G46" s="34">
        <v>7.29</v>
      </c>
      <c r="H46" s="34">
        <v>3.57</v>
      </c>
      <c r="I46" s="34">
        <v>6.43</v>
      </c>
      <c r="J46" s="34">
        <v>2.4500000000000002</v>
      </c>
      <c r="K46" s="34">
        <v>3.17</v>
      </c>
      <c r="L46" s="34">
        <v>5.59</v>
      </c>
      <c r="M46" s="34">
        <v>2.57</v>
      </c>
      <c r="N46" s="34">
        <v>2.73</v>
      </c>
      <c r="O46" s="34">
        <v>1.23</v>
      </c>
      <c r="P46" s="34">
        <v>9.2100000000000009</v>
      </c>
      <c r="Q46" s="34">
        <v>7.26</v>
      </c>
      <c r="R46" s="34">
        <v>2.16</v>
      </c>
      <c r="S46" s="34">
        <v>1.75</v>
      </c>
      <c r="T46" s="34">
        <v>7.7</v>
      </c>
      <c r="U46" s="34">
        <v>4.17</v>
      </c>
      <c r="V46" s="34">
        <v>4.42</v>
      </c>
      <c r="W46" s="34">
        <v>11.26</v>
      </c>
      <c r="X46" s="34">
        <v>6.25</v>
      </c>
      <c r="Y46" s="34">
        <v>5.85</v>
      </c>
      <c r="Z46" s="34">
        <v>2.2599999999999998</v>
      </c>
      <c r="AA46" s="34">
        <v>7.22</v>
      </c>
      <c r="AB46" s="34">
        <v>1.78</v>
      </c>
      <c r="AC46" s="34">
        <v>0.28999999999999998</v>
      </c>
      <c r="AD46" s="34">
        <v>3.23</v>
      </c>
      <c r="AE46" s="34">
        <v>5.26</v>
      </c>
      <c r="AF46" s="34">
        <v>5.51</v>
      </c>
      <c r="AG46" s="34">
        <v>0.28000000000000003</v>
      </c>
      <c r="AH46" s="34">
        <v>3.7</v>
      </c>
      <c r="AI46" s="34">
        <v>2.13</v>
      </c>
      <c r="AJ46" s="34">
        <v>9.2100000000000009</v>
      </c>
      <c r="AK46" s="34">
        <v>6.77</v>
      </c>
      <c r="AL46" s="34">
        <v>5.52</v>
      </c>
      <c r="AM46" s="34">
        <v>0.13</v>
      </c>
      <c r="AN46" s="34">
        <v>8.25</v>
      </c>
      <c r="AO46" s="34">
        <v>0.16</v>
      </c>
      <c r="AP46" s="34">
        <v>8.1</v>
      </c>
      <c r="AQ46" s="34">
        <v>9.26</v>
      </c>
      <c r="AR46" s="34">
        <v>5.18</v>
      </c>
      <c r="AS46" s="34">
        <v>2.78</v>
      </c>
      <c r="AT46" s="34">
        <v>0</v>
      </c>
      <c r="AU46" s="34">
        <v>2.77</v>
      </c>
      <c r="AV46" s="34">
        <v>7.28</v>
      </c>
      <c r="AW46" s="34">
        <v>4.79</v>
      </c>
      <c r="AX46" s="34"/>
    </row>
    <row r="47" spans="1:50" ht="15.75" customHeight="1" x14ac:dyDescent="0.2">
      <c r="A47" s="34">
        <v>3.47</v>
      </c>
      <c r="B47" s="34">
        <v>4.76</v>
      </c>
      <c r="C47" s="34">
        <v>5.46</v>
      </c>
      <c r="D47" s="34">
        <v>4.4800000000000004</v>
      </c>
      <c r="E47" s="34">
        <v>3.59</v>
      </c>
      <c r="F47" s="34">
        <v>6.19</v>
      </c>
      <c r="G47" s="34">
        <v>6.23</v>
      </c>
      <c r="H47" s="34">
        <v>2.78</v>
      </c>
      <c r="I47" s="34">
        <v>5.48</v>
      </c>
      <c r="J47" s="34">
        <v>0.89</v>
      </c>
      <c r="K47" s="34">
        <v>2.11</v>
      </c>
      <c r="L47" s="34">
        <v>4.1100000000000003</v>
      </c>
      <c r="M47" s="34">
        <v>2.1</v>
      </c>
      <c r="N47" s="34">
        <v>1.7</v>
      </c>
      <c r="O47" s="34">
        <v>4.29</v>
      </c>
      <c r="P47" s="34">
        <v>6.79</v>
      </c>
      <c r="Q47" s="34">
        <v>4.2</v>
      </c>
      <c r="R47" s="34">
        <v>2.5499999999999998</v>
      </c>
      <c r="S47" s="34">
        <v>2.72</v>
      </c>
      <c r="T47" s="34">
        <v>6.22</v>
      </c>
      <c r="U47" s="34">
        <v>4.8</v>
      </c>
      <c r="V47" s="34">
        <v>3.11</v>
      </c>
      <c r="W47" s="34">
        <v>8.74</v>
      </c>
      <c r="X47" s="34">
        <v>5.29</v>
      </c>
      <c r="Y47" s="34">
        <v>4.8899999999999997</v>
      </c>
      <c r="Z47" s="34">
        <v>1.71</v>
      </c>
      <c r="AA47" s="34">
        <v>6.27</v>
      </c>
      <c r="AB47" s="34">
        <v>1.74</v>
      </c>
      <c r="AC47" s="34">
        <v>3.25</v>
      </c>
      <c r="AD47" s="34">
        <v>0.72</v>
      </c>
      <c r="AE47" s="34">
        <v>4.1399999999999997</v>
      </c>
      <c r="AF47" s="34">
        <v>4.53</v>
      </c>
      <c r="AG47" s="34">
        <v>3.24</v>
      </c>
      <c r="AH47" s="34">
        <v>2.25</v>
      </c>
      <c r="AI47" s="34">
        <v>2.76</v>
      </c>
      <c r="AJ47" s="34">
        <v>6.79</v>
      </c>
      <c r="AK47" s="34">
        <v>5.81</v>
      </c>
      <c r="AL47" s="34">
        <v>1.88</v>
      </c>
      <c r="AM47" s="34">
        <v>2.74</v>
      </c>
      <c r="AN47" s="34">
        <v>5.57</v>
      </c>
      <c r="AO47" s="34">
        <v>2.81</v>
      </c>
      <c r="AP47" s="34">
        <v>7.1</v>
      </c>
      <c r="AQ47" s="34">
        <v>6.1</v>
      </c>
      <c r="AR47" s="34">
        <v>2.54</v>
      </c>
      <c r="AS47" s="34">
        <v>1.26</v>
      </c>
      <c r="AT47" s="34">
        <v>2.77</v>
      </c>
      <c r="AU47" s="34">
        <v>0</v>
      </c>
      <c r="AV47" s="34">
        <v>4.78</v>
      </c>
      <c r="AW47" s="34">
        <v>3.81</v>
      </c>
      <c r="AX47" s="34"/>
    </row>
    <row r="48" spans="1:50" ht="15.75" customHeight="1" x14ac:dyDescent="0.2">
      <c r="A48" s="34">
        <v>2.7</v>
      </c>
      <c r="B48" s="34">
        <v>3.83</v>
      </c>
      <c r="C48" s="34">
        <v>7.75</v>
      </c>
      <c r="D48" s="34">
        <v>8.77</v>
      </c>
      <c r="E48" s="34">
        <v>7.27</v>
      </c>
      <c r="F48" s="34">
        <v>3.76</v>
      </c>
      <c r="G48" s="34">
        <v>4.12</v>
      </c>
      <c r="H48" s="34">
        <v>7.82</v>
      </c>
      <c r="I48" s="34">
        <v>7.53</v>
      </c>
      <c r="J48" s="34">
        <v>6.53</v>
      </c>
      <c r="K48" s="34">
        <v>5.59</v>
      </c>
      <c r="L48" s="34">
        <v>2.21</v>
      </c>
      <c r="M48" s="34">
        <v>6.4</v>
      </c>
      <c r="N48" s="34">
        <v>4.76</v>
      </c>
      <c r="O48" s="34">
        <v>8.18</v>
      </c>
      <c r="P48" s="34">
        <v>2.25</v>
      </c>
      <c r="Q48" s="34">
        <v>5.0999999999999996</v>
      </c>
      <c r="R48" s="34">
        <v>7.77</v>
      </c>
      <c r="S48" s="34">
        <v>7.89</v>
      </c>
      <c r="T48" s="34">
        <v>3.7</v>
      </c>
      <c r="U48" s="34">
        <v>8.6999999999999993</v>
      </c>
      <c r="V48" s="34">
        <v>8.58</v>
      </c>
      <c r="W48" s="34">
        <v>3.24</v>
      </c>
      <c r="X48" s="34">
        <v>6.84</v>
      </c>
      <c r="Y48" s="34">
        <v>5.25</v>
      </c>
      <c r="Z48" s="34">
        <v>5.2</v>
      </c>
      <c r="AA48" s="34">
        <v>4.16</v>
      </c>
      <c r="AB48" s="34">
        <v>5.73</v>
      </c>
      <c r="AC48" s="34">
        <v>7.47</v>
      </c>
      <c r="AD48" s="34">
        <v>5.7</v>
      </c>
      <c r="AE48" s="34">
        <v>5.7</v>
      </c>
      <c r="AF48" s="34">
        <v>3.27</v>
      </c>
      <c r="AG48" s="34">
        <v>7.12</v>
      </c>
      <c r="AH48" s="34">
        <v>7.29</v>
      </c>
      <c r="AI48" s="34">
        <v>5.25</v>
      </c>
      <c r="AJ48" s="34">
        <v>2.2400000000000002</v>
      </c>
      <c r="AK48" s="34">
        <v>6.17</v>
      </c>
      <c r="AL48" s="34">
        <v>3.21</v>
      </c>
      <c r="AM48" s="34">
        <v>7.25</v>
      </c>
      <c r="AN48" s="34">
        <v>3.18</v>
      </c>
      <c r="AO48" s="34">
        <v>7.13</v>
      </c>
      <c r="AP48" s="34">
        <v>4.1900000000000004</v>
      </c>
      <c r="AQ48" s="34">
        <v>4.42</v>
      </c>
      <c r="AR48" s="34">
        <v>3.55</v>
      </c>
      <c r="AS48" s="34">
        <v>6.1</v>
      </c>
      <c r="AT48" s="34">
        <v>7.28</v>
      </c>
      <c r="AU48" s="34">
        <v>4.78</v>
      </c>
      <c r="AV48" s="34">
        <v>0</v>
      </c>
      <c r="AW48" s="34">
        <v>2.71</v>
      </c>
      <c r="AX48" s="34"/>
    </row>
    <row r="49" spans="1:50" ht="15.75" customHeight="1" x14ac:dyDescent="0.2">
      <c r="A49" s="34">
        <v>2.72</v>
      </c>
      <c r="B49" s="34">
        <v>3.78</v>
      </c>
      <c r="C49" s="34">
        <v>4.45</v>
      </c>
      <c r="D49" s="34">
        <v>7.4</v>
      </c>
      <c r="E49" s="34">
        <v>6.2</v>
      </c>
      <c r="F49" s="34">
        <v>5.24</v>
      </c>
      <c r="G49" s="34">
        <v>2.7</v>
      </c>
      <c r="H49" s="34">
        <v>7.41</v>
      </c>
      <c r="I49" s="34">
        <v>3.83</v>
      </c>
      <c r="J49" s="34">
        <v>4.8600000000000003</v>
      </c>
      <c r="K49" s="34">
        <v>2.85</v>
      </c>
      <c r="L49" s="34">
        <v>0.8</v>
      </c>
      <c r="M49" s="34">
        <v>3.77</v>
      </c>
      <c r="N49" s="34">
        <v>2.73</v>
      </c>
      <c r="O49" s="34">
        <v>7.21</v>
      </c>
      <c r="P49" s="34">
        <v>5.56</v>
      </c>
      <c r="Q49" s="34">
        <v>4.1399999999999997</v>
      </c>
      <c r="R49" s="34">
        <v>6.7</v>
      </c>
      <c r="S49" s="34">
        <v>6.72</v>
      </c>
      <c r="T49" s="34">
        <v>3.51</v>
      </c>
      <c r="U49" s="34">
        <v>4.75</v>
      </c>
      <c r="V49" s="34">
        <v>6.71</v>
      </c>
      <c r="W49" s="34">
        <v>4.7</v>
      </c>
      <c r="X49" s="34">
        <v>3.75</v>
      </c>
      <c r="Y49" s="34">
        <v>2.16</v>
      </c>
      <c r="Z49" s="34">
        <v>2.87</v>
      </c>
      <c r="AA49" s="34">
        <v>2.73</v>
      </c>
      <c r="AB49" s="34">
        <v>3.15</v>
      </c>
      <c r="AC49" s="34">
        <v>5.58</v>
      </c>
      <c r="AD49" s="34">
        <v>4.13</v>
      </c>
      <c r="AE49" s="34">
        <v>3.47</v>
      </c>
      <c r="AF49" s="34">
        <v>0.21</v>
      </c>
      <c r="AG49" s="34">
        <v>5.17</v>
      </c>
      <c r="AH49" s="34">
        <v>6.22</v>
      </c>
      <c r="AI49" s="34">
        <v>2.72</v>
      </c>
      <c r="AJ49" s="34">
        <v>3.7</v>
      </c>
      <c r="AK49" s="34">
        <v>3.59</v>
      </c>
      <c r="AL49" s="34">
        <v>1.74</v>
      </c>
      <c r="AM49" s="34">
        <v>4.76</v>
      </c>
      <c r="AN49" s="34">
        <v>4.21</v>
      </c>
      <c r="AO49" s="34">
        <v>4.74</v>
      </c>
      <c r="AP49" s="34">
        <v>3.11</v>
      </c>
      <c r="AQ49" s="34">
        <v>5.26</v>
      </c>
      <c r="AR49" s="34">
        <v>1.78</v>
      </c>
      <c r="AS49" s="34">
        <v>5.23</v>
      </c>
      <c r="AT49" s="34">
        <v>4.79</v>
      </c>
      <c r="AU49" s="34">
        <v>3.81</v>
      </c>
      <c r="AV49" s="34">
        <v>2.71</v>
      </c>
      <c r="AW49" s="34">
        <v>0</v>
      </c>
      <c r="AX49" s="34"/>
    </row>
    <row r="50" spans="1:50" ht="15.75" customHeight="1" x14ac:dyDescent="0.2">
      <c r="A50" s="8"/>
      <c r="B50" s="43"/>
      <c r="AA50" s="34"/>
    </row>
    <row r="51" spans="1:50" ht="15.75" customHeight="1" x14ac:dyDescent="0.2">
      <c r="A51" s="8"/>
      <c r="B51" s="43"/>
      <c r="Y51" s="34"/>
    </row>
    <row r="52" spans="1:50" ht="12.75" x14ac:dyDescent="0.2">
      <c r="A52" s="8"/>
      <c r="B52" s="43"/>
    </row>
    <row r="53" spans="1:50" ht="12.75" x14ac:dyDescent="0.2">
      <c r="A53" s="81" t="s">
        <v>34</v>
      </c>
      <c r="B53" s="56"/>
      <c r="C53" s="82" t="s">
        <v>35</v>
      </c>
      <c r="D53" s="56"/>
      <c r="E53" s="52"/>
    </row>
    <row r="54" spans="1:50" ht="15.75" customHeight="1" x14ac:dyDescent="0.2">
      <c r="A54" s="79" t="s">
        <v>36</v>
      </c>
      <c r="B54" s="56"/>
      <c r="C54" s="80">
        <v>1</v>
      </c>
      <c r="D54" s="83"/>
      <c r="E54" s="52"/>
      <c r="F54" s="34" t="s">
        <v>27</v>
      </c>
      <c r="G54" s="44">
        <v>1</v>
      </c>
    </row>
    <row r="55" spans="1:50" ht="15.75" customHeight="1" x14ac:dyDescent="0.2">
      <c r="A55" s="79" t="s">
        <v>37</v>
      </c>
      <c r="B55" s="56"/>
      <c r="C55" s="80">
        <v>2</v>
      </c>
      <c r="D55" s="56"/>
      <c r="E55" s="52"/>
      <c r="F55" s="34" t="s">
        <v>28</v>
      </c>
      <c r="G55" s="44">
        <v>2</v>
      </c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 spans="1:50" ht="15.75" customHeight="1" x14ac:dyDescent="0.2">
      <c r="A56" s="79" t="s">
        <v>38</v>
      </c>
      <c r="B56" s="56"/>
      <c r="C56" s="80">
        <v>3</v>
      </c>
      <c r="D56" s="56"/>
      <c r="E56" s="52"/>
      <c r="F56" s="34" t="s">
        <v>39</v>
      </c>
      <c r="G56" s="44">
        <v>3</v>
      </c>
      <c r="M56" s="34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 spans="1:50" ht="15.75" customHeight="1" x14ac:dyDescent="0.2">
      <c r="A57" s="79" t="s">
        <v>40</v>
      </c>
      <c r="B57" s="56"/>
      <c r="C57" s="80">
        <v>4</v>
      </c>
      <c r="D57" s="56"/>
      <c r="E57" s="52"/>
      <c r="F57" s="34" t="s">
        <v>41</v>
      </c>
      <c r="G57" s="44">
        <v>4</v>
      </c>
      <c r="M57" s="34"/>
    </row>
    <row r="58" spans="1:50" ht="15.75" customHeight="1" x14ac:dyDescent="0.2">
      <c r="A58" s="79" t="s">
        <v>42</v>
      </c>
      <c r="B58" s="56"/>
      <c r="C58" s="80">
        <v>5</v>
      </c>
      <c r="D58" s="56"/>
      <c r="E58" s="52"/>
      <c r="F58" s="34" t="s">
        <v>43</v>
      </c>
      <c r="G58" s="44">
        <v>5</v>
      </c>
      <c r="M58" s="34"/>
    </row>
    <row r="59" spans="1:50" ht="15.75" customHeight="1" x14ac:dyDescent="0.2">
      <c r="A59" s="79" t="s">
        <v>44</v>
      </c>
      <c r="B59" s="56"/>
      <c r="C59" s="80">
        <v>6</v>
      </c>
      <c r="D59" s="56"/>
      <c r="E59" s="52"/>
      <c r="F59" s="34" t="s">
        <v>45</v>
      </c>
      <c r="G59" s="44">
        <v>6</v>
      </c>
      <c r="M59" s="34"/>
    </row>
    <row r="60" spans="1:50" ht="15.75" customHeight="1" x14ac:dyDescent="0.2">
      <c r="A60" s="79" t="s">
        <v>46</v>
      </c>
      <c r="B60" s="56"/>
      <c r="C60" s="80">
        <v>7</v>
      </c>
      <c r="D60" s="56"/>
      <c r="E60" s="52"/>
      <c r="F60" s="34" t="s">
        <v>33</v>
      </c>
      <c r="G60" s="44">
        <v>7</v>
      </c>
      <c r="M60" s="34"/>
    </row>
    <row r="61" spans="1:50" ht="15.75" customHeight="1" x14ac:dyDescent="0.2">
      <c r="A61" s="79" t="s">
        <v>47</v>
      </c>
      <c r="B61" s="56"/>
      <c r="C61" s="80">
        <v>8</v>
      </c>
      <c r="D61" s="56"/>
      <c r="E61" s="52"/>
      <c r="F61" s="34" t="s">
        <v>48</v>
      </c>
      <c r="G61" s="44">
        <v>8</v>
      </c>
      <c r="M61" s="34"/>
    </row>
    <row r="62" spans="1:50" ht="15.75" customHeight="1" x14ac:dyDescent="0.2">
      <c r="A62" s="79" t="s">
        <v>49</v>
      </c>
      <c r="B62" s="56"/>
      <c r="C62" s="80">
        <v>9</v>
      </c>
      <c r="D62" s="56"/>
      <c r="E62" s="52"/>
      <c r="F62" s="34" t="s">
        <v>50</v>
      </c>
      <c r="G62" s="44">
        <v>9</v>
      </c>
      <c r="M62" s="34"/>
    </row>
    <row r="63" spans="1:50" ht="15.75" customHeight="1" x14ac:dyDescent="0.2">
      <c r="A63" s="79" t="s">
        <v>51</v>
      </c>
      <c r="B63" s="56"/>
      <c r="C63" s="80">
        <v>10</v>
      </c>
      <c r="D63" s="56"/>
      <c r="E63" s="52"/>
      <c r="F63" s="34" t="s">
        <v>52</v>
      </c>
      <c r="G63" s="44">
        <v>10</v>
      </c>
      <c r="M63" s="34"/>
    </row>
    <row r="64" spans="1:50" ht="15.75" customHeight="1" x14ac:dyDescent="0.2">
      <c r="A64" s="79" t="s">
        <v>53</v>
      </c>
      <c r="B64" s="56"/>
      <c r="C64" s="80">
        <v>11</v>
      </c>
      <c r="D64" s="56"/>
      <c r="E64" s="52"/>
      <c r="F64" s="34" t="s">
        <v>54</v>
      </c>
      <c r="G64" s="44">
        <v>11</v>
      </c>
      <c r="M64" s="34"/>
    </row>
    <row r="65" spans="1:13" ht="15.75" customHeight="1" x14ac:dyDescent="0.2">
      <c r="A65" s="79" t="s">
        <v>55</v>
      </c>
      <c r="B65" s="56"/>
      <c r="C65" s="80">
        <v>12</v>
      </c>
      <c r="D65" s="56"/>
      <c r="E65" s="52"/>
      <c r="F65" s="34" t="s">
        <v>29</v>
      </c>
      <c r="G65" s="44">
        <v>12</v>
      </c>
      <c r="M65" s="34"/>
    </row>
    <row r="66" spans="1:13" ht="15.75" customHeight="1" x14ac:dyDescent="0.2">
      <c r="A66" s="79" t="s">
        <v>56</v>
      </c>
      <c r="B66" s="56"/>
      <c r="C66" s="80">
        <v>13</v>
      </c>
      <c r="D66" s="56"/>
      <c r="E66" s="52"/>
      <c r="F66" s="34" t="s">
        <v>57</v>
      </c>
      <c r="G66" s="44">
        <v>13</v>
      </c>
      <c r="M66" s="34"/>
    </row>
    <row r="67" spans="1:13" ht="15.75" customHeight="1" x14ac:dyDescent="0.2">
      <c r="A67" s="79" t="s">
        <v>58</v>
      </c>
      <c r="B67" s="56"/>
      <c r="C67" s="80">
        <v>14</v>
      </c>
      <c r="D67" s="56"/>
      <c r="E67" s="52"/>
      <c r="F67" s="34" t="s">
        <v>59</v>
      </c>
      <c r="G67" s="44">
        <v>14</v>
      </c>
      <c r="M67" s="34"/>
    </row>
    <row r="68" spans="1:13" ht="15.75" customHeight="1" x14ac:dyDescent="0.2">
      <c r="A68" s="79" t="s">
        <v>60</v>
      </c>
      <c r="B68" s="56"/>
      <c r="C68" s="80">
        <v>15</v>
      </c>
      <c r="D68" s="56"/>
      <c r="E68" s="52"/>
      <c r="F68" s="34" t="s">
        <v>61</v>
      </c>
      <c r="G68" s="44">
        <v>15</v>
      </c>
    </row>
    <row r="69" spans="1:13" ht="15.75" customHeight="1" x14ac:dyDescent="0.2">
      <c r="A69" s="79" t="s">
        <v>62</v>
      </c>
      <c r="B69" s="56"/>
      <c r="C69" s="80">
        <v>16</v>
      </c>
      <c r="D69" s="56"/>
      <c r="E69" s="52"/>
      <c r="F69" s="34" t="s">
        <v>63</v>
      </c>
      <c r="G69" s="44">
        <v>16</v>
      </c>
    </row>
    <row r="70" spans="1:13" ht="15.75" customHeight="1" x14ac:dyDescent="0.2">
      <c r="A70" s="79" t="s">
        <v>64</v>
      </c>
      <c r="B70" s="56"/>
      <c r="C70" s="80">
        <v>17</v>
      </c>
      <c r="D70" s="56"/>
      <c r="E70" s="52"/>
      <c r="F70" s="34" t="s">
        <v>32</v>
      </c>
      <c r="G70" s="44">
        <v>17</v>
      </c>
    </row>
    <row r="71" spans="1:13" ht="15.75" customHeight="1" x14ac:dyDescent="0.2">
      <c r="A71" s="79" t="s">
        <v>65</v>
      </c>
      <c r="B71" s="56"/>
      <c r="C71" s="80">
        <v>18</v>
      </c>
      <c r="D71" s="56"/>
      <c r="E71" s="52"/>
      <c r="F71" s="34" t="s">
        <v>66</v>
      </c>
      <c r="G71" s="44">
        <v>18</v>
      </c>
    </row>
    <row r="72" spans="1:13" ht="15.75" customHeight="1" x14ac:dyDescent="0.2">
      <c r="A72" s="79" t="s">
        <v>67</v>
      </c>
      <c r="B72" s="56"/>
      <c r="C72" s="80">
        <v>19</v>
      </c>
      <c r="D72" s="56"/>
      <c r="E72" s="52"/>
      <c r="F72" s="34" t="s">
        <v>68</v>
      </c>
      <c r="G72" s="44">
        <v>19</v>
      </c>
    </row>
    <row r="73" spans="1:13" ht="15.75" customHeight="1" x14ac:dyDescent="0.2">
      <c r="A73" s="79" t="s">
        <v>69</v>
      </c>
      <c r="B73" s="56"/>
      <c r="C73" s="80">
        <v>20</v>
      </c>
      <c r="D73" s="56"/>
      <c r="E73" s="52"/>
      <c r="F73" s="34" t="s">
        <v>31</v>
      </c>
      <c r="G73" s="44">
        <v>20</v>
      </c>
    </row>
    <row r="74" spans="1:13" ht="15.75" customHeight="1" x14ac:dyDescent="0.2">
      <c r="A74" s="79" t="s">
        <v>70</v>
      </c>
      <c r="B74" s="56"/>
      <c r="C74" s="80">
        <v>21</v>
      </c>
      <c r="D74" s="56"/>
      <c r="E74" s="52"/>
      <c r="F74" s="34" t="s">
        <v>30</v>
      </c>
      <c r="G74" s="44">
        <v>21</v>
      </c>
    </row>
    <row r="75" spans="1:13" ht="15.75" customHeight="1" x14ac:dyDescent="0.2">
      <c r="A75" s="79" t="s">
        <v>71</v>
      </c>
      <c r="B75" s="56"/>
      <c r="C75" s="80">
        <v>22</v>
      </c>
      <c r="D75" s="56"/>
      <c r="E75" s="52"/>
      <c r="F75" s="34" t="s">
        <v>72</v>
      </c>
      <c r="G75" s="44">
        <v>22</v>
      </c>
    </row>
    <row r="76" spans="1:13" ht="15.75" customHeight="1" x14ac:dyDescent="0.2">
      <c r="A76" s="79" t="s">
        <v>73</v>
      </c>
      <c r="B76" s="56"/>
      <c r="C76" s="80">
        <v>23</v>
      </c>
      <c r="D76" s="56"/>
      <c r="E76" s="52"/>
      <c r="F76" s="34" t="s">
        <v>74</v>
      </c>
      <c r="G76" s="44">
        <v>23</v>
      </c>
    </row>
    <row r="77" spans="1:13" ht="15.75" customHeight="1" x14ac:dyDescent="0.2">
      <c r="A77" s="79" t="s">
        <v>75</v>
      </c>
      <c r="B77" s="56"/>
      <c r="C77" s="80">
        <v>24</v>
      </c>
      <c r="D77" s="56"/>
      <c r="E77" s="52"/>
      <c r="F77" s="34" t="s">
        <v>76</v>
      </c>
      <c r="G77" s="44">
        <v>24</v>
      </c>
    </row>
    <row r="78" spans="1:13" ht="15.75" customHeight="1" x14ac:dyDescent="0.2">
      <c r="A78" s="79" t="s">
        <v>77</v>
      </c>
      <c r="B78" s="56"/>
      <c r="C78" s="80">
        <v>25</v>
      </c>
      <c r="D78" s="56"/>
      <c r="F78" s="34" t="s">
        <v>78</v>
      </c>
      <c r="G78" s="44">
        <v>25</v>
      </c>
    </row>
    <row r="79" spans="1:13" ht="15.75" customHeight="1" x14ac:dyDescent="0.2">
      <c r="A79" s="79" t="s">
        <v>79</v>
      </c>
      <c r="B79" s="56"/>
      <c r="C79" s="80">
        <v>26</v>
      </c>
      <c r="D79" s="56"/>
      <c r="F79" s="34" t="s">
        <v>80</v>
      </c>
      <c r="G79" s="44">
        <v>26</v>
      </c>
    </row>
    <row r="80" spans="1:13" ht="15.75" customHeight="1" x14ac:dyDescent="0.2">
      <c r="A80" s="79" t="s">
        <v>81</v>
      </c>
      <c r="B80" s="56"/>
      <c r="C80" s="80">
        <v>27</v>
      </c>
      <c r="D80" s="56"/>
      <c r="F80" s="34" t="s">
        <v>82</v>
      </c>
      <c r="G80" s="44">
        <v>27</v>
      </c>
    </row>
    <row r="81" spans="1:7" ht="15.75" customHeight="1" x14ac:dyDescent="0.2">
      <c r="A81" s="79" t="s">
        <v>83</v>
      </c>
      <c r="B81" s="56"/>
      <c r="C81" s="80">
        <v>28</v>
      </c>
      <c r="D81" s="56"/>
      <c r="F81" s="34" t="s">
        <v>84</v>
      </c>
      <c r="G81" s="44">
        <v>28</v>
      </c>
    </row>
    <row r="82" spans="1:7" ht="15.75" customHeight="1" x14ac:dyDescent="0.2">
      <c r="A82" s="79" t="s">
        <v>85</v>
      </c>
      <c r="B82" s="56"/>
      <c r="C82" s="80">
        <v>29</v>
      </c>
      <c r="D82" s="56"/>
      <c r="F82" s="34" t="s">
        <v>86</v>
      </c>
      <c r="G82" s="44">
        <v>29</v>
      </c>
    </row>
    <row r="83" spans="1:7" ht="15.75" customHeight="1" x14ac:dyDescent="0.2">
      <c r="A83" s="79" t="s">
        <v>87</v>
      </c>
      <c r="B83" s="56"/>
      <c r="C83" s="80">
        <v>30</v>
      </c>
      <c r="D83" s="56"/>
      <c r="F83" s="34" t="s">
        <v>88</v>
      </c>
      <c r="G83" s="44">
        <v>30</v>
      </c>
    </row>
    <row r="84" spans="1:7" ht="15.75" customHeight="1" x14ac:dyDescent="0.2">
      <c r="A84" s="79" t="s">
        <v>89</v>
      </c>
      <c r="B84" s="56"/>
      <c r="C84" s="80">
        <v>31</v>
      </c>
      <c r="D84" s="56"/>
      <c r="F84" s="34" t="s">
        <v>90</v>
      </c>
      <c r="G84" s="44">
        <v>31</v>
      </c>
    </row>
    <row r="85" spans="1:7" ht="15.75" customHeight="1" x14ac:dyDescent="0.2">
      <c r="A85" s="79" t="s">
        <v>91</v>
      </c>
      <c r="B85" s="56"/>
      <c r="C85" s="80">
        <v>32</v>
      </c>
      <c r="D85" s="56"/>
      <c r="F85" s="34" t="s">
        <v>92</v>
      </c>
      <c r="G85" s="44">
        <v>32</v>
      </c>
    </row>
    <row r="86" spans="1:7" ht="15.75" customHeight="1" x14ac:dyDescent="0.2">
      <c r="A86" s="79" t="s">
        <v>93</v>
      </c>
      <c r="B86" s="56"/>
      <c r="C86" s="80">
        <v>33</v>
      </c>
      <c r="D86" s="56"/>
      <c r="F86" s="34" t="s">
        <v>94</v>
      </c>
      <c r="G86" s="44">
        <v>33</v>
      </c>
    </row>
    <row r="87" spans="1:7" ht="15.75" customHeight="1" x14ac:dyDescent="0.2">
      <c r="A87" s="79" t="s">
        <v>95</v>
      </c>
      <c r="B87" s="56"/>
      <c r="C87" s="80">
        <v>34</v>
      </c>
      <c r="D87" s="56"/>
      <c r="F87" s="34" t="s">
        <v>96</v>
      </c>
      <c r="G87" s="44">
        <v>34</v>
      </c>
    </row>
    <row r="88" spans="1:7" ht="15.75" customHeight="1" x14ac:dyDescent="0.2">
      <c r="A88" s="79" t="s">
        <v>97</v>
      </c>
      <c r="B88" s="56"/>
      <c r="C88" s="80">
        <v>35</v>
      </c>
      <c r="D88" s="56"/>
      <c r="F88" s="34" t="s">
        <v>98</v>
      </c>
      <c r="G88" s="44">
        <v>35</v>
      </c>
    </row>
    <row r="89" spans="1:7" ht="15.75" customHeight="1" x14ac:dyDescent="0.2">
      <c r="A89" s="79" t="s">
        <v>99</v>
      </c>
      <c r="B89" s="56"/>
      <c r="C89" s="80">
        <v>36</v>
      </c>
      <c r="D89" s="56"/>
      <c r="F89" s="34" t="s">
        <v>100</v>
      </c>
      <c r="G89" s="44">
        <v>36</v>
      </c>
    </row>
    <row r="90" spans="1:7" ht="15.75" customHeight="1" x14ac:dyDescent="0.2">
      <c r="A90" s="79" t="s">
        <v>101</v>
      </c>
      <c r="B90" s="56"/>
      <c r="C90" s="80">
        <v>37</v>
      </c>
      <c r="D90" s="56"/>
      <c r="F90" s="34" t="s">
        <v>102</v>
      </c>
      <c r="G90" s="44">
        <v>37</v>
      </c>
    </row>
    <row r="91" spans="1:7" ht="15.75" customHeight="1" x14ac:dyDescent="0.2">
      <c r="A91" s="79" t="s">
        <v>103</v>
      </c>
      <c r="B91" s="56"/>
      <c r="C91" s="80">
        <v>38</v>
      </c>
      <c r="D91" s="56"/>
      <c r="F91" s="34" t="s">
        <v>104</v>
      </c>
      <c r="G91" s="44">
        <v>38</v>
      </c>
    </row>
    <row r="92" spans="1:7" ht="15.75" customHeight="1" x14ac:dyDescent="0.2">
      <c r="A92" s="79" t="s">
        <v>105</v>
      </c>
      <c r="B92" s="56"/>
      <c r="C92" s="80">
        <v>39</v>
      </c>
      <c r="D92" s="56"/>
      <c r="F92" s="34" t="s">
        <v>106</v>
      </c>
      <c r="G92" s="44">
        <v>39</v>
      </c>
    </row>
    <row r="93" spans="1:7" ht="15.75" customHeight="1" x14ac:dyDescent="0.2">
      <c r="A93" s="79" t="s">
        <v>107</v>
      </c>
      <c r="B93" s="56"/>
      <c r="C93" s="80">
        <v>40</v>
      </c>
      <c r="D93" s="56"/>
      <c r="F93" s="34" t="s">
        <v>108</v>
      </c>
      <c r="G93" s="44">
        <v>40</v>
      </c>
    </row>
    <row r="94" spans="1:7" ht="15.75" customHeight="1" x14ac:dyDescent="0.2">
      <c r="A94" s="79" t="s">
        <v>109</v>
      </c>
      <c r="B94" s="56"/>
      <c r="C94" s="80">
        <v>41</v>
      </c>
      <c r="D94" s="56"/>
      <c r="F94" s="34" t="s">
        <v>110</v>
      </c>
      <c r="G94" s="44">
        <v>41</v>
      </c>
    </row>
    <row r="95" spans="1:7" ht="15.75" customHeight="1" x14ac:dyDescent="0.2">
      <c r="A95" s="79" t="s">
        <v>111</v>
      </c>
      <c r="B95" s="56"/>
      <c r="C95" s="80">
        <v>42</v>
      </c>
      <c r="D95" s="56"/>
      <c r="F95" s="34" t="s">
        <v>112</v>
      </c>
      <c r="G95" s="44">
        <v>42</v>
      </c>
    </row>
    <row r="96" spans="1:7" ht="15.75" customHeight="1" x14ac:dyDescent="0.2">
      <c r="A96" s="79" t="s">
        <v>113</v>
      </c>
      <c r="B96" s="56"/>
      <c r="C96" s="80">
        <v>43</v>
      </c>
      <c r="D96" s="56"/>
      <c r="F96" s="34" t="s">
        <v>114</v>
      </c>
      <c r="G96" s="44">
        <v>43</v>
      </c>
    </row>
    <row r="97" spans="1:7" ht="15.75" customHeight="1" x14ac:dyDescent="0.2">
      <c r="A97" s="79" t="s">
        <v>115</v>
      </c>
      <c r="B97" s="56"/>
      <c r="C97" s="80">
        <v>44</v>
      </c>
      <c r="D97" s="56"/>
      <c r="F97" s="34" t="s">
        <v>116</v>
      </c>
      <c r="G97" s="44">
        <v>44</v>
      </c>
    </row>
    <row r="98" spans="1:7" ht="15.75" customHeight="1" x14ac:dyDescent="0.2">
      <c r="A98" s="79" t="s">
        <v>117</v>
      </c>
      <c r="B98" s="56"/>
      <c r="C98" s="80">
        <v>45</v>
      </c>
      <c r="D98" s="56"/>
      <c r="F98" s="34" t="s">
        <v>118</v>
      </c>
      <c r="G98" s="44">
        <v>45</v>
      </c>
    </row>
    <row r="99" spans="1:7" ht="15.75" customHeight="1" x14ac:dyDescent="0.2">
      <c r="A99" s="79" t="s">
        <v>119</v>
      </c>
      <c r="B99" s="56"/>
      <c r="C99" s="80">
        <v>46</v>
      </c>
      <c r="D99" s="56"/>
      <c r="F99" s="34" t="s">
        <v>120</v>
      </c>
      <c r="G99" s="44">
        <v>46</v>
      </c>
    </row>
    <row r="100" spans="1:7" ht="15.75" customHeight="1" x14ac:dyDescent="0.2">
      <c r="A100" s="79" t="s">
        <v>121</v>
      </c>
      <c r="B100" s="56"/>
      <c r="C100" s="80">
        <v>47</v>
      </c>
      <c r="D100" s="56"/>
      <c r="F100" s="34" t="s">
        <v>122</v>
      </c>
      <c r="G100" s="44">
        <v>47</v>
      </c>
    </row>
    <row r="101" spans="1:7" ht="15.75" customHeight="1" x14ac:dyDescent="0.2">
      <c r="A101" s="79" t="s">
        <v>123</v>
      </c>
      <c r="B101" s="56"/>
      <c r="C101" s="80">
        <v>48</v>
      </c>
      <c r="D101" s="56"/>
      <c r="F101" s="34" t="s">
        <v>124</v>
      </c>
      <c r="G101" s="44">
        <v>48</v>
      </c>
    </row>
    <row r="102" spans="1:7" ht="15.75" customHeight="1" x14ac:dyDescent="0.2">
      <c r="A102" s="79" t="s">
        <v>125</v>
      </c>
      <c r="B102" s="56"/>
      <c r="C102" s="80">
        <v>49</v>
      </c>
      <c r="D102" s="56"/>
      <c r="F102" s="34" t="s">
        <v>126</v>
      </c>
      <c r="G102" s="44">
        <v>49</v>
      </c>
    </row>
    <row r="103" spans="1:7" ht="15.75" customHeight="1" x14ac:dyDescent="0.2">
      <c r="A103" s="57" t="str">
        <f>""</f>
        <v/>
      </c>
      <c r="B103" s="52"/>
    </row>
    <row r="104" spans="1:7" ht="15.75" customHeight="1" x14ac:dyDescent="0.2">
      <c r="A104" s="8"/>
      <c r="B104" s="43"/>
    </row>
    <row r="105" spans="1:7" ht="15.75" customHeight="1" x14ac:dyDescent="0.2"/>
    <row r="106" spans="1:7" ht="15.75" customHeight="1" x14ac:dyDescent="0.2"/>
    <row r="107" spans="1:7" ht="15.75" customHeight="1" x14ac:dyDescent="0.2"/>
    <row r="108" spans="1:7" ht="15.75" customHeight="1" x14ac:dyDescent="0.2"/>
    <row r="109" spans="1:7" ht="15.75" customHeight="1" x14ac:dyDescent="0.2"/>
    <row r="110" spans="1:7" ht="15.75" customHeight="1" x14ac:dyDescent="0.2"/>
    <row r="111" spans="1:7" ht="15.75" customHeight="1" x14ac:dyDescent="0.2"/>
    <row r="112" spans="1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2">
    <mergeCell ref="C99:D99"/>
    <mergeCell ref="C100:D100"/>
    <mergeCell ref="C101:D101"/>
    <mergeCell ref="C102:D102"/>
    <mergeCell ref="C88:D88"/>
    <mergeCell ref="C89:D89"/>
    <mergeCell ref="C90:D90"/>
    <mergeCell ref="C91:D91"/>
    <mergeCell ref="C92:D92"/>
    <mergeCell ref="C93:D93"/>
    <mergeCell ref="C94:D94"/>
    <mergeCell ref="A89:B89"/>
    <mergeCell ref="A90:B90"/>
    <mergeCell ref="A91:B91"/>
    <mergeCell ref="A92:B92"/>
    <mergeCell ref="A93:B93"/>
    <mergeCell ref="C95:D95"/>
    <mergeCell ref="C96:D96"/>
    <mergeCell ref="C97:D97"/>
    <mergeCell ref="C98:D98"/>
    <mergeCell ref="C81:D81"/>
    <mergeCell ref="C82:D82"/>
    <mergeCell ref="C83:D83"/>
    <mergeCell ref="C84:D84"/>
    <mergeCell ref="C85:D85"/>
    <mergeCell ref="C86:D86"/>
    <mergeCell ref="C87:D87"/>
    <mergeCell ref="A87:B87"/>
    <mergeCell ref="A88:B88"/>
    <mergeCell ref="A53:B53"/>
    <mergeCell ref="C53:D53"/>
    <mergeCell ref="E53:E77"/>
    <mergeCell ref="A54:B54"/>
    <mergeCell ref="C54:D54"/>
    <mergeCell ref="A55:B55"/>
    <mergeCell ref="C55:D55"/>
    <mergeCell ref="A77:B77"/>
    <mergeCell ref="C77:D77"/>
    <mergeCell ref="A76:B76"/>
    <mergeCell ref="C76:D76"/>
    <mergeCell ref="A101:B101"/>
    <mergeCell ref="A102:B102"/>
    <mergeCell ref="A103:B103"/>
    <mergeCell ref="A94:B94"/>
    <mergeCell ref="A95:B95"/>
    <mergeCell ref="A96:B96"/>
    <mergeCell ref="A97:B97"/>
    <mergeCell ref="A98:B98"/>
    <mergeCell ref="A99:B99"/>
    <mergeCell ref="A100:B100"/>
    <mergeCell ref="A78:B78"/>
    <mergeCell ref="C78:D78"/>
    <mergeCell ref="A79:B79"/>
    <mergeCell ref="C79:D79"/>
    <mergeCell ref="C80:D80"/>
    <mergeCell ref="A80:B80"/>
    <mergeCell ref="A81:B81"/>
    <mergeCell ref="A82:B82"/>
    <mergeCell ref="A83:B83"/>
    <mergeCell ref="A84:B84"/>
    <mergeCell ref="A85:B85"/>
    <mergeCell ref="A86:B86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</mergeCells>
  <dataValidations count="1">
    <dataValidation type="decimal" allowBlank="1" showInputMessage="1" prompt="Enter Building number between 1 and 49" sqref="V55:W55" xr:uid="{00000000-0002-0000-0200-000000000000}">
      <formula1>1</formula1>
      <formula2>49</formula2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Me Mileage Form</vt:lpstr>
      <vt:lpstr>August Mileage Form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Kukkonen</dc:creator>
  <cp:lastModifiedBy>Matthew Kukkonen</cp:lastModifiedBy>
  <dcterms:created xsi:type="dcterms:W3CDTF">2024-05-25T19:30:28Z</dcterms:created>
  <dcterms:modified xsi:type="dcterms:W3CDTF">2024-05-25T19:30:29Z</dcterms:modified>
</cp:coreProperties>
</file>