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Warhammer\Built\"/>
    </mc:Choice>
  </mc:AlternateContent>
  <xr:revisionPtr revIDLastSave="0" documentId="13_ncr:1_{9A29CE95-8C5F-4D2D-82FE-60A04116CC33}" xr6:coauthVersionLast="47" xr6:coauthVersionMax="47" xr10:uidLastSave="{00000000-0000-0000-0000-000000000000}"/>
  <bookViews>
    <workbookView xWindow="-120" yWindow="-120" windowWidth="27555" windowHeight="16440" xr2:uid="{00000000-000D-0000-FFFF-FFFF00000000}"/>
  </bookViews>
  <sheets>
    <sheet name="Builder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nB/FGRVLe7yzt4d8K+W3mrEuw5aKw8JMt75Tk299SU="/>
    </ext>
  </extLst>
</workbook>
</file>

<file path=xl/calcChain.xml><?xml version="1.0" encoding="utf-8"?>
<calcChain xmlns="http://schemas.openxmlformats.org/spreadsheetml/2006/main">
  <c r="D22" i="2" l="1"/>
  <c r="B22" i="2"/>
  <c r="D21" i="2"/>
  <c r="B21" i="2"/>
  <c r="A21" i="2"/>
  <c r="D20" i="2"/>
  <c r="B20" i="2"/>
  <c r="D19" i="2"/>
  <c r="B19" i="2"/>
  <c r="A19" i="2"/>
  <c r="D18" i="2"/>
  <c r="B18" i="2"/>
  <c r="A18" i="2"/>
  <c r="D17" i="2"/>
  <c r="B17" i="2"/>
  <c r="A17" i="2"/>
  <c r="D16" i="2"/>
  <c r="B16" i="2"/>
  <c r="A16" i="2"/>
  <c r="D15" i="2"/>
  <c r="B15" i="2"/>
  <c r="A15" i="2"/>
  <c r="D14" i="2"/>
  <c r="B14" i="2"/>
  <c r="A14" i="2"/>
  <c r="D13" i="2"/>
  <c r="B13" i="2"/>
  <c r="A13" i="2"/>
  <c r="D12" i="2"/>
  <c r="B12" i="2"/>
  <c r="A12" i="2"/>
  <c r="D11" i="2"/>
  <c r="B11" i="2"/>
  <c r="A11" i="2"/>
  <c r="D10" i="2"/>
  <c r="B10" i="2"/>
  <c r="A10" i="2"/>
  <c r="D9" i="2"/>
  <c r="B9" i="2"/>
  <c r="A9" i="2"/>
  <c r="D8" i="2"/>
  <c r="B8" i="2"/>
  <c r="A8" i="2"/>
  <c r="D7" i="2"/>
  <c r="B7" i="2"/>
  <c r="A7" i="2"/>
  <c r="D6" i="2"/>
  <c r="B6" i="2"/>
  <c r="A6" i="2"/>
  <c r="D5" i="2"/>
  <c r="B5" i="2"/>
  <c r="A5" i="2"/>
  <c r="D4" i="2"/>
  <c r="B4" i="2"/>
  <c r="A4" i="2"/>
  <c r="D3" i="2"/>
  <c r="B3" i="2"/>
  <c r="A3" i="2"/>
  <c r="D2" i="2"/>
  <c r="C2" i="2"/>
  <c r="B2" i="2"/>
  <c r="A2" i="2"/>
  <c r="F1" i="2"/>
  <c r="C26" i="1"/>
  <c r="D26" i="1" s="1"/>
  <c r="H25" i="1"/>
  <c r="C25" i="1"/>
  <c r="D25" i="1" s="1"/>
  <c r="H24" i="1"/>
  <c r="C24" i="1"/>
  <c r="D24" i="1" s="1"/>
  <c r="H23" i="1"/>
  <c r="C23" i="1"/>
  <c r="D23" i="1" s="1"/>
  <c r="H22" i="1"/>
  <c r="C22" i="2" s="1"/>
  <c r="C22" i="1"/>
  <c r="D22" i="1" s="1"/>
  <c r="E22" i="2" s="1"/>
  <c r="H21" i="1"/>
  <c r="C21" i="2" s="1"/>
  <c r="C21" i="1"/>
  <c r="D21" i="1" s="1"/>
  <c r="E21" i="2" s="1"/>
  <c r="H20" i="1"/>
  <c r="C20" i="2" s="1"/>
  <c r="C20" i="1"/>
  <c r="H19" i="1"/>
  <c r="C19" i="2" s="1"/>
  <c r="C19" i="1"/>
  <c r="H18" i="1"/>
  <c r="C18" i="2" s="1"/>
  <c r="F18" i="1"/>
  <c r="C18" i="1"/>
  <c r="H17" i="1"/>
  <c r="C17" i="2" s="1"/>
  <c r="F17" i="1"/>
  <c r="C17" i="1"/>
  <c r="H16" i="1"/>
  <c r="C16" i="2" s="1"/>
  <c r="F16" i="1"/>
  <c r="C16" i="1"/>
  <c r="H15" i="1"/>
  <c r="C15" i="2" s="1"/>
  <c r="F15" i="1"/>
  <c r="D15" i="1"/>
  <c r="E15" i="2" s="1"/>
  <c r="C15" i="1"/>
  <c r="H14" i="1"/>
  <c r="C14" i="2" s="1"/>
  <c r="F14" i="1"/>
  <c r="C14" i="1"/>
  <c r="D14" i="1" s="1"/>
  <c r="E14" i="2" s="1"/>
  <c r="H13" i="1"/>
  <c r="C13" i="2" s="1"/>
  <c r="F13" i="1"/>
  <c r="C13" i="1"/>
  <c r="H12" i="1"/>
  <c r="C12" i="2" s="1"/>
  <c r="F12" i="1"/>
  <c r="C12" i="1"/>
  <c r="H11" i="1"/>
  <c r="C11" i="2" s="1"/>
  <c r="F11" i="1"/>
  <c r="C11" i="1"/>
  <c r="H10" i="1"/>
  <c r="C10" i="2" s="1"/>
  <c r="F10" i="1"/>
  <c r="C10" i="1"/>
  <c r="H9" i="1"/>
  <c r="C9" i="2" s="1"/>
  <c r="F9" i="1"/>
  <c r="C9" i="1"/>
  <c r="H8" i="1"/>
  <c r="C8" i="2" s="1"/>
  <c r="F8" i="1"/>
  <c r="C8" i="1"/>
  <c r="H7" i="1"/>
  <c r="C7" i="2" s="1"/>
  <c r="F7" i="1"/>
  <c r="C7" i="1"/>
  <c r="H6" i="1"/>
  <c r="C6" i="2" s="1"/>
  <c r="F6" i="1"/>
  <c r="C6" i="1"/>
  <c r="D6" i="1" s="1"/>
  <c r="E6" i="2" s="1"/>
  <c r="H5" i="1"/>
  <c r="C5" i="2" s="1"/>
  <c r="F5" i="1"/>
  <c r="C5" i="1"/>
  <c r="H4" i="1"/>
  <c r="C4" i="2" s="1"/>
  <c r="F4" i="1"/>
  <c r="C4" i="1"/>
  <c r="H3" i="1"/>
  <c r="C3" i="2" s="1"/>
  <c r="F3" i="1"/>
  <c r="C3" i="1"/>
  <c r="F2" i="1"/>
  <c r="C2" i="1"/>
  <c r="D9" i="1" l="1"/>
  <c r="E9" i="2" s="1"/>
  <c r="D2" i="1"/>
  <c r="D3" i="1"/>
  <c r="E3" i="2" s="1"/>
  <c r="D7" i="1"/>
  <c r="E7" i="2" s="1"/>
  <c r="D11" i="1"/>
  <c r="E11" i="2" s="1"/>
  <c r="D19" i="1"/>
  <c r="E19" i="2" s="1"/>
  <c r="D8" i="1"/>
  <c r="E8" i="2" s="1"/>
  <c r="D12" i="1"/>
  <c r="E12" i="2" s="1"/>
  <c r="D17" i="1"/>
  <c r="E17" i="2" s="1"/>
  <c r="D10" i="1"/>
  <c r="E10" i="2" s="1"/>
  <c r="D18" i="1"/>
  <c r="E18" i="2" s="1"/>
  <c r="D4" i="1"/>
  <c r="E4" i="2" s="1"/>
  <c r="D5" i="1"/>
  <c r="E5" i="2" s="1"/>
  <c r="D20" i="1"/>
  <c r="E20" i="2" s="1"/>
  <c r="D16" i="1"/>
  <c r="E16" i="2" s="1"/>
  <c r="D13" i="1"/>
  <c r="E13" i="2" s="1"/>
  <c r="E2" i="2"/>
  <c r="D28" i="1" l="1"/>
</calcChain>
</file>

<file path=xl/sharedStrings.xml><?xml version="1.0" encoding="utf-8"?>
<sst xmlns="http://schemas.openxmlformats.org/spreadsheetml/2006/main" count="126" uniqueCount="75">
  <si>
    <t>Warlord?</t>
  </si>
  <si>
    <t>Data Prep</t>
  </si>
  <si>
    <t>Points</t>
  </si>
  <si>
    <t>Enhancements</t>
  </si>
  <si>
    <t>Notes</t>
  </si>
  <si>
    <t>Warlord</t>
  </si>
  <si>
    <t xml:space="preserve"> </t>
  </si>
  <si>
    <t>Infernal Master</t>
  </si>
  <si>
    <t>Arcane Vortex</t>
  </si>
  <si>
    <t>5 Scarab Occult Terminators</t>
  </si>
  <si>
    <t>Ahriman</t>
  </si>
  <si>
    <t>Athenaean Scrolls</t>
  </si>
  <si>
    <t>Knight Abominant</t>
  </si>
  <si>
    <t>20 Tzaangors</t>
  </si>
  <si>
    <t>Ahriman on Disc of Tzeentch</t>
  </si>
  <si>
    <t>Lord of Forbidden Lore</t>
  </si>
  <si>
    <t>Knight Desecrator</t>
  </si>
  <si>
    <t>Exalted Sorcerer</t>
  </si>
  <si>
    <t>Umbralefic Crystal</t>
  </si>
  <si>
    <t>Knight Despoiler</t>
  </si>
  <si>
    <t>Exalted Sorcerer on Disc of Tzeentch</t>
  </si>
  <si>
    <t>Knight Rampager</t>
  </si>
  <si>
    <t>Knight Tyrant</t>
  </si>
  <si>
    <t>Magnus the Red</t>
  </si>
  <si>
    <t>War Dog Brigand</t>
  </si>
  <si>
    <t>Mutalith Vortex Beast</t>
  </si>
  <si>
    <t>War Dog Executioner</t>
  </si>
  <si>
    <t>5 Rubric Marines</t>
  </si>
  <si>
    <t>War Dog Huntsman</t>
  </si>
  <si>
    <t>10 Rubric Marines</t>
  </si>
  <si>
    <t>War Dog Karnivore</t>
  </si>
  <si>
    <t>War Dog Stalker</t>
  </si>
  <si>
    <t>10 Scarab Occult Terminators</t>
  </si>
  <si>
    <t>Thousand Sons Chaos Spawn</t>
  </si>
  <si>
    <t>10 Thousand Sons Cultists</t>
  </si>
  <si>
    <t>Kairos Fateweaver</t>
  </si>
  <si>
    <t>20 Thousand Sons Cultists</t>
  </si>
  <si>
    <t>Lord of Change</t>
  </si>
  <si>
    <t>Thousand Sons Daemon Prince</t>
  </si>
  <si>
    <t>The Changeling</t>
  </si>
  <si>
    <t>Thousand Sons Daemon Prince with Wings</t>
  </si>
  <si>
    <t>Fateskimmer</t>
  </si>
  <si>
    <t>Tzeentch Legiones
Daemonica</t>
  </si>
  <si>
    <t>Thousand Sons Defiler</t>
  </si>
  <si>
    <t>Fluxmaster</t>
  </si>
  <si>
    <t>Thousand Sons Forgefiend</t>
  </si>
  <si>
    <t>The Blue Scribes</t>
  </si>
  <si>
    <t>Thousand Sons Helbrute</t>
  </si>
  <si>
    <t>Changecaster</t>
  </si>
  <si>
    <t>Thousand Sons Heldrake</t>
  </si>
  <si>
    <t>Blue Horrors</t>
  </si>
  <si>
    <t>Thousand Sons Land Raider</t>
  </si>
  <si>
    <t>Pink Horrors</t>
  </si>
  <si>
    <t>Dreadblades</t>
  </si>
  <si>
    <t>Thousand Sons Maulerfiend</t>
  </si>
  <si>
    <t>3 Flamers</t>
  </si>
  <si>
    <t>Thousand Sons Predator Annihilator</t>
  </si>
  <si>
    <t>6 Flamers</t>
  </si>
  <si>
    <t>Thousand Sons Predator Destructor</t>
  </si>
  <si>
    <t>Exalted Flamer</t>
  </si>
  <si>
    <t>Thousand Sons Rhino</t>
  </si>
  <si>
    <t>3 Screamers</t>
  </si>
  <si>
    <t>Total</t>
  </si>
  <si>
    <t>Thousand Sons Sorcerer</t>
  </si>
  <si>
    <t>6 Screamers</t>
  </si>
  <si>
    <t>Thousand Sons Sorcerer in Terminator Armour</t>
  </si>
  <si>
    <t>Burning Chariot</t>
  </si>
  <si>
    <t>If you lose a pull down just copy one from the same column into the missing cell</t>
  </si>
  <si>
    <t>Thousand Sons Vindicator</t>
  </si>
  <si>
    <t>3 Tzaangor Enlightened</t>
  </si>
  <si>
    <t>6 Tzaangor Enlightened</t>
  </si>
  <si>
    <t>Tzaangor Shaman</t>
  </si>
  <si>
    <t>10 Tzaangors</t>
  </si>
  <si>
    <t>Unit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</si>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</sst>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1" fillId="3" borderId="0" xfId="0" quotePrefix="1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quotePrefix="1" applyFont="1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4" fillId="2" borderId="0" xfId="0" applyFont="1" applyFill="1"/>
    <xf numFmtId="0" fontId="4" fillId="5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abSelected="1" workbookViewId="0">
      <selection activeCell="E7" sqref="E7"/>
    </sheetView>
  </sheetViews>
  <sheetFormatPr defaultColWidth="12.5703125" defaultRowHeight="15" customHeight="1" x14ac:dyDescent="0.2"/>
  <cols>
    <col min="1" max="1" width="14.5703125" customWidth="1"/>
    <col min="2" max="2" width="27.7109375" customWidth="1"/>
    <col min="3" max="3" width="11.5703125" hidden="1" customWidth="1"/>
    <col min="4" max="4" width="5.5703125" customWidth="1"/>
    <col min="5" max="5" width="27.7109375" customWidth="1"/>
    <col min="6" max="6" width="27.7109375" hidden="1" customWidth="1"/>
    <col min="7" max="9" width="27.7109375" customWidth="1"/>
  </cols>
  <sheetData>
    <row r="1" spans="1:19" ht="15.75" customHeight="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  <c r="G1" s="1" t="s">
        <v>4</v>
      </c>
      <c r="H1" s="2" t="s">
        <v>5</v>
      </c>
      <c r="J1" s="2" t="s">
        <v>2</v>
      </c>
      <c r="L1" s="3" t="s">
        <v>6</v>
      </c>
      <c r="M1" s="2">
        <v>0</v>
      </c>
      <c r="O1" s="2"/>
      <c r="P1" s="2" t="s">
        <v>2</v>
      </c>
    </row>
    <row r="2" spans="1:19" ht="15.75" customHeight="1" x14ac:dyDescent="0.2">
      <c r="A2" s="2">
        <v>0</v>
      </c>
      <c r="B2" s="2" t="s">
        <v>17</v>
      </c>
      <c r="C2" s="2">
        <f ca="1">IFERROR(__xludf.DUMMYFUNCTION("filter($J$2:$J$169,$I$2:$I$169=B2)"),90)</f>
        <v>90</v>
      </c>
      <c r="D2" s="2">
        <f t="shared" ref="D2:D18" ca="1" si="0">C2+F2</f>
        <v>90</v>
      </c>
      <c r="E2" s="3" t="s">
        <v>6</v>
      </c>
      <c r="F2" s="2">
        <f ca="1">IFERROR(__xludf.DUMMYFUNCTION("filter($M$1:$M$5,$L$1:$L$5=E2)"),0)</f>
        <v>0</v>
      </c>
      <c r="H2" s="2"/>
      <c r="I2" s="3" t="s">
        <v>6</v>
      </c>
      <c r="J2" s="2">
        <v>0</v>
      </c>
      <c r="L2" s="4" t="s">
        <v>8</v>
      </c>
      <c r="M2" s="2">
        <v>15</v>
      </c>
      <c r="O2" s="3" t="s">
        <v>6</v>
      </c>
      <c r="P2" s="5">
        <v>0</v>
      </c>
    </row>
    <row r="3" spans="1:19" ht="15.75" customHeight="1" x14ac:dyDescent="0.2">
      <c r="A3" s="2">
        <v>0</v>
      </c>
      <c r="B3" s="2" t="s">
        <v>9</v>
      </c>
      <c r="C3" s="2">
        <f ca="1">IFERROR(__xludf.DUMMYFUNCTION("filter($J$2:$J$169,$I$2:$I$169=B3)"),215)</f>
        <v>215</v>
      </c>
      <c r="D3" s="2">
        <f t="shared" ca="1" si="0"/>
        <v>215</v>
      </c>
      <c r="E3" s="3" t="s">
        <v>6</v>
      </c>
      <c r="F3" s="2">
        <f ca="1">IFERROR(__xludf.DUMMYFUNCTION("filter($M$1:$M$5,$L$1:$L$5=E3)"),0)</f>
        <v>0</v>
      </c>
      <c r="H3" s="2" t="str">
        <f t="shared" ref="H3:H25" si="1">IF(A3=1, "Warlord"," ")</f>
        <v xml:space="preserve"> </v>
      </c>
      <c r="I3" s="4" t="s">
        <v>10</v>
      </c>
      <c r="J3" s="2">
        <v>130</v>
      </c>
      <c r="L3" s="4" t="s">
        <v>11</v>
      </c>
      <c r="M3" s="2">
        <v>20</v>
      </c>
      <c r="O3" s="2" t="s">
        <v>12</v>
      </c>
      <c r="P3" s="5">
        <v>455</v>
      </c>
    </row>
    <row r="4" spans="1:19" ht="15.75" customHeight="1" x14ac:dyDescent="0.2">
      <c r="A4" s="2">
        <v>0</v>
      </c>
      <c r="B4" s="2" t="s">
        <v>13</v>
      </c>
      <c r="C4" s="2">
        <f ca="1">IFERROR(__xludf.DUMMYFUNCTION("filter($J$2:$J$169,$I$2:$I$169=B4)"),130)</f>
        <v>130</v>
      </c>
      <c r="D4" s="2">
        <f t="shared" ca="1" si="0"/>
        <v>130</v>
      </c>
      <c r="E4" s="3" t="s">
        <v>6</v>
      </c>
      <c r="F4" s="2">
        <f ca="1">IFERROR(__xludf.DUMMYFUNCTION("filter($M$1:$M$5,$L$1:$L$5=E4)"),0)</f>
        <v>0</v>
      </c>
      <c r="H4" s="2" t="str">
        <f t="shared" si="1"/>
        <v xml:space="preserve"> </v>
      </c>
      <c r="I4" s="4" t="s">
        <v>14</v>
      </c>
      <c r="J4" s="2">
        <v>140</v>
      </c>
      <c r="L4" s="4" t="s">
        <v>15</v>
      </c>
      <c r="M4" s="2">
        <v>25</v>
      </c>
      <c r="O4" s="2" t="s">
        <v>16</v>
      </c>
      <c r="P4" s="5">
        <v>450</v>
      </c>
    </row>
    <row r="5" spans="1:19" ht="15.75" customHeight="1" x14ac:dyDescent="0.2">
      <c r="A5" s="2">
        <v>0</v>
      </c>
      <c r="B5" s="3" t="s">
        <v>6</v>
      </c>
      <c r="C5" s="2">
        <f ca="1">IFERROR(__xludf.DUMMYFUNCTION("filter($J$2:$J$169,$I$2:$I$169=B5)"),0)</f>
        <v>0</v>
      </c>
      <c r="D5" s="2">
        <f t="shared" ca="1" si="0"/>
        <v>0</v>
      </c>
      <c r="E5" s="3" t="s">
        <v>6</v>
      </c>
      <c r="F5" s="2">
        <f ca="1">IFERROR(__xludf.DUMMYFUNCTION("filter($M$1:$M$5,$L$1:$L$5=E5)"),0)</f>
        <v>0</v>
      </c>
      <c r="H5" s="2" t="str">
        <f t="shared" si="1"/>
        <v xml:space="preserve"> </v>
      </c>
      <c r="I5" s="4" t="s">
        <v>17</v>
      </c>
      <c r="J5" s="2">
        <v>100</v>
      </c>
      <c r="L5" s="4" t="s">
        <v>18</v>
      </c>
      <c r="M5" s="2">
        <v>20</v>
      </c>
      <c r="O5" s="2" t="s">
        <v>19</v>
      </c>
      <c r="P5" s="5">
        <v>470</v>
      </c>
    </row>
    <row r="6" spans="1:19" ht="15.75" customHeight="1" x14ac:dyDescent="0.2">
      <c r="A6" s="2">
        <v>0</v>
      </c>
      <c r="B6" s="3" t="s">
        <v>6</v>
      </c>
      <c r="C6" s="2">
        <f ca="1">IFERROR(__xludf.DUMMYFUNCTION("filter($J$2:$J$169,$I$2:$I$169=B6)"),0)</f>
        <v>0</v>
      </c>
      <c r="D6" s="2">
        <f t="shared" ca="1" si="0"/>
        <v>0</v>
      </c>
      <c r="E6" s="3" t="s">
        <v>6</v>
      </c>
      <c r="F6" s="2">
        <f ca="1">IFERROR(__xludf.DUMMYFUNCTION("filter($M$1:$M$5,$L$1:$L$5=E6)"),0)</f>
        <v>0</v>
      </c>
      <c r="H6" s="2" t="str">
        <f t="shared" si="1"/>
        <v xml:space="preserve"> </v>
      </c>
      <c r="I6" s="4" t="s">
        <v>20</v>
      </c>
      <c r="J6" s="2">
        <v>115</v>
      </c>
      <c r="L6" s="4"/>
      <c r="O6" s="2" t="s">
        <v>21</v>
      </c>
      <c r="P6" s="5">
        <v>380</v>
      </c>
      <c r="R6" s="6"/>
      <c r="S6" s="5"/>
    </row>
    <row r="7" spans="1:19" ht="15.75" customHeight="1" x14ac:dyDescent="0.2">
      <c r="A7" s="2">
        <v>0</v>
      </c>
      <c r="B7" s="3" t="s">
        <v>6</v>
      </c>
      <c r="C7" s="2">
        <f ca="1">IFERROR(__xludf.DUMMYFUNCTION("filter($J$2:$J$169,$I$2:$I$169=B7)"),0)</f>
        <v>0</v>
      </c>
      <c r="D7" s="2">
        <f t="shared" ca="1" si="0"/>
        <v>0</v>
      </c>
      <c r="E7" s="3" t="s">
        <v>6</v>
      </c>
      <c r="F7" s="2">
        <f ca="1">IFERROR(__xludf.DUMMYFUNCTION("filter($M$1:$M$5,$L$1:$L$5=E7)"),0)</f>
        <v>0</v>
      </c>
      <c r="H7" s="2" t="str">
        <f t="shared" si="1"/>
        <v xml:space="preserve"> </v>
      </c>
      <c r="I7" s="4" t="s">
        <v>7</v>
      </c>
      <c r="J7" s="2">
        <v>90</v>
      </c>
      <c r="O7" s="2" t="s">
        <v>22</v>
      </c>
      <c r="P7" s="5">
        <v>555</v>
      </c>
      <c r="R7" s="6"/>
      <c r="S7" s="5"/>
    </row>
    <row r="8" spans="1:19" ht="15.75" customHeight="1" x14ac:dyDescent="0.2">
      <c r="A8" s="2">
        <v>0</v>
      </c>
      <c r="B8" s="3" t="s">
        <v>6</v>
      </c>
      <c r="C8" s="2">
        <f ca="1">IFERROR(__xludf.DUMMYFUNCTION("filter($J$2:$J$169,$I$2:$I$169=B8)"),0)</f>
        <v>0</v>
      </c>
      <c r="D8" s="2">
        <f t="shared" ca="1" si="0"/>
        <v>0</v>
      </c>
      <c r="E8" s="3" t="s">
        <v>6</v>
      </c>
      <c r="F8" s="2">
        <f ca="1">IFERROR(__xludf.DUMMYFUNCTION("filter($M$1:$M$5,$L$1:$L$5=E8)"),0)</f>
        <v>0</v>
      </c>
      <c r="H8" s="2" t="str">
        <f t="shared" si="1"/>
        <v xml:space="preserve"> </v>
      </c>
      <c r="I8" s="4" t="s">
        <v>23</v>
      </c>
      <c r="J8" s="2">
        <v>440</v>
      </c>
      <c r="O8" s="2" t="s">
        <v>24</v>
      </c>
      <c r="P8" s="5">
        <v>160</v>
      </c>
      <c r="R8" s="6"/>
      <c r="S8" s="5"/>
    </row>
    <row r="9" spans="1:19" ht="15.75" customHeight="1" x14ac:dyDescent="0.2">
      <c r="A9" s="2">
        <v>0</v>
      </c>
      <c r="B9" s="3" t="s">
        <v>6</v>
      </c>
      <c r="C9" s="2">
        <f ca="1">IFERROR(__xludf.DUMMYFUNCTION("filter($J$2:$J$169,$I$2:$I$169=B9)"),0)</f>
        <v>0</v>
      </c>
      <c r="D9" s="2">
        <f t="shared" ca="1" si="0"/>
        <v>0</v>
      </c>
      <c r="E9" s="3" t="s">
        <v>6</v>
      </c>
      <c r="F9" s="2">
        <f ca="1">IFERROR(__xludf.DUMMYFUNCTION("filter($M$1:$M$5,$L$1:$L$5=E9)"),0)</f>
        <v>0</v>
      </c>
      <c r="H9" s="2" t="str">
        <f t="shared" si="1"/>
        <v xml:space="preserve"> </v>
      </c>
      <c r="I9" s="4" t="s">
        <v>25</v>
      </c>
      <c r="J9" s="2">
        <v>165</v>
      </c>
      <c r="O9" s="2" t="s">
        <v>26</v>
      </c>
      <c r="P9" s="5">
        <v>150</v>
      </c>
      <c r="R9" s="6"/>
      <c r="S9" s="5"/>
    </row>
    <row r="10" spans="1:19" ht="15.75" customHeight="1" x14ac:dyDescent="0.2">
      <c r="A10" s="2">
        <v>0</v>
      </c>
      <c r="B10" s="3" t="s">
        <v>6</v>
      </c>
      <c r="C10" s="2">
        <f ca="1">IFERROR(__xludf.DUMMYFUNCTION("filter($J$2:$J$169,$I$2:$I$169=B10)"),0)</f>
        <v>0</v>
      </c>
      <c r="D10" s="2">
        <f t="shared" ca="1" si="0"/>
        <v>0</v>
      </c>
      <c r="E10" s="3" t="s">
        <v>6</v>
      </c>
      <c r="F10" s="2">
        <f ca="1">IFERROR(__xludf.DUMMYFUNCTION("filter($M$1:$M$5,$L$1:$L$5=E10)"),0)</f>
        <v>0</v>
      </c>
      <c r="G10" s="2"/>
      <c r="H10" s="2" t="str">
        <f t="shared" si="1"/>
        <v xml:space="preserve"> </v>
      </c>
      <c r="I10" s="4" t="s">
        <v>27</v>
      </c>
      <c r="J10" s="2">
        <v>105</v>
      </c>
      <c r="O10" s="2" t="s">
        <v>28</v>
      </c>
      <c r="P10" s="5">
        <v>150</v>
      </c>
      <c r="R10" s="6"/>
      <c r="S10" s="5"/>
    </row>
    <row r="11" spans="1:19" ht="15.75" customHeight="1" x14ac:dyDescent="0.2">
      <c r="A11" s="2">
        <v>0</v>
      </c>
      <c r="B11" s="3" t="s">
        <v>6</v>
      </c>
      <c r="C11" s="2">
        <f ca="1">IFERROR(__xludf.DUMMYFUNCTION("filter($J$2:$J$169,$I$2:$I$169=B11)"),0)</f>
        <v>0</v>
      </c>
      <c r="D11" s="2">
        <f t="shared" ca="1" si="0"/>
        <v>0</v>
      </c>
      <c r="E11" s="3" t="s">
        <v>6</v>
      </c>
      <c r="F11" s="2">
        <f ca="1">IFERROR(__xludf.DUMMYFUNCTION("filter($M$1:$M$5,$L$1:$L$5=E11)"),0)</f>
        <v>0</v>
      </c>
      <c r="G11" s="2"/>
      <c r="H11" s="2" t="str">
        <f t="shared" si="1"/>
        <v xml:space="preserve"> </v>
      </c>
      <c r="I11" s="4" t="s">
        <v>29</v>
      </c>
      <c r="J11" s="2">
        <v>210</v>
      </c>
      <c r="O11" s="2" t="s">
        <v>30</v>
      </c>
      <c r="P11" s="5">
        <v>140</v>
      </c>
      <c r="R11" s="6"/>
      <c r="S11" s="5"/>
    </row>
    <row r="12" spans="1:19" ht="15.75" customHeight="1" x14ac:dyDescent="0.2">
      <c r="A12" s="2">
        <v>0</v>
      </c>
      <c r="B12" s="3" t="s">
        <v>6</v>
      </c>
      <c r="C12" s="2">
        <f ca="1">IFERROR(__xludf.DUMMYFUNCTION("filter($J$2:$J$169,$I$2:$I$169=B12)"),0)</f>
        <v>0</v>
      </c>
      <c r="D12" s="2">
        <f t="shared" ca="1" si="0"/>
        <v>0</v>
      </c>
      <c r="E12" s="3" t="s">
        <v>6</v>
      </c>
      <c r="F12" s="2">
        <f ca="1">IFERROR(__xludf.DUMMYFUNCTION("filter($M$1:$M$5,$L$1:$L$5=E12)"),0)</f>
        <v>0</v>
      </c>
      <c r="G12" s="2"/>
      <c r="H12" s="2" t="str">
        <f t="shared" si="1"/>
        <v xml:space="preserve"> </v>
      </c>
      <c r="I12" s="4" t="s">
        <v>9</v>
      </c>
      <c r="J12" s="2">
        <v>215</v>
      </c>
      <c r="O12" s="2" t="s">
        <v>31</v>
      </c>
      <c r="P12" s="5">
        <v>150</v>
      </c>
      <c r="R12" s="6"/>
      <c r="S12" s="5"/>
    </row>
    <row r="13" spans="1:19" ht="15.75" customHeight="1" x14ac:dyDescent="0.2">
      <c r="A13" s="2">
        <v>0</v>
      </c>
      <c r="B13" s="3" t="s">
        <v>6</v>
      </c>
      <c r="C13" s="2">
        <f ca="1">IFERROR(__xludf.DUMMYFUNCTION("filter($J$2:$J$169,$I$2:$I$169=B13)"),0)</f>
        <v>0</v>
      </c>
      <c r="D13" s="2">
        <f t="shared" ca="1" si="0"/>
        <v>0</v>
      </c>
      <c r="E13" s="3" t="s">
        <v>6</v>
      </c>
      <c r="F13" s="2">
        <f ca="1">IFERROR(__xludf.DUMMYFUNCTION("filter($M$1:$M$5,$L$1:$L$5=E13)"),0)</f>
        <v>0</v>
      </c>
      <c r="G13" s="2"/>
      <c r="H13" s="2" t="str">
        <f t="shared" si="1"/>
        <v xml:space="preserve"> </v>
      </c>
      <c r="I13" s="4" t="s">
        <v>32</v>
      </c>
      <c r="J13" s="2">
        <v>430</v>
      </c>
      <c r="O13" s="2"/>
      <c r="P13" s="2"/>
      <c r="R13" s="6"/>
      <c r="S13" s="5"/>
    </row>
    <row r="14" spans="1:19" ht="15.75" customHeight="1" x14ac:dyDescent="0.2">
      <c r="A14" s="2">
        <v>0</v>
      </c>
      <c r="B14" s="3" t="s">
        <v>6</v>
      </c>
      <c r="C14" s="2">
        <f ca="1">IFERROR(__xludf.DUMMYFUNCTION("filter($J$2:$J$169,$I$2:$I$169=B14)"),0)</f>
        <v>0</v>
      </c>
      <c r="D14" s="2">
        <f t="shared" ca="1" si="0"/>
        <v>0</v>
      </c>
      <c r="E14" s="3" t="s">
        <v>6</v>
      </c>
      <c r="F14" s="2">
        <f ca="1">IFERROR(__xludf.DUMMYFUNCTION("filter($M$1:$M$5,$L$1:$L$5=E14)"),0)</f>
        <v>0</v>
      </c>
      <c r="G14" s="2"/>
      <c r="H14" s="2" t="str">
        <f t="shared" si="1"/>
        <v xml:space="preserve"> </v>
      </c>
      <c r="I14" s="4" t="s">
        <v>33</v>
      </c>
      <c r="J14" s="2">
        <v>65</v>
      </c>
      <c r="O14" s="3" t="s">
        <v>6</v>
      </c>
      <c r="P14" s="5">
        <v>0</v>
      </c>
      <c r="R14" s="6"/>
      <c r="S14" s="5"/>
    </row>
    <row r="15" spans="1:19" ht="15.75" customHeight="1" x14ac:dyDescent="0.2">
      <c r="A15" s="2">
        <v>0</v>
      </c>
      <c r="B15" s="3" t="s">
        <v>6</v>
      </c>
      <c r="C15" s="2">
        <f ca="1">IFERROR(__xludf.DUMMYFUNCTION("filter($J$2:$J$169,$I$2:$I$169=B15)"),0)</f>
        <v>0</v>
      </c>
      <c r="D15" s="2">
        <f t="shared" ca="1" si="0"/>
        <v>0</v>
      </c>
      <c r="E15" s="3" t="s">
        <v>6</v>
      </c>
      <c r="F15" s="2">
        <f ca="1">IFERROR(__xludf.DUMMYFUNCTION("filter($M$1:$M$5,$L$1:$L$5=E15)"),0)</f>
        <v>0</v>
      </c>
      <c r="G15" s="2"/>
      <c r="H15" s="2" t="str">
        <f t="shared" si="1"/>
        <v xml:space="preserve"> </v>
      </c>
      <c r="I15" s="4" t="s">
        <v>34</v>
      </c>
      <c r="J15" s="2">
        <v>60</v>
      </c>
      <c r="O15" s="6" t="s">
        <v>35</v>
      </c>
      <c r="P15" s="5">
        <v>285</v>
      </c>
      <c r="R15" s="6"/>
      <c r="S15" s="5"/>
    </row>
    <row r="16" spans="1:19" ht="15.75" customHeight="1" x14ac:dyDescent="0.2">
      <c r="A16" s="2">
        <v>0</v>
      </c>
      <c r="B16" s="3" t="s">
        <v>6</v>
      </c>
      <c r="C16" s="2">
        <f ca="1">IFERROR(__xludf.DUMMYFUNCTION("filter($J$2:$J$169,$I$2:$I$169=B16)"),0)</f>
        <v>0</v>
      </c>
      <c r="D16" s="2">
        <f t="shared" ca="1" si="0"/>
        <v>0</v>
      </c>
      <c r="E16" s="3" t="s">
        <v>6</v>
      </c>
      <c r="F16" s="2">
        <f ca="1">IFERROR(__xludf.DUMMYFUNCTION("filter($M$1:$M$5,$L$1:$L$5=E16)"),0)</f>
        <v>0</v>
      </c>
      <c r="G16" s="2"/>
      <c r="H16" s="2" t="str">
        <f t="shared" si="1"/>
        <v xml:space="preserve"> </v>
      </c>
      <c r="I16" s="4" t="s">
        <v>36</v>
      </c>
      <c r="J16" s="2">
        <v>120</v>
      </c>
      <c r="K16" s="2" t="s">
        <v>6</v>
      </c>
      <c r="O16" s="6" t="s">
        <v>37</v>
      </c>
      <c r="P16" s="2">
        <v>260</v>
      </c>
      <c r="R16" s="6"/>
      <c r="S16" s="5"/>
    </row>
    <row r="17" spans="1:19" ht="15.75" customHeight="1" x14ac:dyDescent="0.2">
      <c r="A17" s="2">
        <v>0</v>
      </c>
      <c r="B17" s="3" t="s">
        <v>6</v>
      </c>
      <c r="C17" s="2">
        <f ca="1">IFERROR(__xludf.DUMMYFUNCTION("filter($J$2:$J$169,$I$2:$I$169=B17)"),0)</f>
        <v>0</v>
      </c>
      <c r="D17" s="2">
        <f t="shared" ca="1" si="0"/>
        <v>0</v>
      </c>
      <c r="E17" s="3" t="s">
        <v>6</v>
      </c>
      <c r="F17" s="2">
        <f ca="1">IFERROR(__xludf.DUMMYFUNCTION("filter($M$1:$M$5,$L$1:$L$5=E17)"),0)</f>
        <v>0</v>
      </c>
      <c r="G17" s="2"/>
      <c r="H17" s="2" t="str">
        <f t="shared" si="1"/>
        <v xml:space="preserve"> </v>
      </c>
      <c r="I17" s="4" t="s">
        <v>38</v>
      </c>
      <c r="J17" s="2">
        <v>180</v>
      </c>
      <c r="O17" s="6" t="s">
        <v>39</v>
      </c>
      <c r="P17" s="5">
        <v>90</v>
      </c>
      <c r="R17" s="6"/>
      <c r="S17" s="5"/>
    </row>
    <row r="18" spans="1:19" ht="15.75" customHeight="1" x14ac:dyDescent="0.2">
      <c r="A18" s="2">
        <v>0</v>
      </c>
      <c r="B18" s="3" t="s">
        <v>6</v>
      </c>
      <c r="C18" s="2">
        <f ca="1">IFERROR(__xludf.DUMMYFUNCTION("filter($J$2:$J$169,$I$2:$I$169=B18)"),0)</f>
        <v>0</v>
      </c>
      <c r="D18" s="2">
        <f t="shared" ca="1" si="0"/>
        <v>0</v>
      </c>
      <c r="E18" s="3" t="s">
        <v>6</v>
      </c>
      <c r="F18" s="2">
        <f ca="1">IFERROR(__xludf.DUMMYFUNCTION("filter($M$1:$M$5,$L$1:$L$5=E18)"),0)</f>
        <v>0</v>
      </c>
      <c r="G18" s="2"/>
      <c r="H18" s="2" t="str">
        <f t="shared" si="1"/>
        <v xml:space="preserve"> </v>
      </c>
      <c r="I18" s="4" t="s">
        <v>40</v>
      </c>
      <c r="J18" s="2">
        <v>195</v>
      </c>
      <c r="O18" s="6" t="s">
        <v>41</v>
      </c>
      <c r="P18" s="5">
        <v>105</v>
      </c>
      <c r="R18" s="6"/>
      <c r="S18" s="5"/>
    </row>
    <row r="19" spans="1:19" ht="15.75" customHeight="1" x14ac:dyDescent="0.2">
      <c r="A19" s="20" t="s">
        <v>42</v>
      </c>
      <c r="B19" s="7" t="s">
        <v>6</v>
      </c>
      <c r="C19" s="8">
        <f ca="1">IFERROR(__xludf.DUMMYFUNCTION("filter($P$14:$P$29,$O$14:$O$29=B19)"),0)</f>
        <v>0</v>
      </c>
      <c r="D19" s="8">
        <f t="shared" ref="D19:D23" ca="1" si="2">C19+F17</f>
        <v>0</v>
      </c>
      <c r="E19" s="9"/>
      <c r="H19" s="2" t="str">
        <f t="shared" si="1"/>
        <v xml:space="preserve"> </v>
      </c>
      <c r="I19" s="4" t="s">
        <v>43</v>
      </c>
      <c r="J19" s="2">
        <v>190</v>
      </c>
      <c r="O19" s="6" t="s">
        <v>44</v>
      </c>
      <c r="P19" s="5">
        <v>60</v>
      </c>
      <c r="R19" s="6"/>
      <c r="S19" s="5"/>
    </row>
    <row r="20" spans="1:19" ht="15.75" customHeight="1" x14ac:dyDescent="0.2">
      <c r="A20" s="21"/>
      <c r="B20" s="7" t="s">
        <v>6</v>
      </c>
      <c r="C20" s="8">
        <f ca="1">IFERROR(__xludf.DUMMYFUNCTION("filter($P$14:$P$29,$O$14:$O$29=B20)"),0)</f>
        <v>0</v>
      </c>
      <c r="D20" s="8">
        <f t="shared" ca="1" si="2"/>
        <v>0</v>
      </c>
      <c r="E20" s="9"/>
      <c r="H20" s="2" t="str">
        <f t="shared" si="1"/>
        <v xml:space="preserve"> </v>
      </c>
      <c r="I20" s="4" t="s">
        <v>45</v>
      </c>
      <c r="J20" s="2">
        <v>135</v>
      </c>
      <c r="O20" s="6" t="s">
        <v>46</v>
      </c>
      <c r="P20" s="5">
        <v>65</v>
      </c>
      <c r="R20" s="6"/>
      <c r="S20" s="5"/>
    </row>
    <row r="21" spans="1:19" ht="15.75" customHeight="1" x14ac:dyDescent="0.2">
      <c r="A21" s="21"/>
      <c r="B21" s="7" t="s">
        <v>6</v>
      </c>
      <c r="C21" s="8">
        <f ca="1">IFERROR(__xludf.DUMMYFUNCTION("filter($P$14:$P$29,$O$14:$O$29=B21)"),0)</f>
        <v>0</v>
      </c>
      <c r="D21" s="8">
        <f t="shared" ca="1" si="2"/>
        <v>0</v>
      </c>
      <c r="E21" s="9"/>
      <c r="H21" s="2" t="str">
        <f t="shared" si="1"/>
        <v xml:space="preserve"> </v>
      </c>
      <c r="I21" s="4" t="s">
        <v>47</v>
      </c>
      <c r="J21" s="2">
        <v>145</v>
      </c>
      <c r="O21" s="6" t="s">
        <v>48</v>
      </c>
      <c r="P21" s="5">
        <v>65</v>
      </c>
      <c r="R21" s="6"/>
      <c r="S21" s="5"/>
    </row>
    <row r="22" spans="1:19" ht="15.75" customHeight="1" x14ac:dyDescent="0.2">
      <c r="A22" s="21"/>
      <c r="B22" s="7" t="s">
        <v>6</v>
      </c>
      <c r="C22" s="8">
        <f ca="1">IFERROR(__xludf.DUMMYFUNCTION("filter($P$14:$P$29,$O$14:$O$29=B22)"),0)</f>
        <v>0</v>
      </c>
      <c r="D22" s="8">
        <f t="shared" ca="1" si="2"/>
        <v>0</v>
      </c>
      <c r="E22" s="9"/>
      <c r="H22" s="2" t="str">
        <f t="shared" si="1"/>
        <v xml:space="preserve"> </v>
      </c>
      <c r="I22" s="4" t="s">
        <v>49</v>
      </c>
      <c r="J22" s="2">
        <v>195</v>
      </c>
      <c r="O22" s="6" t="s">
        <v>50</v>
      </c>
      <c r="P22" s="5">
        <v>125</v>
      </c>
      <c r="R22" s="6"/>
      <c r="S22" s="5"/>
    </row>
    <row r="23" spans="1:19" ht="15.75" customHeight="1" x14ac:dyDescent="0.2">
      <c r="A23" s="21"/>
      <c r="B23" s="7" t="s">
        <v>6</v>
      </c>
      <c r="C23" s="8">
        <f ca="1">IFERROR(__xludf.DUMMYFUNCTION("filter($P$14:$P$29,$O$14:$O$29=B23)"),0)</f>
        <v>0</v>
      </c>
      <c r="D23" s="8">
        <f t="shared" ca="1" si="2"/>
        <v>0</v>
      </c>
      <c r="E23" s="9"/>
      <c r="H23" s="2" t="str">
        <f t="shared" si="1"/>
        <v xml:space="preserve"> </v>
      </c>
      <c r="I23" s="4" t="s">
        <v>51</v>
      </c>
      <c r="J23" s="2">
        <v>240</v>
      </c>
      <c r="O23" s="6" t="s">
        <v>52</v>
      </c>
      <c r="P23" s="5">
        <v>140</v>
      </c>
      <c r="R23" s="6"/>
      <c r="S23" s="5"/>
    </row>
    <row r="24" spans="1:19" ht="15.75" customHeight="1" x14ac:dyDescent="0.2">
      <c r="A24" s="22" t="s">
        <v>53</v>
      </c>
      <c r="B24" s="10" t="s">
        <v>6</v>
      </c>
      <c r="C24" s="11">
        <f ca="1">IFERROR(__xludf.DUMMYFUNCTION("filter($P$2:$P$12,$O$2:$O$12=B24)"),0)</f>
        <v>0</v>
      </c>
      <c r="D24" s="11">
        <f t="shared" ref="D24:D26" ca="1" si="3">C24</f>
        <v>0</v>
      </c>
      <c r="E24" s="12"/>
      <c r="H24" s="2" t="str">
        <f t="shared" si="1"/>
        <v xml:space="preserve"> </v>
      </c>
      <c r="I24" s="4" t="s">
        <v>54</v>
      </c>
      <c r="J24" s="2">
        <v>155</v>
      </c>
      <c r="O24" s="6" t="s">
        <v>55</v>
      </c>
      <c r="P24" s="5">
        <v>80</v>
      </c>
      <c r="R24" s="6"/>
      <c r="S24" s="5"/>
    </row>
    <row r="25" spans="1:19" ht="15.75" customHeight="1" x14ac:dyDescent="0.2">
      <c r="A25" s="21"/>
      <c r="B25" s="10" t="s">
        <v>6</v>
      </c>
      <c r="C25" s="11">
        <f ca="1">IFERROR(__xludf.DUMMYFUNCTION("filter($P$2:$P$13,$O$2:$O$13=B25)"),0)</f>
        <v>0</v>
      </c>
      <c r="D25" s="11">
        <f t="shared" ca="1" si="3"/>
        <v>0</v>
      </c>
      <c r="E25" s="12"/>
      <c r="H25" s="2" t="str">
        <f t="shared" si="1"/>
        <v xml:space="preserve"> </v>
      </c>
      <c r="I25" s="4" t="s">
        <v>56</v>
      </c>
      <c r="J25" s="2">
        <v>130</v>
      </c>
      <c r="O25" s="6" t="s">
        <v>57</v>
      </c>
      <c r="P25" s="5">
        <v>160</v>
      </c>
      <c r="R25" s="6"/>
      <c r="S25" s="5"/>
    </row>
    <row r="26" spans="1:19" ht="15.75" customHeight="1" x14ac:dyDescent="0.2">
      <c r="A26" s="21"/>
      <c r="B26" s="10" t="s">
        <v>6</v>
      </c>
      <c r="C26" s="11">
        <f ca="1">IFERROR(__xludf.DUMMYFUNCTION("filter($P$2:$P$13,$O$2:$O$13=B26)"),0)</f>
        <v>0</v>
      </c>
      <c r="D26" s="11">
        <f t="shared" ca="1" si="3"/>
        <v>0</v>
      </c>
      <c r="E26" s="12"/>
      <c r="H26" s="2"/>
      <c r="I26" s="4" t="s">
        <v>58</v>
      </c>
      <c r="J26" s="2">
        <v>130</v>
      </c>
      <c r="O26" s="6" t="s">
        <v>59</v>
      </c>
      <c r="P26" s="5">
        <v>70</v>
      </c>
      <c r="R26" s="6"/>
      <c r="S26" s="5"/>
    </row>
    <row r="27" spans="1:19" ht="15.75" customHeight="1" x14ac:dyDescent="0.2">
      <c r="H27" s="2"/>
      <c r="I27" s="4" t="s">
        <v>60</v>
      </c>
      <c r="J27" s="2">
        <v>75</v>
      </c>
      <c r="O27" s="6" t="s">
        <v>61</v>
      </c>
      <c r="P27" s="5">
        <v>80</v>
      </c>
      <c r="R27" s="6"/>
      <c r="S27" s="5"/>
    </row>
    <row r="28" spans="1:19" ht="15.75" customHeight="1" x14ac:dyDescent="0.2">
      <c r="B28" s="13" t="s">
        <v>62</v>
      </c>
      <c r="D28" s="13">
        <f ca="1">SUM(D2:D26)</f>
        <v>435</v>
      </c>
      <c r="H28" s="2"/>
      <c r="I28" s="4" t="s">
        <v>63</v>
      </c>
      <c r="J28" s="2">
        <v>95</v>
      </c>
      <c r="O28" s="6" t="s">
        <v>64</v>
      </c>
      <c r="P28" s="5">
        <v>160</v>
      </c>
      <c r="R28" s="6"/>
      <c r="S28" s="5"/>
    </row>
    <row r="29" spans="1:19" ht="15.75" customHeight="1" x14ac:dyDescent="0.2">
      <c r="H29" s="2"/>
      <c r="I29" s="4" t="s">
        <v>65</v>
      </c>
      <c r="J29" s="2">
        <v>115</v>
      </c>
      <c r="O29" s="6" t="s">
        <v>66</v>
      </c>
      <c r="P29" s="5">
        <v>115</v>
      </c>
      <c r="R29" s="6"/>
      <c r="S29" s="5"/>
    </row>
    <row r="30" spans="1:19" ht="15.75" customHeight="1" x14ac:dyDescent="0.2">
      <c r="B30" s="14" t="s">
        <v>67</v>
      </c>
      <c r="C30" s="14"/>
      <c r="D30" s="14"/>
      <c r="E30" s="14"/>
      <c r="H30" s="2"/>
      <c r="I30" s="4" t="s">
        <v>68</v>
      </c>
      <c r="J30" s="2">
        <v>190</v>
      </c>
      <c r="R30" s="6"/>
      <c r="S30" s="5"/>
    </row>
    <row r="31" spans="1:19" ht="15.75" customHeight="1" x14ac:dyDescent="0.2">
      <c r="B31" s="14"/>
      <c r="C31" s="14"/>
      <c r="D31" s="14"/>
      <c r="E31" s="14"/>
      <c r="H31" s="2"/>
      <c r="I31" s="4" t="s">
        <v>69</v>
      </c>
      <c r="J31" s="2">
        <v>45</v>
      </c>
      <c r="R31" s="6"/>
      <c r="S31" s="5"/>
    </row>
    <row r="32" spans="1:19" ht="15.75" customHeight="1" x14ac:dyDescent="0.2">
      <c r="B32" s="14"/>
      <c r="C32" s="14"/>
      <c r="D32" s="14"/>
      <c r="E32" s="14"/>
      <c r="H32" s="2"/>
      <c r="I32" s="4" t="s">
        <v>70</v>
      </c>
      <c r="J32" s="2">
        <v>90</v>
      </c>
      <c r="R32" s="6"/>
      <c r="S32" s="5"/>
    </row>
    <row r="33" spans="8:19" ht="15.75" customHeight="1" x14ac:dyDescent="0.2">
      <c r="H33" s="2"/>
      <c r="I33" s="4" t="s">
        <v>71</v>
      </c>
      <c r="J33" s="2">
        <v>60</v>
      </c>
      <c r="R33" s="6"/>
      <c r="S33" s="5"/>
    </row>
    <row r="34" spans="8:19" ht="15.75" customHeight="1" x14ac:dyDescent="0.2">
      <c r="H34" s="2"/>
      <c r="I34" s="4" t="s">
        <v>72</v>
      </c>
      <c r="J34" s="2">
        <v>65</v>
      </c>
      <c r="R34" s="6"/>
      <c r="S34" s="5"/>
    </row>
    <row r="35" spans="8:19" ht="15.75" customHeight="1" x14ac:dyDescent="0.2">
      <c r="H35" s="2"/>
      <c r="I35" s="4" t="s">
        <v>13</v>
      </c>
      <c r="J35" s="2">
        <v>130</v>
      </c>
      <c r="R35" s="6"/>
      <c r="S35" s="5"/>
    </row>
    <row r="36" spans="8:19" ht="15.75" customHeight="1" x14ac:dyDescent="0.2">
      <c r="H36" s="2"/>
      <c r="I36" s="4"/>
      <c r="R36" s="6"/>
      <c r="S36" s="5"/>
    </row>
    <row r="37" spans="8:19" ht="15.75" customHeight="1" x14ac:dyDescent="0.2">
      <c r="H37" s="2"/>
      <c r="I37" s="4"/>
      <c r="R37" s="6"/>
      <c r="S37" s="5"/>
    </row>
    <row r="38" spans="8:19" ht="15.75" customHeight="1" x14ac:dyDescent="0.2">
      <c r="H38" s="2"/>
      <c r="I38" s="4"/>
      <c r="J38" s="15"/>
      <c r="R38" s="6"/>
      <c r="S38" s="5"/>
    </row>
    <row r="39" spans="8:19" ht="15.75" customHeight="1" x14ac:dyDescent="0.2">
      <c r="H39" s="2"/>
      <c r="I39" s="4"/>
      <c r="R39" s="6"/>
      <c r="S39" s="5"/>
    </row>
    <row r="40" spans="8:19" ht="15.75" customHeight="1" x14ac:dyDescent="0.2">
      <c r="H40" s="2"/>
      <c r="I40" s="4"/>
      <c r="R40" s="6"/>
      <c r="S40" s="5"/>
    </row>
    <row r="41" spans="8:19" ht="15.75" customHeight="1" x14ac:dyDescent="0.2">
      <c r="H41" s="2"/>
      <c r="I41" s="4"/>
      <c r="R41" s="6"/>
      <c r="S41" s="5"/>
    </row>
    <row r="42" spans="8:19" ht="15.75" customHeight="1" x14ac:dyDescent="0.2">
      <c r="H42" s="2"/>
      <c r="I42" s="4"/>
      <c r="R42" s="6"/>
      <c r="S42" s="5"/>
    </row>
    <row r="43" spans="8:19" ht="15.75" customHeight="1" x14ac:dyDescent="0.2">
      <c r="H43" s="2"/>
      <c r="I43" s="4"/>
      <c r="R43" s="6"/>
      <c r="S43" s="5"/>
    </row>
    <row r="44" spans="8:19" ht="15.75" customHeight="1" x14ac:dyDescent="0.2">
      <c r="H44" s="2"/>
      <c r="I44" s="4"/>
      <c r="R44" s="6"/>
      <c r="S44" s="5"/>
    </row>
    <row r="45" spans="8:19" ht="15.75" customHeight="1" x14ac:dyDescent="0.2">
      <c r="H45" s="2"/>
      <c r="I45" s="4"/>
      <c r="R45" s="6"/>
      <c r="S45" s="5"/>
    </row>
    <row r="46" spans="8:19" ht="15.75" customHeight="1" x14ac:dyDescent="0.2">
      <c r="H46" s="2"/>
      <c r="I46" s="4"/>
      <c r="R46" s="6"/>
      <c r="S46" s="5"/>
    </row>
    <row r="47" spans="8:19" ht="15.75" customHeight="1" x14ac:dyDescent="0.2">
      <c r="H47" s="2"/>
      <c r="I47" s="4"/>
      <c r="R47" s="6"/>
      <c r="S47" s="5"/>
    </row>
    <row r="48" spans="8:19" ht="15.75" customHeight="1" x14ac:dyDescent="0.2">
      <c r="H48" s="2"/>
      <c r="I48" s="4"/>
      <c r="R48" s="6"/>
      <c r="S48" s="5"/>
    </row>
    <row r="49" spans="8:19" ht="15.75" customHeight="1" x14ac:dyDescent="0.2">
      <c r="H49" s="2"/>
      <c r="I49" s="4"/>
      <c r="R49" s="6"/>
      <c r="S49" s="5"/>
    </row>
    <row r="50" spans="8:19" ht="15.75" customHeight="1" x14ac:dyDescent="0.2">
      <c r="H50" s="2"/>
      <c r="I50" s="4"/>
      <c r="R50" s="6"/>
      <c r="S50" s="5"/>
    </row>
    <row r="51" spans="8:19" ht="15.75" customHeight="1" x14ac:dyDescent="0.2">
      <c r="H51" s="2"/>
      <c r="I51" s="4"/>
      <c r="R51" s="6"/>
      <c r="S51" s="5"/>
    </row>
    <row r="52" spans="8:19" ht="15.75" customHeight="1" x14ac:dyDescent="0.2">
      <c r="H52" s="2"/>
      <c r="I52" s="4"/>
      <c r="R52" s="6"/>
      <c r="S52" s="5"/>
    </row>
    <row r="53" spans="8:19" ht="15.75" customHeight="1" x14ac:dyDescent="0.2">
      <c r="H53" s="2"/>
      <c r="I53" s="4"/>
      <c r="R53" s="6"/>
      <c r="S53" s="5"/>
    </row>
    <row r="54" spans="8:19" ht="15.75" customHeight="1" x14ac:dyDescent="0.2">
      <c r="H54" s="2"/>
      <c r="I54" s="4"/>
      <c r="R54" s="6"/>
      <c r="S54" s="5"/>
    </row>
    <row r="55" spans="8:19" ht="15.75" customHeight="1" x14ac:dyDescent="0.2">
      <c r="H55" s="2"/>
      <c r="I55" s="4"/>
      <c r="R55" s="6"/>
      <c r="S55" s="5"/>
    </row>
    <row r="56" spans="8:19" ht="15.75" customHeight="1" x14ac:dyDescent="0.2">
      <c r="H56" s="2"/>
      <c r="I56" s="4"/>
      <c r="R56" s="6"/>
      <c r="S56" s="5"/>
    </row>
    <row r="57" spans="8:19" ht="15.75" customHeight="1" x14ac:dyDescent="0.2">
      <c r="H57" s="2"/>
      <c r="I57" s="4"/>
      <c r="R57" s="6"/>
      <c r="S57" s="5"/>
    </row>
    <row r="58" spans="8:19" ht="15.75" customHeight="1" x14ac:dyDescent="0.2">
      <c r="H58" s="2"/>
      <c r="I58" s="4"/>
    </row>
    <row r="59" spans="8:19" ht="15.75" customHeight="1" x14ac:dyDescent="0.2">
      <c r="H59" s="2"/>
      <c r="I59" s="4"/>
    </row>
    <row r="60" spans="8:19" ht="15.75" customHeight="1" x14ac:dyDescent="0.2">
      <c r="H60" s="2"/>
      <c r="I60" s="4"/>
    </row>
    <row r="61" spans="8:19" ht="15.75" customHeight="1" x14ac:dyDescent="0.2">
      <c r="H61" s="2"/>
      <c r="I61" s="4"/>
    </row>
    <row r="62" spans="8:19" ht="15.75" customHeight="1" x14ac:dyDescent="0.2">
      <c r="H62" s="2"/>
      <c r="I62" s="4"/>
    </row>
    <row r="63" spans="8:19" ht="15.75" customHeight="1" x14ac:dyDescent="0.2">
      <c r="H63" s="2"/>
      <c r="I63" s="4"/>
    </row>
    <row r="64" spans="8:19" ht="15.75" customHeight="1" x14ac:dyDescent="0.2">
      <c r="H64" s="2"/>
      <c r="I64" s="4"/>
    </row>
    <row r="65" spans="8:9" ht="15.75" customHeight="1" x14ac:dyDescent="0.2">
      <c r="H65" s="2"/>
      <c r="I65" s="4"/>
    </row>
    <row r="66" spans="8:9" ht="15.75" customHeight="1" x14ac:dyDescent="0.2">
      <c r="H66" s="2"/>
      <c r="I66" s="4"/>
    </row>
    <row r="67" spans="8:9" ht="15.75" customHeight="1" x14ac:dyDescent="0.2">
      <c r="H67" s="2"/>
      <c r="I67" s="4"/>
    </row>
    <row r="68" spans="8:9" ht="15.75" customHeight="1" x14ac:dyDescent="0.2">
      <c r="H68" s="2"/>
      <c r="I68" s="4"/>
    </row>
    <row r="69" spans="8:9" ht="15.75" customHeight="1" x14ac:dyDescent="0.2">
      <c r="H69" s="2"/>
      <c r="I69" s="4"/>
    </row>
    <row r="70" spans="8:9" ht="15.75" customHeight="1" x14ac:dyDescent="0.2">
      <c r="H70" s="2"/>
      <c r="I70" s="4"/>
    </row>
    <row r="71" spans="8:9" ht="15.75" customHeight="1" x14ac:dyDescent="0.2">
      <c r="H71" s="2"/>
      <c r="I71" s="4"/>
    </row>
    <row r="72" spans="8:9" ht="15.75" customHeight="1" x14ac:dyDescent="0.2">
      <c r="H72" s="2"/>
      <c r="I72" s="4"/>
    </row>
    <row r="73" spans="8:9" ht="15.75" customHeight="1" x14ac:dyDescent="0.2">
      <c r="H73" s="2"/>
      <c r="I73" s="4"/>
    </row>
    <row r="74" spans="8:9" ht="15.75" customHeight="1" x14ac:dyDescent="0.2">
      <c r="H74" s="2"/>
      <c r="I74" s="4"/>
    </row>
    <row r="75" spans="8:9" ht="15.75" customHeight="1" x14ac:dyDescent="0.2">
      <c r="H75" s="2"/>
      <c r="I75" s="4"/>
    </row>
    <row r="76" spans="8:9" ht="15.75" customHeight="1" x14ac:dyDescent="0.2">
      <c r="H76" s="2"/>
    </row>
    <row r="77" spans="8:9" ht="15.75" customHeight="1" x14ac:dyDescent="0.2">
      <c r="H77" s="2"/>
    </row>
    <row r="78" spans="8:9" ht="15.75" customHeight="1" x14ac:dyDescent="0.2">
      <c r="H78" s="2"/>
    </row>
    <row r="79" spans="8:9" ht="15.75" customHeight="1" x14ac:dyDescent="0.2">
      <c r="H79" s="2"/>
    </row>
    <row r="80" spans="8:9" ht="15.75" customHeight="1" x14ac:dyDescent="0.2">
      <c r="H80" s="2"/>
    </row>
    <row r="81" spans="8:8" ht="15.75" customHeight="1" x14ac:dyDescent="0.2">
      <c r="H81" s="2"/>
    </row>
    <row r="82" spans="8:8" ht="15.75" customHeight="1" x14ac:dyDescent="0.2">
      <c r="H82" s="2"/>
    </row>
    <row r="83" spans="8:8" ht="15.75" customHeight="1" x14ac:dyDescent="0.2">
      <c r="H83" s="2"/>
    </row>
    <row r="84" spans="8:8" ht="15.75" customHeight="1" x14ac:dyDescent="0.2">
      <c r="H84" s="2"/>
    </row>
    <row r="85" spans="8:8" ht="15.75" customHeight="1" x14ac:dyDescent="0.2">
      <c r="H85" s="2"/>
    </row>
    <row r="86" spans="8:8" ht="15.75" customHeight="1" x14ac:dyDescent="0.2">
      <c r="H86" s="2"/>
    </row>
    <row r="87" spans="8:8" ht="15.75" customHeight="1" x14ac:dyDescent="0.2">
      <c r="H87" s="2"/>
    </row>
    <row r="88" spans="8:8" ht="15.75" customHeight="1" x14ac:dyDescent="0.2">
      <c r="H88" s="2"/>
    </row>
    <row r="89" spans="8:8" ht="15.75" customHeight="1" x14ac:dyDescent="0.2">
      <c r="H89" s="2"/>
    </row>
    <row r="90" spans="8:8" ht="15.75" customHeight="1" x14ac:dyDescent="0.2">
      <c r="H90" s="2"/>
    </row>
    <row r="91" spans="8:8" ht="15.75" customHeight="1" x14ac:dyDescent="0.2">
      <c r="H91" s="2"/>
    </row>
    <row r="92" spans="8:8" ht="15.75" customHeight="1" x14ac:dyDescent="0.2">
      <c r="H92" s="2"/>
    </row>
    <row r="93" spans="8:8" ht="15.75" customHeight="1" x14ac:dyDescent="0.2">
      <c r="H93" s="2"/>
    </row>
    <row r="94" spans="8:8" ht="15.75" customHeight="1" x14ac:dyDescent="0.2">
      <c r="H94" s="2"/>
    </row>
    <row r="95" spans="8:8" ht="15.75" customHeight="1" x14ac:dyDescent="0.2">
      <c r="H95" s="2"/>
    </row>
    <row r="96" spans="8:8" ht="15.75" customHeight="1" x14ac:dyDescent="0.2">
      <c r="H96" s="2"/>
    </row>
    <row r="97" spans="8:8" ht="15.75" customHeight="1" x14ac:dyDescent="0.2">
      <c r="H97" s="2"/>
    </row>
    <row r="98" spans="8:8" ht="15.75" customHeight="1" x14ac:dyDescent="0.2">
      <c r="H98" s="2"/>
    </row>
    <row r="99" spans="8:8" ht="15.75" customHeight="1" x14ac:dyDescent="0.2">
      <c r="H99" s="2"/>
    </row>
    <row r="100" spans="8:8" ht="15.75" customHeight="1" x14ac:dyDescent="0.2">
      <c r="H100" s="2"/>
    </row>
    <row r="101" spans="8:8" ht="15.75" customHeight="1" x14ac:dyDescent="0.2">
      <c r="H101" s="2"/>
    </row>
    <row r="102" spans="8:8" ht="15.75" customHeight="1" x14ac:dyDescent="0.2">
      <c r="H102" s="2"/>
    </row>
    <row r="103" spans="8:8" ht="15.75" customHeight="1" x14ac:dyDescent="0.2">
      <c r="H103" s="2"/>
    </row>
    <row r="104" spans="8:8" ht="15.75" customHeight="1" x14ac:dyDescent="0.2">
      <c r="H104" s="2"/>
    </row>
    <row r="105" spans="8:8" ht="15.75" customHeight="1" x14ac:dyDescent="0.2">
      <c r="H105" s="2"/>
    </row>
    <row r="106" spans="8:8" ht="15.75" customHeight="1" x14ac:dyDescent="0.2">
      <c r="H106" s="2"/>
    </row>
    <row r="107" spans="8:8" ht="15.75" customHeight="1" x14ac:dyDescent="0.2">
      <c r="H107" s="2"/>
    </row>
    <row r="108" spans="8:8" ht="15.75" customHeight="1" x14ac:dyDescent="0.2">
      <c r="H108" s="2"/>
    </row>
    <row r="109" spans="8:8" ht="15.75" customHeight="1" x14ac:dyDescent="0.2">
      <c r="H109" s="2"/>
    </row>
    <row r="110" spans="8:8" ht="15.75" customHeight="1" x14ac:dyDescent="0.2">
      <c r="H110" s="2"/>
    </row>
    <row r="111" spans="8:8" ht="15.75" customHeight="1" x14ac:dyDescent="0.2">
      <c r="H111" s="2"/>
    </row>
    <row r="112" spans="8:8" ht="15.75" customHeight="1" x14ac:dyDescent="0.2">
      <c r="H112" s="2"/>
    </row>
    <row r="113" spans="8:8" ht="15.75" customHeight="1" x14ac:dyDescent="0.2">
      <c r="H113" s="2"/>
    </row>
    <row r="114" spans="8:8" ht="15.75" customHeight="1" x14ac:dyDescent="0.2">
      <c r="H114" s="2"/>
    </row>
    <row r="115" spans="8:8" ht="15.75" customHeight="1" x14ac:dyDescent="0.2">
      <c r="H115" s="2"/>
    </row>
    <row r="116" spans="8:8" ht="15.75" customHeight="1" x14ac:dyDescent="0.2">
      <c r="H116" s="2"/>
    </row>
    <row r="117" spans="8:8" ht="15.75" customHeight="1" x14ac:dyDescent="0.2">
      <c r="H117" s="2"/>
    </row>
    <row r="118" spans="8:8" ht="15.75" customHeight="1" x14ac:dyDescent="0.2">
      <c r="H118" s="2"/>
    </row>
    <row r="119" spans="8:8" ht="15.75" customHeight="1" x14ac:dyDescent="0.2">
      <c r="H119" s="2"/>
    </row>
    <row r="120" spans="8:8" ht="15.75" customHeight="1" x14ac:dyDescent="0.2">
      <c r="H120" s="2"/>
    </row>
    <row r="121" spans="8:8" ht="15.75" customHeight="1" x14ac:dyDescent="0.2">
      <c r="H121" s="2"/>
    </row>
    <row r="122" spans="8:8" ht="15.75" customHeight="1" x14ac:dyDescent="0.2">
      <c r="H122" s="2"/>
    </row>
    <row r="123" spans="8:8" ht="15.75" customHeight="1" x14ac:dyDescent="0.2">
      <c r="H123" s="2"/>
    </row>
    <row r="124" spans="8:8" ht="15.75" customHeight="1" x14ac:dyDescent="0.2">
      <c r="H124" s="2"/>
    </row>
    <row r="125" spans="8:8" ht="15.75" customHeight="1" x14ac:dyDescent="0.2">
      <c r="H125" s="2"/>
    </row>
    <row r="126" spans="8:8" ht="15.75" customHeight="1" x14ac:dyDescent="0.2">
      <c r="H126" s="2"/>
    </row>
    <row r="127" spans="8:8" ht="15.75" customHeight="1" x14ac:dyDescent="0.2">
      <c r="H127" s="2"/>
    </row>
    <row r="128" spans="8:8" ht="15.75" customHeight="1" x14ac:dyDescent="0.2">
      <c r="H128" s="2"/>
    </row>
    <row r="129" spans="8:8" ht="15.75" customHeight="1" x14ac:dyDescent="0.2">
      <c r="H129" s="2"/>
    </row>
    <row r="130" spans="8:8" ht="15.75" customHeight="1" x14ac:dyDescent="0.2">
      <c r="H130" s="2"/>
    </row>
    <row r="131" spans="8:8" ht="15.75" customHeight="1" x14ac:dyDescent="0.2">
      <c r="H131" s="2"/>
    </row>
    <row r="132" spans="8:8" ht="15.75" customHeight="1" x14ac:dyDescent="0.2">
      <c r="H132" s="2"/>
    </row>
    <row r="133" spans="8:8" ht="15.75" customHeight="1" x14ac:dyDescent="0.2">
      <c r="H133" s="2"/>
    </row>
    <row r="134" spans="8:8" ht="15.75" customHeight="1" x14ac:dyDescent="0.2">
      <c r="H134" s="2"/>
    </row>
    <row r="135" spans="8:8" ht="15.75" customHeight="1" x14ac:dyDescent="0.2">
      <c r="H135" s="2"/>
    </row>
    <row r="136" spans="8:8" ht="15.75" customHeight="1" x14ac:dyDescent="0.2">
      <c r="H136" s="2"/>
    </row>
    <row r="137" spans="8:8" ht="15.75" customHeight="1" x14ac:dyDescent="0.2">
      <c r="H137" s="2"/>
    </row>
    <row r="138" spans="8:8" ht="15.75" customHeight="1" x14ac:dyDescent="0.2">
      <c r="H138" s="2"/>
    </row>
    <row r="139" spans="8:8" ht="15.75" customHeight="1" x14ac:dyDescent="0.2">
      <c r="H139" s="2"/>
    </row>
    <row r="140" spans="8:8" ht="15.75" customHeight="1" x14ac:dyDescent="0.2">
      <c r="H140" s="2"/>
    </row>
    <row r="141" spans="8:8" ht="15.75" customHeight="1" x14ac:dyDescent="0.2">
      <c r="H141" s="2"/>
    </row>
    <row r="142" spans="8:8" ht="15.75" customHeight="1" x14ac:dyDescent="0.2">
      <c r="H142" s="2"/>
    </row>
    <row r="143" spans="8:8" ht="15.75" customHeight="1" x14ac:dyDescent="0.2">
      <c r="H143" s="2"/>
    </row>
    <row r="144" spans="8:8" ht="15.75" customHeight="1" x14ac:dyDescent="0.2">
      <c r="H144" s="2"/>
    </row>
    <row r="145" spans="8:8" ht="15.75" customHeight="1" x14ac:dyDescent="0.2">
      <c r="H145" s="2"/>
    </row>
    <row r="146" spans="8:8" ht="15.75" customHeight="1" x14ac:dyDescent="0.2">
      <c r="H146" s="2"/>
    </row>
    <row r="147" spans="8:8" ht="15.75" customHeight="1" x14ac:dyDescent="0.2">
      <c r="H147" s="2"/>
    </row>
    <row r="148" spans="8:8" ht="15.75" customHeight="1" x14ac:dyDescent="0.2">
      <c r="H148" s="2"/>
    </row>
    <row r="149" spans="8:8" ht="15.75" customHeight="1" x14ac:dyDescent="0.2">
      <c r="H149" s="2"/>
    </row>
    <row r="150" spans="8:8" ht="15.75" customHeight="1" x14ac:dyDescent="0.2">
      <c r="H150" s="2"/>
    </row>
    <row r="151" spans="8:8" ht="15.75" customHeight="1" x14ac:dyDescent="0.2">
      <c r="H151" s="2"/>
    </row>
    <row r="152" spans="8:8" ht="15.75" customHeight="1" x14ac:dyDescent="0.2">
      <c r="H152" s="2"/>
    </row>
    <row r="153" spans="8:8" ht="15.75" customHeight="1" x14ac:dyDescent="0.2">
      <c r="H153" s="2"/>
    </row>
    <row r="154" spans="8:8" ht="15.75" customHeight="1" x14ac:dyDescent="0.2">
      <c r="H154" s="2"/>
    </row>
    <row r="155" spans="8:8" ht="15.75" customHeight="1" x14ac:dyDescent="0.2">
      <c r="H155" s="2"/>
    </row>
    <row r="156" spans="8:8" ht="15.75" customHeight="1" x14ac:dyDescent="0.2">
      <c r="H156" s="2"/>
    </row>
    <row r="157" spans="8:8" ht="15.75" customHeight="1" x14ac:dyDescent="0.2">
      <c r="H157" s="2"/>
    </row>
    <row r="158" spans="8:8" ht="15.75" customHeight="1" x14ac:dyDescent="0.2">
      <c r="H158" s="2"/>
    </row>
    <row r="159" spans="8:8" ht="15.75" customHeight="1" x14ac:dyDescent="0.2">
      <c r="H159" s="2"/>
    </row>
    <row r="160" spans="8:8" ht="15.75" customHeight="1" x14ac:dyDescent="0.2">
      <c r="H160" s="2"/>
    </row>
    <row r="161" spans="8:8" ht="15.75" customHeight="1" x14ac:dyDescent="0.2">
      <c r="H161" s="2"/>
    </row>
    <row r="162" spans="8:8" ht="15.75" customHeight="1" x14ac:dyDescent="0.2">
      <c r="H162" s="2"/>
    </row>
    <row r="163" spans="8:8" ht="15.75" customHeight="1" x14ac:dyDescent="0.2">
      <c r="H163" s="2"/>
    </row>
    <row r="164" spans="8:8" ht="15.75" customHeight="1" x14ac:dyDescent="0.2">
      <c r="H164" s="2"/>
    </row>
    <row r="165" spans="8:8" ht="15.75" customHeight="1" x14ac:dyDescent="0.2">
      <c r="H165" s="2"/>
    </row>
    <row r="166" spans="8:8" ht="15.75" customHeight="1" x14ac:dyDescent="0.2">
      <c r="H166" s="2"/>
    </row>
    <row r="167" spans="8:8" ht="15.75" customHeight="1" x14ac:dyDescent="0.2">
      <c r="H167" s="2"/>
    </row>
    <row r="168" spans="8:8" ht="15.75" customHeight="1" x14ac:dyDescent="0.2">
      <c r="H168" s="2"/>
    </row>
    <row r="169" spans="8:8" ht="15.75" customHeight="1" x14ac:dyDescent="0.2">
      <c r="H169" s="2"/>
    </row>
    <row r="170" spans="8:8" ht="15.75" customHeight="1" x14ac:dyDescent="0.2">
      <c r="H170" s="2"/>
    </row>
    <row r="171" spans="8:8" ht="15.75" customHeight="1" x14ac:dyDescent="0.2">
      <c r="H171" s="2"/>
    </row>
    <row r="172" spans="8:8" ht="15.75" customHeight="1" x14ac:dyDescent="0.2">
      <c r="H172" s="2"/>
    </row>
    <row r="173" spans="8:8" ht="15.75" customHeight="1" x14ac:dyDescent="0.2">
      <c r="H173" s="2"/>
    </row>
    <row r="174" spans="8:8" ht="15.75" customHeight="1" x14ac:dyDescent="0.2">
      <c r="H174" s="2"/>
    </row>
    <row r="175" spans="8:8" ht="15.75" customHeight="1" x14ac:dyDescent="0.2">
      <c r="H175" s="2"/>
    </row>
    <row r="176" spans="8:8" ht="15.75" customHeight="1" x14ac:dyDescent="0.2">
      <c r="H176" s="2"/>
    </row>
    <row r="177" spans="8:8" ht="15.75" customHeight="1" x14ac:dyDescent="0.2">
      <c r="H177" s="2"/>
    </row>
    <row r="178" spans="8:8" ht="15.75" customHeight="1" x14ac:dyDescent="0.2">
      <c r="H178" s="2"/>
    </row>
    <row r="179" spans="8:8" ht="15.75" customHeight="1" x14ac:dyDescent="0.2">
      <c r="H179" s="2"/>
    </row>
    <row r="180" spans="8:8" ht="15.75" customHeight="1" x14ac:dyDescent="0.2">
      <c r="H180" s="2"/>
    </row>
    <row r="181" spans="8:8" ht="15.75" customHeight="1" x14ac:dyDescent="0.2">
      <c r="H181" s="2"/>
    </row>
    <row r="182" spans="8:8" ht="15.75" customHeight="1" x14ac:dyDescent="0.2">
      <c r="H182" s="2"/>
    </row>
    <row r="183" spans="8:8" ht="15.75" customHeight="1" x14ac:dyDescent="0.2">
      <c r="H183" s="2"/>
    </row>
    <row r="184" spans="8:8" ht="15.75" customHeight="1" x14ac:dyDescent="0.2">
      <c r="H184" s="2"/>
    </row>
    <row r="185" spans="8:8" ht="15.75" customHeight="1" x14ac:dyDescent="0.2">
      <c r="H185" s="2"/>
    </row>
    <row r="186" spans="8:8" ht="15.75" customHeight="1" x14ac:dyDescent="0.2">
      <c r="H186" s="2"/>
    </row>
    <row r="187" spans="8:8" ht="15.75" customHeight="1" x14ac:dyDescent="0.2">
      <c r="H187" s="2"/>
    </row>
    <row r="188" spans="8:8" ht="15.75" customHeight="1" x14ac:dyDescent="0.2">
      <c r="H188" s="2"/>
    </row>
    <row r="189" spans="8:8" ht="15.75" customHeight="1" x14ac:dyDescent="0.2">
      <c r="H189" s="2"/>
    </row>
    <row r="190" spans="8:8" ht="15.75" customHeight="1" x14ac:dyDescent="0.2">
      <c r="H190" s="2"/>
    </row>
    <row r="191" spans="8:8" ht="15.75" customHeight="1" x14ac:dyDescent="0.2">
      <c r="H191" s="2"/>
    </row>
    <row r="192" spans="8:8" ht="15.75" customHeight="1" x14ac:dyDescent="0.2">
      <c r="H192" s="2"/>
    </row>
    <row r="193" spans="8:8" ht="15.75" customHeight="1" x14ac:dyDescent="0.2">
      <c r="H193" s="2"/>
    </row>
    <row r="194" spans="8:8" ht="15.75" customHeight="1" x14ac:dyDescent="0.2">
      <c r="H194" s="2"/>
    </row>
    <row r="195" spans="8:8" ht="15.75" customHeight="1" x14ac:dyDescent="0.2">
      <c r="H195" s="2"/>
    </row>
    <row r="196" spans="8:8" ht="15.75" customHeight="1" x14ac:dyDescent="0.2">
      <c r="H196" s="2"/>
    </row>
    <row r="197" spans="8:8" ht="15.75" customHeight="1" x14ac:dyDescent="0.2">
      <c r="H197" s="2"/>
    </row>
    <row r="198" spans="8:8" ht="15.75" customHeight="1" x14ac:dyDescent="0.2">
      <c r="H198" s="2"/>
    </row>
    <row r="199" spans="8:8" ht="15.75" customHeight="1" x14ac:dyDescent="0.2">
      <c r="H199" s="2"/>
    </row>
    <row r="200" spans="8:8" ht="15.75" customHeight="1" x14ac:dyDescent="0.2">
      <c r="H200" s="2"/>
    </row>
    <row r="201" spans="8:8" ht="15.75" customHeight="1" x14ac:dyDescent="0.2">
      <c r="H201" s="2"/>
    </row>
    <row r="202" spans="8:8" ht="15.75" customHeight="1" x14ac:dyDescent="0.2">
      <c r="H202" s="2"/>
    </row>
    <row r="203" spans="8:8" ht="15.75" customHeight="1" x14ac:dyDescent="0.2">
      <c r="H203" s="2"/>
    </row>
    <row r="204" spans="8:8" ht="15.75" customHeight="1" x14ac:dyDescent="0.2">
      <c r="H204" s="2"/>
    </row>
    <row r="205" spans="8:8" ht="15.75" customHeight="1" x14ac:dyDescent="0.2">
      <c r="H205" s="2"/>
    </row>
    <row r="206" spans="8:8" ht="15.75" customHeight="1" x14ac:dyDescent="0.2">
      <c r="H206" s="2"/>
    </row>
    <row r="207" spans="8:8" ht="15.75" customHeight="1" x14ac:dyDescent="0.2">
      <c r="H207" s="2"/>
    </row>
    <row r="208" spans="8:8" ht="15.75" customHeight="1" x14ac:dyDescent="0.2">
      <c r="H208" s="2"/>
    </row>
    <row r="209" spans="8:8" ht="15.75" customHeight="1" x14ac:dyDescent="0.2">
      <c r="H209" s="2"/>
    </row>
    <row r="210" spans="8:8" ht="15.75" customHeight="1" x14ac:dyDescent="0.2">
      <c r="H210" s="2"/>
    </row>
    <row r="211" spans="8:8" ht="15.75" customHeight="1" x14ac:dyDescent="0.2">
      <c r="H211" s="2"/>
    </row>
    <row r="212" spans="8:8" ht="15.75" customHeight="1" x14ac:dyDescent="0.2">
      <c r="H212" s="2"/>
    </row>
    <row r="213" spans="8:8" ht="15.75" customHeight="1" x14ac:dyDescent="0.2">
      <c r="H213" s="2"/>
    </row>
    <row r="214" spans="8:8" ht="15.75" customHeight="1" x14ac:dyDescent="0.2">
      <c r="H214" s="2"/>
    </row>
    <row r="215" spans="8:8" ht="15.75" customHeight="1" x14ac:dyDescent="0.2">
      <c r="H215" s="2"/>
    </row>
    <row r="216" spans="8:8" ht="15.75" customHeight="1" x14ac:dyDescent="0.2">
      <c r="H216" s="2"/>
    </row>
    <row r="217" spans="8:8" ht="15.75" customHeight="1" x14ac:dyDescent="0.2">
      <c r="H217" s="2"/>
    </row>
    <row r="218" spans="8:8" ht="15.75" customHeight="1" x14ac:dyDescent="0.2">
      <c r="H218" s="2"/>
    </row>
    <row r="219" spans="8:8" ht="15.75" customHeight="1" x14ac:dyDescent="0.2">
      <c r="H219" s="2"/>
    </row>
    <row r="220" spans="8:8" ht="15.75" customHeight="1" x14ac:dyDescent="0.2">
      <c r="H220" s="2"/>
    </row>
    <row r="221" spans="8:8" ht="15.75" customHeight="1" x14ac:dyDescent="0.2">
      <c r="H221" s="2"/>
    </row>
    <row r="222" spans="8:8" ht="15.75" customHeight="1" x14ac:dyDescent="0.2">
      <c r="H222" s="2"/>
    </row>
    <row r="223" spans="8:8" ht="15.75" customHeight="1" x14ac:dyDescent="0.2">
      <c r="H223" s="2"/>
    </row>
    <row r="224" spans="8:8" ht="15.75" customHeight="1" x14ac:dyDescent="0.2">
      <c r="H224" s="2"/>
    </row>
    <row r="225" spans="8:8" ht="15.75" customHeight="1" x14ac:dyDescent="0.2">
      <c r="H225" s="2"/>
    </row>
    <row r="226" spans="8:8" ht="15.75" customHeight="1" x14ac:dyDescent="0.2">
      <c r="H226" s="2"/>
    </row>
    <row r="227" spans="8:8" ht="15.75" customHeight="1" x14ac:dyDescent="0.2">
      <c r="H227" s="2"/>
    </row>
    <row r="228" spans="8:8" ht="15.75" customHeight="1" x14ac:dyDescent="0.2">
      <c r="H228" s="2"/>
    </row>
    <row r="229" spans="8:8" ht="15.75" customHeight="1" x14ac:dyDescent="0.2">
      <c r="H229" s="2"/>
    </row>
    <row r="230" spans="8:8" ht="15.75" customHeight="1" x14ac:dyDescent="0.2">
      <c r="H230" s="2"/>
    </row>
    <row r="231" spans="8:8" ht="15.75" customHeight="1" x14ac:dyDescent="0.2">
      <c r="H231" s="2"/>
    </row>
    <row r="232" spans="8:8" ht="15.75" customHeight="1" x14ac:dyDescent="0.2">
      <c r="H232" s="2"/>
    </row>
    <row r="233" spans="8:8" ht="15.75" customHeight="1" x14ac:dyDescent="0.2">
      <c r="H233" s="2"/>
    </row>
    <row r="234" spans="8:8" ht="15.75" customHeight="1" x14ac:dyDescent="0.2">
      <c r="H234" s="2"/>
    </row>
    <row r="235" spans="8:8" ht="15.75" customHeight="1" x14ac:dyDescent="0.2">
      <c r="H235" s="2"/>
    </row>
    <row r="236" spans="8:8" ht="15.75" customHeight="1" x14ac:dyDescent="0.2"/>
    <row r="237" spans="8:8" ht="15.75" customHeight="1" x14ac:dyDescent="0.2"/>
    <row r="238" spans="8:8" ht="15.75" customHeight="1" x14ac:dyDescent="0.2"/>
    <row r="239" spans="8:8" ht="15.75" customHeight="1" x14ac:dyDescent="0.2"/>
    <row r="240" spans="8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9:A23"/>
    <mergeCell ref="A24:A26"/>
  </mergeCells>
  <dataValidations count="4">
    <dataValidation type="list" allowBlank="1" showErrorMessage="1" sqref="E2:E18" xr:uid="{00000000-0002-0000-0000-000000000000}">
      <formula1>$L$1:$L$5</formula1>
    </dataValidation>
    <dataValidation type="list" allowBlank="1" showErrorMessage="1" sqref="B2:B18" xr:uid="{00000000-0002-0000-0000-000001000000}">
      <formula1>$I$2:$I$160</formula1>
    </dataValidation>
    <dataValidation type="list" allowBlank="1" showErrorMessage="1" sqref="B19:B23" xr:uid="{00000000-0002-0000-0000-000002000000}">
      <formula1>$O$14:$O$29</formula1>
    </dataValidation>
    <dataValidation type="list" allowBlank="1" showErrorMessage="1" sqref="B24:B26" xr:uid="{00000000-0002-0000-0000-000003000000}">
      <formula1>$O$2:$O$12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C2" sqref="C2"/>
    </sheetView>
  </sheetViews>
  <sheetFormatPr defaultColWidth="12.5703125" defaultRowHeight="15" customHeight="1" x14ac:dyDescent="0.2"/>
  <cols>
    <col min="1" max="1" width="14.42578125" customWidth="1"/>
    <col min="2" max="2" width="14.140625" customWidth="1"/>
    <col min="3" max="3" width="11.42578125" customWidth="1"/>
    <col min="4" max="4" width="31.42578125" customWidth="1"/>
    <col min="5" max="5" width="6.140625" customWidth="1"/>
    <col min="6" max="6" width="10.28515625" customWidth="1"/>
  </cols>
  <sheetData>
    <row r="1" spans="1:27" ht="15.75" customHeight="1" x14ac:dyDescent="0.2">
      <c r="A1" s="16" t="s">
        <v>73</v>
      </c>
      <c r="B1" s="16" t="s">
        <v>3</v>
      </c>
      <c r="C1" s="16"/>
      <c r="D1" s="16" t="s">
        <v>4</v>
      </c>
      <c r="E1" s="16" t="s">
        <v>2</v>
      </c>
      <c r="F1" s="13">
        <f>Builder!E26</f>
        <v>0</v>
      </c>
      <c r="G1" s="17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2" t="str">
        <f>Builder!B2</f>
        <v>Exalted Sorcerer</v>
      </c>
      <c r="B2" s="2" t="str">
        <f>Builder!E2</f>
        <v xml:space="preserve"> </v>
      </c>
      <c r="C2" s="2">
        <f>Builder!H2</f>
        <v>0</v>
      </c>
      <c r="D2" s="2">
        <f>Builder!G2</f>
        <v>0</v>
      </c>
      <c r="E2" s="5">
        <f ca="1">Builder!D2</f>
        <v>90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8" t="str">
        <f>Builder!B3</f>
        <v>5 Scarab Occult Terminators</v>
      </c>
      <c r="B3" s="18" t="str">
        <f>Builder!E3</f>
        <v xml:space="preserve"> </v>
      </c>
      <c r="C3" s="18" t="str">
        <f>Builder!H3</f>
        <v xml:space="preserve"> </v>
      </c>
      <c r="D3" s="18">
        <f>Builder!G3</f>
        <v>0</v>
      </c>
      <c r="E3" s="19">
        <f ca="1">Builder!D3</f>
        <v>215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2" t="str">
        <f>Builder!B4</f>
        <v>20 Tzaangors</v>
      </c>
      <c r="B4" s="2" t="str">
        <f>Builder!E4</f>
        <v xml:space="preserve"> </v>
      </c>
      <c r="C4" s="2" t="str">
        <f>Builder!H4</f>
        <v xml:space="preserve"> </v>
      </c>
      <c r="D4" s="2">
        <f>Builder!G4</f>
        <v>0</v>
      </c>
      <c r="E4" s="5">
        <f ca="1">Builder!D4</f>
        <v>130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8" t="str">
        <f>Builder!B5</f>
        <v xml:space="preserve"> </v>
      </c>
      <c r="B5" s="18" t="str">
        <f>Builder!E5</f>
        <v xml:space="preserve"> </v>
      </c>
      <c r="C5" s="18" t="str">
        <f>Builder!H5</f>
        <v xml:space="preserve"> </v>
      </c>
      <c r="D5" s="18">
        <f>Builder!G5</f>
        <v>0</v>
      </c>
      <c r="E5" s="19">
        <f ca="1">Builder!D5</f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2" t="str">
        <f>Builder!B6</f>
        <v xml:space="preserve"> </v>
      </c>
      <c r="B6" s="2" t="str">
        <f>Builder!E6</f>
        <v xml:space="preserve"> </v>
      </c>
      <c r="C6" s="2" t="str">
        <f>Builder!H6</f>
        <v xml:space="preserve"> </v>
      </c>
      <c r="D6" s="2">
        <f>Builder!G6</f>
        <v>0</v>
      </c>
      <c r="E6" s="5">
        <f ca="1">Builder!D6</f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8" t="str">
        <f>Builder!B7</f>
        <v xml:space="preserve"> </v>
      </c>
      <c r="B7" s="18" t="str">
        <f>Builder!E7</f>
        <v xml:space="preserve"> </v>
      </c>
      <c r="C7" s="18" t="str">
        <f>Builder!H7</f>
        <v xml:space="preserve"> </v>
      </c>
      <c r="D7" s="18">
        <f>Builder!G7</f>
        <v>0</v>
      </c>
      <c r="E7" s="19">
        <f ca="1">Builder!D7</f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2" t="str">
        <f>Builder!B8</f>
        <v xml:space="preserve"> </v>
      </c>
      <c r="B8" s="2" t="str">
        <f>Builder!E8</f>
        <v xml:space="preserve"> </v>
      </c>
      <c r="C8" s="2" t="str">
        <f>Builder!H8</f>
        <v xml:space="preserve"> </v>
      </c>
      <c r="D8" s="2">
        <f>Builder!G8</f>
        <v>0</v>
      </c>
      <c r="E8" s="5">
        <f ca="1">Builder!D8</f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8" t="str">
        <f>Builder!B9</f>
        <v xml:space="preserve"> </v>
      </c>
      <c r="B9" s="18" t="str">
        <f>Builder!E9</f>
        <v xml:space="preserve"> </v>
      </c>
      <c r="C9" s="18" t="str">
        <f>Builder!H9</f>
        <v xml:space="preserve"> </v>
      </c>
      <c r="D9" s="18">
        <f>Builder!G9</f>
        <v>0</v>
      </c>
      <c r="E9" s="19">
        <f ca="1">Builder!D9</f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 t="str">
        <f>Builder!B10</f>
        <v xml:space="preserve"> </v>
      </c>
      <c r="B10" s="2" t="str">
        <f>Builder!E10</f>
        <v xml:space="preserve"> </v>
      </c>
      <c r="C10" s="2" t="str">
        <f>Builder!H10</f>
        <v xml:space="preserve"> </v>
      </c>
      <c r="D10" s="2">
        <f>Builder!G10</f>
        <v>0</v>
      </c>
      <c r="E10" s="5">
        <f ca="1">Builder!D10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8" t="str">
        <f>Builder!B11</f>
        <v xml:space="preserve"> </v>
      </c>
      <c r="B11" s="18" t="str">
        <f>Builder!E11</f>
        <v xml:space="preserve"> </v>
      </c>
      <c r="C11" s="18" t="str">
        <f>Builder!H11</f>
        <v xml:space="preserve"> </v>
      </c>
      <c r="D11" s="18">
        <f>Builder!G11</f>
        <v>0</v>
      </c>
      <c r="E11" s="19">
        <f ca="1">Builder!D11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 t="str">
        <f>Builder!B12</f>
        <v xml:space="preserve"> </v>
      </c>
      <c r="B12" s="2" t="str">
        <f>Builder!E12</f>
        <v xml:space="preserve"> </v>
      </c>
      <c r="C12" s="2" t="str">
        <f>Builder!H12</f>
        <v xml:space="preserve"> </v>
      </c>
      <c r="D12" s="2">
        <f>Builder!G12</f>
        <v>0</v>
      </c>
      <c r="E12" s="5">
        <f ca="1">Builder!D12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8" t="str">
        <f>Builder!B13</f>
        <v xml:space="preserve"> </v>
      </c>
      <c r="B13" s="18" t="str">
        <f>Builder!E13</f>
        <v xml:space="preserve"> </v>
      </c>
      <c r="C13" s="18" t="str">
        <f>Builder!H13</f>
        <v xml:space="preserve"> </v>
      </c>
      <c r="D13" s="18">
        <f>Builder!G13</f>
        <v>0</v>
      </c>
      <c r="E13" s="19">
        <f ca="1">Builder!D13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 t="str">
        <f>Builder!B14</f>
        <v xml:space="preserve"> </v>
      </c>
      <c r="B14" s="2" t="str">
        <f>Builder!E14</f>
        <v xml:space="preserve"> </v>
      </c>
      <c r="C14" s="2" t="str">
        <f>Builder!H14</f>
        <v xml:space="preserve"> </v>
      </c>
      <c r="D14" s="2">
        <f>Builder!G14</f>
        <v>0</v>
      </c>
      <c r="E14" s="5">
        <f ca="1">Builder!D14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8" t="str">
        <f>Builder!B15</f>
        <v xml:space="preserve"> </v>
      </c>
      <c r="B15" s="18" t="str">
        <f>Builder!E15</f>
        <v xml:space="preserve"> </v>
      </c>
      <c r="C15" s="18" t="str">
        <f>Builder!H15</f>
        <v xml:space="preserve"> </v>
      </c>
      <c r="D15" s="18">
        <f>Builder!G15</f>
        <v>0</v>
      </c>
      <c r="E15" s="19">
        <f ca="1">Builder!D15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 t="str">
        <f>Builder!B16</f>
        <v xml:space="preserve"> </v>
      </c>
      <c r="B16" s="2" t="str">
        <f>Builder!E16</f>
        <v xml:space="preserve"> </v>
      </c>
      <c r="C16" s="2" t="str">
        <f>Builder!H16</f>
        <v xml:space="preserve"> </v>
      </c>
      <c r="D16" s="2">
        <f>Builder!G16</f>
        <v>0</v>
      </c>
      <c r="E16" s="5">
        <f ca="1">Builder!D16</f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8" t="str">
        <f>Builder!B17</f>
        <v xml:space="preserve"> </v>
      </c>
      <c r="B17" s="18" t="str">
        <f>Builder!E17</f>
        <v xml:space="preserve"> </v>
      </c>
      <c r="C17" s="18" t="str">
        <f>Builder!H17</f>
        <v xml:space="preserve"> </v>
      </c>
      <c r="D17" s="18">
        <f>Builder!G17</f>
        <v>0</v>
      </c>
      <c r="E17" s="19">
        <f ca="1">Builder!D17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 t="str">
        <f>Builder!B18</f>
        <v xml:space="preserve"> </v>
      </c>
      <c r="B18" s="2" t="str">
        <f>Builder!E18</f>
        <v xml:space="preserve"> </v>
      </c>
      <c r="C18" s="2" t="str">
        <f>Builder!H18</f>
        <v xml:space="preserve"> </v>
      </c>
      <c r="D18" s="2">
        <f>Builder!G18</f>
        <v>0</v>
      </c>
      <c r="E18" s="5">
        <f ca="1">Builder!D18</f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8" t="str">
        <f>Builder!B19</f>
        <v xml:space="preserve"> </v>
      </c>
      <c r="B19" s="18">
        <f>Builder!E19</f>
        <v>0</v>
      </c>
      <c r="C19" s="18" t="str">
        <f>Builder!H19</f>
        <v xml:space="preserve"> </v>
      </c>
      <c r="D19" s="18">
        <f>Builder!G19</f>
        <v>0</v>
      </c>
      <c r="E19" s="19">
        <f ca="1">Builder!D19</f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/>
      <c r="B20" s="2">
        <f>Builder!E20</f>
        <v>0</v>
      </c>
      <c r="C20" s="2" t="str">
        <f>Builder!H20</f>
        <v xml:space="preserve"> </v>
      </c>
      <c r="D20" s="2">
        <f>Builder!G20</f>
        <v>0</v>
      </c>
      <c r="E20" s="5">
        <f ca="1">Builder!D20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8" t="str">
        <f>Builder!B21</f>
        <v xml:space="preserve"> </v>
      </c>
      <c r="B21" s="18">
        <f>Builder!E21</f>
        <v>0</v>
      </c>
      <c r="C21" s="18" t="str">
        <f>Builder!H21</f>
        <v xml:space="preserve"> </v>
      </c>
      <c r="D21" s="18">
        <f>Builder!G21</f>
        <v>0</v>
      </c>
      <c r="E21" s="19">
        <f ca="1">Builder!D21</f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/>
      <c r="B22" s="2">
        <f>Builder!E22</f>
        <v>0</v>
      </c>
      <c r="C22" s="2" t="str">
        <f>Builder!H22</f>
        <v xml:space="preserve"> </v>
      </c>
      <c r="D22" s="2">
        <f>Builder!G22</f>
        <v>0</v>
      </c>
      <c r="E22" s="5">
        <f ca="1">Builder!D22</f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Builder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Middle Bones</cp:lastModifiedBy>
  <dcterms:modified xsi:type="dcterms:W3CDTF">2024-11-24T23:10:03Z</dcterms:modified>
</cp:coreProperties>
</file>