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<sst xmlns="http://schemas.openxmlformats.org/spreadsheetml/2006/main" count="101" uniqueCount="49">
  <si>
    <t>Warlord?</t>
  </si>
  <si>
    <t>Data Prep</t>
  </si>
  <si>
    <t>Points</t>
  </si>
  <si>
    <t>Enhancements</t>
  </si>
  <si>
    <t>Notes</t>
  </si>
  <si>
    <t>Warlord</t>
  </si>
  <si>
    <t xml:space="preserve"> </t>
  </si>
  <si>
    <t>Crucible of Malediction .</t>
  </si>
  <si>
    <t>Archon</t>
  </si>
  <si>
    <t>Blood Dancer</t>
  </si>
  <si>
    <t>Beastmaster</t>
  </si>
  <si>
    <t>Labyrinthine Cunning</t>
  </si>
  <si>
    <t>Court of the Archon</t>
  </si>
  <si>
    <t>The Art of Pain</t>
  </si>
  <si>
    <t>1 Cronos</t>
  </si>
  <si>
    <t>2 Cronos</t>
  </si>
  <si>
    <t>Drazhar</t>
  </si>
  <si>
    <t>3 Grotesques</t>
  </si>
  <si>
    <t>6 Grotesques</t>
  </si>
  <si>
    <t>Haemonculus</t>
  </si>
  <si>
    <t>5 Hellions</t>
  </si>
  <si>
    <t>10 Hellions</t>
  </si>
  <si>
    <t>5 Incubi</t>
  </si>
  <si>
    <t>10 Incubi</t>
  </si>
  <si>
    <t>Kabalite Warriors</t>
  </si>
  <si>
    <t>Lelith Hesperax</t>
  </si>
  <si>
    <t>5 Mandrakes</t>
  </si>
  <si>
    <t>10 Mandrakes</t>
  </si>
  <si>
    <t>Raider</t>
  </si>
  <si>
    <t>Ravager</t>
  </si>
  <si>
    <t>Razorwing Jetfighter</t>
  </si>
  <si>
    <t>3 Reavers</t>
  </si>
  <si>
    <t>6 Reavers</t>
  </si>
  <si>
    <t>5 Scourges</t>
  </si>
  <si>
    <t>Total</t>
  </si>
  <si>
    <t>10 Scourges</t>
  </si>
  <si>
    <t>Succubus</t>
  </si>
  <si>
    <t>If you lose a pull down just copy one from the same column into the missing cell</t>
  </si>
  <si>
    <t>1 Talos</t>
  </si>
  <si>
    <t>2 Talos</t>
  </si>
  <si>
    <t>Urien Rakarth</t>
  </si>
  <si>
    <t>Venom</t>
  </si>
  <si>
    <t>Voidraven Bomber</t>
  </si>
  <si>
    <t>5 Wracks</t>
  </si>
  <si>
    <t>10 Wracks</t>
  </si>
  <si>
    <t>Wyches</t>
  </si>
  <si>
    <t>Tantalus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</si>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</sst>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2" fontId="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7" width="23.88"/>
    <col customWidth="1" hidden="1" min="8" max="9" width="27.75"/>
    <col hidden="1" min="10" max="13" width="12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</row>
    <row r="2">
      <c r="A2" s="6">
        <v>0.0</v>
      </c>
      <c r="B2" s="5" t="s">
        <v>6</v>
      </c>
      <c r="C2" s="4">
        <f>IFERROR(__xludf.DUMMYFUNCTION("filter($J$2:$J$169,$I$2:$I$169=B2)"),0.0)</f>
        <v>0</v>
      </c>
      <c r="D2" s="4">
        <f t="shared" ref="D2:D24" si="1">C2+F2</f>
        <v>0</v>
      </c>
      <c r="E2" s="5" t="s">
        <v>6</v>
      </c>
      <c r="F2" s="4">
        <f>IFERROR(__xludf.DUMMYFUNCTION("filter($M$1:$M$5,$L$1:$L$5=E2)"),0.0)</f>
        <v>0</v>
      </c>
      <c r="H2" s="7"/>
      <c r="I2" s="5" t="s">
        <v>6</v>
      </c>
      <c r="J2" s="4">
        <v>0.0</v>
      </c>
      <c r="L2" s="8" t="s">
        <v>7</v>
      </c>
      <c r="M2" s="4">
        <v>10.0</v>
      </c>
    </row>
    <row r="3">
      <c r="A3" s="6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7" t="str">
        <f t="shared" ref="H3:H25" si="2">if(A3=1, "Warlord"," ")</f>
        <v> </v>
      </c>
      <c r="I3" s="8" t="s">
        <v>8</v>
      </c>
      <c r="J3" s="4">
        <v>75.0</v>
      </c>
      <c r="L3" s="8" t="s">
        <v>9</v>
      </c>
      <c r="M3" s="4">
        <v>20.0</v>
      </c>
    </row>
    <row r="4">
      <c r="A4" s="6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7" t="str">
        <f t="shared" si="2"/>
        <v> </v>
      </c>
      <c r="I4" s="8" t="s">
        <v>10</v>
      </c>
      <c r="J4" s="4">
        <v>105.0</v>
      </c>
      <c r="L4" s="8" t="s">
        <v>11</v>
      </c>
      <c r="M4" s="4">
        <v>30.0</v>
      </c>
    </row>
    <row r="5">
      <c r="A5" s="6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7" t="str">
        <f t="shared" si="2"/>
        <v> </v>
      </c>
      <c r="I5" s="8" t="s">
        <v>12</v>
      </c>
      <c r="J5" s="4">
        <v>85.0</v>
      </c>
      <c r="L5" s="8" t="s">
        <v>13</v>
      </c>
      <c r="M5" s="4">
        <v>25.0</v>
      </c>
    </row>
    <row r="6">
      <c r="A6" s="6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7" t="str">
        <f t="shared" si="2"/>
        <v> </v>
      </c>
      <c r="I6" s="8" t="s">
        <v>14</v>
      </c>
      <c r="J6" s="4">
        <v>50.0</v>
      </c>
      <c r="L6" s="9"/>
    </row>
    <row r="7">
      <c r="A7" s="6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7" t="str">
        <f t="shared" si="2"/>
        <v> </v>
      </c>
      <c r="I7" s="8" t="s">
        <v>15</v>
      </c>
      <c r="J7" s="4">
        <v>100.0</v>
      </c>
    </row>
    <row r="8">
      <c r="A8" s="6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7" t="str">
        <f t="shared" si="2"/>
        <v> </v>
      </c>
      <c r="I8" s="8" t="s">
        <v>16</v>
      </c>
      <c r="J8" s="4">
        <v>90.0</v>
      </c>
    </row>
    <row r="9">
      <c r="A9" s="6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7" t="str">
        <f t="shared" si="2"/>
        <v> </v>
      </c>
      <c r="I9" s="8" t="s">
        <v>17</v>
      </c>
      <c r="J9" s="4">
        <v>105.0</v>
      </c>
    </row>
    <row r="10">
      <c r="A10" s="6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7" t="str">
        <f t="shared" si="2"/>
        <v> </v>
      </c>
      <c r="I10" s="8" t="s">
        <v>18</v>
      </c>
      <c r="J10" s="4">
        <v>210.0</v>
      </c>
    </row>
    <row r="11">
      <c r="A11" s="6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7" t="str">
        <f t="shared" si="2"/>
        <v> </v>
      </c>
      <c r="I11" s="8" t="s">
        <v>19</v>
      </c>
      <c r="J11" s="4">
        <v>60.0</v>
      </c>
    </row>
    <row r="12">
      <c r="A12" s="10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7" t="str">
        <f t="shared" si="2"/>
        <v> </v>
      </c>
      <c r="I12" s="8" t="s">
        <v>20</v>
      </c>
      <c r="J12" s="4">
        <v>100.0</v>
      </c>
    </row>
    <row r="13">
      <c r="A13" s="10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7" t="str">
        <f t="shared" si="2"/>
        <v> </v>
      </c>
      <c r="I13" s="8" t="s">
        <v>21</v>
      </c>
      <c r="J13" s="4">
        <v>200.0</v>
      </c>
    </row>
    <row r="14">
      <c r="A14" s="10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7" t="str">
        <f t="shared" si="2"/>
        <v> </v>
      </c>
      <c r="I14" s="8" t="s">
        <v>22</v>
      </c>
      <c r="J14" s="4">
        <v>80.0</v>
      </c>
    </row>
    <row r="15">
      <c r="A15" s="10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7" t="str">
        <f t="shared" si="2"/>
        <v> </v>
      </c>
      <c r="I15" s="8" t="s">
        <v>23</v>
      </c>
      <c r="J15" s="4">
        <v>160.0</v>
      </c>
    </row>
    <row r="16">
      <c r="A16" s="10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7" t="str">
        <f t="shared" si="2"/>
        <v> </v>
      </c>
      <c r="I16" s="8" t="s">
        <v>24</v>
      </c>
      <c r="J16" s="4">
        <v>110.0</v>
      </c>
      <c r="K16" s="4" t="s">
        <v>6</v>
      </c>
    </row>
    <row r="17">
      <c r="A17" s="10">
        <v>0.0</v>
      </c>
      <c r="B17" s="5" t="s">
        <v>6</v>
      </c>
      <c r="C17" s="4">
        <f>IFERROR(__xludf.DUMMYFUNCTION("filter($J$2:$J$169,$I$2:$I$169=B17)"),0.0)</f>
        <v>0</v>
      </c>
      <c r="D17" s="4">
        <f t="shared" si="1"/>
        <v>0</v>
      </c>
      <c r="E17" s="5" t="s">
        <v>6</v>
      </c>
      <c r="F17" s="4">
        <f>IFERROR(__xludf.DUMMYFUNCTION("filter($M$1:$M$5,$L$1:$L$5=E17)"),0.0)</f>
        <v>0</v>
      </c>
      <c r="G17" s="4"/>
      <c r="H17" s="7" t="str">
        <f t="shared" si="2"/>
        <v> </v>
      </c>
      <c r="I17" s="8" t="s">
        <v>25</v>
      </c>
      <c r="J17" s="4">
        <v>85.0</v>
      </c>
    </row>
    <row r="18">
      <c r="A18" s="10">
        <v>0.0</v>
      </c>
      <c r="B18" s="5" t="s">
        <v>6</v>
      </c>
      <c r="C18" s="4">
        <f>IFERROR(__xludf.DUMMYFUNCTION("filter($J$2:$J$169,$I$2:$I$169=B18)"),0.0)</f>
        <v>0</v>
      </c>
      <c r="D18" s="4">
        <f t="shared" si="1"/>
        <v>0</v>
      </c>
      <c r="E18" s="5" t="s">
        <v>6</v>
      </c>
      <c r="F18" s="4">
        <f>IFERROR(__xludf.DUMMYFUNCTION("filter($M$1:$M$5,$L$1:$L$5=E18)"),0.0)</f>
        <v>0</v>
      </c>
      <c r="G18" s="4"/>
      <c r="H18" s="7" t="str">
        <f t="shared" si="2"/>
        <v> </v>
      </c>
      <c r="I18" s="8" t="s">
        <v>26</v>
      </c>
      <c r="J18" s="4">
        <v>65.0</v>
      </c>
    </row>
    <row r="19">
      <c r="A19" s="10">
        <v>0.0</v>
      </c>
      <c r="B19" s="5" t="s">
        <v>6</v>
      </c>
      <c r="C19" s="4">
        <f>IFERROR(__xludf.DUMMYFUNCTION("filter($J$2:$J$169,$I$2:$I$169=B19)"),0.0)</f>
        <v>0</v>
      </c>
      <c r="D19" s="4">
        <f t="shared" si="1"/>
        <v>0</v>
      </c>
      <c r="E19" s="5" t="s">
        <v>6</v>
      </c>
      <c r="F19" s="4">
        <f>IFERROR(__xludf.DUMMYFUNCTION("filter($M$1:$M$5,$L$1:$L$5=E19)"),0.0)</f>
        <v>0</v>
      </c>
      <c r="G19" s="4"/>
      <c r="H19" s="7" t="str">
        <f t="shared" si="2"/>
        <v> </v>
      </c>
      <c r="I19" s="8" t="s">
        <v>27</v>
      </c>
      <c r="J19" s="4">
        <v>130.0</v>
      </c>
    </row>
    <row r="20">
      <c r="A20" s="10">
        <v>0.0</v>
      </c>
      <c r="B20" s="5" t="s">
        <v>6</v>
      </c>
      <c r="C20" s="4">
        <f>IFERROR(__xludf.DUMMYFUNCTION("filter($J$2:$J$169,$I$2:$I$169=B20)"),0.0)</f>
        <v>0</v>
      </c>
      <c r="D20" s="4">
        <f t="shared" si="1"/>
        <v>0</v>
      </c>
      <c r="E20" s="5" t="s">
        <v>6</v>
      </c>
      <c r="F20" s="4">
        <f>IFERROR(__xludf.DUMMYFUNCTION("filter($M$1:$M$5,$L$1:$L$5=E20)"),0.0)</f>
        <v>0</v>
      </c>
      <c r="G20" s="4"/>
      <c r="H20" s="7" t="str">
        <f t="shared" si="2"/>
        <v> </v>
      </c>
      <c r="I20" s="8" t="s">
        <v>28</v>
      </c>
      <c r="J20" s="4">
        <v>90.0</v>
      </c>
    </row>
    <row r="21">
      <c r="A21" s="10">
        <v>0.0</v>
      </c>
      <c r="B21" s="5" t="s">
        <v>6</v>
      </c>
      <c r="C21" s="4">
        <f>IFERROR(__xludf.DUMMYFUNCTION("filter($J$2:$J$169,$I$2:$I$169=B21)"),0.0)</f>
        <v>0</v>
      </c>
      <c r="D21" s="4">
        <f t="shared" si="1"/>
        <v>0</v>
      </c>
      <c r="E21" s="5" t="s">
        <v>6</v>
      </c>
      <c r="F21" s="4">
        <f>IFERROR(__xludf.DUMMYFUNCTION("filter($M$1:$M$5,$L$1:$L$5=E21)"),0.0)</f>
        <v>0</v>
      </c>
      <c r="G21" s="4"/>
      <c r="H21" s="7" t="str">
        <f t="shared" si="2"/>
        <v> </v>
      </c>
      <c r="I21" s="8" t="s">
        <v>29</v>
      </c>
      <c r="J21" s="4">
        <v>115.0</v>
      </c>
    </row>
    <row r="22">
      <c r="A22" s="10">
        <v>0.0</v>
      </c>
      <c r="B22" s="5" t="s">
        <v>6</v>
      </c>
      <c r="C22" s="4">
        <f>IFERROR(__xludf.DUMMYFUNCTION("filter($J$2:$J$169,$I$2:$I$169=B22)"),0.0)</f>
        <v>0</v>
      </c>
      <c r="D22" s="4">
        <f t="shared" si="1"/>
        <v>0</v>
      </c>
      <c r="E22" s="5" t="s">
        <v>6</v>
      </c>
      <c r="F22" s="4">
        <f>IFERROR(__xludf.DUMMYFUNCTION("filter($M$1:$M$5,$L$1:$L$5=E22)"),0.0)</f>
        <v>0</v>
      </c>
      <c r="G22" s="4"/>
      <c r="H22" s="7" t="str">
        <f t="shared" si="2"/>
        <v> </v>
      </c>
      <c r="I22" s="8" t="s">
        <v>30</v>
      </c>
      <c r="J22" s="4">
        <v>170.0</v>
      </c>
    </row>
    <row r="23">
      <c r="A23" s="10">
        <v>0.0</v>
      </c>
      <c r="B23" s="5" t="s">
        <v>6</v>
      </c>
      <c r="C23" s="4">
        <f>IFERROR(__xludf.DUMMYFUNCTION("filter($J$2:$J$169,$I$2:$I$169=B23)"),0.0)</f>
        <v>0</v>
      </c>
      <c r="D23" s="4">
        <f t="shared" si="1"/>
        <v>0</v>
      </c>
      <c r="E23" s="5" t="s">
        <v>6</v>
      </c>
      <c r="F23" s="4">
        <f>IFERROR(__xludf.DUMMYFUNCTION("filter($M$1:$M$5,$L$1:$L$5=E23)"),0.0)</f>
        <v>0</v>
      </c>
      <c r="G23" s="4"/>
      <c r="H23" s="7" t="str">
        <f t="shared" si="2"/>
        <v> </v>
      </c>
      <c r="I23" s="8" t="s">
        <v>31</v>
      </c>
      <c r="J23" s="4">
        <v>70.0</v>
      </c>
    </row>
    <row r="24">
      <c r="A24" s="10">
        <v>0.0</v>
      </c>
      <c r="B24" s="5" t="s">
        <v>6</v>
      </c>
      <c r="C24" s="4">
        <f>IFERROR(__xludf.DUMMYFUNCTION("filter($J$2:$J$169,$I$2:$I$169=B24)"),0.0)</f>
        <v>0</v>
      </c>
      <c r="D24" s="4">
        <f t="shared" si="1"/>
        <v>0</v>
      </c>
      <c r="E24" s="5" t="s">
        <v>6</v>
      </c>
      <c r="F24" s="4">
        <f>IFERROR(__xludf.DUMMYFUNCTION("filter($M$1:$M$5,$L$1:$L$5=E24)"),0.0)</f>
        <v>0</v>
      </c>
      <c r="H24" s="7" t="str">
        <f t="shared" si="2"/>
        <v> </v>
      </c>
      <c r="I24" s="8" t="s">
        <v>32</v>
      </c>
      <c r="J24" s="4">
        <v>140.0</v>
      </c>
    </row>
    <row r="25">
      <c r="F25" s="11"/>
      <c r="H25" s="3" t="str">
        <f t="shared" si="2"/>
        <v> </v>
      </c>
      <c r="I25" s="8" t="s">
        <v>33</v>
      </c>
      <c r="J25" s="4">
        <v>110.0</v>
      </c>
    </row>
    <row r="26">
      <c r="B26" s="12" t="s">
        <v>34</v>
      </c>
      <c r="D26" s="13">
        <f>sum(D2:D24)</f>
        <v>0</v>
      </c>
      <c r="H26" s="3"/>
      <c r="I26" s="8" t="s">
        <v>35</v>
      </c>
      <c r="J26" s="4">
        <v>220.0</v>
      </c>
    </row>
    <row r="27">
      <c r="H27" s="3"/>
      <c r="I27" s="8" t="s">
        <v>36</v>
      </c>
      <c r="J27" s="4">
        <v>55.0</v>
      </c>
    </row>
    <row r="28">
      <c r="B28" s="14" t="s">
        <v>37</v>
      </c>
      <c r="C28" s="15"/>
      <c r="D28" s="15"/>
      <c r="E28" s="15"/>
      <c r="H28" s="3"/>
      <c r="I28" s="8" t="s">
        <v>38</v>
      </c>
      <c r="J28" s="4">
        <v>90.0</v>
      </c>
    </row>
    <row r="29">
      <c r="B29" s="15"/>
      <c r="C29" s="15"/>
      <c r="D29" s="15"/>
      <c r="E29" s="15"/>
      <c r="H29" s="3"/>
      <c r="I29" s="8" t="s">
        <v>39</v>
      </c>
      <c r="J29" s="4">
        <v>180.0</v>
      </c>
    </row>
    <row r="30">
      <c r="B30" s="15"/>
      <c r="C30" s="15"/>
      <c r="D30" s="15"/>
      <c r="E30" s="15"/>
      <c r="H30" s="3"/>
      <c r="I30" s="8" t="s">
        <v>40</v>
      </c>
      <c r="J30" s="4">
        <v>80.0</v>
      </c>
    </row>
    <row r="31">
      <c r="H31" s="3"/>
      <c r="I31" s="8" t="s">
        <v>41</v>
      </c>
      <c r="J31" s="4">
        <v>80.0</v>
      </c>
    </row>
    <row r="32">
      <c r="H32" s="3"/>
      <c r="I32" s="8" t="s">
        <v>42</v>
      </c>
      <c r="J32" s="4">
        <v>195.0</v>
      </c>
    </row>
    <row r="33">
      <c r="H33" s="3"/>
      <c r="I33" s="8" t="s">
        <v>43</v>
      </c>
      <c r="J33" s="4">
        <v>60.0</v>
      </c>
    </row>
    <row r="34">
      <c r="H34" s="3"/>
      <c r="I34" s="8" t="s">
        <v>44</v>
      </c>
      <c r="J34" s="4">
        <v>120.0</v>
      </c>
    </row>
    <row r="35">
      <c r="H35" s="3"/>
      <c r="I35" s="8" t="s">
        <v>45</v>
      </c>
      <c r="J35" s="4">
        <v>90.0</v>
      </c>
    </row>
    <row r="36">
      <c r="H36" s="3"/>
      <c r="I36" s="4" t="s">
        <v>46</v>
      </c>
      <c r="J36" s="4">
        <v>230.0</v>
      </c>
    </row>
    <row r="37">
      <c r="H37" s="3"/>
      <c r="I37" s="8"/>
    </row>
    <row r="38">
      <c r="H38" s="3"/>
      <c r="I38" s="8"/>
    </row>
    <row r="39">
      <c r="H39" s="3"/>
      <c r="I39" s="8"/>
    </row>
    <row r="40">
      <c r="H40" s="3"/>
      <c r="I40" s="8"/>
    </row>
    <row r="41">
      <c r="H41" s="3"/>
      <c r="I41" s="8"/>
    </row>
    <row r="42">
      <c r="H42" s="3"/>
      <c r="I42" s="8"/>
    </row>
    <row r="43">
      <c r="H43" s="3"/>
      <c r="I43" s="8"/>
    </row>
    <row r="44">
      <c r="H44" s="3"/>
      <c r="I44" s="8"/>
    </row>
    <row r="45">
      <c r="H45" s="3"/>
      <c r="I45" s="8"/>
    </row>
    <row r="46">
      <c r="H46" s="3"/>
      <c r="I46" s="8"/>
    </row>
    <row r="47">
      <c r="H47" s="3"/>
      <c r="I47" s="8"/>
    </row>
    <row r="48">
      <c r="H48" s="3"/>
      <c r="I48" s="8"/>
    </row>
    <row r="49">
      <c r="H49" s="3"/>
      <c r="I49" s="8"/>
    </row>
    <row r="50">
      <c r="H50" s="3"/>
      <c r="I50" s="8"/>
    </row>
    <row r="51">
      <c r="H51" s="3"/>
      <c r="I51" s="8"/>
    </row>
    <row r="52">
      <c r="H52" s="3"/>
      <c r="I52" s="8"/>
    </row>
    <row r="53">
      <c r="H53" s="3"/>
      <c r="I53" s="8"/>
    </row>
    <row r="54">
      <c r="H54" s="3"/>
      <c r="I54" s="8"/>
    </row>
    <row r="55">
      <c r="H55" s="3"/>
      <c r="I55" s="8"/>
    </row>
    <row r="56">
      <c r="H56" s="3"/>
      <c r="I56" s="8"/>
    </row>
    <row r="57">
      <c r="H57" s="3"/>
      <c r="I57" s="8"/>
    </row>
    <row r="58">
      <c r="H58" s="3"/>
      <c r="I58" s="8"/>
    </row>
    <row r="59">
      <c r="H59" s="3"/>
      <c r="I59" s="8"/>
    </row>
    <row r="60">
      <c r="H60" s="3"/>
      <c r="I60" s="8"/>
    </row>
    <row r="61">
      <c r="H61" s="3"/>
      <c r="I61" s="8"/>
    </row>
    <row r="62">
      <c r="H62" s="3"/>
      <c r="I62" s="8"/>
    </row>
    <row r="63">
      <c r="H63" s="3"/>
      <c r="I63" s="8"/>
    </row>
    <row r="64">
      <c r="H64" s="3"/>
      <c r="I64" s="8"/>
    </row>
    <row r="65">
      <c r="H65" s="3"/>
      <c r="I65" s="8"/>
    </row>
    <row r="66">
      <c r="H66" s="3"/>
      <c r="I66" s="8"/>
    </row>
    <row r="67">
      <c r="H67" s="3"/>
      <c r="I67" s="8"/>
    </row>
    <row r="68">
      <c r="H68" s="3"/>
      <c r="I68" s="8"/>
    </row>
    <row r="69">
      <c r="H69" s="3"/>
      <c r="I69" s="8"/>
    </row>
    <row r="70">
      <c r="H70" s="3"/>
      <c r="I70" s="8"/>
    </row>
    <row r="71">
      <c r="H71" s="3"/>
      <c r="I71" s="8"/>
    </row>
    <row r="72">
      <c r="H72" s="3"/>
      <c r="I72" s="8"/>
    </row>
    <row r="73">
      <c r="H73" s="3"/>
      <c r="I73" s="8"/>
    </row>
    <row r="74">
      <c r="H74" s="3"/>
      <c r="I74" s="8"/>
    </row>
    <row r="75">
      <c r="H75" s="3"/>
      <c r="I75" s="9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  <row r="1001">
      <c r="H1001" s="3"/>
    </row>
    <row r="1002">
      <c r="H1002" s="3"/>
    </row>
    <row r="1003">
      <c r="H1003" s="3"/>
    </row>
    <row r="1004">
      <c r="H1004" s="3"/>
    </row>
  </sheetData>
  <dataValidations>
    <dataValidation type="list" allowBlank="1" showErrorMessage="1" sqref="B2:B24">
      <formula1>Builder!$I$2:$I$160</formula1>
    </dataValidation>
    <dataValidation type="list" allowBlank="1" showErrorMessage="1" sqref="E2:E24">
      <formula1>Builder!$L$1:$L$5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5"/>
    <col customWidth="1" min="3" max="3" width="11.5"/>
    <col customWidth="1" min="4" max="4" width="27.5"/>
    <col customWidth="1" min="5" max="5" width="6.13"/>
  </cols>
  <sheetData>
    <row r="1">
      <c r="A1" s="16" t="s">
        <v>47</v>
      </c>
      <c r="B1" s="16" t="s">
        <v>3</v>
      </c>
      <c r="C1" s="16"/>
      <c r="D1" s="16" t="s">
        <v>4</v>
      </c>
      <c r="E1" s="16" t="s">
        <v>2</v>
      </c>
      <c r="F1" s="17" t="str">
        <f>Builder!E26</f>
        <v/>
      </c>
      <c r="G1" s="18" t="s">
        <v>48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19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tr">
        <f>Builder!B3</f>
        <v> </v>
      </c>
      <c r="B3" s="20" t="str">
        <f>Builder!E3</f>
        <v> </v>
      </c>
      <c r="C3" s="20" t="str">
        <f>Builder!H3</f>
        <v> </v>
      </c>
      <c r="D3" s="20" t="str">
        <f>Builder!G3</f>
        <v/>
      </c>
      <c r="E3" s="21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19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tr">
        <f>Builder!B5</f>
        <v> </v>
      </c>
      <c r="B5" s="20" t="str">
        <f>Builder!E5</f>
        <v> </v>
      </c>
      <c r="C5" s="20" t="str">
        <f>Builder!H5</f>
        <v> </v>
      </c>
      <c r="D5" s="20" t="str">
        <f>Builder!G5</f>
        <v/>
      </c>
      <c r="E5" s="21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19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tr">
        <f>Builder!B7</f>
        <v> </v>
      </c>
      <c r="B7" s="20" t="str">
        <f>Builder!E7</f>
        <v> </v>
      </c>
      <c r="C7" s="20" t="str">
        <f>Builder!H7</f>
        <v> </v>
      </c>
      <c r="D7" s="20" t="str">
        <f>Builder!G7</f>
        <v/>
      </c>
      <c r="E7" s="21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19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0" t="str">
        <f>Builder!B9</f>
        <v> </v>
      </c>
      <c r="B9" s="20" t="str">
        <f>Builder!E9</f>
        <v> </v>
      </c>
      <c r="C9" s="20" t="str">
        <f>Builder!H9</f>
        <v> </v>
      </c>
      <c r="D9" s="20" t="str">
        <f>Builder!G9</f>
        <v/>
      </c>
      <c r="E9" s="21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19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0" t="str">
        <f>Builder!B11</f>
        <v> </v>
      </c>
      <c r="B11" s="20" t="str">
        <f>Builder!E11</f>
        <v> </v>
      </c>
      <c r="C11" s="20" t="str">
        <f>Builder!H11</f>
        <v> </v>
      </c>
      <c r="D11" s="20" t="str">
        <f>Builder!G11</f>
        <v/>
      </c>
      <c r="E11" s="21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19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0" t="str">
        <f>Builder!B13</f>
        <v> </v>
      </c>
      <c r="B13" s="20" t="str">
        <f>Builder!E13</f>
        <v> </v>
      </c>
      <c r="C13" s="20" t="str">
        <f>Builder!H13</f>
        <v> </v>
      </c>
      <c r="D13" s="20" t="str">
        <f>Builder!G13</f>
        <v/>
      </c>
      <c r="E13" s="21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19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0" t="str">
        <f>Builder!B15</f>
        <v> </v>
      </c>
      <c r="B15" s="20" t="str">
        <f>Builder!E15</f>
        <v> </v>
      </c>
      <c r="C15" s="20" t="str">
        <f>Builder!H15</f>
        <v> </v>
      </c>
      <c r="D15" s="20" t="str">
        <f>Builder!G15</f>
        <v/>
      </c>
      <c r="E15" s="21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19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0" t="str">
        <f>Builder!B17</f>
        <v> </v>
      </c>
      <c r="B17" s="20" t="str">
        <f>Builder!E17</f>
        <v> </v>
      </c>
      <c r="C17" s="20" t="str">
        <f>Builder!H17</f>
        <v> </v>
      </c>
      <c r="D17" s="20" t="str">
        <f>Builder!G17</f>
        <v/>
      </c>
      <c r="E17" s="21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tr">
        <f>Builder!B18</f>
        <v> </v>
      </c>
      <c r="B18" s="3" t="str">
        <f>Builder!E18</f>
        <v> </v>
      </c>
      <c r="C18" s="3" t="str">
        <f>Builder!H18</f>
        <v> </v>
      </c>
      <c r="D18" s="3" t="str">
        <f>Builder!G18</f>
        <v/>
      </c>
      <c r="E18" s="19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0" t="str">
        <f>Builder!B19</f>
        <v> </v>
      </c>
      <c r="B19" s="20" t="str">
        <f>Builder!E19</f>
        <v> </v>
      </c>
      <c r="C19" s="20" t="str">
        <f>Builder!H19</f>
        <v> </v>
      </c>
      <c r="D19" s="20" t="str">
        <f>Builder!G19</f>
        <v/>
      </c>
      <c r="E19" s="21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 t="str">
        <f>Builder!E20</f>
        <v> </v>
      </c>
      <c r="C20" s="3" t="str">
        <f>Builder!H20</f>
        <v> </v>
      </c>
      <c r="D20" s="3" t="str">
        <f>Builder!G20</f>
        <v/>
      </c>
      <c r="E20" s="19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0" t="str">
        <f>Builder!B21</f>
        <v> </v>
      </c>
      <c r="B21" s="20" t="str">
        <f>Builder!E21</f>
        <v> </v>
      </c>
      <c r="C21" s="20" t="str">
        <f>Builder!H21</f>
        <v> </v>
      </c>
      <c r="D21" s="20" t="str">
        <f>Builder!G21</f>
        <v/>
      </c>
      <c r="E21" s="21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tr">
        <f>Builder!E22</f>
        <v> </v>
      </c>
      <c r="C22" s="3" t="str">
        <f>Builder!H22</f>
        <v> </v>
      </c>
      <c r="D22" s="3" t="str">
        <f>Builder!G22</f>
        <v/>
      </c>
      <c r="E22" s="19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0" t="str">
        <f>Builder!B23</f>
        <v> </v>
      </c>
      <c r="B23" s="20" t="str">
        <f>Builder!E23</f>
        <v> </v>
      </c>
      <c r="C23" s="20" t="str">
        <f>Builder!H23</f>
        <v> </v>
      </c>
      <c r="D23" s="20" t="str">
        <f>Builder!G23</f>
        <v/>
      </c>
      <c r="E23" s="21">
        <f>Builder!D23</f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 t="str">
        <f>Builder!E24</f>
        <v> </v>
      </c>
      <c r="C24" s="3" t="str">
        <f>Builder!H24</f>
        <v> </v>
      </c>
      <c r="D24" s="3" t="str">
        <f>Builder!G24</f>
        <v/>
      </c>
      <c r="E24" s="19">
        <f>Builder!D24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