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\OneDrive\Desktop\"/>
    </mc:Choice>
  </mc:AlternateContent>
  <xr:revisionPtr revIDLastSave="0" documentId="8_{2924A345-7F95-4B20-A2E3-BA24C2DC4881}" xr6:coauthVersionLast="47" xr6:coauthVersionMax="47" xr10:uidLastSave="{00000000-0000-0000-0000-000000000000}"/>
  <bookViews>
    <workbookView xWindow="-113" yWindow="-113" windowWidth="24267" windowHeight="13023" xr2:uid="{F8A31190-672C-4857-A4E9-241AED438A6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T18" i="1"/>
  <c r="J8" i="1"/>
  <c r="J7" i="1"/>
  <c r="M7" i="1"/>
  <c r="M8" i="1"/>
  <c r="M9" i="1"/>
  <c r="M10" i="1"/>
  <c r="L7" i="1"/>
  <c r="L10" i="1"/>
  <c r="L9" i="1"/>
  <c r="K6" i="1"/>
  <c r="K7" i="1"/>
  <c r="K8" i="1"/>
  <c r="K9" i="1"/>
  <c r="K10" i="1"/>
  <c r="J9" i="1"/>
  <c r="J10" i="1"/>
  <c r="M6" i="1"/>
  <c r="L6" i="1"/>
  <c r="J6" i="1"/>
</calcChain>
</file>

<file path=xl/sharedStrings.xml><?xml version="1.0" encoding="utf-8"?>
<sst xmlns="http://schemas.openxmlformats.org/spreadsheetml/2006/main" count="22" uniqueCount="8">
  <si>
    <t>(%)</t>
  </si>
  <si>
    <t>C</t>
  </si>
  <si>
    <t>B</t>
  </si>
  <si>
    <t>A</t>
  </si>
  <si>
    <t>A+</t>
  </si>
  <si>
    <t>Matrix Salary increase 2022 - Egypt</t>
  </si>
  <si>
    <t>Performance Rate 2021</t>
  </si>
  <si>
    <t>%Market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</si>
</sst>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7" x14ac:knownFonts="1">
    <font>
      <sz val="11"/>
      <color theme="1"/>
      <name val="Latha"/>
      <family val="2"/>
      <scheme val="minor"/>
    </font>
    <font>
      <sz val="11"/>
      <color theme="1"/>
      <name val="Latha"/>
      <family val="2"/>
      <scheme val="minor"/>
    </font>
    <font>
      <b/>
      <sz val="11"/>
      <color theme="0"/>
      <name val="Latha"/>
      <family val="2"/>
      <scheme val="minor"/>
    </font>
    <font>
      <b/>
      <sz val="11"/>
      <color theme="1"/>
      <name val="Latha"/>
      <family val="2"/>
      <scheme val="minor"/>
    </font>
    <font>
      <sz val="11"/>
      <color theme="0"/>
      <name val="Latha"/>
      <family val="2"/>
      <scheme val="minor"/>
    </font>
    <font>
      <b/>
      <sz val="14"/>
      <color theme="1"/>
      <name val="Latha"/>
      <family val="2"/>
      <scheme val="minor"/>
    </font>
    <font>
      <b/>
      <sz val="10"/>
      <color theme="0"/>
      <name val="Lath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0" fillId="0" borderId="2" xfId="0" applyBorder="1"/>
    <xf numFmtId="0" fontId="5" fillId="0" borderId="0" xfId="0" applyFont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9" fontId="3" fillId="5" borderId="8" xfId="1" applyFont="1" applyFill="1" applyBorder="1" applyAlignment="1">
      <alignment horizontal="center"/>
    </xf>
    <xf numFmtId="10" fontId="0" fillId="6" borderId="9" xfId="0" applyNumberForma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9" fontId="3" fillId="5" borderId="10" xfId="1" applyFont="1" applyFill="1" applyBorder="1" applyAlignment="1">
      <alignment horizontal="center"/>
    </xf>
    <xf numFmtId="9" fontId="3" fillId="5" borderId="11" xfId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6" borderId="14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10" fontId="0" fillId="7" borderId="9" xfId="0" applyNumberFormat="1" applyFill="1" applyBorder="1" applyAlignment="1">
      <alignment horizontal="center"/>
    </xf>
    <xf numFmtId="164" fontId="0" fillId="6" borderId="13" xfId="0" applyNumberFormat="1" applyFill="1" applyBorder="1" applyAlignment="1">
      <alignment horizontal="center"/>
    </xf>
    <xf numFmtId="164" fontId="0" fillId="6" borderId="15" xfId="0" applyNumberFormat="1" applyFill="1" applyBorder="1" applyAlignment="1">
      <alignment horizontal="center"/>
    </xf>
    <xf numFmtId="9" fontId="0" fillId="8" borderId="0" xfId="0" applyNumberFormat="1" applyFill="1"/>
    <xf numFmtId="0" fontId="0" fillId="8" borderId="0" xfId="0" applyFill="1"/>
    <xf numFmtId="10" fontId="0" fillId="8" borderId="16" xfId="0" applyNumberFormat="1" applyFill="1" applyBorder="1" applyAlignment="1">
      <alignment horizontal="center"/>
    </xf>
    <xf numFmtId="10" fontId="0" fillId="8" borderId="0" xfId="0" applyNumberFormat="1" applyFill="1"/>
    <xf numFmtId="10" fontId="0" fillId="8" borderId="17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4" fontId="0" fillId="6" borderId="9" xfId="0" applyNumberFormat="1" applyFill="1" applyBorder="1" applyAlignment="1">
      <alignment horizontal="left" indent="1"/>
    </xf>
    <xf numFmtId="164" fontId="0" fillId="7" borderId="9" xfId="0" applyNumberFormat="1" applyFill="1" applyBorder="1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3773-9867-470F-A94E-04B2CCB0342E}">
  <dimension ref="A2:X18"/>
  <sheetViews>
    <sheetView tabSelected="1" workbookViewId="0">
      <selection activeCell="O10" sqref="O10"/>
    </sheetView>
  </sheetViews>
  <sheetFormatPr defaultRowHeight="19.45" x14ac:dyDescent="0.55000000000000004"/>
  <cols>
    <col min="10" max="10" width="12.77734375" bestFit="1" customWidth="1"/>
    <col min="11" max="13" width="13.88671875" bestFit="1" customWidth="1"/>
  </cols>
  <sheetData>
    <row r="2" spans="1:22" ht="20.05" x14ac:dyDescent="0.6">
      <c r="A2" s="26" t="s">
        <v>5</v>
      </c>
      <c r="B2" s="26"/>
      <c r="C2" s="26"/>
      <c r="D2" s="26"/>
      <c r="E2" s="26"/>
      <c r="F2" s="26"/>
    </row>
    <row r="3" spans="1:22" ht="20.05" thickBot="1" x14ac:dyDescent="0.6"/>
    <row r="4" spans="1:22" ht="41.35" x14ac:dyDescent="0.7">
      <c r="A4" s="1" t="s">
        <v>7</v>
      </c>
      <c r="B4" s="2"/>
      <c r="C4" s="27" t="s">
        <v>6</v>
      </c>
      <c r="D4" s="27"/>
      <c r="E4" s="27"/>
      <c r="F4" s="28"/>
      <c r="G4" s="3"/>
      <c r="H4" s="1" t="s">
        <v>7</v>
      </c>
      <c r="I4" s="2"/>
      <c r="J4" s="27" t="s">
        <v>6</v>
      </c>
      <c r="K4" s="27"/>
      <c r="L4" s="27"/>
      <c r="M4" s="28"/>
      <c r="Q4" s="1" t="s">
        <v>7</v>
      </c>
      <c r="R4" s="2"/>
      <c r="S4" s="27" t="s">
        <v>6</v>
      </c>
      <c r="T4" s="27"/>
      <c r="U4" s="27"/>
      <c r="V4" s="28"/>
    </row>
    <row r="5" spans="1:22" ht="20.05" x14ac:dyDescent="0.6">
      <c r="A5" s="4" t="s">
        <v>0</v>
      </c>
      <c r="B5" s="5"/>
      <c r="C5" s="6" t="s">
        <v>1</v>
      </c>
      <c r="D5" s="6" t="s">
        <v>2</v>
      </c>
      <c r="E5" s="6" t="s">
        <v>3</v>
      </c>
      <c r="F5" s="7" t="s">
        <v>4</v>
      </c>
      <c r="G5" s="8"/>
      <c r="H5" s="4" t="s">
        <v>0</v>
      </c>
      <c r="I5" s="5"/>
      <c r="J5" s="6" t="s">
        <v>1</v>
      </c>
      <c r="K5" s="6" t="s">
        <v>2</v>
      </c>
      <c r="L5" s="6" t="s">
        <v>3</v>
      </c>
      <c r="M5" s="7" t="s">
        <v>4</v>
      </c>
      <c r="Q5" s="4" t="s">
        <v>0</v>
      </c>
      <c r="R5" s="5"/>
      <c r="S5" s="6" t="s">
        <v>1</v>
      </c>
      <c r="T5" s="6" t="s">
        <v>2</v>
      </c>
      <c r="U5" s="6" t="s">
        <v>3</v>
      </c>
      <c r="V5" s="7" t="s">
        <v>4</v>
      </c>
    </row>
    <row r="6" spans="1:22" ht="20.05" x14ac:dyDescent="0.6">
      <c r="A6" s="9">
        <v>0</v>
      </c>
      <c r="B6" s="6">
        <v>1</v>
      </c>
      <c r="C6" s="10">
        <v>0</v>
      </c>
      <c r="D6" s="10">
        <v>0.13</v>
      </c>
      <c r="E6" s="10">
        <v>0.26</v>
      </c>
      <c r="F6" s="16">
        <v>0.32500000000000001</v>
      </c>
      <c r="G6" s="11"/>
      <c r="H6" s="9">
        <v>0</v>
      </c>
      <c r="I6" s="6">
        <v>1</v>
      </c>
      <c r="J6" s="29">
        <f>+C6*$L$8/$E$8</f>
        <v>0</v>
      </c>
      <c r="K6" s="29">
        <f>+D6*$L$8/$E$8</f>
        <v>0.15</v>
      </c>
      <c r="L6" s="29">
        <f>+E6*$L$8/$E$8</f>
        <v>0.3</v>
      </c>
      <c r="M6" s="29">
        <f>+F6*$L$8/$E$8</f>
        <v>0.375</v>
      </c>
      <c r="Q6" s="9">
        <v>0</v>
      </c>
      <c r="R6" s="6">
        <v>1</v>
      </c>
      <c r="S6" s="10">
        <v>0</v>
      </c>
      <c r="T6" s="10">
        <v>0.13</v>
      </c>
      <c r="U6" s="10">
        <v>0.26</v>
      </c>
      <c r="V6" s="16">
        <v>0.32500000000000001</v>
      </c>
    </row>
    <row r="7" spans="1:22" ht="20.05" x14ac:dyDescent="0.6">
      <c r="A7" s="12">
        <v>0.8</v>
      </c>
      <c r="B7" s="6">
        <v>2</v>
      </c>
      <c r="C7" s="10">
        <v>0</v>
      </c>
      <c r="D7" s="17">
        <v>8.1250000000000003E-2</v>
      </c>
      <c r="E7" s="10">
        <v>0.19500000000000001</v>
      </c>
      <c r="F7" s="16">
        <v>0.26</v>
      </c>
      <c r="G7" s="11"/>
      <c r="H7" s="12">
        <v>0.8</v>
      </c>
      <c r="I7" s="6">
        <v>2</v>
      </c>
      <c r="J7" s="29">
        <f>+C7*$L$8/$E$8</f>
        <v>0</v>
      </c>
      <c r="K7" s="29">
        <f>+D7*$L$8/$E$8</f>
        <v>9.375E-2</v>
      </c>
      <c r="L7" s="29">
        <f>+E7*$L$8/$E$8</f>
        <v>0.22499999999999998</v>
      </c>
      <c r="M7" s="29">
        <f>+F7*$L$8/$E$8</f>
        <v>0.3</v>
      </c>
      <c r="Q7" s="12">
        <v>0.8</v>
      </c>
      <c r="R7" s="6">
        <v>2</v>
      </c>
      <c r="S7" s="10">
        <v>0</v>
      </c>
      <c r="T7" s="17">
        <v>8.1250000000000003E-2</v>
      </c>
      <c r="U7" s="10">
        <v>0.19500000000000001</v>
      </c>
      <c r="V7" s="16">
        <v>0.26</v>
      </c>
    </row>
    <row r="8" spans="1:22" ht="20.05" x14ac:dyDescent="0.6">
      <c r="A8" s="12">
        <v>0.95</v>
      </c>
      <c r="B8" s="6">
        <v>3</v>
      </c>
      <c r="C8" s="10">
        <v>0</v>
      </c>
      <c r="D8" s="17">
        <v>4.8750000000000002E-2</v>
      </c>
      <c r="E8" s="18">
        <v>0.13</v>
      </c>
      <c r="F8" s="16">
        <v>0.19500000000000001</v>
      </c>
      <c r="G8" s="11"/>
      <c r="H8" s="12">
        <v>0.95</v>
      </c>
      <c r="I8" s="6">
        <v>3</v>
      </c>
      <c r="J8" s="29">
        <f>+C8*$L$8/$E$8</f>
        <v>0</v>
      </c>
      <c r="K8" s="29">
        <f>+D8*$L$8/$E$8</f>
        <v>5.6249999999999994E-2</v>
      </c>
      <c r="L8" s="30">
        <v>0.15</v>
      </c>
      <c r="M8" s="29">
        <f>+F8*$L$8/$E$8</f>
        <v>0.22499999999999998</v>
      </c>
      <c r="Q8" s="12">
        <v>0.95</v>
      </c>
      <c r="R8" s="6">
        <v>3</v>
      </c>
      <c r="S8" s="10">
        <v>0</v>
      </c>
      <c r="T8" s="17">
        <v>4.8750000000000002E-2</v>
      </c>
      <c r="U8" s="18">
        <v>0.13</v>
      </c>
      <c r="V8" s="16">
        <v>0.19500000000000001</v>
      </c>
    </row>
    <row r="9" spans="1:22" ht="20.05" x14ac:dyDescent="0.6">
      <c r="A9" s="12">
        <v>1.1000000000000001</v>
      </c>
      <c r="B9" s="6">
        <v>4</v>
      </c>
      <c r="C9" s="10">
        <v>0</v>
      </c>
      <c r="D9" s="10">
        <v>3.2500000000000001E-2</v>
      </c>
      <c r="E9" s="17">
        <v>8.1250000000000003E-2</v>
      </c>
      <c r="F9" s="16">
        <v>0.13</v>
      </c>
      <c r="G9" s="11"/>
      <c r="H9" s="12">
        <v>1.1000000000000001</v>
      </c>
      <c r="I9" s="6">
        <v>4</v>
      </c>
      <c r="J9" s="29">
        <f>+C9*$L$8/$E$8</f>
        <v>0</v>
      </c>
      <c r="K9" s="29">
        <f>+D9*$L$8/$E$8</f>
        <v>3.7499999999999999E-2</v>
      </c>
      <c r="L9" s="29">
        <f>+E9*$L$8/$E$8</f>
        <v>9.375E-2</v>
      </c>
      <c r="M9" s="29">
        <f>+F9*$L$8/$E$8</f>
        <v>0.15</v>
      </c>
      <c r="Q9" s="12">
        <v>1.1000000000000001</v>
      </c>
      <c r="R9" s="6">
        <v>4</v>
      </c>
      <c r="S9" s="10">
        <v>0</v>
      </c>
      <c r="T9" s="10">
        <v>3.2500000000000001E-2</v>
      </c>
      <c r="U9" s="17">
        <v>8.1250000000000003E-2</v>
      </c>
      <c r="V9" s="16">
        <v>0.13</v>
      </c>
    </row>
    <row r="10" spans="1:22" ht="20.7" thickBot="1" x14ac:dyDescent="0.65">
      <c r="A10" s="13">
        <v>1.25</v>
      </c>
      <c r="B10" s="14">
        <v>5</v>
      </c>
      <c r="C10" s="15">
        <v>0</v>
      </c>
      <c r="D10" s="15">
        <v>0</v>
      </c>
      <c r="E10" s="19">
        <v>4.8750000000000002E-2</v>
      </c>
      <c r="F10" s="20">
        <v>8.1250000000000003E-2</v>
      </c>
      <c r="G10" s="11"/>
      <c r="H10" s="13">
        <v>1.25</v>
      </c>
      <c r="I10" s="14">
        <v>5</v>
      </c>
      <c r="J10" s="29">
        <f>+C10*$L$8/$E$8</f>
        <v>0</v>
      </c>
      <c r="K10" s="29">
        <f>+D10*$L$8/$E$8</f>
        <v>0</v>
      </c>
      <c r="L10" s="29">
        <f>+E10*$L$8/$E$8</f>
        <v>5.6249999999999994E-2</v>
      </c>
      <c r="M10" s="29">
        <f>+F10*$L$8/$E$8</f>
        <v>9.375E-2</v>
      </c>
      <c r="Q10" s="13">
        <v>1.25</v>
      </c>
      <c r="R10" s="14">
        <v>5</v>
      </c>
      <c r="S10" s="15">
        <v>0</v>
      </c>
      <c r="T10" s="15">
        <v>0</v>
      </c>
      <c r="U10" s="19">
        <v>4.8750000000000002E-2</v>
      </c>
      <c r="V10" s="20">
        <v>8.1250000000000003E-2</v>
      </c>
    </row>
    <row r="11" spans="1:22" x14ac:dyDescent="0.55000000000000004">
      <c r="A11" s="21">
        <v>1.3</v>
      </c>
      <c r="B11" s="22"/>
      <c r="C11" s="23">
        <v>0</v>
      </c>
      <c r="D11" s="23">
        <v>0</v>
      </c>
      <c r="E11" s="24">
        <v>0</v>
      </c>
      <c r="F11" s="25">
        <v>0</v>
      </c>
      <c r="H11" s="21">
        <v>1.3</v>
      </c>
      <c r="I11" s="22"/>
      <c r="J11" s="23">
        <v>0</v>
      </c>
      <c r="K11" s="23">
        <v>0</v>
      </c>
      <c r="L11" s="24">
        <v>0</v>
      </c>
      <c r="M11" s="25">
        <v>0</v>
      </c>
      <c r="Q11" s="21">
        <v>1.3</v>
      </c>
      <c r="R11" s="22"/>
      <c r="S11" s="23">
        <v>0</v>
      </c>
      <c r="T11" s="23">
        <v>0</v>
      </c>
      <c r="U11" s="24">
        <v>0</v>
      </c>
      <c r="V11" s="25">
        <v>0</v>
      </c>
    </row>
    <row r="16" spans="1:22" x14ac:dyDescent="0.55000000000000004">
      <c r="T16">
        <v>80</v>
      </c>
      <c r="V16">
        <v>100</v>
      </c>
    </row>
    <row r="17" spans="6:24" x14ac:dyDescent="0.55000000000000004">
      <c r="F17">
        <f>13/0.95</f>
        <v>13.684210526315789</v>
      </c>
      <c r="X17">
        <v>100</v>
      </c>
    </row>
    <row r="18" spans="6:24" x14ac:dyDescent="0.55000000000000004">
      <c r="F18">
        <f>+F17/0.8</f>
        <v>17.105263157894736</v>
      </c>
      <c r="T18">
        <f>+T16*1.195</f>
        <v>95.600000000000009</v>
      </c>
    </row>
  </sheetData>
  <mergeCells count="4">
    <mergeCell ref="A2:F2"/>
    <mergeCell ref="C4:F4"/>
    <mergeCell ref="J4:M4"/>
    <mergeCell ref="S4:V4"/>
  </mergeCells>
  <dataValidations count="1">
    <dataValidation type="whole" operator="equal" showInputMessage="1" showErrorMessage="1" errorTitle="لااااااااااااااااااااااااا" error="المعادله هتروووووووووووح 😭😭" sqref="L9:L10 J6:K10 L6:M7 M8:M10 C6:F10 S6:V10" xr:uid="{7CE92845-B170-4A18-A0A2-3CF18CF2FD13}">
      <formula1>6.51651664872654E+31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Anette Copson-Schardin</dc:creator>
  <cp:keywords/>
  <dc:description/>
  <cp:lastModifiedBy>Mostafa Khalid</cp:lastModifiedBy>
  <cp:revision/>
  <dcterms:created xsi:type="dcterms:W3CDTF">2022-04-26T11:35:40Z</dcterms:created>
  <dcterms:modified xsi:type="dcterms:W3CDTF">2025-02-03T11:12:15Z</dcterms:modified>
  <cp:category/>
  <cp:contentStatus/>
</cp:coreProperties>
</file>