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matus\Desktop\school\BP\Odovzdania\evaluacia\"/>
    </mc:Choice>
  </mc:AlternateContent>
  <xr:revisionPtr revIDLastSave="0" documentId="13_ncr:1_{3680853F-8A3C-4792-9472-1B44EA4F19B8}" xr6:coauthVersionLast="47" xr6:coauthVersionMax="47" xr10:uidLastSave="{00000000-0000-0000-0000-000000000000}"/>
  <bookViews>
    <workbookView xWindow="-108" yWindow="-108" windowWidth="23256" windowHeight="12456" xr2:uid="{00000000-000D-0000-FFFF-FFFF00000000}"/>
  </bookViews>
  <sheets>
    <sheet name="Výsledk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5" i="1" l="1"/>
  <c r="T55" i="1"/>
  <c r="R55" i="1"/>
  <c r="V45" i="1"/>
  <c r="T45" i="1"/>
  <c r="R45" i="1"/>
  <c r="V37" i="1"/>
  <c r="T37" i="1"/>
  <c r="R37" i="1"/>
  <c r="V28" i="1"/>
  <c r="T28" i="1"/>
  <c r="R28" i="1"/>
  <c r="V15" i="1"/>
  <c r="T15" i="1"/>
  <c r="R15" i="1"/>
  <c r="AH55" i="1"/>
  <c r="AF55" i="1"/>
  <c r="AD55" i="1"/>
  <c r="AH45" i="1"/>
  <c r="AF45" i="1"/>
  <c r="AD45" i="1"/>
  <c r="AH37" i="1"/>
  <c r="AF37" i="1"/>
  <c r="AD37" i="1"/>
  <c r="AH28" i="1"/>
  <c r="AF28" i="1"/>
  <c r="AD28" i="1"/>
  <c r="AH15" i="1"/>
  <c r="AF15" i="1"/>
  <c r="AD15" i="1"/>
  <c r="AN55" i="1"/>
  <c r="AL55" i="1"/>
  <c r="AJ55" i="1"/>
  <c r="AB55" i="1"/>
  <c r="Z55" i="1"/>
  <c r="X55" i="1"/>
  <c r="P55" i="1"/>
  <c r="N55" i="1"/>
  <c r="L55" i="1"/>
  <c r="J55" i="1"/>
  <c r="H55" i="1"/>
  <c r="F55" i="1"/>
  <c r="AN45" i="1"/>
  <c r="AL45" i="1"/>
  <c r="AJ45" i="1"/>
  <c r="AB45" i="1"/>
  <c r="Z45" i="1"/>
  <c r="X45" i="1"/>
  <c r="P45" i="1"/>
  <c r="N45" i="1"/>
  <c r="L45" i="1"/>
  <c r="J45" i="1"/>
  <c r="H45" i="1"/>
  <c r="F45" i="1"/>
  <c r="AN37" i="1"/>
  <c r="AL37" i="1"/>
  <c r="AJ37" i="1"/>
  <c r="AB37" i="1"/>
  <c r="Z37" i="1"/>
  <c r="X37" i="1"/>
  <c r="P37" i="1"/>
  <c r="N37" i="1"/>
  <c r="L37" i="1"/>
  <c r="J37" i="1"/>
  <c r="H37" i="1"/>
  <c r="F37" i="1"/>
  <c r="AN28" i="1"/>
  <c r="AL28" i="1"/>
  <c r="AJ28" i="1"/>
  <c r="AB28" i="1"/>
  <c r="Z28" i="1"/>
  <c r="X28" i="1"/>
  <c r="P28" i="1"/>
  <c r="N28" i="1"/>
  <c r="L28" i="1"/>
  <c r="J28" i="1"/>
  <c r="H28" i="1"/>
  <c r="F28" i="1"/>
  <c r="AB15" i="1"/>
  <c r="Z15" i="1"/>
  <c r="X15" i="1"/>
  <c r="AN15" i="1"/>
  <c r="AL15" i="1"/>
  <c r="AJ15" i="1"/>
  <c r="L15" i="1"/>
  <c r="N15" i="1"/>
  <c r="P15" i="1"/>
  <c r="J15" i="1"/>
  <c r="H15" i="1"/>
  <c r="F15" i="1"/>
  <c r="AN57" i="1" l="1"/>
  <c r="AL57" i="1"/>
  <c r="AJ57" i="1"/>
  <c r="AH57" i="1"/>
  <c r="AF57" i="1"/>
  <c r="Z57" i="1"/>
  <c r="X57" i="1"/>
  <c r="V57" i="1"/>
  <c r="R57" i="1"/>
  <c r="T57" i="1"/>
  <c r="P57" i="1"/>
  <c r="AD57" i="1"/>
  <c r="AB57" i="1"/>
  <c r="N57" i="1"/>
  <c r="L57" i="1"/>
  <c r="J57" i="1"/>
  <c r="H57" i="1"/>
  <c r="F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tc={7AB44EFC-4F3B-48F7-9C49-790AD4B7FD85}</author>
    <author>tc={8802D4C3-0546-4B9B-85F9-1F81D78945C4}</author>
    <author>tc={EDC442BD-D37B-42BC-A8AB-8BB352AA06A8}</author>
    <author>tc={9BB81849-F193-4CD7-9E5C-25BC1FC1F174}</author>
    <author>tc={02433C05-1EC8-4B29-8624-5CB0BFB4C64A}</author>
    <author>tc={EB5A6EDC-B312-41DB-9577-11CC9C881063}</author>
    <author>tc={9AA33992-7FEC-46E4-9186-BD886A479847}</author>
    <author>tc={FB1416D8-39C5-4649-902A-55E1D6D75329}</author>
    <author>tc={F85BF721-E577-4EB7-AAC0-4781ED02F959}</author>
    <author>tc={3EE3AA9C-A81C-4740-B177-15546B5B000B}</author>
    <author>tc={DCFE26C8-0A37-4A33-85C7-F2500BE58DD3}</author>
    <author>tc={BB99341D-22B2-4356-930C-ECFC5CFF7A01}</author>
    <author>tc={0D01D2C9-4FCD-4F58-B6D9-21AE5D915206}</author>
    <author>tc={9B6C09EF-1F91-4ECF-B152-3E73D0872900}</author>
    <author>tc={DC389EB4-8660-4C70-AE54-300F1910CA4D}</author>
    <author>tc={18BE5192-2D03-4E3E-9D11-5FE22A434F00}</author>
    <author>tc={B684FCE4-09C8-40D0-AD41-C330D0193F1E}</author>
    <author>tc={1D2AEBE3-42EF-4241-BB2B-909CB82F3C78}</author>
    <author>tc={3A661F7A-0EBE-4EF6-89BA-884E73251FC2}</author>
    <author>tc={CB491262-9DAE-41DE-AFD4-938A53012F2E}</author>
    <author>tc={6830F654-BF35-478B-B72A-55DAE44A9C04}</author>
    <author>tc={697DCFC5-45CF-4A5D-943B-BC219989E426}</author>
    <author>tc={DA0140EF-6802-4EF2-841F-FD7675AEE7BE}</author>
    <author>tc={251EEBD7-72C3-43ED-B7D4-C57431D72AA8}</author>
    <author>tc={BE5CA120-7F86-4B70-A459-A7865E9E13B2}</author>
    <author>tc={A96641B4-2084-4B44-8D6D-9CD4F778FCA3}</author>
  </authors>
  <commentList>
    <comment ref="AA22" authorId="0" shapeId="0" xr:uid="{7AB44EFC-4F3B-48F7-9C49-790AD4B7FD85}">
      <text>
        <t>[Zreťazený komentár]
Vaša verzia programu Excel vám umožňuje čítať tento zreťazený komentár, avšak akékoľvek jeho zmeny sa odstránia, ak sa súbor otvorí v novšej verzii programu Excel. Ďalšie informácie: https://go.microsoft.com/fwlink/?linkid=870924
Komentár:
    *Paralelné brány nepomenované</t>
      </text>
    </comment>
    <comment ref="M24" authorId="1" shapeId="0" xr:uid="{8802D4C3-0546-4B9B-85F9-1F81D78945C4}">
      <text>
        <t>[Zreťazený komentár]
Vaša verzia programu Excel vám umožňuje čítať tento zreťazený komentár, avšak akékoľvek jeho zmeny sa odstránia, ak sa súbor otvorí v novšej verzii programu Excel. Ďalšie informácie: https://go.microsoft.com/fwlink/?linkid=870924
Komentár:
    Čiara do rozhodovacej brány s čiarou: Hotovosť</t>
      </text>
    </comment>
    <comment ref="O24" authorId="2" shapeId="0" xr:uid="{EDC442BD-D37B-42BC-A8AB-8BB352AA06A8}">
      <text>
        <t>[Zreťazený komentár]
Vaša verzia programu Excel vám umožňuje čítať tento zreťazený komentár, avšak akékoľvek jeho zmeny sa odstránia, ak sa súbor otvorí v novšej verzii programu Excel. Ďalšie informácie: https://go.microsoft.com/fwlink/?linkid=870924
Komentár:
    Čiary z rozhodovacej brány</t>
      </text>
    </comment>
    <comment ref="Q24" authorId="3" shapeId="0" xr:uid="{9BB81849-F193-4CD7-9E5C-25BC1FC1F174}">
      <text>
        <t>[Zreťazený komentár]
Vaša verzia programu Excel vám umožňuje čítať tento zreťazený komentár, avšak akékoľvek jeho zmeny sa odstránia, ak sa súbor otvorí v novšej verzii programu Excel. Ďalšie informácie: https://go.microsoft.com/fwlink/?linkid=870924
Komentár:
    Medzi: Prepracuj žiadosť &amp; Posúď žiadosť...</t>
      </text>
    </comment>
    <comment ref="S24" authorId="4" shapeId="0" xr:uid="{02433C05-1EC8-4B29-8624-5CB0BFB4C64A}">
      <text>
        <t>[Zreťazený komentár]
Vaša verzia programu Excel vám umožňuje čítať tento zreťazený komentár, avšak akékoľvek jeho zmeny sa odstránia, ak sa súbor otvorí v novšej verzii programu Excel. Ďalšie informácie: https://go.microsoft.com/fwlink/?linkid=870924
Komentár:
    Z brány: Výsledok expertízy ide čiara: Zamietnutá -&gt; splýva s čiarami s možnosťami s brány: Výber spôsobu riešenia</t>
      </text>
    </comment>
    <comment ref="U24" authorId="5" shapeId="0" xr:uid="{EB5A6EDC-B312-41DB-9577-11CC9C881063}">
      <text>
        <t>[Zreťazený komentár]
Vaša verzia programu Excel vám umožňuje čítať tento zreťazený komentár, avšak akékoľvek jeho zmeny sa odstránia, ak sa súbor otvorí v novšej verzii programu Excel. Ďalšie informácie: https://go.microsoft.com/fwlink/?linkid=870924
Komentár:
    1 kríž</t>
      </text>
    </comment>
    <comment ref="AC24" authorId="6" shapeId="0" xr:uid="{9AA33992-7FEC-46E4-9186-BD886A479847}">
      <text>
        <t>[Zreťazený komentár]
Vaša verzia programu Excel vám umožňuje čítať tento zreťazený komentár, avšak akékoľvek jeho zmeny sa odstránia, ak sa súbor otvorí v novšej verzii programu Excel. Ďalšie informácie: https://go.microsoft.com/fwlink/?linkid=870924
Komentár:
    - 1 krát KRÍŽ
- Vyhodnoť úspešnosť konferencie &amp; Realizuj konferenciu</t>
      </text>
    </comment>
    <comment ref="AE24" authorId="7" shapeId="0" xr:uid="{FB1416D8-39C5-4649-902A-55E1D6D75329}">
      <text>
        <t>[Zreťazený komentár]
Vaša verzia programu Excel vám umožňuje čítať tento zreťazený komentár, avšak akékoľvek jeho zmeny sa odstránia, ak sa súbor otvorí v novšej verzii programu Excel. Ďalšie informácie: https://go.microsoft.com/fwlink/?linkid=870924
Komentár:
    Pri testovaní a pri bráne: Boli nájdené chyby, splývajú čiary</t>
      </text>
    </comment>
    <comment ref="M26" authorId="8" shapeId="0" xr:uid="{F85BF721-E577-4EB7-AAC0-4781ED02F959}">
      <text>
        <t>[Zreťazený komentár]
Vaša verzia programu Excel vám umožňuje čítať tento zreťazený komentár, avšak akékoľvek jeho zmeny sa odstránia, ak sa súbor otvorí v novšej verzii programu Excel. Ďalšie informácie: https://go.microsoft.com/fwlink/?linkid=870924
Komentár:
    - 1 čiara s: Výber spôsob platby
- 1 názov: Aký spôsob platby?</t>
      </text>
    </comment>
    <comment ref="O26" authorId="9" shapeId="0" xr:uid="{3EE3AA9C-A81C-4740-B177-15546B5B000B}">
      <text>
        <t>[Zreťazený komentár]
Vaša verzia programu Excel vám umožňuje čítať tento zreťazený komentár, avšak akékoľvek jeho zmeny sa odstránia, ak sa súbor otvorí v novšej verzii programu Excel. Ďalšie informácie: https://go.microsoft.com/fwlink/?linkid=870924
Komentár:
    - Áno z vetvenia s čiarou
- END event s poslednou činnosťou</t>
      </text>
    </comment>
    <comment ref="Q26" authorId="10" shapeId="0" xr:uid="{DCFE26C8-0A37-4A33-85C7-F2500BE58DD3}">
      <text>
        <t>[Zreťazený komentár]
Vaša verzia programu Excel vám umožňuje čítať tento zreťazený komentár, avšak akékoľvek jeho zmeny sa odstránia, ak sa súbor otvorí v novšej verzii programu Excel. Ďalšie informácie: https://go.microsoft.com/fwlink/?linkid=870924
Komentár:
    2x spojovacia čiara s činnosťami</t>
      </text>
    </comment>
    <comment ref="U26" authorId="11" shapeId="0" xr:uid="{BB99341D-22B2-4356-930C-ECFC5CFF7A01}">
      <text>
        <t>[Zreťazený komentár]
Vaša verzia programu Excel vám umožňuje čítať tento zreťazený komentár, avšak akékoľvek jeho zmeny sa odstránia, ak sa súbor otvorí v novšej verzii programu Excel. Ďalšie informácie: https://go.microsoft.com/fwlink/?linkid=870924
Komentár:
    Spojovacia čiara prechádza cez činnosť: Uzavri účasť uchádzača...</t>
      </text>
    </comment>
    <comment ref="Y26" authorId="12" shapeId="0" xr:uid="{0D01D2C9-4FCD-4F58-B6D9-21AE5D915206}">
      <text>
        <t>[Zreťazený komentár]
Vaša verzia programu Excel vám umožňuje čítať tento zreťazený komentár, avšak akékoľvek jeho zmeny sa odstránia, ak sa súbor otvorí v novšej verzii programu Excel. Ďalšie informácie: https://go.microsoft.com/fwlink/?linkid=870924
Komentár:
    - End event sa prekrýva
- Popis 2. brány s činnosťou sa prekrýva</t>
      </text>
    </comment>
    <comment ref="AC26" authorId="13" shapeId="0" xr:uid="{9B6C09EF-1F91-4ECF-B152-3E73D0872900}">
      <text>
        <t>[Zreťazený komentár]
Vaša verzia programu Excel vám umožňuje čítať tento zreťazený komentár, avšak akékoľvek jeho zmeny sa odstránia, ak sa súbor otvorí v novšej verzii programu Excel. Ďalšie informácie: https://go.microsoft.com/fwlink/?linkid=870924
Komentár:
    Spojovacia čiara cez 2 činnosti</t>
      </text>
    </comment>
    <comment ref="AE26" authorId="14" shapeId="0" xr:uid="{DC389EB4-8660-4C70-AE54-300F1910CA4D}">
      <text>
        <t>[Zreťazený komentár]
Vaša verzia programu Excel vám umožňuje čítať tento zreťazený komentár, avšak akékoľvek jeho zmeny sa odstránia, ak sa súbor otvorí v novšej verzii programu Excel. Ďalšie informácie: https://go.microsoft.com/fwlink/?linkid=870924
Komentár:
    Over opravy s bránou</t>
      </text>
    </comment>
    <comment ref="AG26" authorId="15" shapeId="0" xr:uid="{18BE5192-2D03-4E3E-9D11-5FE22A434F00}">
      <text>
        <t>[Zreťazený komentár]
Vaša verzia programu Excel vám umožňuje čítať tento zreťazený komentár, avšak akékoľvek jeho zmeny sa odstránia, ak sa súbor otvorí v novšej verzii programu Excel. Ďalšie informácie: https://go.microsoft.com/fwlink/?linkid=870924
Komentár:
    Prekrýva sa text v mnohých prípadoch</t>
      </text>
    </comment>
    <comment ref="AO26" authorId="16" shapeId="0" xr:uid="{B684FCE4-09C8-40D0-AD41-C330D0193F1E}">
      <text>
        <t>[Zreťazený komentár]
Vaša verzia programu Excel vám umožňuje čítať tento zreťazený komentár, avšak akékoľvek jeho zmeny sa odstránia, ak sa súbor otvorí v novšej verzii programu Excel. Ďalšie informácie: https://go.microsoft.com/fwlink/?linkid=870924
Komentár:
    Prekrývajú sa názvy brán a vetiev</t>
      </text>
    </comment>
    <comment ref="AG34" authorId="17" shapeId="0" xr:uid="{1D2AEBE3-42EF-4241-BB2B-909CB82F3C78}">
      <text>
        <t>[Zreťazený komentár]
Vaša verzia programu Excel vám umožňuje čítať tento zreťazený komentár, avšak akékoľvek jeho zmeny sa odstránia, ak sa súbor otvorí v novšej verzii programu Excel. Ďalšie informácie: https://go.microsoft.com/fwlink/?linkid=870924
Komentár:
    Jedna nie je pomenovaná, no nemá žiadne činnosti v sebe</t>
      </text>
    </comment>
    <comment ref="M36" authorId="18" shapeId="0" xr:uid="{3A661F7A-0EBE-4EF6-89BA-884E73251FC2}">
      <text>
        <t>[Zreťazený komentár]
Vaša verzia programu Excel vám umožňuje čítať tento zreťazený komentár, avšak akékoľvek jeho zmeny sa odstránia, ak sa súbor otvorí v novšej verzii programu Excel. Ďalšie informácie: https://go.microsoft.com/fwlink/?linkid=870924
Komentár:
    - Over sumu a vydaj zvyšok
- Vystav doklad o zaplatení</t>
      </text>
    </comment>
    <comment ref="O36" authorId="19" shapeId="0" xr:uid="{CB491262-9DAE-41DE-AFD4-938A53012F2E}">
      <text>
        <t>[Zreťazený komentár]
Vaša verzia programu Excel vám umožňuje čítať tento zreťazený komentár, avšak akékoľvek jeho zmeny sa odstránia, ak sa súbor otvorí v novšej verzii programu Excel. Ďalšie informácie: https://go.microsoft.com/fwlink/?linkid=870924
Komentár:
    Dobre priradené:
1. Informuj žiadateľa o zamietnutí
2. Zaznamenaj dôvody zamietnutia ...
... No kvôli malej SWIM LANE prečnievajú do susednej LANE</t>
      </text>
    </comment>
    <comment ref="U36" authorId="20" shapeId="0" xr:uid="{6830F654-BF35-478B-B72A-55DAE44A9C04}">
      <text>
        <t>[Zreťazený komentár]
Vaša verzia programu Excel vám umožňuje čítať tento zreťazený komentár, avšak akékoľvek jeho zmeny sa odstránia, ak sa súbor otvorí v novšej verzii programu Excel. Ďalšie informácie: https://go.microsoft.com/fwlink/?linkid=870924
Komentár:
    Priprav pracovnú ponuku
&amp;
Uzavri účasť uchádzača vo...
-&gt; Má ich vykonať: Personalista</t>
      </text>
    </comment>
    <comment ref="AC36" authorId="21" shapeId="0" xr:uid="{697DCFC5-45CF-4A5D-943B-BC219989E426}">
      <text>
        <t>[Zreťazený komentár]
Vaša verzia programu Excel vám umožňuje čítať tento zreťazený komentár, avšak akékoľvek jeho zmeny sa odstránia, ak sa súbor otvorí v novšej verzii programu Excel. Ďalšie informácie: https://go.microsoft.com/fwlink/?linkid=870924
Komentár:
    5. krok - Rečníci a organizačný tím realizujú konferenciu.
- aktivitu vykonávajú rečníci.
- organizačný tím sú ale všetky roly v procese podstate</t>
      </text>
    </comment>
    <comment ref="AE36" authorId="22" shapeId="0" xr:uid="{DA0140EF-6802-4EF2-841F-FD7675AEE7BE}">
      <text>
        <t>[Zreťazený komentár]
Vaša verzia programu Excel vám umožňuje čítať tento zreťazený komentár, avšak akékoľvek jeho zmeny sa odstránia, ak sa súbor otvorí v novšej verzii programu Excel. Ďalšie informácie: https://go.microsoft.com/fwlink/?linkid=870924
Komentár:
    - Priprav návrh o používateľskom rozhraní
- Vytvor špecifikáciu API</t>
      </text>
    </comment>
    <comment ref="AG36" authorId="23" shapeId="0" xr:uid="{251EEBD7-72C3-43ED-B7D4-C57431D72AA8}">
      <text>
        <t>[Zreťazený komentár]
Vaša verzia programu Excel vám umožňuje čítať tento zreťazený komentár, avšak akékoľvek jeho zmeny sa odstránia, ak sa súbor otvorí v novšej verzii programu Excel. Ďalšie informácie: https://go.microsoft.com/fwlink/?linkid=870924
Komentár:
    Schváľ zamietnutie nároku má robiť Manažér a nie Právnik</t>
      </text>
    </comment>
    <comment ref="M40" authorId="24" shapeId="0" xr:uid="{BE5CA120-7F86-4B70-A459-A7865E9E13B2}">
      <text>
        <t>[Zreťazený komentár]
Vaša verzia programu Excel vám umožňuje čítať tento zreťazený komentár, avšak akékoľvek jeho zmeny sa odstránia, ak sa súbor otvorí v novšej verzii programu Excel. Ďalšie informácie: https://go.microsoft.com/fwlink/?linkid=870924
Komentár:
    Zákazník vloží/priloží kartu a zadá PIN kód.</t>
      </text>
    </comment>
    <comment ref="AC40" authorId="25" shapeId="0" xr:uid="{A96641B4-2084-4B44-8D6D-9CD4F778FCA3}">
      <text>
        <t>[Zreťazený komentár]
Vaša verzia programu Excel vám umožňuje čítať tento zreťazený komentár, avšak akékoľvek jeho zmeny sa odstránia, ak sa súbor otvorí v novšej verzii programu Excel. Ďalšie informácie: https://go.microsoft.com/fwlink/?linkid=870924
Komentár:
    Chýba finálna kontrola pripravenosti</t>
      </text>
    </comment>
  </commentList>
</comments>
</file>

<file path=xl/sharedStrings.xml><?xml version="1.0" encoding="utf-8"?>
<sst xmlns="http://schemas.openxmlformats.org/spreadsheetml/2006/main" count="762" uniqueCount="135">
  <si>
    <t>Názov procesu</t>
  </si>
  <si>
    <t>Model</t>
  </si>
  <si>
    <t>Opis</t>
  </si>
  <si>
    <t>Typ opisu</t>
  </si>
  <si>
    <t>Tvorca</t>
  </si>
  <si>
    <t>Input tokens</t>
  </si>
  <si>
    <t>Output tokens</t>
  </si>
  <si>
    <t>Total tokens</t>
  </si>
  <si>
    <t>Cena</t>
  </si>
  <si>
    <t>Čas</t>
  </si>
  <si>
    <t>Je potrebné posúvať hranice POOL?</t>
  </si>
  <si>
    <t>Krížia sa spojovacie čiary?</t>
  </si>
  <si>
    <t>Je názov POOL správne pomenovaný?</t>
  </si>
  <si>
    <t>Zodpovedá počet LANES počtu rolí?</t>
  </si>
  <si>
    <t>Sú názvy LANES správne pomenované?</t>
  </si>
  <si>
    <t>Sú jednotlivé aktivity v správnych LANES?</t>
  </si>
  <si>
    <t>Zodpovedajú názvy elementov vstupnému opisu?</t>
  </si>
  <si>
    <t>Je postupnosť aktivít logická?</t>
  </si>
  <si>
    <t>Sú rozhodovacie brány použité správne?</t>
  </si>
  <si>
    <t>Sú paralelné činnosti modelované správne?</t>
  </si>
  <si>
    <t>Je tok procesu sledovateľný?</t>
  </si>
  <si>
    <t>Schválenie dovolenky</t>
  </si>
  <si>
    <t>Obrázok</t>
  </si>
  <si>
    <t>Metadáta</t>
  </si>
  <si>
    <t>Základné info</t>
  </si>
  <si>
    <t>CELKOVÉ HODNOTENIE</t>
  </si>
  <si>
    <t>Prehľadnosť a čitateľnosť</t>
  </si>
  <si>
    <t>Logika a tok</t>
  </si>
  <si>
    <t>#####</t>
  </si>
  <si>
    <t>##########</t>
  </si>
  <si>
    <t>AI</t>
  </si>
  <si>
    <t>Sonnet 3.7</t>
  </si>
  <si>
    <t>NIE</t>
  </si>
  <si>
    <t>ÁNO</t>
  </si>
  <si>
    <t>Prekrývajú sa elementy navzájom?</t>
  </si>
  <si>
    <t>Sú všetky elementy pomenované?</t>
  </si>
  <si>
    <t>Nepomenované</t>
  </si>
  <si>
    <t>Kríženia</t>
  </si>
  <si>
    <t>Prekrývania</t>
  </si>
  <si>
    <t>Offset</t>
  </si>
  <si>
    <t>Nespávne pomenované</t>
  </si>
  <si>
    <t>Zlé priradenia</t>
  </si>
  <si>
    <t>Sú všetky veci a činnosti zo vstupného opisu v modeli?</t>
  </si>
  <si>
    <t>Chýbajúcich</t>
  </si>
  <si>
    <t>Nezodpovedá</t>
  </si>
  <si>
    <t>Pridaných</t>
  </si>
  <si>
    <t>Žiadne netrebalo</t>
  </si>
  <si>
    <t>Zlých</t>
  </si>
  <si>
    <t>Má proces správny začiatok?</t>
  </si>
  <si>
    <t>Má proces správny koniec/konce?</t>
  </si>
  <si>
    <t>Čiastočne</t>
  </si>
  <si>
    <t>Štrukturovaný</t>
  </si>
  <si>
    <t>Sú rozostupy medzi elementami dostatočné?</t>
  </si>
  <si>
    <t>Sú v modeli voči vstupu pridané aj iné elementy?</t>
  </si>
  <si>
    <t>ÁNO - zmysluplné</t>
  </si>
  <si>
    <t>HODNOTENIE</t>
  </si>
  <si>
    <t>Základná štruktúra</t>
  </si>
  <si>
    <t>Obsahová presnosť</t>
  </si>
  <si>
    <t>OBR:Schvalenie_dovolenky</t>
  </si>
  <si>
    <t>TXT:Schvalenie_dovolenky</t>
  </si>
  <si>
    <t>Objednanie tovaru na e-shope</t>
  </si>
  <si>
    <t>OBR:Objednanie tovaru na e-shope</t>
  </si>
  <si>
    <t>TXT:Objednanie tovaru na e-shope</t>
  </si>
  <si>
    <t>Registrácia nového používateľa</t>
  </si>
  <si>
    <t>OBR:Registracia noveho pouzivatela</t>
  </si>
  <si>
    <t>TXT:Registracia noveho pouzivatela</t>
  </si>
  <si>
    <t>1 Jednoduché lineárne procesy</t>
  </si>
  <si>
    <t>2 Jednoduché vetvenie</t>
  </si>
  <si>
    <t>Spracovanie platby</t>
  </si>
  <si>
    <t>Posúdenie žiadosti o úver</t>
  </si>
  <si>
    <t>Schvaľovanie dovolenky</t>
  </si>
  <si>
    <t>6 Jednoduché cykly</t>
  </si>
  <si>
    <t>Kontrola kvality produktu</t>
  </si>
  <si>
    <t>Schválenie dokumentu</t>
  </si>
  <si>
    <t>Testovanie softvérovej funkcionality</t>
  </si>
  <si>
    <t>4 Paralelené procesy</t>
  </si>
  <si>
    <t>Prijímanie nového zamestnanca</t>
  </si>
  <si>
    <t>Príprava produktu na uvedenie na trh</t>
  </si>
  <si>
    <t>Organizácia firemnej konferencie</t>
  </si>
  <si>
    <t>5 Kombinácia vetiev</t>
  </si>
  <si>
    <t>Vývoj softvéru</t>
  </si>
  <si>
    <t>Spracovanie poistnej udalosti</t>
  </si>
  <si>
    <t>Zavedenie nového produktu</t>
  </si>
  <si>
    <t>3 Viacnásobné vetvenie</t>
  </si>
  <si>
    <t>Vybavenie reklamácie</t>
  </si>
  <si>
    <t>Výberové konanie</t>
  </si>
  <si>
    <t>Schvaľovanie investičného projektu</t>
  </si>
  <si>
    <t>OBR:Spracovanie_platby</t>
  </si>
  <si>
    <t>TXT:Spracovanie_platby</t>
  </si>
  <si>
    <t>Prevažne</t>
  </si>
  <si>
    <t>Postačujúca</t>
  </si>
  <si>
    <t>OBR:Posudenie_ziadosti_o_uver</t>
  </si>
  <si>
    <t>TXT:Posudenie_ziadosti_o_uver</t>
  </si>
  <si>
    <t>OBR:Schvalovanie_dovolenky</t>
  </si>
  <si>
    <t>TXT:Schvalovanie_dovolenky</t>
  </si>
  <si>
    <t>OBR:Organizacia_firemnej_konferencie</t>
  </si>
  <si>
    <t>TXT:Organizacia_firemnej_konferencie</t>
  </si>
  <si>
    <t>OBR:Vyvoj softveru</t>
  </si>
  <si>
    <t>TXT:Vyvoj_softveru</t>
  </si>
  <si>
    <t>TXT:Spracovanie_poistnej_udalosti</t>
  </si>
  <si>
    <t>TXT:Zavedenie_noveho_produktu</t>
  </si>
  <si>
    <t>TXT:Kontrola_kvality_produktu</t>
  </si>
  <si>
    <t>OBR:Kontrola_kvality_produktu</t>
  </si>
  <si>
    <t>TXT:Schvalenie_dokumentu</t>
  </si>
  <si>
    <t>OBR:Schvalenie_dokumentu</t>
  </si>
  <si>
    <t>OBR:Testovanie_softverovej_funkcionality</t>
  </si>
  <si>
    <t>TXT:Testovanie_softverovej_funkcionality</t>
  </si>
  <si>
    <t>TXT:Vybavenie_reklamacie</t>
  </si>
  <si>
    <t>TXT:Vyberove_konanie</t>
  </si>
  <si>
    <t>TXT:Schvalovanie_investicneho_projektu</t>
  </si>
  <si>
    <t>TXT:Priprava_produktu_na_uvedenie_na_trh</t>
  </si>
  <si>
    <t>TXT:Prijimanie_noveho_zamestnanca</t>
  </si>
  <si>
    <t>OBR:Vybavenie_reklamacie</t>
  </si>
  <si>
    <t>OBR:Vyberove_konanie</t>
  </si>
  <si>
    <t>OBR:Schvalovanie_investicneho_projektu</t>
  </si>
  <si>
    <t>Priemerná</t>
  </si>
  <si>
    <t>OBR:Priprava_produktu_na_uvedenie_na_trh</t>
  </si>
  <si>
    <t>OBR:Prijimanie_noveho_zamestnanca</t>
  </si>
  <si>
    <t>OBR:Spracovanie_poistnej_udalosti</t>
  </si>
  <si>
    <t>Obtiažne</t>
  </si>
  <si>
    <t>OBR:Zavedenie_noveho_produktu</t>
  </si>
  <si>
    <t>&lt;70%</t>
  </si>
  <si>
    <t>Jednoduché</t>
  </si>
  <si>
    <t>Viacnásobné vetv.</t>
  </si>
  <si>
    <t>Vetvenie</t>
  </si>
  <si>
    <t>Paralelné</t>
  </si>
  <si>
    <t>Kombinačné</t>
  </si>
  <si>
    <t>Cykly</t>
  </si>
  <si>
    <t>79% - 70%</t>
  </si>
  <si>
    <t>89% - 80%</t>
  </si>
  <si>
    <t>&gt;90%</t>
  </si>
  <si>
    <t>Viac. vetvenie</t>
  </si>
  <si>
    <t>Prehľad. a čita.</t>
  </si>
  <si>
    <t>Zákl. štruk.</t>
  </si>
  <si>
    <t>Obsahová pres.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</si>
</sst>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409]* #,##0.0000_ ;_-[$$-409]* \-#,##0.0000\ ;_-[$$-409]* &quot;-&quot;????_ ;_-@_ "/>
  </numFmts>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Helvetica"/>
    </font>
    <font>
      <u/>
      <sz val="12"/>
      <color theme="10"/>
      <name val="Helvetica"/>
    </font>
    <font>
      <sz val="12"/>
      <name val="Helvetica"/>
    </font>
    <font>
      <b/>
      <sz val="12"/>
      <color theme="1"/>
      <name val="Helvetica"/>
    </font>
    <font>
      <b/>
      <sz val="12"/>
      <color theme="0"/>
      <name val="Helvetica"/>
    </font>
    <font>
      <sz val="7"/>
      <color rgb="FF333333"/>
      <name val="Arial"/>
      <family val="2"/>
    </font>
    <font>
      <b/>
      <i/>
      <sz val="16"/>
      <color theme="0"/>
      <name val="Helvetica"/>
    </font>
    <font>
      <sz val="8"/>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rgb="FFFF0000"/>
        <bgColor indexed="64"/>
      </patternFill>
    </fill>
    <fill>
      <patternFill patternType="solid">
        <fgColor theme="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120">
    <xf numFmtId="0" fontId="0" fillId="0" borderId="0" xfId="0"/>
    <xf numFmtId="0" fontId="3" fillId="0" borderId="0" xfId="0" applyFont="1"/>
    <xf numFmtId="0" fontId="4" fillId="0" borderId="0" xfId="3" applyFont="1"/>
    <xf numFmtId="0" fontId="3" fillId="0" borderId="1" xfId="0" applyFont="1" applyBorder="1" applyAlignment="1">
      <alignment horizontal="center"/>
    </xf>
    <xf numFmtId="0" fontId="3" fillId="0" borderId="1" xfId="0" applyFont="1" applyBorder="1" applyAlignment="1">
      <alignment horizontal="left"/>
    </xf>
    <xf numFmtId="0" fontId="6" fillId="2" borderId="1" xfId="0" applyFont="1" applyFill="1" applyBorder="1" applyAlignment="1">
      <alignment horizontal="left"/>
    </xf>
    <xf numFmtId="0" fontId="3" fillId="7" borderId="1" xfId="0" applyFont="1" applyFill="1" applyBorder="1" applyAlignment="1">
      <alignment horizontal="left"/>
    </xf>
    <xf numFmtId="0" fontId="6" fillId="2" borderId="2" xfId="0" applyFont="1" applyFill="1" applyBorder="1" applyAlignment="1">
      <alignment horizontal="left"/>
    </xf>
    <xf numFmtId="0" fontId="8" fillId="0" borderId="0" xfId="0" applyFont="1"/>
    <xf numFmtId="0" fontId="3" fillId="5" borderId="1" xfId="0" applyFont="1" applyFill="1" applyBorder="1" applyAlignment="1">
      <alignment horizontal="center"/>
    </xf>
    <xf numFmtId="0" fontId="3" fillId="5" borderId="6" xfId="0" applyFont="1" applyFill="1" applyBorder="1" applyAlignment="1">
      <alignment horizontal="center"/>
    </xf>
    <xf numFmtId="0" fontId="3" fillId="5" borderId="1" xfId="0" applyFont="1" applyFill="1" applyBorder="1" applyAlignment="1">
      <alignment horizontal="left"/>
    </xf>
    <xf numFmtId="0" fontId="3" fillId="5" borderId="1" xfId="0" applyFont="1" applyFill="1" applyBorder="1" applyAlignment="1">
      <alignment horizontal="center" vertical="center"/>
    </xf>
    <xf numFmtId="0" fontId="3" fillId="5" borderId="6" xfId="0" applyFont="1" applyFill="1" applyBorder="1" applyAlignment="1">
      <alignment horizontal="center" vertical="center"/>
    </xf>
    <xf numFmtId="0" fontId="3" fillId="4" borderId="1" xfId="0" applyFont="1" applyFill="1" applyBorder="1" applyAlignment="1">
      <alignment horizontal="left" vertical="center"/>
    </xf>
    <xf numFmtId="0" fontId="3" fillId="4" borderId="1" xfId="0" applyFont="1" applyFill="1" applyBorder="1" applyAlignment="1">
      <alignment horizontal="center"/>
    </xf>
    <xf numFmtId="0" fontId="3" fillId="4" borderId="6" xfId="0" applyFont="1" applyFill="1" applyBorder="1" applyAlignment="1">
      <alignment horizontal="center"/>
    </xf>
    <xf numFmtId="0" fontId="3" fillId="4" borderId="1" xfId="0" applyFont="1" applyFill="1" applyBorder="1" applyAlignment="1">
      <alignment horizontal="center" vertical="center"/>
    </xf>
    <xf numFmtId="0" fontId="3" fillId="4"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xf>
    <xf numFmtId="0" fontId="3" fillId="3" borderId="6" xfId="0" applyFont="1" applyFill="1" applyBorder="1" applyAlignment="1">
      <alignment horizontal="center"/>
    </xf>
    <xf numFmtId="0" fontId="3" fillId="11" borderId="1" xfId="0" applyFont="1" applyFill="1" applyBorder="1" applyAlignment="1">
      <alignment horizontal="left"/>
    </xf>
    <xf numFmtId="0" fontId="3" fillId="11" borderId="1" xfId="0" applyFont="1" applyFill="1" applyBorder="1" applyAlignment="1">
      <alignment horizontal="center"/>
    </xf>
    <xf numFmtId="0" fontId="3" fillId="11" borderId="6" xfId="0" applyFont="1" applyFill="1" applyBorder="1" applyAlignment="1">
      <alignment horizontal="center"/>
    </xf>
    <xf numFmtId="0" fontId="3" fillId="11" borderId="1" xfId="0" applyFont="1" applyFill="1" applyBorder="1" applyAlignment="1">
      <alignment horizontal="center" vertical="center"/>
    </xf>
    <xf numFmtId="0" fontId="3" fillId="11" borderId="6" xfId="0" applyFont="1" applyFill="1" applyBorder="1" applyAlignment="1">
      <alignment horizontal="center" vertical="center"/>
    </xf>
    <xf numFmtId="0" fontId="3" fillId="13" borderId="1" xfId="0" applyFont="1" applyFill="1" applyBorder="1" applyAlignment="1">
      <alignment horizontal="left"/>
    </xf>
    <xf numFmtId="0" fontId="3" fillId="15" borderId="1" xfId="0" applyFont="1" applyFill="1" applyBorder="1" applyAlignment="1">
      <alignment horizontal="center"/>
    </xf>
    <xf numFmtId="0" fontId="3" fillId="15" borderId="1" xfId="0" applyFont="1" applyFill="1" applyBorder="1" applyAlignment="1">
      <alignment horizontal="center" vertical="center"/>
    </xf>
    <xf numFmtId="0" fontId="6" fillId="0" borderId="0" xfId="0" applyFont="1"/>
    <xf numFmtId="0" fontId="0" fillId="0" borderId="0" xfId="0" applyAlignment="1">
      <alignment horizontal="center"/>
    </xf>
    <xf numFmtId="0" fontId="0" fillId="0" borderId="0" xfId="0" applyAlignment="1">
      <alignment horizontal="center"/>
    </xf>
    <xf numFmtId="9" fontId="5" fillId="2" borderId="1" xfId="2" applyFont="1" applyFill="1" applyBorder="1" applyAlignment="1">
      <alignment horizontal="center" vertical="center"/>
    </xf>
    <xf numFmtId="0" fontId="3" fillId="11" borderId="10" xfId="0" applyFont="1" applyFill="1" applyBorder="1" applyAlignment="1">
      <alignment horizontal="center"/>
    </xf>
    <xf numFmtId="0" fontId="3" fillId="11" borderId="1" xfId="0" applyFont="1" applyFill="1" applyBorder="1" applyAlignment="1">
      <alignment horizontal="center"/>
    </xf>
    <xf numFmtId="9" fontId="6" fillId="2" borderId="1" xfId="2" applyFont="1" applyFill="1" applyBorder="1" applyAlignment="1">
      <alignment horizontal="center"/>
    </xf>
    <xf numFmtId="0" fontId="3" fillId="11" borderId="10" xfId="0" applyFont="1" applyFill="1" applyBorder="1" applyAlignment="1">
      <alignment horizontal="center" vertical="center"/>
    </xf>
    <xf numFmtId="0" fontId="3" fillId="11" borderId="1" xfId="0" applyFont="1" applyFill="1" applyBorder="1" applyAlignment="1">
      <alignment horizontal="center" vertical="center"/>
    </xf>
    <xf numFmtId="0" fontId="3" fillId="0" borderId="10" xfId="0" applyFont="1" applyBorder="1" applyAlignment="1">
      <alignment horizontal="center"/>
    </xf>
    <xf numFmtId="0" fontId="3" fillId="0" borderId="1" xfId="0" applyFont="1" applyBorder="1" applyAlignment="1">
      <alignment horizontal="center"/>
    </xf>
    <xf numFmtId="0" fontId="3" fillId="3" borderId="10"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2" xfId="0" applyFont="1" applyFill="1" applyBorder="1" applyAlignment="1">
      <alignment horizontal="center" vertical="center"/>
    </xf>
    <xf numFmtId="9" fontId="6" fillId="2" borderId="1" xfId="2" quotePrefix="1" applyFont="1" applyFill="1" applyBorder="1" applyAlignment="1">
      <alignment horizontal="center"/>
    </xf>
    <xf numFmtId="0" fontId="3" fillId="4" borderId="10" xfId="0" applyFont="1" applyFill="1" applyBorder="1" applyAlignment="1">
      <alignment horizontal="center"/>
    </xf>
    <xf numFmtId="0" fontId="3" fillId="4" borderId="1" xfId="0" applyFont="1" applyFill="1" applyBorder="1" applyAlignment="1">
      <alignment horizont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4"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3" fillId="14" borderId="10" xfId="0" applyFont="1" applyFill="1" applyBorder="1" applyAlignment="1">
      <alignment horizontal="center" vertical="center"/>
    </xf>
    <xf numFmtId="0" fontId="3" fillId="14" borderId="1" xfId="0" applyFont="1" applyFill="1" applyBorder="1" applyAlignment="1">
      <alignment horizontal="center" vertical="center"/>
    </xf>
    <xf numFmtId="0" fontId="3" fillId="5" borderId="10" xfId="0" applyFont="1" applyFill="1" applyBorder="1" applyAlignment="1">
      <alignment horizontal="center"/>
    </xf>
    <xf numFmtId="0" fontId="3" fillId="5" borderId="1" xfId="0" applyFont="1" applyFill="1" applyBorder="1" applyAlignment="1">
      <alignment horizontal="center"/>
    </xf>
    <xf numFmtId="0" fontId="3" fillId="5" borderId="10" xfId="0" applyFont="1" applyFill="1" applyBorder="1" applyAlignment="1">
      <alignment horizontal="center" vertical="center"/>
    </xf>
    <xf numFmtId="0" fontId="3" fillId="5" borderId="1" xfId="0" applyFont="1" applyFill="1" applyBorder="1" applyAlignment="1">
      <alignment horizontal="center" vertical="center"/>
    </xf>
    <xf numFmtId="0" fontId="3" fillId="8" borderId="10" xfId="0" applyFont="1" applyFill="1" applyBorder="1" applyAlignment="1">
      <alignment horizontal="center"/>
    </xf>
    <xf numFmtId="0" fontId="3" fillId="8" borderId="1" xfId="0" applyFont="1" applyFill="1" applyBorder="1" applyAlignment="1">
      <alignment horizontal="center"/>
    </xf>
    <xf numFmtId="164" fontId="3" fillId="8" borderId="10" xfId="1" applyNumberFormat="1" applyFont="1" applyFill="1" applyBorder="1" applyAlignment="1">
      <alignment horizontal="center" vertical="center"/>
    </xf>
    <xf numFmtId="164" fontId="3" fillId="8" borderId="1" xfId="1" applyNumberFormat="1" applyFont="1" applyFill="1" applyBorder="1" applyAlignment="1">
      <alignment horizontal="center" vertical="center"/>
    </xf>
    <xf numFmtId="0" fontId="3" fillId="13" borderId="10" xfId="0" applyFont="1" applyFill="1" applyBorder="1" applyAlignment="1">
      <alignment horizontal="center"/>
    </xf>
    <xf numFmtId="0" fontId="3" fillId="13" borderId="1" xfId="0" applyFont="1" applyFill="1" applyBorder="1" applyAlignment="1">
      <alignment horizontal="center"/>
    </xf>
    <xf numFmtId="0" fontId="9" fillId="10" borderId="9" xfId="3" applyFont="1" applyFill="1" applyBorder="1" applyAlignment="1">
      <alignment horizontal="center"/>
    </xf>
    <xf numFmtId="0" fontId="9" fillId="10" borderId="7" xfId="3" applyFont="1" applyFill="1" applyBorder="1" applyAlignment="1">
      <alignment horizontal="center"/>
    </xf>
    <xf numFmtId="0" fontId="6" fillId="0" borderId="10" xfId="0" applyFont="1" applyBorder="1" applyAlignment="1">
      <alignment horizontal="center"/>
    </xf>
    <xf numFmtId="0" fontId="6" fillId="0" borderId="1" xfId="0" applyFont="1" applyBorder="1" applyAlignment="1">
      <alignment horizontal="center"/>
    </xf>
    <xf numFmtId="0" fontId="2" fillId="13" borderId="10" xfId="3" applyFill="1" applyBorder="1" applyAlignment="1">
      <alignment horizontal="center"/>
    </xf>
    <xf numFmtId="0" fontId="2" fillId="13" borderId="1" xfId="3" applyFill="1" applyBorder="1" applyAlignment="1">
      <alignment horizontal="center"/>
    </xf>
    <xf numFmtId="0" fontId="3" fillId="0" borderId="1" xfId="0" applyFont="1" applyBorder="1" applyAlignment="1">
      <alignment horizontal="center" vertical="center"/>
    </xf>
    <xf numFmtId="2" fontId="3" fillId="8" borderId="10" xfId="0" applyNumberFormat="1" applyFont="1" applyFill="1" applyBorder="1" applyAlignment="1">
      <alignment horizontal="center"/>
    </xf>
    <xf numFmtId="2" fontId="3" fillId="8" borderId="1" xfId="0" applyNumberFormat="1" applyFont="1" applyFill="1" applyBorder="1" applyAlignment="1">
      <alignment horizontal="center"/>
    </xf>
    <xf numFmtId="0" fontId="3" fillId="8" borderId="6" xfId="0" applyFont="1" applyFill="1" applyBorder="1" applyAlignment="1">
      <alignment horizontal="center"/>
    </xf>
    <xf numFmtId="0" fontId="3" fillId="8" borderId="5" xfId="0" applyFont="1" applyFill="1" applyBorder="1" applyAlignment="1">
      <alignment horizontal="center"/>
    </xf>
    <xf numFmtId="0" fontId="3" fillId="11" borderId="6" xfId="0" applyFont="1" applyFill="1" applyBorder="1" applyAlignment="1">
      <alignment horizontal="center"/>
    </xf>
    <xf numFmtId="0" fontId="3" fillId="0" borderId="6" xfId="0" applyFont="1" applyBorder="1" applyAlignment="1">
      <alignment horizontal="center"/>
    </xf>
    <xf numFmtId="0" fontId="3" fillId="4" borderId="6" xfId="0" applyFont="1" applyFill="1" applyBorder="1" applyAlignment="1">
      <alignment horizontal="center"/>
    </xf>
    <xf numFmtId="0" fontId="3" fillId="5" borderId="8" xfId="0" applyFont="1" applyFill="1" applyBorder="1" applyAlignment="1">
      <alignment horizontal="center"/>
    </xf>
    <xf numFmtId="0" fontId="6" fillId="0" borderId="6" xfId="0" applyFont="1" applyBorder="1" applyAlignment="1">
      <alignment horizontal="center"/>
    </xf>
    <xf numFmtId="0" fontId="2" fillId="13" borderId="6" xfId="3" applyFill="1" applyBorder="1" applyAlignment="1">
      <alignment horizontal="center"/>
    </xf>
    <xf numFmtId="0" fontId="3" fillId="13" borderId="6" xfId="0" applyFont="1" applyFill="1" applyBorder="1" applyAlignment="1">
      <alignment horizontal="center"/>
    </xf>
    <xf numFmtId="164" fontId="3" fillId="8" borderId="6" xfId="1" applyNumberFormat="1" applyFont="1" applyFill="1" applyBorder="1" applyAlignment="1">
      <alignment horizontal="center" vertical="center"/>
    </xf>
    <xf numFmtId="0" fontId="3" fillId="0" borderId="6" xfId="0" applyFont="1" applyBorder="1" applyAlignment="1">
      <alignment horizontal="center" vertical="center"/>
    </xf>
    <xf numFmtId="0" fontId="3" fillId="11" borderId="2" xfId="0" applyFont="1" applyFill="1" applyBorder="1" applyAlignment="1">
      <alignment horizontal="left" vertical="center"/>
    </xf>
    <xf numFmtId="0" fontId="3" fillId="11" borderId="4" xfId="0" applyFont="1" applyFill="1" applyBorder="1" applyAlignment="1">
      <alignment horizontal="left" vertical="center"/>
    </xf>
    <xf numFmtId="0" fontId="3" fillId="4" borderId="2" xfId="0" applyFont="1" applyFill="1" applyBorder="1" applyAlignment="1">
      <alignment horizontal="left" vertical="center"/>
    </xf>
    <xf numFmtId="0" fontId="3" fillId="4" borderId="4" xfId="0" applyFont="1" applyFill="1" applyBorder="1" applyAlignment="1">
      <alignment horizontal="left" vertical="center"/>
    </xf>
    <xf numFmtId="0" fontId="3" fillId="3" borderId="2" xfId="0" applyFont="1" applyFill="1" applyBorder="1" applyAlignment="1">
      <alignment horizontal="left" vertical="center"/>
    </xf>
    <xf numFmtId="0" fontId="3" fillId="3" borderId="4" xfId="0" applyFont="1" applyFill="1" applyBorder="1" applyAlignment="1">
      <alignment horizontal="left" vertical="center"/>
    </xf>
    <xf numFmtId="0" fontId="3" fillId="12" borderId="2" xfId="0" applyFont="1" applyFill="1" applyBorder="1" applyAlignment="1">
      <alignment horizontal="center" vertical="center"/>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9" borderId="1" xfId="0" applyFont="1" applyFill="1" applyBorder="1" applyAlignment="1">
      <alignment horizontal="center" vertical="center"/>
    </xf>
    <xf numFmtId="0" fontId="3" fillId="4" borderId="3" xfId="0" applyFont="1" applyFill="1" applyBorder="1" applyAlignment="1">
      <alignment horizontal="left" vertical="center"/>
    </xf>
    <xf numFmtId="0" fontId="3" fillId="5" borderId="2" xfId="0" applyFont="1" applyFill="1" applyBorder="1" applyAlignment="1">
      <alignment horizontal="left" vertical="center"/>
    </xf>
    <xf numFmtId="0" fontId="3" fillId="5" borderId="4" xfId="0" applyFont="1" applyFill="1" applyBorder="1" applyAlignment="1">
      <alignment horizontal="left" vertical="center"/>
    </xf>
    <xf numFmtId="0" fontId="3" fillId="0" borderId="10" xfId="0" applyFont="1" applyBorder="1" applyAlignment="1">
      <alignment horizontal="center" vertical="center"/>
    </xf>
    <xf numFmtId="0" fontId="3" fillId="8" borderId="14" xfId="0" applyFont="1" applyFill="1" applyBorder="1" applyAlignment="1">
      <alignment horizontal="center"/>
    </xf>
  </cellXfs>
  <cellStyles count="4">
    <cellStyle name="Hypertextové prepojenie" xfId="3" builtinId="8"/>
    <cellStyle name="Mena" xfId="1" builtinId="4"/>
    <cellStyle name="Normálna" xfId="0" builtinId="0"/>
    <cellStyle name="Percentá" xfId="2" builtinId="5"/>
  </cellStyles>
  <dxfs count="0"/>
  <tableStyles count="0" defaultTableStyle="TableStyleMedium2" defaultPivotStyle="PivotStyleLight16"/>
  <colors>
    <mruColors>
      <color rgb="FFEF9A9A"/>
      <color rgb="FFFDD835"/>
      <color rgb="FF64B5F6"/>
      <color rgb="FF8BC34A"/>
      <color rgb="FFFF0000"/>
      <color rgb="FFFFA500"/>
      <color rgb="FF008000"/>
      <color rgb="FF32CD32"/>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sk-SK"/>
              <a:t>Porovnanie kvality rôznych typov BPMN procesov podľa oblastí hodnotenia</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title>
    <c:autoTitleDeleted val="0"/>
    <c:plotArea>
      <c:layout/>
      <c:barChart>
        <c:barDir val="col"/>
        <c:grouping val="clustered"/>
        <c:varyColors val="0"/>
        <c:ser>
          <c:idx val="0"/>
          <c:order val="0"/>
          <c:tx>
            <c:strRef>
              <c:f>Výsledky!$AU$67</c:f>
              <c:strCache>
                <c:ptCount val="1"/>
                <c:pt idx="0">
                  <c:v>&gt;90%</c:v>
                </c:pt>
              </c:strCache>
            </c:strRef>
          </c:tx>
          <c:spPr>
            <a:solidFill>
              <a:srgbClr val="8BC34A"/>
            </a:solidFill>
            <a:ln>
              <a:solidFill>
                <a:srgbClr val="008000"/>
              </a:solidFill>
            </a:ln>
            <a:effectLst/>
          </c:spPr>
          <c:invertIfNegative val="0"/>
          <c:cat>
            <c:multiLvlStrRef>
              <c:f>Výsledky!$AV$65:$BS$66</c:f>
              <c:multiLvlStrCache>
                <c:ptCount val="24"/>
                <c:lvl>
                  <c:pt idx="0">
                    <c:v>Jednoduché</c:v>
                  </c:pt>
                  <c:pt idx="1">
                    <c:v>Vetvenie</c:v>
                  </c:pt>
                  <c:pt idx="2">
                    <c:v>Viac. vetvenie</c:v>
                  </c:pt>
                  <c:pt idx="3">
                    <c:v>Paralelné</c:v>
                  </c:pt>
                  <c:pt idx="4">
                    <c:v>Kombinačné</c:v>
                  </c:pt>
                  <c:pt idx="5">
                    <c:v>Cykly</c:v>
                  </c:pt>
                  <c:pt idx="6">
                    <c:v>Jednoduché</c:v>
                  </c:pt>
                  <c:pt idx="7">
                    <c:v>Vetvenie</c:v>
                  </c:pt>
                  <c:pt idx="8">
                    <c:v>Viacnásobné vetv.</c:v>
                  </c:pt>
                  <c:pt idx="9">
                    <c:v>Paralelné</c:v>
                  </c:pt>
                  <c:pt idx="10">
                    <c:v>Kombinačné</c:v>
                  </c:pt>
                  <c:pt idx="11">
                    <c:v>Cykly</c:v>
                  </c:pt>
                  <c:pt idx="12">
                    <c:v>Jednoduché</c:v>
                  </c:pt>
                  <c:pt idx="13">
                    <c:v>Vetvenie</c:v>
                  </c:pt>
                  <c:pt idx="14">
                    <c:v>Viacnásobné vetv.</c:v>
                  </c:pt>
                  <c:pt idx="15">
                    <c:v>Paralelné</c:v>
                  </c:pt>
                  <c:pt idx="16">
                    <c:v>Kombinačné</c:v>
                  </c:pt>
                  <c:pt idx="17">
                    <c:v>Cykly</c:v>
                  </c:pt>
                  <c:pt idx="18">
                    <c:v>Jednoduché</c:v>
                  </c:pt>
                  <c:pt idx="19">
                    <c:v>Vetvenie</c:v>
                  </c:pt>
                  <c:pt idx="20">
                    <c:v>Viacnásobné vetv.</c:v>
                  </c:pt>
                  <c:pt idx="21">
                    <c:v>Paralelné</c:v>
                  </c:pt>
                  <c:pt idx="22">
                    <c:v>Kombinačné</c:v>
                  </c:pt>
                  <c:pt idx="23">
                    <c:v>Cykly</c:v>
                  </c:pt>
                </c:lvl>
                <c:lvl>
                  <c:pt idx="0">
                    <c:v>Prehľadnosť a čitateľnosť</c:v>
                  </c:pt>
                  <c:pt idx="6">
                    <c:v>Základná štruktúra</c:v>
                  </c:pt>
                  <c:pt idx="12">
                    <c:v>Obsahová presnosť</c:v>
                  </c:pt>
                  <c:pt idx="18">
                    <c:v>Logika a tok</c:v>
                  </c:pt>
                </c:lvl>
              </c:multiLvlStrCache>
            </c:multiLvlStrRef>
          </c:cat>
          <c:val>
            <c:numRef>
              <c:f>Výsledky!$AV$67:$BS$67</c:f>
              <c:numCache>
                <c:formatCode>General</c:formatCode>
                <c:ptCount val="24"/>
                <c:pt idx="0">
                  <c:v>3</c:v>
                </c:pt>
                <c:pt idx="1">
                  <c:v>0</c:v>
                </c:pt>
                <c:pt idx="2">
                  <c:v>0</c:v>
                </c:pt>
                <c:pt idx="3">
                  <c:v>1</c:v>
                </c:pt>
                <c:pt idx="4">
                  <c:v>0</c:v>
                </c:pt>
                <c:pt idx="5">
                  <c:v>1</c:v>
                </c:pt>
                <c:pt idx="6">
                  <c:v>3</c:v>
                </c:pt>
                <c:pt idx="7">
                  <c:v>2</c:v>
                </c:pt>
                <c:pt idx="8">
                  <c:v>1</c:v>
                </c:pt>
                <c:pt idx="9">
                  <c:v>3</c:v>
                </c:pt>
                <c:pt idx="10">
                  <c:v>1</c:v>
                </c:pt>
                <c:pt idx="11">
                  <c:v>3</c:v>
                </c:pt>
                <c:pt idx="12">
                  <c:v>3</c:v>
                </c:pt>
                <c:pt idx="13">
                  <c:v>2</c:v>
                </c:pt>
                <c:pt idx="14">
                  <c:v>2</c:v>
                </c:pt>
                <c:pt idx="15">
                  <c:v>2</c:v>
                </c:pt>
                <c:pt idx="16">
                  <c:v>3</c:v>
                </c:pt>
                <c:pt idx="17">
                  <c:v>3</c:v>
                </c:pt>
                <c:pt idx="18">
                  <c:v>3</c:v>
                </c:pt>
                <c:pt idx="19">
                  <c:v>3</c:v>
                </c:pt>
                <c:pt idx="20">
                  <c:v>1</c:v>
                </c:pt>
                <c:pt idx="21">
                  <c:v>3</c:v>
                </c:pt>
                <c:pt idx="22">
                  <c:v>1</c:v>
                </c:pt>
                <c:pt idx="23">
                  <c:v>3</c:v>
                </c:pt>
              </c:numCache>
            </c:numRef>
          </c:val>
          <c:extLst>
            <c:ext xmlns:c16="http://schemas.microsoft.com/office/drawing/2014/chart" uri="{C3380CC4-5D6E-409C-BE32-E72D297353CC}">
              <c16:uniqueId val="{00000000-F805-41C1-8C5B-57AEE7335E27}"/>
            </c:ext>
          </c:extLst>
        </c:ser>
        <c:ser>
          <c:idx val="1"/>
          <c:order val="1"/>
          <c:tx>
            <c:strRef>
              <c:f>Výsledky!$AU$68</c:f>
              <c:strCache>
                <c:ptCount val="1"/>
                <c:pt idx="0">
                  <c:v>89% - 80%</c:v>
                </c:pt>
              </c:strCache>
            </c:strRef>
          </c:tx>
          <c:spPr>
            <a:solidFill>
              <a:srgbClr val="64B5F6"/>
            </a:solidFill>
            <a:ln>
              <a:solidFill>
                <a:srgbClr val="0070C0"/>
              </a:solidFill>
            </a:ln>
            <a:effectLst/>
          </c:spPr>
          <c:invertIfNegative val="0"/>
          <c:cat>
            <c:multiLvlStrRef>
              <c:f>Výsledky!$AV$65:$BS$66</c:f>
              <c:multiLvlStrCache>
                <c:ptCount val="24"/>
                <c:lvl>
                  <c:pt idx="0">
                    <c:v>Jednoduché</c:v>
                  </c:pt>
                  <c:pt idx="1">
                    <c:v>Vetvenie</c:v>
                  </c:pt>
                  <c:pt idx="2">
                    <c:v>Viac. vetvenie</c:v>
                  </c:pt>
                  <c:pt idx="3">
                    <c:v>Paralelné</c:v>
                  </c:pt>
                  <c:pt idx="4">
                    <c:v>Kombinačné</c:v>
                  </c:pt>
                  <c:pt idx="5">
                    <c:v>Cykly</c:v>
                  </c:pt>
                  <c:pt idx="6">
                    <c:v>Jednoduché</c:v>
                  </c:pt>
                  <c:pt idx="7">
                    <c:v>Vetvenie</c:v>
                  </c:pt>
                  <c:pt idx="8">
                    <c:v>Viacnásobné vetv.</c:v>
                  </c:pt>
                  <c:pt idx="9">
                    <c:v>Paralelné</c:v>
                  </c:pt>
                  <c:pt idx="10">
                    <c:v>Kombinačné</c:v>
                  </c:pt>
                  <c:pt idx="11">
                    <c:v>Cykly</c:v>
                  </c:pt>
                  <c:pt idx="12">
                    <c:v>Jednoduché</c:v>
                  </c:pt>
                  <c:pt idx="13">
                    <c:v>Vetvenie</c:v>
                  </c:pt>
                  <c:pt idx="14">
                    <c:v>Viacnásobné vetv.</c:v>
                  </c:pt>
                  <c:pt idx="15">
                    <c:v>Paralelné</c:v>
                  </c:pt>
                  <c:pt idx="16">
                    <c:v>Kombinačné</c:v>
                  </c:pt>
                  <c:pt idx="17">
                    <c:v>Cykly</c:v>
                  </c:pt>
                  <c:pt idx="18">
                    <c:v>Jednoduché</c:v>
                  </c:pt>
                  <c:pt idx="19">
                    <c:v>Vetvenie</c:v>
                  </c:pt>
                  <c:pt idx="20">
                    <c:v>Viacnásobné vetv.</c:v>
                  </c:pt>
                  <c:pt idx="21">
                    <c:v>Paralelné</c:v>
                  </c:pt>
                  <c:pt idx="22">
                    <c:v>Kombinačné</c:v>
                  </c:pt>
                  <c:pt idx="23">
                    <c:v>Cykly</c:v>
                  </c:pt>
                </c:lvl>
                <c:lvl>
                  <c:pt idx="0">
                    <c:v>Prehľadnosť a čitateľnosť</c:v>
                  </c:pt>
                  <c:pt idx="6">
                    <c:v>Základná štruktúra</c:v>
                  </c:pt>
                  <c:pt idx="12">
                    <c:v>Obsahová presnosť</c:v>
                  </c:pt>
                  <c:pt idx="18">
                    <c:v>Logika a tok</c:v>
                  </c:pt>
                </c:lvl>
              </c:multiLvlStrCache>
            </c:multiLvlStrRef>
          </c:cat>
          <c:val>
            <c:numRef>
              <c:f>Výsledky!$AV$68:$BS$68</c:f>
              <c:numCache>
                <c:formatCode>General</c:formatCode>
                <c:ptCount val="24"/>
                <c:pt idx="0">
                  <c:v>0</c:v>
                </c:pt>
                <c:pt idx="1">
                  <c:v>0</c:v>
                </c:pt>
                <c:pt idx="2">
                  <c:v>0</c:v>
                </c:pt>
                <c:pt idx="3">
                  <c:v>1</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0</c:v>
                </c:pt>
                <c:pt idx="22">
                  <c:v>1</c:v>
                </c:pt>
                <c:pt idx="23">
                  <c:v>0</c:v>
                </c:pt>
              </c:numCache>
            </c:numRef>
          </c:val>
          <c:extLst>
            <c:ext xmlns:c16="http://schemas.microsoft.com/office/drawing/2014/chart" uri="{C3380CC4-5D6E-409C-BE32-E72D297353CC}">
              <c16:uniqueId val="{00000001-F805-41C1-8C5B-57AEE7335E27}"/>
            </c:ext>
          </c:extLst>
        </c:ser>
        <c:ser>
          <c:idx val="2"/>
          <c:order val="2"/>
          <c:tx>
            <c:strRef>
              <c:f>Výsledky!$AU$69</c:f>
              <c:strCache>
                <c:ptCount val="1"/>
                <c:pt idx="0">
                  <c:v>79% - 70%</c:v>
                </c:pt>
              </c:strCache>
            </c:strRef>
          </c:tx>
          <c:spPr>
            <a:solidFill>
              <a:srgbClr val="FDD835"/>
            </a:solidFill>
            <a:ln>
              <a:solidFill>
                <a:srgbClr val="FFA500"/>
              </a:solidFill>
            </a:ln>
            <a:effectLst/>
          </c:spPr>
          <c:invertIfNegative val="0"/>
          <c:cat>
            <c:multiLvlStrRef>
              <c:f>Výsledky!$AV$65:$BS$66</c:f>
              <c:multiLvlStrCache>
                <c:ptCount val="24"/>
                <c:lvl>
                  <c:pt idx="0">
                    <c:v>Jednoduché</c:v>
                  </c:pt>
                  <c:pt idx="1">
                    <c:v>Vetvenie</c:v>
                  </c:pt>
                  <c:pt idx="2">
                    <c:v>Viac. vetvenie</c:v>
                  </c:pt>
                  <c:pt idx="3">
                    <c:v>Paralelné</c:v>
                  </c:pt>
                  <c:pt idx="4">
                    <c:v>Kombinačné</c:v>
                  </c:pt>
                  <c:pt idx="5">
                    <c:v>Cykly</c:v>
                  </c:pt>
                  <c:pt idx="6">
                    <c:v>Jednoduché</c:v>
                  </c:pt>
                  <c:pt idx="7">
                    <c:v>Vetvenie</c:v>
                  </c:pt>
                  <c:pt idx="8">
                    <c:v>Viacnásobné vetv.</c:v>
                  </c:pt>
                  <c:pt idx="9">
                    <c:v>Paralelné</c:v>
                  </c:pt>
                  <c:pt idx="10">
                    <c:v>Kombinačné</c:v>
                  </c:pt>
                  <c:pt idx="11">
                    <c:v>Cykly</c:v>
                  </c:pt>
                  <c:pt idx="12">
                    <c:v>Jednoduché</c:v>
                  </c:pt>
                  <c:pt idx="13">
                    <c:v>Vetvenie</c:v>
                  </c:pt>
                  <c:pt idx="14">
                    <c:v>Viacnásobné vetv.</c:v>
                  </c:pt>
                  <c:pt idx="15">
                    <c:v>Paralelné</c:v>
                  </c:pt>
                  <c:pt idx="16">
                    <c:v>Kombinačné</c:v>
                  </c:pt>
                  <c:pt idx="17">
                    <c:v>Cykly</c:v>
                  </c:pt>
                  <c:pt idx="18">
                    <c:v>Jednoduché</c:v>
                  </c:pt>
                  <c:pt idx="19">
                    <c:v>Vetvenie</c:v>
                  </c:pt>
                  <c:pt idx="20">
                    <c:v>Viacnásobné vetv.</c:v>
                  </c:pt>
                  <c:pt idx="21">
                    <c:v>Paralelné</c:v>
                  </c:pt>
                  <c:pt idx="22">
                    <c:v>Kombinačné</c:v>
                  </c:pt>
                  <c:pt idx="23">
                    <c:v>Cykly</c:v>
                  </c:pt>
                </c:lvl>
                <c:lvl>
                  <c:pt idx="0">
                    <c:v>Prehľadnosť a čitateľnosť</c:v>
                  </c:pt>
                  <c:pt idx="6">
                    <c:v>Základná štruktúra</c:v>
                  </c:pt>
                  <c:pt idx="12">
                    <c:v>Obsahová presnosť</c:v>
                  </c:pt>
                  <c:pt idx="18">
                    <c:v>Logika a tok</c:v>
                  </c:pt>
                </c:lvl>
              </c:multiLvlStrCache>
            </c:multiLvlStrRef>
          </c:cat>
          <c:val>
            <c:numRef>
              <c:f>Výsledky!$AV$69:$BS$69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numCache>
            </c:numRef>
          </c:val>
          <c:extLst>
            <c:ext xmlns:c16="http://schemas.microsoft.com/office/drawing/2014/chart" uri="{C3380CC4-5D6E-409C-BE32-E72D297353CC}">
              <c16:uniqueId val="{00000002-F805-41C1-8C5B-57AEE7335E27}"/>
            </c:ext>
          </c:extLst>
        </c:ser>
        <c:ser>
          <c:idx val="3"/>
          <c:order val="3"/>
          <c:tx>
            <c:strRef>
              <c:f>Výsledky!$AU$70</c:f>
              <c:strCache>
                <c:ptCount val="1"/>
                <c:pt idx="0">
                  <c:v>&lt;70%</c:v>
                </c:pt>
              </c:strCache>
            </c:strRef>
          </c:tx>
          <c:spPr>
            <a:solidFill>
              <a:srgbClr val="EF9A9A"/>
            </a:solidFill>
            <a:ln>
              <a:solidFill>
                <a:srgbClr val="FF0000"/>
              </a:solidFill>
            </a:ln>
            <a:effectLst/>
          </c:spPr>
          <c:invertIfNegative val="0"/>
          <c:cat>
            <c:multiLvlStrRef>
              <c:f>Výsledky!$AV$65:$BS$66</c:f>
              <c:multiLvlStrCache>
                <c:ptCount val="24"/>
                <c:lvl>
                  <c:pt idx="0">
                    <c:v>Jednoduché</c:v>
                  </c:pt>
                  <c:pt idx="1">
                    <c:v>Vetvenie</c:v>
                  </c:pt>
                  <c:pt idx="2">
                    <c:v>Viac. vetvenie</c:v>
                  </c:pt>
                  <c:pt idx="3">
                    <c:v>Paralelné</c:v>
                  </c:pt>
                  <c:pt idx="4">
                    <c:v>Kombinačné</c:v>
                  </c:pt>
                  <c:pt idx="5">
                    <c:v>Cykly</c:v>
                  </c:pt>
                  <c:pt idx="6">
                    <c:v>Jednoduché</c:v>
                  </c:pt>
                  <c:pt idx="7">
                    <c:v>Vetvenie</c:v>
                  </c:pt>
                  <c:pt idx="8">
                    <c:v>Viacnásobné vetv.</c:v>
                  </c:pt>
                  <c:pt idx="9">
                    <c:v>Paralelné</c:v>
                  </c:pt>
                  <c:pt idx="10">
                    <c:v>Kombinačné</c:v>
                  </c:pt>
                  <c:pt idx="11">
                    <c:v>Cykly</c:v>
                  </c:pt>
                  <c:pt idx="12">
                    <c:v>Jednoduché</c:v>
                  </c:pt>
                  <c:pt idx="13">
                    <c:v>Vetvenie</c:v>
                  </c:pt>
                  <c:pt idx="14">
                    <c:v>Viacnásobné vetv.</c:v>
                  </c:pt>
                  <c:pt idx="15">
                    <c:v>Paralelné</c:v>
                  </c:pt>
                  <c:pt idx="16">
                    <c:v>Kombinačné</c:v>
                  </c:pt>
                  <c:pt idx="17">
                    <c:v>Cykly</c:v>
                  </c:pt>
                  <c:pt idx="18">
                    <c:v>Jednoduché</c:v>
                  </c:pt>
                  <c:pt idx="19">
                    <c:v>Vetvenie</c:v>
                  </c:pt>
                  <c:pt idx="20">
                    <c:v>Viacnásobné vetv.</c:v>
                  </c:pt>
                  <c:pt idx="21">
                    <c:v>Paralelné</c:v>
                  </c:pt>
                  <c:pt idx="22">
                    <c:v>Kombinačné</c:v>
                  </c:pt>
                  <c:pt idx="23">
                    <c:v>Cykly</c:v>
                  </c:pt>
                </c:lvl>
                <c:lvl>
                  <c:pt idx="0">
                    <c:v>Prehľadnosť a čitateľnosť</c:v>
                  </c:pt>
                  <c:pt idx="6">
                    <c:v>Základná štruktúra</c:v>
                  </c:pt>
                  <c:pt idx="12">
                    <c:v>Obsahová presnosť</c:v>
                  </c:pt>
                  <c:pt idx="18">
                    <c:v>Logika a tok</c:v>
                  </c:pt>
                </c:lvl>
              </c:multiLvlStrCache>
            </c:multiLvlStrRef>
          </c:cat>
          <c:val>
            <c:numRef>
              <c:f>Výsledky!$AV$70:$BS$70</c:f>
              <c:numCache>
                <c:formatCode>General</c:formatCode>
                <c:ptCount val="24"/>
                <c:pt idx="0">
                  <c:v>0</c:v>
                </c:pt>
                <c:pt idx="1">
                  <c:v>3</c:v>
                </c:pt>
                <c:pt idx="2">
                  <c:v>3</c:v>
                </c:pt>
                <c:pt idx="3">
                  <c:v>1</c:v>
                </c:pt>
                <c:pt idx="4">
                  <c:v>3</c:v>
                </c:pt>
                <c:pt idx="5">
                  <c:v>1</c:v>
                </c:pt>
                <c:pt idx="6">
                  <c:v>0</c:v>
                </c:pt>
                <c:pt idx="7">
                  <c:v>1</c:v>
                </c:pt>
                <c:pt idx="8">
                  <c:v>2</c:v>
                </c:pt>
                <c:pt idx="9">
                  <c:v>0</c:v>
                </c:pt>
                <c:pt idx="10">
                  <c:v>2</c:v>
                </c:pt>
                <c:pt idx="11">
                  <c:v>0</c:v>
                </c:pt>
                <c:pt idx="12">
                  <c:v>0</c:v>
                </c:pt>
                <c:pt idx="13">
                  <c:v>1</c:v>
                </c:pt>
                <c:pt idx="14">
                  <c:v>1</c:v>
                </c:pt>
                <c:pt idx="15">
                  <c:v>1</c:v>
                </c:pt>
                <c:pt idx="16">
                  <c:v>0</c:v>
                </c:pt>
                <c:pt idx="17">
                  <c:v>0</c:v>
                </c:pt>
                <c:pt idx="18">
                  <c:v>0</c:v>
                </c:pt>
                <c:pt idx="19">
                  <c:v>0</c:v>
                </c:pt>
                <c:pt idx="20">
                  <c:v>0</c:v>
                </c:pt>
                <c:pt idx="21">
                  <c:v>0</c:v>
                </c:pt>
                <c:pt idx="22">
                  <c:v>1</c:v>
                </c:pt>
                <c:pt idx="23">
                  <c:v>0</c:v>
                </c:pt>
              </c:numCache>
            </c:numRef>
          </c:val>
          <c:extLst>
            <c:ext xmlns:c16="http://schemas.microsoft.com/office/drawing/2014/chart" uri="{C3380CC4-5D6E-409C-BE32-E72D297353CC}">
              <c16:uniqueId val="{00000003-F805-41C1-8C5B-57AEE7335E27}"/>
            </c:ext>
          </c:extLst>
        </c:ser>
        <c:dLbls>
          <c:showLegendKey val="0"/>
          <c:showVal val="0"/>
          <c:showCatName val="0"/>
          <c:showSerName val="0"/>
          <c:showPercent val="0"/>
          <c:showBubbleSize val="0"/>
        </c:dLbls>
        <c:gapWidth val="300"/>
        <c:overlap val="-25"/>
        <c:axId val="1292568047"/>
        <c:axId val="1292570927"/>
      </c:barChart>
      <c:catAx>
        <c:axId val="1292568047"/>
        <c:scaling>
          <c:orientation val="minMax"/>
        </c:scaling>
        <c:delete val="0"/>
        <c:axPos val="b"/>
        <c:numFmt formatCode="General" sourceLinked="1"/>
        <c:majorTickMark val="in"/>
        <c:minorTickMark val="none"/>
        <c:tickLblPos val="nextTo"/>
        <c:spPr>
          <a:noFill/>
          <a:ln w="12700" cap="flat" cmpd="thickThin" algn="ctr">
            <a:solidFill>
              <a:schemeClr val="tx1">
                <a:alpha val="46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crossAx val="1292570927"/>
        <c:crosses val="autoZero"/>
        <c:auto val="1"/>
        <c:lblAlgn val="ctr"/>
        <c:lblOffset val="100"/>
        <c:noMultiLvlLbl val="0"/>
      </c:catAx>
      <c:valAx>
        <c:axId val="1292570927"/>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sk-SK"/>
                  <a:t>Počet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crossAx val="1292568047"/>
        <c:crosses val="autoZero"/>
        <c:crossBetween val="midCat"/>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sk-S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sk-SK" sz="1440" b="0"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Porovnanie kvality rôznych typov BPMN procesov podľa oblastí hodnotenia</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title>
    <c:autoTitleDeleted val="0"/>
    <c:plotArea>
      <c:layout/>
      <c:barChart>
        <c:barDir val="col"/>
        <c:grouping val="clustered"/>
        <c:varyColors val="0"/>
        <c:ser>
          <c:idx val="0"/>
          <c:order val="0"/>
          <c:tx>
            <c:strRef>
              <c:f>Výsledky!$BW$68</c:f>
              <c:strCache>
                <c:ptCount val="1"/>
                <c:pt idx="0">
                  <c:v>&gt;90%</c:v>
                </c:pt>
              </c:strCache>
            </c:strRef>
          </c:tx>
          <c:spPr>
            <a:solidFill>
              <a:srgbClr val="8BC34A"/>
            </a:solidFill>
            <a:ln>
              <a:solidFill>
                <a:srgbClr val="008000"/>
              </a:solidFill>
            </a:ln>
            <a:effectLst/>
          </c:spPr>
          <c:invertIfNegative val="0"/>
          <c:cat>
            <c:multiLvlStrRef>
              <c:f>Výsledky!$BX$66:$CU$67</c:f>
              <c:multiLvlStrCache>
                <c:ptCount val="24"/>
                <c:lvl>
                  <c:pt idx="0">
                    <c:v>Prehľad. a čita.</c:v>
                  </c:pt>
                  <c:pt idx="1">
                    <c:v>Zákl. štruk.</c:v>
                  </c:pt>
                  <c:pt idx="2">
                    <c:v>Obsahová pres.</c:v>
                  </c:pt>
                  <c:pt idx="3">
                    <c:v>Logika a tok</c:v>
                  </c:pt>
                  <c:pt idx="4">
                    <c:v>Prehľad. a čita.</c:v>
                  </c:pt>
                  <c:pt idx="5">
                    <c:v>Zákl. štruk.</c:v>
                  </c:pt>
                  <c:pt idx="6">
                    <c:v>Obsahová pres.</c:v>
                  </c:pt>
                  <c:pt idx="7">
                    <c:v>Logika a tok</c:v>
                  </c:pt>
                  <c:pt idx="8">
                    <c:v>Prehľad. a čita.</c:v>
                  </c:pt>
                  <c:pt idx="9">
                    <c:v>Zákl. štruk.</c:v>
                  </c:pt>
                  <c:pt idx="10">
                    <c:v>Obsahová pres.</c:v>
                  </c:pt>
                  <c:pt idx="11">
                    <c:v>Logika a tok</c:v>
                  </c:pt>
                  <c:pt idx="12">
                    <c:v>Prehľad. a čita.</c:v>
                  </c:pt>
                  <c:pt idx="13">
                    <c:v>Zákl. štruk.</c:v>
                  </c:pt>
                  <c:pt idx="14">
                    <c:v>Obsahová pres.</c:v>
                  </c:pt>
                  <c:pt idx="15">
                    <c:v>Logika a tok</c:v>
                  </c:pt>
                  <c:pt idx="16">
                    <c:v>Prehľad. a čita.</c:v>
                  </c:pt>
                  <c:pt idx="17">
                    <c:v>Zákl. štruk.</c:v>
                  </c:pt>
                  <c:pt idx="18">
                    <c:v>Obsahová pres.</c:v>
                  </c:pt>
                  <c:pt idx="19">
                    <c:v>Logika a tok</c:v>
                  </c:pt>
                  <c:pt idx="20">
                    <c:v>Prehľad. a čita.</c:v>
                  </c:pt>
                  <c:pt idx="21">
                    <c:v>Zákl. štruk.</c:v>
                  </c:pt>
                  <c:pt idx="22">
                    <c:v>Obsahová pres.</c:v>
                  </c:pt>
                  <c:pt idx="23">
                    <c:v>Logika a tok</c:v>
                  </c:pt>
                </c:lvl>
                <c:lvl>
                  <c:pt idx="0">
                    <c:v>Jednoduché</c:v>
                  </c:pt>
                  <c:pt idx="4">
                    <c:v>Vetvenie</c:v>
                  </c:pt>
                  <c:pt idx="8">
                    <c:v>Viac. vetvenie</c:v>
                  </c:pt>
                  <c:pt idx="12">
                    <c:v>Paralelné</c:v>
                  </c:pt>
                  <c:pt idx="16">
                    <c:v>Kombinačné</c:v>
                  </c:pt>
                  <c:pt idx="20">
                    <c:v>Cykly</c:v>
                  </c:pt>
                </c:lvl>
              </c:multiLvlStrCache>
            </c:multiLvlStrRef>
          </c:cat>
          <c:val>
            <c:numRef>
              <c:f>Výsledky!$BX$68:$CU$68</c:f>
              <c:numCache>
                <c:formatCode>General</c:formatCode>
                <c:ptCount val="24"/>
                <c:pt idx="0">
                  <c:v>3</c:v>
                </c:pt>
                <c:pt idx="1">
                  <c:v>3</c:v>
                </c:pt>
                <c:pt idx="2">
                  <c:v>3</c:v>
                </c:pt>
                <c:pt idx="3">
                  <c:v>3</c:v>
                </c:pt>
                <c:pt idx="4">
                  <c:v>0</c:v>
                </c:pt>
                <c:pt idx="5">
                  <c:v>2</c:v>
                </c:pt>
                <c:pt idx="6">
                  <c:v>2</c:v>
                </c:pt>
                <c:pt idx="7">
                  <c:v>3</c:v>
                </c:pt>
                <c:pt idx="8">
                  <c:v>0</c:v>
                </c:pt>
                <c:pt idx="9">
                  <c:v>1</c:v>
                </c:pt>
                <c:pt idx="10">
                  <c:v>2</c:v>
                </c:pt>
                <c:pt idx="11">
                  <c:v>1</c:v>
                </c:pt>
                <c:pt idx="12">
                  <c:v>1</c:v>
                </c:pt>
                <c:pt idx="13">
                  <c:v>3</c:v>
                </c:pt>
                <c:pt idx="14">
                  <c:v>2</c:v>
                </c:pt>
                <c:pt idx="15">
                  <c:v>3</c:v>
                </c:pt>
                <c:pt idx="16">
                  <c:v>0</c:v>
                </c:pt>
                <c:pt idx="17">
                  <c:v>1</c:v>
                </c:pt>
                <c:pt idx="18">
                  <c:v>3</c:v>
                </c:pt>
                <c:pt idx="19">
                  <c:v>1</c:v>
                </c:pt>
                <c:pt idx="20">
                  <c:v>1</c:v>
                </c:pt>
                <c:pt idx="21">
                  <c:v>3</c:v>
                </c:pt>
                <c:pt idx="22">
                  <c:v>3</c:v>
                </c:pt>
                <c:pt idx="23">
                  <c:v>3</c:v>
                </c:pt>
              </c:numCache>
            </c:numRef>
          </c:val>
          <c:extLst>
            <c:ext xmlns:c16="http://schemas.microsoft.com/office/drawing/2014/chart" uri="{C3380CC4-5D6E-409C-BE32-E72D297353CC}">
              <c16:uniqueId val="{00000000-1E98-4D0E-B3FD-4F75A1FD8770}"/>
            </c:ext>
          </c:extLst>
        </c:ser>
        <c:ser>
          <c:idx val="1"/>
          <c:order val="1"/>
          <c:tx>
            <c:strRef>
              <c:f>Výsledky!$BW$69</c:f>
              <c:strCache>
                <c:ptCount val="1"/>
                <c:pt idx="0">
                  <c:v>89% - 80%</c:v>
                </c:pt>
              </c:strCache>
            </c:strRef>
          </c:tx>
          <c:spPr>
            <a:solidFill>
              <a:srgbClr val="64B5F6"/>
            </a:solidFill>
            <a:ln>
              <a:solidFill>
                <a:srgbClr val="0070C0"/>
              </a:solidFill>
            </a:ln>
            <a:effectLst/>
          </c:spPr>
          <c:invertIfNegative val="0"/>
          <c:cat>
            <c:multiLvlStrRef>
              <c:f>Výsledky!$BX$66:$CU$67</c:f>
              <c:multiLvlStrCache>
                <c:ptCount val="24"/>
                <c:lvl>
                  <c:pt idx="0">
                    <c:v>Prehľad. a čita.</c:v>
                  </c:pt>
                  <c:pt idx="1">
                    <c:v>Zákl. štruk.</c:v>
                  </c:pt>
                  <c:pt idx="2">
                    <c:v>Obsahová pres.</c:v>
                  </c:pt>
                  <c:pt idx="3">
                    <c:v>Logika a tok</c:v>
                  </c:pt>
                  <c:pt idx="4">
                    <c:v>Prehľad. a čita.</c:v>
                  </c:pt>
                  <c:pt idx="5">
                    <c:v>Zákl. štruk.</c:v>
                  </c:pt>
                  <c:pt idx="6">
                    <c:v>Obsahová pres.</c:v>
                  </c:pt>
                  <c:pt idx="7">
                    <c:v>Logika a tok</c:v>
                  </c:pt>
                  <c:pt idx="8">
                    <c:v>Prehľad. a čita.</c:v>
                  </c:pt>
                  <c:pt idx="9">
                    <c:v>Zákl. štruk.</c:v>
                  </c:pt>
                  <c:pt idx="10">
                    <c:v>Obsahová pres.</c:v>
                  </c:pt>
                  <c:pt idx="11">
                    <c:v>Logika a tok</c:v>
                  </c:pt>
                  <c:pt idx="12">
                    <c:v>Prehľad. a čita.</c:v>
                  </c:pt>
                  <c:pt idx="13">
                    <c:v>Zákl. štruk.</c:v>
                  </c:pt>
                  <c:pt idx="14">
                    <c:v>Obsahová pres.</c:v>
                  </c:pt>
                  <c:pt idx="15">
                    <c:v>Logika a tok</c:v>
                  </c:pt>
                  <c:pt idx="16">
                    <c:v>Prehľad. a čita.</c:v>
                  </c:pt>
                  <c:pt idx="17">
                    <c:v>Zákl. štruk.</c:v>
                  </c:pt>
                  <c:pt idx="18">
                    <c:v>Obsahová pres.</c:v>
                  </c:pt>
                  <c:pt idx="19">
                    <c:v>Logika a tok</c:v>
                  </c:pt>
                  <c:pt idx="20">
                    <c:v>Prehľad. a čita.</c:v>
                  </c:pt>
                  <c:pt idx="21">
                    <c:v>Zákl. štruk.</c:v>
                  </c:pt>
                  <c:pt idx="22">
                    <c:v>Obsahová pres.</c:v>
                  </c:pt>
                  <c:pt idx="23">
                    <c:v>Logika a tok</c:v>
                  </c:pt>
                </c:lvl>
                <c:lvl>
                  <c:pt idx="0">
                    <c:v>Jednoduché</c:v>
                  </c:pt>
                  <c:pt idx="4">
                    <c:v>Vetvenie</c:v>
                  </c:pt>
                  <c:pt idx="8">
                    <c:v>Viac. vetvenie</c:v>
                  </c:pt>
                  <c:pt idx="12">
                    <c:v>Paralelné</c:v>
                  </c:pt>
                  <c:pt idx="16">
                    <c:v>Kombinačné</c:v>
                  </c:pt>
                  <c:pt idx="20">
                    <c:v>Cykly</c:v>
                  </c:pt>
                </c:lvl>
              </c:multiLvlStrCache>
            </c:multiLvlStrRef>
          </c:cat>
          <c:val>
            <c:numRef>
              <c:f>Výsledky!$BX$69:$CU$69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1</c:v>
                </c:pt>
                <c:pt idx="12">
                  <c:v>1</c:v>
                </c:pt>
                <c:pt idx="13">
                  <c:v>0</c:v>
                </c:pt>
                <c:pt idx="14">
                  <c:v>0</c:v>
                </c:pt>
                <c:pt idx="15">
                  <c:v>0</c:v>
                </c:pt>
                <c:pt idx="16">
                  <c:v>0</c:v>
                </c:pt>
                <c:pt idx="17">
                  <c:v>0</c:v>
                </c:pt>
                <c:pt idx="18">
                  <c:v>0</c:v>
                </c:pt>
                <c:pt idx="19">
                  <c:v>1</c:v>
                </c:pt>
                <c:pt idx="20">
                  <c:v>1</c:v>
                </c:pt>
                <c:pt idx="21">
                  <c:v>0</c:v>
                </c:pt>
                <c:pt idx="22">
                  <c:v>0</c:v>
                </c:pt>
                <c:pt idx="23">
                  <c:v>0</c:v>
                </c:pt>
              </c:numCache>
            </c:numRef>
          </c:val>
          <c:extLst>
            <c:ext xmlns:c16="http://schemas.microsoft.com/office/drawing/2014/chart" uri="{C3380CC4-5D6E-409C-BE32-E72D297353CC}">
              <c16:uniqueId val="{00000001-1E98-4D0E-B3FD-4F75A1FD8770}"/>
            </c:ext>
          </c:extLst>
        </c:ser>
        <c:ser>
          <c:idx val="2"/>
          <c:order val="2"/>
          <c:tx>
            <c:strRef>
              <c:f>Výsledky!$BW$70</c:f>
              <c:strCache>
                <c:ptCount val="1"/>
                <c:pt idx="0">
                  <c:v>79% - 70%</c:v>
                </c:pt>
              </c:strCache>
            </c:strRef>
          </c:tx>
          <c:spPr>
            <a:solidFill>
              <a:srgbClr val="FDD835"/>
            </a:solidFill>
            <a:ln>
              <a:solidFill>
                <a:srgbClr val="FFA500"/>
              </a:solidFill>
            </a:ln>
            <a:effectLst/>
          </c:spPr>
          <c:invertIfNegative val="0"/>
          <c:cat>
            <c:multiLvlStrRef>
              <c:f>Výsledky!$BX$66:$CU$67</c:f>
              <c:multiLvlStrCache>
                <c:ptCount val="24"/>
                <c:lvl>
                  <c:pt idx="0">
                    <c:v>Prehľad. a čita.</c:v>
                  </c:pt>
                  <c:pt idx="1">
                    <c:v>Zákl. štruk.</c:v>
                  </c:pt>
                  <c:pt idx="2">
                    <c:v>Obsahová pres.</c:v>
                  </c:pt>
                  <c:pt idx="3">
                    <c:v>Logika a tok</c:v>
                  </c:pt>
                  <c:pt idx="4">
                    <c:v>Prehľad. a čita.</c:v>
                  </c:pt>
                  <c:pt idx="5">
                    <c:v>Zákl. štruk.</c:v>
                  </c:pt>
                  <c:pt idx="6">
                    <c:v>Obsahová pres.</c:v>
                  </c:pt>
                  <c:pt idx="7">
                    <c:v>Logika a tok</c:v>
                  </c:pt>
                  <c:pt idx="8">
                    <c:v>Prehľad. a čita.</c:v>
                  </c:pt>
                  <c:pt idx="9">
                    <c:v>Zákl. štruk.</c:v>
                  </c:pt>
                  <c:pt idx="10">
                    <c:v>Obsahová pres.</c:v>
                  </c:pt>
                  <c:pt idx="11">
                    <c:v>Logika a tok</c:v>
                  </c:pt>
                  <c:pt idx="12">
                    <c:v>Prehľad. a čita.</c:v>
                  </c:pt>
                  <c:pt idx="13">
                    <c:v>Zákl. štruk.</c:v>
                  </c:pt>
                  <c:pt idx="14">
                    <c:v>Obsahová pres.</c:v>
                  </c:pt>
                  <c:pt idx="15">
                    <c:v>Logika a tok</c:v>
                  </c:pt>
                  <c:pt idx="16">
                    <c:v>Prehľad. a čita.</c:v>
                  </c:pt>
                  <c:pt idx="17">
                    <c:v>Zákl. štruk.</c:v>
                  </c:pt>
                  <c:pt idx="18">
                    <c:v>Obsahová pres.</c:v>
                  </c:pt>
                  <c:pt idx="19">
                    <c:v>Logika a tok</c:v>
                  </c:pt>
                  <c:pt idx="20">
                    <c:v>Prehľad. a čita.</c:v>
                  </c:pt>
                  <c:pt idx="21">
                    <c:v>Zákl. štruk.</c:v>
                  </c:pt>
                  <c:pt idx="22">
                    <c:v>Obsahová pres.</c:v>
                  </c:pt>
                  <c:pt idx="23">
                    <c:v>Logika a tok</c:v>
                  </c:pt>
                </c:lvl>
                <c:lvl>
                  <c:pt idx="0">
                    <c:v>Jednoduché</c:v>
                  </c:pt>
                  <c:pt idx="4">
                    <c:v>Vetvenie</c:v>
                  </c:pt>
                  <c:pt idx="8">
                    <c:v>Viac. vetvenie</c:v>
                  </c:pt>
                  <c:pt idx="12">
                    <c:v>Paralelné</c:v>
                  </c:pt>
                  <c:pt idx="16">
                    <c:v>Kombinačné</c:v>
                  </c:pt>
                  <c:pt idx="20">
                    <c:v>Cykly</c:v>
                  </c:pt>
                </c:lvl>
              </c:multiLvlStrCache>
            </c:multiLvlStrRef>
          </c:cat>
          <c:val>
            <c:numRef>
              <c:f>Výsledky!$BX$70:$CU$70</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1E98-4D0E-B3FD-4F75A1FD8770}"/>
            </c:ext>
          </c:extLst>
        </c:ser>
        <c:ser>
          <c:idx val="3"/>
          <c:order val="3"/>
          <c:tx>
            <c:strRef>
              <c:f>Výsledky!$BW$71</c:f>
              <c:strCache>
                <c:ptCount val="1"/>
                <c:pt idx="0">
                  <c:v>&lt;70%</c:v>
                </c:pt>
              </c:strCache>
            </c:strRef>
          </c:tx>
          <c:spPr>
            <a:solidFill>
              <a:srgbClr val="EF9A9A"/>
            </a:solidFill>
            <a:ln>
              <a:solidFill>
                <a:srgbClr val="FF0000"/>
              </a:solidFill>
            </a:ln>
            <a:effectLst/>
          </c:spPr>
          <c:invertIfNegative val="0"/>
          <c:cat>
            <c:multiLvlStrRef>
              <c:f>Výsledky!$BX$66:$CU$67</c:f>
              <c:multiLvlStrCache>
                <c:ptCount val="24"/>
                <c:lvl>
                  <c:pt idx="0">
                    <c:v>Prehľad. a čita.</c:v>
                  </c:pt>
                  <c:pt idx="1">
                    <c:v>Zákl. štruk.</c:v>
                  </c:pt>
                  <c:pt idx="2">
                    <c:v>Obsahová pres.</c:v>
                  </c:pt>
                  <c:pt idx="3">
                    <c:v>Logika a tok</c:v>
                  </c:pt>
                  <c:pt idx="4">
                    <c:v>Prehľad. a čita.</c:v>
                  </c:pt>
                  <c:pt idx="5">
                    <c:v>Zákl. štruk.</c:v>
                  </c:pt>
                  <c:pt idx="6">
                    <c:v>Obsahová pres.</c:v>
                  </c:pt>
                  <c:pt idx="7">
                    <c:v>Logika a tok</c:v>
                  </c:pt>
                  <c:pt idx="8">
                    <c:v>Prehľad. a čita.</c:v>
                  </c:pt>
                  <c:pt idx="9">
                    <c:v>Zákl. štruk.</c:v>
                  </c:pt>
                  <c:pt idx="10">
                    <c:v>Obsahová pres.</c:v>
                  </c:pt>
                  <c:pt idx="11">
                    <c:v>Logika a tok</c:v>
                  </c:pt>
                  <c:pt idx="12">
                    <c:v>Prehľad. a čita.</c:v>
                  </c:pt>
                  <c:pt idx="13">
                    <c:v>Zákl. štruk.</c:v>
                  </c:pt>
                  <c:pt idx="14">
                    <c:v>Obsahová pres.</c:v>
                  </c:pt>
                  <c:pt idx="15">
                    <c:v>Logika a tok</c:v>
                  </c:pt>
                  <c:pt idx="16">
                    <c:v>Prehľad. a čita.</c:v>
                  </c:pt>
                  <c:pt idx="17">
                    <c:v>Zákl. štruk.</c:v>
                  </c:pt>
                  <c:pt idx="18">
                    <c:v>Obsahová pres.</c:v>
                  </c:pt>
                  <c:pt idx="19">
                    <c:v>Logika a tok</c:v>
                  </c:pt>
                  <c:pt idx="20">
                    <c:v>Prehľad. a čita.</c:v>
                  </c:pt>
                  <c:pt idx="21">
                    <c:v>Zákl. štruk.</c:v>
                  </c:pt>
                  <c:pt idx="22">
                    <c:v>Obsahová pres.</c:v>
                  </c:pt>
                  <c:pt idx="23">
                    <c:v>Logika a tok</c:v>
                  </c:pt>
                </c:lvl>
                <c:lvl>
                  <c:pt idx="0">
                    <c:v>Jednoduché</c:v>
                  </c:pt>
                  <c:pt idx="4">
                    <c:v>Vetvenie</c:v>
                  </c:pt>
                  <c:pt idx="8">
                    <c:v>Viac. vetvenie</c:v>
                  </c:pt>
                  <c:pt idx="12">
                    <c:v>Paralelné</c:v>
                  </c:pt>
                  <c:pt idx="16">
                    <c:v>Kombinačné</c:v>
                  </c:pt>
                  <c:pt idx="20">
                    <c:v>Cykly</c:v>
                  </c:pt>
                </c:lvl>
              </c:multiLvlStrCache>
            </c:multiLvlStrRef>
          </c:cat>
          <c:val>
            <c:numRef>
              <c:f>Výsledky!$BX$71:$CU$71</c:f>
              <c:numCache>
                <c:formatCode>General</c:formatCode>
                <c:ptCount val="24"/>
                <c:pt idx="0">
                  <c:v>0</c:v>
                </c:pt>
                <c:pt idx="1">
                  <c:v>0</c:v>
                </c:pt>
                <c:pt idx="2">
                  <c:v>0</c:v>
                </c:pt>
                <c:pt idx="3">
                  <c:v>0</c:v>
                </c:pt>
                <c:pt idx="4">
                  <c:v>3</c:v>
                </c:pt>
                <c:pt idx="5">
                  <c:v>1</c:v>
                </c:pt>
                <c:pt idx="6">
                  <c:v>1</c:v>
                </c:pt>
                <c:pt idx="7">
                  <c:v>0</c:v>
                </c:pt>
                <c:pt idx="8">
                  <c:v>3</c:v>
                </c:pt>
                <c:pt idx="9">
                  <c:v>2</c:v>
                </c:pt>
                <c:pt idx="10">
                  <c:v>1</c:v>
                </c:pt>
                <c:pt idx="11">
                  <c:v>0</c:v>
                </c:pt>
                <c:pt idx="12">
                  <c:v>1</c:v>
                </c:pt>
                <c:pt idx="13">
                  <c:v>0</c:v>
                </c:pt>
                <c:pt idx="14">
                  <c:v>1</c:v>
                </c:pt>
                <c:pt idx="15">
                  <c:v>0</c:v>
                </c:pt>
                <c:pt idx="16">
                  <c:v>3</c:v>
                </c:pt>
                <c:pt idx="17">
                  <c:v>2</c:v>
                </c:pt>
                <c:pt idx="18">
                  <c:v>0</c:v>
                </c:pt>
                <c:pt idx="19">
                  <c:v>1</c:v>
                </c:pt>
                <c:pt idx="20">
                  <c:v>1</c:v>
                </c:pt>
                <c:pt idx="21">
                  <c:v>0</c:v>
                </c:pt>
                <c:pt idx="22">
                  <c:v>0</c:v>
                </c:pt>
                <c:pt idx="23">
                  <c:v>0</c:v>
                </c:pt>
              </c:numCache>
            </c:numRef>
          </c:val>
          <c:extLst>
            <c:ext xmlns:c16="http://schemas.microsoft.com/office/drawing/2014/chart" uri="{C3380CC4-5D6E-409C-BE32-E72D297353CC}">
              <c16:uniqueId val="{00000003-1E98-4D0E-B3FD-4F75A1FD8770}"/>
            </c:ext>
          </c:extLst>
        </c:ser>
        <c:dLbls>
          <c:showLegendKey val="0"/>
          <c:showVal val="0"/>
          <c:showCatName val="0"/>
          <c:showSerName val="0"/>
          <c:showPercent val="0"/>
          <c:showBubbleSize val="0"/>
        </c:dLbls>
        <c:gapWidth val="219"/>
        <c:overlap val="-27"/>
        <c:axId val="1279814063"/>
        <c:axId val="1279812623"/>
      </c:barChart>
      <c:catAx>
        <c:axId val="1279814063"/>
        <c:scaling>
          <c:orientation val="minMax"/>
        </c:scaling>
        <c:delete val="0"/>
        <c:axPos val="b"/>
        <c:numFmt formatCode="General" sourceLinked="1"/>
        <c:majorTickMark val="cross"/>
        <c:minorTickMark val="cross"/>
        <c:tickLblPos val="nextTo"/>
        <c:spPr>
          <a:noFill/>
          <a:ln w="12700" cap="flat" cmpd="sng" algn="ctr">
            <a:solidFill>
              <a:schemeClr val="tx1"/>
            </a:solidFill>
            <a:round/>
          </a:ln>
          <a:effectLst/>
        </c:spPr>
        <c:txPr>
          <a:bodyPr rot="-60000000" spcFirstLastPara="1" vertOverflow="ellipsis" vert="horz" wrap="square" anchor="ctr" anchorCtr="0"/>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sk-SK"/>
          </a:p>
        </c:txPr>
        <c:crossAx val="1279812623"/>
        <c:crosses val="autoZero"/>
        <c:auto val="1"/>
        <c:lblAlgn val="ctr"/>
        <c:lblOffset val="100"/>
        <c:noMultiLvlLbl val="0"/>
      </c:catAx>
      <c:valAx>
        <c:axId val="1279812623"/>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sk-SK"/>
                  <a:t>Počet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crossAx val="1279814063"/>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sk-S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47</xdr:col>
      <xdr:colOff>76198</xdr:colOff>
      <xdr:row>72</xdr:row>
      <xdr:rowOff>43542</xdr:rowOff>
    </xdr:from>
    <xdr:to>
      <xdr:col>65</xdr:col>
      <xdr:colOff>660684</xdr:colOff>
      <xdr:row>94</xdr:row>
      <xdr:rowOff>52799</xdr:rowOff>
    </xdr:to>
    <xdr:graphicFrame macro="">
      <xdr:nvGraphicFramePr>
        <xdr:cNvPr id="5" name="Graf 4">
          <a:extLst>
            <a:ext uri="{FF2B5EF4-FFF2-40B4-BE49-F238E27FC236}">
              <a16:creationId xmlns:a16="http://schemas.microsoft.com/office/drawing/2014/main" id="{D27B5584-33F2-2008-0E07-D10DD3E44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76</xdr:col>
      <xdr:colOff>1045029</xdr:colOff>
      <xdr:row>74</xdr:row>
      <xdr:rowOff>108856</xdr:rowOff>
    </xdr:from>
    <xdr:to>
      <xdr:col>87</xdr:col>
      <xdr:colOff>498943</xdr:colOff>
      <xdr:row>94</xdr:row>
      <xdr:rowOff>149999</xdr:rowOff>
    </xdr:to>
    <xdr:graphicFrame macro="">
      <xdr:nvGraphicFramePr>
        <xdr:cNvPr id="6" name="Graf 5">
          <a:extLst>
            <a:ext uri="{FF2B5EF4-FFF2-40B4-BE49-F238E27FC236}">
              <a16:creationId xmlns:a16="http://schemas.microsoft.com/office/drawing/2014/main" id="{75819981-55EE-7893-11E2-F180EB6AD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tus totcimak" id="{C1006593-E943-4F6F-9753-604A17534ECC}" userId="48698aea7d2efd4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22" dT="2025-05-10T15:42:03.80" personId="{C1006593-E943-4F6F-9753-604A17534ECC}" id="{7AB44EFC-4F3B-48F7-9C49-790AD4B7FD85}">
    <text>*Paralelné brány nepomenované</text>
  </threadedComment>
  <threadedComment ref="M24" dT="2025-05-10T13:46:39.66" personId="{C1006593-E943-4F6F-9753-604A17534ECC}" id="{8802D4C3-0546-4B9B-85F9-1F81D78945C4}">
    <text>Čiara do rozhodovacej brány s čiarou: Hotovosť</text>
  </threadedComment>
  <threadedComment ref="O24" dT="2025-05-10T13:42:20.92" personId="{C1006593-E943-4F6F-9753-604A17534ECC}" id="{EDC442BD-D37B-42BC-A8AB-8BB352AA06A8}">
    <text>Čiary z rozhodovacej brány</text>
  </threadedComment>
  <threadedComment ref="Q24" dT="2025-05-10T14:10:08.63" personId="{C1006593-E943-4F6F-9753-604A17534ECC}" id="{9BB81849-F193-4CD7-9E5C-25BC1FC1F174}">
    <text>Medzi: Prepracuj žiadosť &amp; Posúď žiadosť...</text>
  </threadedComment>
  <threadedComment ref="S24" dT="2025-05-10T14:32:46.83" personId="{C1006593-E943-4F6F-9753-604A17534ECC}" id="{02433C05-1EC8-4B29-8624-5CB0BFB4C64A}">
    <text>Z brány: Výsledok expertízy ide čiara: Zamietnutá -&gt; splýva s čiarami s možnosťami s brány: Výber spôsobu riešenia</text>
  </threadedComment>
  <threadedComment ref="U24" dT="2025-05-10T14:38:51.63" personId="{C1006593-E943-4F6F-9753-604A17534ECC}" id="{EB5A6EDC-B312-41DB-9577-11CC9C881063}">
    <text>1 kríž</text>
  </threadedComment>
  <threadedComment ref="AC24" dT="2025-04-30T19:41:01.81" personId="{C1006593-E943-4F6F-9753-604A17534ECC}" id="{9AA33992-7FEC-46E4-9186-BD886A479847}">
    <text>- 1 krát KRÍŽ
- Vyhodnoť úspešnosť konferencie &amp; Realizuj konferenciu</text>
  </threadedComment>
  <threadedComment ref="AE24" dT="2025-05-10T15:53:56.45" personId="{C1006593-E943-4F6F-9753-604A17534ECC}" id="{FB1416D8-39C5-4649-902A-55E1D6D75329}">
    <text>Pri testovaní a pri bráne: Boli nájdené chyby, splývajú čiary</text>
  </threadedComment>
  <threadedComment ref="M26" dT="2025-04-30T19:13:25.26" personId="{C1006593-E943-4F6F-9753-604A17534ECC}" id="{F85BF721-E577-4EB7-AAC0-4781ED02F959}">
    <text>- 1 čiara s: Výber spôsob platby
- 1 názov: Aký spôsob platby?</text>
  </threadedComment>
  <threadedComment ref="O26" dT="2025-04-30T19:26:32.81" personId="{C1006593-E943-4F6F-9753-604A17534ECC}" id="{3EE3AA9C-A81C-4740-B177-15546B5B000B}">
    <text>- Áno z vetvenia s čiarou
- END event s poslednou činnosťou</text>
  </threadedComment>
  <threadedComment ref="Q26" dT="2025-05-10T14:11:14.03" personId="{C1006593-E943-4F6F-9753-604A17534ECC}" id="{DCFE26C8-0A37-4A33-85C7-F2500BE58DD3}">
    <text>2x spojovacia čiara s činnosťami</text>
  </threadedComment>
  <threadedComment ref="U26" dT="2025-05-10T14:39:48.54" personId="{C1006593-E943-4F6F-9753-604A17534ECC}" id="{BB99341D-22B2-4356-930C-ECFC5CFF7A01}">
    <text>Spojovacia čiara prechádza cez činnosť: Uzavri účasť uchádzača...</text>
  </threadedComment>
  <threadedComment ref="Y26" dT="2025-05-10T15:26:22.16" personId="{C1006593-E943-4F6F-9753-604A17534ECC}" id="{0D01D2C9-4FCD-4F58-B6D9-21AE5D915206}">
    <text>- End event sa prekrýva
- Popis 2. brány s činnosťou sa prekrýva</text>
  </threadedComment>
  <threadedComment ref="AC26" dT="2025-05-10T15:45:49.10" personId="{C1006593-E943-4F6F-9753-604A17534ECC}" id="{9B6C09EF-1F91-4ECF-B152-3E73D0872900}">
    <text>Spojovacia čiara cez 2 činnosti</text>
  </threadedComment>
  <threadedComment ref="AE26" dT="2025-05-10T15:53:14.49" personId="{C1006593-E943-4F6F-9753-604A17534ECC}" id="{DC389EB4-8660-4C70-AE54-300F1910CA4D}">
    <text>Over opravy s bránou</text>
  </threadedComment>
  <threadedComment ref="AG26" dT="2025-05-10T16:33:37.02" personId="{C1006593-E943-4F6F-9753-604A17534ECC}" id="{18BE5192-2D03-4E3E-9D11-5FE22A434F00}">
    <text>Prekrýva sa text v mnohých prípadoch</text>
  </threadedComment>
  <threadedComment ref="AO26" dT="2025-05-10T17:27:21.11" personId="{C1006593-E943-4F6F-9753-604A17534ECC}" id="{B684FCE4-09C8-40D0-AD41-C330D0193F1E}">
    <text>Prekrývajú sa názvy brán a vetiev</text>
  </threadedComment>
  <threadedComment ref="AG34" dT="2025-05-10T16:35:40.37" personId="{C1006593-E943-4F6F-9753-604A17534ECC}" id="{1D2AEBE3-42EF-4241-BB2B-909CB82F3C78}">
    <text>Jedna nie je pomenovaná, no nemá žiadne činnosti v sebe</text>
  </threadedComment>
  <threadedComment ref="M36" dT="2025-04-30T19:19:35.61" personId="{C1006593-E943-4F6F-9753-604A17534ECC}" id="{3A661F7A-0EBE-4EF6-89BA-884E73251FC2}">
    <text>- Over sumu a vydaj zvyšok
- Vystav doklad o zaplatení</text>
  </threadedComment>
  <threadedComment ref="O36" dT="2025-04-30T19:31:25.38" personId="{C1006593-E943-4F6F-9753-604A17534ECC}" id="{CB491262-9DAE-41DE-AFD4-938A53012F2E}">
    <text>Dobre priradené:
1. Informuj žiadateľa o zamietnutí
2. Zaznamenaj dôvody zamietnutia ...
... No kvôli malej SWIM LANE prečnievajú do susednej LANE</text>
  </threadedComment>
  <threadedComment ref="U36" dT="2025-05-10T14:44:46.14" personId="{C1006593-E943-4F6F-9753-604A17534ECC}" id="{6830F654-BF35-478B-B72A-55DAE44A9C04}">
    <text>Priprav pracovnú ponuku
&amp;
Uzavri účasť uchádzača vo...
-&gt; Má ich vykonať: Personalista</text>
  </threadedComment>
  <threadedComment ref="AC36" dT="2025-04-30T19:49:05.37" personId="{C1006593-E943-4F6F-9753-604A17534ECC}" id="{697DCFC5-45CF-4A5D-943B-BC219989E426}">
    <text>5. krok - Rečníci a organizačný tím realizujú konferenciu.
- aktivitu vykonávajú rečníci.
- organizačný tím sú ale všetky roly v procese podstate</text>
  </threadedComment>
  <threadedComment ref="AE36" dT="2025-05-10T15:56:11.58" personId="{C1006593-E943-4F6F-9753-604A17534ECC}" id="{DA0140EF-6802-4EF2-841F-FD7675AEE7BE}">
    <text>- Priprav návrh o používateľskom rozhraní
- Vytvor špecifikáciu API</text>
  </threadedComment>
  <threadedComment ref="AG36" dT="2025-05-10T16:37:24.76" personId="{C1006593-E943-4F6F-9753-604A17534ECC}" id="{251EEBD7-72C3-43ED-B7D4-C57431D72AA8}">
    <text>Schváľ zamietnutie nároku má robiť Manažér a nie Právnik</text>
  </threadedComment>
  <threadedComment ref="M40" dT="2025-05-10T13:37:42.93" personId="{C1006593-E943-4F6F-9753-604A17534ECC}" id="{BE5CA120-7F86-4B70-A459-A7865E9E13B2}">
    <text>Zákazník vloží/priloží kartu a zadá PIN kód.</text>
  </threadedComment>
  <threadedComment ref="AC40" dT="2025-04-30T19:50:10.00" personId="{C1006593-E943-4F6F-9753-604A17534ECC}" id="{A96641B4-2084-4B44-8D6D-9CD4F778FCA3}">
    <text>Chýba finálna kontrola pripravenosti</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procesy\6_Jednoduche_cykly\1_Kontrola_kvality_produktu\Kontrola_kvality_produktu.png" TargetMode="External"/><Relationship Id="rId18" Type="http://schemas.openxmlformats.org/officeDocument/2006/relationships/hyperlink" Target="procesy\6_Jednoduche_cykly\3_Testovanie_softverovej_funkcionality\Testovanie_softverovej_funkcionality.txt" TargetMode="External"/><Relationship Id="rId26" Type="http://schemas.openxmlformats.org/officeDocument/2006/relationships/hyperlink" Target="procesy\5_Kombinacia_vetiev\1_Vyvoj_softveru\Vyvoj_softveru.txt" TargetMode="External"/><Relationship Id="rId39" Type="http://schemas.openxmlformats.org/officeDocument/2006/relationships/vmlDrawing" Target="../drawings/vmlDrawing1.vml"/><Relationship Id="rId21" Type="http://schemas.openxmlformats.org/officeDocument/2006/relationships/hyperlink" Target="procesy\4_Paralelne_procesy\2_Prijimanie_noveho_zamestnanca\Prijimanie_noveho_zamestnanca.png" TargetMode="External"/><Relationship Id="rId34" Type="http://schemas.openxmlformats.org/officeDocument/2006/relationships/hyperlink" Target="procesy\3_Viacnasobne_vetvenie\2_Vyberove_konanie\Vyberove_konanie.txt" TargetMode="External"/><Relationship Id="rId7" Type="http://schemas.openxmlformats.org/officeDocument/2006/relationships/hyperlink" Target="procesy\2_Jednoduche_vetvenie\1_Spracovanie_platby\Spracovanie_platby.png" TargetMode="External"/><Relationship Id="rId2" Type="http://schemas.openxmlformats.org/officeDocument/2006/relationships/hyperlink" Target="procesy\1_Jednoduche_linearne_procesy\1_Schvalenie_dovolenky\Schvalenie_dovolenky.txt" TargetMode="External"/><Relationship Id="rId16" Type="http://schemas.openxmlformats.org/officeDocument/2006/relationships/hyperlink" Target="procesy\6_Jednoduche_cykly\2_Schvalenie_dokumentu\Schvalenie_dokumentu.txt" TargetMode="External"/><Relationship Id="rId20" Type="http://schemas.openxmlformats.org/officeDocument/2006/relationships/hyperlink" Target="procesy\4_Paralelne_procesy\1_Priprava_produktu_na_uvedenie_na_trh\Priprava_produktu_na_uvedenie_na_trh.txt" TargetMode="External"/><Relationship Id="rId29" Type="http://schemas.openxmlformats.org/officeDocument/2006/relationships/hyperlink" Target="procesy\5_Kombinacia_vetiev\3_Zavedenie_noveho_produktu\Zavedenie_noveho_produktu.png" TargetMode="External"/><Relationship Id="rId41" Type="http://schemas.microsoft.com/office/2017/10/relationships/threadedComment" Target="../threadedComments/threadedComment1.xml"/><Relationship Id="rId1" Type="http://schemas.openxmlformats.org/officeDocument/2006/relationships/hyperlink" Target="procesy\1_Jednoduche_linearne_procesy\1_Schvalenie_dovolenky\Schvalenie_dovolenky.png" TargetMode="External"/><Relationship Id="rId6" Type="http://schemas.openxmlformats.org/officeDocument/2006/relationships/hyperlink" Target="procesy\1_Jednoduche_linearne_procesy\3_Registracia_noveho_pouzivatela\Registracia_noveho_pouzivatela.txt" TargetMode="External"/><Relationship Id="rId11" Type="http://schemas.openxmlformats.org/officeDocument/2006/relationships/hyperlink" Target="procesy\2_Jednoduche_vetvenie\3_Schvalovanie_dovolenky\Schvalovanie_dovolenky.png" TargetMode="External"/><Relationship Id="rId24" Type="http://schemas.openxmlformats.org/officeDocument/2006/relationships/hyperlink" Target="procesy\4_Paralelne_procesy\3_Organizacia_firemnej_konferencie\Organizacia_firemnej_konferencie.txt" TargetMode="External"/><Relationship Id="rId32" Type="http://schemas.openxmlformats.org/officeDocument/2006/relationships/hyperlink" Target="procesy\3_Viacnasobne_vetvenie\1_Vybavenie_reklamacie\Vybavenie_reklamacie.txt" TargetMode="External"/><Relationship Id="rId37" Type="http://schemas.openxmlformats.org/officeDocument/2006/relationships/printerSettings" Target="../printerSettings/printerSettings1.bin"/><Relationship Id="rId40" Type="http://schemas.openxmlformats.org/officeDocument/2006/relationships/comments" Target="../comments1.xml"/><Relationship Id="rId5" Type="http://schemas.openxmlformats.org/officeDocument/2006/relationships/hyperlink" Target="procesy\1_Jednoduche_linearne_procesy\3_Registracia_noveho_pouzivatela\Registracia_noveho_pouzivatela.png" TargetMode="External"/><Relationship Id="rId15" Type="http://schemas.openxmlformats.org/officeDocument/2006/relationships/hyperlink" Target="procesy\6_Jednoduche_cykly\2_Schvalenie_dokumentu\Schvalenie_dokumentu.png" TargetMode="External"/><Relationship Id="rId23" Type="http://schemas.openxmlformats.org/officeDocument/2006/relationships/hyperlink" Target="procesy\4_Paralelne_procesy\3_Organizacia_firemnej_konferencie\Organizacia_firemnej_konferencie.png" TargetMode="External"/><Relationship Id="rId28" Type="http://schemas.openxmlformats.org/officeDocument/2006/relationships/hyperlink" Target="procesy\5_Kombinacia_vetiev\2_Spracovanie_poistnej_udalosti\Spracovanie_poistnej_udalosti.txt" TargetMode="External"/><Relationship Id="rId36" Type="http://schemas.openxmlformats.org/officeDocument/2006/relationships/hyperlink" Target="procesy\3_Viacnasobne_vetvenie\3_Schvalovanie_investicneho_projektu\Schvalovanie_investicneho_projektu.txt" TargetMode="External"/><Relationship Id="rId10" Type="http://schemas.openxmlformats.org/officeDocument/2006/relationships/hyperlink" Target="procesy\2_Jednoduche_vetvenie\2_Posudenie_ziadosti_o_uver\Posudenie_ziadosti_o_uver.txt" TargetMode="External"/><Relationship Id="rId19" Type="http://schemas.openxmlformats.org/officeDocument/2006/relationships/hyperlink" Target="procesy\4_Paralelne_procesy\1_Priprava_produktu_na_uvedenie_na_trh\Priprava_produktu_na_uvedenie_na_trh.png" TargetMode="External"/><Relationship Id="rId31" Type="http://schemas.openxmlformats.org/officeDocument/2006/relationships/hyperlink" Target="procesy\3_Viacnasobne_vetvenie\1_Vybavenie_reklamacie\Vybavenie_reklamacie.png" TargetMode="External"/><Relationship Id="rId4" Type="http://schemas.openxmlformats.org/officeDocument/2006/relationships/hyperlink" Target="procesy\1_Jednoduche_linearne_procesy\2_Objednanie_tovaru_na_e-shope\Objednanie_tovaru_na_e-shope.txt" TargetMode="External"/><Relationship Id="rId9" Type="http://schemas.openxmlformats.org/officeDocument/2006/relationships/hyperlink" Target="procesy\2_Jednoduche_vetvenie\2_Posudenie_ziadosti_o_uver\Posudenie_ziadosti_o_uver.png" TargetMode="External"/><Relationship Id="rId14" Type="http://schemas.openxmlformats.org/officeDocument/2006/relationships/hyperlink" Target="procesy\6_Jednoduche_cykly\1_Kontrola_kvality_produktu\Kontrola_kvality_produktu.txt" TargetMode="External"/><Relationship Id="rId22" Type="http://schemas.openxmlformats.org/officeDocument/2006/relationships/hyperlink" Target="procesy\4_Paralelne_procesy\2_Prijimanie_noveho_zamestnanca\Prijimanie_noveho_zamestnanca.txt" TargetMode="External"/><Relationship Id="rId27" Type="http://schemas.openxmlformats.org/officeDocument/2006/relationships/hyperlink" Target="procesy\5_Kombinacia_vetiev\2_Spracovanie_poistnej_udalosti\Spracovanie_poistnej_udalosti.png" TargetMode="External"/><Relationship Id="rId30" Type="http://schemas.openxmlformats.org/officeDocument/2006/relationships/hyperlink" Target="procesy\5_Kombinacia_vetiev\3_Zavedenie_noveho_produktu\Zavedenie_noveho_produktu.txt" TargetMode="External"/><Relationship Id="rId35" Type="http://schemas.openxmlformats.org/officeDocument/2006/relationships/hyperlink" Target="procesy\3_Viacnasobne_vetvenie\3_Schvalovanie_investicneho_projektu\Schvalovanie_investicneho_projektu.png" TargetMode="External"/><Relationship Id="rId8" Type="http://schemas.openxmlformats.org/officeDocument/2006/relationships/hyperlink" Target="procesy\2_Jednoduche_vetvenie\1_Spracovanie_platby\Spracovanie_platby.txt" TargetMode="External"/><Relationship Id="rId3" Type="http://schemas.openxmlformats.org/officeDocument/2006/relationships/hyperlink" Target="procesy\1_Jednoduche_linearne_procesy\2_Objednanie_tovaru_na_e-shope\Objednanie_tovaru_na_e-shope.png" TargetMode="External"/><Relationship Id="rId12" Type="http://schemas.openxmlformats.org/officeDocument/2006/relationships/hyperlink" Target="procesy\2_Jednoduche_vetvenie\3_Schvalovanie_dovolenky\Schvalovanie_dovolenky.txt" TargetMode="External"/><Relationship Id="rId17" Type="http://schemas.openxmlformats.org/officeDocument/2006/relationships/hyperlink" Target="procesy\6_Jednoduche_cykly\3_Testovanie_softverovej_funkcionality\Testovanie_softverovej_funkcionality.png" TargetMode="External"/><Relationship Id="rId25" Type="http://schemas.openxmlformats.org/officeDocument/2006/relationships/hyperlink" Target="procesy\5_Kombinacia_vetiev\1_Vyvoj_softveru\Vyvoj_softveru.png" TargetMode="External"/><Relationship Id="rId33" Type="http://schemas.openxmlformats.org/officeDocument/2006/relationships/hyperlink" Target="procesy\3_Viacnasobne_vetvenie\2_Vyberove_konanie\Vyberove_konanie.png" TargetMode="External"/><Relationship Id="rId3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CZ102"/>
  <sheetViews>
    <sheetView tabSelected="1" topLeftCell="E1" zoomScale="70" zoomScaleNormal="70" workbookViewId="0">
      <selection activeCell="N3" sqref="N3"/>
    </sheetView>
  </sheetViews>
  <sheetFormatPr defaultRowHeight="15" x14ac:dyDescent="0.25"/>
  <cols>
    <col min="1" max="3" width="8.88671875" style="1"/>
    <col min="4" max="4" width="19.77734375" style="1" bestFit="1" customWidth="1"/>
    <col min="5" max="5" width="56.109375" style="1" bestFit="1" customWidth="1"/>
    <col min="6" max="6" width="18.88671875" style="1" bestFit="1" customWidth="1"/>
    <col min="7" max="7" width="24.77734375" style="1" bestFit="1" customWidth="1"/>
    <col min="8" max="8" width="18.88671875" style="1" bestFit="1" customWidth="1"/>
    <col min="9" max="9" width="24.77734375" style="1" bestFit="1" customWidth="1"/>
    <col min="10" max="10" width="18.88671875" style="1" bestFit="1" customWidth="1"/>
    <col min="11" max="11" width="24.77734375" style="1" bestFit="1" customWidth="1"/>
    <col min="12" max="12" width="18.5546875" style="1" bestFit="1" customWidth="1"/>
    <col min="13" max="13" width="24.44140625" style="1" bestFit="1" customWidth="1"/>
    <col min="14" max="14" width="18.5546875" style="1" bestFit="1" customWidth="1"/>
    <col min="15" max="15" width="24.44140625" style="1" bestFit="1" customWidth="1"/>
    <col min="16" max="16" width="18.5546875" style="1" bestFit="1" customWidth="1"/>
    <col min="17" max="17" width="24.44140625" style="1" bestFit="1" customWidth="1"/>
    <col min="18" max="35" width="24.44140625" style="1" customWidth="1"/>
    <col min="36" max="36" width="18.88671875" style="1" bestFit="1" customWidth="1"/>
    <col min="37" max="37" width="25.21875" style="1" bestFit="1" customWidth="1"/>
    <col min="38" max="38" width="18.88671875" style="1" bestFit="1" customWidth="1"/>
    <col min="39" max="39" width="25.21875" style="1" bestFit="1" customWidth="1"/>
    <col min="40" max="40" width="18.88671875" style="1" bestFit="1" customWidth="1"/>
    <col min="41" max="41" width="25.21875" style="1" bestFit="1" customWidth="1"/>
    <col min="42" max="45" width="8.88671875" style="1"/>
    <col min="46" max="46" width="14.109375" style="1" bestFit="1" customWidth="1"/>
    <col min="47" max="47" width="23.44140625" style="1" bestFit="1" customWidth="1"/>
    <col min="48" max="48" width="11.21875" style="1" bestFit="1" customWidth="1"/>
    <col min="49" max="49" width="8.33203125" style="1" customWidth="1"/>
    <col min="50" max="50" width="16.88671875" style="1" bestFit="1" customWidth="1"/>
    <col min="51" max="51" width="9.44140625" style="1" customWidth="1"/>
    <col min="52" max="52" width="11.88671875" style="1" bestFit="1" customWidth="1"/>
    <col min="53" max="53" width="5.6640625" style="1" bestFit="1" customWidth="1"/>
    <col min="54" max="54" width="11.21875" style="1" bestFit="1" customWidth="1"/>
    <col min="55" max="55" width="8.33203125" style="1" bestFit="1" customWidth="1"/>
    <col min="56" max="56" width="16.88671875" style="1" bestFit="1" customWidth="1"/>
    <col min="57" max="57" width="9.44140625" style="1" bestFit="1" customWidth="1"/>
    <col min="58" max="58" width="11.88671875" style="1" bestFit="1" customWidth="1"/>
    <col min="59" max="59" width="5.6640625" style="1" bestFit="1" customWidth="1"/>
    <col min="60" max="60" width="11.21875" style="1" bestFit="1" customWidth="1"/>
    <col min="61" max="61" width="8.33203125" style="1" bestFit="1" customWidth="1"/>
    <col min="62" max="62" width="16.88671875" style="1" customWidth="1"/>
    <col min="63" max="63" width="9.44140625" style="1" customWidth="1"/>
    <col min="64" max="64" width="11.88671875" style="1" bestFit="1" customWidth="1"/>
    <col min="65" max="65" width="5.6640625" style="1" bestFit="1" customWidth="1"/>
    <col min="66" max="66" width="11.21875" style="1" bestFit="1" customWidth="1"/>
    <col min="67" max="67" width="8.33203125" style="1" bestFit="1" customWidth="1"/>
    <col min="68" max="68" width="16.88671875" style="1" bestFit="1" customWidth="1"/>
    <col min="69" max="69" width="9.44140625" style="1" customWidth="1"/>
    <col min="70" max="70" width="11.88671875" style="1" bestFit="1" customWidth="1"/>
    <col min="71" max="71" width="5.6640625" style="1" bestFit="1" customWidth="1"/>
    <col min="72" max="74" width="8.88671875" style="1"/>
    <col min="75" max="75" width="12" style="1" bestFit="1" customWidth="1"/>
    <col min="76" max="76" width="26.88671875" style="1" bestFit="1" customWidth="1"/>
    <col min="77" max="77" width="20.109375" style="1" bestFit="1" customWidth="1"/>
    <col min="78" max="78" width="21.21875" style="1" bestFit="1" customWidth="1"/>
    <col min="79" max="79" width="13.33203125" style="1" bestFit="1" customWidth="1"/>
    <col min="80" max="80" width="26.88671875" style="1" bestFit="1" customWidth="1"/>
    <col min="81" max="81" width="20.109375" style="1" bestFit="1" customWidth="1"/>
    <col min="82" max="82" width="21.21875" style="1" bestFit="1" customWidth="1"/>
    <col min="83" max="83" width="13.33203125" style="1" bestFit="1" customWidth="1"/>
    <col min="84" max="84" width="26.88671875" style="1" bestFit="1" customWidth="1"/>
    <col min="85" max="85" width="20.109375" style="1" bestFit="1" customWidth="1"/>
    <col min="86" max="86" width="21.21875" style="1" bestFit="1" customWidth="1"/>
    <col min="87" max="87" width="13.33203125" style="1" bestFit="1" customWidth="1"/>
    <col min="88" max="88" width="26.88671875" style="1" bestFit="1" customWidth="1"/>
    <col min="89" max="89" width="20.109375" style="1" bestFit="1" customWidth="1"/>
    <col min="90" max="90" width="21.21875" style="1" bestFit="1" customWidth="1"/>
    <col min="91" max="91" width="13.33203125" style="1" bestFit="1" customWidth="1"/>
    <col min="92" max="92" width="26.88671875" style="1" bestFit="1" customWidth="1"/>
    <col min="93" max="93" width="20.109375" style="1" bestFit="1" customWidth="1"/>
    <col min="94" max="94" width="21.21875" style="1" bestFit="1" customWidth="1"/>
    <col min="95" max="95" width="13.33203125" style="1" bestFit="1" customWidth="1"/>
    <col min="96" max="96" width="26.88671875" style="1" bestFit="1" customWidth="1"/>
    <col min="97" max="97" width="20.109375" style="1" bestFit="1" customWidth="1"/>
    <col min="98" max="98" width="21.21875" style="1" bestFit="1" customWidth="1"/>
    <col min="99" max="99" width="11.33203125" style="1" bestFit="1" customWidth="1"/>
    <col min="100" max="16384" width="8.88671875" style="1"/>
  </cols>
  <sheetData>
    <row r="3" spans="4:41" x14ac:dyDescent="0.25">
      <c r="I3" s="8"/>
    </row>
    <row r="4" spans="4:41" x14ac:dyDescent="0.25">
      <c r="F4" s="2"/>
    </row>
    <row r="5" spans="4:41" ht="20.399999999999999" x14ac:dyDescent="0.35">
      <c r="F5" s="75" t="s">
        <v>66</v>
      </c>
      <c r="G5" s="75"/>
      <c r="H5" s="75"/>
      <c r="I5" s="75"/>
      <c r="J5" s="75"/>
      <c r="K5" s="75"/>
      <c r="L5" s="74" t="s">
        <v>67</v>
      </c>
      <c r="M5" s="75"/>
      <c r="N5" s="75"/>
      <c r="O5" s="75"/>
      <c r="P5" s="75"/>
      <c r="Q5" s="75"/>
      <c r="R5" s="74" t="s">
        <v>83</v>
      </c>
      <c r="S5" s="75"/>
      <c r="T5" s="75"/>
      <c r="U5" s="75"/>
      <c r="V5" s="75"/>
      <c r="W5" s="75"/>
      <c r="X5" s="74" t="s">
        <v>75</v>
      </c>
      <c r="Y5" s="75"/>
      <c r="Z5" s="75"/>
      <c r="AA5" s="75"/>
      <c r="AB5" s="75"/>
      <c r="AC5" s="75"/>
      <c r="AD5" s="74" t="s">
        <v>79</v>
      </c>
      <c r="AE5" s="75"/>
      <c r="AF5" s="75"/>
      <c r="AG5" s="75"/>
      <c r="AH5" s="75"/>
      <c r="AI5" s="75"/>
      <c r="AJ5" s="74" t="s">
        <v>71</v>
      </c>
      <c r="AK5" s="75"/>
      <c r="AL5" s="75"/>
      <c r="AM5" s="75"/>
      <c r="AN5" s="75"/>
      <c r="AO5" s="75"/>
    </row>
    <row r="6" spans="4:41" ht="15.6" customHeight="1" x14ac:dyDescent="0.3">
      <c r="D6" s="100" t="s">
        <v>24</v>
      </c>
      <c r="E6" s="4" t="s">
        <v>0</v>
      </c>
      <c r="F6" s="77" t="s">
        <v>21</v>
      </c>
      <c r="G6" s="77"/>
      <c r="H6" s="77" t="s">
        <v>60</v>
      </c>
      <c r="I6" s="77"/>
      <c r="J6" s="77" t="s">
        <v>63</v>
      </c>
      <c r="K6" s="89"/>
      <c r="L6" s="76" t="s">
        <v>68</v>
      </c>
      <c r="M6" s="77"/>
      <c r="N6" s="77" t="s">
        <v>69</v>
      </c>
      <c r="O6" s="77"/>
      <c r="P6" s="77" t="s">
        <v>70</v>
      </c>
      <c r="Q6" s="77"/>
      <c r="R6" s="76" t="s">
        <v>84</v>
      </c>
      <c r="S6" s="77"/>
      <c r="T6" s="77" t="s">
        <v>85</v>
      </c>
      <c r="U6" s="77"/>
      <c r="V6" s="77" t="s">
        <v>86</v>
      </c>
      <c r="W6" s="77"/>
      <c r="X6" s="76" t="s">
        <v>77</v>
      </c>
      <c r="Y6" s="77"/>
      <c r="Z6" s="77" t="s">
        <v>76</v>
      </c>
      <c r="AA6" s="77"/>
      <c r="AB6" s="77" t="s">
        <v>78</v>
      </c>
      <c r="AC6" s="77"/>
      <c r="AD6" s="76" t="s">
        <v>80</v>
      </c>
      <c r="AE6" s="77"/>
      <c r="AF6" s="77" t="s">
        <v>81</v>
      </c>
      <c r="AG6" s="77"/>
      <c r="AH6" s="77" t="s">
        <v>82</v>
      </c>
      <c r="AI6" s="77"/>
      <c r="AJ6" s="76" t="s">
        <v>72</v>
      </c>
      <c r="AK6" s="77"/>
      <c r="AL6" s="77" t="s">
        <v>73</v>
      </c>
      <c r="AM6" s="77"/>
      <c r="AN6" s="77" t="s">
        <v>74</v>
      </c>
      <c r="AO6" s="77"/>
    </row>
    <row r="7" spans="4:41" ht="15.6" x14ac:dyDescent="0.3">
      <c r="D7" s="101"/>
      <c r="E7" s="28" t="s">
        <v>22</v>
      </c>
      <c r="F7" s="79" t="s">
        <v>58</v>
      </c>
      <c r="G7" s="79"/>
      <c r="H7" s="79" t="s">
        <v>61</v>
      </c>
      <c r="I7" s="79"/>
      <c r="J7" s="79" t="s">
        <v>64</v>
      </c>
      <c r="K7" s="90"/>
      <c r="L7" s="78" t="s">
        <v>87</v>
      </c>
      <c r="M7" s="79"/>
      <c r="N7" s="79" t="s">
        <v>91</v>
      </c>
      <c r="O7" s="79"/>
      <c r="P7" s="79" t="s">
        <v>93</v>
      </c>
      <c r="Q7" s="79"/>
      <c r="R7" s="78" t="s">
        <v>112</v>
      </c>
      <c r="S7" s="79"/>
      <c r="T7" s="79" t="s">
        <v>113</v>
      </c>
      <c r="U7" s="79"/>
      <c r="V7" s="79" t="s">
        <v>114</v>
      </c>
      <c r="W7" s="79"/>
      <c r="X7" s="78" t="s">
        <v>116</v>
      </c>
      <c r="Y7" s="79"/>
      <c r="Z7" s="79" t="s">
        <v>117</v>
      </c>
      <c r="AA7" s="79"/>
      <c r="AB7" s="79" t="s">
        <v>95</v>
      </c>
      <c r="AC7" s="79"/>
      <c r="AD7" s="78" t="s">
        <v>97</v>
      </c>
      <c r="AE7" s="79"/>
      <c r="AF7" s="79" t="s">
        <v>118</v>
      </c>
      <c r="AG7" s="79"/>
      <c r="AH7" s="79" t="s">
        <v>120</v>
      </c>
      <c r="AI7" s="79"/>
      <c r="AJ7" s="78" t="s">
        <v>102</v>
      </c>
      <c r="AK7" s="79"/>
      <c r="AL7" s="79" t="s">
        <v>104</v>
      </c>
      <c r="AM7" s="79"/>
      <c r="AN7" s="79" t="s">
        <v>105</v>
      </c>
      <c r="AO7" s="79"/>
    </row>
    <row r="8" spans="4:41" ht="15.6" x14ac:dyDescent="0.3">
      <c r="D8" s="101"/>
      <c r="E8" s="28" t="s">
        <v>2</v>
      </c>
      <c r="F8" s="79" t="s">
        <v>59</v>
      </c>
      <c r="G8" s="79"/>
      <c r="H8" s="79" t="s">
        <v>62</v>
      </c>
      <c r="I8" s="79"/>
      <c r="J8" s="79" t="s">
        <v>65</v>
      </c>
      <c r="K8" s="90"/>
      <c r="L8" s="78" t="s">
        <v>88</v>
      </c>
      <c r="M8" s="79"/>
      <c r="N8" s="79" t="s">
        <v>92</v>
      </c>
      <c r="O8" s="79"/>
      <c r="P8" s="79" t="s">
        <v>94</v>
      </c>
      <c r="Q8" s="79"/>
      <c r="R8" s="78" t="s">
        <v>107</v>
      </c>
      <c r="S8" s="79"/>
      <c r="T8" s="79" t="s">
        <v>108</v>
      </c>
      <c r="U8" s="79"/>
      <c r="V8" s="79" t="s">
        <v>109</v>
      </c>
      <c r="W8" s="79"/>
      <c r="X8" s="78" t="s">
        <v>110</v>
      </c>
      <c r="Y8" s="79"/>
      <c r="Z8" s="79" t="s">
        <v>111</v>
      </c>
      <c r="AA8" s="79"/>
      <c r="AB8" s="79" t="s">
        <v>96</v>
      </c>
      <c r="AC8" s="79"/>
      <c r="AD8" s="78" t="s">
        <v>98</v>
      </c>
      <c r="AE8" s="79"/>
      <c r="AF8" s="79" t="s">
        <v>99</v>
      </c>
      <c r="AG8" s="79"/>
      <c r="AH8" s="79" t="s">
        <v>100</v>
      </c>
      <c r="AI8" s="79"/>
      <c r="AJ8" s="78" t="s">
        <v>101</v>
      </c>
      <c r="AK8" s="79"/>
      <c r="AL8" s="79" t="s">
        <v>103</v>
      </c>
      <c r="AM8" s="79"/>
      <c r="AN8" s="79" t="s">
        <v>106</v>
      </c>
      <c r="AO8" s="79"/>
    </row>
    <row r="9" spans="4:41" x14ac:dyDescent="0.25">
      <c r="D9" s="101"/>
      <c r="E9" s="28" t="s">
        <v>3</v>
      </c>
      <c r="F9" s="73" t="s">
        <v>51</v>
      </c>
      <c r="G9" s="73"/>
      <c r="H9" s="73" t="s">
        <v>51</v>
      </c>
      <c r="I9" s="73"/>
      <c r="J9" s="73" t="s">
        <v>51</v>
      </c>
      <c r="K9" s="91"/>
      <c r="L9" s="72" t="s">
        <v>51</v>
      </c>
      <c r="M9" s="73"/>
      <c r="N9" s="73" t="s">
        <v>51</v>
      </c>
      <c r="O9" s="73"/>
      <c r="P9" s="73" t="s">
        <v>51</v>
      </c>
      <c r="Q9" s="73"/>
      <c r="R9" s="72" t="s">
        <v>51</v>
      </c>
      <c r="S9" s="73"/>
      <c r="T9" s="73" t="s">
        <v>51</v>
      </c>
      <c r="U9" s="73"/>
      <c r="V9" s="73" t="s">
        <v>51</v>
      </c>
      <c r="W9" s="73"/>
      <c r="X9" s="72" t="s">
        <v>51</v>
      </c>
      <c r="Y9" s="73"/>
      <c r="Z9" s="73" t="s">
        <v>51</v>
      </c>
      <c r="AA9" s="73"/>
      <c r="AB9" s="73" t="s">
        <v>51</v>
      </c>
      <c r="AC9" s="73"/>
      <c r="AD9" s="72" t="s">
        <v>51</v>
      </c>
      <c r="AE9" s="73"/>
      <c r="AF9" s="73" t="s">
        <v>51</v>
      </c>
      <c r="AG9" s="73"/>
      <c r="AH9" s="73" t="s">
        <v>51</v>
      </c>
      <c r="AI9" s="73"/>
      <c r="AJ9" s="72" t="s">
        <v>51</v>
      </c>
      <c r="AK9" s="73"/>
      <c r="AL9" s="73" t="s">
        <v>51</v>
      </c>
      <c r="AM9" s="73"/>
      <c r="AN9" s="73" t="s">
        <v>51</v>
      </c>
      <c r="AO9" s="73"/>
    </row>
    <row r="10" spans="4:41" x14ac:dyDescent="0.25">
      <c r="D10" s="102"/>
      <c r="E10" s="28" t="s">
        <v>4</v>
      </c>
      <c r="F10" s="73" t="s">
        <v>30</v>
      </c>
      <c r="G10" s="73"/>
      <c r="H10" s="73" t="s">
        <v>30</v>
      </c>
      <c r="I10" s="73"/>
      <c r="J10" s="73" t="s">
        <v>30</v>
      </c>
      <c r="K10" s="91"/>
      <c r="L10" s="72" t="s">
        <v>30</v>
      </c>
      <c r="M10" s="73"/>
      <c r="N10" s="73" t="s">
        <v>30</v>
      </c>
      <c r="O10" s="73"/>
      <c r="P10" s="73" t="s">
        <v>30</v>
      </c>
      <c r="Q10" s="73"/>
      <c r="R10" s="72" t="s">
        <v>30</v>
      </c>
      <c r="S10" s="73"/>
      <c r="T10" s="73" t="s">
        <v>30</v>
      </c>
      <c r="U10" s="73"/>
      <c r="V10" s="73" t="s">
        <v>30</v>
      </c>
      <c r="W10" s="73"/>
      <c r="X10" s="72" t="s">
        <v>30</v>
      </c>
      <c r="Y10" s="73"/>
      <c r="Z10" s="73" t="s">
        <v>30</v>
      </c>
      <c r="AA10" s="73"/>
      <c r="AB10" s="73" t="s">
        <v>30</v>
      </c>
      <c r="AC10" s="73"/>
      <c r="AD10" s="72" t="s">
        <v>30</v>
      </c>
      <c r="AE10" s="73"/>
      <c r="AF10" s="73" t="s">
        <v>30</v>
      </c>
      <c r="AG10" s="73"/>
      <c r="AH10" s="73" t="s">
        <v>30</v>
      </c>
      <c r="AI10" s="73"/>
      <c r="AJ10" s="72" t="s">
        <v>30</v>
      </c>
      <c r="AK10" s="73"/>
      <c r="AL10" s="73" t="s">
        <v>30</v>
      </c>
      <c r="AM10" s="73"/>
      <c r="AN10" s="73" t="s">
        <v>30</v>
      </c>
      <c r="AO10" s="73"/>
    </row>
    <row r="11" spans="4:41" x14ac:dyDescent="0.25">
      <c r="D11" s="3"/>
      <c r="E11" s="3"/>
      <c r="F11" s="41"/>
      <c r="G11" s="41"/>
      <c r="H11" s="41"/>
      <c r="I11" s="41"/>
      <c r="J11" s="41"/>
      <c r="K11" s="86"/>
      <c r="L11" s="40"/>
      <c r="M11" s="41"/>
      <c r="N11" s="41"/>
      <c r="O11" s="41"/>
      <c r="P11" s="41"/>
      <c r="Q11" s="41"/>
      <c r="R11" s="40"/>
      <c r="S11" s="41"/>
      <c r="T11" s="41"/>
      <c r="U11" s="41"/>
      <c r="V11" s="41"/>
      <c r="W11" s="41"/>
      <c r="X11" s="40"/>
      <c r="Y11" s="41"/>
      <c r="Z11" s="41"/>
      <c r="AA11" s="41"/>
      <c r="AB11" s="41"/>
      <c r="AC11" s="41"/>
      <c r="AD11" s="40"/>
      <c r="AE11" s="41"/>
      <c r="AF11" s="41"/>
      <c r="AG11" s="41"/>
      <c r="AH11" s="41"/>
      <c r="AI11" s="41"/>
      <c r="AJ11" s="40"/>
      <c r="AK11" s="41"/>
      <c r="AL11" s="41"/>
      <c r="AM11" s="41"/>
      <c r="AN11" s="41"/>
      <c r="AO11" s="41"/>
    </row>
    <row r="12" spans="4:41" x14ac:dyDescent="0.25">
      <c r="D12" s="105" t="s">
        <v>23</v>
      </c>
      <c r="E12" s="6" t="s">
        <v>1</v>
      </c>
      <c r="F12" s="69" t="s">
        <v>31</v>
      </c>
      <c r="G12" s="69"/>
      <c r="H12" s="69" t="s">
        <v>31</v>
      </c>
      <c r="I12" s="69"/>
      <c r="J12" s="69" t="s">
        <v>31</v>
      </c>
      <c r="K12" s="83"/>
      <c r="L12" s="68" t="s">
        <v>31</v>
      </c>
      <c r="M12" s="69"/>
      <c r="N12" s="69" t="s">
        <v>31</v>
      </c>
      <c r="O12" s="69"/>
      <c r="P12" s="69" t="s">
        <v>31</v>
      </c>
      <c r="Q12" s="69"/>
      <c r="R12" s="68" t="s">
        <v>31</v>
      </c>
      <c r="S12" s="69"/>
      <c r="T12" s="69" t="s">
        <v>31</v>
      </c>
      <c r="U12" s="69"/>
      <c r="V12" s="69" t="s">
        <v>31</v>
      </c>
      <c r="W12" s="69"/>
      <c r="X12" s="68" t="s">
        <v>31</v>
      </c>
      <c r="Y12" s="69"/>
      <c r="Z12" s="69" t="s">
        <v>31</v>
      </c>
      <c r="AA12" s="69"/>
      <c r="AB12" s="69" t="s">
        <v>31</v>
      </c>
      <c r="AC12" s="69"/>
      <c r="AD12" s="68" t="s">
        <v>31</v>
      </c>
      <c r="AE12" s="69"/>
      <c r="AF12" s="69" t="s">
        <v>31</v>
      </c>
      <c r="AG12" s="69"/>
      <c r="AH12" s="69" t="s">
        <v>31</v>
      </c>
      <c r="AI12" s="69"/>
      <c r="AJ12" s="68" t="s">
        <v>31</v>
      </c>
      <c r="AK12" s="69"/>
      <c r="AL12" s="69" t="s">
        <v>31</v>
      </c>
      <c r="AM12" s="69"/>
      <c r="AN12" s="69" t="s">
        <v>31</v>
      </c>
      <c r="AO12" s="69"/>
    </row>
    <row r="13" spans="4:41" x14ac:dyDescent="0.25">
      <c r="D13" s="106"/>
      <c r="E13" s="6" t="s">
        <v>5</v>
      </c>
      <c r="F13" s="69">
        <v>2202</v>
      </c>
      <c r="G13" s="69"/>
      <c r="H13" s="69">
        <v>2259</v>
      </c>
      <c r="I13" s="69"/>
      <c r="J13" s="69">
        <v>2262</v>
      </c>
      <c r="K13" s="83"/>
      <c r="L13" s="68">
        <v>2414</v>
      </c>
      <c r="M13" s="69"/>
      <c r="N13" s="69">
        <v>2408</v>
      </c>
      <c r="O13" s="69"/>
      <c r="P13" s="69">
        <v>2405</v>
      </c>
      <c r="Q13" s="69"/>
      <c r="R13" s="68">
        <v>2626</v>
      </c>
      <c r="S13" s="69"/>
      <c r="T13" s="69">
        <v>2550</v>
      </c>
      <c r="U13" s="69"/>
      <c r="V13" s="69">
        <v>2623</v>
      </c>
      <c r="W13" s="69"/>
      <c r="X13" s="68">
        <v>2511</v>
      </c>
      <c r="Y13" s="69"/>
      <c r="Z13" s="69">
        <v>2519</v>
      </c>
      <c r="AA13" s="69"/>
      <c r="AB13" s="69">
        <v>2614</v>
      </c>
      <c r="AC13" s="69"/>
      <c r="AD13" s="119">
        <v>2583</v>
      </c>
      <c r="AE13" s="84"/>
      <c r="AF13" s="69">
        <v>2746</v>
      </c>
      <c r="AG13" s="69"/>
      <c r="AH13" s="69">
        <v>2779</v>
      </c>
      <c r="AI13" s="69"/>
      <c r="AJ13" s="68">
        <v>2383</v>
      </c>
      <c r="AK13" s="69"/>
      <c r="AL13" s="69">
        <v>2400</v>
      </c>
      <c r="AM13" s="69"/>
      <c r="AN13" s="69">
        <v>2446</v>
      </c>
      <c r="AO13" s="69"/>
    </row>
    <row r="14" spans="4:41" x14ac:dyDescent="0.25">
      <c r="D14" s="106"/>
      <c r="E14" s="6" t="s">
        <v>6</v>
      </c>
      <c r="F14" s="69">
        <v>3093</v>
      </c>
      <c r="G14" s="69"/>
      <c r="H14" s="69">
        <v>3045</v>
      </c>
      <c r="I14" s="69"/>
      <c r="J14" s="69">
        <v>2925</v>
      </c>
      <c r="K14" s="83"/>
      <c r="L14" s="68">
        <v>5232</v>
      </c>
      <c r="M14" s="69"/>
      <c r="N14" s="69">
        <v>5231</v>
      </c>
      <c r="O14" s="69"/>
      <c r="P14" s="69">
        <v>4596</v>
      </c>
      <c r="Q14" s="69"/>
      <c r="R14" s="68">
        <v>7636</v>
      </c>
      <c r="S14" s="69"/>
      <c r="T14" s="69">
        <v>6502</v>
      </c>
      <c r="U14" s="69"/>
      <c r="V14" s="69">
        <v>6723</v>
      </c>
      <c r="W14" s="69"/>
      <c r="X14" s="68">
        <v>7375</v>
      </c>
      <c r="Y14" s="69"/>
      <c r="Z14" s="69">
        <v>7517</v>
      </c>
      <c r="AA14" s="69"/>
      <c r="AB14" s="69">
        <v>8405</v>
      </c>
      <c r="AC14" s="69"/>
      <c r="AD14" s="68">
        <v>9827</v>
      </c>
      <c r="AE14" s="69"/>
      <c r="AF14" s="69">
        <v>11703</v>
      </c>
      <c r="AG14" s="69"/>
      <c r="AH14" s="69">
        <v>11604</v>
      </c>
      <c r="AI14" s="69"/>
      <c r="AJ14" s="68">
        <v>4346</v>
      </c>
      <c r="AK14" s="69"/>
      <c r="AL14" s="83">
        <v>5366</v>
      </c>
      <c r="AM14" s="84"/>
      <c r="AN14" s="69">
        <v>4904</v>
      </c>
      <c r="AO14" s="69"/>
    </row>
    <row r="15" spans="4:41" x14ac:dyDescent="0.25">
      <c r="D15" s="106"/>
      <c r="E15" s="6" t="s">
        <v>7</v>
      </c>
      <c r="F15" s="69">
        <f>SUM(F13+F14)</f>
        <v>5295</v>
      </c>
      <c r="G15" s="69"/>
      <c r="H15" s="69">
        <f>SUM(H13+H14)</f>
        <v>5304</v>
      </c>
      <c r="I15" s="69"/>
      <c r="J15" s="69">
        <f>SUM(J13+J14)</f>
        <v>5187</v>
      </c>
      <c r="K15" s="83"/>
      <c r="L15" s="68">
        <f>SUM(L13+L14)</f>
        <v>7646</v>
      </c>
      <c r="M15" s="69"/>
      <c r="N15" s="69">
        <f>SUM(N13+N14)</f>
        <v>7639</v>
      </c>
      <c r="O15" s="69"/>
      <c r="P15" s="69">
        <f>SUM(P13+P14)</f>
        <v>7001</v>
      </c>
      <c r="Q15" s="69"/>
      <c r="R15" s="68">
        <f>SUM(R13+R14)</f>
        <v>10262</v>
      </c>
      <c r="S15" s="69"/>
      <c r="T15" s="69">
        <f>SUM(T13+T14)</f>
        <v>9052</v>
      </c>
      <c r="U15" s="69"/>
      <c r="V15" s="69">
        <f>SUM(V13+V14)</f>
        <v>9346</v>
      </c>
      <c r="W15" s="69"/>
      <c r="X15" s="68">
        <f>SUM(X13+X14)</f>
        <v>9886</v>
      </c>
      <c r="Y15" s="69"/>
      <c r="Z15" s="69">
        <f>SUM(Z13+Z14)</f>
        <v>10036</v>
      </c>
      <c r="AA15" s="69"/>
      <c r="AB15" s="69">
        <f>SUM(AB13+AB14)</f>
        <v>11019</v>
      </c>
      <c r="AC15" s="69"/>
      <c r="AD15" s="68">
        <f>SUM(AD13+AD14)</f>
        <v>12410</v>
      </c>
      <c r="AE15" s="69"/>
      <c r="AF15" s="69">
        <f>SUM(AF13+AF14)</f>
        <v>14449</v>
      </c>
      <c r="AG15" s="69"/>
      <c r="AH15" s="69">
        <f>SUM(AH13+AH14)</f>
        <v>14383</v>
      </c>
      <c r="AI15" s="69"/>
      <c r="AJ15" s="68">
        <f>SUM(AJ13+AJ14)</f>
        <v>6729</v>
      </c>
      <c r="AK15" s="69"/>
      <c r="AL15" s="69">
        <f>SUM(AL13+AL14)</f>
        <v>7766</v>
      </c>
      <c r="AM15" s="69"/>
      <c r="AN15" s="69">
        <f>SUM(AN13+AN14)</f>
        <v>7350</v>
      </c>
      <c r="AO15" s="69"/>
    </row>
    <row r="16" spans="4:41" x14ac:dyDescent="0.25">
      <c r="D16" s="106"/>
      <c r="E16" s="6" t="s">
        <v>9</v>
      </c>
      <c r="F16" s="69">
        <v>33.229999999999997</v>
      </c>
      <c r="G16" s="69"/>
      <c r="H16" s="69">
        <v>38.450000000000003</v>
      </c>
      <c r="I16" s="69"/>
      <c r="J16" s="69">
        <v>30.82</v>
      </c>
      <c r="K16" s="83"/>
      <c r="L16" s="68">
        <v>54.96</v>
      </c>
      <c r="M16" s="69"/>
      <c r="N16" s="69">
        <v>54.63</v>
      </c>
      <c r="O16" s="69"/>
      <c r="P16" s="69">
        <v>49.75</v>
      </c>
      <c r="Q16" s="69"/>
      <c r="R16" s="68">
        <v>79.680000000000007</v>
      </c>
      <c r="S16" s="69"/>
      <c r="T16" s="69">
        <v>67.349999999999994</v>
      </c>
      <c r="U16" s="69"/>
      <c r="V16" s="69">
        <v>69.790000000000006</v>
      </c>
      <c r="W16" s="69"/>
      <c r="X16" s="68">
        <v>75.45</v>
      </c>
      <c r="Y16" s="69"/>
      <c r="Z16" s="69">
        <v>76.84</v>
      </c>
      <c r="AA16" s="69"/>
      <c r="AB16" s="69">
        <v>85.5</v>
      </c>
      <c r="AC16" s="69"/>
      <c r="AD16" s="68">
        <v>101.9</v>
      </c>
      <c r="AE16" s="69"/>
      <c r="AF16" s="69">
        <v>121.12</v>
      </c>
      <c r="AG16" s="69"/>
      <c r="AH16" s="69">
        <v>119.09</v>
      </c>
      <c r="AI16" s="69"/>
      <c r="AJ16" s="81">
        <v>46.13</v>
      </c>
      <c r="AK16" s="82"/>
      <c r="AL16" s="83">
        <v>67.94</v>
      </c>
      <c r="AM16" s="84"/>
      <c r="AN16" s="69">
        <v>51.7</v>
      </c>
      <c r="AO16" s="69"/>
    </row>
    <row r="17" spans="4:41" x14ac:dyDescent="0.25">
      <c r="D17" s="107"/>
      <c r="E17" s="6" t="s">
        <v>8</v>
      </c>
      <c r="F17" s="71">
        <v>5.2999999999999999E-2</v>
      </c>
      <c r="G17" s="71"/>
      <c r="H17" s="71">
        <v>5.2499999999999998E-2</v>
      </c>
      <c r="I17" s="71"/>
      <c r="J17" s="71">
        <v>5.0700000000000002E-2</v>
      </c>
      <c r="K17" s="92"/>
      <c r="L17" s="70">
        <v>8.5699999999999998E-2</v>
      </c>
      <c r="M17" s="71"/>
      <c r="N17" s="71">
        <v>8.5699999999999998E-2</v>
      </c>
      <c r="O17" s="71"/>
      <c r="P17" s="71">
        <v>7.6200000000000004E-2</v>
      </c>
      <c r="Q17" s="71"/>
      <c r="R17" s="70">
        <v>0.12239999999999999</v>
      </c>
      <c r="S17" s="71"/>
      <c r="T17" s="71">
        <v>0.1052</v>
      </c>
      <c r="U17" s="71"/>
      <c r="V17" s="71">
        <v>0.1087</v>
      </c>
      <c r="W17" s="71"/>
      <c r="X17" s="70">
        <v>0.1182</v>
      </c>
      <c r="Y17" s="71"/>
      <c r="Z17" s="71">
        <v>0.1203</v>
      </c>
      <c r="AA17" s="71"/>
      <c r="AB17" s="71">
        <v>0.13389999999999999</v>
      </c>
      <c r="AC17" s="71"/>
      <c r="AD17" s="70">
        <v>0.1552</v>
      </c>
      <c r="AE17" s="71"/>
      <c r="AF17" s="71">
        <v>0.18379999999999999</v>
      </c>
      <c r="AG17" s="71"/>
      <c r="AH17" s="71">
        <v>0.18240000000000001</v>
      </c>
      <c r="AI17" s="71"/>
      <c r="AJ17" s="70">
        <v>7.2300000000000003E-2</v>
      </c>
      <c r="AK17" s="71"/>
      <c r="AL17" s="71">
        <v>8.77E-2</v>
      </c>
      <c r="AM17" s="71"/>
      <c r="AN17" s="71">
        <v>8.09E-2</v>
      </c>
      <c r="AO17" s="71"/>
    </row>
    <row r="18" spans="4:41" x14ac:dyDescent="0.25">
      <c r="D18" s="103" t="s">
        <v>28</v>
      </c>
      <c r="E18" s="103" t="s">
        <v>29</v>
      </c>
      <c r="F18" s="80" t="s">
        <v>28</v>
      </c>
      <c r="G18" s="80"/>
      <c r="H18" s="80" t="s">
        <v>28</v>
      </c>
      <c r="I18" s="80"/>
      <c r="J18" s="80" t="s">
        <v>28</v>
      </c>
      <c r="K18" s="93"/>
      <c r="L18" s="118" t="s">
        <v>28</v>
      </c>
      <c r="M18" s="80"/>
      <c r="N18" s="80" t="s">
        <v>28</v>
      </c>
      <c r="O18" s="80"/>
      <c r="P18" s="63" t="s">
        <v>28</v>
      </c>
      <c r="Q18" s="63"/>
      <c r="R18" s="62" t="s">
        <v>28</v>
      </c>
      <c r="S18" s="63"/>
      <c r="T18" s="63" t="s">
        <v>28</v>
      </c>
      <c r="U18" s="63"/>
      <c r="V18" s="63" t="s">
        <v>28</v>
      </c>
      <c r="W18" s="63"/>
      <c r="X18" s="62" t="s">
        <v>28</v>
      </c>
      <c r="Y18" s="63"/>
      <c r="Z18" s="63" t="s">
        <v>28</v>
      </c>
      <c r="AA18" s="63"/>
      <c r="AB18" s="80" t="s">
        <v>28</v>
      </c>
      <c r="AC18" s="80"/>
      <c r="AD18" s="62" t="s">
        <v>28</v>
      </c>
      <c r="AE18" s="63"/>
      <c r="AF18" s="63" t="s">
        <v>28</v>
      </c>
      <c r="AG18" s="63"/>
      <c r="AH18" s="63" t="s">
        <v>28</v>
      </c>
      <c r="AI18" s="63"/>
      <c r="AJ18" s="62" t="s">
        <v>28</v>
      </c>
      <c r="AK18" s="63"/>
      <c r="AL18" s="63" t="s">
        <v>28</v>
      </c>
      <c r="AM18" s="63"/>
      <c r="AN18" s="63" t="s">
        <v>28</v>
      </c>
      <c r="AO18" s="63"/>
    </row>
    <row r="19" spans="4:41" x14ac:dyDescent="0.25">
      <c r="D19" s="104"/>
      <c r="E19" s="104"/>
      <c r="F19" s="80"/>
      <c r="G19" s="80"/>
      <c r="H19" s="80"/>
      <c r="I19" s="80"/>
      <c r="J19" s="80"/>
      <c r="K19" s="93"/>
      <c r="L19" s="118"/>
      <c r="M19" s="80"/>
      <c r="N19" s="80"/>
      <c r="O19" s="80"/>
      <c r="P19" s="63"/>
      <c r="Q19" s="63"/>
      <c r="R19" s="62"/>
      <c r="S19" s="63"/>
      <c r="T19" s="63"/>
      <c r="U19" s="63"/>
      <c r="V19" s="63"/>
      <c r="W19" s="63"/>
      <c r="X19" s="62"/>
      <c r="Y19" s="63"/>
      <c r="Z19" s="63"/>
      <c r="AA19" s="63"/>
      <c r="AB19" s="80"/>
      <c r="AC19" s="80"/>
      <c r="AD19" s="62"/>
      <c r="AE19" s="63"/>
      <c r="AF19" s="63"/>
      <c r="AG19" s="63"/>
      <c r="AH19" s="63"/>
      <c r="AI19" s="63"/>
      <c r="AJ19" s="62"/>
      <c r="AK19" s="63"/>
      <c r="AL19" s="63"/>
      <c r="AM19" s="63"/>
      <c r="AN19" s="63"/>
      <c r="AO19" s="63"/>
    </row>
    <row r="20" spans="4:41" ht="14.4" customHeight="1" x14ac:dyDescent="0.25">
      <c r="D20" s="108" t="s">
        <v>26</v>
      </c>
      <c r="E20" s="11" t="s">
        <v>10</v>
      </c>
      <c r="F20" s="65" t="s">
        <v>32</v>
      </c>
      <c r="G20" s="65"/>
      <c r="H20" s="65" t="s">
        <v>32</v>
      </c>
      <c r="I20" s="65"/>
      <c r="J20" s="65" t="s">
        <v>32</v>
      </c>
      <c r="K20" s="61"/>
      <c r="L20" s="64" t="s">
        <v>32</v>
      </c>
      <c r="M20" s="65"/>
      <c r="N20" s="65" t="s">
        <v>32</v>
      </c>
      <c r="O20" s="65"/>
      <c r="P20" s="65" t="s">
        <v>32</v>
      </c>
      <c r="Q20" s="65"/>
      <c r="R20" s="64" t="s">
        <v>32</v>
      </c>
      <c r="S20" s="65"/>
      <c r="T20" s="65" t="s">
        <v>32</v>
      </c>
      <c r="U20" s="65"/>
      <c r="V20" s="65" t="s">
        <v>32</v>
      </c>
      <c r="W20" s="65"/>
      <c r="X20" s="64" t="s">
        <v>32</v>
      </c>
      <c r="Y20" s="65"/>
      <c r="Z20" s="65" t="s">
        <v>32</v>
      </c>
      <c r="AA20" s="65"/>
      <c r="AB20" s="65" t="s">
        <v>32</v>
      </c>
      <c r="AC20" s="65"/>
      <c r="AD20" s="64" t="s">
        <v>33</v>
      </c>
      <c r="AE20" s="65"/>
      <c r="AF20" s="65" t="s">
        <v>32</v>
      </c>
      <c r="AG20" s="65"/>
      <c r="AH20" s="65" t="s">
        <v>32</v>
      </c>
      <c r="AI20" s="65"/>
      <c r="AJ20" s="64" t="s">
        <v>32</v>
      </c>
      <c r="AK20" s="65"/>
      <c r="AL20" s="65" t="s">
        <v>32</v>
      </c>
      <c r="AM20" s="65"/>
      <c r="AN20" s="65" t="s">
        <v>32</v>
      </c>
      <c r="AO20" s="65"/>
    </row>
    <row r="21" spans="4:41" ht="14.4" customHeight="1" x14ac:dyDescent="0.25">
      <c r="D21" s="109"/>
      <c r="E21" s="116" t="s">
        <v>35</v>
      </c>
      <c r="F21" s="67" t="s">
        <v>33</v>
      </c>
      <c r="G21" s="9" t="s">
        <v>36</v>
      </c>
      <c r="H21" s="67" t="s">
        <v>33</v>
      </c>
      <c r="I21" s="9" t="s">
        <v>36</v>
      </c>
      <c r="J21" s="67" t="s">
        <v>33</v>
      </c>
      <c r="K21" s="10" t="s">
        <v>36</v>
      </c>
      <c r="L21" s="66" t="s">
        <v>33</v>
      </c>
      <c r="M21" s="9" t="s">
        <v>36</v>
      </c>
      <c r="N21" s="67" t="s">
        <v>33</v>
      </c>
      <c r="O21" s="9" t="s">
        <v>36</v>
      </c>
      <c r="P21" s="67" t="s">
        <v>33</v>
      </c>
      <c r="Q21" s="9" t="s">
        <v>36</v>
      </c>
      <c r="R21" s="66" t="s">
        <v>33</v>
      </c>
      <c r="S21" s="9" t="s">
        <v>36</v>
      </c>
      <c r="T21" s="67" t="s">
        <v>33</v>
      </c>
      <c r="U21" s="9" t="s">
        <v>36</v>
      </c>
      <c r="V21" s="67" t="s">
        <v>33</v>
      </c>
      <c r="W21" s="9" t="s">
        <v>36</v>
      </c>
      <c r="X21" s="66" t="s">
        <v>33</v>
      </c>
      <c r="Y21" s="9" t="s">
        <v>36</v>
      </c>
      <c r="Z21" s="67" t="s">
        <v>33</v>
      </c>
      <c r="AA21" s="9" t="s">
        <v>36</v>
      </c>
      <c r="AB21" s="67" t="s">
        <v>33</v>
      </c>
      <c r="AC21" s="9" t="s">
        <v>36</v>
      </c>
      <c r="AD21" s="66" t="s">
        <v>33</v>
      </c>
      <c r="AE21" s="9" t="s">
        <v>36</v>
      </c>
      <c r="AF21" s="67" t="s">
        <v>33</v>
      </c>
      <c r="AG21" s="9" t="s">
        <v>36</v>
      </c>
      <c r="AH21" s="67" t="s">
        <v>33</v>
      </c>
      <c r="AI21" s="9" t="s">
        <v>36</v>
      </c>
      <c r="AJ21" s="66" t="s">
        <v>33</v>
      </c>
      <c r="AK21" s="9" t="s">
        <v>36</v>
      </c>
      <c r="AL21" s="67" t="s">
        <v>33</v>
      </c>
      <c r="AM21" s="9" t="s">
        <v>36</v>
      </c>
      <c r="AN21" s="67" t="s">
        <v>33</v>
      </c>
      <c r="AO21" s="9" t="s">
        <v>36</v>
      </c>
    </row>
    <row r="22" spans="4:41" x14ac:dyDescent="0.25">
      <c r="D22" s="109"/>
      <c r="E22" s="117"/>
      <c r="F22" s="67"/>
      <c r="G22" s="9">
        <v>0</v>
      </c>
      <c r="H22" s="67"/>
      <c r="I22" s="9">
        <v>0</v>
      </c>
      <c r="J22" s="67"/>
      <c r="K22" s="10">
        <v>0</v>
      </c>
      <c r="L22" s="66"/>
      <c r="M22" s="9">
        <v>0</v>
      </c>
      <c r="N22" s="67"/>
      <c r="O22" s="9">
        <v>0</v>
      </c>
      <c r="P22" s="67"/>
      <c r="Q22" s="9">
        <v>0</v>
      </c>
      <c r="R22" s="66"/>
      <c r="S22" s="9">
        <v>0</v>
      </c>
      <c r="T22" s="67"/>
      <c r="U22" s="9">
        <v>0</v>
      </c>
      <c r="V22" s="67"/>
      <c r="W22" s="9">
        <v>0</v>
      </c>
      <c r="X22" s="66"/>
      <c r="Y22" s="9">
        <v>0</v>
      </c>
      <c r="Z22" s="67"/>
      <c r="AA22" s="9">
        <v>2</v>
      </c>
      <c r="AB22" s="67"/>
      <c r="AC22" s="9">
        <v>0</v>
      </c>
      <c r="AD22" s="66"/>
      <c r="AE22" s="9">
        <v>0</v>
      </c>
      <c r="AF22" s="67"/>
      <c r="AG22" s="9">
        <v>0</v>
      </c>
      <c r="AH22" s="67"/>
      <c r="AI22" s="9">
        <v>0</v>
      </c>
      <c r="AJ22" s="66"/>
      <c r="AK22" s="9">
        <v>0</v>
      </c>
      <c r="AL22" s="67"/>
      <c r="AM22" s="9">
        <v>0</v>
      </c>
      <c r="AN22" s="67"/>
      <c r="AO22" s="9">
        <v>0</v>
      </c>
    </row>
    <row r="23" spans="4:41" ht="15.6" customHeight="1" x14ac:dyDescent="0.25">
      <c r="D23" s="109"/>
      <c r="E23" s="116" t="s">
        <v>11</v>
      </c>
      <c r="F23" s="55" t="s">
        <v>32</v>
      </c>
      <c r="G23" s="9" t="s">
        <v>37</v>
      </c>
      <c r="H23" s="55" t="s">
        <v>32</v>
      </c>
      <c r="I23" s="9" t="s">
        <v>37</v>
      </c>
      <c r="J23" s="55" t="s">
        <v>32</v>
      </c>
      <c r="K23" s="10" t="s">
        <v>37</v>
      </c>
      <c r="L23" s="53" t="s">
        <v>33</v>
      </c>
      <c r="M23" s="9" t="s">
        <v>37</v>
      </c>
      <c r="N23" s="55" t="s">
        <v>33</v>
      </c>
      <c r="O23" s="9" t="s">
        <v>37</v>
      </c>
      <c r="P23" s="55" t="s">
        <v>33</v>
      </c>
      <c r="Q23" s="9" t="s">
        <v>37</v>
      </c>
      <c r="R23" s="53" t="s">
        <v>33</v>
      </c>
      <c r="S23" s="9" t="s">
        <v>37</v>
      </c>
      <c r="T23" s="55" t="s">
        <v>33</v>
      </c>
      <c r="U23" s="9" t="s">
        <v>37</v>
      </c>
      <c r="V23" s="55" t="s">
        <v>33</v>
      </c>
      <c r="W23" s="9" t="s">
        <v>37</v>
      </c>
      <c r="X23" s="53" t="s">
        <v>32</v>
      </c>
      <c r="Y23" s="9" t="s">
        <v>37</v>
      </c>
      <c r="Z23" s="55" t="s">
        <v>32</v>
      </c>
      <c r="AA23" s="9" t="s">
        <v>37</v>
      </c>
      <c r="AB23" s="55" t="s">
        <v>33</v>
      </c>
      <c r="AC23" s="9" t="s">
        <v>37</v>
      </c>
      <c r="AD23" s="53" t="s">
        <v>33</v>
      </c>
      <c r="AE23" s="9" t="s">
        <v>37</v>
      </c>
      <c r="AF23" s="55" t="s">
        <v>33</v>
      </c>
      <c r="AG23" s="9" t="s">
        <v>37</v>
      </c>
      <c r="AH23" s="55" t="s">
        <v>33</v>
      </c>
      <c r="AI23" s="9" t="s">
        <v>37</v>
      </c>
      <c r="AJ23" s="53" t="s">
        <v>32</v>
      </c>
      <c r="AK23" s="9" t="s">
        <v>37</v>
      </c>
      <c r="AL23" s="55" t="s">
        <v>33</v>
      </c>
      <c r="AM23" s="9" t="s">
        <v>37</v>
      </c>
      <c r="AN23" s="55" t="s">
        <v>32</v>
      </c>
      <c r="AO23" s="9" t="s">
        <v>37</v>
      </c>
    </row>
    <row r="24" spans="4:41" x14ac:dyDescent="0.25">
      <c r="D24" s="109"/>
      <c r="E24" s="117"/>
      <c r="F24" s="56"/>
      <c r="G24" s="9">
        <v>0</v>
      </c>
      <c r="H24" s="56"/>
      <c r="I24" s="9">
        <v>0</v>
      </c>
      <c r="J24" s="56"/>
      <c r="K24" s="10">
        <v>0</v>
      </c>
      <c r="L24" s="54"/>
      <c r="M24" s="9">
        <v>1</v>
      </c>
      <c r="N24" s="56"/>
      <c r="O24" s="9">
        <v>1</v>
      </c>
      <c r="P24" s="56"/>
      <c r="Q24" s="9">
        <v>1</v>
      </c>
      <c r="R24" s="54"/>
      <c r="S24" s="9">
        <v>1</v>
      </c>
      <c r="T24" s="56"/>
      <c r="U24" s="9">
        <v>1</v>
      </c>
      <c r="V24" s="56"/>
      <c r="W24" s="29">
        <v>0</v>
      </c>
      <c r="X24" s="54"/>
      <c r="Y24" s="9">
        <v>0</v>
      </c>
      <c r="Z24" s="56"/>
      <c r="AA24" s="9">
        <v>0</v>
      </c>
      <c r="AB24" s="56"/>
      <c r="AC24" s="9">
        <v>2</v>
      </c>
      <c r="AD24" s="54"/>
      <c r="AE24" s="9">
        <v>2</v>
      </c>
      <c r="AF24" s="56"/>
      <c r="AG24" s="9">
        <v>3</v>
      </c>
      <c r="AH24" s="56"/>
      <c r="AI24" s="9">
        <v>0</v>
      </c>
      <c r="AJ24" s="54"/>
      <c r="AK24" s="9">
        <v>0</v>
      </c>
      <c r="AL24" s="56"/>
      <c r="AM24" s="9">
        <v>0</v>
      </c>
      <c r="AN24" s="56"/>
      <c r="AO24" s="9">
        <v>0</v>
      </c>
    </row>
    <row r="25" spans="4:41" ht="15.6" customHeight="1" x14ac:dyDescent="0.25">
      <c r="D25" s="109"/>
      <c r="E25" s="116" t="s">
        <v>34</v>
      </c>
      <c r="F25" s="55" t="s">
        <v>32</v>
      </c>
      <c r="G25" s="9" t="s">
        <v>38</v>
      </c>
      <c r="H25" s="55" t="s">
        <v>32</v>
      </c>
      <c r="I25" s="9" t="s">
        <v>38</v>
      </c>
      <c r="J25" s="55" t="s">
        <v>32</v>
      </c>
      <c r="K25" s="10" t="s">
        <v>38</v>
      </c>
      <c r="L25" s="53" t="s">
        <v>33</v>
      </c>
      <c r="M25" s="9" t="s">
        <v>38</v>
      </c>
      <c r="N25" s="55" t="s">
        <v>33</v>
      </c>
      <c r="O25" s="9" t="s">
        <v>38</v>
      </c>
      <c r="P25" s="55" t="s">
        <v>33</v>
      </c>
      <c r="Q25" s="9" t="s">
        <v>38</v>
      </c>
      <c r="R25" s="53" t="s">
        <v>32</v>
      </c>
      <c r="S25" s="9" t="s">
        <v>38</v>
      </c>
      <c r="T25" s="55" t="s">
        <v>33</v>
      </c>
      <c r="U25" s="9" t="s">
        <v>38</v>
      </c>
      <c r="V25" s="55" t="s">
        <v>33</v>
      </c>
      <c r="W25" s="9" t="s">
        <v>38</v>
      </c>
      <c r="X25" s="53" t="s">
        <v>33</v>
      </c>
      <c r="Y25" s="9" t="s">
        <v>38</v>
      </c>
      <c r="Z25" s="55" t="s">
        <v>32</v>
      </c>
      <c r="AA25" s="9" t="s">
        <v>38</v>
      </c>
      <c r="AB25" s="55" t="s">
        <v>33</v>
      </c>
      <c r="AC25" s="9" t="s">
        <v>38</v>
      </c>
      <c r="AD25" s="53" t="s">
        <v>33</v>
      </c>
      <c r="AE25" s="9" t="s">
        <v>38</v>
      </c>
      <c r="AF25" s="55" t="s">
        <v>32</v>
      </c>
      <c r="AG25" s="9" t="s">
        <v>38</v>
      </c>
      <c r="AH25" s="55" t="s">
        <v>33</v>
      </c>
      <c r="AI25" s="9" t="s">
        <v>38</v>
      </c>
      <c r="AJ25" s="53" t="s">
        <v>32</v>
      </c>
      <c r="AK25" s="9" t="s">
        <v>38</v>
      </c>
      <c r="AL25" s="55" t="s">
        <v>33</v>
      </c>
      <c r="AM25" s="9" t="s">
        <v>38</v>
      </c>
      <c r="AN25" s="55" t="s">
        <v>33</v>
      </c>
      <c r="AO25" s="9" t="s">
        <v>38</v>
      </c>
    </row>
    <row r="26" spans="4:41" x14ac:dyDescent="0.25">
      <c r="D26" s="109"/>
      <c r="E26" s="117"/>
      <c r="F26" s="58"/>
      <c r="G26" s="12">
        <v>0</v>
      </c>
      <c r="H26" s="58"/>
      <c r="I26" s="12">
        <v>0</v>
      </c>
      <c r="J26" s="58"/>
      <c r="K26" s="13">
        <v>0</v>
      </c>
      <c r="L26" s="57"/>
      <c r="M26" s="12">
        <v>2</v>
      </c>
      <c r="N26" s="58"/>
      <c r="O26" s="12">
        <v>2</v>
      </c>
      <c r="P26" s="58"/>
      <c r="Q26" s="12">
        <v>2</v>
      </c>
      <c r="R26" s="57"/>
      <c r="S26" s="12">
        <v>0</v>
      </c>
      <c r="T26" s="58"/>
      <c r="U26" s="12">
        <v>1</v>
      </c>
      <c r="V26" s="58"/>
      <c r="W26" s="30">
        <v>0</v>
      </c>
      <c r="X26" s="57"/>
      <c r="Y26" s="12">
        <v>2</v>
      </c>
      <c r="Z26" s="58"/>
      <c r="AA26" s="12">
        <v>0</v>
      </c>
      <c r="AB26" s="58"/>
      <c r="AC26" s="12">
        <v>2</v>
      </c>
      <c r="AD26" s="57"/>
      <c r="AE26" s="12">
        <v>1</v>
      </c>
      <c r="AF26" s="58"/>
      <c r="AG26" s="12">
        <v>0</v>
      </c>
      <c r="AH26" s="58"/>
      <c r="AI26" s="12">
        <v>0</v>
      </c>
      <c r="AJ26" s="57"/>
      <c r="AK26" s="12">
        <v>0</v>
      </c>
      <c r="AL26" s="58"/>
      <c r="AM26" s="12">
        <v>0</v>
      </c>
      <c r="AN26" s="58"/>
      <c r="AO26" s="12">
        <v>0</v>
      </c>
    </row>
    <row r="27" spans="4:41" x14ac:dyDescent="0.25">
      <c r="D27" s="109"/>
      <c r="E27" s="11" t="s">
        <v>52</v>
      </c>
      <c r="F27" s="61" t="s">
        <v>33</v>
      </c>
      <c r="G27" s="60"/>
      <c r="H27" s="61" t="s">
        <v>33</v>
      </c>
      <c r="I27" s="60"/>
      <c r="J27" s="61" t="s">
        <v>33</v>
      </c>
      <c r="K27" s="88"/>
      <c r="L27" s="59" t="s">
        <v>33</v>
      </c>
      <c r="M27" s="60"/>
      <c r="N27" s="61" t="s">
        <v>33</v>
      </c>
      <c r="O27" s="60"/>
      <c r="P27" s="61" t="s">
        <v>50</v>
      </c>
      <c r="Q27" s="60"/>
      <c r="R27" s="59" t="s">
        <v>50</v>
      </c>
      <c r="S27" s="60"/>
      <c r="T27" s="61" t="s">
        <v>33</v>
      </c>
      <c r="U27" s="60"/>
      <c r="V27" s="61" t="s">
        <v>33</v>
      </c>
      <c r="W27" s="60"/>
      <c r="X27" s="59" t="s">
        <v>33</v>
      </c>
      <c r="Y27" s="60"/>
      <c r="Z27" s="61" t="s">
        <v>33</v>
      </c>
      <c r="AA27" s="60"/>
      <c r="AB27" s="61" t="s">
        <v>33</v>
      </c>
      <c r="AC27" s="60"/>
      <c r="AD27" s="59" t="s">
        <v>33</v>
      </c>
      <c r="AE27" s="60"/>
      <c r="AF27" s="61" t="s">
        <v>50</v>
      </c>
      <c r="AG27" s="60"/>
      <c r="AH27" s="61" t="s">
        <v>50</v>
      </c>
      <c r="AI27" s="60"/>
      <c r="AJ27" s="59" t="s">
        <v>50</v>
      </c>
      <c r="AK27" s="60"/>
      <c r="AL27" s="61" t="s">
        <v>33</v>
      </c>
      <c r="AM27" s="60"/>
      <c r="AN27" s="61" t="s">
        <v>33</v>
      </c>
      <c r="AO27" s="60"/>
    </row>
    <row r="28" spans="4:41" ht="15.6" x14ac:dyDescent="0.3">
      <c r="D28" s="110"/>
      <c r="E28" s="7" t="s">
        <v>55</v>
      </c>
      <c r="F28" s="50">
        <f>(IF(F20="NIE",1,0)*0.1 +
  IF(F21="ÁNO",1,0)*0.25 +
  IF(F23="NIE",1,0)*0.25 +
  IF(F25="NIE",1,0)*0.2 +
  IF(F27="ÁNO",1,IF(F27="Čiastočne",0.5,0))*0.2)</f>
        <v>1</v>
      </c>
      <c r="G28" s="37"/>
      <c r="H28" s="50">
        <f>(IF(H20="NIE",1,0)*0.1 +
  IF(H21="ÁNO",1,0)*0.25 +
  IF(H23="NIE",1,0)*0.25 +
  IF(H25="NIE",1,0)*0.2 +
  IF(H27="ÁNO",1,IF(H27="Čiastočne",0.5,0))*0.2)</f>
        <v>1</v>
      </c>
      <c r="I28" s="37"/>
      <c r="J28" s="50">
        <f>(IF(J20="NIE",1,0)*0.1 +
  IF(J21="ÁNO",1,0)*0.25 +
  IF(J23="NIE",1,0)*0.25 +
  IF(J25="NIE",1,0)*0.2 +
  IF(J27="ÁNO",1,IF(J27="Čiastočne",0.5,0))*0.2)</f>
        <v>1</v>
      </c>
      <c r="K28" s="37"/>
      <c r="L28" s="50">
        <f>(IF(L20="NIE",1,0)*0.1 +
  IF(L21="ÁNO",1,0)*0.25 +
  IF(L23="NIE",1,0)*0.25 +
  IF(L25="NIE",1,0)*0.2 +
  IF(L27="ÁNO",1,IF(L27="Čiastočne",0.5,0))*0.2)</f>
        <v>0.55000000000000004</v>
      </c>
      <c r="M28" s="37"/>
      <c r="N28" s="50">
        <f>(IF(N20="NIE",1,0)*0.1 +
  IF(N21="ÁNO",1,0)*0.25 +
  IF(N23="NIE",1,0)*0.25 +
  IF(N25="NIE",1,0)*0.2 +
  IF(N27="ÁNO",1,IF(N27="Čiastočne",0.5,0))*0.2)</f>
        <v>0.55000000000000004</v>
      </c>
      <c r="O28" s="37"/>
      <c r="P28" s="50">
        <f>(IF(P20="NIE",1,0)*0.1 +
  IF(P21="ÁNO",1,0)*0.25 +
  IF(P23="NIE",1,0)*0.25 +
  IF(P25="NIE",1,0)*0.2 +
  IF(P27="ÁNO",1,IF(P27="Čiastočne",0.5,0))*0.2)</f>
        <v>0.44999999999999996</v>
      </c>
      <c r="Q28" s="37"/>
      <c r="R28" s="50">
        <f>(IF(R20="NIE",1,0)*0.1 +
  IF(R21="ÁNO",1,0)*0.25 +
  IF(R23="NIE",1,0)*0.25 +
  IF(R25="NIE",1,0)*0.2 +
  IF(R27="ÁNO",1,IF(R27="Čiastočne",0.5,0))*0.2)</f>
        <v>0.65</v>
      </c>
      <c r="S28" s="37"/>
      <c r="T28" s="50">
        <f>(IF(T20="NIE",1,0)*0.1 +
  IF(T21="ÁNO",1,0)*0.25 +
  IF(T23="NIE",1,0)*0.25 +
  IF(T25="NIE",1,0)*0.2 +
  IF(T27="ÁNO",1,IF(T27="Čiastočne",0.5,0))*0.2)</f>
        <v>0.55000000000000004</v>
      </c>
      <c r="U28" s="37"/>
      <c r="V28" s="50">
        <f>(IF(V20="NIE",1,0)*0.1 +
  IF(V21="ÁNO",1,0)*0.25 +
  IF(V23="NIE",1,0)*0.25 +
  IF(V25="NIE",1,0)*0.2 +
  IF(V27="ÁNO",1,IF(V27="Čiastočne",0.5,0))*0.2)</f>
        <v>0.55000000000000004</v>
      </c>
      <c r="W28" s="37"/>
      <c r="X28" s="50">
        <f>(IF(X20="NIE",1,0)*0.1 +
  IF(X21="ÁNO",1,0)*0.25 +
  IF(X23="NIE",1,0)*0.25 +
  IF(X25="NIE",1,0)*0.2 +
  IF(X27="ÁNO",1,IF(X27="Čiastočne",0.5,0))*0.2)</f>
        <v>0.8</v>
      </c>
      <c r="Y28" s="37"/>
      <c r="Z28" s="50">
        <f>(IF(Z20="NIE",1,0)*0.1 +
  IF(Z21="ÁNO",1,0)*0.25 +
  IF(Z23="NIE",1,0)*0.25 +
  IF(Z25="NIE",1,0)*0.2 +
  IF(Z27="ÁNO",1,IF(Z27="Čiastočne",0.5,0))*0.2)</f>
        <v>1</v>
      </c>
      <c r="AA28" s="37"/>
      <c r="AB28" s="50">
        <f>(IF(AB20="NIE",1,0)*0.1 +
  IF(AB21="ÁNO",1,0)*0.25 +
  IF(AB23="NIE",1,0)*0.25 +
  IF(AB25="NIE",1,0)*0.2 +
  IF(AB27="ÁNO",1,IF(AB27="Čiastočne",0.5,0))*0.2)</f>
        <v>0.55000000000000004</v>
      </c>
      <c r="AC28" s="37"/>
      <c r="AD28" s="50">
        <f>(IF(AD20="NIE",1,0)*0.1 +
  IF(AD21="ÁNO",1,0)*0.25 +
  IF(AD23="NIE",1,0)*0.25 +
  IF(AD25="NIE",1,0)*0.2 +
  IF(AD27="ÁNO",1,IF(AD27="Čiastočne",0.5,0))*0.2)</f>
        <v>0.45</v>
      </c>
      <c r="AE28" s="37"/>
      <c r="AF28" s="50">
        <f>(IF(AF20="NIE",1,0)*0.1 +
  IF(AF21="ÁNO",1,0)*0.25 +
  IF(AF23="NIE",1,0)*0.25 +
  IF(AF25="NIE",1,0)*0.2 +
  IF(AF27="ÁNO",1,IF(AF27="Čiastočne",0.5,0))*0.2)</f>
        <v>0.65</v>
      </c>
      <c r="AG28" s="37"/>
      <c r="AH28" s="50">
        <f>(IF(AH20="NIE",1,0)*0.1 +
  IF(AH21="ÁNO",1,0)*0.25 +
  IF(AH23="NIE",1,0)*0.25 +
  IF(AH25="NIE",1,0)*0.2 +
  IF(AH27="ÁNO",1,IF(AH27="Čiastočne",0.5,0))*0.2)</f>
        <v>0.44999999999999996</v>
      </c>
      <c r="AI28" s="37"/>
      <c r="AJ28" s="50">
        <f>(IF(AJ20="NIE",1,0)*0.1 +
  IF(AJ21="ÁNO",1,0)*0.25 +
  IF(AJ23="NIE",1,0)*0.25 +
  IF(AJ25="NIE",1,0)*0.2 +
  IF(AJ27="ÁNO",1,IF(AJ27="Čiastočne",0.5,0))*0.2)</f>
        <v>0.9</v>
      </c>
      <c r="AK28" s="37"/>
      <c r="AL28" s="50">
        <f>(IF(AL20="NIE",1,0)*0.1 +
  IF(AL21="ÁNO",1,0)*0.25 +
  IF(AL23="NIE",1,0)*0.25 +
  IF(AL25="NIE",1,0)*0.2 +
  IF(AL27="ÁNO",1,IF(AL27="Čiastočne",0.5,0))*0.2)</f>
        <v>0.55000000000000004</v>
      </c>
      <c r="AM28" s="37"/>
      <c r="AN28" s="50">
        <f>(IF(AN20="NIE",1,0)*0.1 +
  IF(AN21="ÁNO",1,0)*0.25 +
  IF(AN23="NIE",1,0)*0.25 +
  IF(AN25="NIE",1,0)*0.2 +
  IF(AN27="ÁNO",1,IF(AN27="Čiastočne",0.5,0))*0.2)</f>
        <v>0.8</v>
      </c>
      <c r="AO28" s="37"/>
    </row>
    <row r="29" spans="4:41" x14ac:dyDescent="0.25">
      <c r="D29" s="3"/>
      <c r="E29" s="3"/>
      <c r="F29" s="41"/>
      <c r="G29" s="41"/>
      <c r="H29" s="41"/>
      <c r="I29" s="41"/>
      <c r="J29" s="41"/>
      <c r="K29" s="86"/>
      <c r="L29" s="40"/>
      <c r="M29" s="41"/>
      <c r="N29" s="41"/>
      <c r="O29" s="41"/>
      <c r="P29" s="41"/>
      <c r="Q29" s="41"/>
      <c r="R29" s="40"/>
      <c r="S29" s="41"/>
      <c r="T29" s="41"/>
      <c r="U29" s="41"/>
      <c r="V29" s="41"/>
      <c r="W29" s="41"/>
      <c r="X29" s="40"/>
      <c r="Y29" s="41"/>
      <c r="Z29" s="41"/>
      <c r="AA29" s="41"/>
      <c r="AB29" s="41"/>
      <c r="AC29" s="41"/>
      <c r="AD29" s="40"/>
      <c r="AE29" s="41"/>
      <c r="AF29" s="41"/>
      <c r="AG29" s="41"/>
      <c r="AH29" s="41"/>
      <c r="AI29" s="41"/>
      <c r="AJ29" s="40"/>
      <c r="AK29" s="41"/>
      <c r="AL29" s="41"/>
      <c r="AM29" s="41"/>
      <c r="AN29" s="41"/>
      <c r="AO29" s="41"/>
    </row>
    <row r="30" spans="4:41" x14ac:dyDescent="0.25">
      <c r="D30" s="111" t="s">
        <v>56</v>
      </c>
      <c r="E30" s="14" t="s">
        <v>12</v>
      </c>
      <c r="F30" s="52" t="s">
        <v>33</v>
      </c>
      <c r="G30" s="52"/>
      <c r="H30" s="52" t="s">
        <v>33</v>
      </c>
      <c r="I30" s="52"/>
      <c r="J30" s="52" t="s">
        <v>33</v>
      </c>
      <c r="K30" s="87"/>
      <c r="L30" s="51" t="s">
        <v>33</v>
      </c>
      <c r="M30" s="52"/>
      <c r="N30" s="52" t="s">
        <v>33</v>
      </c>
      <c r="O30" s="52"/>
      <c r="P30" s="52" t="s">
        <v>33</v>
      </c>
      <c r="Q30" s="52"/>
      <c r="R30" s="51" t="s">
        <v>33</v>
      </c>
      <c r="S30" s="52"/>
      <c r="T30" s="52" t="s">
        <v>33</v>
      </c>
      <c r="U30" s="52"/>
      <c r="V30" s="52" t="s">
        <v>33</v>
      </c>
      <c r="W30" s="52"/>
      <c r="X30" s="51" t="s">
        <v>33</v>
      </c>
      <c r="Y30" s="52"/>
      <c r="Z30" s="52" t="s">
        <v>33</v>
      </c>
      <c r="AA30" s="52"/>
      <c r="AB30" s="52" t="s">
        <v>33</v>
      </c>
      <c r="AC30" s="52"/>
      <c r="AD30" s="51" t="s">
        <v>33</v>
      </c>
      <c r="AE30" s="52"/>
      <c r="AF30" s="52" t="s">
        <v>33</v>
      </c>
      <c r="AG30" s="52"/>
      <c r="AH30" s="52" t="s">
        <v>33</v>
      </c>
      <c r="AI30" s="52"/>
      <c r="AJ30" s="51" t="s">
        <v>33</v>
      </c>
      <c r="AK30" s="52"/>
      <c r="AL30" s="52" t="s">
        <v>33</v>
      </c>
      <c r="AM30" s="52"/>
      <c r="AN30" s="52" t="s">
        <v>33</v>
      </c>
      <c r="AO30" s="52"/>
    </row>
    <row r="31" spans="4:41" x14ac:dyDescent="0.25">
      <c r="D31" s="112"/>
      <c r="E31" s="115" t="s">
        <v>13</v>
      </c>
      <c r="F31" s="46" t="s">
        <v>33</v>
      </c>
      <c r="G31" s="15" t="s">
        <v>39</v>
      </c>
      <c r="H31" s="46" t="s">
        <v>33</v>
      </c>
      <c r="I31" s="15" t="s">
        <v>39</v>
      </c>
      <c r="J31" s="46" t="s">
        <v>33</v>
      </c>
      <c r="K31" s="16" t="s">
        <v>39</v>
      </c>
      <c r="L31" s="44" t="s">
        <v>33</v>
      </c>
      <c r="M31" s="15" t="s">
        <v>39</v>
      </c>
      <c r="N31" s="46" t="s">
        <v>33</v>
      </c>
      <c r="O31" s="15" t="s">
        <v>39</v>
      </c>
      <c r="P31" s="46" t="s">
        <v>33</v>
      </c>
      <c r="Q31" s="15" t="s">
        <v>39</v>
      </c>
      <c r="R31" s="44" t="s">
        <v>33</v>
      </c>
      <c r="S31" s="15" t="s">
        <v>39</v>
      </c>
      <c r="T31" s="46" t="s">
        <v>33</v>
      </c>
      <c r="U31" s="15" t="s">
        <v>39</v>
      </c>
      <c r="V31" s="46" t="s">
        <v>33</v>
      </c>
      <c r="W31" s="15" t="s">
        <v>39</v>
      </c>
      <c r="X31" s="44" t="s">
        <v>33</v>
      </c>
      <c r="Y31" s="15" t="s">
        <v>39</v>
      </c>
      <c r="Z31" s="46" t="s">
        <v>33</v>
      </c>
      <c r="AA31" s="15" t="s">
        <v>39</v>
      </c>
      <c r="AB31" s="46" t="s">
        <v>33</v>
      </c>
      <c r="AC31" s="15" t="s">
        <v>39</v>
      </c>
      <c r="AD31" s="44" t="s">
        <v>33</v>
      </c>
      <c r="AE31" s="15" t="s">
        <v>39</v>
      </c>
      <c r="AF31" s="46" t="s">
        <v>32</v>
      </c>
      <c r="AG31" s="15" t="s">
        <v>39</v>
      </c>
      <c r="AH31" s="46" t="s">
        <v>33</v>
      </c>
      <c r="AI31" s="15" t="s">
        <v>39</v>
      </c>
      <c r="AJ31" s="44" t="s">
        <v>33</v>
      </c>
      <c r="AK31" s="15" t="s">
        <v>39</v>
      </c>
      <c r="AL31" s="46" t="s">
        <v>33</v>
      </c>
      <c r="AM31" s="15" t="s">
        <v>39</v>
      </c>
      <c r="AN31" s="46" t="s">
        <v>33</v>
      </c>
      <c r="AO31" s="15" t="s">
        <v>39</v>
      </c>
    </row>
    <row r="32" spans="4:41" x14ac:dyDescent="0.25">
      <c r="D32" s="112"/>
      <c r="E32" s="97"/>
      <c r="F32" s="47"/>
      <c r="G32" s="17">
        <v>0</v>
      </c>
      <c r="H32" s="47"/>
      <c r="I32" s="17">
        <v>0</v>
      </c>
      <c r="J32" s="47"/>
      <c r="K32" s="18">
        <v>0</v>
      </c>
      <c r="L32" s="45"/>
      <c r="M32" s="17">
        <v>0</v>
      </c>
      <c r="N32" s="47"/>
      <c r="O32" s="17">
        <v>0</v>
      </c>
      <c r="P32" s="47"/>
      <c r="Q32" s="17">
        <v>0</v>
      </c>
      <c r="R32" s="45"/>
      <c r="S32" s="17">
        <v>0</v>
      </c>
      <c r="T32" s="47"/>
      <c r="U32" s="17">
        <v>0</v>
      </c>
      <c r="V32" s="47"/>
      <c r="W32" s="17">
        <v>0</v>
      </c>
      <c r="X32" s="45"/>
      <c r="Y32" s="17">
        <v>0</v>
      </c>
      <c r="Z32" s="47"/>
      <c r="AA32" s="17">
        <v>0</v>
      </c>
      <c r="AB32" s="47"/>
      <c r="AC32" s="17">
        <v>0</v>
      </c>
      <c r="AD32" s="45"/>
      <c r="AE32" s="17">
        <v>0</v>
      </c>
      <c r="AF32" s="47"/>
      <c r="AG32" s="17">
        <v>1</v>
      </c>
      <c r="AH32" s="47"/>
      <c r="AI32" s="17">
        <v>0</v>
      </c>
      <c r="AJ32" s="45"/>
      <c r="AK32" s="17">
        <v>0</v>
      </c>
      <c r="AL32" s="47"/>
      <c r="AM32" s="17">
        <v>0</v>
      </c>
      <c r="AN32" s="47"/>
      <c r="AO32" s="17">
        <v>0</v>
      </c>
    </row>
    <row r="33" spans="4:41" x14ac:dyDescent="0.25">
      <c r="D33" s="112"/>
      <c r="E33" s="96" t="s">
        <v>14</v>
      </c>
      <c r="F33" s="49" t="s">
        <v>33</v>
      </c>
      <c r="G33" s="15" t="s">
        <v>40</v>
      </c>
      <c r="H33" s="49" t="s">
        <v>33</v>
      </c>
      <c r="I33" s="15" t="s">
        <v>40</v>
      </c>
      <c r="J33" s="49" t="s">
        <v>33</v>
      </c>
      <c r="K33" s="16" t="s">
        <v>40</v>
      </c>
      <c r="L33" s="48" t="s">
        <v>33</v>
      </c>
      <c r="M33" s="15" t="s">
        <v>40</v>
      </c>
      <c r="N33" s="49" t="s">
        <v>33</v>
      </c>
      <c r="O33" s="15" t="s">
        <v>40</v>
      </c>
      <c r="P33" s="49" t="s">
        <v>33</v>
      </c>
      <c r="Q33" s="15" t="s">
        <v>40</v>
      </c>
      <c r="R33" s="48" t="s">
        <v>33</v>
      </c>
      <c r="S33" s="15" t="s">
        <v>40</v>
      </c>
      <c r="T33" s="49" t="s">
        <v>33</v>
      </c>
      <c r="U33" s="15" t="s">
        <v>40</v>
      </c>
      <c r="V33" s="49" t="s">
        <v>33</v>
      </c>
      <c r="W33" s="15" t="s">
        <v>40</v>
      </c>
      <c r="X33" s="48" t="s">
        <v>33</v>
      </c>
      <c r="Y33" s="15" t="s">
        <v>40</v>
      </c>
      <c r="Z33" s="49" t="s">
        <v>33</v>
      </c>
      <c r="AA33" s="15" t="s">
        <v>40</v>
      </c>
      <c r="AB33" s="49" t="s">
        <v>33</v>
      </c>
      <c r="AC33" s="15" t="s">
        <v>40</v>
      </c>
      <c r="AD33" s="48" t="s">
        <v>33</v>
      </c>
      <c r="AE33" s="15" t="s">
        <v>40</v>
      </c>
      <c r="AF33" s="49" t="s">
        <v>33</v>
      </c>
      <c r="AG33" s="15" t="s">
        <v>40</v>
      </c>
      <c r="AH33" s="49" t="s">
        <v>33</v>
      </c>
      <c r="AI33" s="15" t="s">
        <v>40</v>
      </c>
      <c r="AJ33" s="48" t="s">
        <v>33</v>
      </c>
      <c r="AK33" s="15" t="s">
        <v>40</v>
      </c>
      <c r="AL33" s="49" t="s">
        <v>33</v>
      </c>
      <c r="AM33" s="15" t="s">
        <v>40</v>
      </c>
      <c r="AN33" s="49" t="s">
        <v>33</v>
      </c>
      <c r="AO33" s="15" t="s">
        <v>40</v>
      </c>
    </row>
    <row r="34" spans="4:41" x14ac:dyDescent="0.25">
      <c r="D34" s="112"/>
      <c r="E34" s="97"/>
      <c r="F34" s="47"/>
      <c r="G34" s="15">
        <v>0</v>
      </c>
      <c r="H34" s="47"/>
      <c r="I34" s="15">
        <v>0</v>
      </c>
      <c r="J34" s="47"/>
      <c r="K34" s="16">
        <v>0</v>
      </c>
      <c r="L34" s="45"/>
      <c r="M34" s="15">
        <v>0</v>
      </c>
      <c r="N34" s="47"/>
      <c r="O34" s="15">
        <v>0</v>
      </c>
      <c r="P34" s="47"/>
      <c r="Q34" s="15">
        <v>0</v>
      </c>
      <c r="R34" s="45"/>
      <c r="S34" s="15">
        <v>0</v>
      </c>
      <c r="T34" s="47"/>
      <c r="U34" s="15">
        <v>0</v>
      </c>
      <c r="V34" s="47"/>
      <c r="W34" s="15">
        <v>0</v>
      </c>
      <c r="X34" s="45"/>
      <c r="Y34" s="15">
        <v>0</v>
      </c>
      <c r="Z34" s="47"/>
      <c r="AA34" s="15">
        <v>0</v>
      </c>
      <c r="AB34" s="47"/>
      <c r="AC34" s="15">
        <v>0</v>
      </c>
      <c r="AD34" s="45"/>
      <c r="AE34" s="15">
        <v>0</v>
      </c>
      <c r="AF34" s="47"/>
      <c r="AG34" s="15">
        <v>1</v>
      </c>
      <c r="AH34" s="47"/>
      <c r="AI34" s="15">
        <v>0</v>
      </c>
      <c r="AJ34" s="45"/>
      <c r="AK34" s="15">
        <v>0</v>
      </c>
      <c r="AL34" s="47"/>
      <c r="AM34" s="15">
        <v>0</v>
      </c>
      <c r="AN34" s="47"/>
      <c r="AO34" s="15">
        <v>0</v>
      </c>
    </row>
    <row r="35" spans="4:41" x14ac:dyDescent="0.25">
      <c r="D35" s="112"/>
      <c r="E35" s="96" t="s">
        <v>15</v>
      </c>
      <c r="F35" s="49" t="s">
        <v>33</v>
      </c>
      <c r="G35" s="15" t="s">
        <v>41</v>
      </c>
      <c r="H35" s="49" t="s">
        <v>33</v>
      </c>
      <c r="I35" s="15" t="s">
        <v>41</v>
      </c>
      <c r="J35" s="49" t="s">
        <v>33</v>
      </c>
      <c r="K35" s="16" t="s">
        <v>41</v>
      </c>
      <c r="L35" s="48" t="s">
        <v>32</v>
      </c>
      <c r="M35" s="15" t="s">
        <v>41</v>
      </c>
      <c r="N35" s="49" t="s">
        <v>33</v>
      </c>
      <c r="O35" s="15" t="s">
        <v>41</v>
      </c>
      <c r="P35" s="49" t="s">
        <v>33</v>
      </c>
      <c r="Q35" s="15" t="s">
        <v>41</v>
      </c>
      <c r="R35" s="48" t="s">
        <v>33</v>
      </c>
      <c r="S35" s="15" t="s">
        <v>41</v>
      </c>
      <c r="T35" s="49" t="s">
        <v>32</v>
      </c>
      <c r="U35" s="15" t="s">
        <v>41</v>
      </c>
      <c r="V35" s="49" t="s">
        <v>32</v>
      </c>
      <c r="W35" s="15" t="s">
        <v>41</v>
      </c>
      <c r="X35" s="48" t="s">
        <v>33</v>
      </c>
      <c r="Y35" s="15" t="s">
        <v>41</v>
      </c>
      <c r="Z35" s="49" t="s">
        <v>33</v>
      </c>
      <c r="AA35" s="15" t="s">
        <v>41</v>
      </c>
      <c r="AB35" s="49" t="s">
        <v>33</v>
      </c>
      <c r="AC35" s="15" t="s">
        <v>41</v>
      </c>
      <c r="AD35" s="48" t="s">
        <v>32</v>
      </c>
      <c r="AE35" s="15" t="s">
        <v>41</v>
      </c>
      <c r="AF35" s="49" t="s">
        <v>32</v>
      </c>
      <c r="AG35" s="15" t="s">
        <v>41</v>
      </c>
      <c r="AH35" s="49" t="s">
        <v>33</v>
      </c>
      <c r="AI35" s="15" t="s">
        <v>41</v>
      </c>
      <c r="AJ35" s="48" t="s">
        <v>33</v>
      </c>
      <c r="AK35" s="15" t="s">
        <v>41</v>
      </c>
      <c r="AL35" s="49" t="s">
        <v>33</v>
      </c>
      <c r="AM35" s="15" t="s">
        <v>41</v>
      </c>
      <c r="AN35" s="49" t="s">
        <v>33</v>
      </c>
      <c r="AO35" s="15" t="s">
        <v>41</v>
      </c>
    </row>
    <row r="36" spans="4:41" x14ac:dyDescent="0.25">
      <c r="D36" s="112"/>
      <c r="E36" s="97"/>
      <c r="F36" s="47"/>
      <c r="G36" s="15">
        <v>0</v>
      </c>
      <c r="H36" s="47"/>
      <c r="I36" s="15">
        <v>0</v>
      </c>
      <c r="J36" s="47"/>
      <c r="K36" s="16">
        <v>0</v>
      </c>
      <c r="L36" s="45"/>
      <c r="M36" s="15">
        <v>2</v>
      </c>
      <c r="N36" s="47"/>
      <c r="O36" s="15">
        <v>2</v>
      </c>
      <c r="P36" s="47"/>
      <c r="Q36" s="15">
        <v>0</v>
      </c>
      <c r="R36" s="45"/>
      <c r="S36" s="15">
        <v>0</v>
      </c>
      <c r="T36" s="47"/>
      <c r="U36" s="15">
        <v>2</v>
      </c>
      <c r="V36" s="47"/>
      <c r="W36" s="29">
        <v>0</v>
      </c>
      <c r="X36" s="45"/>
      <c r="Y36" s="15">
        <v>0</v>
      </c>
      <c r="Z36" s="47"/>
      <c r="AA36" s="15">
        <v>0</v>
      </c>
      <c r="AB36" s="47"/>
      <c r="AC36" s="15">
        <v>0</v>
      </c>
      <c r="AD36" s="45"/>
      <c r="AE36" s="15">
        <v>2</v>
      </c>
      <c r="AF36" s="47"/>
      <c r="AG36" s="15">
        <v>1</v>
      </c>
      <c r="AH36" s="47"/>
      <c r="AI36" s="15">
        <v>0</v>
      </c>
      <c r="AJ36" s="45"/>
      <c r="AK36" s="15">
        <v>0</v>
      </c>
      <c r="AL36" s="47"/>
      <c r="AM36" s="15">
        <v>0</v>
      </c>
      <c r="AN36" s="47"/>
      <c r="AO36" s="15">
        <v>0</v>
      </c>
    </row>
    <row r="37" spans="4:41" ht="15.6" x14ac:dyDescent="0.3">
      <c r="D37" s="113"/>
      <c r="E37" s="7" t="s">
        <v>55</v>
      </c>
      <c r="F37" s="37">
        <f>(IF(F30="ÁNO",1,IF(F30="Čiastočne",0.5,0))*0.2 +
  IF(F31="ÁNO",1,0)*0.25 +
  IF(F33="ÁNO",1,0)*0.2 +
  IF(F35="ÁNO",1,0)*0.35)</f>
        <v>1</v>
      </c>
      <c r="G37" s="37"/>
      <c r="H37" s="37">
        <f>(IF(H30="ÁNO",1,IF(H30="Čiastočne",0.5,0))*0.2 +
  IF(H31="ÁNO",1,0)*0.25 +
  IF(H33="ÁNO",1,0)*0.2 +
  IF(H35="ÁNO",1,0)*0.35)</f>
        <v>1</v>
      </c>
      <c r="I37" s="37"/>
      <c r="J37" s="37">
        <f>(IF(J30="ÁNO",1,IF(J30="Čiastočne",0.5,0))*0.2 +
  IF(J31="ÁNO",1,0)*0.25 +
  IF(J33="ÁNO",1,0)*0.2 +
  IF(J35="ÁNO",1,0)*0.35)</f>
        <v>1</v>
      </c>
      <c r="K37" s="37"/>
      <c r="L37" s="37">
        <f>(IF(L30="ÁNO",1,IF(L30="Čiastočne",0.5,0))*0.2 +
  IF(L31="ÁNO",1,0)*0.25 +
  IF(L33="ÁNO",1,0)*0.2 +
  IF(L35="ÁNO",1,0)*0.35)</f>
        <v>0.65</v>
      </c>
      <c r="M37" s="37"/>
      <c r="N37" s="37">
        <f>(IF(N30="ÁNO",1,IF(N30="Čiastočne",0.5,0))*0.2 +
  IF(N31="ÁNO",1,0)*0.25 +
  IF(N33="ÁNO",1,0)*0.2 +
  IF(N35="ÁNO",1,0)*0.35)</f>
        <v>1</v>
      </c>
      <c r="O37" s="37"/>
      <c r="P37" s="37">
        <f>(IF(P30="ÁNO",1,IF(P30="Čiastočne",0.5,0))*0.2 +
  IF(P31="ÁNO",1,0)*0.25 +
  IF(P33="ÁNO",1,0)*0.2 +
  IF(P35="ÁNO",1,0)*0.35)</f>
        <v>1</v>
      </c>
      <c r="Q37" s="37"/>
      <c r="R37" s="37">
        <f>(IF(R30="ÁNO",1,IF(R30="Čiastočne",0.5,0))*0.2 +
  IF(R31="ÁNO",1,0)*0.25 +
  IF(R33="ÁNO",1,0)*0.2 +
  IF(R35="ÁNO",1,0)*0.35)</f>
        <v>1</v>
      </c>
      <c r="S37" s="37"/>
      <c r="T37" s="37">
        <f>(IF(T30="ÁNO",1,IF(T30="Čiastočne",0.5,0))*0.2 +
  IF(T31="ÁNO",1,0)*0.25 +
  IF(T33="ÁNO",1,0)*0.2 +
  IF(T35="ÁNO",1,0)*0.35)</f>
        <v>0.65</v>
      </c>
      <c r="U37" s="37"/>
      <c r="V37" s="37">
        <f>(IF(V30="ÁNO",1,IF(V30="Čiastočne",0.5,0))*0.2 +
  IF(V31="ÁNO",1,0)*0.25 +
  IF(V33="ÁNO",1,0)*0.2 +
  IF(V35="ÁNO",1,0)*0.35)</f>
        <v>0.65</v>
      </c>
      <c r="W37" s="37"/>
      <c r="X37" s="37">
        <f>(IF(X30="ÁNO",1,IF(X30="Čiastočne",0.5,0))*0.2 +
  IF(X31="ÁNO",1,0)*0.25 +
  IF(X33="ÁNO",1,0)*0.2 +
  IF(X35="ÁNO",1,0)*0.35)</f>
        <v>1</v>
      </c>
      <c r="Y37" s="37"/>
      <c r="Z37" s="37">
        <f>(IF(Z30="ÁNO",1,IF(Z30="Čiastočne",0.5,0))*0.2 +
  IF(Z31="ÁNO",1,0)*0.25 +
  IF(Z33="ÁNO",1,0)*0.2 +
  IF(Z35="ÁNO",1,0)*0.35)</f>
        <v>1</v>
      </c>
      <c r="AA37" s="37"/>
      <c r="AB37" s="37">
        <f>(IF(AB30="ÁNO",1,IF(AB30="Čiastočne",0.5,0))*0.2 +
  IF(AB31="ÁNO",1,0)*0.25 +
  IF(AB33="ÁNO",1,0)*0.2 +
  IF(AB35="ÁNO",1,0)*0.35)</f>
        <v>1</v>
      </c>
      <c r="AC37" s="37"/>
      <c r="AD37" s="37">
        <f>(IF(AD30="ÁNO",1,IF(AD30="Čiastočne",0.5,0))*0.2 +
  IF(AD31="ÁNO",1,0)*0.25 +
  IF(AD33="ÁNO",1,0)*0.2 +
  IF(AD35="ÁNO",1,0)*0.35)</f>
        <v>0.65</v>
      </c>
      <c r="AE37" s="37"/>
      <c r="AF37" s="37">
        <f>(IF(AF30="ÁNO",1,IF(AF30="Čiastočne",0.5,0))*0.2 +
  IF(AF31="ÁNO",1,0)*0.25 +
  IF(AF33="ÁNO",1,0)*0.2 +
  IF(AF35="ÁNO",1,0)*0.35)</f>
        <v>0.4</v>
      </c>
      <c r="AG37" s="37"/>
      <c r="AH37" s="37">
        <f>(IF(AH30="ÁNO",1,IF(AH30="Čiastočne",0.5,0))*0.2 +
  IF(AH31="ÁNO",1,0)*0.25 +
  IF(AH33="ÁNO",1,0)*0.2 +
  IF(AH35="ÁNO",1,0)*0.35)</f>
        <v>1</v>
      </c>
      <c r="AI37" s="37"/>
      <c r="AJ37" s="37">
        <f>(IF(AJ30="ÁNO",1,IF(AJ30="Čiastočne",0.5,0))*0.2 +
  IF(AJ31="ÁNO",1,0)*0.25 +
  IF(AJ33="ÁNO",1,0)*0.2 +
  IF(AJ35="ÁNO",1,0)*0.35)</f>
        <v>1</v>
      </c>
      <c r="AK37" s="37"/>
      <c r="AL37" s="37">
        <f>(IF(AL30="ÁNO",1,IF(AL30="Čiastočne",0.5,0))*0.2 +
  IF(AL31="ÁNO",1,0)*0.25 +
  IF(AL33="ÁNO",1,0)*0.2 +
  IF(AL35="ÁNO",1,0)*0.35)</f>
        <v>1</v>
      </c>
      <c r="AM37" s="37"/>
      <c r="AN37" s="37">
        <f>(IF(AN30="ÁNO",1,IF(AN30="Čiastočne",0.5,0))*0.2 +
  IF(AN31="ÁNO",1,0)*0.25 +
  IF(AN33="ÁNO",1,0)*0.2 +
  IF(AN35="ÁNO",1,0)*0.35)</f>
        <v>1</v>
      </c>
      <c r="AO37" s="37"/>
    </row>
    <row r="38" spans="4:41" x14ac:dyDescent="0.25">
      <c r="D38" s="3"/>
      <c r="E38" s="3"/>
      <c r="F38" s="41"/>
      <c r="G38" s="41"/>
      <c r="H38" s="41"/>
      <c r="I38" s="41"/>
      <c r="J38" s="41"/>
      <c r="K38" s="86"/>
      <c r="L38" s="40"/>
      <c r="M38" s="41"/>
      <c r="N38" s="41"/>
      <c r="O38" s="41"/>
      <c r="P38" s="41"/>
      <c r="Q38" s="41"/>
      <c r="R38" s="40"/>
      <c r="S38" s="41"/>
      <c r="T38" s="41"/>
      <c r="U38" s="41"/>
      <c r="V38" s="41"/>
      <c r="W38" s="41"/>
      <c r="X38" s="40"/>
      <c r="Y38" s="41"/>
      <c r="Z38" s="41"/>
      <c r="AA38" s="41"/>
      <c r="AB38" s="41"/>
      <c r="AC38" s="41"/>
      <c r="AD38" s="40"/>
      <c r="AE38" s="41"/>
      <c r="AF38" s="41"/>
      <c r="AG38" s="41"/>
      <c r="AH38" s="41"/>
      <c r="AI38" s="41"/>
      <c r="AJ38" s="40"/>
      <c r="AK38" s="41"/>
      <c r="AL38" s="41"/>
      <c r="AM38" s="41"/>
      <c r="AN38" s="41"/>
      <c r="AO38" s="41"/>
    </row>
    <row r="39" spans="4:41" ht="14.4" customHeight="1" x14ac:dyDescent="0.25">
      <c r="D39" s="111" t="s">
        <v>57</v>
      </c>
      <c r="E39" s="98" t="s">
        <v>42</v>
      </c>
      <c r="F39" s="43" t="s">
        <v>33</v>
      </c>
      <c r="G39" s="19" t="s">
        <v>43</v>
      </c>
      <c r="H39" s="43" t="s">
        <v>33</v>
      </c>
      <c r="I39" s="19" t="s">
        <v>43</v>
      </c>
      <c r="J39" s="43" t="s">
        <v>33</v>
      </c>
      <c r="K39" s="20" t="s">
        <v>43</v>
      </c>
      <c r="L39" s="42" t="s">
        <v>32</v>
      </c>
      <c r="M39" s="19" t="s">
        <v>43</v>
      </c>
      <c r="N39" s="43" t="s">
        <v>33</v>
      </c>
      <c r="O39" s="19" t="s">
        <v>43</v>
      </c>
      <c r="P39" s="43" t="s">
        <v>33</v>
      </c>
      <c r="Q39" s="19" t="s">
        <v>43</v>
      </c>
      <c r="R39" s="42" t="s">
        <v>33</v>
      </c>
      <c r="S39" s="19" t="s">
        <v>43</v>
      </c>
      <c r="T39" s="43" t="s">
        <v>33</v>
      </c>
      <c r="U39" s="19" t="s">
        <v>43</v>
      </c>
      <c r="V39" s="43" t="s">
        <v>32</v>
      </c>
      <c r="W39" s="19" t="s">
        <v>43</v>
      </c>
      <c r="X39" s="42" t="s">
        <v>33</v>
      </c>
      <c r="Y39" s="19" t="s">
        <v>43</v>
      </c>
      <c r="Z39" s="43" t="s">
        <v>33</v>
      </c>
      <c r="AA39" s="19" t="s">
        <v>43</v>
      </c>
      <c r="AB39" s="43" t="s">
        <v>32</v>
      </c>
      <c r="AC39" s="19" t="s">
        <v>43</v>
      </c>
      <c r="AD39" s="42" t="s">
        <v>33</v>
      </c>
      <c r="AE39" s="19" t="s">
        <v>43</v>
      </c>
      <c r="AF39" s="43" t="s">
        <v>33</v>
      </c>
      <c r="AG39" s="19" t="s">
        <v>43</v>
      </c>
      <c r="AH39" s="43" t="s">
        <v>33</v>
      </c>
      <c r="AI39" s="19" t="s">
        <v>43</v>
      </c>
      <c r="AJ39" s="42" t="s">
        <v>33</v>
      </c>
      <c r="AK39" s="19" t="s">
        <v>43</v>
      </c>
      <c r="AL39" s="43" t="s">
        <v>33</v>
      </c>
      <c r="AM39" s="19" t="s">
        <v>43</v>
      </c>
      <c r="AN39" s="43" t="s">
        <v>33</v>
      </c>
      <c r="AO39" s="19" t="s">
        <v>43</v>
      </c>
    </row>
    <row r="40" spans="4:41" ht="14.4" customHeight="1" x14ac:dyDescent="0.25">
      <c r="D40" s="112"/>
      <c r="E40" s="99"/>
      <c r="F40" s="43"/>
      <c r="G40" s="19">
        <v>0</v>
      </c>
      <c r="H40" s="43"/>
      <c r="I40" s="19">
        <v>0</v>
      </c>
      <c r="J40" s="43"/>
      <c r="K40" s="20">
        <v>0</v>
      </c>
      <c r="L40" s="42"/>
      <c r="M40" s="19">
        <v>1</v>
      </c>
      <c r="N40" s="43"/>
      <c r="O40" s="19">
        <v>0</v>
      </c>
      <c r="P40" s="43"/>
      <c r="Q40" s="19">
        <v>0</v>
      </c>
      <c r="R40" s="42"/>
      <c r="S40" s="19">
        <v>0</v>
      </c>
      <c r="T40" s="43"/>
      <c r="U40" s="19">
        <v>0</v>
      </c>
      <c r="V40" s="43"/>
      <c r="W40" s="30">
        <v>0</v>
      </c>
      <c r="X40" s="42"/>
      <c r="Y40" s="19">
        <v>0</v>
      </c>
      <c r="Z40" s="43"/>
      <c r="AA40" s="19">
        <v>0</v>
      </c>
      <c r="AB40" s="43"/>
      <c r="AC40" s="19">
        <v>1</v>
      </c>
      <c r="AD40" s="42"/>
      <c r="AE40" s="19">
        <v>0</v>
      </c>
      <c r="AF40" s="43"/>
      <c r="AG40" s="19">
        <v>0</v>
      </c>
      <c r="AH40" s="43"/>
      <c r="AI40" s="19">
        <v>0</v>
      </c>
      <c r="AJ40" s="42"/>
      <c r="AK40" s="19">
        <v>0</v>
      </c>
      <c r="AL40" s="43"/>
      <c r="AM40" s="19">
        <v>0</v>
      </c>
      <c r="AN40" s="43"/>
      <c r="AO40" s="19">
        <v>0</v>
      </c>
    </row>
    <row r="41" spans="4:41" x14ac:dyDescent="0.25">
      <c r="D41" s="112"/>
      <c r="E41" s="98" t="s">
        <v>16</v>
      </c>
      <c r="F41" s="43" t="s">
        <v>33</v>
      </c>
      <c r="G41" s="19" t="s">
        <v>44</v>
      </c>
      <c r="H41" s="43" t="s">
        <v>33</v>
      </c>
      <c r="I41" s="19" t="s">
        <v>44</v>
      </c>
      <c r="J41" s="43" t="s">
        <v>33</v>
      </c>
      <c r="K41" s="20" t="s">
        <v>44</v>
      </c>
      <c r="L41" s="42" t="s">
        <v>33</v>
      </c>
      <c r="M41" s="19" t="s">
        <v>44</v>
      </c>
      <c r="N41" s="43" t="s">
        <v>33</v>
      </c>
      <c r="O41" s="19" t="s">
        <v>44</v>
      </c>
      <c r="P41" s="43" t="s">
        <v>33</v>
      </c>
      <c r="Q41" s="19" t="s">
        <v>44</v>
      </c>
      <c r="R41" s="42" t="s">
        <v>33</v>
      </c>
      <c r="S41" s="19" t="s">
        <v>44</v>
      </c>
      <c r="T41" s="43" t="s">
        <v>33</v>
      </c>
      <c r="U41" s="19" t="s">
        <v>44</v>
      </c>
      <c r="V41" s="43" t="s">
        <v>33</v>
      </c>
      <c r="W41" s="19" t="s">
        <v>44</v>
      </c>
      <c r="X41" s="42" t="s">
        <v>33</v>
      </c>
      <c r="Y41" s="19" t="s">
        <v>44</v>
      </c>
      <c r="Z41" s="43" t="s">
        <v>33</v>
      </c>
      <c r="AA41" s="19" t="s">
        <v>44</v>
      </c>
      <c r="AB41" s="43" t="s">
        <v>33</v>
      </c>
      <c r="AC41" s="19" t="s">
        <v>44</v>
      </c>
      <c r="AD41" s="42" t="s">
        <v>33</v>
      </c>
      <c r="AE41" s="19" t="s">
        <v>44</v>
      </c>
      <c r="AF41" s="43" t="s">
        <v>33</v>
      </c>
      <c r="AG41" s="19" t="s">
        <v>44</v>
      </c>
      <c r="AH41" s="43" t="s">
        <v>33</v>
      </c>
      <c r="AI41" s="19" t="s">
        <v>44</v>
      </c>
      <c r="AJ41" s="42" t="s">
        <v>33</v>
      </c>
      <c r="AK41" s="19" t="s">
        <v>44</v>
      </c>
      <c r="AL41" s="43" t="s">
        <v>33</v>
      </c>
      <c r="AM41" s="19" t="s">
        <v>44</v>
      </c>
      <c r="AN41" s="43" t="s">
        <v>33</v>
      </c>
      <c r="AO41" s="19" t="s">
        <v>44</v>
      </c>
    </row>
    <row r="42" spans="4:41" x14ac:dyDescent="0.25">
      <c r="D42" s="112"/>
      <c r="E42" s="99"/>
      <c r="F42" s="43"/>
      <c r="G42" s="19">
        <v>0</v>
      </c>
      <c r="H42" s="43"/>
      <c r="I42" s="19">
        <v>0</v>
      </c>
      <c r="J42" s="43"/>
      <c r="K42" s="20">
        <v>0</v>
      </c>
      <c r="L42" s="42"/>
      <c r="M42" s="19">
        <v>0</v>
      </c>
      <c r="N42" s="43"/>
      <c r="O42" s="19">
        <v>0</v>
      </c>
      <c r="P42" s="43"/>
      <c r="Q42" s="19">
        <v>0</v>
      </c>
      <c r="R42" s="42"/>
      <c r="S42" s="19">
        <v>0</v>
      </c>
      <c r="T42" s="43"/>
      <c r="U42" s="19">
        <v>0</v>
      </c>
      <c r="V42" s="43"/>
      <c r="W42" s="19">
        <v>0</v>
      </c>
      <c r="X42" s="42"/>
      <c r="Y42" s="19">
        <v>0</v>
      </c>
      <c r="Z42" s="43"/>
      <c r="AA42" s="19">
        <v>0</v>
      </c>
      <c r="AB42" s="43"/>
      <c r="AC42" s="19">
        <v>0</v>
      </c>
      <c r="AD42" s="42"/>
      <c r="AE42" s="19">
        <v>0</v>
      </c>
      <c r="AF42" s="43"/>
      <c r="AG42" s="19">
        <v>0</v>
      </c>
      <c r="AH42" s="43"/>
      <c r="AI42" s="19">
        <v>0</v>
      </c>
      <c r="AJ42" s="42"/>
      <c r="AK42" s="19">
        <v>0</v>
      </c>
      <c r="AL42" s="43"/>
      <c r="AM42" s="19">
        <v>0</v>
      </c>
      <c r="AN42" s="43"/>
      <c r="AO42" s="19">
        <v>0</v>
      </c>
    </row>
    <row r="43" spans="4:41" x14ac:dyDescent="0.25">
      <c r="D43" s="112"/>
      <c r="E43" s="98" t="s">
        <v>53</v>
      </c>
      <c r="F43" s="43" t="s">
        <v>32</v>
      </c>
      <c r="G43" s="21" t="s">
        <v>45</v>
      </c>
      <c r="H43" s="43" t="s">
        <v>32</v>
      </c>
      <c r="I43" s="21" t="s">
        <v>45</v>
      </c>
      <c r="J43" s="43" t="s">
        <v>32</v>
      </c>
      <c r="K43" s="22" t="s">
        <v>45</v>
      </c>
      <c r="L43" s="42" t="s">
        <v>32</v>
      </c>
      <c r="M43" s="21" t="s">
        <v>45</v>
      </c>
      <c r="N43" s="43" t="s">
        <v>32</v>
      </c>
      <c r="O43" s="21" t="s">
        <v>45</v>
      </c>
      <c r="P43" s="43" t="s">
        <v>32</v>
      </c>
      <c r="Q43" s="21" t="s">
        <v>45</v>
      </c>
      <c r="R43" s="42" t="s">
        <v>32</v>
      </c>
      <c r="S43" s="21" t="s">
        <v>45</v>
      </c>
      <c r="T43" s="43" t="s">
        <v>32</v>
      </c>
      <c r="U43" s="21" t="s">
        <v>45</v>
      </c>
      <c r="V43" s="43" t="s">
        <v>32</v>
      </c>
      <c r="W43" s="21" t="s">
        <v>45</v>
      </c>
      <c r="X43" s="42" t="s">
        <v>32</v>
      </c>
      <c r="Y43" s="21" t="s">
        <v>45</v>
      </c>
      <c r="Z43" s="43" t="s">
        <v>32</v>
      </c>
      <c r="AA43" s="21" t="s">
        <v>45</v>
      </c>
      <c r="AB43" s="43" t="s">
        <v>32</v>
      </c>
      <c r="AC43" s="21" t="s">
        <v>45</v>
      </c>
      <c r="AD43" s="42" t="s">
        <v>54</v>
      </c>
      <c r="AE43" s="21" t="s">
        <v>45</v>
      </c>
      <c r="AF43" s="43" t="s">
        <v>32</v>
      </c>
      <c r="AG43" s="21" t="s">
        <v>45</v>
      </c>
      <c r="AH43" s="43" t="s">
        <v>32</v>
      </c>
      <c r="AI43" s="21" t="s">
        <v>45</v>
      </c>
      <c r="AJ43" s="42" t="s">
        <v>32</v>
      </c>
      <c r="AK43" s="21" t="s">
        <v>45</v>
      </c>
      <c r="AL43" s="43" t="s">
        <v>32</v>
      </c>
      <c r="AM43" s="21" t="s">
        <v>45</v>
      </c>
      <c r="AN43" s="43" t="s">
        <v>32</v>
      </c>
      <c r="AO43" s="21" t="s">
        <v>45</v>
      </c>
    </row>
    <row r="44" spans="4:41" x14ac:dyDescent="0.25">
      <c r="D44" s="112"/>
      <c r="E44" s="99"/>
      <c r="F44" s="43"/>
      <c r="G44" s="21">
        <v>0</v>
      </c>
      <c r="H44" s="43"/>
      <c r="I44" s="21">
        <v>0</v>
      </c>
      <c r="J44" s="43"/>
      <c r="K44" s="22">
        <v>0</v>
      </c>
      <c r="L44" s="42"/>
      <c r="M44" s="21">
        <v>0</v>
      </c>
      <c r="N44" s="43"/>
      <c r="O44" s="21">
        <v>0</v>
      </c>
      <c r="P44" s="43"/>
      <c r="Q44" s="21">
        <v>0</v>
      </c>
      <c r="R44" s="42"/>
      <c r="S44" s="21">
        <v>0</v>
      </c>
      <c r="T44" s="43"/>
      <c r="U44" s="21">
        <v>0</v>
      </c>
      <c r="V44" s="43"/>
      <c r="W44" s="21">
        <v>0</v>
      </c>
      <c r="X44" s="42"/>
      <c r="Y44" s="21">
        <v>0</v>
      </c>
      <c r="Z44" s="43"/>
      <c r="AA44" s="21">
        <v>0</v>
      </c>
      <c r="AB44" s="43"/>
      <c r="AC44" s="21">
        <v>0</v>
      </c>
      <c r="AD44" s="42"/>
      <c r="AE44" s="21">
        <v>0</v>
      </c>
      <c r="AF44" s="43"/>
      <c r="AG44" s="21">
        <v>0</v>
      </c>
      <c r="AH44" s="43"/>
      <c r="AI44" s="21">
        <v>0</v>
      </c>
      <c r="AJ44" s="42"/>
      <c r="AK44" s="21">
        <v>0</v>
      </c>
      <c r="AL44" s="43"/>
      <c r="AM44" s="21">
        <v>0</v>
      </c>
      <c r="AN44" s="43"/>
      <c r="AO44" s="21">
        <v>0</v>
      </c>
    </row>
    <row r="45" spans="4:41" ht="15.6" x14ac:dyDescent="0.3">
      <c r="D45" s="113"/>
      <c r="E45" s="7" t="s">
        <v>55</v>
      </c>
      <c r="F45" s="37">
        <f>(IF(F39="ÁNO",1,0)*0.45 +
  IF(F41="ÁNO",1,0)*0.3 +
  IF(F43="ÁNO - zmysluplné",1,IF(F43="ÁNO - zbytočné",0.5,1))*0.25)</f>
        <v>1</v>
      </c>
      <c r="G45" s="37"/>
      <c r="H45" s="37">
        <f>(IF(H39="ÁNO",1,0)*0.45 +
  IF(H41="ÁNO",1,0)*0.3 +
  IF(H43="ÁNO - zmysluplné",1,IF(H43="ÁNO - zbytočné",0.5,1))*0.25)</f>
        <v>1</v>
      </c>
      <c r="I45" s="37"/>
      <c r="J45" s="37">
        <f>(IF(J39="ÁNO",1,0)*0.45 +
  IF(J41="ÁNO",1,0)*0.3 +
  IF(J43="ÁNO - zmysluplné",1,IF(J43="ÁNO - zbytočné",0.5,1))*0.25)</f>
        <v>1</v>
      </c>
      <c r="K45" s="37"/>
      <c r="L45" s="37">
        <f>(IF(L39="ÁNO",1,0)*0.45 +
  IF(L41="ÁNO",1,0)*0.3 +
  IF(L43="ÁNO - zmysluplné",1,IF(L43="ÁNO - zbytočné",0.5,1))*0.25)</f>
        <v>0.55000000000000004</v>
      </c>
      <c r="M45" s="37"/>
      <c r="N45" s="37">
        <f>(IF(N39="ÁNO",1,0)*0.45 +
  IF(N41="ÁNO",1,0)*0.3 +
  IF(N43="ÁNO - zmysluplné",1,IF(N43="ÁNO - zbytočné",0.5,1))*0.25)</f>
        <v>1</v>
      </c>
      <c r="O45" s="37"/>
      <c r="P45" s="37">
        <f>(IF(P39="ÁNO",1,0)*0.45 +
  IF(P41="ÁNO",1,0)*0.3 +
  IF(P43="ÁNO - zmysluplné",1,IF(P43="ÁNO - zbytočné",0.5,1))*0.25)</f>
        <v>1</v>
      </c>
      <c r="Q45" s="37"/>
      <c r="R45" s="37">
        <f>(IF(R39="ÁNO",1,0)*0.45 +
  IF(R41="ÁNO",1,0)*0.3 +
  IF(R43="ÁNO - zmysluplné",1,IF(R43="ÁNO - zbytočné",0.5,1))*0.25)</f>
        <v>1</v>
      </c>
      <c r="S45" s="37"/>
      <c r="T45" s="37">
        <f>(IF(T39="ÁNO",1,0)*0.45 +
  IF(T41="ÁNO",1,0)*0.3 +
  IF(T43="ÁNO - zmysluplné",1,IF(T43="ÁNO - zbytočné",0.5,1))*0.25)</f>
        <v>1</v>
      </c>
      <c r="U45" s="37"/>
      <c r="V45" s="37">
        <f>(IF(V39="ÁNO",1,0)*0.45 +
  IF(V41="ÁNO",1,0)*0.3 +
  IF(V43="ÁNO - zmysluplné",1,IF(V43="ÁNO - zbytočné",0.5,1))*0.25)</f>
        <v>0.55000000000000004</v>
      </c>
      <c r="W45" s="37"/>
      <c r="X45" s="37">
        <f>(IF(X39="ÁNO",1,0)*0.45 +
  IF(X41="ÁNO",1,0)*0.3 +
  IF(X43="ÁNO - zmysluplné",1,IF(X43="ÁNO - zbytočné",0.5,1))*0.25)</f>
        <v>1</v>
      </c>
      <c r="Y45" s="37"/>
      <c r="Z45" s="37">
        <f>(IF(Z39="ÁNO",1,0)*0.45 +
  IF(Z41="ÁNO",1,0)*0.3 +
  IF(Z43="ÁNO - zmysluplné",1,IF(Z43="ÁNO - zbytočné",0.5,1))*0.25)</f>
        <v>1</v>
      </c>
      <c r="AA45" s="37"/>
      <c r="AB45" s="37">
        <f>(IF(AB39="ÁNO",1,0)*0.45 +
  IF(AB41="ÁNO",1,0)*0.3 +
  IF(AB43="ÁNO - zmysluplné",1,IF(AB43="ÁNO - zbytočné",0.5,1))*0.25)</f>
        <v>0.55000000000000004</v>
      </c>
      <c r="AC45" s="37"/>
      <c r="AD45" s="37">
        <f>(IF(AD39="ÁNO",1,0)*0.45 +
  IF(AD41="ÁNO",1,0)*0.3 +
  IF(AD43="ÁNO - zmysluplné",1,IF(AD43="ÁNO - zbytočné",0.5,1))*0.25)</f>
        <v>1</v>
      </c>
      <c r="AE45" s="37"/>
      <c r="AF45" s="37">
        <f>(IF(AF39="ÁNO",1,0)*0.45 +
  IF(AF41="ÁNO",1,0)*0.3 +
  IF(AF43="ÁNO - zmysluplné",1,IF(AF43="ÁNO - zbytočné",0.5,1))*0.25)</f>
        <v>1</v>
      </c>
      <c r="AG45" s="37"/>
      <c r="AH45" s="37">
        <f>(IF(AH39="ÁNO",1,0)*0.45 +
  IF(AH41="ÁNO",1,0)*0.3 +
  IF(AH43="ÁNO - zmysluplné",1,IF(AH43="ÁNO - zbytočné",0.5,1))*0.25)</f>
        <v>1</v>
      </c>
      <c r="AI45" s="37"/>
      <c r="AJ45" s="37">
        <f>(IF(AJ39="ÁNO",1,0)*0.45 +
  IF(AJ41="ÁNO",1,0)*0.3 +
  IF(AJ43="ÁNO - zmysluplné",1,IF(AJ43="ÁNO - zbytočné",0.5,1))*0.25)</f>
        <v>1</v>
      </c>
      <c r="AK45" s="37"/>
      <c r="AL45" s="37">
        <f>(IF(AL39="ÁNO",1,0)*0.45 +
  IF(AL41="ÁNO",1,0)*0.3 +
  IF(AL43="ÁNO - zmysluplné",1,IF(AL43="ÁNO - zbytočné",0.5,1))*0.25)</f>
        <v>1</v>
      </c>
      <c r="AM45" s="37"/>
      <c r="AN45" s="37">
        <f>(IF(AN39="ÁNO",1,0)*0.45 +
  IF(AN41="ÁNO",1,0)*0.3 +
  IF(AN43="ÁNO - zmysluplné",1,IF(AN43="ÁNO - zbytočné",0.5,1))*0.25)</f>
        <v>1</v>
      </c>
      <c r="AO45" s="37"/>
    </row>
    <row r="46" spans="4:41" x14ac:dyDescent="0.25">
      <c r="D46" s="3"/>
      <c r="E46" s="3"/>
      <c r="F46" s="41"/>
      <c r="G46" s="41"/>
      <c r="H46" s="41"/>
      <c r="I46" s="41"/>
      <c r="J46" s="41"/>
      <c r="K46" s="86"/>
      <c r="L46" s="40"/>
      <c r="M46" s="41"/>
      <c r="N46" s="41"/>
      <c r="O46" s="41"/>
      <c r="P46" s="41"/>
      <c r="Q46" s="41"/>
      <c r="R46" s="40"/>
      <c r="S46" s="41"/>
      <c r="T46" s="41"/>
      <c r="U46" s="41"/>
      <c r="V46" s="41"/>
      <c r="W46" s="41"/>
      <c r="X46" s="40"/>
      <c r="Y46" s="41"/>
      <c r="Z46" s="41"/>
      <c r="AA46" s="41"/>
      <c r="AB46" s="41"/>
      <c r="AC46" s="41"/>
      <c r="AD46" s="40"/>
      <c r="AE46" s="41"/>
      <c r="AF46" s="41"/>
      <c r="AG46" s="41"/>
      <c r="AH46" s="41"/>
      <c r="AI46" s="41"/>
      <c r="AJ46" s="40"/>
      <c r="AK46" s="41"/>
      <c r="AL46" s="41"/>
      <c r="AM46" s="41"/>
      <c r="AN46" s="41"/>
      <c r="AO46" s="41"/>
    </row>
    <row r="47" spans="4:41" ht="14.4" customHeight="1" x14ac:dyDescent="0.25">
      <c r="D47" s="111" t="s">
        <v>27</v>
      </c>
      <c r="E47" s="23" t="s">
        <v>17</v>
      </c>
      <c r="F47" s="36" t="s">
        <v>33</v>
      </c>
      <c r="G47" s="36"/>
      <c r="H47" s="36" t="s">
        <v>33</v>
      </c>
      <c r="I47" s="36"/>
      <c r="J47" s="36" t="s">
        <v>33</v>
      </c>
      <c r="K47" s="85"/>
      <c r="L47" s="35" t="s">
        <v>90</v>
      </c>
      <c r="M47" s="36"/>
      <c r="N47" s="36" t="s">
        <v>90</v>
      </c>
      <c r="O47" s="36"/>
      <c r="P47" s="36" t="s">
        <v>33</v>
      </c>
      <c r="Q47" s="36"/>
      <c r="R47" s="35" t="s">
        <v>33</v>
      </c>
      <c r="S47" s="36"/>
      <c r="T47" s="36" t="s">
        <v>33</v>
      </c>
      <c r="U47" s="36"/>
      <c r="V47" s="36" t="s">
        <v>115</v>
      </c>
      <c r="W47" s="36"/>
      <c r="X47" s="35" t="s">
        <v>33</v>
      </c>
      <c r="Y47" s="36"/>
      <c r="Z47" s="36" t="s">
        <v>33</v>
      </c>
      <c r="AA47" s="36"/>
      <c r="AB47" s="36" t="s">
        <v>33</v>
      </c>
      <c r="AC47" s="36"/>
      <c r="AD47" s="35" t="s">
        <v>90</v>
      </c>
      <c r="AE47" s="36"/>
      <c r="AF47" s="36" t="s">
        <v>32</v>
      </c>
      <c r="AG47" s="36"/>
      <c r="AH47" s="36" t="s">
        <v>90</v>
      </c>
      <c r="AI47" s="36"/>
      <c r="AJ47" s="35" t="s">
        <v>33</v>
      </c>
      <c r="AK47" s="36"/>
      <c r="AL47" s="36" t="s">
        <v>33</v>
      </c>
      <c r="AM47" s="36"/>
      <c r="AN47" s="36" t="s">
        <v>33</v>
      </c>
      <c r="AO47" s="36"/>
    </row>
    <row r="48" spans="4:41" x14ac:dyDescent="0.25">
      <c r="D48" s="112"/>
      <c r="E48" s="94" t="s">
        <v>18</v>
      </c>
      <c r="F48" s="39" t="s">
        <v>46</v>
      </c>
      <c r="G48" s="24" t="s">
        <v>47</v>
      </c>
      <c r="H48" s="39" t="s">
        <v>46</v>
      </c>
      <c r="I48" s="24" t="s">
        <v>47</v>
      </c>
      <c r="J48" s="39" t="s">
        <v>46</v>
      </c>
      <c r="K48" s="25" t="s">
        <v>47</v>
      </c>
      <c r="L48" s="38" t="s">
        <v>33</v>
      </c>
      <c r="M48" s="24" t="s">
        <v>47</v>
      </c>
      <c r="N48" s="39" t="s">
        <v>33</v>
      </c>
      <c r="O48" s="24" t="s">
        <v>47</v>
      </c>
      <c r="P48" s="39" t="s">
        <v>33</v>
      </c>
      <c r="Q48" s="24" t="s">
        <v>47</v>
      </c>
      <c r="R48" s="38" t="s">
        <v>33</v>
      </c>
      <c r="S48" s="24" t="s">
        <v>47</v>
      </c>
      <c r="T48" s="39" t="s">
        <v>33</v>
      </c>
      <c r="U48" s="24" t="s">
        <v>47</v>
      </c>
      <c r="V48" s="39" t="s">
        <v>33</v>
      </c>
      <c r="W48" s="24" t="s">
        <v>47</v>
      </c>
      <c r="X48" s="38" t="s">
        <v>46</v>
      </c>
      <c r="Y48" s="24" t="s">
        <v>47</v>
      </c>
      <c r="Z48" s="39" t="s">
        <v>46</v>
      </c>
      <c r="AA48" s="24" t="s">
        <v>47</v>
      </c>
      <c r="AB48" s="39" t="s">
        <v>46</v>
      </c>
      <c r="AC48" s="24" t="s">
        <v>47</v>
      </c>
      <c r="AD48" s="38" t="s">
        <v>46</v>
      </c>
      <c r="AE48" s="24" t="s">
        <v>47</v>
      </c>
      <c r="AF48" s="39" t="s">
        <v>33</v>
      </c>
      <c r="AG48" s="24" t="s">
        <v>47</v>
      </c>
      <c r="AH48" s="39" t="s">
        <v>33</v>
      </c>
      <c r="AI48" s="24" t="s">
        <v>47</v>
      </c>
      <c r="AJ48" s="38" t="s">
        <v>33</v>
      </c>
      <c r="AK48" s="24" t="s">
        <v>47</v>
      </c>
      <c r="AL48" s="39" t="s">
        <v>33</v>
      </c>
      <c r="AM48" s="24" t="s">
        <v>47</v>
      </c>
      <c r="AN48" s="39" t="s">
        <v>33</v>
      </c>
      <c r="AO48" s="24" t="s">
        <v>47</v>
      </c>
    </row>
    <row r="49" spans="4:41" x14ac:dyDescent="0.25">
      <c r="D49" s="112"/>
      <c r="E49" s="95"/>
      <c r="F49" s="39"/>
      <c r="G49" s="24">
        <v>0</v>
      </c>
      <c r="H49" s="39"/>
      <c r="I49" s="24">
        <v>0</v>
      </c>
      <c r="J49" s="39"/>
      <c r="K49" s="25">
        <v>0</v>
      </c>
      <c r="L49" s="38"/>
      <c r="M49" s="24">
        <v>0</v>
      </c>
      <c r="N49" s="39"/>
      <c r="O49" s="24">
        <v>0</v>
      </c>
      <c r="P49" s="39"/>
      <c r="Q49" s="24">
        <v>0</v>
      </c>
      <c r="R49" s="38"/>
      <c r="S49" s="24">
        <v>0</v>
      </c>
      <c r="T49" s="39"/>
      <c r="U49" s="24">
        <v>0</v>
      </c>
      <c r="V49" s="39"/>
      <c r="W49" s="24">
        <v>0</v>
      </c>
      <c r="X49" s="38"/>
      <c r="Y49" s="24">
        <v>0</v>
      </c>
      <c r="Z49" s="39"/>
      <c r="AA49" s="24">
        <v>0</v>
      </c>
      <c r="AB49" s="39"/>
      <c r="AC49" s="24">
        <v>0</v>
      </c>
      <c r="AD49" s="38"/>
      <c r="AE49" s="24">
        <v>0</v>
      </c>
      <c r="AF49" s="39"/>
      <c r="AG49" s="24">
        <v>0</v>
      </c>
      <c r="AH49" s="39"/>
      <c r="AI49" s="24">
        <v>0</v>
      </c>
      <c r="AJ49" s="38"/>
      <c r="AK49" s="24">
        <v>0</v>
      </c>
      <c r="AL49" s="39"/>
      <c r="AM49" s="24">
        <v>0</v>
      </c>
      <c r="AN49" s="39"/>
      <c r="AO49" s="24">
        <v>0</v>
      </c>
    </row>
    <row r="50" spans="4:41" x14ac:dyDescent="0.25">
      <c r="D50" s="112"/>
      <c r="E50" s="94" t="s">
        <v>19</v>
      </c>
      <c r="F50" s="39" t="s">
        <v>46</v>
      </c>
      <c r="G50" s="26" t="s">
        <v>47</v>
      </c>
      <c r="H50" s="39" t="s">
        <v>46</v>
      </c>
      <c r="I50" s="26" t="s">
        <v>47</v>
      </c>
      <c r="J50" s="39" t="s">
        <v>46</v>
      </c>
      <c r="K50" s="27" t="s">
        <v>47</v>
      </c>
      <c r="L50" s="38" t="s">
        <v>46</v>
      </c>
      <c r="M50" s="26" t="s">
        <v>47</v>
      </c>
      <c r="N50" s="39" t="s">
        <v>46</v>
      </c>
      <c r="O50" s="26" t="s">
        <v>47</v>
      </c>
      <c r="P50" s="39" t="s">
        <v>46</v>
      </c>
      <c r="Q50" s="26" t="s">
        <v>47</v>
      </c>
      <c r="R50" s="38" t="s">
        <v>46</v>
      </c>
      <c r="S50" s="26" t="s">
        <v>47</v>
      </c>
      <c r="T50" s="39" t="s">
        <v>46</v>
      </c>
      <c r="U50" s="26" t="s">
        <v>47</v>
      </c>
      <c r="V50" s="39" t="s">
        <v>46</v>
      </c>
      <c r="W50" s="26" t="s">
        <v>47</v>
      </c>
      <c r="X50" s="38" t="s">
        <v>33</v>
      </c>
      <c r="Y50" s="26" t="s">
        <v>47</v>
      </c>
      <c r="Z50" s="39" t="s">
        <v>33</v>
      </c>
      <c r="AA50" s="26" t="s">
        <v>47</v>
      </c>
      <c r="AB50" s="39" t="s">
        <v>33</v>
      </c>
      <c r="AC50" s="26" t="s">
        <v>47</v>
      </c>
      <c r="AD50" s="38" t="s">
        <v>33</v>
      </c>
      <c r="AE50" s="26" t="s">
        <v>47</v>
      </c>
      <c r="AF50" s="39" t="s">
        <v>33</v>
      </c>
      <c r="AG50" s="26" t="s">
        <v>47</v>
      </c>
      <c r="AH50" s="39" t="s">
        <v>33</v>
      </c>
      <c r="AI50" s="26" t="s">
        <v>47</v>
      </c>
      <c r="AJ50" s="38" t="s">
        <v>46</v>
      </c>
      <c r="AK50" s="26" t="s">
        <v>47</v>
      </c>
      <c r="AL50" s="39" t="s">
        <v>46</v>
      </c>
      <c r="AM50" s="26" t="s">
        <v>47</v>
      </c>
      <c r="AN50" s="39" t="s">
        <v>46</v>
      </c>
      <c r="AO50" s="26" t="s">
        <v>47</v>
      </c>
    </row>
    <row r="51" spans="4:41" x14ac:dyDescent="0.25">
      <c r="D51" s="112"/>
      <c r="E51" s="95"/>
      <c r="F51" s="39"/>
      <c r="G51" s="26">
        <v>0</v>
      </c>
      <c r="H51" s="39"/>
      <c r="I51" s="26">
        <v>0</v>
      </c>
      <c r="J51" s="39"/>
      <c r="K51" s="27">
        <v>0</v>
      </c>
      <c r="L51" s="38"/>
      <c r="M51" s="26">
        <v>0</v>
      </c>
      <c r="N51" s="39"/>
      <c r="O51" s="26">
        <v>0</v>
      </c>
      <c r="P51" s="39"/>
      <c r="Q51" s="26">
        <v>0</v>
      </c>
      <c r="R51" s="38"/>
      <c r="S51" s="26">
        <v>0</v>
      </c>
      <c r="T51" s="39"/>
      <c r="U51" s="26">
        <v>0</v>
      </c>
      <c r="V51" s="39"/>
      <c r="W51" s="26">
        <v>0</v>
      </c>
      <c r="X51" s="38"/>
      <c r="Y51" s="26">
        <v>0</v>
      </c>
      <c r="Z51" s="39"/>
      <c r="AA51" s="26">
        <v>0</v>
      </c>
      <c r="AB51" s="39"/>
      <c r="AC51" s="26">
        <v>0</v>
      </c>
      <c r="AD51" s="38"/>
      <c r="AE51" s="26">
        <v>0</v>
      </c>
      <c r="AF51" s="39"/>
      <c r="AG51" s="26">
        <v>0</v>
      </c>
      <c r="AH51" s="39"/>
      <c r="AI51" s="26">
        <v>0</v>
      </c>
      <c r="AJ51" s="38"/>
      <c r="AK51" s="26">
        <v>0</v>
      </c>
      <c r="AL51" s="39"/>
      <c r="AM51" s="26">
        <v>0</v>
      </c>
      <c r="AN51" s="39"/>
      <c r="AO51" s="26">
        <v>0</v>
      </c>
    </row>
    <row r="52" spans="4:41" x14ac:dyDescent="0.25">
      <c r="D52" s="112"/>
      <c r="E52" s="23" t="s">
        <v>48</v>
      </c>
      <c r="F52" s="36" t="s">
        <v>33</v>
      </c>
      <c r="G52" s="36"/>
      <c r="H52" s="36" t="s">
        <v>33</v>
      </c>
      <c r="I52" s="36"/>
      <c r="J52" s="36" t="s">
        <v>33</v>
      </c>
      <c r="K52" s="85"/>
      <c r="L52" s="35" t="s">
        <v>33</v>
      </c>
      <c r="M52" s="36"/>
      <c r="N52" s="36" t="s">
        <v>33</v>
      </c>
      <c r="O52" s="36"/>
      <c r="P52" s="36" t="s">
        <v>33</v>
      </c>
      <c r="Q52" s="36"/>
      <c r="R52" s="35" t="s">
        <v>33</v>
      </c>
      <c r="S52" s="36"/>
      <c r="T52" s="36" t="s">
        <v>33</v>
      </c>
      <c r="U52" s="36"/>
      <c r="V52" s="36" t="s">
        <v>33</v>
      </c>
      <c r="W52" s="36"/>
      <c r="X52" s="35" t="s">
        <v>33</v>
      </c>
      <c r="Y52" s="36"/>
      <c r="Z52" s="36" t="s">
        <v>33</v>
      </c>
      <c r="AA52" s="36"/>
      <c r="AB52" s="36" t="s">
        <v>33</v>
      </c>
      <c r="AC52" s="36"/>
      <c r="AD52" s="35" t="s">
        <v>33</v>
      </c>
      <c r="AE52" s="36"/>
      <c r="AF52" s="36" t="s">
        <v>33</v>
      </c>
      <c r="AG52" s="36"/>
      <c r="AH52" s="36" t="s">
        <v>33</v>
      </c>
      <c r="AI52" s="36"/>
      <c r="AJ52" s="35" t="s">
        <v>33</v>
      </c>
      <c r="AK52" s="36"/>
      <c r="AL52" s="36" t="s">
        <v>33</v>
      </c>
      <c r="AM52" s="36"/>
      <c r="AN52" s="36" t="s">
        <v>33</v>
      </c>
      <c r="AO52" s="36"/>
    </row>
    <row r="53" spans="4:41" x14ac:dyDescent="0.25">
      <c r="D53" s="112"/>
      <c r="E53" s="23" t="s">
        <v>49</v>
      </c>
      <c r="F53" s="36" t="s">
        <v>33</v>
      </c>
      <c r="G53" s="36"/>
      <c r="H53" s="36" t="s">
        <v>33</v>
      </c>
      <c r="I53" s="36"/>
      <c r="J53" s="36" t="s">
        <v>33</v>
      </c>
      <c r="K53" s="85"/>
      <c r="L53" s="35" t="s">
        <v>33</v>
      </c>
      <c r="M53" s="36"/>
      <c r="N53" s="36" t="s">
        <v>33</v>
      </c>
      <c r="O53" s="36"/>
      <c r="P53" s="36" t="s">
        <v>33</v>
      </c>
      <c r="Q53" s="36"/>
      <c r="R53" s="35" t="s">
        <v>32</v>
      </c>
      <c r="S53" s="36"/>
      <c r="T53" s="36" t="s">
        <v>33</v>
      </c>
      <c r="U53" s="36"/>
      <c r="V53" s="36" t="s">
        <v>50</v>
      </c>
      <c r="W53" s="36"/>
      <c r="X53" s="35" t="s">
        <v>33</v>
      </c>
      <c r="Y53" s="36"/>
      <c r="Z53" s="36" t="s">
        <v>33</v>
      </c>
      <c r="AA53" s="36"/>
      <c r="AB53" s="36" t="s">
        <v>33</v>
      </c>
      <c r="AC53" s="36"/>
      <c r="AD53" s="35" t="s">
        <v>33</v>
      </c>
      <c r="AE53" s="36"/>
      <c r="AF53" s="36" t="s">
        <v>33</v>
      </c>
      <c r="AG53" s="36"/>
      <c r="AH53" s="36" t="s">
        <v>33</v>
      </c>
      <c r="AI53" s="36"/>
      <c r="AJ53" s="35" t="s">
        <v>33</v>
      </c>
      <c r="AK53" s="36"/>
      <c r="AL53" s="36" t="s">
        <v>33</v>
      </c>
      <c r="AM53" s="36"/>
      <c r="AN53" s="36" t="s">
        <v>33</v>
      </c>
      <c r="AO53" s="36"/>
    </row>
    <row r="54" spans="4:41" x14ac:dyDescent="0.25">
      <c r="D54" s="112"/>
      <c r="E54" s="23" t="s">
        <v>20</v>
      </c>
      <c r="F54" s="36" t="s">
        <v>33</v>
      </c>
      <c r="G54" s="36"/>
      <c r="H54" s="36" t="s">
        <v>33</v>
      </c>
      <c r="I54" s="36"/>
      <c r="J54" s="36" t="s">
        <v>33</v>
      </c>
      <c r="K54" s="85"/>
      <c r="L54" s="35" t="s">
        <v>89</v>
      </c>
      <c r="M54" s="36"/>
      <c r="N54" s="36" t="s">
        <v>89</v>
      </c>
      <c r="O54" s="36"/>
      <c r="P54" s="36" t="s">
        <v>89</v>
      </c>
      <c r="Q54" s="36"/>
      <c r="R54" s="35" t="s">
        <v>89</v>
      </c>
      <c r="S54" s="36"/>
      <c r="T54" s="36" t="s">
        <v>33</v>
      </c>
      <c r="U54" s="36"/>
      <c r="V54" s="36" t="s">
        <v>50</v>
      </c>
      <c r="W54" s="36"/>
      <c r="X54" s="35" t="s">
        <v>33</v>
      </c>
      <c r="Y54" s="36"/>
      <c r="Z54" s="36" t="s">
        <v>33</v>
      </c>
      <c r="AA54" s="36"/>
      <c r="AB54" s="36" t="s">
        <v>33</v>
      </c>
      <c r="AC54" s="36"/>
      <c r="AD54" s="35" t="s">
        <v>89</v>
      </c>
      <c r="AE54" s="36"/>
      <c r="AF54" s="36" t="s">
        <v>119</v>
      </c>
      <c r="AG54" s="36"/>
      <c r="AH54" s="36" t="s">
        <v>119</v>
      </c>
      <c r="AI54" s="36"/>
      <c r="AJ54" s="35" t="s">
        <v>33</v>
      </c>
      <c r="AK54" s="36"/>
      <c r="AL54" s="36" t="s">
        <v>89</v>
      </c>
      <c r="AM54" s="36"/>
      <c r="AN54" s="36" t="s">
        <v>33</v>
      </c>
      <c r="AO54" s="36"/>
    </row>
    <row r="55" spans="4:41" ht="15.6" x14ac:dyDescent="0.3">
      <c r="D55" s="113"/>
      <c r="E55" s="5" t="s">
        <v>55</v>
      </c>
      <c r="F55" s="37">
        <f>(IF(F47="ÁNO",1,IF(F47="Postačujúca",0.75,IF(F47="Priemerná",0.5,IF(F47="Slabá",0.25,0))))*0.2 +
  IF(F48="ÁNO",1,IF(F48="Žiadne netrebalo",1,0))*0.2 +
  IF(F50="ÁNO",1,IF(F50="Žiadne netrebalo",1,0))*0.2 +
  IF(F52="ÁNO",1,IF(F52="Čiastočne",0.5,0))*0.1 +
  IF(F53="ÁNO",1,IF(F53="Čiastočne",0.5,0))*0.1 +
  IF(F54="ÁNO",1,IF(F54="Prevažne",0.75,IF(F54="Čiastočne",0.5,IF(F54="Obtiažne",0.25,0))))*0.2)</f>
        <v>1</v>
      </c>
      <c r="G55" s="37"/>
      <c r="H55" s="37">
        <f>(IF(H47="ÁNO",1,IF(H47="Postačujúca",0.75,IF(H47="Priemerná",0.5,IF(H47="Slabá",0.25,0))))*0.2 +
  IF(H48="ÁNO",1,IF(H48="Žiadne netrebalo",1,0))*0.2 +
  IF(H50="ÁNO",1,IF(H50="Žiadne netrebalo",1,0))*0.2 +
  IF(H52="ÁNO",1,IF(H52="Čiastočne",0.5,0))*0.1 +
  IF(H53="ÁNO",1,IF(H53="Čiastočne",0.5,0))*0.1 +
  IF(H54="ÁNO",1,IF(H54="Prevažne",0.75,IF(H54="Čiastočne",0.5,IF(H54="Obtiažne",0.25,0))))*0.2)</f>
        <v>1</v>
      </c>
      <c r="I55" s="37"/>
      <c r="J55" s="37">
        <f>(IF(J47="ÁNO",1,IF(J47="Postačujúca",0.75,IF(J47="Priemerná",0.5,IF(J47="Slabá",0.25,0))))*0.2 +
  IF(J48="ÁNO",1,IF(J48="Žiadne netrebalo",1,0))*0.2 +
  IF(J50="ÁNO",1,IF(J50="Žiadne netrebalo",1,0))*0.2 +
  IF(J52="ÁNO",1,IF(J52="Čiastočne",0.5,0))*0.1 +
  IF(J53="ÁNO",1,IF(J53="Čiastočne",0.5,0))*0.1 +
  IF(J54="ÁNO",1,IF(J54="Prevažne",0.75,IF(J54="Čiastočne",0.5,IF(J54="Obtiažne",0.25,0))))*0.2)</f>
        <v>1</v>
      </c>
      <c r="K55" s="37"/>
      <c r="L55" s="37">
        <f>(IF(L47="ÁNO",1,IF(L47="Postačujúca",0.75,IF(L47="Priemerná",0.5,IF(L47="Slabá",0.25,0))))*0.2 +
  IF(L48="ÁNO",1,IF(L48="Žiadne netrebalo",1,0))*0.2 +
  IF(L50="ÁNO",1,IF(L50="Žiadne netrebalo",1,0))*0.2 +
  IF(L52="ÁNO",1,IF(L52="Čiastočne",0.5,0))*0.1 +
  IF(L53="ÁNO",1,IF(L53="Čiastočne",0.5,0))*0.1 +
  IF(L54="ÁNO",1,IF(L54="Prevažne",0.75,IF(L54="Čiastočne",0.5,IF(L54="Obtiažne",0.25,0))))*0.2)</f>
        <v>0.9</v>
      </c>
      <c r="M55" s="37"/>
      <c r="N55" s="37">
        <f>(IF(N47="ÁNO",1,IF(N47="Postačujúca",0.75,IF(N47="Priemerná",0.5,IF(N47="Slabá",0.25,0))))*0.2 +
  IF(N48="ÁNO",1,IF(N48="Žiadne netrebalo",1,0))*0.2 +
  IF(N50="ÁNO",1,IF(N50="Žiadne netrebalo",1,0))*0.2 +
  IF(N52="ÁNO",1,IF(N52="Čiastočne",0.5,0))*0.1 +
  IF(N53="ÁNO",1,IF(N53="Čiastočne",0.5,0))*0.1 +
  IF(N54="ÁNO",1,IF(N54="Prevažne",0.75,IF(N54="Čiastočne",0.5,IF(N54="Obtiažne",0.25,0))))*0.2)</f>
        <v>0.9</v>
      </c>
      <c r="O55" s="37"/>
      <c r="P55" s="37">
        <f>(IF(P47="ÁNO",1,IF(P47="Postačujúca",0.75,IF(P47="Priemerná",0.5,IF(P47="Slabá",0.25,0))))*0.2 +
  IF(P48="ÁNO",1,IF(P48="Žiadne netrebalo",1,0))*0.2 +
  IF(P50="ÁNO",1,IF(P50="Žiadne netrebalo",1,0))*0.2 +
  IF(P52="ÁNO",1,IF(P52="Čiastočne",0.5,0))*0.1 +
  IF(P53="ÁNO",1,IF(P53="Čiastočne",0.5,0))*0.1 +
  IF(P54="ÁNO",1,IF(P54="Prevažne",0.75,IF(P54="Čiastočne",0.5,IF(P54="Obtiažne",0.25,0))))*0.2)</f>
        <v>0.95000000000000007</v>
      </c>
      <c r="Q55" s="37"/>
      <c r="R55" s="37">
        <f>(IF(R47="ÁNO",1,IF(R47="Postačujúca",0.75,IF(R47="Priemerná",0.5,IF(R47="Slabá",0.25,0))))*0.2 +
  IF(R48="ÁNO",1,IF(R48="Žiadne netrebalo",1,0))*0.2 +
  IF(R50="ÁNO",1,IF(R50="Žiadne netrebalo",1,0))*0.2 +
  IF(R52="ÁNO",1,IF(R52="Čiastočne",0.5,0))*0.1 +
  IF(R53="ÁNO",1,IF(R53="Čiastočne",0.5,0))*0.1 +
  IF(R54="ÁNO",1,IF(R54="Prevažne",0.75,IF(R54="Čiastočne",0.5,IF(R54="Obtiažne",0.25,0))))*0.2)</f>
        <v>0.85000000000000009</v>
      </c>
      <c r="S55" s="37"/>
      <c r="T55" s="37">
        <f>(IF(T47="ÁNO",1,IF(T47="Postačujúca",0.75,IF(T47="Priemerná",0.5,IF(T47="Slabá",0.25,0))))*0.2 +
  IF(T48="ÁNO",1,IF(T48="Žiadne netrebalo",1,0))*0.2 +
  IF(T50="ÁNO",1,IF(T50="Žiadne netrebalo",1,0))*0.2 +
  IF(T52="ÁNO",1,IF(T52="Čiastočne",0.5,0))*0.1 +
  IF(T53="ÁNO",1,IF(T53="Čiastočne",0.5,0))*0.1 +
  IF(T54="ÁNO",1,IF(T54="Prevažne",0.75,IF(T54="Čiastočne",0.5,IF(T54="Obtiažne",0.25,0))))*0.2)</f>
        <v>1</v>
      </c>
      <c r="U55" s="37"/>
      <c r="V55" s="37">
        <f>(IF(V47="ÁNO",1,IF(V47="Postačujúca",0.75,IF(V47="Priemerná",0.5,IF(V47="Slabá",0.25,0))))*0.2 +
  IF(V48="ÁNO",1,IF(V48="Žiadne netrebalo",1,0))*0.2 +
  IF(V50="ÁNO",1,IF(V50="Žiadne netrebalo",1,0))*0.2 +
  IF(V52="ÁNO",1,IF(V52="Čiastočne",0.5,0))*0.1 +
  IF(V53="ÁNO",1,IF(V53="Čiastočne",0.5,0))*0.1 +
  IF(V54="ÁNO",1,IF(V54="Prevažne",0.75,IF(V54="Čiastočne",0.5,IF(V54="Obtiažne",0.25,0))))*0.2)</f>
        <v>0.75</v>
      </c>
      <c r="W55" s="37"/>
      <c r="X55" s="37">
        <f>(IF(X47="ÁNO",1,IF(X47="Postačujúca",0.75,IF(X47="Priemerná",0.5,IF(X47="Slabá",0.25,0))))*0.2 +
  IF(X48="ÁNO",1,IF(X48="Žiadne netrebalo",1,0))*0.2 +
  IF(X50="ÁNO",1,IF(X50="Žiadne netrebalo",1,0))*0.2 +
  IF(X52="ÁNO",1,IF(X52="Čiastočne",0.5,0))*0.1 +
  IF(X53="ÁNO",1,IF(X53="Čiastočne",0.5,0))*0.1 +
  IF(X54="ÁNO",1,IF(X54="Prevažne",0.75,IF(X54="Čiastočne",0.5,IF(X54="Obtiažne",0.25,0))))*0.2)</f>
        <v>1</v>
      </c>
      <c r="Y55" s="37"/>
      <c r="Z55" s="37">
        <f>(IF(Z47="ÁNO",1,IF(Z47="Postačujúca",0.75,IF(Z47="Priemerná",0.5,IF(Z47="Slabá",0.25,0))))*0.2 +
  IF(Z48="ÁNO",1,IF(Z48="Žiadne netrebalo",1,0))*0.2 +
  IF(Z50="ÁNO",1,IF(Z50="Žiadne netrebalo",1,0))*0.2 +
  IF(Z52="ÁNO",1,IF(Z52="Čiastočne",0.5,0))*0.1 +
  IF(Z53="ÁNO",1,IF(Z53="Čiastočne",0.5,0))*0.1 +
  IF(Z54="ÁNO",1,IF(Z54="Prevažne",0.75,IF(Z54="Čiastočne",0.5,IF(Z54="Obtiažne",0.25,0))))*0.2)</f>
        <v>1</v>
      </c>
      <c r="AA55" s="37"/>
      <c r="AB55" s="37">
        <f>(IF(AB47="ÁNO",1,IF(AB47="Postačujúca",0.75,IF(AB47="Priemerná",0.5,IF(AB47="Slabá",0.25,0))))*0.2 +
  IF(AB48="ÁNO",1,IF(AB48="Žiadne netrebalo",1,0))*0.2 +
  IF(AB50="ÁNO",1,IF(AB50="Žiadne netrebalo",1,0))*0.2 +
  IF(AB52="ÁNO",1,IF(AB52="Čiastočne",0.5,0))*0.1 +
  IF(AB53="ÁNO",1,IF(AB53="Čiastočne",0.5,0))*0.1 +
  IF(AB54="ÁNO",1,IF(AB54="Prevažne",0.75,IF(AB54="Čiastočne",0.5,IF(AB54="Obtiažne",0.25,0))))*0.2)</f>
        <v>1</v>
      </c>
      <c r="AC55" s="37"/>
      <c r="AD55" s="37">
        <f>(IF(AD47="ÁNO",1,IF(AD47="Postačujúca",0.75,IF(AD47="Priemerná",0.5,IF(AD47="Slabá",0.25,0))))*0.2 +
  IF(AD48="ÁNO",1,IF(AD48="Žiadne netrebalo",1,0))*0.2 +
  IF(AD50="ÁNO",1,IF(AD50="Žiadne netrebalo",1,0))*0.2 +
  IF(AD52="ÁNO",1,IF(AD52="Čiastočne",0.5,0))*0.1 +
  IF(AD53="ÁNO",1,IF(AD53="Čiastočne",0.5,0))*0.1 +
  IF(AD54="ÁNO",1,IF(AD54="Prevažne",0.75,IF(AD54="Čiastočne",0.5,IF(AD54="Obtiažne",0.25,0))))*0.2)</f>
        <v>0.9</v>
      </c>
      <c r="AE55" s="37"/>
      <c r="AF55" s="37">
        <f>(IF(AF47="ÁNO",1,IF(AF47="Postačujúca",0.75,IF(AF47="Priemerná",0.5,IF(AF47="Slabá",0.25,0))))*0.2 +
  IF(AF48="ÁNO",1,IF(AF48="Žiadne netrebalo",1,0))*0.2 +
  IF(AF50="ÁNO",1,IF(AF50="Žiadne netrebalo",1,0))*0.2 +
  IF(AF52="ÁNO",1,IF(AF52="Čiastočne",0.5,0))*0.1 +
  IF(AF53="ÁNO",1,IF(AF53="Čiastočne",0.5,0))*0.1 +
  IF(AF54="ÁNO",1,IF(AF54="Prevažne",0.75,IF(AF54="Čiastočne",0.5,IF(AF54="Obtiažne",0.25,0))))*0.2)</f>
        <v>0.65</v>
      </c>
      <c r="AG55" s="37"/>
      <c r="AH55" s="37">
        <f>(IF(AH47="ÁNO",1,IF(AH47="Postačujúca",0.75,IF(AH47="Priemerná",0.5,IF(AH47="Slabá",0.25,0))))*0.2 +
  IF(AH48="ÁNO",1,IF(AH48="Žiadne netrebalo",1,0))*0.2 +
  IF(AH50="ÁNO",1,IF(AH50="Žiadne netrebalo",1,0))*0.2 +
  IF(AH52="ÁNO",1,IF(AH52="Čiastočne",0.5,0))*0.1 +
  IF(AH53="ÁNO",1,IF(AH53="Čiastočne",0.5,0))*0.1 +
  IF(AH54="ÁNO",1,IF(AH54="Prevažne",0.75,IF(AH54="Čiastočne",0.5,IF(AH54="Obtiažne",0.25,0))))*0.2)</f>
        <v>0.8</v>
      </c>
      <c r="AI55" s="37"/>
      <c r="AJ55" s="37">
        <f>(IF(AJ47="ÁNO",1,IF(AJ47="Postačujúca",0.75,IF(AJ47="Priemerná",0.5,IF(AJ47="Slabá",0.25,0))))*0.2 +
  IF(AJ48="ÁNO",1,IF(AJ48="Žiadne netrebalo",1,0))*0.2 +
  IF(AJ50="ÁNO",1,IF(AJ50="Žiadne netrebalo",1,0))*0.2 +
  IF(AJ52="ÁNO",1,IF(AJ52="Čiastočne",0.5,0))*0.1 +
  IF(AJ53="ÁNO",1,IF(AJ53="Čiastočne",0.5,0))*0.1 +
  IF(AJ54="ÁNO",1,IF(AJ54="Prevažne",0.75,IF(AJ54="Čiastočne",0.5,IF(AJ54="Obtiažne",0.25,0))))*0.2)</f>
        <v>1</v>
      </c>
      <c r="AK55" s="37"/>
      <c r="AL55" s="37">
        <f>(IF(AL47="ÁNO",1,IF(AL47="Postačujúca",0.75,IF(AL47="Priemerná",0.5,IF(AL47="Slabá",0.25,0))))*0.2 +
  IF(AL48="ÁNO",1,IF(AL48="Žiadne netrebalo",1,0))*0.2 +
  IF(AL50="ÁNO",1,IF(AL50="Žiadne netrebalo",1,0))*0.2 +
  IF(AL52="ÁNO",1,IF(AL52="Čiastočne",0.5,0))*0.1 +
  IF(AL53="ÁNO",1,IF(AL53="Čiastočne",0.5,0))*0.1 +
  IF(AL54="ÁNO",1,IF(AL54="Prevažne",0.75,IF(AL54="Čiastočne",0.5,IF(AL54="Obtiažne",0.25,0))))*0.2)</f>
        <v>0.95000000000000007</v>
      </c>
      <c r="AM55" s="37"/>
      <c r="AN55" s="37">
        <f>(IF(AN47="ÁNO",1,IF(AN47="Postačujúca",0.75,IF(AN47="Priemerná",0.5,IF(AN47="Slabá",0.25,0))))*0.2 +
  IF(AN48="ÁNO",1,IF(AN48="Žiadne netrebalo",1,0))*0.2 +
  IF(AN50="ÁNO",1,IF(AN50="Žiadne netrebalo",1,0))*0.2 +
  IF(AN52="ÁNO",1,IF(AN52="Čiastočne",0.5,0))*0.1 +
  IF(AN53="ÁNO",1,IF(AN53="Čiastočne",0.5,0))*0.1 +
  IF(AN54="ÁNO",1,IF(AN54="Prevažne",0.75,IF(AN54="Čiastočne",0.5,IF(AN54="Obtiažne",0.25,0))))*0.2)</f>
        <v>1</v>
      </c>
      <c r="AO55" s="37"/>
    </row>
    <row r="57" spans="4:41" x14ac:dyDescent="0.25">
      <c r="E57" s="114" t="s">
        <v>25</v>
      </c>
      <c r="F57" s="34">
        <f>(F28 + F37 + F45 + F55)/4</f>
        <v>1</v>
      </c>
      <c r="G57" s="34"/>
      <c r="H57" s="34">
        <f>(H28 + H37 + H45 + H55)/4</f>
        <v>1</v>
      </c>
      <c r="I57" s="34"/>
      <c r="J57" s="34">
        <f>(J28 + J37 + J45 + J55)/4</f>
        <v>1</v>
      </c>
      <c r="K57" s="34"/>
      <c r="L57" s="34">
        <f>(L28 + L37 + L45 + L55)/4</f>
        <v>0.66250000000000009</v>
      </c>
      <c r="M57" s="34"/>
      <c r="N57" s="34">
        <f>(N28 + N37 + N45 + N55)/4</f>
        <v>0.86249999999999993</v>
      </c>
      <c r="O57" s="34"/>
      <c r="P57" s="34">
        <f>(P28 + P37 + P45 + P55)/4</f>
        <v>0.85000000000000009</v>
      </c>
      <c r="Q57" s="34"/>
      <c r="R57" s="34">
        <f>(R28 + R37 + R45 + R55)/4</f>
        <v>0.875</v>
      </c>
      <c r="S57" s="34"/>
      <c r="T57" s="34">
        <f>(T28 + T37 + T45 + T55)/4</f>
        <v>0.8</v>
      </c>
      <c r="U57" s="34"/>
      <c r="V57" s="34">
        <f>(V28 + V37 + V45 + V55)/4</f>
        <v>0.625</v>
      </c>
      <c r="W57" s="34"/>
      <c r="X57" s="34">
        <f>(X28 + X37 + X45 + X55)/4</f>
        <v>0.95</v>
      </c>
      <c r="Y57" s="34"/>
      <c r="Z57" s="34">
        <f>(Z28 + Z37 + Z45 + Z55)/4</f>
        <v>1</v>
      </c>
      <c r="AA57" s="34"/>
      <c r="AB57" s="34">
        <f>(AB28 + AB37 + AB45 + AB55)/4</f>
        <v>0.77500000000000002</v>
      </c>
      <c r="AC57" s="34"/>
      <c r="AD57" s="34">
        <f>(AD28 + AD37 + AD45 + AD55)/4</f>
        <v>0.75</v>
      </c>
      <c r="AE57" s="34"/>
      <c r="AF57" s="34">
        <f>(AF28 + AF37 + AF45 + AF55)/4</f>
        <v>0.67499999999999993</v>
      </c>
      <c r="AG57" s="34"/>
      <c r="AH57" s="34">
        <f>(AH28 + AH37 + AH45 + AH55)/4</f>
        <v>0.8125</v>
      </c>
      <c r="AI57" s="34"/>
      <c r="AJ57" s="34">
        <f>(AJ28 + AJ37 + AJ45 + AJ55)/4</f>
        <v>0.97499999999999998</v>
      </c>
      <c r="AK57" s="34"/>
      <c r="AL57" s="34">
        <f>(AL28 + AL37 + AL45 + AL55)/4</f>
        <v>0.875</v>
      </c>
      <c r="AM57" s="34"/>
      <c r="AN57" s="34">
        <f>(AN28 + AN37 + AN45 + AN55)/4</f>
        <v>0.95</v>
      </c>
      <c r="AO57" s="34"/>
    </row>
    <row r="58" spans="4:41" x14ac:dyDescent="0.25">
      <c r="E58" s="11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row>
    <row r="65" spans="47:104" ht="15.6" x14ac:dyDescent="0.3">
      <c r="AU65" s="31"/>
      <c r="AV65" s="33" t="s">
        <v>26</v>
      </c>
      <c r="AW65" s="33"/>
      <c r="AX65" s="33"/>
      <c r="AY65" s="33"/>
      <c r="AZ65" s="33"/>
      <c r="BA65" s="33"/>
      <c r="BB65" s="33" t="s">
        <v>56</v>
      </c>
      <c r="BC65" s="33"/>
      <c r="BD65" s="33"/>
      <c r="BE65" s="33"/>
      <c r="BF65" s="33"/>
      <c r="BG65" s="33"/>
      <c r="BH65" s="33" t="s">
        <v>57</v>
      </c>
      <c r="BI65" s="33"/>
      <c r="BJ65" s="33"/>
      <c r="BK65" s="33"/>
      <c r="BL65" s="33"/>
      <c r="BM65" s="33"/>
      <c r="BN65" s="33" t="s">
        <v>27</v>
      </c>
      <c r="BO65" s="33"/>
      <c r="BP65" s="33"/>
      <c r="BQ65" s="33"/>
      <c r="BR65" s="33"/>
      <c r="BS65" s="33"/>
    </row>
    <row r="66" spans="47:104" ht="15.6" x14ac:dyDescent="0.3">
      <c r="AU66" s="31"/>
      <c r="AV66" s="32" t="s">
        <v>122</v>
      </c>
      <c r="AW66" s="32" t="s">
        <v>124</v>
      </c>
      <c r="AX66" s="32" t="s">
        <v>131</v>
      </c>
      <c r="AY66" s="32" t="s">
        <v>125</v>
      </c>
      <c r="AZ66" s="32" t="s">
        <v>126</v>
      </c>
      <c r="BA66" s="32" t="s">
        <v>127</v>
      </c>
      <c r="BB66" s="32" t="s">
        <v>122</v>
      </c>
      <c r="BC66" s="32" t="s">
        <v>124</v>
      </c>
      <c r="BD66" s="32" t="s">
        <v>123</v>
      </c>
      <c r="BE66" s="32" t="s">
        <v>125</v>
      </c>
      <c r="BF66" s="32" t="s">
        <v>126</v>
      </c>
      <c r="BG66" s="32" t="s">
        <v>127</v>
      </c>
      <c r="BH66" s="32" t="s">
        <v>122</v>
      </c>
      <c r="BI66" s="32" t="s">
        <v>124</v>
      </c>
      <c r="BJ66" s="32" t="s">
        <v>123</v>
      </c>
      <c r="BK66" s="32" t="s">
        <v>125</v>
      </c>
      <c r="BL66" s="32" t="s">
        <v>126</v>
      </c>
      <c r="BM66" s="32" t="s">
        <v>127</v>
      </c>
      <c r="BN66" s="32" t="s">
        <v>122</v>
      </c>
      <c r="BO66" s="32" t="s">
        <v>124</v>
      </c>
      <c r="BP66" s="32" t="s">
        <v>123</v>
      </c>
      <c r="BQ66" s="32" t="s">
        <v>125</v>
      </c>
      <c r="BR66" s="32" t="s">
        <v>126</v>
      </c>
      <c r="BS66" s="32" t="s">
        <v>127</v>
      </c>
      <c r="BX66" s="33" t="s">
        <v>122</v>
      </c>
      <c r="BY66" s="33"/>
      <c r="BZ66" s="33"/>
      <c r="CA66" s="33"/>
      <c r="CB66" s="33" t="s">
        <v>124</v>
      </c>
      <c r="CC66" s="33"/>
      <c r="CD66" s="33"/>
      <c r="CE66" s="33"/>
      <c r="CF66" s="33" t="s">
        <v>131</v>
      </c>
      <c r="CG66" s="33"/>
      <c r="CH66" s="33"/>
      <c r="CI66" s="33"/>
      <c r="CJ66" s="33" t="s">
        <v>125</v>
      </c>
      <c r="CK66" s="33"/>
      <c r="CL66" s="33"/>
      <c r="CM66" s="33"/>
      <c r="CN66" s="33" t="s">
        <v>126</v>
      </c>
      <c r="CO66" s="33"/>
      <c r="CP66" s="33"/>
      <c r="CQ66" s="33"/>
      <c r="CR66" s="33" t="s">
        <v>127</v>
      </c>
      <c r="CS66" s="33"/>
      <c r="CT66" s="33"/>
      <c r="CU66" s="33"/>
    </row>
    <row r="67" spans="47:104" ht="15.6" x14ac:dyDescent="0.3">
      <c r="AU67" s="1" t="s">
        <v>130</v>
      </c>
      <c r="AV67" s="1">
        <v>3</v>
      </c>
      <c r="AW67" s="1">
        <v>0</v>
      </c>
      <c r="AX67" s="1">
        <v>0</v>
      </c>
      <c r="AY67" s="1">
        <v>1</v>
      </c>
      <c r="AZ67" s="1">
        <v>0</v>
      </c>
      <c r="BA67" s="1">
        <v>1</v>
      </c>
      <c r="BB67" s="1">
        <v>3</v>
      </c>
      <c r="BC67" s="1">
        <v>2</v>
      </c>
      <c r="BD67" s="1">
        <v>1</v>
      </c>
      <c r="BE67" s="1">
        <v>3</v>
      </c>
      <c r="BF67" s="1">
        <v>1</v>
      </c>
      <c r="BG67" s="1">
        <v>3</v>
      </c>
      <c r="BH67" s="1">
        <v>3</v>
      </c>
      <c r="BI67" s="1">
        <v>2</v>
      </c>
      <c r="BJ67" s="1">
        <v>2</v>
      </c>
      <c r="BK67" s="1">
        <v>2</v>
      </c>
      <c r="BL67" s="1">
        <v>3</v>
      </c>
      <c r="BM67" s="1">
        <v>3</v>
      </c>
      <c r="BN67" s="1">
        <v>3</v>
      </c>
      <c r="BO67" s="1">
        <v>3</v>
      </c>
      <c r="BP67" s="1">
        <v>1</v>
      </c>
      <c r="BQ67" s="1">
        <v>3</v>
      </c>
      <c r="BR67" s="1">
        <v>1</v>
      </c>
      <c r="BS67" s="1">
        <v>3</v>
      </c>
      <c r="BX67" s="1" t="s">
        <v>132</v>
      </c>
      <c r="BY67" s="1" t="s">
        <v>133</v>
      </c>
      <c r="BZ67" s="1" t="s">
        <v>134</v>
      </c>
      <c r="CA67" s="1" t="s">
        <v>27</v>
      </c>
      <c r="CB67" s="1" t="s">
        <v>132</v>
      </c>
      <c r="CC67" s="1" t="s">
        <v>133</v>
      </c>
      <c r="CD67" s="1" t="s">
        <v>134</v>
      </c>
      <c r="CE67" s="1" t="s">
        <v>27</v>
      </c>
      <c r="CF67" s="1" t="s">
        <v>132</v>
      </c>
      <c r="CG67" s="1" t="s">
        <v>133</v>
      </c>
      <c r="CH67" s="1" t="s">
        <v>134</v>
      </c>
      <c r="CI67" s="1" t="s">
        <v>27</v>
      </c>
      <c r="CJ67" s="1" t="s">
        <v>132</v>
      </c>
      <c r="CK67" s="1" t="s">
        <v>133</v>
      </c>
      <c r="CL67" s="1" t="s">
        <v>134</v>
      </c>
      <c r="CM67" s="1" t="s">
        <v>27</v>
      </c>
      <c r="CN67" s="1" t="s">
        <v>132</v>
      </c>
      <c r="CO67" s="1" t="s">
        <v>133</v>
      </c>
      <c r="CP67" s="1" t="s">
        <v>134</v>
      </c>
      <c r="CQ67" s="1" t="s">
        <v>27</v>
      </c>
      <c r="CR67" s="1" t="s">
        <v>132</v>
      </c>
      <c r="CS67" s="1" t="s">
        <v>133</v>
      </c>
      <c r="CT67" s="1" t="s">
        <v>134</v>
      </c>
      <c r="CU67" s="1" t="s">
        <v>27</v>
      </c>
      <c r="CV67"/>
      <c r="CW67"/>
      <c r="CX67"/>
      <c r="CY67"/>
      <c r="CZ67"/>
    </row>
    <row r="68" spans="47:104" x14ac:dyDescent="0.25">
      <c r="AU68" s="1" t="s">
        <v>129</v>
      </c>
      <c r="AV68" s="1">
        <v>0</v>
      </c>
      <c r="AW68" s="1">
        <v>0</v>
      </c>
      <c r="AX68" s="1">
        <v>0</v>
      </c>
      <c r="AY68" s="1">
        <v>1</v>
      </c>
      <c r="AZ68" s="1">
        <v>0</v>
      </c>
      <c r="BA68" s="1">
        <v>1</v>
      </c>
      <c r="BB68" s="1">
        <v>0</v>
      </c>
      <c r="BC68" s="1">
        <v>0</v>
      </c>
      <c r="BD68" s="1">
        <v>0</v>
      </c>
      <c r="BE68" s="1">
        <v>0</v>
      </c>
      <c r="BF68" s="1">
        <v>0</v>
      </c>
      <c r="BG68" s="1">
        <v>0</v>
      </c>
      <c r="BH68" s="1">
        <v>0</v>
      </c>
      <c r="BI68" s="1">
        <v>0</v>
      </c>
      <c r="BJ68" s="1">
        <v>0</v>
      </c>
      <c r="BK68" s="1">
        <v>0</v>
      </c>
      <c r="BL68" s="1">
        <v>0</v>
      </c>
      <c r="BM68" s="1">
        <v>0</v>
      </c>
      <c r="BN68" s="1">
        <v>0</v>
      </c>
      <c r="BO68" s="1">
        <v>0</v>
      </c>
      <c r="BP68" s="1">
        <v>1</v>
      </c>
      <c r="BQ68" s="1">
        <v>0</v>
      </c>
      <c r="BR68" s="1">
        <v>1</v>
      </c>
      <c r="BS68" s="1">
        <v>0</v>
      </c>
      <c r="BW68" s="1" t="s">
        <v>130</v>
      </c>
      <c r="BX68" s="1">
        <v>3</v>
      </c>
      <c r="BY68" s="1">
        <v>3</v>
      </c>
      <c r="BZ68" s="1">
        <v>3</v>
      </c>
      <c r="CA68" s="1">
        <v>3</v>
      </c>
      <c r="CB68" s="1">
        <v>0</v>
      </c>
      <c r="CC68" s="1">
        <v>2</v>
      </c>
      <c r="CD68" s="1">
        <v>2</v>
      </c>
      <c r="CE68" s="1">
        <v>3</v>
      </c>
      <c r="CF68" s="1">
        <v>0</v>
      </c>
      <c r="CG68" s="1">
        <v>1</v>
      </c>
      <c r="CH68" s="1">
        <v>2</v>
      </c>
      <c r="CI68" s="1">
        <v>1</v>
      </c>
      <c r="CJ68" s="1">
        <v>1</v>
      </c>
      <c r="CK68" s="1">
        <v>3</v>
      </c>
      <c r="CL68" s="1">
        <v>2</v>
      </c>
      <c r="CM68" s="1">
        <v>3</v>
      </c>
      <c r="CN68" s="1">
        <v>0</v>
      </c>
      <c r="CO68" s="1">
        <v>1</v>
      </c>
      <c r="CP68" s="1">
        <v>3</v>
      </c>
      <c r="CQ68" s="1">
        <v>1</v>
      </c>
      <c r="CR68" s="1">
        <v>1</v>
      </c>
      <c r="CS68" s="1">
        <v>3</v>
      </c>
      <c r="CT68" s="1">
        <v>3</v>
      </c>
      <c r="CU68" s="1">
        <v>3</v>
      </c>
    </row>
    <row r="69" spans="47:104" x14ac:dyDescent="0.25">
      <c r="AU69" s="1" t="s">
        <v>128</v>
      </c>
      <c r="AV69" s="1">
        <v>0</v>
      </c>
      <c r="AW69" s="1">
        <v>0</v>
      </c>
      <c r="AX69" s="1">
        <v>0</v>
      </c>
      <c r="AY69" s="1">
        <v>0</v>
      </c>
      <c r="AZ69" s="1">
        <v>0</v>
      </c>
      <c r="BA69" s="1">
        <v>0</v>
      </c>
      <c r="BB69" s="1">
        <v>0</v>
      </c>
      <c r="BC69" s="1">
        <v>0</v>
      </c>
      <c r="BD69" s="1">
        <v>0</v>
      </c>
      <c r="BE69" s="1">
        <v>0</v>
      </c>
      <c r="BF69" s="1">
        <v>0</v>
      </c>
      <c r="BG69" s="1">
        <v>0</v>
      </c>
      <c r="BH69" s="1">
        <v>0</v>
      </c>
      <c r="BI69" s="1">
        <v>0</v>
      </c>
      <c r="BJ69" s="1">
        <v>0</v>
      </c>
      <c r="BK69" s="1">
        <v>0</v>
      </c>
      <c r="BL69" s="1">
        <v>0</v>
      </c>
      <c r="BM69" s="1">
        <v>0</v>
      </c>
      <c r="BN69" s="1">
        <v>0</v>
      </c>
      <c r="BO69" s="1">
        <v>0</v>
      </c>
      <c r="BP69" s="1">
        <v>1</v>
      </c>
      <c r="BQ69" s="1">
        <v>0</v>
      </c>
      <c r="BR69" s="1">
        <v>0</v>
      </c>
      <c r="BS69" s="1">
        <v>0</v>
      </c>
      <c r="BW69" s="1" t="s">
        <v>129</v>
      </c>
      <c r="BX69" s="1">
        <v>0</v>
      </c>
      <c r="BY69" s="1">
        <v>0</v>
      </c>
      <c r="BZ69" s="1">
        <v>0</v>
      </c>
      <c r="CA69" s="1">
        <v>0</v>
      </c>
      <c r="CB69" s="1">
        <v>0</v>
      </c>
      <c r="CC69" s="1">
        <v>0</v>
      </c>
      <c r="CD69" s="1">
        <v>0</v>
      </c>
      <c r="CE69" s="1">
        <v>0</v>
      </c>
      <c r="CF69" s="1">
        <v>0</v>
      </c>
      <c r="CG69" s="1">
        <v>0</v>
      </c>
      <c r="CH69" s="1">
        <v>0</v>
      </c>
      <c r="CI69" s="1">
        <v>1</v>
      </c>
      <c r="CJ69" s="1">
        <v>1</v>
      </c>
      <c r="CK69" s="1">
        <v>0</v>
      </c>
      <c r="CL69" s="1">
        <v>0</v>
      </c>
      <c r="CM69" s="1">
        <v>0</v>
      </c>
      <c r="CN69" s="1">
        <v>0</v>
      </c>
      <c r="CO69" s="1">
        <v>0</v>
      </c>
      <c r="CP69" s="1">
        <v>0</v>
      </c>
      <c r="CQ69" s="1">
        <v>1</v>
      </c>
      <c r="CR69" s="1">
        <v>1</v>
      </c>
      <c r="CS69" s="1">
        <v>0</v>
      </c>
      <c r="CT69" s="1">
        <v>0</v>
      </c>
      <c r="CU69" s="1">
        <v>0</v>
      </c>
    </row>
    <row r="70" spans="47:104" x14ac:dyDescent="0.25">
      <c r="AU70" s="1" t="s">
        <v>121</v>
      </c>
      <c r="AV70" s="1">
        <v>0</v>
      </c>
      <c r="AW70" s="1">
        <v>3</v>
      </c>
      <c r="AX70" s="1">
        <v>3</v>
      </c>
      <c r="AY70" s="1">
        <v>1</v>
      </c>
      <c r="AZ70" s="1">
        <v>3</v>
      </c>
      <c r="BA70" s="1">
        <v>1</v>
      </c>
      <c r="BB70" s="1">
        <v>0</v>
      </c>
      <c r="BC70" s="1">
        <v>1</v>
      </c>
      <c r="BD70" s="1">
        <v>2</v>
      </c>
      <c r="BE70" s="1">
        <v>0</v>
      </c>
      <c r="BF70" s="1">
        <v>2</v>
      </c>
      <c r="BG70" s="1">
        <v>0</v>
      </c>
      <c r="BH70" s="1">
        <v>0</v>
      </c>
      <c r="BI70" s="1">
        <v>1</v>
      </c>
      <c r="BJ70" s="1">
        <v>1</v>
      </c>
      <c r="BK70" s="1">
        <v>1</v>
      </c>
      <c r="BL70" s="1">
        <v>0</v>
      </c>
      <c r="BM70" s="1">
        <v>0</v>
      </c>
      <c r="BN70" s="1">
        <v>0</v>
      </c>
      <c r="BO70" s="1">
        <v>0</v>
      </c>
      <c r="BP70" s="1">
        <v>0</v>
      </c>
      <c r="BQ70" s="1">
        <v>0</v>
      </c>
      <c r="BR70" s="1">
        <v>1</v>
      </c>
      <c r="BS70" s="1">
        <v>0</v>
      </c>
      <c r="BW70" s="1" t="s">
        <v>128</v>
      </c>
      <c r="BX70" s="1">
        <v>0</v>
      </c>
      <c r="BY70" s="1">
        <v>0</v>
      </c>
      <c r="BZ70" s="1">
        <v>0</v>
      </c>
      <c r="CA70" s="1">
        <v>0</v>
      </c>
      <c r="CB70" s="1">
        <v>0</v>
      </c>
      <c r="CC70" s="1">
        <v>0</v>
      </c>
      <c r="CD70" s="1">
        <v>0</v>
      </c>
      <c r="CE70" s="1">
        <v>0</v>
      </c>
      <c r="CF70" s="1">
        <v>0</v>
      </c>
      <c r="CG70" s="1">
        <v>0</v>
      </c>
      <c r="CH70" s="1">
        <v>0</v>
      </c>
      <c r="CI70" s="1">
        <v>1</v>
      </c>
      <c r="CJ70" s="1">
        <v>0</v>
      </c>
      <c r="CK70" s="1">
        <v>0</v>
      </c>
      <c r="CL70" s="1">
        <v>0</v>
      </c>
      <c r="CM70" s="1">
        <v>0</v>
      </c>
      <c r="CN70" s="1">
        <v>0</v>
      </c>
      <c r="CO70" s="1">
        <v>0</v>
      </c>
      <c r="CP70" s="1">
        <v>0</v>
      </c>
      <c r="CQ70" s="1">
        <v>0</v>
      </c>
      <c r="CR70" s="1">
        <v>0</v>
      </c>
      <c r="CS70" s="1">
        <v>0</v>
      </c>
      <c r="CT70" s="1">
        <v>0</v>
      </c>
      <c r="CU70" s="1">
        <v>0</v>
      </c>
    </row>
    <row r="71" spans="47:104" x14ac:dyDescent="0.25">
      <c r="BW71" s="1" t="s">
        <v>121</v>
      </c>
      <c r="BX71" s="1">
        <v>0</v>
      </c>
      <c r="BY71" s="1">
        <v>0</v>
      </c>
      <c r="BZ71" s="1">
        <v>0</v>
      </c>
      <c r="CA71" s="1">
        <v>0</v>
      </c>
      <c r="CB71" s="1">
        <v>3</v>
      </c>
      <c r="CC71" s="1">
        <v>1</v>
      </c>
      <c r="CD71" s="1">
        <v>1</v>
      </c>
      <c r="CE71" s="1">
        <v>0</v>
      </c>
      <c r="CF71" s="1">
        <v>3</v>
      </c>
      <c r="CG71" s="1">
        <v>2</v>
      </c>
      <c r="CH71" s="1">
        <v>1</v>
      </c>
      <c r="CI71" s="1">
        <v>0</v>
      </c>
      <c r="CJ71" s="1">
        <v>1</v>
      </c>
      <c r="CK71" s="1">
        <v>0</v>
      </c>
      <c r="CL71" s="1">
        <v>1</v>
      </c>
      <c r="CM71" s="1">
        <v>0</v>
      </c>
      <c r="CN71" s="1">
        <v>3</v>
      </c>
      <c r="CO71" s="1">
        <v>2</v>
      </c>
      <c r="CP71" s="1">
        <v>0</v>
      </c>
      <c r="CQ71" s="1">
        <v>1</v>
      </c>
      <c r="CR71" s="1">
        <v>1</v>
      </c>
      <c r="CS71" s="1">
        <v>0</v>
      </c>
      <c r="CT71" s="1">
        <v>0</v>
      </c>
      <c r="CU71" s="1">
        <v>0</v>
      </c>
    </row>
    <row r="101" spans="47:71" ht="15.6" x14ac:dyDescent="0.3">
      <c r="AU101" s="31"/>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row>
    <row r="102" spans="47:71" ht="15.6" x14ac:dyDescent="0.3">
      <c r="AU102" s="31"/>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row>
  </sheetData>
  <mergeCells count="742">
    <mergeCell ref="AD54:AE54"/>
    <mergeCell ref="AF54:AG54"/>
    <mergeCell ref="AH54:AI54"/>
    <mergeCell ref="AD55:AE55"/>
    <mergeCell ref="AF55:AG55"/>
    <mergeCell ref="AH55:AI55"/>
    <mergeCell ref="AD50:AD51"/>
    <mergeCell ref="AF50:AF51"/>
    <mergeCell ref="AH50:AH51"/>
    <mergeCell ref="AD52:AE52"/>
    <mergeCell ref="AF52:AG52"/>
    <mergeCell ref="AH52:AI52"/>
    <mergeCell ref="AD53:AE53"/>
    <mergeCell ref="AF53:AG53"/>
    <mergeCell ref="AH53:AI53"/>
    <mergeCell ref="AD46:AE46"/>
    <mergeCell ref="AF46:AG46"/>
    <mergeCell ref="AH46:AI46"/>
    <mergeCell ref="AD47:AE47"/>
    <mergeCell ref="AF47:AG47"/>
    <mergeCell ref="AH47:AI47"/>
    <mergeCell ref="AD48:AD49"/>
    <mergeCell ref="AF48:AF49"/>
    <mergeCell ref="AH48:AH49"/>
    <mergeCell ref="AD41:AD42"/>
    <mergeCell ref="AF41:AF42"/>
    <mergeCell ref="AH41:AH42"/>
    <mergeCell ref="AD43:AD44"/>
    <mergeCell ref="AF43:AF44"/>
    <mergeCell ref="AH43:AH44"/>
    <mergeCell ref="AD45:AE45"/>
    <mergeCell ref="AF45:AG45"/>
    <mergeCell ref="AH45:AI45"/>
    <mergeCell ref="AD37:AE37"/>
    <mergeCell ref="AF37:AG37"/>
    <mergeCell ref="AH37:AI37"/>
    <mergeCell ref="AD38:AE38"/>
    <mergeCell ref="AF38:AG38"/>
    <mergeCell ref="AH38:AI38"/>
    <mergeCell ref="AD39:AD40"/>
    <mergeCell ref="AF39:AF40"/>
    <mergeCell ref="AH39:AH40"/>
    <mergeCell ref="AD31:AD32"/>
    <mergeCell ref="AF31:AF32"/>
    <mergeCell ref="AH31:AH32"/>
    <mergeCell ref="AD33:AD34"/>
    <mergeCell ref="AF33:AF34"/>
    <mergeCell ref="AH33:AH34"/>
    <mergeCell ref="AD35:AD36"/>
    <mergeCell ref="AF35:AF36"/>
    <mergeCell ref="AH35:AH36"/>
    <mergeCell ref="AD28:AE28"/>
    <mergeCell ref="AF28:AG28"/>
    <mergeCell ref="AH28:AI28"/>
    <mergeCell ref="AD29:AE29"/>
    <mergeCell ref="AF29:AG29"/>
    <mergeCell ref="AH29:AI29"/>
    <mergeCell ref="AD30:AE30"/>
    <mergeCell ref="AF30:AG30"/>
    <mergeCell ref="AH30:AI30"/>
    <mergeCell ref="AD23:AD24"/>
    <mergeCell ref="AF23:AF24"/>
    <mergeCell ref="AH23:AH24"/>
    <mergeCell ref="AD25:AD26"/>
    <mergeCell ref="AF25:AF26"/>
    <mergeCell ref="AH25:AH26"/>
    <mergeCell ref="AD27:AE27"/>
    <mergeCell ref="AF27:AG27"/>
    <mergeCell ref="AH27:AI27"/>
    <mergeCell ref="AD18:AE19"/>
    <mergeCell ref="AF18:AG19"/>
    <mergeCell ref="AH18:AI19"/>
    <mergeCell ref="AD20:AE20"/>
    <mergeCell ref="AF20:AG20"/>
    <mergeCell ref="AH20:AI20"/>
    <mergeCell ref="AD21:AD22"/>
    <mergeCell ref="AF21:AF22"/>
    <mergeCell ref="AH21:AH22"/>
    <mergeCell ref="AD15:AE15"/>
    <mergeCell ref="AF15:AG15"/>
    <mergeCell ref="AH15:AI15"/>
    <mergeCell ref="AD16:AE16"/>
    <mergeCell ref="AF16:AG16"/>
    <mergeCell ref="AH16:AI16"/>
    <mergeCell ref="AD17:AE17"/>
    <mergeCell ref="AF17:AG17"/>
    <mergeCell ref="AH17:AI17"/>
    <mergeCell ref="AD12:AE12"/>
    <mergeCell ref="AF12:AG12"/>
    <mergeCell ref="AH12:AI12"/>
    <mergeCell ref="AD13:AE13"/>
    <mergeCell ref="AF13:AG13"/>
    <mergeCell ref="AH13:AI13"/>
    <mergeCell ref="AD14:AE14"/>
    <mergeCell ref="AF14:AG14"/>
    <mergeCell ref="AH14:AI14"/>
    <mergeCell ref="AD9:AE9"/>
    <mergeCell ref="AF9:AG9"/>
    <mergeCell ref="AH9:AI9"/>
    <mergeCell ref="AD10:AE10"/>
    <mergeCell ref="AF10:AG10"/>
    <mergeCell ref="AH10:AI10"/>
    <mergeCell ref="AD11:AE11"/>
    <mergeCell ref="AF11:AG11"/>
    <mergeCell ref="AH11:AI11"/>
    <mergeCell ref="AD5:AI5"/>
    <mergeCell ref="AD6:AE6"/>
    <mergeCell ref="AF6:AG6"/>
    <mergeCell ref="AH6:AI6"/>
    <mergeCell ref="AD7:AE7"/>
    <mergeCell ref="AF7:AG7"/>
    <mergeCell ref="AH7:AI7"/>
    <mergeCell ref="AD8:AE8"/>
    <mergeCell ref="AF8:AG8"/>
    <mergeCell ref="AH8:AI8"/>
    <mergeCell ref="L5:Q5"/>
    <mergeCell ref="L50:L51"/>
    <mergeCell ref="N50:N51"/>
    <mergeCell ref="P50:P51"/>
    <mergeCell ref="L52:M52"/>
    <mergeCell ref="N52:O52"/>
    <mergeCell ref="P52:Q52"/>
    <mergeCell ref="L53:M53"/>
    <mergeCell ref="N53:O53"/>
    <mergeCell ref="P53:Q53"/>
    <mergeCell ref="L46:M46"/>
    <mergeCell ref="N46:O46"/>
    <mergeCell ref="P46:Q46"/>
    <mergeCell ref="L47:M47"/>
    <mergeCell ref="N47:O47"/>
    <mergeCell ref="P47:Q47"/>
    <mergeCell ref="L48:L49"/>
    <mergeCell ref="N48:N49"/>
    <mergeCell ref="P48:P49"/>
    <mergeCell ref="L41:L42"/>
    <mergeCell ref="N41:N42"/>
    <mergeCell ref="P41:P42"/>
    <mergeCell ref="L43:L44"/>
    <mergeCell ref="N43:N44"/>
    <mergeCell ref="P43:P44"/>
    <mergeCell ref="L45:M45"/>
    <mergeCell ref="N45:O45"/>
    <mergeCell ref="P45:Q45"/>
    <mergeCell ref="L37:M37"/>
    <mergeCell ref="N37:O37"/>
    <mergeCell ref="P37:Q37"/>
    <mergeCell ref="L38:M38"/>
    <mergeCell ref="N38:O38"/>
    <mergeCell ref="P38:Q38"/>
    <mergeCell ref="L39:L40"/>
    <mergeCell ref="N39:N40"/>
    <mergeCell ref="P39:P40"/>
    <mergeCell ref="L31:L32"/>
    <mergeCell ref="N31:N32"/>
    <mergeCell ref="P31:P32"/>
    <mergeCell ref="L33:L34"/>
    <mergeCell ref="N33:N34"/>
    <mergeCell ref="P33:P34"/>
    <mergeCell ref="L35:L36"/>
    <mergeCell ref="N35:N36"/>
    <mergeCell ref="P35:P36"/>
    <mergeCell ref="L28:M28"/>
    <mergeCell ref="N28:O28"/>
    <mergeCell ref="P28:Q28"/>
    <mergeCell ref="L29:M29"/>
    <mergeCell ref="N29:O29"/>
    <mergeCell ref="P29:Q29"/>
    <mergeCell ref="L30:M30"/>
    <mergeCell ref="N30:O30"/>
    <mergeCell ref="P30:Q30"/>
    <mergeCell ref="L23:L24"/>
    <mergeCell ref="N23:N24"/>
    <mergeCell ref="P23:P24"/>
    <mergeCell ref="L25:L26"/>
    <mergeCell ref="N25:N26"/>
    <mergeCell ref="P25:P26"/>
    <mergeCell ref="L27:M27"/>
    <mergeCell ref="N27:O27"/>
    <mergeCell ref="P27:Q27"/>
    <mergeCell ref="L18:M19"/>
    <mergeCell ref="N18:O19"/>
    <mergeCell ref="P18:Q19"/>
    <mergeCell ref="L20:M20"/>
    <mergeCell ref="N20:O20"/>
    <mergeCell ref="P20:Q20"/>
    <mergeCell ref="L21:L22"/>
    <mergeCell ref="N21:N22"/>
    <mergeCell ref="P21:P22"/>
    <mergeCell ref="L15:M15"/>
    <mergeCell ref="N15:O15"/>
    <mergeCell ref="P15:Q15"/>
    <mergeCell ref="L16:M16"/>
    <mergeCell ref="N16:O16"/>
    <mergeCell ref="P16:Q16"/>
    <mergeCell ref="L17:M17"/>
    <mergeCell ref="N17:O17"/>
    <mergeCell ref="P17:Q17"/>
    <mergeCell ref="L12:M12"/>
    <mergeCell ref="N12:O12"/>
    <mergeCell ref="P12:Q12"/>
    <mergeCell ref="L13:M13"/>
    <mergeCell ref="N13:O13"/>
    <mergeCell ref="P13:Q13"/>
    <mergeCell ref="L14:M14"/>
    <mergeCell ref="N14:O14"/>
    <mergeCell ref="P14:Q14"/>
    <mergeCell ref="L9:M9"/>
    <mergeCell ref="N9:O9"/>
    <mergeCell ref="P9:Q9"/>
    <mergeCell ref="L10:M10"/>
    <mergeCell ref="N10:O10"/>
    <mergeCell ref="P10:Q10"/>
    <mergeCell ref="L11:M11"/>
    <mergeCell ref="N11:O11"/>
    <mergeCell ref="P11:Q11"/>
    <mergeCell ref="L6:M6"/>
    <mergeCell ref="N6:O6"/>
    <mergeCell ref="P6:Q6"/>
    <mergeCell ref="L7:M7"/>
    <mergeCell ref="N7:O7"/>
    <mergeCell ref="P7:Q7"/>
    <mergeCell ref="L8:M8"/>
    <mergeCell ref="N8:O8"/>
    <mergeCell ref="P8:Q8"/>
    <mergeCell ref="F57:G58"/>
    <mergeCell ref="D20:D28"/>
    <mergeCell ref="D30:D37"/>
    <mergeCell ref="D39:D45"/>
    <mergeCell ref="D47:D55"/>
    <mergeCell ref="E57:E58"/>
    <mergeCell ref="E31:E32"/>
    <mergeCell ref="F31:F32"/>
    <mergeCell ref="F21:F22"/>
    <mergeCell ref="F20:G20"/>
    <mergeCell ref="E23:E24"/>
    <mergeCell ref="F23:F24"/>
    <mergeCell ref="E25:E26"/>
    <mergeCell ref="F25:F26"/>
    <mergeCell ref="E21:E22"/>
    <mergeCell ref="F38:G38"/>
    <mergeCell ref="F27:G27"/>
    <mergeCell ref="F28:G28"/>
    <mergeCell ref="F29:G29"/>
    <mergeCell ref="F30:G30"/>
    <mergeCell ref="E33:E34"/>
    <mergeCell ref="F33:F34"/>
    <mergeCell ref="F54:G54"/>
    <mergeCell ref="F55:G55"/>
    <mergeCell ref="D6:D10"/>
    <mergeCell ref="F6:G6"/>
    <mergeCell ref="F7:G7"/>
    <mergeCell ref="F8:G8"/>
    <mergeCell ref="F9:G9"/>
    <mergeCell ref="F10:G10"/>
    <mergeCell ref="D18:D19"/>
    <mergeCell ref="E18:E19"/>
    <mergeCell ref="F15:G15"/>
    <mergeCell ref="F16:G16"/>
    <mergeCell ref="F17:G17"/>
    <mergeCell ref="D12:D17"/>
    <mergeCell ref="F18:G19"/>
    <mergeCell ref="F11:G11"/>
    <mergeCell ref="F12:G12"/>
    <mergeCell ref="F13:G13"/>
    <mergeCell ref="F14:G14"/>
    <mergeCell ref="F50:F51"/>
    <mergeCell ref="E50:E51"/>
    <mergeCell ref="F46:G46"/>
    <mergeCell ref="F47:G47"/>
    <mergeCell ref="F52:G52"/>
    <mergeCell ref="F53:G53"/>
    <mergeCell ref="E35:E36"/>
    <mergeCell ref="F35:F36"/>
    <mergeCell ref="F37:G37"/>
    <mergeCell ref="F45:G45"/>
    <mergeCell ref="E48:E49"/>
    <mergeCell ref="F48:F49"/>
    <mergeCell ref="E39:E40"/>
    <mergeCell ref="F39:F40"/>
    <mergeCell ref="E41:E42"/>
    <mergeCell ref="F41:F42"/>
    <mergeCell ref="E43:E44"/>
    <mergeCell ref="F43:F44"/>
    <mergeCell ref="H11:I11"/>
    <mergeCell ref="H12:I12"/>
    <mergeCell ref="H13:I13"/>
    <mergeCell ref="H14:I14"/>
    <mergeCell ref="H15:I15"/>
    <mergeCell ref="H6:I6"/>
    <mergeCell ref="H7:I7"/>
    <mergeCell ref="H8:I8"/>
    <mergeCell ref="H9:I9"/>
    <mergeCell ref="H10:I10"/>
    <mergeCell ref="H23:H24"/>
    <mergeCell ref="H25:H26"/>
    <mergeCell ref="H27:I27"/>
    <mergeCell ref="H28:I28"/>
    <mergeCell ref="H29:I29"/>
    <mergeCell ref="H16:I16"/>
    <mergeCell ref="H17:I17"/>
    <mergeCell ref="H18:I19"/>
    <mergeCell ref="H20:I20"/>
    <mergeCell ref="H21:H22"/>
    <mergeCell ref="H39:H40"/>
    <mergeCell ref="H41:H42"/>
    <mergeCell ref="H43:H44"/>
    <mergeCell ref="H45:I45"/>
    <mergeCell ref="H30:I30"/>
    <mergeCell ref="H31:H32"/>
    <mergeCell ref="H33:H34"/>
    <mergeCell ref="H35:H36"/>
    <mergeCell ref="H37:I37"/>
    <mergeCell ref="J25:J26"/>
    <mergeCell ref="J27:K27"/>
    <mergeCell ref="H53:I53"/>
    <mergeCell ref="H54:I54"/>
    <mergeCell ref="H55:I55"/>
    <mergeCell ref="J6:K6"/>
    <mergeCell ref="J7:K7"/>
    <mergeCell ref="J8:K8"/>
    <mergeCell ref="J9:K9"/>
    <mergeCell ref="J10:K10"/>
    <mergeCell ref="J11:K11"/>
    <mergeCell ref="J12:K12"/>
    <mergeCell ref="J13:K13"/>
    <mergeCell ref="J14:K14"/>
    <mergeCell ref="J15:K15"/>
    <mergeCell ref="J16:K16"/>
    <mergeCell ref="J17:K17"/>
    <mergeCell ref="J18:K19"/>
    <mergeCell ref="H46:I46"/>
    <mergeCell ref="H47:I47"/>
    <mergeCell ref="H48:H49"/>
    <mergeCell ref="H50:H51"/>
    <mergeCell ref="H52:I52"/>
    <mergeCell ref="H38:I38"/>
    <mergeCell ref="F5:K5"/>
    <mergeCell ref="J50:J51"/>
    <mergeCell ref="J52:K52"/>
    <mergeCell ref="J53:K53"/>
    <mergeCell ref="J54:K54"/>
    <mergeCell ref="J55:K55"/>
    <mergeCell ref="J43:J44"/>
    <mergeCell ref="J45:K45"/>
    <mergeCell ref="J46:K46"/>
    <mergeCell ref="J47:K47"/>
    <mergeCell ref="J48:J49"/>
    <mergeCell ref="J35:J36"/>
    <mergeCell ref="J37:K37"/>
    <mergeCell ref="J38:K38"/>
    <mergeCell ref="J39:J40"/>
    <mergeCell ref="J41:J42"/>
    <mergeCell ref="J28:K28"/>
    <mergeCell ref="J29:K29"/>
    <mergeCell ref="J30:K30"/>
    <mergeCell ref="J31:J32"/>
    <mergeCell ref="J33:J34"/>
    <mergeCell ref="J20:K20"/>
    <mergeCell ref="J21:J22"/>
    <mergeCell ref="J23:J24"/>
    <mergeCell ref="AJ5:AO5"/>
    <mergeCell ref="AJ6:AK6"/>
    <mergeCell ref="AL6:AM6"/>
    <mergeCell ref="AN6:AO6"/>
    <mergeCell ref="AJ7:AK7"/>
    <mergeCell ref="AL7:AM7"/>
    <mergeCell ref="AN7:AO7"/>
    <mergeCell ref="AJ8:AK8"/>
    <mergeCell ref="AL8:AM8"/>
    <mergeCell ref="AN8:AO8"/>
    <mergeCell ref="AJ9:AK9"/>
    <mergeCell ref="AL9:AM9"/>
    <mergeCell ref="AN9:AO9"/>
    <mergeCell ref="AJ10:AK10"/>
    <mergeCell ref="AL10:AM10"/>
    <mergeCell ref="AN10:AO10"/>
    <mergeCell ref="AJ11:AK11"/>
    <mergeCell ref="AL11:AM11"/>
    <mergeCell ref="AN11:AO11"/>
    <mergeCell ref="AJ12:AK12"/>
    <mergeCell ref="AL12:AM12"/>
    <mergeCell ref="AN12:AO12"/>
    <mergeCell ref="AJ13:AK13"/>
    <mergeCell ref="AL13:AM13"/>
    <mergeCell ref="AN13:AO13"/>
    <mergeCell ref="AJ14:AK14"/>
    <mergeCell ref="AL14:AM14"/>
    <mergeCell ref="AN14:AO14"/>
    <mergeCell ref="AJ15:AK15"/>
    <mergeCell ref="AL15:AM15"/>
    <mergeCell ref="AN15:AO15"/>
    <mergeCell ref="AJ16:AK16"/>
    <mergeCell ref="AL16:AM16"/>
    <mergeCell ref="AN16:AO16"/>
    <mergeCell ref="AJ17:AK17"/>
    <mergeCell ref="AL17:AM17"/>
    <mergeCell ref="AN17:AO17"/>
    <mergeCell ref="AJ18:AK19"/>
    <mergeCell ref="AL18:AM19"/>
    <mergeCell ref="AN18:AO19"/>
    <mergeCell ref="AJ20:AK20"/>
    <mergeCell ref="AL20:AM20"/>
    <mergeCell ref="AN20:AO20"/>
    <mergeCell ref="AJ21:AJ22"/>
    <mergeCell ref="AL21:AL22"/>
    <mergeCell ref="AN21:AN22"/>
    <mergeCell ref="AJ23:AJ24"/>
    <mergeCell ref="AL23:AL24"/>
    <mergeCell ref="AN23:AN24"/>
    <mergeCell ref="AJ25:AJ26"/>
    <mergeCell ref="AL25:AL26"/>
    <mergeCell ref="AN25:AN26"/>
    <mergeCell ref="AJ27:AK27"/>
    <mergeCell ref="AL27:AM27"/>
    <mergeCell ref="AN27:AO27"/>
    <mergeCell ref="AJ28:AK28"/>
    <mergeCell ref="AL28:AM28"/>
    <mergeCell ref="AN28:AO28"/>
    <mergeCell ref="AJ29:AK29"/>
    <mergeCell ref="AL29:AM29"/>
    <mergeCell ref="AN29:AO29"/>
    <mergeCell ref="AJ30:AK30"/>
    <mergeCell ref="AL30:AM30"/>
    <mergeCell ref="AN30:AO30"/>
    <mergeCell ref="AJ31:AJ32"/>
    <mergeCell ref="AL31:AL32"/>
    <mergeCell ref="AN31:AN32"/>
    <mergeCell ref="AJ33:AJ34"/>
    <mergeCell ref="AL33:AL34"/>
    <mergeCell ref="AN33:AN34"/>
    <mergeCell ref="AJ35:AJ36"/>
    <mergeCell ref="AL35:AL36"/>
    <mergeCell ref="AN35:AN36"/>
    <mergeCell ref="AJ37:AK37"/>
    <mergeCell ref="AL37:AM37"/>
    <mergeCell ref="AN37:AO37"/>
    <mergeCell ref="AJ38:AK38"/>
    <mergeCell ref="AL38:AM38"/>
    <mergeCell ref="AN38:AO38"/>
    <mergeCell ref="AJ39:AJ40"/>
    <mergeCell ref="AL39:AL40"/>
    <mergeCell ref="AN39:AN40"/>
    <mergeCell ref="AJ41:AJ42"/>
    <mergeCell ref="AL41:AL42"/>
    <mergeCell ref="AN41:AN42"/>
    <mergeCell ref="AJ43:AJ44"/>
    <mergeCell ref="AL43:AL44"/>
    <mergeCell ref="AN43:AN44"/>
    <mergeCell ref="AJ45:AK45"/>
    <mergeCell ref="AL45:AM45"/>
    <mergeCell ref="AN45:AO45"/>
    <mergeCell ref="AJ46:AK46"/>
    <mergeCell ref="AL46:AM46"/>
    <mergeCell ref="AN46:AO46"/>
    <mergeCell ref="AJ47:AK47"/>
    <mergeCell ref="AL47:AM47"/>
    <mergeCell ref="AN47:AO47"/>
    <mergeCell ref="AJ48:AJ49"/>
    <mergeCell ref="AL48:AL49"/>
    <mergeCell ref="AN48:AN49"/>
    <mergeCell ref="AJ50:AJ51"/>
    <mergeCell ref="AL50:AL51"/>
    <mergeCell ref="AN50:AN51"/>
    <mergeCell ref="AJ52:AK52"/>
    <mergeCell ref="AL52:AM52"/>
    <mergeCell ref="AN52:AO52"/>
    <mergeCell ref="AJ53:AK53"/>
    <mergeCell ref="AL53:AM53"/>
    <mergeCell ref="AN53:AO53"/>
    <mergeCell ref="AJ54:AK54"/>
    <mergeCell ref="AL54:AM54"/>
    <mergeCell ref="AN54:AO54"/>
    <mergeCell ref="AJ55:AK55"/>
    <mergeCell ref="AL55:AM55"/>
    <mergeCell ref="AN55:AO55"/>
    <mergeCell ref="X5:AC5"/>
    <mergeCell ref="X6:Y6"/>
    <mergeCell ref="Z6:AA6"/>
    <mergeCell ref="AB6:AC6"/>
    <mergeCell ref="X7:Y7"/>
    <mergeCell ref="Z7:AA7"/>
    <mergeCell ref="AB7:AC7"/>
    <mergeCell ref="X8:Y8"/>
    <mergeCell ref="Z8:AA8"/>
    <mergeCell ref="AB8:AC8"/>
    <mergeCell ref="X9:Y9"/>
    <mergeCell ref="Z9:AA9"/>
    <mergeCell ref="AB9:AC9"/>
    <mergeCell ref="X10:Y10"/>
    <mergeCell ref="Z10:AA10"/>
    <mergeCell ref="AB10:AC10"/>
    <mergeCell ref="X11:Y11"/>
    <mergeCell ref="Z11:AA11"/>
    <mergeCell ref="AB11:AC11"/>
    <mergeCell ref="X12:Y12"/>
    <mergeCell ref="Z12:AA12"/>
    <mergeCell ref="AB12:AC12"/>
    <mergeCell ref="X13:Y13"/>
    <mergeCell ref="Z13:AA13"/>
    <mergeCell ref="AB13:AC13"/>
    <mergeCell ref="X14:Y14"/>
    <mergeCell ref="Z14:AA14"/>
    <mergeCell ref="AB14:AC14"/>
    <mergeCell ref="X15:Y15"/>
    <mergeCell ref="Z15:AA15"/>
    <mergeCell ref="AB15:AC15"/>
    <mergeCell ref="X16:Y16"/>
    <mergeCell ref="Z16:AA16"/>
    <mergeCell ref="AB16:AC16"/>
    <mergeCell ref="X17:Y17"/>
    <mergeCell ref="Z17:AA17"/>
    <mergeCell ref="AB17:AC17"/>
    <mergeCell ref="X18:Y19"/>
    <mergeCell ref="Z18:AA19"/>
    <mergeCell ref="AB18:AC19"/>
    <mergeCell ref="X20:Y20"/>
    <mergeCell ref="Z20:AA20"/>
    <mergeCell ref="AB20:AC20"/>
    <mergeCell ref="X21:X22"/>
    <mergeCell ref="Z21:Z22"/>
    <mergeCell ref="AB21:AB22"/>
    <mergeCell ref="X23:X24"/>
    <mergeCell ref="Z23:Z24"/>
    <mergeCell ref="AB23:AB24"/>
    <mergeCell ref="X25:X26"/>
    <mergeCell ref="Z25:Z26"/>
    <mergeCell ref="AB25:AB26"/>
    <mergeCell ref="X27:Y27"/>
    <mergeCell ref="Z27:AA27"/>
    <mergeCell ref="AB27:AC27"/>
    <mergeCell ref="X28:Y28"/>
    <mergeCell ref="Z28:AA28"/>
    <mergeCell ref="AB28:AC28"/>
    <mergeCell ref="X29:Y29"/>
    <mergeCell ref="Z29:AA29"/>
    <mergeCell ref="AB29:AC29"/>
    <mergeCell ref="X30:Y30"/>
    <mergeCell ref="Z30:AA30"/>
    <mergeCell ref="AB30:AC30"/>
    <mergeCell ref="X31:X32"/>
    <mergeCell ref="Z31:Z32"/>
    <mergeCell ref="AB31:AB32"/>
    <mergeCell ref="X33:X34"/>
    <mergeCell ref="Z33:Z34"/>
    <mergeCell ref="AB33:AB34"/>
    <mergeCell ref="X35:X36"/>
    <mergeCell ref="Z35:Z36"/>
    <mergeCell ref="AB35:AB36"/>
    <mergeCell ref="X37:Y37"/>
    <mergeCell ref="Z37:AA37"/>
    <mergeCell ref="AB37:AC37"/>
    <mergeCell ref="X38:Y38"/>
    <mergeCell ref="Z38:AA38"/>
    <mergeCell ref="AB38:AC38"/>
    <mergeCell ref="X39:X40"/>
    <mergeCell ref="Z39:Z40"/>
    <mergeCell ref="AB39:AB40"/>
    <mergeCell ref="X41:X42"/>
    <mergeCell ref="Z41:Z42"/>
    <mergeCell ref="AB41:AB42"/>
    <mergeCell ref="X43:X44"/>
    <mergeCell ref="Z43:Z44"/>
    <mergeCell ref="AB43:AB44"/>
    <mergeCell ref="X45:Y45"/>
    <mergeCell ref="Z45:AA45"/>
    <mergeCell ref="AB45:AC45"/>
    <mergeCell ref="X46:Y46"/>
    <mergeCell ref="Z46:AA46"/>
    <mergeCell ref="AB46:AC46"/>
    <mergeCell ref="X47:Y47"/>
    <mergeCell ref="Z47:AA47"/>
    <mergeCell ref="AB47:AC47"/>
    <mergeCell ref="X48:X49"/>
    <mergeCell ref="Z48:Z49"/>
    <mergeCell ref="AB48:AB49"/>
    <mergeCell ref="X54:Y54"/>
    <mergeCell ref="Z54:AA54"/>
    <mergeCell ref="AB54:AC54"/>
    <mergeCell ref="X55:Y55"/>
    <mergeCell ref="Z55:AA55"/>
    <mergeCell ref="AB55:AC55"/>
    <mergeCell ref="X50:X51"/>
    <mergeCell ref="Z50:Z51"/>
    <mergeCell ref="AB50:AB51"/>
    <mergeCell ref="X52:Y52"/>
    <mergeCell ref="Z52:AA52"/>
    <mergeCell ref="AB52:AC52"/>
    <mergeCell ref="X53:Y53"/>
    <mergeCell ref="Z53:AA53"/>
    <mergeCell ref="AB53:AC53"/>
    <mergeCell ref="R5:W5"/>
    <mergeCell ref="R6:S6"/>
    <mergeCell ref="T6:U6"/>
    <mergeCell ref="V6:W6"/>
    <mergeCell ref="R7:S7"/>
    <mergeCell ref="T7:U7"/>
    <mergeCell ref="V7:W7"/>
    <mergeCell ref="R8:S8"/>
    <mergeCell ref="T8:U8"/>
    <mergeCell ref="V8:W8"/>
    <mergeCell ref="R9:S9"/>
    <mergeCell ref="T9:U9"/>
    <mergeCell ref="V9:W9"/>
    <mergeCell ref="R10:S10"/>
    <mergeCell ref="T10:U10"/>
    <mergeCell ref="V10:W10"/>
    <mergeCell ref="R11:S11"/>
    <mergeCell ref="T11:U11"/>
    <mergeCell ref="V11:W11"/>
    <mergeCell ref="R12:S12"/>
    <mergeCell ref="T12:U12"/>
    <mergeCell ref="V12:W12"/>
    <mergeCell ref="R13:S13"/>
    <mergeCell ref="T13:U13"/>
    <mergeCell ref="V13:W13"/>
    <mergeCell ref="R14:S14"/>
    <mergeCell ref="T14:U14"/>
    <mergeCell ref="V14:W14"/>
    <mergeCell ref="R15:S15"/>
    <mergeCell ref="T15:U15"/>
    <mergeCell ref="V15:W15"/>
    <mergeCell ref="R16:S16"/>
    <mergeCell ref="T16:U16"/>
    <mergeCell ref="V16:W16"/>
    <mergeCell ref="R17:S17"/>
    <mergeCell ref="T17:U17"/>
    <mergeCell ref="V17:W17"/>
    <mergeCell ref="R18:S19"/>
    <mergeCell ref="T18:U19"/>
    <mergeCell ref="V18:W19"/>
    <mergeCell ref="R20:S20"/>
    <mergeCell ref="T20:U20"/>
    <mergeCell ref="V20:W20"/>
    <mergeCell ref="R21:R22"/>
    <mergeCell ref="T21:T22"/>
    <mergeCell ref="V21:V22"/>
    <mergeCell ref="R23:R24"/>
    <mergeCell ref="T23:T24"/>
    <mergeCell ref="V23:V24"/>
    <mergeCell ref="R25:R26"/>
    <mergeCell ref="T25:T26"/>
    <mergeCell ref="V25:V26"/>
    <mergeCell ref="R27:S27"/>
    <mergeCell ref="T27:U27"/>
    <mergeCell ref="V27:W27"/>
    <mergeCell ref="R28:S28"/>
    <mergeCell ref="T28:U28"/>
    <mergeCell ref="V28:W28"/>
    <mergeCell ref="R29:S29"/>
    <mergeCell ref="T29:U29"/>
    <mergeCell ref="V29:W29"/>
    <mergeCell ref="R30:S30"/>
    <mergeCell ref="T30:U30"/>
    <mergeCell ref="V30:W30"/>
    <mergeCell ref="R31:R32"/>
    <mergeCell ref="T31:T32"/>
    <mergeCell ref="V31:V32"/>
    <mergeCell ref="R33:R34"/>
    <mergeCell ref="T33:T34"/>
    <mergeCell ref="V33:V34"/>
    <mergeCell ref="R35:R36"/>
    <mergeCell ref="T35:T36"/>
    <mergeCell ref="V35:V36"/>
    <mergeCell ref="R37:S37"/>
    <mergeCell ref="T37:U37"/>
    <mergeCell ref="V37:W37"/>
    <mergeCell ref="R38:S38"/>
    <mergeCell ref="T38:U38"/>
    <mergeCell ref="V38:W38"/>
    <mergeCell ref="R39:R40"/>
    <mergeCell ref="T39:T40"/>
    <mergeCell ref="V39:V40"/>
    <mergeCell ref="R41:R42"/>
    <mergeCell ref="T41:T42"/>
    <mergeCell ref="V41:V42"/>
    <mergeCell ref="R43:R44"/>
    <mergeCell ref="T43:T44"/>
    <mergeCell ref="V43:V44"/>
    <mergeCell ref="R45:S45"/>
    <mergeCell ref="T45:U45"/>
    <mergeCell ref="V45:W45"/>
    <mergeCell ref="R46:S46"/>
    <mergeCell ref="T46:U46"/>
    <mergeCell ref="V46:W46"/>
    <mergeCell ref="R47:S47"/>
    <mergeCell ref="T47:U47"/>
    <mergeCell ref="V47:W47"/>
    <mergeCell ref="R48:R49"/>
    <mergeCell ref="T48:T49"/>
    <mergeCell ref="V48:V49"/>
    <mergeCell ref="R50:R51"/>
    <mergeCell ref="T50:T51"/>
    <mergeCell ref="V50:V51"/>
    <mergeCell ref="R52:S52"/>
    <mergeCell ref="T52:U52"/>
    <mergeCell ref="V52:W52"/>
    <mergeCell ref="R53:S53"/>
    <mergeCell ref="T53:U53"/>
    <mergeCell ref="V53:W53"/>
    <mergeCell ref="R54:S54"/>
    <mergeCell ref="T54:U54"/>
    <mergeCell ref="V54:W54"/>
    <mergeCell ref="R55:S55"/>
    <mergeCell ref="T55:U55"/>
    <mergeCell ref="V55:W55"/>
    <mergeCell ref="H57:I58"/>
    <mergeCell ref="J57:K58"/>
    <mergeCell ref="L57:M58"/>
    <mergeCell ref="N57:O58"/>
    <mergeCell ref="P57:Q58"/>
    <mergeCell ref="R57:S58"/>
    <mergeCell ref="T57:U58"/>
    <mergeCell ref="V57:W58"/>
    <mergeCell ref="L54:M54"/>
    <mergeCell ref="N54:O54"/>
    <mergeCell ref="P54:Q54"/>
    <mergeCell ref="L55:M55"/>
    <mergeCell ref="N55:O55"/>
    <mergeCell ref="P55:Q55"/>
    <mergeCell ref="AV101:BA101"/>
    <mergeCell ref="BB101:BG101"/>
    <mergeCell ref="BH101:BM101"/>
    <mergeCell ref="BN101:BS101"/>
    <mergeCell ref="BX66:CA66"/>
    <mergeCell ref="X57:Y58"/>
    <mergeCell ref="Z57:AA58"/>
    <mergeCell ref="AB57:AC58"/>
    <mergeCell ref="AD57:AE58"/>
    <mergeCell ref="AF57:AG58"/>
    <mergeCell ref="AH57:AI58"/>
    <mergeCell ref="AJ57:AK58"/>
    <mergeCell ref="AL57:AM58"/>
    <mergeCell ref="AN57:AO58"/>
    <mergeCell ref="CB66:CE66"/>
    <mergeCell ref="CF66:CI66"/>
    <mergeCell ref="CJ66:CM66"/>
    <mergeCell ref="CN66:CQ66"/>
    <mergeCell ref="CR66:CU66"/>
    <mergeCell ref="AV65:BA65"/>
    <mergeCell ref="BB65:BG65"/>
    <mergeCell ref="BH65:BM65"/>
    <mergeCell ref="BN65:BS65"/>
  </mergeCells>
  <phoneticPr fontId="10" type="noConversion"/>
  <dataValidations disablePrompts="1" count="10">
    <dataValidation type="list" allowBlank="1" showInputMessage="1" showErrorMessage="1" sqref="F12 H12 J12 L12 N12 P12 AJ12 AL12 AN12 X12 Z12 AB12 AD12 AF12 AH12 R12 T12 V12" xr:uid="{C32A0070-3C75-4D95-8542-04CDC741C6B2}">
      <formula1>"Sonnet 3.7, Sonnet 3.5, Opus 3, Haiku 3.5"</formula1>
    </dataValidation>
    <dataValidation type="list" allowBlank="1" showInputMessage="1" showErrorMessage="1" sqref="F39 F31 F35 F41 F20:F21 F23 F25 F33 H39 H31 H35 H41 H20:H21 H23 H25 H33 J39 J31 J35 J41 J20:J21 J23 J25 J33 L39 L31 L35 L41 L20:L21 L23 L25 L33 N39 N31 N35 N41 N20:N21 N23 N25 N33 P39 P31 P35 P41 P20:P21 P23 P25 P33 AJ39 AJ31 AJ35 AJ41 AJ20:AJ21 AJ23 AJ25 AJ33 AL39 AL31 AL35 AL41 AL20:AL21 AL23 AL25 AL33 AN39 AN31 AN35 AN41 AN20:AN21 AN23 AN25 AN33 X39 X31 X35 X41 X20:X21 X23 X25 X33 Z39 Z31 Z35 Z41 Z20:Z21 Z23 Z25 Z33 AB39 AB31 AB35 AB41 AB20:AB21 AB23 AB25 AB33 AD39 AD31 AD35 AD41 AD20:AD21 AD23 AD25 AD33 AF39 AF31 AF35 AF41 AF20:AF21 AF23 AF25 AF33 AH39 AH31 AH35 AH41 AH20:AH21 AH23 AH25 AH33 R39 R31 R35 R41 R20:R21 R23 R25 R33 T39 T31 T35 T41 T20:T21 T23 T25 T33 V39 V31 V35 V41 V20:V21 V23 V25 V33" xr:uid="{2CF1591E-E547-4729-8FC4-3FFDF49DA8D8}">
      <formula1>"ÁNO,NIE"</formula1>
    </dataValidation>
    <dataValidation type="list" allowBlank="1" showInputMessage="1" showErrorMessage="1" sqref="F52:F53 AN52:AN53 H52:H53 J52:J53 L52:L53 N52:N53 P52:P53 AJ52:AJ53 AL52:AL53 X52:X53 Z52:Z53 AB52:AB53 AD52:AD53 AF52:AF53 AH52:AH53 R52:R53 T52:T53 V52:V53 F27:AO27 F30:AO30" xr:uid="{915E65AF-3D18-4FD3-B03A-21C497D33FDE}">
      <formula1>"ÁNO,Čiastočne,NIE"</formula1>
    </dataValidation>
    <dataValidation type="list" allowBlank="1" showInputMessage="1" showErrorMessage="1" sqref="F47 H47 J47 L47 N47 P47 AJ47 AL47 AN47 X47 Z47 AB47 AD47 AF47 AH47 R47 T47 V47" xr:uid="{D24D8195-45A9-4212-8387-8422358D6AB4}">
      <formula1>"ÁNO,Postačujúca,Priemerná,Slabá,NIE"</formula1>
    </dataValidation>
    <dataValidation type="list" allowBlank="1" showInputMessage="1" showErrorMessage="1" sqref="F48 F50 H48 H50 J48 J50 L48 L50 N48 N50 P48 P50 AJ48 AJ50 AL48 AL50 AN48 AN50 X48 X50 Z48 Z50 AB48 AB50 AD48 AD50 AF48 AF50 AH48 AH50 R48 R50 T48 T50 V48 V50" xr:uid="{2C6D8083-CDA9-4D7C-A8EF-E27D73A99D3D}">
      <formula1>"ÁNO,Žiadne netrebalo,NIE"</formula1>
    </dataValidation>
    <dataValidation type="list" allowBlank="1" showInputMessage="1" showErrorMessage="1" sqref="F54 H54 J54 L54 N54 P54 AJ54 AL54 AN54 X54 Z54 AB54 AD54 AF54 AH54 R54 T54 V54" xr:uid="{C69E8D73-CCC3-40BF-8902-BA1C975BA71F}">
      <formula1>"ÁNO,Prevažne,Čiastočne,Obtiažne,NIE"</formula1>
    </dataValidation>
    <dataValidation type="list" allowBlank="1" showInputMessage="1" showErrorMessage="1" sqref="F43:F44 H43:H44 J43:J44 L43:L44 N43:N44 P43:P44 AJ43:AJ44 AL43:AL44 AN43:AN44 X43:X44 Z43:Z44 AB43:AB44 AD43:AD44 AF43:AF44 AH43:AH44 R43:R44 T43:T44 V43:V44" xr:uid="{AF2913D8-CA8F-48FD-B245-3AF2FBC94B74}">
      <formula1>"ÁNO - zmysluplné,ÁNO - zbytočné,NIE"</formula1>
    </dataValidation>
    <dataValidation type="custom" allowBlank="1" showInputMessage="1" showErrorMessage="1" sqref="AJ16:AK16" xr:uid="{9CADA502-F512-4B7F-9B1B-8AC8108D10E6}">
      <formula1>TRUE</formula1>
    </dataValidation>
    <dataValidation type="list" allowBlank="1" showInputMessage="1" showErrorMessage="1" sqref="F9:AO9" xr:uid="{0F7B4111-C582-4CCA-8A53-2A89721C1A4D}">
      <formula1>"Štrukturovaný,Neštrukturovaný"</formula1>
    </dataValidation>
    <dataValidation type="list" allowBlank="1" showInputMessage="1" showErrorMessage="1" sqref="F10:AO10" xr:uid="{CD20BE65-827E-454C-8E6C-037507138C78}">
      <formula1>"AI,Človek"</formula1>
    </dataValidation>
  </dataValidations>
  <hyperlinks>
    <hyperlink ref="F7:G7" r:id="rId1" display="OBR:Schvalenie_dovolenky" xr:uid="{F134BCD4-CAEC-4E45-8203-F0BEF9C1CEBA}"/>
    <hyperlink ref="F8:G8" r:id="rId2" display="TXT:Schvalenie_dovolenky" xr:uid="{75CA9CCE-3E33-4FC8-86D8-C2110031E959}"/>
    <hyperlink ref="H7:I7" r:id="rId3" display="OBR:Objednanie tovaru na e-shope" xr:uid="{44961A38-4E51-4EAB-A1E2-CFC68277B28A}"/>
    <hyperlink ref="H8:I8" r:id="rId4" display="TXT:Objednanie tovaru na e-shope" xr:uid="{99589AD0-8DC2-43AB-9FDF-C33C96971967}"/>
    <hyperlink ref="J7:K7" r:id="rId5" display="OBR:Registracia noveho pouzivatela" xr:uid="{6110A91E-9781-45D5-900B-537E7BE542F1}"/>
    <hyperlink ref="J8:K8" r:id="rId6" display="TXT:Registracia noveho pouzivatela" xr:uid="{25964C11-1630-4619-B56F-0490774EAFB9}"/>
    <hyperlink ref="L7:M7" r:id="rId7" display="OBR:Spracovanie_platby" xr:uid="{04F26456-8BDF-4E65-9C19-4DFFB88416B8}"/>
    <hyperlink ref="L8:M8" r:id="rId8" display="TXT:Spracovanie_platby" xr:uid="{C2796FC4-D87D-4C66-9B15-2465E1D58135}"/>
    <hyperlink ref="N7:O7" r:id="rId9" display="OBR:Posudenie_ziadosti_o_uver" xr:uid="{2B8F9188-BAC7-41A9-A416-52958FDF371C}"/>
    <hyperlink ref="N8:O8" r:id="rId10" display="TXT:Posudenie_ziadosti_o_uver" xr:uid="{3D9C9772-34C8-4127-8B08-632E67C0F28D}"/>
    <hyperlink ref="P7:Q7" r:id="rId11" display="OBR:Schvalovanie_dovolenky" xr:uid="{9CE322A1-851F-4A6C-A49F-222B233EA458}"/>
    <hyperlink ref="P8:Q8" r:id="rId12" display="TXT:Schvalovanie_dovolenky" xr:uid="{E048CDC0-45AC-4C75-A245-B1B59190EC66}"/>
    <hyperlink ref="AJ7:AK7" r:id="rId13" display="OBR:Kontrola_kvality_produktu" xr:uid="{E6F07255-AE45-47CF-B50A-61D3641960C0}"/>
    <hyperlink ref="AJ8:AK8" r:id="rId14" display="TXT:Kontrola_kvality_produktu" xr:uid="{CCCAAE2C-489C-4FBF-993C-53F5044D53B9}"/>
    <hyperlink ref="AL7:AM7" r:id="rId15" display="OBR:Schvalenie_dokumentu" xr:uid="{029A45CD-759E-4B6D-BEAC-8C51579C123B}"/>
    <hyperlink ref="AL8:AM8" r:id="rId16" display="TXT:Schvalenie_dokumentu" xr:uid="{8E88139C-6395-4765-B202-00F3D11BDF47}"/>
    <hyperlink ref="AN7:AO7" r:id="rId17" display="OBR:Testovanie_softverovej_funkcionality" xr:uid="{1D880F47-BBAC-442C-B220-3E5532BD37E4}"/>
    <hyperlink ref="AN8:AO8" r:id="rId18" display="TXT:Testovanie_softverovej_funkcionality" xr:uid="{7B739837-A4BE-4FAF-9F19-3B43B345663D}"/>
    <hyperlink ref="X7:Y7" r:id="rId19" display="OBR:Priprava_produktu_na_uvedenie_na_trh" xr:uid="{54C7B09E-A419-4FF3-9F93-368D97387083}"/>
    <hyperlink ref="X8:Y8" r:id="rId20" display="TXT:Priprava_produktu_na_uvedenie_na_trh" xr:uid="{CEE21F2E-2220-44EB-A929-60438DDFC349}"/>
    <hyperlink ref="Z7:AA7" r:id="rId21" display="OBR:Prijimanie_noveho_zamestnanca" xr:uid="{3537C20D-EAE8-49A2-8D04-FADD8A52BC0A}"/>
    <hyperlink ref="Z8:AA8" r:id="rId22" display="TXT:Prijimanie_noveho_zamestnanca" xr:uid="{493AF5BF-411B-4968-99DD-5615A05DD586}"/>
    <hyperlink ref="AB7:AC7" r:id="rId23" display="OBR:Organizacia_firemnej_konferencie" xr:uid="{0533722C-C51E-447B-858F-7CF7C6BF51E1}"/>
    <hyperlink ref="AB8:AC8" r:id="rId24" display="TXT:Organizacia_firemnej_konferencie" xr:uid="{ABBD4C94-8642-49F8-83EB-F8C274A96491}"/>
    <hyperlink ref="AD7:AE7" r:id="rId25" display="OBR:Vyvoj softveru" xr:uid="{88413292-411B-450C-8A59-59F893FA3746}"/>
    <hyperlink ref="AD8:AE8" r:id="rId26" display="TXT:Vyvoj_softveru" xr:uid="{5C627C6F-D7A2-4E57-A6B9-C72A443DBA8E}"/>
    <hyperlink ref="AF7:AG7" r:id="rId27" display="OBR:Spracovanie_poistnej_udalosti" xr:uid="{6DF671EF-24C0-4BB9-A97C-A9271A6B7280}"/>
    <hyperlink ref="AF8:AG8" r:id="rId28" display="TXT:Spracovanie_poistnej_udalosti" xr:uid="{5039FCA0-31FC-42A1-B759-61061F0DA72B}"/>
    <hyperlink ref="AH7:AI7" r:id="rId29" display="OBR:Zavedenie_noveho_produktu" xr:uid="{7E182F0C-C865-454E-BA40-3BC07DC4F708}"/>
    <hyperlink ref="AH8:AI8" r:id="rId30" display="TXT:Zavedenie_noveho_produktu" xr:uid="{5593C462-6136-47BF-9938-68FEF28C78F5}"/>
    <hyperlink ref="R7:S7" r:id="rId31" display="OBR:Vybavenie_reklamacie" xr:uid="{81156486-FABE-4937-8B2B-8239DE5BA2D3}"/>
    <hyperlink ref="R8:S8" r:id="rId32" display="TXT:Vybavenie_reklamacie" xr:uid="{BA983B71-C968-4A4E-9E0A-E3BC4E8DD955}"/>
    <hyperlink ref="T7:U7" r:id="rId33" display="OBR:Vyberove_konanie" xr:uid="{2C5E705B-B038-4756-94C6-910236EE1228}"/>
    <hyperlink ref="T8:U8" r:id="rId34" display="TXT:Vyberove_konanie" xr:uid="{45363E5B-E777-424B-9681-DA1D8B3EE4CB}"/>
    <hyperlink ref="V7:W7" r:id="rId35" display="OBR:Schvalovanie_investicneho_projektu" xr:uid="{20BB3486-0B16-4D32-8CD9-F1AD536B863C}"/>
    <hyperlink ref="V8:W8" r:id="rId36" display="TXT:Schvalovanie_investicneho_projektu" xr:uid="{395C3B14-9CA0-426A-A695-D9ABA98A1A1C}"/>
  </hyperlinks>
  <pageMargins left="0.7" right="0.7" top="0.75" bottom="0.75" header="0.3" footer="0.3"/>
  <pageSetup paperSize="9" orientation="portrait" r:id="rId37"/>
  <drawing r:id="rId38"/>
  <legacy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Výsledky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matus totcimak</dc:creator>
  <cp:lastModifiedBy>matus totcimak</cp:lastModifiedBy>
  <dcterms:created xsi:type="dcterms:W3CDTF">2015-06-05T18:19:34Z</dcterms:created>
  <dcterms:modified xsi:type="dcterms:W3CDTF">2025-05-12T14:58:16Z</dcterms:modified>
</cp:coreProperties>
</file>