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UPM\2nd semester\EE 202 - Electric Circuit 2\Project\"/>
    </mc:Choice>
  </mc:AlternateContent>
  <xr:revisionPtr revIDLastSave="0" documentId="13_ncr:1_{8B8DB079-CE03-4106-ACFF-A018B732C3B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H3" i="1" s="1"/>
  <c r="J4" i="1"/>
  <c r="J5" i="1"/>
  <c r="J6" i="1"/>
  <c r="J7" i="1"/>
  <c r="J8" i="1"/>
  <c r="J9" i="1"/>
  <c r="J10" i="1"/>
  <c r="J11" i="1"/>
  <c r="J12" i="1"/>
  <c r="J3" i="1"/>
  <c r="H4" i="1"/>
  <c r="H8" i="1"/>
  <c r="H12" i="1"/>
  <c r="D4" i="1"/>
  <c r="I4" i="1" s="1"/>
  <c r="D5" i="1"/>
  <c r="I5" i="1" s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3" i="1"/>
  <c r="I3" i="1" s="1"/>
  <c r="C4" i="1"/>
  <c r="C5" i="1"/>
  <c r="H5" i="1" s="1"/>
  <c r="C6" i="1"/>
  <c r="H6" i="1" s="1"/>
  <c r="C7" i="1"/>
  <c r="H7" i="1" s="1"/>
  <c r="C8" i="1"/>
  <c r="C9" i="1"/>
  <c r="H9" i="1" s="1"/>
  <c r="C10" i="1"/>
  <c r="H10" i="1" s="1"/>
  <c r="C11" i="1"/>
  <c r="H11" i="1" s="1"/>
  <c r="C12" i="1"/>
  <c r="K3" i="1" l="1"/>
  <c r="K11" i="1"/>
  <c r="K9" i="1"/>
  <c r="K7" i="1"/>
  <c r="K5" i="1"/>
  <c r="K12" i="1"/>
  <c r="K10" i="1"/>
  <c r="K8" i="1"/>
  <c r="K6" i="1"/>
  <c r="K4" i="1"/>
</calcChain>
</file>

<file path=xl/sharedStrings.xml><?xml version="1.0" encoding="utf-8"?>
<sst xmlns="http://schemas.openxmlformats.org/spreadsheetml/2006/main" count="10" uniqueCount="10">
  <si>
    <t>R</t>
  </si>
  <si>
    <t>L</t>
  </si>
  <si>
    <t>C</t>
  </si>
  <si>
    <t>wc2</t>
  </si>
  <si>
    <t>wc1</t>
  </si>
  <si>
    <t>fc1</t>
  </si>
  <si>
    <t>fc2</t>
  </si>
  <si>
    <t>w0</t>
  </si>
  <si>
    <t>β</t>
  </si>
  <si>
    <t>Band Pass Filter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</si>
</sst>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1" xfId="0" applyNumberFormat="1" applyBorder="1"/>
    <xf numFmtId="11" fontId="0" fillId="0" borderId="1" xfId="0" applyNumberFormat="1" applyBorder="1"/>
    <xf numFmtId="0" fontId="0" fillId="2" borderId="1" xfId="0" applyFill="1" applyBorder="1" applyAlignment="1">
      <alignment horizontal="center"/>
    </xf>
    <xf numFmtId="2" fontId="1" fillId="4" borderId="1" xfId="0" quotePrefix="1" applyNumberFormat="1" applyFont="1" applyFill="1" applyBorder="1"/>
    <xf numFmtId="2" fontId="1" fillId="4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1" fontId="0" fillId="5" borderId="1" xfId="0" applyNumberFormat="1" applyFill="1" applyBorder="1" applyAlignment="1">
      <alignment vertical="center"/>
    </xf>
    <xf numFmtId="0" fontId="0" fillId="5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V12"/>
  <sheetViews>
    <sheetView tabSelected="1" topLeftCell="C1" zoomScale="85" zoomScaleNormal="85" workbookViewId="0">
      <selection activeCell="M5" sqref="M5"/>
    </sheetView>
  </sheetViews>
  <sheetFormatPr defaultRowHeight="14.25" x14ac:dyDescent="0.2"/>
  <cols>
    <col min="9" max="9" width="9.125" bestFit="1" customWidth="1"/>
    <col min="10" max="10" width="9.625" bestFit="1" customWidth="1"/>
  </cols>
  <sheetData>
    <row r="1" spans="3:22" x14ac:dyDescent="0.2">
      <c r="C1" s="10" t="s">
        <v>9</v>
      </c>
      <c r="D1" s="11"/>
      <c r="E1" s="11"/>
      <c r="F1" s="11"/>
      <c r="G1" s="11"/>
      <c r="H1" s="11"/>
      <c r="I1" s="11"/>
      <c r="J1" s="11"/>
      <c r="K1" s="11"/>
    </row>
    <row r="2" spans="3:22" ht="15" x14ac:dyDescent="0.25">
      <c r="C2" s="4" t="s">
        <v>4</v>
      </c>
      <c r="D2" s="4" t="s">
        <v>3</v>
      </c>
      <c r="E2" s="4" t="s">
        <v>0</v>
      </c>
      <c r="F2" s="4" t="s">
        <v>1</v>
      </c>
      <c r="G2" s="4" t="s">
        <v>2</v>
      </c>
      <c r="H2" s="4" t="s">
        <v>5</v>
      </c>
      <c r="I2" s="4" t="s">
        <v>6</v>
      </c>
      <c r="J2" s="4" t="s">
        <v>7</v>
      </c>
      <c r="K2" s="7" t="s">
        <v>8</v>
      </c>
    </row>
    <row r="3" spans="3:22" x14ac:dyDescent="0.2">
      <c r="C3" s="2">
        <f>(-E3/(F3*2))+SQRT(((E3/(F3*2))^2)+(1/(F3*G3)))</f>
        <v>990.19513592784642</v>
      </c>
      <c r="D3" s="3">
        <f>(E3/(F3*2))+SQRT(((E3/(F3*2))^2)+(1/(F3*G3)))</f>
        <v>100990.19513592785</v>
      </c>
      <c r="E3" s="9">
        <v>1000</v>
      </c>
      <c r="F3" s="2">
        <v>0.01</v>
      </c>
      <c r="G3" s="3">
        <v>9.9999999999999995E-7</v>
      </c>
      <c r="H3" s="5">
        <f>C3/(2*PI())</f>
        <v>157.59445050846796</v>
      </c>
      <c r="I3" s="6">
        <f>D3/(2*PI())</f>
        <v>16073.088759698003</v>
      </c>
      <c r="J3" s="3">
        <f>1/(F3*G3)</f>
        <v>100000000</v>
      </c>
      <c r="K3" s="8">
        <f>D3-C3</f>
        <v>100000</v>
      </c>
      <c r="V3" s="1"/>
    </row>
    <row r="4" spans="3:22" x14ac:dyDescent="0.2">
      <c r="C4" s="2">
        <f t="shared" ref="C4:C12" si="0">(-E4/(F4*2))+SQRT(((E4/(F4*2))^2)+(1/(F4*G4)))</f>
        <v>498.75621120890719</v>
      </c>
      <c r="D4" s="3">
        <f t="shared" ref="D4:D12" si="1">(E4/(F4*2))+SQRT(((E4/(F4*2))^2)+(1/(F4*G4)))</f>
        <v>200498.75621120891</v>
      </c>
      <c r="E4" s="9">
        <v>2000</v>
      </c>
      <c r="F4" s="2">
        <v>0.01</v>
      </c>
      <c r="G4" s="3">
        <v>9.9999999999999995E-7</v>
      </c>
      <c r="H4" s="5">
        <f t="shared" ref="H4:H12" si="2">C4/(2*PI())</f>
        <v>79.379516411682957</v>
      </c>
      <c r="I4" s="6">
        <f t="shared" ref="I4:I12" si="3">D4/(2*PI())</f>
        <v>31910.368134790751</v>
      </c>
      <c r="J4" s="3">
        <f t="shared" ref="J4:J12" si="4">1/(F4*G4)</f>
        <v>100000000</v>
      </c>
      <c r="K4" s="8">
        <f t="shared" ref="K4:K12" si="5">D4-C4</f>
        <v>200000</v>
      </c>
      <c r="V4" s="1"/>
    </row>
    <row r="5" spans="3:22" x14ac:dyDescent="0.2">
      <c r="C5" s="2">
        <f t="shared" si="0"/>
        <v>332.96378372909385</v>
      </c>
      <c r="D5" s="3">
        <f t="shared" si="1"/>
        <v>300332.96378372912</v>
      </c>
      <c r="E5" s="9">
        <v>3000</v>
      </c>
      <c r="F5" s="2">
        <v>0.01</v>
      </c>
      <c r="G5" s="3">
        <v>9.9999999999999995E-7</v>
      </c>
      <c r="H5" s="5">
        <f t="shared" si="2"/>
        <v>52.992832051066081</v>
      </c>
      <c r="I5" s="6">
        <f t="shared" si="3"/>
        <v>47799.475759619672</v>
      </c>
      <c r="J5" s="3">
        <f t="shared" si="4"/>
        <v>100000000</v>
      </c>
      <c r="K5" s="8">
        <f t="shared" si="5"/>
        <v>300000</v>
      </c>
      <c r="V5" s="1"/>
    </row>
    <row r="6" spans="3:22" x14ac:dyDescent="0.2">
      <c r="C6" s="2">
        <f t="shared" si="0"/>
        <v>249.84394500785857</v>
      </c>
      <c r="D6" s="3">
        <f t="shared" si="1"/>
        <v>400249.84394500789</v>
      </c>
      <c r="E6" s="9">
        <v>4000</v>
      </c>
      <c r="F6" s="2">
        <v>0.01</v>
      </c>
      <c r="G6" s="3">
        <v>9.9999999999999995E-7</v>
      </c>
      <c r="H6" s="5">
        <f t="shared" si="2"/>
        <v>39.763898849580357</v>
      </c>
      <c r="I6" s="6">
        <f t="shared" si="3"/>
        <v>63701.741135607721</v>
      </c>
      <c r="J6" s="3">
        <f t="shared" si="4"/>
        <v>100000000</v>
      </c>
      <c r="K6" s="8">
        <f t="shared" si="5"/>
        <v>400000</v>
      </c>
      <c r="V6" s="1"/>
    </row>
    <row r="7" spans="3:22" x14ac:dyDescent="0.2">
      <c r="C7" s="2">
        <f t="shared" si="0"/>
        <v>199.92006393606425</v>
      </c>
      <c r="D7" s="3">
        <f t="shared" si="1"/>
        <v>500199.92006393604</v>
      </c>
      <c r="E7" s="9">
        <v>5000</v>
      </c>
      <c r="F7" s="2">
        <v>0.01</v>
      </c>
      <c r="G7" s="3">
        <v>9.9999999999999995E-7</v>
      </c>
      <c r="H7" s="5">
        <f t="shared" si="2"/>
        <v>31.818266398672385</v>
      </c>
      <c r="I7" s="6">
        <f t="shared" si="3"/>
        <v>79609.289812346338</v>
      </c>
      <c r="J7" s="3">
        <f t="shared" si="4"/>
        <v>100000000</v>
      </c>
      <c r="K7" s="8">
        <f t="shared" si="5"/>
        <v>500000</v>
      </c>
      <c r="V7" s="1"/>
    </row>
    <row r="8" spans="3:22" x14ac:dyDescent="0.2">
      <c r="C8" s="2">
        <f t="shared" si="0"/>
        <v>166.62039607268525</v>
      </c>
      <c r="D8" s="3">
        <f t="shared" si="1"/>
        <v>600166.62039607274</v>
      </c>
      <c r="E8" s="9">
        <v>6000</v>
      </c>
      <c r="F8" s="2">
        <v>0.01</v>
      </c>
      <c r="G8" s="3">
        <v>9.9999999999999995E-7</v>
      </c>
      <c r="H8" s="5">
        <f t="shared" si="2"/>
        <v>26.518459654897285</v>
      </c>
      <c r="I8" s="6">
        <f t="shared" si="3"/>
        <v>95519.484314792106</v>
      </c>
      <c r="J8" s="3">
        <f t="shared" si="4"/>
        <v>100000000</v>
      </c>
      <c r="K8" s="8">
        <f t="shared" si="5"/>
        <v>600000</v>
      </c>
      <c r="V8" s="1"/>
    </row>
    <row r="9" spans="3:22" x14ac:dyDescent="0.2">
      <c r="C9" s="2">
        <f t="shared" si="0"/>
        <v>142.82800023193704</v>
      </c>
      <c r="D9" s="3">
        <f t="shared" si="1"/>
        <v>700142.82800023188</v>
      </c>
      <c r="E9" s="9">
        <v>7000</v>
      </c>
      <c r="F9" s="2">
        <v>0.01</v>
      </c>
      <c r="G9" s="3">
        <v>9.9999999999999995E-7</v>
      </c>
      <c r="H9" s="5">
        <f t="shared" si="2"/>
        <v>22.731782248843153</v>
      </c>
      <c r="I9" s="6">
        <f t="shared" si="3"/>
        <v>111431.19194657558</v>
      </c>
      <c r="J9" s="3">
        <f t="shared" si="4"/>
        <v>100000000</v>
      </c>
      <c r="K9" s="8">
        <f t="shared" si="5"/>
        <v>700000</v>
      </c>
      <c r="V9" s="1"/>
    </row>
    <row r="10" spans="3:22" x14ac:dyDescent="0.2">
      <c r="C10" s="2">
        <f t="shared" si="0"/>
        <v>124.98047485115239</v>
      </c>
      <c r="D10" s="3">
        <f t="shared" si="1"/>
        <v>800124.98047485109</v>
      </c>
      <c r="E10" s="9">
        <v>8000</v>
      </c>
      <c r="F10" s="2">
        <v>0.01</v>
      </c>
      <c r="G10" s="3">
        <v>9.9999999999999995E-7</v>
      </c>
      <c r="H10" s="5">
        <f t="shared" si="2"/>
        <v>19.891260362533217</v>
      </c>
      <c r="I10" s="6">
        <f t="shared" si="3"/>
        <v>127343.8457338788</v>
      </c>
      <c r="J10" s="3">
        <f t="shared" si="4"/>
        <v>100000000</v>
      </c>
      <c r="K10" s="8">
        <f t="shared" si="5"/>
        <v>800000</v>
      </c>
      <c r="V10" s="1"/>
    </row>
    <row r="11" spans="3:22" x14ac:dyDescent="0.2">
      <c r="C11" s="2">
        <f t="shared" si="0"/>
        <v>111.097397075966</v>
      </c>
      <c r="D11" s="3">
        <f t="shared" si="1"/>
        <v>900111.09739707597</v>
      </c>
      <c r="E11" s="9">
        <v>9000</v>
      </c>
      <c r="F11" s="2">
        <v>0.01</v>
      </c>
      <c r="G11" s="3">
        <v>9.9999999999999995E-7</v>
      </c>
      <c r="H11" s="5">
        <f t="shared" si="2"/>
        <v>17.681699909283068</v>
      </c>
      <c r="I11" s="6">
        <f t="shared" si="3"/>
        <v>143257.13048261509</v>
      </c>
      <c r="J11" s="3">
        <f t="shared" si="4"/>
        <v>100000000</v>
      </c>
      <c r="K11" s="8">
        <f t="shared" si="5"/>
        <v>900000</v>
      </c>
      <c r="V11" s="1"/>
    </row>
    <row r="12" spans="3:22" x14ac:dyDescent="0.2">
      <c r="C12" s="2">
        <f t="shared" si="0"/>
        <v>99.990001999482047</v>
      </c>
      <c r="D12" s="3">
        <f t="shared" si="1"/>
        <v>1000099.9900019995</v>
      </c>
      <c r="E12" s="9">
        <v>10000</v>
      </c>
      <c r="F12" s="2">
        <v>0.01</v>
      </c>
      <c r="G12" s="3">
        <v>9.9999999999999995E-7</v>
      </c>
      <c r="H12" s="5">
        <f t="shared" si="2"/>
        <v>15.913903077986067</v>
      </c>
      <c r="I12" s="6">
        <f t="shared" si="3"/>
        <v>159170.85699497335</v>
      </c>
      <c r="J12" s="3">
        <f t="shared" si="4"/>
        <v>100000000</v>
      </c>
      <c r="K12" s="8">
        <f t="shared" si="5"/>
        <v>1000000</v>
      </c>
      <c r="V12" s="1"/>
    </row>
  </sheetData>
  <mergeCells count="1">
    <mergeCell ref="C1:K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BITAR</dc:creator>
  <cp:lastModifiedBy>LENOVO</cp:lastModifiedBy>
  <dcterms:created xsi:type="dcterms:W3CDTF">2015-06-05T18:17:20Z</dcterms:created>
  <dcterms:modified xsi:type="dcterms:W3CDTF">2022-05-30T12:32:55Z</dcterms:modified>
</cp:coreProperties>
</file>