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6.100.170\Finance\★ 경영관리팀 업무자료\★ 분기보고서\★24년 4분기 분기보고서\다올인베스트\"/>
    </mc:Choice>
  </mc:AlternateContent>
  <xr:revisionPtr revIDLastSave="0" documentId="13_ncr:1_{B52F639F-8C20-449F-8FCB-31D973B0555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24.4Q_재무제표" sheetId="1" r:id="rId1"/>
  </sheets>
  <calcPr calcId="191029" iterate="1"/>
</workbook>
</file>

<file path=xl/calcChain.xml><?xml version="1.0" encoding="utf-8"?>
<calcChain xmlns="http://schemas.openxmlformats.org/spreadsheetml/2006/main">
  <c r="D38" i="1" l="1"/>
  <c r="C38" i="1"/>
  <c r="C43" i="1"/>
  <c r="C46" i="1"/>
  <c r="D43" i="1"/>
  <c r="D46" i="1"/>
  <c r="D37" i="1"/>
  <c r="C37" i="1"/>
  <c r="D32" i="1"/>
  <c r="C32" i="1"/>
  <c r="D25" i="1"/>
  <c r="C25" i="1"/>
  <c r="D21" i="1"/>
  <c r="C21" i="1"/>
  <c r="D15" i="1"/>
  <c r="C15" i="1"/>
  <c r="D10" i="1"/>
  <c r="D42" i="1" l="1"/>
  <c r="D49" i="1" s="1"/>
  <c r="D52" i="1" s="1"/>
  <c r="D54" i="1" s="1"/>
  <c r="D26" i="1"/>
  <c r="D33" i="1" s="1"/>
  <c r="D16" i="1"/>
  <c r="C26" i="1"/>
  <c r="C33" i="1" s="1"/>
  <c r="C42" i="1"/>
  <c r="C49" i="1" s="1"/>
  <c r="C52" i="1" s="1"/>
  <c r="C54" i="1" s="1"/>
  <c r="D34" i="1" l="1"/>
  <c r="C10" i="1" l="1"/>
  <c r="C16" i="1" l="1"/>
  <c r="C34" i="1" s="1"/>
</calcChain>
</file>

<file path=xl/sharedStrings.xml><?xml version="1.0" encoding="utf-8"?>
<sst xmlns="http://schemas.openxmlformats.org/spreadsheetml/2006/main" count="60" uniqueCount="60">
  <si>
    <t>(단위 : 원)</t>
    <phoneticPr fontId="3" type="noConversion"/>
  </si>
  <si>
    <t>구 분</t>
    <phoneticPr fontId="4" type="noConversion"/>
  </si>
  <si>
    <t>계정과목</t>
    <phoneticPr fontId="4" type="noConversion"/>
  </si>
  <si>
    <t>B/S</t>
    <phoneticPr fontId="4" type="noConversion"/>
  </si>
  <si>
    <t>현금과 현금등가물</t>
    <phoneticPr fontId="4" type="noConversion"/>
  </si>
  <si>
    <t>단기금융상품</t>
    <phoneticPr fontId="4" type="noConversion"/>
  </si>
  <si>
    <t>매출채권</t>
    <phoneticPr fontId="4" type="noConversion"/>
  </si>
  <si>
    <t>기타 당좌자산</t>
    <phoneticPr fontId="4" type="noConversion"/>
  </si>
  <si>
    <t>재고자산</t>
    <phoneticPr fontId="4" type="noConversion"/>
  </si>
  <si>
    <t>유동자산계</t>
    <phoneticPr fontId="4" type="noConversion"/>
  </si>
  <si>
    <t>투자자산</t>
    <phoneticPr fontId="4" type="noConversion"/>
  </si>
  <si>
    <t>유형자산</t>
    <phoneticPr fontId="4" type="noConversion"/>
  </si>
  <si>
    <t>무형자산</t>
    <phoneticPr fontId="4" type="noConversion"/>
  </si>
  <si>
    <t>기타비유동자산</t>
    <phoneticPr fontId="4" type="noConversion"/>
  </si>
  <si>
    <t>고정자산계</t>
    <phoneticPr fontId="4" type="noConversion"/>
  </si>
  <si>
    <t>자산총계</t>
    <phoneticPr fontId="4" type="noConversion"/>
  </si>
  <si>
    <t>매입채무</t>
    <phoneticPr fontId="4" type="noConversion"/>
  </si>
  <si>
    <t>단기차입금</t>
    <phoneticPr fontId="4" type="noConversion"/>
  </si>
  <si>
    <t>유동성장기부채</t>
    <phoneticPr fontId="4" type="noConversion"/>
  </si>
  <si>
    <t>기타 유동부채</t>
    <phoneticPr fontId="4" type="noConversion"/>
  </si>
  <si>
    <t>유동부채계</t>
    <phoneticPr fontId="4" type="noConversion"/>
  </si>
  <si>
    <t>장기차입금</t>
    <phoneticPr fontId="4" type="noConversion"/>
  </si>
  <si>
    <t>퇴직급여충당금</t>
    <phoneticPr fontId="4" type="noConversion"/>
  </si>
  <si>
    <t>기타 고정부채</t>
    <phoneticPr fontId="4" type="noConversion"/>
  </si>
  <si>
    <t>고정부채계</t>
    <phoneticPr fontId="4" type="noConversion"/>
  </si>
  <si>
    <t>부채총계</t>
    <phoneticPr fontId="4" type="noConversion"/>
  </si>
  <si>
    <t>자본금</t>
    <phoneticPr fontId="4" type="noConversion"/>
  </si>
  <si>
    <t>자본잉여금</t>
    <phoneticPr fontId="4" type="noConversion"/>
  </si>
  <si>
    <t>이익잉여금(결손금)</t>
    <phoneticPr fontId="4" type="noConversion"/>
  </si>
  <si>
    <t>자본조정</t>
    <phoneticPr fontId="4" type="noConversion"/>
  </si>
  <si>
    <t>기타포괄손익누계액</t>
    <phoneticPr fontId="4" type="noConversion"/>
  </si>
  <si>
    <t>자본총계</t>
    <phoneticPr fontId="4" type="noConversion"/>
  </si>
  <si>
    <t>부채 및 자본총계</t>
    <phoneticPr fontId="4" type="noConversion"/>
  </si>
  <si>
    <t>P/L</t>
    <phoneticPr fontId="4" type="noConversion"/>
  </si>
  <si>
    <t>매출액</t>
    <phoneticPr fontId="4" type="noConversion"/>
  </si>
  <si>
    <t>매출원가</t>
    <phoneticPr fontId="4" type="noConversion"/>
  </si>
  <si>
    <t>매출총이익</t>
    <phoneticPr fontId="4" type="noConversion"/>
  </si>
  <si>
    <t>판매관리비</t>
    <phoneticPr fontId="4" type="noConversion"/>
  </si>
  <si>
    <t xml:space="preserve">   인건비</t>
    <phoneticPr fontId="4" type="noConversion"/>
  </si>
  <si>
    <t xml:space="preserve">   감가상각비</t>
    <phoneticPr fontId="4" type="noConversion"/>
  </si>
  <si>
    <t xml:space="preserve">   기타판관비</t>
    <phoneticPr fontId="4" type="noConversion"/>
  </si>
  <si>
    <t>영업이익</t>
    <phoneticPr fontId="4" type="noConversion"/>
  </si>
  <si>
    <t>영업외수익</t>
    <phoneticPr fontId="4" type="noConversion"/>
  </si>
  <si>
    <t xml:space="preserve">   이자수익</t>
    <phoneticPr fontId="4" type="noConversion"/>
  </si>
  <si>
    <t xml:space="preserve">   기타 영업외수익</t>
    <phoneticPr fontId="4" type="noConversion"/>
  </si>
  <si>
    <t>영업외비용</t>
    <phoneticPr fontId="4" type="noConversion"/>
  </si>
  <si>
    <t xml:space="preserve">   이자비용</t>
    <phoneticPr fontId="4" type="noConversion"/>
  </si>
  <si>
    <t xml:space="preserve">   기타 영업외비용</t>
    <phoneticPr fontId="4" type="noConversion"/>
  </si>
  <si>
    <t>경상이익</t>
    <phoneticPr fontId="4" type="noConversion"/>
  </si>
  <si>
    <t>특별이익</t>
    <phoneticPr fontId="4" type="noConversion"/>
  </si>
  <si>
    <t>특별손실</t>
    <phoneticPr fontId="4" type="noConversion"/>
  </si>
  <si>
    <t>법인세차감전 순이익</t>
    <phoneticPr fontId="4" type="noConversion"/>
  </si>
  <si>
    <t>법인세 등</t>
    <phoneticPr fontId="4" type="noConversion"/>
  </si>
  <si>
    <t>당기순이익</t>
    <phoneticPr fontId="4" type="noConversion"/>
  </si>
  <si>
    <t xml:space="preserve">    판관비중 인건비 항목은 급여, 퇴직급여, 복리후생비 입니다.</t>
    <phoneticPr fontId="4" type="noConversion"/>
  </si>
  <si>
    <t xml:space="preserve">    단위는 원 단위로 입력하여 주십시오. </t>
    <phoneticPr fontId="4" type="noConversion"/>
  </si>
  <si>
    <t>요청드린 기준 일자의 누적 실적 기재 요망</t>
    <phoneticPr fontId="3" type="noConversion"/>
  </si>
  <si>
    <t>2024.12.31</t>
    <phoneticPr fontId="4" type="noConversion"/>
  </si>
  <si>
    <t>* 회사명 : 설로인 주식회사</t>
    <phoneticPr fontId="4" type="noConversion"/>
  </si>
  <si>
    <t>2023.12.31
(감사받지 아니한 재무제표)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</si>
</sst>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#,##0\ ;[Red]&quot;△&quot;#,##0\ ;&quot;-&quot;\ ;@"/>
    <numFmt numFmtId="177" formatCode="#,##0;[Red]\(#,##0\);\-"/>
  </numFmts>
  <fonts count="8" x14ac:knownFonts="1">
    <font>
      <sz val="10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u/>
      <sz val="12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vertical="center"/>
    </xf>
    <xf numFmtId="0" fontId="5" fillId="0" borderId="3" xfId="1" applyFont="1" applyBorder="1" applyAlignment="1">
      <alignment horizontal="center" vertical="center"/>
    </xf>
    <xf numFmtId="0" fontId="5" fillId="2" borderId="4" xfId="1" applyFont="1" applyFill="1" applyBorder="1" applyAlignment="1">
      <alignment vertical="center"/>
    </xf>
    <xf numFmtId="0" fontId="5" fillId="3" borderId="4" xfId="1" applyFont="1" applyFill="1" applyBorder="1" applyAlignment="1">
      <alignment vertical="center"/>
    </xf>
    <xf numFmtId="0" fontId="5" fillId="4" borderId="4" xfId="1" applyFont="1" applyFill="1" applyBorder="1" applyAlignment="1">
      <alignment vertical="center"/>
    </xf>
    <xf numFmtId="0" fontId="5" fillId="0" borderId="4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76" fontId="5" fillId="0" borderId="5" xfId="3" applyNumberFormat="1" applyFont="1" applyFill="1" applyBorder="1" applyAlignment="1">
      <alignment vertical="center"/>
    </xf>
    <xf numFmtId="176" fontId="5" fillId="3" borderId="5" xfId="3" applyNumberFormat="1" applyFont="1" applyFill="1" applyBorder="1" applyAlignment="1">
      <alignment vertical="center"/>
    </xf>
    <xf numFmtId="176" fontId="5" fillId="2" borderId="5" xfId="3" applyNumberFormat="1" applyFont="1" applyFill="1" applyBorder="1" applyAlignment="1">
      <alignment vertical="center"/>
    </xf>
    <xf numFmtId="0" fontId="5" fillId="0" borderId="2" xfId="1" applyFont="1" applyBorder="1" applyAlignment="1">
      <alignment horizontal="center" vertical="center"/>
    </xf>
    <xf numFmtId="176" fontId="5" fillId="0" borderId="0" xfId="3" applyNumberFormat="1" applyFont="1" applyFill="1" applyBorder="1" applyAlignment="1">
      <alignment vertical="center"/>
    </xf>
    <xf numFmtId="0" fontId="5" fillId="0" borderId="0" xfId="1" applyFont="1" applyAlignment="1">
      <alignment horizontal="left" vertical="center"/>
    </xf>
    <xf numFmtId="177" fontId="5" fillId="0" borderId="0" xfId="1" applyNumberFormat="1" applyFont="1" applyAlignment="1">
      <alignment vertical="center"/>
    </xf>
    <xf numFmtId="177" fontId="5" fillId="0" borderId="0" xfId="1" applyNumberFormat="1" applyFont="1" applyAlignment="1">
      <alignment horizontal="right" vertical="center"/>
    </xf>
    <xf numFmtId="177" fontId="5" fillId="0" borderId="4" xfId="1" applyNumberFormat="1" applyFont="1" applyBorder="1" applyAlignment="1">
      <alignment vertical="center"/>
    </xf>
    <xf numFmtId="177" fontId="5" fillId="2" borderId="4" xfId="1" applyNumberFormat="1" applyFont="1" applyFill="1" applyBorder="1" applyAlignment="1">
      <alignment vertical="center"/>
    </xf>
    <xf numFmtId="177" fontId="5" fillId="3" borderId="4" xfId="1" applyNumberFormat="1" applyFont="1" applyFill="1" applyBorder="1" applyAlignment="1">
      <alignment vertical="center"/>
    </xf>
    <xf numFmtId="177" fontId="5" fillId="4" borderId="4" xfId="1" applyNumberFormat="1" applyFont="1" applyFill="1" applyBorder="1" applyAlignment="1">
      <alignment vertical="center"/>
    </xf>
    <xf numFmtId="177" fontId="5" fillId="0" borderId="4" xfId="2" applyNumberFormat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41" fontId="5" fillId="0" borderId="0" xfId="4" applyFont="1" applyAlignment="1">
      <alignment vertical="center"/>
    </xf>
    <xf numFmtId="41" fontId="5" fillId="0" borderId="0" xfId="4" applyFont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 wrapText="1"/>
    </xf>
  </cellXfs>
  <cellStyles count="5">
    <cellStyle name="쉼표 [0]" xfId="4" builtinId="6"/>
    <cellStyle name="쉼표 [0] 2" xfId="2" xr:uid="{00000000-0005-0000-0000-000000000000}"/>
    <cellStyle name="통화 [0] 2" xfId="3" xr:uid="{00000000-0005-0000-0000-000001000000}"/>
    <cellStyle name="표준" xfId="0" builtinId="0"/>
    <cellStyle name="표준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G218"/>
  <sheetViews>
    <sheetView showGridLines="0" tabSelected="1" zoomScale="110" zoomScaleNormal="110" workbookViewId="0">
      <pane ySplit="4" topLeftCell="A8" activePane="bottomLeft" state="frozen"/>
      <selection pane="bottomLeft" activeCell="I34" sqref="I34"/>
    </sheetView>
  </sheetViews>
  <sheetFormatPr defaultRowHeight="13.5" x14ac:dyDescent="0.25"/>
  <cols>
    <col min="1" max="1" width="6.42578125" style="3" bestFit="1" customWidth="1"/>
    <col min="2" max="2" width="30.7109375" style="2" customWidth="1"/>
    <col min="3" max="4" width="30.7109375" style="18" customWidth="1"/>
    <col min="5" max="5" width="9.140625" style="2"/>
    <col min="6" max="6" width="16.28515625" style="29" bestFit="1" customWidth="1"/>
    <col min="7" max="7" width="14.140625" style="2" bestFit="1" customWidth="1"/>
    <col min="8" max="256" width="9.140625" style="2"/>
    <col min="257" max="257" width="6.42578125" style="2" bestFit="1" customWidth="1"/>
    <col min="258" max="260" width="25.140625" style="2" customWidth="1"/>
    <col min="261" max="512" width="9.140625" style="2"/>
    <col min="513" max="513" width="6.42578125" style="2" bestFit="1" customWidth="1"/>
    <col min="514" max="516" width="25.140625" style="2" customWidth="1"/>
    <col min="517" max="768" width="9.140625" style="2"/>
    <col min="769" max="769" width="6.42578125" style="2" bestFit="1" customWidth="1"/>
    <col min="770" max="772" width="25.140625" style="2" customWidth="1"/>
    <col min="773" max="1024" width="9.140625" style="2"/>
    <col min="1025" max="1025" width="6.42578125" style="2" bestFit="1" customWidth="1"/>
    <col min="1026" max="1028" width="25.140625" style="2" customWidth="1"/>
    <col min="1029" max="1280" width="9.140625" style="2"/>
    <col min="1281" max="1281" width="6.42578125" style="2" bestFit="1" customWidth="1"/>
    <col min="1282" max="1284" width="25.140625" style="2" customWidth="1"/>
    <col min="1285" max="1536" width="9.140625" style="2"/>
    <col min="1537" max="1537" width="6.42578125" style="2" bestFit="1" customWidth="1"/>
    <col min="1538" max="1540" width="25.140625" style="2" customWidth="1"/>
    <col min="1541" max="1792" width="9.140625" style="2"/>
    <col min="1793" max="1793" width="6.42578125" style="2" bestFit="1" customWidth="1"/>
    <col min="1794" max="1796" width="25.140625" style="2" customWidth="1"/>
    <col min="1797" max="2048" width="9.140625" style="2"/>
    <col min="2049" max="2049" width="6.42578125" style="2" bestFit="1" customWidth="1"/>
    <col min="2050" max="2052" width="25.140625" style="2" customWidth="1"/>
    <col min="2053" max="2304" width="9.140625" style="2"/>
    <col min="2305" max="2305" width="6.42578125" style="2" bestFit="1" customWidth="1"/>
    <col min="2306" max="2308" width="25.140625" style="2" customWidth="1"/>
    <col min="2309" max="2560" width="9.140625" style="2"/>
    <col min="2561" max="2561" width="6.42578125" style="2" bestFit="1" customWidth="1"/>
    <col min="2562" max="2564" width="25.140625" style="2" customWidth="1"/>
    <col min="2565" max="2816" width="9.140625" style="2"/>
    <col min="2817" max="2817" width="6.42578125" style="2" bestFit="1" customWidth="1"/>
    <col min="2818" max="2820" width="25.140625" style="2" customWidth="1"/>
    <col min="2821" max="3072" width="9.140625" style="2"/>
    <col min="3073" max="3073" width="6.42578125" style="2" bestFit="1" customWidth="1"/>
    <col min="3074" max="3076" width="25.140625" style="2" customWidth="1"/>
    <col min="3077" max="3328" width="9.140625" style="2"/>
    <col min="3329" max="3329" width="6.42578125" style="2" bestFit="1" customWidth="1"/>
    <col min="3330" max="3332" width="25.140625" style="2" customWidth="1"/>
    <col min="3333" max="3584" width="9.140625" style="2"/>
    <col min="3585" max="3585" width="6.42578125" style="2" bestFit="1" customWidth="1"/>
    <col min="3586" max="3588" width="25.140625" style="2" customWidth="1"/>
    <col min="3589" max="3840" width="9.140625" style="2"/>
    <col min="3841" max="3841" width="6.42578125" style="2" bestFit="1" customWidth="1"/>
    <col min="3842" max="3844" width="25.140625" style="2" customWidth="1"/>
    <col min="3845" max="4096" width="9.140625" style="2"/>
    <col min="4097" max="4097" width="6.42578125" style="2" bestFit="1" customWidth="1"/>
    <col min="4098" max="4100" width="25.140625" style="2" customWidth="1"/>
    <col min="4101" max="4352" width="9.140625" style="2"/>
    <col min="4353" max="4353" width="6.42578125" style="2" bestFit="1" customWidth="1"/>
    <col min="4354" max="4356" width="25.140625" style="2" customWidth="1"/>
    <col min="4357" max="4608" width="9.140625" style="2"/>
    <col min="4609" max="4609" width="6.42578125" style="2" bestFit="1" customWidth="1"/>
    <col min="4610" max="4612" width="25.140625" style="2" customWidth="1"/>
    <col min="4613" max="4864" width="9.140625" style="2"/>
    <col min="4865" max="4865" width="6.42578125" style="2" bestFit="1" customWidth="1"/>
    <col min="4866" max="4868" width="25.140625" style="2" customWidth="1"/>
    <col min="4869" max="5120" width="9.140625" style="2"/>
    <col min="5121" max="5121" width="6.42578125" style="2" bestFit="1" customWidth="1"/>
    <col min="5122" max="5124" width="25.140625" style="2" customWidth="1"/>
    <col min="5125" max="5376" width="9.140625" style="2"/>
    <col min="5377" max="5377" width="6.42578125" style="2" bestFit="1" customWidth="1"/>
    <col min="5378" max="5380" width="25.140625" style="2" customWidth="1"/>
    <col min="5381" max="5632" width="9.140625" style="2"/>
    <col min="5633" max="5633" width="6.42578125" style="2" bestFit="1" customWidth="1"/>
    <col min="5634" max="5636" width="25.140625" style="2" customWidth="1"/>
    <col min="5637" max="5888" width="9.140625" style="2"/>
    <col min="5889" max="5889" width="6.42578125" style="2" bestFit="1" customWidth="1"/>
    <col min="5890" max="5892" width="25.140625" style="2" customWidth="1"/>
    <col min="5893" max="6144" width="9.140625" style="2"/>
    <col min="6145" max="6145" width="6.42578125" style="2" bestFit="1" customWidth="1"/>
    <col min="6146" max="6148" width="25.140625" style="2" customWidth="1"/>
    <col min="6149" max="6400" width="9.140625" style="2"/>
    <col min="6401" max="6401" width="6.42578125" style="2" bestFit="1" customWidth="1"/>
    <col min="6402" max="6404" width="25.140625" style="2" customWidth="1"/>
    <col min="6405" max="6656" width="9.140625" style="2"/>
    <col min="6657" max="6657" width="6.42578125" style="2" bestFit="1" customWidth="1"/>
    <col min="6658" max="6660" width="25.140625" style="2" customWidth="1"/>
    <col min="6661" max="6912" width="9.140625" style="2"/>
    <col min="6913" max="6913" width="6.42578125" style="2" bestFit="1" customWidth="1"/>
    <col min="6914" max="6916" width="25.140625" style="2" customWidth="1"/>
    <col min="6917" max="7168" width="9.140625" style="2"/>
    <col min="7169" max="7169" width="6.42578125" style="2" bestFit="1" customWidth="1"/>
    <col min="7170" max="7172" width="25.140625" style="2" customWidth="1"/>
    <col min="7173" max="7424" width="9.140625" style="2"/>
    <col min="7425" max="7425" width="6.42578125" style="2" bestFit="1" customWidth="1"/>
    <col min="7426" max="7428" width="25.140625" style="2" customWidth="1"/>
    <col min="7429" max="7680" width="9.140625" style="2"/>
    <col min="7681" max="7681" width="6.42578125" style="2" bestFit="1" customWidth="1"/>
    <col min="7682" max="7684" width="25.140625" style="2" customWidth="1"/>
    <col min="7685" max="7936" width="9.140625" style="2"/>
    <col min="7937" max="7937" width="6.42578125" style="2" bestFit="1" customWidth="1"/>
    <col min="7938" max="7940" width="25.140625" style="2" customWidth="1"/>
    <col min="7941" max="8192" width="9.140625" style="2"/>
    <col min="8193" max="8193" width="6.42578125" style="2" bestFit="1" customWidth="1"/>
    <col min="8194" max="8196" width="25.140625" style="2" customWidth="1"/>
    <col min="8197" max="8448" width="9.140625" style="2"/>
    <col min="8449" max="8449" width="6.42578125" style="2" bestFit="1" customWidth="1"/>
    <col min="8450" max="8452" width="25.140625" style="2" customWidth="1"/>
    <col min="8453" max="8704" width="9.140625" style="2"/>
    <col min="8705" max="8705" width="6.42578125" style="2" bestFit="1" customWidth="1"/>
    <col min="8706" max="8708" width="25.140625" style="2" customWidth="1"/>
    <col min="8709" max="8960" width="9.140625" style="2"/>
    <col min="8961" max="8961" width="6.42578125" style="2" bestFit="1" customWidth="1"/>
    <col min="8962" max="8964" width="25.140625" style="2" customWidth="1"/>
    <col min="8965" max="9216" width="9.140625" style="2"/>
    <col min="9217" max="9217" width="6.42578125" style="2" bestFit="1" customWidth="1"/>
    <col min="9218" max="9220" width="25.140625" style="2" customWidth="1"/>
    <col min="9221" max="9472" width="9.140625" style="2"/>
    <col min="9473" max="9473" width="6.42578125" style="2" bestFit="1" customWidth="1"/>
    <col min="9474" max="9476" width="25.140625" style="2" customWidth="1"/>
    <col min="9477" max="9728" width="9.140625" style="2"/>
    <col min="9729" max="9729" width="6.42578125" style="2" bestFit="1" customWidth="1"/>
    <col min="9730" max="9732" width="25.140625" style="2" customWidth="1"/>
    <col min="9733" max="9984" width="9.140625" style="2"/>
    <col min="9985" max="9985" width="6.42578125" style="2" bestFit="1" customWidth="1"/>
    <col min="9986" max="9988" width="25.140625" style="2" customWidth="1"/>
    <col min="9989" max="10240" width="9.140625" style="2"/>
    <col min="10241" max="10241" width="6.42578125" style="2" bestFit="1" customWidth="1"/>
    <col min="10242" max="10244" width="25.140625" style="2" customWidth="1"/>
    <col min="10245" max="10496" width="9.140625" style="2"/>
    <col min="10497" max="10497" width="6.42578125" style="2" bestFit="1" customWidth="1"/>
    <col min="10498" max="10500" width="25.140625" style="2" customWidth="1"/>
    <col min="10501" max="10752" width="9.140625" style="2"/>
    <col min="10753" max="10753" width="6.42578125" style="2" bestFit="1" customWidth="1"/>
    <col min="10754" max="10756" width="25.140625" style="2" customWidth="1"/>
    <col min="10757" max="11008" width="9.140625" style="2"/>
    <col min="11009" max="11009" width="6.42578125" style="2" bestFit="1" customWidth="1"/>
    <col min="11010" max="11012" width="25.140625" style="2" customWidth="1"/>
    <col min="11013" max="11264" width="9.140625" style="2"/>
    <col min="11265" max="11265" width="6.42578125" style="2" bestFit="1" customWidth="1"/>
    <col min="11266" max="11268" width="25.140625" style="2" customWidth="1"/>
    <col min="11269" max="11520" width="9.140625" style="2"/>
    <col min="11521" max="11521" width="6.42578125" style="2" bestFit="1" customWidth="1"/>
    <col min="11522" max="11524" width="25.140625" style="2" customWidth="1"/>
    <col min="11525" max="11776" width="9.140625" style="2"/>
    <col min="11777" max="11777" width="6.42578125" style="2" bestFit="1" customWidth="1"/>
    <col min="11778" max="11780" width="25.140625" style="2" customWidth="1"/>
    <col min="11781" max="12032" width="9.140625" style="2"/>
    <col min="12033" max="12033" width="6.42578125" style="2" bestFit="1" customWidth="1"/>
    <col min="12034" max="12036" width="25.140625" style="2" customWidth="1"/>
    <col min="12037" max="12288" width="9.140625" style="2"/>
    <col min="12289" max="12289" width="6.42578125" style="2" bestFit="1" customWidth="1"/>
    <col min="12290" max="12292" width="25.140625" style="2" customWidth="1"/>
    <col min="12293" max="12544" width="9.140625" style="2"/>
    <col min="12545" max="12545" width="6.42578125" style="2" bestFit="1" customWidth="1"/>
    <col min="12546" max="12548" width="25.140625" style="2" customWidth="1"/>
    <col min="12549" max="12800" width="9.140625" style="2"/>
    <col min="12801" max="12801" width="6.42578125" style="2" bestFit="1" customWidth="1"/>
    <col min="12802" max="12804" width="25.140625" style="2" customWidth="1"/>
    <col min="12805" max="13056" width="9.140625" style="2"/>
    <col min="13057" max="13057" width="6.42578125" style="2" bestFit="1" customWidth="1"/>
    <col min="13058" max="13060" width="25.140625" style="2" customWidth="1"/>
    <col min="13061" max="13312" width="9.140625" style="2"/>
    <col min="13313" max="13313" width="6.42578125" style="2" bestFit="1" customWidth="1"/>
    <col min="13314" max="13316" width="25.140625" style="2" customWidth="1"/>
    <col min="13317" max="13568" width="9.140625" style="2"/>
    <col min="13569" max="13569" width="6.42578125" style="2" bestFit="1" customWidth="1"/>
    <col min="13570" max="13572" width="25.140625" style="2" customWidth="1"/>
    <col min="13573" max="13824" width="9.140625" style="2"/>
    <col min="13825" max="13825" width="6.42578125" style="2" bestFit="1" customWidth="1"/>
    <col min="13826" max="13828" width="25.140625" style="2" customWidth="1"/>
    <col min="13829" max="14080" width="9.140625" style="2"/>
    <col min="14081" max="14081" width="6.42578125" style="2" bestFit="1" customWidth="1"/>
    <col min="14082" max="14084" width="25.140625" style="2" customWidth="1"/>
    <col min="14085" max="14336" width="9.140625" style="2"/>
    <col min="14337" max="14337" width="6.42578125" style="2" bestFit="1" customWidth="1"/>
    <col min="14338" max="14340" width="25.140625" style="2" customWidth="1"/>
    <col min="14341" max="14592" width="9.140625" style="2"/>
    <col min="14593" max="14593" width="6.42578125" style="2" bestFit="1" customWidth="1"/>
    <col min="14594" max="14596" width="25.140625" style="2" customWidth="1"/>
    <col min="14597" max="14848" width="9.140625" style="2"/>
    <col min="14849" max="14849" width="6.42578125" style="2" bestFit="1" customWidth="1"/>
    <col min="14850" max="14852" width="25.140625" style="2" customWidth="1"/>
    <col min="14853" max="15104" width="9.140625" style="2"/>
    <col min="15105" max="15105" width="6.42578125" style="2" bestFit="1" customWidth="1"/>
    <col min="15106" max="15108" width="25.140625" style="2" customWidth="1"/>
    <col min="15109" max="15360" width="9.140625" style="2"/>
    <col min="15361" max="15361" width="6.42578125" style="2" bestFit="1" customWidth="1"/>
    <col min="15362" max="15364" width="25.140625" style="2" customWidth="1"/>
    <col min="15365" max="15616" width="9.140625" style="2"/>
    <col min="15617" max="15617" width="6.42578125" style="2" bestFit="1" customWidth="1"/>
    <col min="15618" max="15620" width="25.140625" style="2" customWidth="1"/>
    <col min="15621" max="15872" width="9.140625" style="2"/>
    <col min="15873" max="15873" width="6.42578125" style="2" bestFit="1" customWidth="1"/>
    <col min="15874" max="15876" width="25.140625" style="2" customWidth="1"/>
    <col min="15877" max="16128" width="9.140625" style="2"/>
    <col min="16129" max="16129" width="6.42578125" style="2" bestFit="1" customWidth="1"/>
    <col min="16130" max="16132" width="25.140625" style="2" customWidth="1"/>
    <col min="16133" max="16384" width="9.140625" style="2"/>
  </cols>
  <sheetData>
    <row r="1" spans="1:6" ht="17.25" x14ac:dyDescent="0.25">
      <c r="A1" s="1" t="s">
        <v>58</v>
      </c>
    </row>
    <row r="2" spans="1:6" x14ac:dyDescent="0.25">
      <c r="D2" s="19" t="s">
        <v>0</v>
      </c>
    </row>
    <row r="3" spans="1:6" ht="13.5" customHeight="1" x14ac:dyDescent="0.25">
      <c r="A3" s="25" t="s">
        <v>1</v>
      </c>
      <c r="B3" s="25" t="s">
        <v>2</v>
      </c>
      <c r="C3" s="27" t="s">
        <v>57</v>
      </c>
      <c r="D3" s="31" t="s">
        <v>59</v>
      </c>
    </row>
    <row r="4" spans="1:6" s="3" customFormat="1" x14ac:dyDescent="0.25">
      <c r="A4" s="26"/>
      <c r="B4" s="26"/>
      <c r="C4" s="28"/>
      <c r="D4" s="28"/>
      <c r="F4" s="30"/>
    </row>
    <row r="5" spans="1:6" ht="16.5" x14ac:dyDescent="0.25">
      <c r="A5" s="4" t="s">
        <v>3</v>
      </c>
      <c r="B5" s="5" t="s">
        <v>4</v>
      </c>
      <c r="C5" s="20">
        <v>567179364</v>
      </c>
      <c r="D5" s="20">
        <v>2977213614</v>
      </c>
    </row>
    <row r="6" spans="1:6" x14ac:dyDescent="0.25">
      <c r="A6" s="6"/>
      <c r="B6" s="5" t="s">
        <v>5</v>
      </c>
      <c r="C6" s="20">
        <v>106000000</v>
      </c>
      <c r="D6" s="20">
        <v>4106000000</v>
      </c>
    </row>
    <row r="7" spans="1:6" x14ac:dyDescent="0.25">
      <c r="A7" s="6"/>
      <c r="B7" s="5" t="s">
        <v>6</v>
      </c>
      <c r="C7" s="20">
        <v>2081950480</v>
      </c>
      <c r="D7" s="20">
        <v>1693953964</v>
      </c>
    </row>
    <row r="8" spans="1:6" x14ac:dyDescent="0.25">
      <c r="A8" s="6"/>
      <c r="B8" s="5" t="s">
        <v>7</v>
      </c>
      <c r="C8" s="20">
        <v>673296893</v>
      </c>
      <c r="D8" s="20">
        <v>590568635</v>
      </c>
    </row>
    <row r="9" spans="1:6" x14ac:dyDescent="0.25">
      <c r="A9" s="6"/>
      <c r="B9" s="5" t="s">
        <v>8</v>
      </c>
      <c r="C9" s="20">
        <v>6748284553</v>
      </c>
      <c r="D9" s="20">
        <v>2367161508</v>
      </c>
    </row>
    <row r="10" spans="1:6" x14ac:dyDescent="0.25">
      <c r="A10" s="6"/>
      <c r="B10" s="7" t="s">
        <v>9</v>
      </c>
      <c r="C10" s="21">
        <f>SUM(C5:C9)</f>
        <v>10176711290</v>
      </c>
      <c r="D10" s="21">
        <f>SUM(D5:D9)</f>
        <v>11734897721</v>
      </c>
    </row>
    <row r="11" spans="1:6" x14ac:dyDescent="0.25">
      <c r="A11" s="6"/>
      <c r="B11" s="5" t="s">
        <v>10</v>
      </c>
      <c r="C11" s="20">
        <v>0</v>
      </c>
      <c r="D11" s="20">
        <v>0</v>
      </c>
    </row>
    <row r="12" spans="1:6" x14ac:dyDescent="0.25">
      <c r="A12" s="6"/>
      <c r="B12" s="5" t="s">
        <v>11</v>
      </c>
      <c r="C12" s="20">
        <v>60558531475</v>
      </c>
      <c r="D12" s="20">
        <v>48431660211</v>
      </c>
    </row>
    <row r="13" spans="1:6" x14ac:dyDescent="0.25">
      <c r="A13" s="6"/>
      <c r="B13" s="5" t="s">
        <v>12</v>
      </c>
      <c r="C13" s="20">
        <v>326879442</v>
      </c>
      <c r="D13" s="20">
        <v>441167035</v>
      </c>
    </row>
    <row r="14" spans="1:6" x14ac:dyDescent="0.25">
      <c r="A14" s="6"/>
      <c r="B14" s="5" t="s">
        <v>13</v>
      </c>
      <c r="C14" s="20">
        <v>25417000</v>
      </c>
      <c r="D14" s="20">
        <v>93581000</v>
      </c>
    </row>
    <row r="15" spans="1:6" x14ac:dyDescent="0.25">
      <c r="A15" s="6"/>
      <c r="B15" s="7" t="s">
        <v>14</v>
      </c>
      <c r="C15" s="21">
        <f>SUM(C11:C14)</f>
        <v>60910827917</v>
      </c>
      <c r="D15" s="21">
        <f>SUM(D11:D14)</f>
        <v>48966408246</v>
      </c>
    </row>
    <row r="16" spans="1:6" x14ac:dyDescent="0.25">
      <c r="A16" s="6"/>
      <c r="B16" s="8" t="s">
        <v>15</v>
      </c>
      <c r="C16" s="22">
        <f>C15+C10</f>
        <v>71087539207</v>
      </c>
      <c r="D16" s="22">
        <f>D15+D10</f>
        <v>60701305967</v>
      </c>
    </row>
    <row r="17" spans="1:4" x14ac:dyDescent="0.25">
      <c r="A17" s="6"/>
      <c r="B17" s="5" t="s">
        <v>16</v>
      </c>
      <c r="C17" s="20">
        <v>6254256152</v>
      </c>
      <c r="D17" s="20">
        <v>1311799518</v>
      </c>
    </row>
    <row r="18" spans="1:4" x14ac:dyDescent="0.25">
      <c r="A18" s="6"/>
      <c r="B18" s="5" t="s">
        <v>17</v>
      </c>
      <c r="C18" s="20">
        <v>11643328737</v>
      </c>
      <c r="D18" s="20">
        <v>14500000000</v>
      </c>
    </row>
    <row r="19" spans="1:4" x14ac:dyDescent="0.25">
      <c r="A19" s="6"/>
      <c r="B19" s="5" t="s">
        <v>18</v>
      </c>
      <c r="C19" s="20">
        <v>0</v>
      </c>
      <c r="D19" s="20">
        <v>16620000</v>
      </c>
    </row>
    <row r="20" spans="1:4" x14ac:dyDescent="0.25">
      <c r="A20" s="6"/>
      <c r="B20" s="5" t="s">
        <v>19</v>
      </c>
      <c r="C20" s="20">
        <v>9337301988</v>
      </c>
      <c r="D20" s="20">
        <v>6409188710</v>
      </c>
    </row>
    <row r="21" spans="1:4" x14ac:dyDescent="0.25">
      <c r="A21" s="6"/>
      <c r="B21" s="7" t="s">
        <v>20</v>
      </c>
      <c r="C21" s="21">
        <f>SUM(C17:C20)</f>
        <v>27234886877</v>
      </c>
      <c r="D21" s="21">
        <f>SUM(D17:D20)</f>
        <v>22237608228</v>
      </c>
    </row>
    <row r="22" spans="1:4" x14ac:dyDescent="0.25">
      <c r="A22" s="6"/>
      <c r="B22" s="5" t="s">
        <v>21</v>
      </c>
      <c r="C22" s="20">
        <v>36500000000</v>
      </c>
      <c r="D22" s="20">
        <v>36500000000</v>
      </c>
    </row>
    <row r="23" spans="1:4" x14ac:dyDescent="0.25">
      <c r="A23" s="6"/>
      <c r="B23" s="5" t="s">
        <v>22</v>
      </c>
      <c r="C23" s="20">
        <v>622846458</v>
      </c>
      <c r="D23" s="20">
        <v>516910053</v>
      </c>
    </row>
    <row r="24" spans="1:4" x14ac:dyDescent="0.25">
      <c r="A24" s="6"/>
      <c r="B24" s="5" t="s">
        <v>23</v>
      </c>
      <c r="C24" s="20">
        <v>0</v>
      </c>
      <c r="D24" s="20">
        <v>0</v>
      </c>
    </row>
    <row r="25" spans="1:4" x14ac:dyDescent="0.25">
      <c r="A25" s="6"/>
      <c r="B25" s="7" t="s">
        <v>24</v>
      </c>
      <c r="C25" s="21">
        <f>SUM(C22:C24)</f>
        <v>37122846458</v>
      </c>
      <c r="D25" s="21">
        <f>SUM(D22:D24)</f>
        <v>37016910053</v>
      </c>
    </row>
    <row r="26" spans="1:4" x14ac:dyDescent="0.25">
      <c r="A26" s="6"/>
      <c r="B26" s="9" t="s">
        <v>25</v>
      </c>
      <c r="C26" s="23">
        <f>C21+C25</f>
        <v>64357733335</v>
      </c>
      <c r="D26" s="23">
        <f>D21+D25</f>
        <v>59254518281</v>
      </c>
    </row>
    <row r="27" spans="1:4" x14ac:dyDescent="0.25">
      <c r="A27" s="6"/>
      <c r="B27" s="5" t="s">
        <v>26</v>
      </c>
      <c r="C27" s="20">
        <v>4281295000</v>
      </c>
      <c r="D27" s="20">
        <v>4160625000</v>
      </c>
    </row>
    <row r="28" spans="1:4" x14ac:dyDescent="0.25">
      <c r="A28" s="6"/>
      <c r="B28" s="5" t="s">
        <v>27</v>
      </c>
      <c r="C28" s="20">
        <v>33681429225</v>
      </c>
      <c r="D28" s="20">
        <v>31833630280</v>
      </c>
    </row>
    <row r="29" spans="1:4" x14ac:dyDescent="0.25">
      <c r="A29" s="6"/>
      <c r="B29" s="5" t="s">
        <v>28</v>
      </c>
      <c r="C29" s="20">
        <v>-43742823058</v>
      </c>
      <c r="D29" s="20">
        <v>-34547467594</v>
      </c>
    </row>
    <row r="30" spans="1:4" x14ac:dyDescent="0.25">
      <c r="A30" s="6"/>
      <c r="B30" s="5" t="s">
        <v>29</v>
      </c>
      <c r="C30" s="20">
        <v>0</v>
      </c>
      <c r="D30" s="20">
        <v>0</v>
      </c>
    </row>
    <row r="31" spans="1:4" x14ac:dyDescent="0.25">
      <c r="A31" s="6"/>
      <c r="B31" s="5" t="s">
        <v>30</v>
      </c>
      <c r="C31" s="20">
        <v>12509904705</v>
      </c>
      <c r="D31" s="20">
        <v>0</v>
      </c>
    </row>
    <row r="32" spans="1:4" x14ac:dyDescent="0.25">
      <c r="A32" s="6"/>
      <c r="B32" s="8" t="s">
        <v>31</v>
      </c>
      <c r="C32" s="22">
        <f>SUM(C27:C31)</f>
        <v>6729805872</v>
      </c>
      <c r="D32" s="22">
        <f>SUM(D27:D31)</f>
        <v>1446787686</v>
      </c>
    </row>
    <row r="33" spans="1:7" x14ac:dyDescent="0.25">
      <c r="A33" s="6"/>
      <c r="B33" s="8" t="s">
        <v>32</v>
      </c>
      <c r="C33" s="22">
        <f>C26+C32</f>
        <v>71087539207</v>
      </c>
      <c r="D33" s="22">
        <f>D26+D32</f>
        <v>60701305967</v>
      </c>
    </row>
    <row r="34" spans="1:7" x14ac:dyDescent="0.25">
      <c r="A34" s="10"/>
      <c r="B34" s="5"/>
      <c r="C34" s="24" t="b">
        <f>C16=C33</f>
        <v>1</v>
      </c>
      <c r="D34" s="24" t="b">
        <f>D16=D33</f>
        <v>1</v>
      </c>
    </row>
    <row r="35" spans="1:7" ht="16.5" x14ac:dyDescent="0.25">
      <c r="A35" s="11" t="s">
        <v>33</v>
      </c>
      <c r="B35" s="12" t="s">
        <v>34</v>
      </c>
      <c r="C35" s="20">
        <v>55654460721</v>
      </c>
      <c r="D35" s="20">
        <v>33732259861</v>
      </c>
    </row>
    <row r="36" spans="1:7" x14ac:dyDescent="0.25">
      <c r="A36" s="6"/>
      <c r="B36" s="12" t="s">
        <v>35</v>
      </c>
      <c r="C36" s="20">
        <v>41398937073</v>
      </c>
      <c r="D36" s="20">
        <v>24770988595</v>
      </c>
    </row>
    <row r="37" spans="1:7" x14ac:dyDescent="0.25">
      <c r="A37" s="6"/>
      <c r="B37" s="13" t="s">
        <v>36</v>
      </c>
      <c r="C37" s="22">
        <f>C35-C36</f>
        <v>14255523648</v>
      </c>
      <c r="D37" s="22">
        <f>D35-D36</f>
        <v>8961271266</v>
      </c>
    </row>
    <row r="38" spans="1:7" x14ac:dyDescent="0.25">
      <c r="A38" s="6"/>
      <c r="B38" s="12" t="s">
        <v>37</v>
      </c>
      <c r="C38" s="20">
        <f>SUM(C39:C41)</f>
        <v>20678649387</v>
      </c>
      <c r="D38" s="20">
        <f>SUM(D39:D41)</f>
        <v>18910679648</v>
      </c>
    </row>
    <row r="39" spans="1:7" x14ac:dyDescent="0.25">
      <c r="A39" s="6"/>
      <c r="B39" s="14" t="s">
        <v>38</v>
      </c>
      <c r="C39" s="21">
        <v>6341630682</v>
      </c>
      <c r="D39" s="21">
        <v>6675515175</v>
      </c>
    </row>
    <row r="40" spans="1:7" x14ac:dyDescent="0.25">
      <c r="A40" s="6"/>
      <c r="B40" s="14" t="s">
        <v>39</v>
      </c>
      <c r="C40" s="21">
        <v>873575075</v>
      </c>
      <c r="D40" s="21">
        <v>914999447</v>
      </c>
    </row>
    <row r="41" spans="1:7" x14ac:dyDescent="0.25">
      <c r="A41" s="6"/>
      <c r="B41" s="14" t="s">
        <v>40</v>
      </c>
      <c r="C41" s="21">
        <v>13463443630</v>
      </c>
      <c r="D41" s="21">
        <v>11320165026</v>
      </c>
    </row>
    <row r="42" spans="1:7" x14ac:dyDescent="0.25">
      <c r="A42" s="6"/>
      <c r="B42" s="13" t="s">
        <v>41</v>
      </c>
      <c r="C42" s="22">
        <f>C37-C38</f>
        <v>-6423125739</v>
      </c>
      <c r="D42" s="22">
        <f>D37-D38</f>
        <v>-9949408382</v>
      </c>
      <c r="G42" s="29"/>
    </row>
    <row r="43" spans="1:7" x14ac:dyDescent="0.25">
      <c r="A43" s="6"/>
      <c r="B43" s="12" t="s">
        <v>42</v>
      </c>
      <c r="C43" s="20">
        <f>SUM(C44:C45)</f>
        <v>50464025</v>
      </c>
      <c r="D43" s="20">
        <f>SUM(D44:D45)</f>
        <v>194659027</v>
      </c>
      <c r="G43" s="29"/>
    </row>
    <row r="44" spans="1:7" x14ac:dyDescent="0.25">
      <c r="A44" s="6"/>
      <c r="B44" s="14" t="s">
        <v>43</v>
      </c>
      <c r="C44" s="21">
        <v>19634681</v>
      </c>
      <c r="D44" s="21">
        <v>94715004</v>
      </c>
      <c r="G44" s="29"/>
    </row>
    <row r="45" spans="1:7" x14ac:dyDescent="0.25">
      <c r="A45" s="6"/>
      <c r="B45" s="14" t="s">
        <v>44</v>
      </c>
      <c r="C45" s="21">
        <v>30829344</v>
      </c>
      <c r="D45" s="21">
        <v>99944023</v>
      </c>
      <c r="G45" s="29"/>
    </row>
    <row r="46" spans="1:7" x14ac:dyDescent="0.25">
      <c r="A46" s="6"/>
      <c r="B46" s="12" t="s">
        <v>45</v>
      </c>
      <c r="C46" s="20">
        <f>SUM(C47:C48)</f>
        <v>3430434276</v>
      </c>
      <c r="D46" s="20">
        <f>SUM(D47:D48)</f>
        <v>3886759755</v>
      </c>
      <c r="G46" s="29"/>
    </row>
    <row r="47" spans="1:7" x14ac:dyDescent="0.25">
      <c r="A47" s="6"/>
      <c r="B47" s="14" t="s">
        <v>46</v>
      </c>
      <c r="C47" s="21">
        <v>3374029753</v>
      </c>
      <c r="D47" s="21">
        <v>2913942327</v>
      </c>
      <c r="G47" s="29"/>
    </row>
    <row r="48" spans="1:7" x14ac:dyDescent="0.25">
      <c r="A48" s="6"/>
      <c r="B48" s="14" t="s">
        <v>47</v>
      </c>
      <c r="C48" s="21">
        <v>56404523</v>
      </c>
      <c r="D48" s="21">
        <v>972817428</v>
      </c>
      <c r="G48" s="29"/>
    </row>
    <row r="49" spans="1:4" x14ac:dyDescent="0.25">
      <c r="A49" s="6"/>
      <c r="B49" s="13" t="s">
        <v>48</v>
      </c>
      <c r="C49" s="22">
        <f>C42+C43-C46</f>
        <v>-9803095990</v>
      </c>
      <c r="D49" s="22">
        <f>D42+D43-D46</f>
        <v>-13641509110</v>
      </c>
    </row>
    <row r="50" spans="1:4" x14ac:dyDescent="0.25">
      <c r="A50" s="6"/>
      <c r="B50" s="12" t="s">
        <v>49</v>
      </c>
      <c r="C50" s="20">
        <v>0</v>
      </c>
      <c r="D50" s="20">
        <v>0</v>
      </c>
    </row>
    <row r="51" spans="1:4" x14ac:dyDescent="0.25">
      <c r="A51" s="6"/>
      <c r="B51" s="12" t="s">
        <v>50</v>
      </c>
      <c r="C51" s="20">
        <v>0</v>
      </c>
      <c r="D51" s="20">
        <v>0</v>
      </c>
    </row>
    <row r="52" spans="1:4" x14ac:dyDescent="0.25">
      <c r="A52" s="6"/>
      <c r="B52" s="13" t="s">
        <v>51</v>
      </c>
      <c r="C52" s="22">
        <f>C49+C50-C51</f>
        <v>-9803095990</v>
      </c>
      <c r="D52" s="22">
        <f>D49+D50-D51</f>
        <v>-13641509110</v>
      </c>
    </row>
    <row r="53" spans="1:4" x14ac:dyDescent="0.25">
      <c r="A53" s="6"/>
      <c r="B53" s="12" t="s">
        <v>52</v>
      </c>
      <c r="C53" s="20">
        <v>0</v>
      </c>
      <c r="D53" s="20">
        <v>0</v>
      </c>
    </row>
    <row r="54" spans="1:4" x14ac:dyDescent="0.25">
      <c r="A54" s="15"/>
      <c r="B54" s="13" t="s">
        <v>53</v>
      </c>
      <c r="C54" s="22">
        <f>C52-C53</f>
        <v>-9803095990</v>
      </c>
      <c r="D54" s="22">
        <f>D52-D53</f>
        <v>-13641509110</v>
      </c>
    </row>
    <row r="55" spans="1:4" x14ac:dyDescent="0.25">
      <c r="B55" s="16"/>
    </row>
    <row r="56" spans="1:4" x14ac:dyDescent="0.25">
      <c r="A56" s="17" t="s">
        <v>56</v>
      </c>
    </row>
    <row r="57" spans="1:4" x14ac:dyDescent="0.25">
      <c r="A57" s="17" t="s">
        <v>54</v>
      </c>
    </row>
    <row r="58" spans="1:4" x14ac:dyDescent="0.25">
      <c r="A58" s="17" t="s">
        <v>55</v>
      </c>
    </row>
    <row r="59" spans="1:4" x14ac:dyDescent="0.25">
      <c r="A59" s="17"/>
    </row>
    <row r="60" spans="1:4" x14ac:dyDescent="0.25">
      <c r="A60" s="17"/>
    </row>
    <row r="61" spans="1:4" x14ac:dyDescent="0.25">
      <c r="A61" s="17"/>
    </row>
    <row r="62" spans="1:4" x14ac:dyDescent="0.25">
      <c r="A62" s="17"/>
    </row>
    <row r="63" spans="1:4" x14ac:dyDescent="0.25">
      <c r="A63" s="17"/>
    </row>
    <row r="64" spans="1:4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  <row r="73" spans="1:1" x14ac:dyDescent="0.25">
      <c r="A73" s="17"/>
    </row>
    <row r="74" spans="1:1" x14ac:dyDescent="0.25">
      <c r="A74" s="17"/>
    </row>
    <row r="75" spans="1:1" x14ac:dyDescent="0.25">
      <c r="A75" s="17"/>
    </row>
    <row r="76" spans="1:1" x14ac:dyDescent="0.25">
      <c r="A76" s="17"/>
    </row>
    <row r="77" spans="1:1" x14ac:dyDescent="0.25">
      <c r="A77" s="17"/>
    </row>
    <row r="78" spans="1:1" x14ac:dyDescent="0.25">
      <c r="A78" s="17"/>
    </row>
    <row r="79" spans="1:1" x14ac:dyDescent="0.25">
      <c r="A79" s="17"/>
    </row>
    <row r="80" spans="1:1" x14ac:dyDescent="0.25">
      <c r="A80" s="17"/>
    </row>
    <row r="81" spans="1:1" x14ac:dyDescent="0.25">
      <c r="A81" s="17"/>
    </row>
    <row r="82" spans="1:1" x14ac:dyDescent="0.25">
      <c r="A82" s="17"/>
    </row>
    <row r="83" spans="1:1" x14ac:dyDescent="0.25">
      <c r="A83" s="17"/>
    </row>
    <row r="84" spans="1:1" x14ac:dyDescent="0.25">
      <c r="A84" s="17"/>
    </row>
    <row r="85" spans="1:1" x14ac:dyDescent="0.25">
      <c r="A85" s="17"/>
    </row>
    <row r="86" spans="1:1" x14ac:dyDescent="0.25">
      <c r="A86" s="17"/>
    </row>
    <row r="87" spans="1:1" x14ac:dyDescent="0.25">
      <c r="A87" s="17"/>
    </row>
    <row r="88" spans="1:1" x14ac:dyDescent="0.25">
      <c r="A88" s="17"/>
    </row>
    <row r="89" spans="1:1" x14ac:dyDescent="0.25">
      <c r="A89" s="17"/>
    </row>
    <row r="90" spans="1:1" x14ac:dyDescent="0.25">
      <c r="A90" s="17"/>
    </row>
    <row r="91" spans="1:1" x14ac:dyDescent="0.25">
      <c r="A91" s="17"/>
    </row>
    <row r="92" spans="1:1" x14ac:dyDescent="0.25">
      <c r="A92" s="17"/>
    </row>
    <row r="93" spans="1:1" x14ac:dyDescent="0.25">
      <c r="A93" s="17"/>
    </row>
    <row r="94" spans="1:1" x14ac:dyDescent="0.25">
      <c r="A94" s="17"/>
    </row>
    <row r="95" spans="1:1" x14ac:dyDescent="0.25">
      <c r="A95" s="17"/>
    </row>
    <row r="96" spans="1:1" x14ac:dyDescent="0.25">
      <c r="A96" s="17"/>
    </row>
    <row r="97" spans="1:1" x14ac:dyDescent="0.25">
      <c r="A97" s="17"/>
    </row>
    <row r="98" spans="1:1" x14ac:dyDescent="0.25">
      <c r="A98" s="17"/>
    </row>
    <row r="99" spans="1:1" x14ac:dyDescent="0.25">
      <c r="A99" s="17"/>
    </row>
    <row r="100" spans="1:1" x14ac:dyDescent="0.25">
      <c r="A100" s="17"/>
    </row>
    <row r="101" spans="1:1" x14ac:dyDescent="0.25">
      <c r="A101" s="17"/>
    </row>
    <row r="102" spans="1:1" x14ac:dyDescent="0.25">
      <c r="A102" s="17"/>
    </row>
    <row r="103" spans="1:1" x14ac:dyDescent="0.25">
      <c r="A103" s="17"/>
    </row>
    <row r="104" spans="1:1" x14ac:dyDescent="0.25">
      <c r="A104" s="17"/>
    </row>
    <row r="105" spans="1:1" x14ac:dyDescent="0.25">
      <c r="A105" s="17"/>
    </row>
    <row r="106" spans="1:1" x14ac:dyDescent="0.25">
      <c r="A106" s="17"/>
    </row>
    <row r="107" spans="1:1" x14ac:dyDescent="0.25">
      <c r="A107" s="17"/>
    </row>
    <row r="108" spans="1:1" x14ac:dyDescent="0.25">
      <c r="A108" s="17"/>
    </row>
    <row r="109" spans="1:1" x14ac:dyDescent="0.25">
      <c r="A109" s="17"/>
    </row>
    <row r="110" spans="1:1" x14ac:dyDescent="0.25">
      <c r="A110" s="17"/>
    </row>
    <row r="111" spans="1:1" x14ac:dyDescent="0.25">
      <c r="A111" s="17"/>
    </row>
    <row r="112" spans="1:1" x14ac:dyDescent="0.25">
      <c r="A112" s="17"/>
    </row>
    <row r="113" spans="1:1" x14ac:dyDescent="0.25">
      <c r="A113" s="17"/>
    </row>
    <row r="114" spans="1:1" x14ac:dyDescent="0.25">
      <c r="A114" s="17"/>
    </row>
    <row r="115" spans="1:1" x14ac:dyDescent="0.25">
      <c r="A115" s="17"/>
    </row>
    <row r="116" spans="1:1" x14ac:dyDescent="0.25">
      <c r="A116" s="17"/>
    </row>
    <row r="117" spans="1:1" x14ac:dyDescent="0.25">
      <c r="A117" s="17"/>
    </row>
    <row r="118" spans="1:1" x14ac:dyDescent="0.25">
      <c r="A118" s="17"/>
    </row>
    <row r="119" spans="1:1" x14ac:dyDescent="0.25">
      <c r="A119" s="17"/>
    </row>
    <row r="120" spans="1:1" x14ac:dyDescent="0.25">
      <c r="A120" s="17"/>
    </row>
    <row r="121" spans="1:1" x14ac:dyDescent="0.25">
      <c r="A121" s="17"/>
    </row>
    <row r="122" spans="1:1" x14ac:dyDescent="0.25">
      <c r="A122" s="17"/>
    </row>
    <row r="123" spans="1:1" x14ac:dyDescent="0.25">
      <c r="A123" s="17"/>
    </row>
    <row r="124" spans="1:1" x14ac:dyDescent="0.25">
      <c r="A124" s="17"/>
    </row>
    <row r="125" spans="1:1" x14ac:dyDescent="0.25">
      <c r="A125" s="17"/>
    </row>
    <row r="126" spans="1:1" x14ac:dyDescent="0.25">
      <c r="A126" s="17"/>
    </row>
    <row r="127" spans="1:1" x14ac:dyDescent="0.25">
      <c r="A127" s="17"/>
    </row>
    <row r="128" spans="1:1" x14ac:dyDescent="0.25">
      <c r="A128" s="17"/>
    </row>
    <row r="129" spans="1:1" x14ac:dyDescent="0.25">
      <c r="A129" s="17"/>
    </row>
    <row r="130" spans="1:1" x14ac:dyDescent="0.25">
      <c r="A130" s="17"/>
    </row>
    <row r="131" spans="1:1" x14ac:dyDescent="0.25">
      <c r="A131" s="17"/>
    </row>
    <row r="132" spans="1:1" x14ac:dyDescent="0.25">
      <c r="A132" s="17"/>
    </row>
    <row r="133" spans="1:1" x14ac:dyDescent="0.25">
      <c r="A133" s="17"/>
    </row>
    <row r="134" spans="1:1" x14ac:dyDescent="0.25">
      <c r="A134" s="17"/>
    </row>
    <row r="135" spans="1:1" x14ac:dyDescent="0.25">
      <c r="A135" s="17"/>
    </row>
    <row r="136" spans="1:1" x14ac:dyDescent="0.25">
      <c r="A136" s="17"/>
    </row>
    <row r="137" spans="1:1" x14ac:dyDescent="0.25">
      <c r="A137" s="17"/>
    </row>
    <row r="138" spans="1:1" x14ac:dyDescent="0.25">
      <c r="A138" s="17"/>
    </row>
    <row r="139" spans="1:1" x14ac:dyDescent="0.25">
      <c r="A139" s="17"/>
    </row>
    <row r="140" spans="1:1" x14ac:dyDescent="0.25">
      <c r="A140" s="17"/>
    </row>
    <row r="141" spans="1:1" x14ac:dyDescent="0.25">
      <c r="A141" s="17"/>
    </row>
    <row r="142" spans="1:1" x14ac:dyDescent="0.25">
      <c r="A142" s="17"/>
    </row>
    <row r="143" spans="1:1" x14ac:dyDescent="0.25">
      <c r="A143" s="17"/>
    </row>
    <row r="144" spans="1:1" x14ac:dyDescent="0.25">
      <c r="A144" s="17"/>
    </row>
    <row r="145" spans="1:1" x14ac:dyDescent="0.25">
      <c r="A145" s="17"/>
    </row>
    <row r="146" spans="1:1" x14ac:dyDescent="0.25">
      <c r="A146" s="17"/>
    </row>
    <row r="147" spans="1:1" x14ac:dyDescent="0.25">
      <c r="A147" s="17"/>
    </row>
    <row r="148" spans="1:1" x14ac:dyDescent="0.25">
      <c r="A148" s="17"/>
    </row>
    <row r="149" spans="1:1" x14ac:dyDescent="0.25">
      <c r="A149" s="17"/>
    </row>
    <row r="150" spans="1:1" x14ac:dyDescent="0.25">
      <c r="A150" s="17"/>
    </row>
    <row r="151" spans="1:1" x14ac:dyDescent="0.25">
      <c r="A151" s="17"/>
    </row>
    <row r="152" spans="1:1" x14ac:dyDescent="0.25">
      <c r="A152" s="17"/>
    </row>
    <row r="153" spans="1:1" x14ac:dyDescent="0.25">
      <c r="A153" s="17"/>
    </row>
    <row r="154" spans="1:1" x14ac:dyDescent="0.25">
      <c r="A154" s="17"/>
    </row>
    <row r="155" spans="1:1" x14ac:dyDescent="0.25">
      <c r="A155" s="17"/>
    </row>
    <row r="156" spans="1:1" x14ac:dyDescent="0.25">
      <c r="A156" s="17"/>
    </row>
    <row r="157" spans="1:1" x14ac:dyDescent="0.25">
      <c r="A157" s="17"/>
    </row>
    <row r="158" spans="1:1" x14ac:dyDescent="0.25">
      <c r="A158" s="17"/>
    </row>
    <row r="159" spans="1:1" x14ac:dyDescent="0.25">
      <c r="A159" s="17"/>
    </row>
    <row r="160" spans="1:1" x14ac:dyDescent="0.25">
      <c r="A160" s="17"/>
    </row>
    <row r="161" spans="1:1" x14ac:dyDescent="0.25">
      <c r="A161" s="17"/>
    </row>
    <row r="162" spans="1:1" x14ac:dyDescent="0.25">
      <c r="A162" s="17"/>
    </row>
    <row r="163" spans="1:1" x14ac:dyDescent="0.25">
      <c r="A163" s="17"/>
    </row>
    <row r="164" spans="1:1" x14ac:dyDescent="0.25">
      <c r="A164" s="17"/>
    </row>
    <row r="165" spans="1:1" x14ac:dyDescent="0.25">
      <c r="A165" s="17"/>
    </row>
    <row r="166" spans="1:1" x14ac:dyDescent="0.25">
      <c r="A166" s="17"/>
    </row>
    <row r="167" spans="1:1" x14ac:dyDescent="0.25">
      <c r="A167" s="17"/>
    </row>
    <row r="168" spans="1:1" x14ac:dyDescent="0.25">
      <c r="A168" s="17"/>
    </row>
    <row r="169" spans="1:1" x14ac:dyDescent="0.25">
      <c r="A169" s="17"/>
    </row>
    <row r="170" spans="1:1" x14ac:dyDescent="0.25">
      <c r="A170" s="17"/>
    </row>
    <row r="171" spans="1:1" x14ac:dyDescent="0.25">
      <c r="A171" s="17"/>
    </row>
    <row r="172" spans="1:1" x14ac:dyDescent="0.25">
      <c r="A172" s="17"/>
    </row>
    <row r="173" spans="1:1" x14ac:dyDescent="0.25">
      <c r="A173" s="17"/>
    </row>
    <row r="174" spans="1:1" x14ac:dyDescent="0.25">
      <c r="A174" s="17"/>
    </row>
    <row r="175" spans="1:1" x14ac:dyDescent="0.25">
      <c r="A175" s="17"/>
    </row>
    <row r="176" spans="1:1" x14ac:dyDescent="0.25">
      <c r="A176" s="17"/>
    </row>
    <row r="177" spans="1:1" x14ac:dyDescent="0.25">
      <c r="A177" s="17"/>
    </row>
    <row r="178" spans="1:1" x14ac:dyDescent="0.25">
      <c r="A178" s="17"/>
    </row>
    <row r="179" spans="1:1" x14ac:dyDescent="0.25">
      <c r="A179" s="17"/>
    </row>
    <row r="180" spans="1:1" x14ac:dyDescent="0.25">
      <c r="A180" s="17"/>
    </row>
    <row r="181" spans="1:1" x14ac:dyDescent="0.25">
      <c r="A181" s="17"/>
    </row>
    <row r="182" spans="1:1" x14ac:dyDescent="0.25">
      <c r="A182" s="17"/>
    </row>
    <row r="183" spans="1:1" x14ac:dyDescent="0.25">
      <c r="A183" s="17"/>
    </row>
    <row r="184" spans="1:1" x14ac:dyDescent="0.25">
      <c r="A184" s="17"/>
    </row>
    <row r="185" spans="1:1" x14ac:dyDescent="0.25">
      <c r="A185" s="17"/>
    </row>
    <row r="186" spans="1:1" x14ac:dyDescent="0.25">
      <c r="A186" s="17"/>
    </row>
    <row r="187" spans="1:1" x14ac:dyDescent="0.25">
      <c r="A187" s="17"/>
    </row>
    <row r="188" spans="1:1" x14ac:dyDescent="0.25">
      <c r="A188" s="17"/>
    </row>
    <row r="189" spans="1:1" x14ac:dyDescent="0.25">
      <c r="A189" s="17"/>
    </row>
    <row r="190" spans="1:1" x14ac:dyDescent="0.25">
      <c r="A190" s="17"/>
    </row>
    <row r="191" spans="1:1" x14ac:dyDescent="0.25">
      <c r="A191" s="17"/>
    </row>
    <row r="192" spans="1:1" x14ac:dyDescent="0.25">
      <c r="A192" s="17"/>
    </row>
    <row r="193" spans="1:1" x14ac:dyDescent="0.25">
      <c r="A193" s="17"/>
    </row>
    <row r="194" spans="1:1" x14ac:dyDescent="0.25">
      <c r="A194" s="17"/>
    </row>
    <row r="195" spans="1:1" x14ac:dyDescent="0.25">
      <c r="A195" s="17"/>
    </row>
    <row r="196" spans="1:1" x14ac:dyDescent="0.25">
      <c r="A196" s="17"/>
    </row>
    <row r="197" spans="1:1" x14ac:dyDescent="0.25">
      <c r="A197" s="17"/>
    </row>
    <row r="198" spans="1:1" x14ac:dyDescent="0.25">
      <c r="A198" s="17"/>
    </row>
    <row r="199" spans="1:1" x14ac:dyDescent="0.25">
      <c r="A199" s="17"/>
    </row>
    <row r="200" spans="1:1" x14ac:dyDescent="0.25">
      <c r="A200" s="17"/>
    </row>
    <row r="201" spans="1:1" x14ac:dyDescent="0.25">
      <c r="A201" s="17"/>
    </row>
    <row r="202" spans="1:1" x14ac:dyDescent="0.25">
      <c r="A202" s="17"/>
    </row>
    <row r="203" spans="1:1" x14ac:dyDescent="0.25">
      <c r="A203" s="17"/>
    </row>
    <row r="204" spans="1:1" x14ac:dyDescent="0.25">
      <c r="A204" s="17"/>
    </row>
    <row r="205" spans="1:1" x14ac:dyDescent="0.25">
      <c r="A205" s="17"/>
    </row>
    <row r="206" spans="1:1" x14ac:dyDescent="0.25">
      <c r="A206" s="17"/>
    </row>
    <row r="207" spans="1:1" x14ac:dyDescent="0.25">
      <c r="A207" s="17"/>
    </row>
    <row r="208" spans="1:1" x14ac:dyDescent="0.25">
      <c r="A208" s="17"/>
    </row>
    <row r="209" spans="1:1" x14ac:dyDescent="0.25">
      <c r="A209" s="17"/>
    </row>
    <row r="210" spans="1:1" x14ac:dyDescent="0.25">
      <c r="A210" s="17"/>
    </row>
    <row r="211" spans="1:1" x14ac:dyDescent="0.25">
      <c r="A211" s="17"/>
    </row>
    <row r="212" spans="1:1" x14ac:dyDescent="0.25">
      <c r="A212" s="17"/>
    </row>
    <row r="213" spans="1:1" x14ac:dyDescent="0.25">
      <c r="A213" s="17"/>
    </row>
    <row r="214" spans="1:1" x14ac:dyDescent="0.25">
      <c r="A214" s="17"/>
    </row>
    <row r="215" spans="1:1" x14ac:dyDescent="0.25">
      <c r="A215" s="17"/>
    </row>
    <row r="216" spans="1:1" x14ac:dyDescent="0.25">
      <c r="A216" s="17"/>
    </row>
    <row r="217" spans="1:1" x14ac:dyDescent="0.25">
      <c r="A217" s="17"/>
    </row>
    <row r="218" spans="1:1" x14ac:dyDescent="0.25">
      <c r="A218" s="17"/>
    </row>
  </sheetData>
  <mergeCells count="4">
    <mergeCell ref="A3:A4"/>
    <mergeCell ref="B3:B4"/>
    <mergeCell ref="C3:C4"/>
    <mergeCell ref="D3:D4"/>
  </mergeCells>
  <phoneticPr fontId="3" type="noConversion"/>
  <pageMargins left="0.74803149606299213" right="0.47244094488188981" top="0.51181102362204722" bottom="0.51181102362204722" header="0.51181102362204722" footer="0.51181102362204722"/>
  <pageSetup scale="8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24.4Q_재무제표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HJW</dc:creator>
  <cp:lastModifiedBy>User</cp:lastModifiedBy>
  <dcterms:created xsi:type="dcterms:W3CDTF">2019-05-22T07:05:06Z</dcterms:created>
  <dcterms:modified xsi:type="dcterms:W3CDTF">2025-02-13T04:41:38Z</dcterms:modified>
</cp:coreProperties>
</file>