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5FA271E2-209B-4B97-BC4C-B245F83983DD}" xr6:coauthVersionLast="47" xr6:coauthVersionMax="47" xr10:uidLastSave="{00000000-0000-0000-0000-000000000000}"/>
  <bookViews>
    <workbookView xWindow="12225" yWindow="0" windowWidth="14880" windowHeight="11070" xr2:uid="{360BF9DE-B15B-43CE-9291-7E05B391F461}"/>
  </bookViews>
  <sheets>
    <sheet name="Tuguegarao" sheetId="1" r:id="rId1"/>
    <sheet name="Cauayan" sheetId="2" r:id="rId2"/>
    <sheet name="Ilagan" sheetId="3" r:id="rId3"/>
    <sheet name="Santiag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2" l="1"/>
  <c r="E96" i="2"/>
  <c r="E91" i="2"/>
  <c r="E110" i="1" l="1"/>
  <c r="E13" i="1"/>
  <c r="E110" i="4"/>
  <c r="E111" i="4" s="1"/>
  <c r="E14" i="4"/>
  <c r="E19" i="4"/>
  <c r="E93" i="4"/>
  <c r="E14" i="3"/>
  <c r="E37" i="3" s="1"/>
  <c r="E19" i="3"/>
  <c r="E93" i="3"/>
  <c r="E111" i="3"/>
  <c r="E14" i="2"/>
  <c r="E19" i="2"/>
  <c r="E37" i="2"/>
  <c r="E93" i="2"/>
  <c r="E112" i="2" s="1"/>
  <c r="E111" i="2"/>
  <c r="E112" i="3" l="1"/>
  <c r="E112" i="4"/>
  <c r="E37" i="4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<sst xmlns="http://schemas.openxmlformats.org/spreadsheetml/2006/main" count="436" uniqueCount="67">
  <si>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</si>
  <si>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</si>
  <si>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</si>
  <si>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</si>
  <si>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</si>
  <si>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</si>
  <si>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</si>
  <si>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</si>
  <si>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</si>
  <si>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</si>
  <si>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</si>
  <si>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</si>
  <si>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</si>
  <si>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</si>
  <si>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</si>
  <si>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</si>
  <si>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</si>
  <si>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</si>
  <si>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</si>
  <si>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</si>
  <si>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</si>
  <si>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</si>
  <si>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</si>
  <si>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</si>
  <si>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</si>
  <si>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</si>
  <si>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</si>
  <si>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</si>
  <si>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</si>
  <si>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</si>
  <si>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</si>
  <si>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</si>
  <si>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</si>
  <si>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</si>
  <si>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</si>
  <si>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</si>
  <si>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</si>
  <si>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</si>
  <si>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</si>
  <si>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</si>
  <si>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</si>
  <si>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</si>
  <si>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</si>
  <si>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</si>
  <si>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</si>
  <si>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</si>
  <si>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</si>
  <si>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</si>
  <si>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</si>
  <si>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</si>
  <si>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</si>
  <si>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</si>
  <si>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</si>
  <si>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</si>
  <si>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</si>
  <si>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</si>
  <si>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</si>
  <si>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</si>
  <si>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</si>
  <si>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</si>
  <si>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</si>
  <si>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</si>
  <si>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</si>
  <si>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TUGUEGARAO</t>
  </si>
  <si>
    <t>CITY OF CAUAYAN</t>
  </si>
  <si>
    <t>CITY OF ILAGAN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</si>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</sst>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3" fillId="0" borderId="0" xfId="8" applyNumberFormat="1" applyFont="1" applyFill="1" applyAlignment="1">
      <alignment horizontal="right" vertical="top" wrapText="1"/>
    </xf>
    <xf numFmtId="4" fontId="3" fillId="0" borderId="0" xfId="8" applyNumberFormat="1" applyFont="1" applyFill="1" applyBorder="1" applyAlignment="1">
      <alignment horizontal="right" vertical="top" wrapText="1"/>
    </xf>
    <xf numFmtId="4" fontId="3" fillId="0" borderId="0" xfId="8" applyNumberFormat="1" applyFont="1" applyFill="1"/>
    <xf numFmtId="4" fontId="3" fillId="0" borderId="4" xfId="6" applyNumberFormat="1" applyFont="1" applyBorder="1"/>
    <xf numFmtId="4" fontId="10" fillId="0" borderId="0" xfId="8" applyNumberFormat="1" applyFont="1"/>
    <xf numFmtId="4" fontId="3" fillId="0" borderId="0" xfId="10" applyNumberFormat="1" applyFont="1"/>
    <xf numFmtId="4" fontId="3" fillId="0" borderId="5" xfId="8" applyNumberFormat="1" applyFont="1" applyFill="1" applyBorder="1" applyAlignment="1">
      <alignment horizontal="right" vertical="top" wrapText="1"/>
    </xf>
    <xf numFmtId="4" fontId="3" fillId="0" borderId="4" xfId="5" applyNumberFormat="1" applyFont="1" applyBorder="1"/>
    <xf numFmtId="4" fontId="10" fillId="0" borderId="0" xfId="0" applyNumberFormat="1" applyFont="1" applyAlignment="1">
      <alignment horizontal="right"/>
    </xf>
    <xf numFmtId="4" fontId="10" fillId="0" borderId="0" xfId="8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4" xfId="6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42353B69-17E4-4B51-A7F1-F132857950DD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106" zoomScaleNormal="100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63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5">
        <v>34271078.780000001</v>
      </c>
    </row>
    <row r="12" spans="1:9" ht="15.75" x14ac:dyDescent="0.25">
      <c r="A12" s="8"/>
      <c r="B12" s="8"/>
      <c r="C12" s="8"/>
      <c r="D12" s="8" t="s">
        <v>24</v>
      </c>
      <c r="E12" s="36">
        <v>186938988.69</v>
      </c>
    </row>
    <row r="13" spans="1:9" ht="15.75" x14ac:dyDescent="0.25">
      <c r="A13" s="8"/>
      <c r="B13" s="8"/>
      <c r="C13" s="8"/>
      <c r="D13" s="8" t="s">
        <v>25</v>
      </c>
      <c r="E13" s="35">
        <f>2233160+5560620.18+12024470.29</f>
        <v>19818250.469999999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241028317.94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40328439.890000001</v>
      </c>
    </row>
    <row r="17" spans="1:5" ht="15.75" x14ac:dyDescent="0.25">
      <c r="A17" s="8"/>
      <c r="B17" s="8"/>
      <c r="C17" s="8"/>
      <c r="D17" s="8" t="s">
        <v>27</v>
      </c>
      <c r="E17" s="35">
        <v>129962709.29000001</v>
      </c>
    </row>
    <row r="18" spans="1:5" ht="15.75" x14ac:dyDescent="0.25">
      <c r="A18" s="8"/>
      <c r="B18" s="8"/>
      <c r="C18" s="11"/>
      <c r="D18" s="8" t="s">
        <v>28</v>
      </c>
      <c r="E18" s="33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170291149.18000001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598920364</v>
      </c>
    </row>
    <row r="22" spans="1:5" ht="15.75" x14ac:dyDescent="0.25">
      <c r="A22" s="8"/>
      <c r="B22" s="8"/>
      <c r="C22" s="8" t="s">
        <v>31</v>
      </c>
      <c r="D22" s="8"/>
      <c r="E22" s="36">
        <v>1147649.71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6.5" thickBot="1" x14ac:dyDescent="0.3">
      <c r="A30" s="8"/>
      <c r="B30" s="8"/>
      <c r="C30" s="8"/>
      <c r="D30" s="8" t="s">
        <v>39</v>
      </c>
      <c r="E30" s="41">
        <v>1760526.9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6">
        <v>60772790.799999997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1073920798.53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212586015.38</v>
      </c>
    </row>
    <row r="43" spans="1:5" ht="15.75" x14ac:dyDescent="0.25">
      <c r="A43" s="8"/>
      <c r="B43" s="8"/>
      <c r="C43" s="8"/>
      <c r="D43" s="8" t="s">
        <v>11</v>
      </c>
      <c r="E43" s="35">
        <v>292030002.87</v>
      </c>
    </row>
    <row r="44" spans="1:5" ht="15.75" x14ac:dyDescent="0.25">
      <c r="A44" s="8"/>
      <c r="B44" s="8"/>
      <c r="C44" s="8"/>
      <c r="D44" s="8" t="s">
        <v>12</v>
      </c>
      <c r="E44" s="35">
        <v>115406039.25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0</v>
      </c>
    </row>
    <row r="47" spans="1:5" ht="15.75" x14ac:dyDescent="0.25">
      <c r="A47" s="8"/>
      <c r="B47" s="8"/>
      <c r="C47" s="8"/>
      <c r="D47" s="8" t="s">
        <v>11</v>
      </c>
      <c r="E47" s="34">
        <v>0</v>
      </c>
    </row>
    <row r="48" spans="1:5" ht="15.75" x14ac:dyDescent="0.25">
      <c r="A48" s="8"/>
      <c r="B48" s="8"/>
      <c r="C48" s="8"/>
      <c r="D48" s="8" t="s">
        <v>12</v>
      </c>
      <c r="E48" s="34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0</v>
      </c>
    </row>
    <row r="51" spans="1:5" ht="15.75" x14ac:dyDescent="0.25">
      <c r="A51" s="8"/>
      <c r="B51" s="8"/>
      <c r="C51" s="8"/>
      <c r="D51" s="8" t="s">
        <v>11</v>
      </c>
      <c r="E51" s="35">
        <v>0</v>
      </c>
    </row>
    <row r="52" spans="1:5" ht="15.75" x14ac:dyDescent="0.25">
      <c r="A52" s="8"/>
      <c r="B52" s="8"/>
      <c r="C52" s="8"/>
      <c r="D52" s="8" t="s">
        <v>12</v>
      </c>
      <c r="E52" s="35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77029650.359999999</v>
      </c>
    </row>
    <row r="63" spans="1:5" ht="15.75" x14ac:dyDescent="0.25">
      <c r="A63" s="8"/>
      <c r="B63" s="12"/>
      <c r="C63" s="8"/>
      <c r="D63" s="8" t="s">
        <v>11</v>
      </c>
      <c r="E63" s="35">
        <v>33487734.93</v>
      </c>
    </row>
    <row r="64" spans="1:5" ht="15.75" x14ac:dyDescent="0.25">
      <c r="A64" s="8"/>
      <c r="B64" s="8"/>
      <c r="C64" s="8"/>
      <c r="D64" s="8" t="s">
        <v>12</v>
      </c>
      <c r="E64" s="35">
        <v>192200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37504343.880000003</v>
      </c>
    </row>
    <row r="67" spans="1:5" ht="15.75" x14ac:dyDescent="0.25">
      <c r="A67" s="8"/>
      <c r="B67" s="8"/>
      <c r="C67" s="8"/>
      <c r="D67" s="8" t="s">
        <v>11</v>
      </c>
      <c r="E67" s="35">
        <v>9316328.7899999991</v>
      </c>
    </row>
    <row r="68" spans="1:5" ht="15.75" x14ac:dyDescent="0.25">
      <c r="A68" s="8"/>
      <c r="B68" s="8"/>
      <c r="C68" s="8"/>
      <c r="D68" s="8" t="s">
        <v>12</v>
      </c>
      <c r="E68" s="35">
        <v>248735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5">
        <v>6787149.2300000004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42865700</v>
      </c>
    </row>
    <row r="79" spans="1:5" ht="15.75" x14ac:dyDescent="0.25">
      <c r="A79" s="8"/>
      <c r="B79" s="8"/>
      <c r="C79" s="8"/>
      <c r="D79" s="8" t="s">
        <v>50</v>
      </c>
      <c r="E79" s="35">
        <v>758116.35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102566726.94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13708387.5</v>
      </c>
    </row>
    <row r="92" spans="1:9" ht="15.75" x14ac:dyDescent="0.25">
      <c r="A92" s="8"/>
      <c r="B92" s="8"/>
      <c r="C92" s="8"/>
      <c r="D92" s="8" t="s">
        <v>50</v>
      </c>
      <c r="E92" s="33">
        <v>0</v>
      </c>
    </row>
    <row r="93" spans="1:9" ht="15.75" x14ac:dyDescent="0.25">
      <c r="A93" s="12" t="s">
        <v>59</v>
      </c>
      <c r="D93" s="8"/>
      <c r="E93" s="30">
        <f>SUM(E41:E92)</f>
        <v>944487130.48000002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5">
        <v>95922377.829999998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750550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512810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7">
        <f>8804143.52+28630435.61+2065596.21+6817581.23</f>
        <v>46317756.569999993</v>
      </c>
    </row>
    <row r="111" spans="1:9" ht="15.75" x14ac:dyDescent="0.25">
      <c r="A111" s="12" t="s">
        <v>58</v>
      </c>
      <c r="E111" s="32">
        <f>SUM(E95:E110)</f>
        <v>143503494.39999998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1087990624.8800001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6D08-BDE7-4406-848C-A30A1828943E}">
  <dimension ref="A1:I112"/>
  <sheetViews>
    <sheetView topLeftCell="A90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64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41304955.499999993</v>
      </c>
    </row>
    <row r="12" spans="1:9" ht="15.75" x14ac:dyDescent="0.25">
      <c r="A12" s="8"/>
      <c r="B12" s="8"/>
      <c r="C12" s="8"/>
      <c r="D12" s="8" t="s">
        <v>24</v>
      </c>
      <c r="E12" s="38">
        <v>159566282.25</v>
      </c>
    </row>
    <row r="13" spans="1:9" ht="15.75" x14ac:dyDescent="0.25">
      <c r="A13" s="8"/>
      <c r="B13" s="8"/>
      <c r="C13" s="8"/>
      <c r="D13" s="8" t="s">
        <v>25</v>
      </c>
      <c r="E13" s="42">
        <v>2606051.0099999998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203477288.75999999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29902390.57</v>
      </c>
    </row>
    <row r="17" spans="1:5" ht="15.75" x14ac:dyDescent="0.25">
      <c r="A17" s="8"/>
      <c r="B17" s="8"/>
      <c r="C17" s="8"/>
      <c r="D17" s="8" t="s">
        <v>27</v>
      </c>
      <c r="E17" s="38">
        <v>22826688.68</v>
      </c>
    </row>
    <row r="18" spans="1:5" ht="15.75" x14ac:dyDescent="0.25">
      <c r="A18" s="8"/>
      <c r="B18" s="8"/>
      <c r="C18" s="11"/>
      <c r="D18" s="8" t="s">
        <v>28</v>
      </c>
      <c r="E18" s="42">
        <v>343906.88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53072986.130000003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722165266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8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978715540.88999999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253635034.75</v>
      </c>
    </row>
    <row r="43" spans="1:5" ht="15.75" x14ac:dyDescent="0.25">
      <c r="A43" s="8"/>
      <c r="B43" s="8"/>
      <c r="C43" s="8"/>
      <c r="D43" s="8" t="s">
        <v>11</v>
      </c>
      <c r="E43" s="42">
        <v>320381723.11000001</v>
      </c>
    </row>
    <row r="44" spans="1:5" ht="15.75" x14ac:dyDescent="0.25">
      <c r="A44" s="8"/>
      <c r="B44" s="8"/>
      <c r="C44" s="8"/>
      <c r="D44" s="8" t="s">
        <v>12</v>
      </c>
      <c r="E44" s="42">
        <v>17070603.920000002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37034965.979999997</v>
      </c>
    </row>
    <row r="51" spans="1:5" ht="15.75" x14ac:dyDescent="0.25">
      <c r="A51" s="8"/>
      <c r="B51" s="8"/>
      <c r="C51" s="8"/>
      <c r="D51" s="8" t="s">
        <v>11</v>
      </c>
      <c r="E51" s="42">
        <v>13603294.75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2">
        <v>5079543.17</v>
      </c>
    </row>
    <row r="59" spans="1:5" ht="15.75" x14ac:dyDescent="0.25">
      <c r="A59" s="8"/>
      <c r="B59" s="8"/>
      <c r="C59" s="8"/>
      <c r="D59" s="8" t="s">
        <v>11</v>
      </c>
      <c r="E59" s="42">
        <v>16877556.850000001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7787392.29</v>
      </c>
    </row>
    <row r="63" spans="1:5" ht="15.75" x14ac:dyDescent="0.25">
      <c r="A63" s="8"/>
      <c r="B63" s="12"/>
      <c r="C63" s="8"/>
      <c r="D63" s="8" t="s">
        <v>11</v>
      </c>
      <c r="E63" s="42">
        <v>3547197.2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39159418.909999996</v>
      </c>
    </row>
    <row r="67" spans="1:5" ht="15.75" x14ac:dyDescent="0.25">
      <c r="A67" s="8"/>
      <c r="B67" s="8"/>
      <c r="C67" s="8"/>
      <c r="D67" s="8" t="s">
        <v>11</v>
      </c>
      <c r="E67" s="42">
        <v>2342581.25</v>
      </c>
    </row>
    <row r="68" spans="1:5" ht="15.75" x14ac:dyDescent="0.25">
      <c r="A68" s="8"/>
      <c r="B68" s="8"/>
      <c r="C68" s="8"/>
      <c r="D68" s="8" t="s">
        <v>12</v>
      </c>
      <c r="E68" s="42">
        <v>128000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21350164.59</v>
      </c>
    </row>
    <row r="79" spans="1:5" ht="15.75" x14ac:dyDescent="0.25">
      <c r="A79" s="8"/>
      <c r="B79" s="8"/>
      <c r="C79" s="8"/>
      <c r="D79" s="8" t="s">
        <v>50</v>
      </c>
      <c r="E79" s="42">
        <v>13428983.130000001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2">
        <v>86623737.670000002</v>
      </c>
    </row>
    <row r="82" spans="1:9" ht="15.75" x14ac:dyDescent="0.25">
      <c r="A82" s="8"/>
      <c r="B82" s="8"/>
      <c r="C82" s="8"/>
      <c r="D82" s="15" t="s">
        <v>50</v>
      </c>
      <c r="E82" s="42">
        <v>18930876.82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2">
        <v>6587796.9800000004</v>
      </c>
    </row>
    <row r="88" spans="1:9" ht="15.75" x14ac:dyDescent="0.25">
      <c r="A88" s="8"/>
      <c r="B88" s="8"/>
      <c r="C88" s="8"/>
      <c r="D88" s="8" t="s">
        <v>50</v>
      </c>
      <c r="E88" s="3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2">
        <f>650000+47656759.22+464962</f>
        <v>48771721.219999999</v>
      </c>
    </row>
    <row r="92" spans="1:9" ht="15.75" x14ac:dyDescent="0.25">
      <c r="A92" s="8"/>
      <c r="B92" s="8"/>
      <c r="C92" s="8"/>
      <c r="D92" s="8" t="s">
        <v>50</v>
      </c>
      <c r="E92" s="38">
        <v>0</v>
      </c>
    </row>
    <row r="93" spans="1:9" ht="15.75" x14ac:dyDescent="0.25">
      <c r="A93" s="12" t="s">
        <v>59</v>
      </c>
      <c r="D93" s="8"/>
      <c r="E93" s="30">
        <f>SUM(E41:E92)</f>
        <v>912340592.59000003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f>8784425.47+2271500</f>
        <v>11055925.470000001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147632657.5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f>547675.17+11088041.8+44350959.09+1587261.85+306400</f>
        <v>57880337.910000004</v>
      </c>
    </row>
    <row r="111" spans="1:9" ht="15.75" x14ac:dyDescent="0.25">
      <c r="A111" s="12" t="s">
        <v>58</v>
      </c>
      <c r="E111" s="32">
        <f>SUM(E95:E110)</f>
        <v>216568920.88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1128909513.47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629-51D5-4AB1-A141-BEF0D5555242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4">
        <v>9130216.7400000002</v>
      </c>
    </row>
    <row r="12" spans="1:9" ht="15.75" x14ac:dyDescent="0.25">
      <c r="A12" s="8"/>
      <c r="B12" s="8"/>
      <c r="C12" s="8"/>
      <c r="D12" s="8" t="s">
        <v>24</v>
      </c>
      <c r="E12" s="44">
        <v>46255009.359999999</v>
      </c>
    </row>
    <row r="13" spans="1:9" ht="15.75" x14ac:dyDescent="0.25">
      <c r="A13" s="8"/>
      <c r="B13" s="8"/>
      <c r="C13" s="8"/>
      <c r="D13" s="8" t="s">
        <v>25</v>
      </c>
      <c r="E13" s="44">
        <v>3293487.92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58678714.020000003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4">
        <v>28294031.530000001</v>
      </c>
    </row>
    <row r="17" spans="1:5" ht="15.75" x14ac:dyDescent="0.25">
      <c r="A17" s="8"/>
      <c r="B17" s="8"/>
      <c r="C17" s="8"/>
      <c r="D17" s="8" t="s">
        <v>27</v>
      </c>
      <c r="E17" s="44">
        <v>63592521.57</v>
      </c>
    </row>
    <row r="18" spans="1:5" ht="15.75" x14ac:dyDescent="0.25">
      <c r="A18" s="8"/>
      <c r="B18" s="8"/>
      <c r="C18" s="11"/>
      <c r="D18" s="8" t="s">
        <v>28</v>
      </c>
      <c r="E18" s="44">
        <v>2218900.4500000002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94105453.549999997</v>
      </c>
    </row>
    <row r="20" spans="1:5" ht="15.75" x14ac:dyDescent="0.25">
      <c r="A20" s="8"/>
      <c r="B20" s="8" t="s">
        <v>29</v>
      </c>
      <c r="C20" s="8"/>
      <c r="D20" s="8"/>
      <c r="E20" s="43"/>
    </row>
    <row r="21" spans="1:5" ht="15.75" x14ac:dyDescent="0.25">
      <c r="A21" s="8"/>
      <c r="B21" s="8"/>
      <c r="C21" s="8" t="s">
        <v>30</v>
      </c>
      <c r="D21" s="8"/>
      <c r="E21" s="44">
        <v>1449875892</v>
      </c>
    </row>
    <row r="22" spans="1:5" ht="15.75" x14ac:dyDescent="0.25">
      <c r="A22" s="8"/>
      <c r="B22" s="8"/>
      <c r="C22" s="8" t="s">
        <v>31</v>
      </c>
      <c r="D22" s="8"/>
      <c r="E22" s="44">
        <v>819870.84</v>
      </c>
    </row>
    <row r="23" spans="1:5" ht="15.75" x14ac:dyDescent="0.25">
      <c r="A23" s="8"/>
      <c r="B23" s="8"/>
      <c r="C23" s="8" t="s">
        <v>32</v>
      </c>
      <c r="D23" s="8"/>
      <c r="E23" s="44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6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6">
        <v>0</v>
      </c>
    </row>
    <row r="30" spans="1:5" ht="15.75" x14ac:dyDescent="0.25">
      <c r="A30" s="8"/>
      <c r="B30" s="8"/>
      <c r="C30" s="8"/>
      <c r="D30" s="8" t="s">
        <v>39</v>
      </c>
      <c r="E30" s="44">
        <v>0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43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5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1603479930.4099998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3"/>
    </row>
    <row r="42" spans="1:5" ht="15.75" x14ac:dyDescent="0.25">
      <c r="A42" s="8"/>
      <c r="B42" s="8"/>
      <c r="C42" s="8"/>
      <c r="D42" s="8" t="s">
        <v>10</v>
      </c>
      <c r="E42" s="44">
        <v>234506407.5</v>
      </c>
    </row>
    <row r="43" spans="1:5" ht="15.75" x14ac:dyDescent="0.25">
      <c r="A43" s="8"/>
      <c r="B43" s="8"/>
      <c r="C43" s="8"/>
      <c r="D43" s="8" t="s">
        <v>11</v>
      </c>
      <c r="E43" s="44">
        <v>476660280.91000003</v>
      </c>
    </row>
    <row r="44" spans="1:5" ht="15.75" x14ac:dyDescent="0.25">
      <c r="A44" s="8"/>
      <c r="B44" s="8"/>
      <c r="C44" s="8"/>
      <c r="D44" s="8" t="s">
        <v>12</v>
      </c>
      <c r="E44" s="44">
        <v>20977499.670000002</v>
      </c>
    </row>
    <row r="45" spans="1:5" ht="15.75" x14ac:dyDescent="0.25">
      <c r="A45" s="8"/>
      <c r="B45" s="12" t="s">
        <v>13</v>
      </c>
      <c r="C45" s="8"/>
      <c r="D45" s="8"/>
      <c r="E45" s="43"/>
    </row>
    <row r="46" spans="1:5" ht="15.75" x14ac:dyDescent="0.25">
      <c r="A46" s="8"/>
      <c r="B46" s="8"/>
      <c r="C46" s="13"/>
      <c r="D46" s="8" t="s">
        <v>10</v>
      </c>
      <c r="E46" s="45">
        <v>0</v>
      </c>
    </row>
    <row r="47" spans="1:5" ht="15.75" x14ac:dyDescent="0.25">
      <c r="A47" s="8"/>
      <c r="B47" s="8"/>
      <c r="C47" s="8"/>
      <c r="D47" s="8" t="s">
        <v>11</v>
      </c>
      <c r="E47" s="44">
        <v>55223224.659999996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45"/>
    </row>
    <row r="50" spans="1:5" ht="15.75" x14ac:dyDescent="0.25">
      <c r="A50" s="14"/>
      <c r="B50" s="14"/>
      <c r="C50" s="14"/>
      <c r="D50" s="8" t="s">
        <v>10</v>
      </c>
      <c r="E50" s="44">
        <v>74043451.040000007</v>
      </c>
    </row>
    <row r="51" spans="1:5" ht="15.75" x14ac:dyDescent="0.25">
      <c r="A51" s="8"/>
      <c r="B51" s="8"/>
      <c r="C51" s="8"/>
      <c r="D51" s="8" t="s">
        <v>11</v>
      </c>
      <c r="E51" s="44">
        <v>45227267.25</v>
      </c>
    </row>
    <row r="52" spans="1:5" ht="15.75" x14ac:dyDescent="0.25">
      <c r="A52" s="8"/>
      <c r="B52" s="8"/>
      <c r="C52" s="8"/>
      <c r="D52" s="8" t="s">
        <v>12</v>
      </c>
      <c r="E52" s="44">
        <v>320000</v>
      </c>
    </row>
    <row r="53" spans="1:5" ht="15.75" x14ac:dyDescent="0.25">
      <c r="A53" s="8"/>
      <c r="B53" s="12" t="s">
        <v>15</v>
      </c>
      <c r="C53" s="8"/>
      <c r="D53" s="8"/>
      <c r="E53" s="45"/>
    </row>
    <row r="54" spans="1:5" ht="15.75" x14ac:dyDescent="0.25">
      <c r="A54" s="8"/>
      <c r="B54" s="8"/>
      <c r="C54" s="8"/>
      <c r="D54" s="8" t="s">
        <v>10</v>
      </c>
      <c r="E54" s="45">
        <v>0</v>
      </c>
    </row>
    <row r="55" spans="1:5" ht="15.75" x14ac:dyDescent="0.25">
      <c r="A55" s="8"/>
      <c r="B55" s="8"/>
      <c r="C55" s="8"/>
      <c r="D55" s="8" t="s">
        <v>11</v>
      </c>
      <c r="E55" s="4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47"/>
    </row>
    <row r="58" spans="1:5" ht="15.75" x14ac:dyDescent="0.25">
      <c r="A58" s="8"/>
      <c r="B58" s="8"/>
      <c r="C58" s="8"/>
      <c r="D58" s="8" t="s">
        <v>10</v>
      </c>
      <c r="E58" s="46">
        <v>0</v>
      </c>
    </row>
    <row r="59" spans="1:5" ht="15.75" x14ac:dyDescent="0.25">
      <c r="A59" s="8"/>
      <c r="B59" s="8"/>
      <c r="C59" s="8"/>
      <c r="D59" s="8" t="s">
        <v>11</v>
      </c>
      <c r="E59" s="46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7"/>
    </row>
    <row r="62" spans="1:5" ht="15.75" x14ac:dyDescent="0.25">
      <c r="A62" s="8"/>
      <c r="B62" s="8"/>
      <c r="C62" s="8"/>
      <c r="D62" s="8" t="s">
        <v>10</v>
      </c>
      <c r="E62" s="44">
        <v>20126590.34</v>
      </c>
    </row>
    <row r="63" spans="1:5" ht="15.75" x14ac:dyDescent="0.25">
      <c r="A63" s="8"/>
      <c r="B63" s="12"/>
      <c r="C63" s="8"/>
      <c r="D63" s="8" t="s">
        <v>11</v>
      </c>
      <c r="E63" s="44">
        <v>61538020.189999998</v>
      </c>
    </row>
    <row r="64" spans="1:5" ht="15.75" x14ac:dyDescent="0.25">
      <c r="A64" s="8"/>
      <c r="B64" s="8"/>
      <c r="C64" s="8"/>
      <c r="D64" s="8" t="s">
        <v>12</v>
      </c>
      <c r="E64" s="44">
        <v>1334186</v>
      </c>
    </row>
    <row r="65" spans="1:5" ht="15.75" x14ac:dyDescent="0.25">
      <c r="A65" s="8"/>
      <c r="B65" s="12" t="s">
        <v>18</v>
      </c>
      <c r="C65" s="8"/>
      <c r="D65" s="8"/>
      <c r="E65" s="45"/>
    </row>
    <row r="66" spans="1:5" ht="15.75" x14ac:dyDescent="0.25">
      <c r="A66" s="8"/>
      <c r="B66" s="8"/>
      <c r="C66" s="8"/>
      <c r="D66" s="8" t="s">
        <v>10</v>
      </c>
      <c r="E66" s="44">
        <v>72216189.189999998</v>
      </c>
    </row>
    <row r="67" spans="1:5" ht="15.75" x14ac:dyDescent="0.25">
      <c r="A67" s="8"/>
      <c r="B67" s="8"/>
      <c r="C67" s="8"/>
      <c r="D67" s="8" t="s">
        <v>11</v>
      </c>
      <c r="E67" s="44">
        <v>126530901.44</v>
      </c>
    </row>
    <row r="68" spans="1:5" ht="15.75" x14ac:dyDescent="0.25">
      <c r="A68" s="8"/>
      <c r="B68" s="8"/>
      <c r="C68" s="8"/>
      <c r="D68" s="8" t="s">
        <v>12</v>
      </c>
      <c r="E68" s="44">
        <v>174000</v>
      </c>
    </row>
    <row r="69" spans="1:5" ht="15.75" x14ac:dyDescent="0.25">
      <c r="A69" s="8"/>
      <c r="B69" s="12" t="s">
        <v>19</v>
      </c>
      <c r="C69" s="8"/>
      <c r="D69" s="8"/>
      <c r="E69" s="4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3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38663777.700000003</v>
      </c>
    </row>
    <row r="79" spans="1:5" ht="15.75" x14ac:dyDescent="0.25">
      <c r="A79" s="8"/>
      <c r="B79" s="8"/>
      <c r="C79" s="8"/>
      <c r="D79" s="8" t="s">
        <v>50</v>
      </c>
      <c r="E79" s="44">
        <v>40289891.009999998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4">
        <v>0</v>
      </c>
    </row>
    <row r="82" spans="1:9" ht="15.75" x14ac:dyDescent="0.25">
      <c r="A82" s="8"/>
      <c r="B82" s="8"/>
      <c r="C82" s="8"/>
      <c r="D82" s="15" t="s">
        <v>50</v>
      </c>
      <c r="E82" s="44">
        <v>308103044.25999999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20041682.649999999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4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0">
        <f>SUM(E41:E92)</f>
        <v>1595976413.8100002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13409137.130000001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43"/>
    </row>
    <row r="100" spans="1:9" ht="15.75" customHeight="1" x14ac:dyDescent="0.25">
      <c r="B100" s="8"/>
      <c r="C100" s="8"/>
      <c r="D100" s="8" t="s">
        <v>12</v>
      </c>
      <c r="E100" s="45">
        <v>0</v>
      </c>
    </row>
    <row r="101" spans="1:9" ht="15.75" customHeight="1" x14ac:dyDescent="0.25">
      <c r="B101" s="12" t="s">
        <v>15</v>
      </c>
      <c r="C101" s="8"/>
      <c r="D101" s="8"/>
      <c r="E101" s="43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43"/>
    </row>
    <row r="104" spans="1:9" ht="15.75" x14ac:dyDescent="0.25">
      <c r="B104" s="8"/>
      <c r="C104" s="8"/>
      <c r="D104" s="8" t="s">
        <v>12</v>
      </c>
      <c r="E104" s="46">
        <v>0</v>
      </c>
    </row>
    <row r="105" spans="1:9" ht="15.75" x14ac:dyDescent="0.25">
      <c r="B105" s="12" t="s">
        <v>17</v>
      </c>
      <c r="C105" s="8"/>
      <c r="D105" s="8"/>
      <c r="E105" s="43"/>
    </row>
    <row r="106" spans="1:9" ht="15.75" x14ac:dyDescent="0.25">
      <c r="B106" s="8"/>
      <c r="C106" s="8"/>
      <c r="D106" s="8" t="s">
        <v>12</v>
      </c>
      <c r="E106" s="44">
        <v>8663700.5999999996</v>
      </c>
    </row>
    <row r="107" spans="1:9" ht="15.75" x14ac:dyDescent="0.25">
      <c r="B107" s="12" t="s">
        <v>18</v>
      </c>
      <c r="C107" s="8"/>
      <c r="D107" s="8"/>
      <c r="E107" s="43"/>
    </row>
    <row r="108" spans="1:9" ht="15.75" x14ac:dyDescent="0.25">
      <c r="B108" s="8"/>
      <c r="C108" s="8"/>
      <c r="D108" s="8" t="s">
        <v>12</v>
      </c>
      <c r="E108" s="45">
        <v>0</v>
      </c>
    </row>
    <row r="109" spans="1:9" ht="15.75" x14ac:dyDescent="0.25">
      <c r="A109" s="12"/>
      <c r="B109" s="12" t="s">
        <v>61</v>
      </c>
      <c r="C109" s="8"/>
      <c r="D109" s="8"/>
      <c r="E109" s="43"/>
    </row>
    <row r="110" spans="1:9" ht="15.75" x14ac:dyDescent="0.25">
      <c r="B110" s="8"/>
      <c r="C110" s="8"/>
      <c r="D110" s="8" t="s">
        <v>12</v>
      </c>
      <c r="E110" s="46">
        <v>0</v>
      </c>
    </row>
    <row r="111" spans="1:9" ht="15.75" x14ac:dyDescent="0.25">
      <c r="A111" s="12" t="s">
        <v>58</v>
      </c>
      <c r="E111" s="32">
        <f>SUM(E95:E110)</f>
        <v>22072837.73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1618049251.5400002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4A89-C2A6-4D21-870C-45268DB3CA7C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0">
        <v>27946836.539999999</v>
      </c>
    </row>
    <row r="12" spans="1:9" ht="15.75" x14ac:dyDescent="0.25">
      <c r="A12" s="8"/>
      <c r="B12" s="8"/>
      <c r="C12" s="8"/>
      <c r="D12" s="8" t="s">
        <v>24</v>
      </c>
      <c r="E12" s="39">
        <v>0</v>
      </c>
    </row>
    <row r="13" spans="1:9" ht="15.75" x14ac:dyDescent="0.25">
      <c r="A13" s="8"/>
      <c r="B13" s="8"/>
      <c r="C13" s="8"/>
      <c r="D13" s="8" t="s">
        <v>25</v>
      </c>
      <c r="E13" s="40">
        <v>15866016.93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43812853.469999999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0">
        <v>30416059.43</v>
      </c>
    </row>
    <row r="17" spans="1:5" ht="15.75" x14ac:dyDescent="0.25">
      <c r="A17" s="8"/>
      <c r="B17" s="8"/>
      <c r="C17" s="8"/>
      <c r="D17" s="8" t="s">
        <v>27</v>
      </c>
      <c r="E17" s="40">
        <v>234253053.55000001</v>
      </c>
    </row>
    <row r="18" spans="1:5" ht="15.75" x14ac:dyDescent="0.25">
      <c r="A18" s="8"/>
      <c r="B18" s="8"/>
      <c r="C18" s="11"/>
      <c r="D18" s="8" t="s">
        <v>28</v>
      </c>
      <c r="E18" s="40">
        <v>10091212.310000001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274760325.29000002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0">
        <v>1479621020.9400001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9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v>0</v>
      </c>
    </row>
    <row r="30" spans="1:5" ht="15.75" x14ac:dyDescent="0.25">
      <c r="A30" s="8"/>
      <c r="B30" s="8"/>
      <c r="C30" s="8"/>
      <c r="D30" s="8" t="s">
        <v>39</v>
      </c>
      <c r="E30" s="39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1798194199.7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0">
        <v>296767105.94999999</v>
      </c>
    </row>
    <row r="43" spans="1:5" ht="15.75" x14ac:dyDescent="0.25">
      <c r="A43" s="8"/>
      <c r="B43" s="8"/>
      <c r="C43" s="8"/>
      <c r="D43" s="8" t="s">
        <v>11</v>
      </c>
      <c r="E43" s="40">
        <v>504296569.75999999</v>
      </c>
    </row>
    <row r="44" spans="1:5" ht="15.75" x14ac:dyDescent="0.25">
      <c r="A44" s="8"/>
      <c r="B44" s="8"/>
      <c r="C44" s="8"/>
      <c r="D44" s="8" t="s">
        <v>12</v>
      </c>
      <c r="E44" s="40">
        <v>16920232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40">
        <v>0</v>
      </c>
    </row>
    <row r="48" spans="1:5" ht="15.75" x14ac:dyDescent="0.25">
      <c r="A48" s="8"/>
      <c r="B48" s="8"/>
      <c r="C48" s="8"/>
      <c r="D48" s="8" t="s">
        <v>12</v>
      </c>
      <c r="E48" s="40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0">
        <v>37009026.030000001</v>
      </c>
    </row>
    <row r="51" spans="1:5" ht="15.75" x14ac:dyDescent="0.25">
      <c r="A51" s="8"/>
      <c r="B51" s="8"/>
      <c r="C51" s="8"/>
      <c r="D51" s="8" t="s">
        <v>11</v>
      </c>
      <c r="E51" s="40">
        <v>121429662.92</v>
      </c>
    </row>
    <row r="52" spans="1:5" ht="15.75" x14ac:dyDescent="0.25">
      <c r="A52" s="8"/>
      <c r="B52" s="8"/>
      <c r="C52" s="8"/>
      <c r="D52" s="8" t="s">
        <v>12</v>
      </c>
      <c r="E52" s="40">
        <v>255760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0">
        <v>21660699.18</v>
      </c>
    </row>
    <row r="63" spans="1:5" ht="15.75" x14ac:dyDescent="0.25">
      <c r="A63" s="8"/>
      <c r="B63" s="12"/>
      <c r="C63" s="8"/>
      <c r="D63" s="8" t="s">
        <v>11</v>
      </c>
      <c r="E63" s="40">
        <v>80474433.150000006</v>
      </c>
    </row>
    <row r="64" spans="1:5" ht="15.75" x14ac:dyDescent="0.25">
      <c r="A64" s="8"/>
      <c r="B64" s="8"/>
      <c r="C64" s="8"/>
      <c r="D64" s="8" t="s">
        <v>12</v>
      </c>
      <c r="E64" s="40">
        <v>330347.75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0">
        <v>122488630.79000001</v>
      </c>
    </row>
    <row r="67" spans="1:5" ht="15.75" x14ac:dyDescent="0.25">
      <c r="A67" s="8"/>
      <c r="B67" s="8"/>
      <c r="C67" s="8"/>
      <c r="D67" s="8" t="s">
        <v>11</v>
      </c>
      <c r="E67" s="40">
        <v>61164172.490000002</v>
      </c>
    </row>
    <row r="68" spans="1:5" ht="15.75" x14ac:dyDescent="0.25">
      <c r="A68" s="8"/>
      <c r="B68" s="8"/>
      <c r="C68" s="8"/>
      <c r="D68" s="8" t="s">
        <v>12</v>
      </c>
      <c r="E68" s="40">
        <v>6266551.0800000001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0">
        <v>0</v>
      </c>
    </row>
    <row r="79" spans="1:5" ht="15.75" x14ac:dyDescent="0.25">
      <c r="A79" s="8"/>
      <c r="B79" s="8"/>
      <c r="C79" s="8"/>
      <c r="D79" s="8" t="s">
        <v>50</v>
      </c>
      <c r="E79" s="40">
        <v>93783800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40">
        <v>305712623.91000003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0">
        <v>37000</v>
      </c>
    </row>
    <row r="88" spans="1:9" ht="15.75" x14ac:dyDescent="0.25">
      <c r="A88" s="8"/>
      <c r="B88" s="8"/>
      <c r="C88" s="8"/>
      <c r="D88" s="8" t="s">
        <v>50</v>
      </c>
      <c r="E88" s="4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0</v>
      </c>
    </row>
    <row r="92" spans="1:9" ht="15.75" x14ac:dyDescent="0.25">
      <c r="A92" s="8"/>
      <c r="B92" s="8"/>
      <c r="C92" s="8"/>
      <c r="D92" s="8" t="s">
        <v>50</v>
      </c>
      <c r="E92" s="40">
        <v>0</v>
      </c>
    </row>
    <row r="93" spans="1:9" ht="15.75" x14ac:dyDescent="0.25">
      <c r="A93" s="12" t="s">
        <v>59</v>
      </c>
      <c r="D93" s="8"/>
      <c r="E93" s="30">
        <f>SUM(E41:E92)</f>
        <v>1668596615.01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0">
        <v>6293867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0">
        <v>4394514.5199999996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971024.25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0">
        <v>11865192.779999999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0">
        <f>23066558.57+5463420</f>
        <v>28529978.57</v>
      </c>
    </row>
    <row r="111" spans="1:9" ht="15.75" x14ac:dyDescent="0.25">
      <c r="A111" s="12" t="s">
        <v>58</v>
      </c>
      <c r="E111" s="32">
        <f>SUM(E95:E110)</f>
        <v>52054577.119999997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1720651192.1299999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Tuguegarao</vt:lpstr>
      <vt:lpstr>Cauayan</vt:lpstr>
      <vt:lpstr>Ilagan</vt:lpstr>
      <vt:lpstr>Santiago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2021-11-01T10:21:43Z</dcterms:modified>
</cp:coreProperties>
</file>