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ngx\thesis\SCBAA\2019\"/>
    </mc:Choice>
  </mc:AlternateContent>
  <xr:revisionPtr revIDLastSave="0" documentId="13_ncr:1_{AD9F4CD5-3886-4A86-A074-93518BB7FEDA}" xr6:coauthVersionLast="47" xr6:coauthVersionMax="47" xr10:uidLastSave="{00000000-0000-0000-0000-000000000000}"/>
  <bookViews>
    <workbookView xWindow="12225" yWindow="0" windowWidth="14880" windowHeight="11070" activeTab="4" xr2:uid="{360BF9DE-B15B-43CE-9291-7E05B391F461}"/>
  </bookViews>
  <sheets>
    <sheet name="Batangas" sheetId="1" r:id="rId1"/>
    <sheet name="Lipa" sheetId="2" r:id="rId2"/>
    <sheet name="Santo Tomas" sheetId="3" r:id="rId3"/>
    <sheet name="Tanauan" sheetId="4" r:id="rId4"/>
    <sheet name="Bacoor" sheetId="5" r:id="rId5"/>
    <sheet name="Cavite" sheetId="6" r:id="rId6"/>
    <sheet name="Dasmariñas" sheetId="7" r:id="rId7"/>
    <sheet name="General Trias" sheetId="8" r:id="rId8"/>
    <sheet name="Imus" sheetId="9" r:id="rId9"/>
    <sheet name="Tagaytay" sheetId="10" r:id="rId10"/>
    <sheet name="Trece Martires" sheetId="11" r:id="rId11"/>
    <sheet name="Biñan" sheetId="12" r:id="rId12"/>
    <sheet name="Cabuyao" sheetId="13" r:id="rId13"/>
    <sheet name="Calamba" sheetId="14" r:id="rId14"/>
    <sheet name="San Pablo" sheetId="15" r:id="rId15"/>
    <sheet name="San Pedro" sheetId="16" r:id="rId16"/>
    <sheet name="Santa Rosa" sheetId="17" r:id="rId17"/>
    <sheet name="Lucena" sheetId="19" r:id="rId18"/>
    <sheet name="Tayabas" sheetId="20" r:id="rId19"/>
    <sheet name="Antipolo" sheetId="21" r:id="rId20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0" i="4" l="1"/>
  <c r="E13" i="4"/>
  <c r="E18" i="6"/>
  <c r="E13" i="6"/>
  <c r="E75" i="21"/>
  <c r="E93" i="21" s="1"/>
  <c r="E14" i="21"/>
  <c r="E19" i="21"/>
  <c r="E111" i="21"/>
  <c r="E112" i="21" l="1"/>
  <c r="E37" i="21"/>
  <c r="E14" i="20"/>
  <c r="E19" i="20"/>
  <c r="E93" i="20"/>
  <c r="E111" i="20"/>
  <c r="E14" i="19"/>
  <c r="E19" i="19"/>
  <c r="E93" i="19"/>
  <c r="E111" i="19"/>
  <c r="E37" i="20" l="1"/>
  <c r="E112" i="20"/>
  <c r="E112" i="19"/>
  <c r="E37" i="19"/>
  <c r="E14" i="17"/>
  <c r="E19" i="17"/>
  <c r="E37" i="17"/>
  <c r="E93" i="17"/>
  <c r="E112" i="17" s="1"/>
  <c r="E111" i="17"/>
  <c r="E14" i="16"/>
  <c r="E19" i="16"/>
  <c r="E93" i="16"/>
  <c r="E111" i="16"/>
  <c r="E14" i="15"/>
  <c r="E19" i="15"/>
  <c r="E37" i="15"/>
  <c r="E93" i="15"/>
  <c r="E111" i="15"/>
  <c r="E14" i="14"/>
  <c r="E19" i="14"/>
  <c r="E93" i="14"/>
  <c r="E112" i="14" s="1"/>
  <c r="E111" i="14"/>
  <c r="E14" i="13"/>
  <c r="E37" i="13" s="1"/>
  <c r="E19" i="13"/>
  <c r="E93" i="13"/>
  <c r="E111" i="13"/>
  <c r="E14" i="12"/>
  <c r="E19" i="12"/>
  <c r="E37" i="12"/>
  <c r="E93" i="12"/>
  <c r="E111" i="12"/>
  <c r="E37" i="14" l="1"/>
  <c r="E112" i="16"/>
  <c r="E37" i="16"/>
  <c r="E112" i="15"/>
  <c r="E112" i="13"/>
  <c r="E112" i="12"/>
  <c r="E14" i="11"/>
  <c r="E37" i="11" s="1"/>
  <c r="E19" i="11"/>
  <c r="E93" i="11"/>
  <c r="E112" i="11" s="1"/>
  <c r="E111" i="11"/>
  <c r="E14" i="10"/>
  <c r="E37" i="10" s="1"/>
  <c r="E19" i="10"/>
  <c r="E93" i="10"/>
  <c r="E111" i="10"/>
  <c r="E14" i="9"/>
  <c r="E37" i="9" s="1"/>
  <c r="E19" i="9"/>
  <c r="E93" i="9"/>
  <c r="E112" i="9" s="1"/>
  <c r="E111" i="9"/>
  <c r="E14" i="8"/>
  <c r="E19" i="8"/>
  <c r="E93" i="8"/>
  <c r="E112" i="8" s="1"/>
  <c r="E111" i="8"/>
  <c r="E14" i="7"/>
  <c r="E37" i="7" s="1"/>
  <c r="E19" i="7"/>
  <c r="E93" i="7"/>
  <c r="E111" i="7"/>
  <c r="E14" i="6"/>
  <c r="E19" i="6"/>
  <c r="E37" i="6"/>
  <c r="E93" i="6"/>
  <c r="E112" i="6" s="1"/>
  <c r="E111" i="6"/>
  <c r="E14" i="5"/>
  <c r="E19" i="5"/>
  <c r="E37" i="5" s="1"/>
  <c r="E93" i="5"/>
  <c r="E112" i="5" s="1"/>
  <c r="E111" i="5"/>
  <c r="E112" i="10" l="1"/>
  <c r="E37" i="8"/>
  <c r="E112" i="7"/>
  <c r="E111" i="4"/>
  <c r="E93" i="4"/>
  <c r="E19" i="4"/>
  <c r="E14" i="4"/>
  <c r="E37" i="4" s="1"/>
  <c r="E111" i="3"/>
  <c r="E93" i="3"/>
  <c r="E19" i="3"/>
  <c r="E14" i="3"/>
  <c r="E111" i="2"/>
  <c r="E93" i="2"/>
  <c r="E112" i="2" s="1"/>
  <c r="E19" i="2"/>
  <c r="E14" i="2"/>
  <c r="E37" i="2" s="1"/>
  <c r="E111" i="1"/>
  <c r="E112" i="3" l="1"/>
  <c r="E112" i="4"/>
  <c r="E37" i="3"/>
  <c r="E93" i="1"/>
  <c r="E112" i="1" s="1"/>
  <c r="E19" i="1" l="1"/>
  <c r="E14" i="1"/>
  <c r="E37" i="1" l="1"/>
</calcChain>
</file>

<file path=xl/sharedStrings.xml><?xml version="1.0" encoding="utf-8"?>
<sst xmlns="http://schemas.openxmlformats.org/spreadsheetml/2006/main" count="2180" uniqueCount="84">
  <si>
    <t>STATEMENT OF COMPARISON OF BUDGET AND ACTUAL AMOUNTS</t>
  </si>
  <si>
    <t>PARTICULARS</t>
  </si>
  <si>
    <t>Actual Amounts</t>
  </si>
  <si>
    <t>Revenue</t>
  </si>
  <si>
    <t xml:space="preserve">           Total Tax Revenue</t>
  </si>
  <si>
    <t>2.      Non-Tax Revenue</t>
  </si>
  <si>
    <t xml:space="preserve">           Total Non-Tax Revenue</t>
  </si>
  <si>
    <t>Total Revenues and Receipts</t>
  </si>
  <si>
    <t>EXPENDITURES</t>
  </si>
  <si>
    <t>General Public Services</t>
  </si>
  <si>
    <t>Personnel Services</t>
  </si>
  <si>
    <t>Maintenance and Other Operating Expenses</t>
  </si>
  <si>
    <t>Capital Outlay</t>
  </si>
  <si>
    <t>Education</t>
  </si>
  <si>
    <t>Health, Nutrition and Population Control</t>
  </si>
  <si>
    <t>Labor and Employment</t>
  </si>
  <si>
    <t>Housing and Community Development</t>
  </si>
  <si>
    <t>Social Services and Social Welfare</t>
  </si>
  <si>
    <t>Economic Services</t>
  </si>
  <si>
    <t>Other Services Sector</t>
  </si>
  <si>
    <t>Other Purposes:</t>
  </si>
  <si>
    <t>A.  Local Sources</t>
  </si>
  <si>
    <t>1.  Tax Revenue</t>
  </si>
  <si>
    <t>a.  Tax Revenue - Property</t>
  </si>
  <si>
    <t>b.  Tax Reveue - Goods and Services</t>
  </si>
  <si>
    <t>c.  Other Local Taxes</t>
  </si>
  <si>
    <t>a.  Service Income</t>
  </si>
  <si>
    <t>b.  Business Income</t>
  </si>
  <si>
    <t>c.  Other Income and Receipts</t>
  </si>
  <si>
    <t>B.  External Sources</t>
  </si>
  <si>
    <t>1.  Share from the National Internal Revenue Taxes (IRA)</t>
  </si>
  <si>
    <t>2.  Share from GOCCs</t>
  </si>
  <si>
    <t>3.  Other Shares from National Tax Collections</t>
  </si>
  <si>
    <t>a.  Share from Ecozone</t>
  </si>
  <si>
    <t>b.  Share from EVAT</t>
  </si>
  <si>
    <t>c.  Share from National Wealth</t>
  </si>
  <si>
    <t>d.  Share from Tobacco Excise Tax</t>
  </si>
  <si>
    <t>4.  Other Receipts</t>
  </si>
  <si>
    <t>a.  Grants and Donations</t>
  </si>
  <si>
    <t>b.  Other Subsidy Income</t>
  </si>
  <si>
    <t>5.  Inter-local Transfer</t>
  </si>
  <si>
    <t>6.  Capital/Investment Receipts</t>
  </si>
  <si>
    <t>a.  Sale of Capital Assets</t>
  </si>
  <si>
    <t>b.  Sale of Investments</t>
  </si>
  <si>
    <t>c.  Proceeds from Collections of Loans Receivable</t>
  </si>
  <si>
    <t>C.  Receipts from Borrowings</t>
  </si>
  <si>
    <t>CURRENT APPROPRIATIONS</t>
  </si>
  <si>
    <t xml:space="preserve">  Financial Expense</t>
  </si>
  <si>
    <t xml:space="preserve">  Amortization</t>
  </si>
  <si>
    <t xml:space="preserve">  Maintenance and Other Operating Expenses</t>
  </si>
  <si>
    <t xml:space="preserve">  Capital Outlay</t>
  </si>
  <si>
    <t>Others</t>
  </si>
  <si>
    <t>Debt Service</t>
  </si>
  <si>
    <t>LDRRMF</t>
  </si>
  <si>
    <t xml:space="preserve"> 20% Development Fund</t>
  </si>
  <si>
    <t>Share from National Wealth</t>
  </si>
  <si>
    <t>Allocation for Senior Citizens and PWD</t>
  </si>
  <si>
    <t xml:space="preserve">  Personal Services</t>
  </si>
  <si>
    <t>TOTAL CONTINUING APPROPRIATIONS</t>
  </si>
  <si>
    <t>TOTAL CURRENT APPROPRIATIONS</t>
  </si>
  <si>
    <t>CONTINUING APPROPRIATIONS</t>
  </si>
  <si>
    <t>Other Purposes</t>
  </si>
  <si>
    <t>TOTAL APPROPRIATIONS</t>
  </si>
  <si>
    <t>CITY OF BATANGAS</t>
  </si>
  <si>
    <t>CITY OF SANTO TOMAS</t>
  </si>
  <si>
    <t>CITY OF TANAUAN</t>
  </si>
  <si>
    <t>CITY OF BACOOR</t>
  </si>
  <si>
    <t>CITY OF CAVITE</t>
  </si>
  <si>
    <t>CITY OF IMUS</t>
  </si>
  <si>
    <t>CITY OF TAGAYTAY</t>
  </si>
  <si>
    <t>CITY OF TRECE MARTIRES</t>
  </si>
  <si>
    <t>CITY OF BIÑAN</t>
  </si>
  <si>
    <t>CITY OF CABUYAO</t>
  </si>
  <si>
    <t>CITY OF CALAMBA</t>
  </si>
  <si>
    <t>CITY OF SAN PABLO</t>
  </si>
  <si>
    <t>CITY OF SAN PEDRO</t>
  </si>
  <si>
    <t>CITY OF SANTA ROSA</t>
  </si>
  <si>
    <t>CITY OF LUCENA</t>
  </si>
  <si>
    <t>CITY OF TAYABAS</t>
  </si>
  <si>
    <t>CITY OF ANTIPOLO</t>
  </si>
  <si>
    <t>For the Year Ended December 31, 2019</t>
  </si>
  <si>
    <t>CITY OF GENERAL TRIAS</t>
  </si>
  <si>
    <t>CITY OF DASMARIÑAS</t>
  </si>
  <si>
    <t>CITY OF LIPA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</si>
</sst>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#,##0.00_ ;\-#,##0.00\ "/>
    <numFmt numFmtId="165" formatCode="_(* #,##0_);_(* \(#,##0\);_(* &quot;-&quot;??_);_(@_)"/>
    <numFmt numFmtId="166" formatCode="_(* #,##0.00_);_(* \(#,##0.00\);_(* &quot;-&quot;??_);_(@_)"/>
  </numFmts>
  <fonts count="18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2"/>
    </font>
    <font>
      <b/>
      <sz val="12"/>
      <color rgb="FF000000"/>
      <name val="Times New Roman"/>
      <family val="1"/>
    </font>
    <font>
      <sz val="10"/>
      <name val="Arial"/>
      <family val="2"/>
    </font>
    <font>
      <b/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u/>
      <sz val="12"/>
      <color rgb="FF000000"/>
      <name val="Times New Roman"/>
      <family val="1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b/>
      <sz val="16"/>
      <color rgb="FF000000"/>
      <name val="Times New Roman"/>
      <family val="1"/>
    </font>
    <font>
      <sz val="16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11.05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0">
    <xf numFmtId="0" fontId="0" fillId="0" borderId="0"/>
    <xf numFmtId="0" fontId="1" fillId="0" borderId="0"/>
    <xf numFmtId="0" fontId="3" fillId="0" borderId="0"/>
    <xf numFmtId="43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7" fillId="0" borderId="0" applyFont="0" applyFill="0" applyBorder="0" applyAlignment="0" applyProtection="0"/>
    <xf numFmtId="0" fontId="9" fillId="0" borderId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</cellStyleXfs>
  <cellXfs count="44">
    <xf numFmtId="0" fontId="0" fillId="0" borderId="0" xfId="0"/>
    <xf numFmtId="0" fontId="5" fillId="0" borderId="0" xfId="1" applyFont="1" applyAlignment="1">
      <alignment vertical="center"/>
    </xf>
    <xf numFmtId="40" fontId="5" fillId="0" borderId="0" xfId="1" applyNumberFormat="1" applyFont="1" applyAlignment="1">
      <alignment horizontal="right" vertical="center"/>
    </xf>
    <xf numFmtId="164" fontId="5" fillId="0" borderId="0" xfId="1" applyNumberFormat="1" applyFont="1" applyAlignment="1">
      <alignment horizontal="right" vertical="center"/>
    </xf>
    <xf numFmtId="40" fontId="6" fillId="0" borderId="0" xfId="1" applyNumberFormat="1" applyFont="1" applyAlignment="1">
      <alignment horizontal="center" vertical="center"/>
    </xf>
    <xf numFmtId="4" fontId="6" fillId="0" borderId="0" xfId="1" applyNumberFormat="1" applyFont="1" applyAlignment="1">
      <alignment horizontal="center" vertical="center"/>
    </xf>
    <xf numFmtId="0" fontId="2" fillId="0" borderId="0" xfId="1" applyFont="1" applyAlignment="1">
      <alignment vertical="center"/>
    </xf>
    <xf numFmtId="40" fontId="6" fillId="0" borderId="0" xfId="1" applyNumberFormat="1" applyFont="1" applyAlignment="1">
      <alignment vertical="center"/>
    </xf>
    <xf numFmtId="165" fontId="5" fillId="0" borderId="0" xfId="1" applyNumberFormat="1" applyFont="1" applyAlignment="1">
      <alignment vertical="center"/>
    </xf>
    <xf numFmtId="165" fontId="6" fillId="0" borderId="0" xfId="1" applyNumberFormat="1" applyFont="1" applyAlignment="1">
      <alignment vertical="center"/>
    </xf>
    <xf numFmtId="165" fontId="6" fillId="0" borderId="0" xfId="1" applyNumberFormat="1" applyFont="1" applyAlignment="1">
      <alignment horizontal="right" vertical="center"/>
    </xf>
    <xf numFmtId="165" fontId="2" fillId="0" borderId="0" xfId="1" applyNumberFormat="1" applyFont="1" applyAlignment="1">
      <alignment horizontal="center" vertical="center"/>
    </xf>
    <xf numFmtId="165" fontId="2" fillId="0" borderId="0" xfId="1" applyNumberFormat="1" applyFont="1" applyAlignment="1">
      <alignment vertical="center"/>
    </xf>
    <xf numFmtId="165" fontId="8" fillId="0" borderId="0" xfId="1" applyNumberFormat="1" applyFont="1" applyAlignment="1">
      <alignment vertical="center"/>
    </xf>
    <xf numFmtId="165" fontId="5" fillId="0" borderId="0" xfId="1" applyNumberFormat="1" applyFont="1" applyAlignment="1">
      <alignment vertical="center" wrapText="1"/>
    </xf>
    <xf numFmtId="165" fontId="5" fillId="0" borderId="0" xfId="1" applyNumberFormat="1" applyFont="1" applyAlignment="1">
      <alignment horizontal="left" vertical="center"/>
    </xf>
    <xf numFmtId="165" fontId="14" fillId="0" borderId="0" xfId="1" applyNumberFormat="1" applyFont="1" applyAlignment="1">
      <alignment vertical="center"/>
    </xf>
    <xf numFmtId="0" fontId="15" fillId="0" borderId="0" xfId="0" applyFont="1"/>
    <xf numFmtId="4" fontId="10" fillId="0" borderId="0" xfId="4" applyNumberFormat="1" applyFont="1" applyFill="1" applyBorder="1" applyProtection="1">
      <protection locked="0"/>
    </xf>
    <xf numFmtId="4" fontId="12" fillId="0" borderId="3" xfId="1" applyNumberFormat="1" applyFont="1" applyBorder="1" applyAlignment="1">
      <alignment horizontal="right" vertical="center"/>
    </xf>
    <xf numFmtId="4" fontId="3" fillId="0" borderId="3" xfId="1" applyNumberFormat="1" applyFont="1" applyBorder="1" applyAlignment="1">
      <alignment horizontal="right" vertical="center"/>
    </xf>
    <xf numFmtId="4" fontId="10" fillId="0" borderId="0" xfId="0" applyNumberFormat="1" applyFont="1"/>
    <xf numFmtId="4" fontId="10" fillId="0" borderId="0" xfId="3" applyNumberFormat="1" applyFont="1" applyFill="1" applyAlignment="1">
      <alignment horizontal="right" vertical="center" wrapText="1"/>
    </xf>
    <xf numFmtId="4" fontId="3" fillId="0" borderId="0" xfId="1" applyNumberFormat="1" applyFont="1" applyAlignment="1">
      <alignment horizontal="right" vertical="center"/>
    </xf>
    <xf numFmtId="4" fontId="3" fillId="0" borderId="0" xfId="1" applyNumberFormat="1" applyFont="1" applyFill="1" applyAlignment="1">
      <alignment horizontal="right" vertical="center"/>
    </xf>
    <xf numFmtId="4" fontId="10" fillId="0" borderId="0" xfId="3" applyNumberFormat="1" applyFont="1" applyFill="1" applyBorder="1" applyAlignment="1">
      <alignment horizontal="right" vertical="center" wrapText="1"/>
    </xf>
    <xf numFmtId="4" fontId="11" fillId="0" borderId="0" xfId="1" applyNumberFormat="1" applyFont="1" applyBorder="1" applyAlignment="1">
      <alignment horizontal="right" vertical="center"/>
    </xf>
    <xf numFmtId="4" fontId="3" fillId="0" borderId="0" xfId="3" applyNumberFormat="1" applyFont="1" applyFill="1" applyBorder="1"/>
    <xf numFmtId="4" fontId="11" fillId="0" borderId="0" xfId="1" applyNumberFormat="1" applyFont="1" applyAlignment="1">
      <alignment vertical="center"/>
    </xf>
    <xf numFmtId="4" fontId="11" fillId="0" borderId="0" xfId="1" applyNumberFormat="1" applyFont="1" applyAlignment="1">
      <alignment horizontal="right" vertical="center"/>
    </xf>
    <xf numFmtId="4" fontId="12" fillId="0" borderId="1" xfId="1" applyNumberFormat="1" applyFont="1" applyBorder="1" applyAlignment="1">
      <alignment horizontal="right" vertical="center"/>
    </xf>
    <xf numFmtId="4" fontId="16" fillId="0" borderId="0" xfId="0" applyNumberFormat="1" applyFont="1"/>
    <xf numFmtId="4" fontId="13" fillId="0" borderId="0" xfId="0" applyNumberFormat="1" applyFont="1"/>
    <xf numFmtId="4" fontId="3" fillId="0" borderId="0" xfId="8" applyNumberFormat="1" applyFont="1" applyFill="1" applyBorder="1"/>
    <xf numFmtId="4" fontId="3" fillId="0" borderId="0" xfId="8" applyNumberFormat="1" applyFont="1" applyBorder="1"/>
    <xf numFmtId="4" fontId="10" fillId="0" borderId="0" xfId="8" applyNumberFormat="1" applyFont="1" applyFill="1" applyBorder="1"/>
    <xf numFmtId="4" fontId="10" fillId="0" borderId="0" xfId="8" applyNumberFormat="1" applyFont="1" applyBorder="1"/>
    <xf numFmtId="4" fontId="10" fillId="0" borderId="0" xfId="8" applyNumberFormat="1" applyFont="1" applyAlignment="1">
      <alignment horizontal="right" vertical="center" wrapText="1"/>
    </xf>
    <xf numFmtId="4" fontId="10" fillId="0" borderId="0" xfId="8" applyNumberFormat="1" applyFont="1" applyFill="1" applyBorder="1" applyAlignment="1">
      <alignment horizontal="right" vertical="top" wrapText="1"/>
    </xf>
    <xf numFmtId="4" fontId="10" fillId="0" borderId="0" xfId="4" applyNumberFormat="1" applyFont="1" applyFill="1" applyBorder="1" applyAlignment="1" applyProtection="1">
      <alignment horizontal="right"/>
      <protection locked="0"/>
    </xf>
    <xf numFmtId="40" fontId="7" fillId="0" borderId="2" xfId="1" applyNumberFormat="1" applyFont="1" applyBorder="1" applyAlignment="1">
      <alignment horizontal="center" vertical="center" wrapText="1"/>
    </xf>
    <xf numFmtId="40" fontId="7" fillId="0" borderId="3" xfId="1" applyNumberFormat="1" applyFont="1" applyBorder="1" applyAlignment="1">
      <alignment horizontal="center" vertical="center" wrapText="1"/>
    </xf>
    <xf numFmtId="0" fontId="2" fillId="0" borderId="0" xfId="1" applyFont="1" applyAlignment="1">
      <alignment horizontal="center" vertical="center"/>
    </xf>
    <xf numFmtId="0" fontId="4" fillId="0" borderId="0" xfId="2" applyFont="1" applyAlignment="1">
      <alignment horizontal="center"/>
    </xf>
  </cellXfs>
  <cellStyles count="10">
    <cellStyle name="Comma" xfId="3" builtinId="3"/>
    <cellStyle name="Comma 12 2" xfId="5" xr:uid="{7E6F690F-3284-46A2-9081-5BE7CD0DB873}"/>
    <cellStyle name="Comma 2" xfId="6" xr:uid="{76CB1A1D-1F48-427A-A189-24F1323324E0}"/>
    <cellStyle name="Comma 22" xfId="8" xr:uid="{94AC6141-43C7-4D13-9ADA-54953DA33A10}"/>
    <cellStyle name="Comma 4 2" xfId="9" xr:uid="{49F14F48-D3BF-4CD3-A98F-4083F474DCFB}"/>
    <cellStyle name="Comma 8 2 3 2" xfId="4" xr:uid="{8BCDD873-8068-4497-8B11-FDEFC3880459}"/>
    <cellStyle name="Normal" xfId="0" builtinId="0"/>
    <cellStyle name="Normal 2 3 2" xfId="7" xr:uid="{DEB5843F-05DE-4955-B67B-D3F93DBEF1A8}"/>
    <cellStyle name="Normal 6" xfId="2" xr:uid="{FB3F732C-F767-482A-9275-686EA5B85D1C}"/>
    <cellStyle name="Normal 7" xfId="1" xr:uid="{17F997C6-E43F-4E33-91C4-32F3707BF6B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D6844-13E7-49C6-B6A2-0DA36920325C}">
  <dimension ref="A1:I112"/>
  <sheetViews>
    <sheetView topLeftCell="A3" zoomScale="130" zoomScaleNormal="130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42" t="s">
        <v>63</v>
      </c>
      <c r="B1" s="42"/>
      <c r="C1" s="42"/>
      <c r="D1" s="42"/>
      <c r="E1" s="42"/>
      <c r="F1" s="42"/>
      <c r="G1" s="42"/>
      <c r="H1" s="42"/>
      <c r="I1" s="42"/>
    </row>
    <row r="2" spans="1:9" ht="15.75" x14ac:dyDescent="0.25">
      <c r="A2" s="43" t="s">
        <v>0</v>
      </c>
      <c r="B2" s="43"/>
      <c r="C2" s="43"/>
      <c r="D2" s="43"/>
      <c r="E2" s="43"/>
      <c r="F2" s="43"/>
      <c r="G2" s="43"/>
      <c r="H2" s="43"/>
      <c r="I2" s="43"/>
    </row>
    <row r="3" spans="1:9" ht="15.75" x14ac:dyDescent="0.25">
      <c r="A3" s="42" t="s">
        <v>80</v>
      </c>
      <c r="B3" s="42"/>
      <c r="C3" s="42"/>
      <c r="D3" s="42"/>
      <c r="E3" s="42"/>
      <c r="F3" s="42"/>
      <c r="G3" s="42"/>
      <c r="H3" s="42"/>
      <c r="I3" s="42"/>
    </row>
    <row r="4" spans="1:9" ht="15.75" x14ac:dyDescent="0.25">
      <c r="A4" s="42"/>
      <c r="B4" s="42"/>
      <c r="C4" s="42"/>
      <c r="D4" s="42"/>
      <c r="E4" s="42"/>
      <c r="F4" s="42"/>
      <c r="G4" s="42"/>
      <c r="H4" s="42"/>
      <c r="I4" s="42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42" t="s">
        <v>1</v>
      </c>
      <c r="B6" s="42"/>
      <c r="C6" s="42"/>
      <c r="D6" s="42"/>
      <c r="E6" s="40" t="s">
        <v>2</v>
      </c>
    </row>
    <row r="7" spans="1:9" ht="15" customHeight="1" x14ac:dyDescent="0.25">
      <c r="A7" s="42"/>
      <c r="B7" s="42"/>
      <c r="C7" s="42"/>
      <c r="D7" s="42"/>
      <c r="E7" s="41"/>
    </row>
    <row r="8" spans="1:9" ht="15.75" x14ac:dyDescent="0.25">
      <c r="A8" s="6" t="s">
        <v>3</v>
      </c>
      <c r="B8" s="1"/>
      <c r="C8" s="1"/>
      <c r="D8" s="1"/>
      <c r="E8" s="7"/>
    </row>
    <row r="9" spans="1:9" ht="15.75" x14ac:dyDescent="0.25">
      <c r="A9" s="1"/>
      <c r="B9" s="1" t="s">
        <v>21</v>
      </c>
      <c r="C9" s="1"/>
      <c r="D9" s="1"/>
      <c r="E9" s="7"/>
    </row>
    <row r="10" spans="1:9" ht="15.75" x14ac:dyDescent="0.25">
      <c r="A10" s="1"/>
      <c r="B10" s="1"/>
      <c r="C10" s="1" t="s">
        <v>22</v>
      </c>
      <c r="D10" s="1"/>
    </row>
    <row r="11" spans="1:9" ht="15.75" customHeight="1" x14ac:dyDescent="0.25">
      <c r="A11" s="8"/>
      <c r="B11" s="8"/>
      <c r="C11" s="8"/>
      <c r="D11" s="8" t="s">
        <v>23</v>
      </c>
      <c r="E11" s="33">
        <v>960872170.50999999</v>
      </c>
    </row>
    <row r="12" spans="1:9" ht="15.75" x14ac:dyDescent="0.25">
      <c r="A12" s="8"/>
      <c r="B12" s="8"/>
      <c r="C12" s="8"/>
      <c r="D12" s="8" t="s">
        <v>24</v>
      </c>
      <c r="E12" s="33">
        <v>839002394.41999996</v>
      </c>
    </row>
    <row r="13" spans="1:9" ht="15.75" x14ac:dyDescent="0.25">
      <c r="A13" s="8"/>
      <c r="B13" s="8"/>
      <c r="C13" s="8"/>
      <c r="D13" s="8" t="s">
        <v>25</v>
      </c>
      <c r="E13" s="33">
        <v>20356164.280000001</v>
      </c>
    </row>
    <row r="14" spans="1:9" ht="15.75" x14ac:dyDescent="0.25">
      <c r="A14" s="8"/>
      <c r="B14" s="8"/>
      <c r="C14" s="8" t="s">
        <v>4</v>
      </c>
      <c r="D14" s="8"/>
      <c r="E14" s="19">
        <f t="shared" ref="E14" si="0">SUM(E11:E13)</f>
        <v>1820230729.2099998</v>
      </c>
    </row>
    <row r="15" spans="1:9" ht="15.75" x14ac:dyDescent="0.25">
      <c r="A15" s="8"/>
      <c r="B15" s="8"/>
      <c r="C15" s="8" t="s">
        <v>5</v>
      </c>
      <c r="D15" s="8"/>
      <c r="E15" s="20"/>
    </row>
    <row r="16" spans="1:9" ht="15.75" x14ac:dyDescent="0.25">
      <c r="A16" s="8"/>
      <c r="B16" s="8"/>
      <c r="C16" s="8"/>
      <c r="D16" s="8" t="s">
        <v>26</v>
      </c>
      <c r="E16" s="33">
        <v>117938916.2</v>
      </c>
    </row>
    <row r="17" spans="1:5" ht="15.75" x14ac:dyDescent="0.25">
      <c r="A17" s="8"/>
      <c r="B17" s="8"/>
      <c r="C17" s="8"/>
      <c r="D17" s="8" t="s">
        <v>27</v>
      </c>
      <c r="E17" s="33">
        <v>78752637.5</v>
      </c>
    </row>
    <row r="18" spans="1:5" ht="15.75" x14ac:dyDescent="0.25">
      <c r="A18" s="8"/>
      <c r="B18" s="8"/>
      <c r="C18" s="11"/>
      <c r="D18" s="8" t="s">
        <v>28</v>
      </c>
      <c r="E18" s="33">
        <v>8172937.9199999999</v>
      </c>
    </row>
    <row r="19" spans="1:5" ht="15.75" x14ac:dyDescent="0.25">
      <c r="A19" s="8"/>
      <c r="B19" s="8"/>
      <c r="C19" s="8" t="s">
        <v>6</v>
      </c>
      <c r="D19" s="8"/>
      <c r="E19" s="19">
        <f t="shared" ref="E19" si="1">SUM(E16:E18)</f>
        <v>204864491.61999997</v>
      </c>
    </row>
    <row r="20" spans="1:5" ht="15.75" x14ac:dyDescent="0.25">
      <c r="A20" s="8"/>
      <c r="B20" s="8" t="s">
        <v>29</v>
      </c>
      <c r="C20" s="8"/>
      <c r="D20" s="8"/>
      <c r="E20" s="21"/>
    </row>
    <row r="21" spans="1:5" ht="15.75" x14ac:dyDescent="0.25">
      <c r="A21" s="8"/>
      <c r="B21" s="8"/>
      <c r="C21" s="8" t="s">
        <v>30</v>
      </c>
      <c r="D21" s="8"/>
      <c r="E21" s="33">
        <v>1000988068</v>
      </c>
    </row>
    <row r="22" spans="1:5" ht="15.75" x14ac:dyDescent="0.25">
      <c r="A22" s="8"/>
      <c r="B22" s="8"/>
      <c r="C22" s="8" t="s">
        <v>31</v>
      </c>
      <c r="D22" s="8"/>
      <c r="E22" s="33">
        <v>1150239.6399999999</v>
      </c>
    </row>
    <row r="23" spans="1:5" ht="15.75" x14ac:dyDescent="0.25">
      <c r="A23" s="8"/>
      <c r="B23" s="8"/>
      <c r="C23" s="8" t="s">
        <v>32</v>
      </c>
      <c r="D23" s="8"/>
      <c r="E23" s="22"/>
    </row>
    <row r="24" spans="1:5" ht="15.75" x14ac:dyDescent="0.25">
      <c r="A24" s="8"/>
      <c r="B24" s="8"/>
      <c r="C24" s="8"/>
      <c r="D24" s="8" t="s">
        <v>33</v>
      </c>
      <c r="E24" s="18">
        <v>0</v>
      </c>
    </row>
    <row r="25" spans="1:5" ht="15.75" x14ac:dyDescent="0.25">
      <c r="A25" s="8"/>
      <c r="B25" s="8"/>
      <c r="C25" s="8"/>
      <c r="D25" s="8" t="s">
        <v>34</v>
      </c>
      <c r="E25" s="23">
        <v>0</v>
      </c>
    </row>
    <row r="26" spans="1:5" ht="15.75" x14ac:dyDescent="0.25">
      <c r="A26" s="8"/>
      <c r="B26" s="8"/>
      <c r="C26" s="8"/>
      <c r="D26" s="8" t="s">
        <v>35</v>
      </c>
      <c r="E26" s="23">
        <v>0</v>
      </c>
    </row>
    <row r="27" spans="1:5" ht="15.75" x14ac:dyDescent="0.25">
      <c r="A27" s="8"/>
      <c r="B27" s="8"/>
      <c r="C27" s="8"/>
      <c r="D27" s="8" t="s">
        <v>36</v>
      </c>
      <c r="E27" s="33">
        <v>0</v>
      </c>
    </row>
    <row r="28" spans="1:5" ht="15.75" x14ac:dyDescent="0.25">
      <c r="A28" s="8"/>
      <c r="B28" s="8"/>
      <c r="C28" s="8" t="s">
        <v>37</v>
      </c>
      <c r="D28" s="8"/>
      <c r="E28" s="25"/>
    </row>
    <row r="29" spans="1:5" ht="15.75" x14ac:dyDescent="0.25">
      <c r="A29" s="8"/>
      <c r="B29" s="8"/>
      <c r="C29" s="8"/>
      <c r="D29" s="8" t="s">
        <v>38</v>
      </c>
      <c r="E29" s="18">
        <v>0</v>
      </c>
    </row>
    <row r="30" spans="1:5" ht="15.75" x14ac:dyDescent="0.25">
      <c r="A30" s="8"/>
      <c r="B30" s="8"/>
      <c r="C30" s="8"/>
      <c r="D30" s="8" t="s">
        <v>39</v>
      </c>
      <c r="E30" s="33">
        <v>53594657.200000003</v>
      </c>
    </row>
    <row r="31" spans="1:5" ht="15.75" x14ac:dyDescent="0.25">
      <c r="A31" s="8"/>
      <c r="B31" s="8"/>
      <c r="C31" s="8" t="s">
        <v>40</v>
      </c>
      <c r="D31" s="8"/>
      <c r="E31" s="24">
        <v>0</v>
      </c>
    </row>
    <row r="32" spans="1:5" ht="15.75" x14ac:dyDescent="0.25">
      <c r="A32" s="8"/>
      <c r="B32" s="8"/>
      <c r="C32" s="8" t="s">
        <v>41</v>
      </c>
      <c r="D32" s="8"/>
      <c r="E32" s="21"/>
    </row>
    <row r="33" spans="1:5" ht="15.75" x14ac:dyDescent="0.25">
      <c r="A33" s="8"/>
      <c r="B33" s="8"/>
      <c r="C33" s="8"/>
      <c r="D33" s="8" t="s">
        <v>42</v>
      </c>
      <c r="E33" s="23">
        <v>0</v>
      </c>
    </row>
    <row r="34" spans="1:5" ht="15.75" x14ac:dyDescent="0.25">
      <c r="A34" s="8"/>
      <c r="B34" s="8"/>
      <c r="C34" s="8"/>
      <c r="D34" s="8" t="s">
        <v>43</v>
      </c>
      <c r="E34" s="23">
        <v>0</v>
      </c>
    </row>
    <row r="35" spans="1:5" ht="15.75" x14ac:dyDescent="0.25">
      <c r="A35" s="8"/>
      <c r="B35" s="8"/>
      <c r="C35" s="8"/>
      <c r="D35" s="8" t="s">
        <v>44</v>
      </c>
      <c r="E35" s="18">
        <v>0</v>
      </c>
    </row>
    <row r="36" spans="1:5" ht="15.75" x14ac:dyDescent="0.25">
      <c r="A36" s="8"/>
      <c r="B36" s="8" t="s">
        <v>45</v>
      </c>
      <c r="C36" s="8"/>
      <c r="D36" s="8"/>
      <c r="E36" s="20">
        <v>0</v>
      </c>
    </row>
    <row r="37" spans="1:5" ht="15.75" x14ac:dyDescent="0.25">
      <c r="A37" s="8"/>
      <c r="B37" s="12" t="s">
        <v>7</v>
      </c>
      <c r="C37" s="8"/>
      <c r="D37" s="8"/>
      <c r="E37" s="19">
        <f>SUM(E14,E19,E21:E36)</f>
        <v>3080828185.6699996</v>
      </c>
    </row>
    <row r="38" spans="1:5" ht="15.75" x14ac:dyDescent="0.25">
      <c r="A38" s="8"/>
      <c r="B38" s="12"/>
      <c r="C38" s="8"/>
      <c r="D38" s="8"/>
      <c r="E38" s="26"/>
    </row>
    <row r="39" spans="1:5" ht="15.75" x14ac:dyDescent="0.25">
      <c r="A39" s="12" t="s">
        <v>8</v>
      </c>
      <c r="B39" s="12"/>
      <c r="C39" s="8"/>
      <c r="D39" s="8"/>
      <c r="E39" s="23"/>
    </row>
    <row r="40" spans="1:5" ht="15.75" x14ac:dyDescent="0.25">
      <c r="A40" s="12" t="s">
        <v>46</v>
      </c>
      <c r="B40" s="8"/>
      <c r="C40" s="8"/>
      <c r="D40" s="8"/>
      <c r="E40" s="23"/>
    </row>
    <row r="41" spans="1:5" ht="15.75" x14ac:dyDescent="0.25">
      <c r="A41" s="8"/>
      <c r="B41" s="12" t="s">
        <v>9</v>
      </c>
      <c r="C41" s="8"/>
      <c r="D41" s="8"/>
      <c r="E41" s="21"/>
    </row>
    <row r="42" spans="1:5" ht="15.75" x14ac:dyDescent="0.25">
      <c r="A42" s="8"/>
      <c r="B42" s="8"/>
      <c r="C42" s="8"/>
      <c r="D42" s="8" t="s">
        <v>10</v>
      </c>
      <c r="E42" s="34">
        <v>438687484.62</v>
      </c>
    </row>
    <row r="43" spans="1:5" ht="15.75" x14ac:dyDescent="0.25">
      <c r="A43" s="8"/>
      <c r="B43" s="8"/>
      <c r="C43" s="8"/>
      <c r="D43" s="8" t="s">
        <v>11</v>
      </c>
      <c r="E43" s="34">
        <v>827349777.79999995</v>
      </c>
    </row>
    <row r="44" spans="1:5" ht="15.75" x14ac:dyDescent="0.25">
      <c r="A44" s="8"/>
      <c r="B44" s="8"/>
      <c r="C44" s="8"/>
      <c r="D44" s="8" t="s">
        <v>12</v>
      </c>
      <c r="E44" s="34">
        <v>107401934</v>
      </c>
    </row>
    <row r="45" spans="1:5" ht="15.75" x14ac:dyDescent="0.25">
      <c r="A45" s="8"/>
      <c r="B45" s="12" t="s">
        <v>13</v>
      </c>
      <c r="C45" s="8"/>
      <c r="D45" s="8"/>
      <c r="E45" s="21"/>
    </row>
    <row r="46" spans="1:5" ht="15.75" x14ac:dyDescent="0.25">
      <c r="A46" s="8"/>
      <c r="B46" s="8"/>
      <c r="C46" s="13"/>
      <c r="D46" s="8" t="s">
        <v>10</v>
      </c>
      <c r="E46" s="34">
        <v>31896038.010000002</v>
      </c>
    </row>
    <row r="47" spans="1:5" ht="15.75" x14ac:dyDescent="0.25">
      <c r="A47" s="8"/>
      <c r="B47" s="8"/>
      <c r="C47" s="8"/>
      <c r="D47" s="8" t="s">
        <v>11</v>
      </c>
      <c r="E47" s="34">
        <v>161332789.77000001</v>
      </c>
    </row>
    <row r="48" spans="1:5" ht="15.75" x14ac:dyDescent="0.25">
      <c r="A48" s="8"/>
      <c r="B48" s="8"/>
      <c r="C48" s="8"/>
      <c r="D48" s="8" t="s">
        <v>12</v>
      </c>
      <c r="E48" s="34">
        <v>103528157.94</v>
      </c>
    </row>
    <row r="49" spans="1:5" ht="15.75" x14ac:dyDescent="0.25">
      <c r="A49" s="8"/>
      <c r="B49" s="12" t="s">
        <v>14</v>
      </c>
      <c r="C49" s="8"/>
      <c r="D49" s="8"/>
      <c r="E49" s="18"/>
    </row>
    <row r="50" spans="1:5" ht="15.75" x14ac:dyDescent="0.25">
      <c r="A50" s="14"/>
      <c r="B50" s="14"/>
      <c r="C50" s="14"/>
      <c r="D50" s="8" t="s">
        <v>10</v>
      </c>
      <c r="E50" s="34">
        <v>101646289.8</v>
      </c>
    </row>
    <row r="51" spans="1:5" ht="15.75" x14ac:dyDescent="0.25">
      <c r="A51" s="8"/>
      <c r="B51" s="8"/>
      <c r="C51" s="8"/>
      <c r="D51" s="8" t="s">
        <v>11</v>
      </c>
      <c r="E51" s="34">
        <v>28237018.489999998</v>
      </c>
    </row>
    <row r="52" spans="1:5" ht="15.75" x14ac:dyDescent="0.25">
      <c r="A52" s="8"/>
      <c r="B52" s="8"/>
      <c r="C52" s="8"/>
      <c r="D52" s="8" t="s">
        <v>12</v>
      </c>
      <c r="E52" s="34">
        <v>285110</v>
      </c>
    </row>
    <row r="53" spans="1:5" ht="15.75" x14ac:dyDescent="0.25">
      <c r="A53" s="8"/>
      <c r="B53" s="12" t="s">
        <v>15</v>
      </c>
      <c r="C53" s="8"/>
      <c r="D53" s="8"/>
      <c r="E53" s="18"/>
    </row>
    <row r="54" spans="1:5" ht="15.75" x14ac:dyDescent="0.25">
      <c r="A54" s="8"/>
      <c r="B54" s="8"/>
      <c r="C54" s="8"/>
      <c r="D54" s="8" t="s">
        <v>10</v>
      </c>
      <c r="E54" s="18">
        <v>0</v>
      </c>
    </row>
    <row r="55" spans="1:5" ht="15.75" x14ac:dyDescent="0.25">
      <c r="A55" s="8"/>
      <c r="B55" s="8"/>
      <c r="C55" s="8"/>
      <c r="D55" s="8" t="s">
        <v>11</v>
      </c>
      <c r="E55" s="34">
        <v>0</v>
      </c>
    </row>
    <row r="56" spans="1:5" ht="15.75" x14ac:dyDescent="0.25">
      <c r="A56" s="8"/>
      <c r="B56" s="8"/>
      <c r="C56" s="13"/>
      <c r="D56" s="8" t="s">
        <v>12</v>
      </c>
      <c r="E56" s="22">
        <v>0</v>
      </c>
    </row>
    <row r="57" spans="1:5" ht="15.75" x14ac:dyDescent="0.25">
      <c r="A57" s="8"/>
      <c r="B57" s="12" t="s">
        <v>16</v>
      </c>
      <c r="C57" s="8"/>
      <c r="D57" s="8"/>
      <c r="E57" s="27"/>
    </row>
    <row r="58" spans="1:5" ht="15.75" x14ac:dyDescent="0.25">
      <c r="A58" s="8"/>
      <c r="B58" s="8"/>
      <c r="C58" s="8"/>
      <c r="D58" s="8" t="s">
        <v>10</v>
      </c>
      <c r="E58" s="18">
        <v>0</v>
      </c>
    </row>
    <row r="59" spans="1:5" ht="15.75" x14ac:dyDescent="0.25">
      <c r="A59" s="8"/>
      <c r="B59" s="8"/>
      <c r="C59" s="8"/>
      <c r="D59" s="8" t="s">
        <v>11</v>
      </c>
      <c r="E59" s="18">
        <v>0</v>
      </c>
    </row>
    <row r="60" spans="1:5" ht="15.75" x14ac:dyDescent="0.25">
      <c r="A60" s="8"/>
      <c r="B60" s="8"/>
      <c r="C60" s="8"/>
      <c r="D60" s="8" t="s">
        <v>12</v>
      </c>
      <c r="E60" s="27">
        <v>0</v>
      </c>
    </row>
    <row r="61" spans="1:5" ht="15.75" x14ac:dyDescent="0.25">
      <c r="A61" s="8"/>
      <c r="B61" s="12" t="s">
        <v>17</v>
      </c>
      <c r="C61" s="8"/>
      <c r="D61" s="8"/>
      <c r="E61" s="27"/>
    </row>
    <row r="62" spans="1:5" ht="15.75" x14ac:dyDescent="0.25">
      <c r="A62" s="8"/>
      <c r="B62" s="8"/>
      <c r="C62" s="8"/>
      <c r="D62" s="8" t="s">
        <v>10</v>
      </c>
      <c r="E62" s="34">
        <v>27469146.620000001</v>
      </c>
    </row>
    <row r="63" spans="1:5" ht="15.75" x14ac:dyDescent="0.25">
      <c r="A63" s="8"/>
      <c r="B63" s="12"/>
      <c r="C63" s="8"/>
      <c r="D63" s="8" t="s">
        <v>11</v>
      </c>
      <c r="E63" s="34">
        <v>17763919.59</v>
      </c>
    </row>
    <row r="64" spans="1:5" ht="15.75" x14ac:dyDescent="0.25">
      <c r="A64" s="8"/>
      <c r="B64" s="8"/>
      <c r="C64" s="8"/>
      <c r="D64" s="8" t="s">
        <v>12</v>
      </c>
      <c r="E64" s="34">
        <v>0</v>
      </c>
    </row>
    <row r="65" spans="1:5" ht="15.75" x14ac:dyDescent="0.25">
      <c r="A65" s="8"/>
      <c r="B65" s="12" t="s">
        <v>18</v>
      </c>
      <c r="C65" s="8"/>
      <c r="D65" s="8"/>
      <c r="E65" s="18"/>
    </row>
    <row r="66" spans="1:5" ht="15.75" x14ac:dyDescent="0.25">
      <c r="A66" s="8"/>
      <c r="B66" s="8"/>
      <c r="C66" s="8"/>
      <c r="D66" s="8" t="s">
        <v>10</v>
      </c>
      <c r="E66" s="34">
        <v>149463370.97</v>
      </c>
    </row>
    <row r="67" spans="1:5" ht="15.75" x14ac:dyDescent="0.25">
      <c r="A67" s="8"/>
      <c r="B67" s="8"/>
      <c r="C67" s="8"/>
      <c r="D67" s="8" t="s">
        <v>11</v>
      </c>
      <c r="E67" s="34">
        <v>51483002.799999997</v>
      </c>
    </row>
    <row r="68" spans="1:5" ht="15.75" x14ac:dyDescent="0.25">
      <c r="A68" s="8"/>
      <c r="B68" s="8"/>
      <c r="C68" s="8"/>
      <c r="D68" s="8" t="s">
        <v>12</v>
      </c>
      <c r="E68" s="34">
        <v>3878773</v>
      </c>
    </row>
    <row r="69" spans="1:5" ht="15.75" x14ac:dyDescent="0.25">
      <c r="A69" s="8"/>
      <c r="B69" s="12" t="s">
        <v>19</v>
      </c>
      <c r="C69" s="8"/>
      <c r="D69" s="8"/>
      <c r="E69" s="21"/>
    </row>
    <row r="70" spans="1:5" ht="15.75" x14ac:dyDescent="0.25">
      <c r="A70" s="8"/>
      <c r="B70" s="8"/>
      <c r="C70" s="8"/>
      <c r="D70" s="8" t="s">
        <v>10</v>
      </c>
      <c r="E70" s="23">
        <v>0</v>
      </c>
    </row>
    <row r="71" spans="1:5" ht="15.75" x14ac:dyDescent="0.25">
      <c r="A71" s="8"/>
      <c r="B71" s="8"/>
      <c r="C71" s="8"/>
      <c r="D71" s="8" t="s">
        <v>11</v>
      </c>
      <c r="E71" s="23">
        <v>0</v>
      </c>
    </row>
    <row r="72" spans="1:5" ht="15.75" x14ac:dyDescent="0.25">
      <c r="A72" s="8"/>
      <c r="B72" s="8"/>
      <c r="C72" s="8"/>
      <c r="D72" s="8" t="s">
        <v>12</v>
      </c>
      <c r="E72" s="28">
        <v>0</v>
      </c>
    </row>
    <row r="73" spans="1:5" ht="15.75" x14ac:dyDescent="0.25">
      <c r="A73" s="8"/>
      <c r="B73" s="12" t="s">
        <v>20</v>
      </c>
      <c r="C73" s="8"/>
      <c r="D73" s="8"/>
      <c r="E73" s="21"/>
    </row>
    <row r="74" spans="1:5" ht="15.75" x14ac:dyDescent="0.25">
      <c r="A74" s="8"/>
      <c r="B74" s="8"/>
      <c r="C74" s="8" t="s">
        <v>52</v>
      </c>
      <c r="D74" s="8"/>
      <c r="E74" s="23"/>
    </row>
    <row r="75" spans="1:5" ht="15.75" x14ac:dyDescent="0.25">
      <c r="A75" s="8"/>
      <c r="B75" s="8"/>
      <c r="C75" s="8"/>
      <c r="D75" s="8" t="s">
        <v>47</v>
      </c>
      <c r="E75" s="18">
        <v>107937572.20999999</v>
      </c>
    </row>
    <row r="76" spans="1:5" ht="15.75" x14ac:dyDescent="0.25">
      <c r="A76" s="8"/>
      <c r="B76" s="8"/>
      <c r="C76" s="8"/>
      <c r="D76" s="8" t="s">
        <v>48</v>
      </c>
      <c r="E76" s="18">
        <v>0</v>
      </c>
    </row>
    <row r="77" spans="1:5" ht="15.75" x14ac:dyDescent="0.25">
      <c r="A77" s="8"/>
      <c r="B77" s="8"/>
      <c r="C77" s="15" t="s">
        <v>53</v>
      </c>
      <c r="D77" s="8"/>
      <c r="E77" s="23"/>
    </row>
    <row r="78" spans="1:5" ht="15.75" x14ac:dyDescent="0.25">
      <c r="A78" s="8"/>
      <c r="B78" s="8"/>
      <c r="C78" s="8"/>
      <c r="D78" s="8" t="s">
        <v>49</v>
      </c>
      <c r="E78" s="34">
        <v>65570998</v>
      </c>
    </row>
    <row r="79" spans="1:5" ht="15.75" x14ac:dyDescent="0.25">
      <c r="A79" s="8"/>
      <c r="B79" s="8"/>
      <c r="C79" s="8"/>
      <c r="D79" s="8" t="s">
        <v>50</v>
      </c>
      <c r="E79" s="34">
        <v>27810275</v>
      </c>
    </row>
    <row r="80" spans="1:5" ht="15.75" x14ac:dyDescent="0.25">
      <c r="A80" s="8"/>
      <c r="B80" s="8"/>
      <c r="C80" s="8" t="s">
        <v>54</v>
      </c>
      <c r="D80" s="8"/>
      <c r="E80" s="22"/>
    </row>
    <row r="81" spans="1:9" ht="15.75" x14ac:dyDescent="0.25">
      <c r="A81" s="8"/>
      <c r="B81" s="8"/>
      <c r="C81" s="8"/>
      <c r="D81" s="15" t="s">
        <v>49</v>
      </c>
      <c r="E81" s="34">
        <v>0</v>
      </c>
    </row>
    <row r="82" spans="1:9" ht="15.75" x14ac:dyDescent="0.25">
      <c r="A82" s="8"/>
      <c r="B82" s="8"/>
      <c r="C82" s="8"/>
      <c r="D82" s="15" t="s">
        <v>50</v>
      </c>
      <c r="E82" s="34">
        <v>80778630.780000001</v>
      </c>
    </row>
    <row r="83" spans="1:9" ht="15.75" x14ac:dyDescent="0.25">
      <c r="A83" s="8"/>
      <c r="B83" s="8"/>
      <c r="C83" s="8" t="s">
        <v>55</v>
      </c>
      <c r="D83" s="8"/>
      <c r="E83" s="23"/>
    </row>
    <row r="84" spans="1:9" ht="15.75" x14ac:dyDescent="0.25">
      <c r="A84" s="8"/>
      <c r="B84" s="8"/>
      <c r="C84" s="8"/>
      <c r="D84" s="8" t="s">
        <v>49</v>
      </c>
      <c r="E84" s="29">
        <v>0</v>
      </c>
    </row>
    <row r="85" spans="1:9" ht="15.75" x14ac:dyDescent="0.25">
      <c r="A85" s="8"/>
      <c r="B85" s="8"/>
      <c r="C85" s="8"/>
      <c r="D85" s="8" t="s">
        <v>50</v>
      </c>
      <c r="E85" s="29">
        <v>0</v>
      </c>
    </row>
    <row r="86" spans="1:9" ht="15.75" x14ac:dyDescent="0.25">
      <c r="A86" s="8"/>
      <c r="B86" s="8"/>
      <c r="C86" s="8" t="s">
        <v>56</v>
      </c>
      <c r="D86" s="8"/>
      <c r="E86" s="23"/>
    </row>
    <row r="87" spans="1:9" ht="15.75" x14ac:dyDescent="0.25">
      <c r="A87" s="8"/>
      <c r="B87" s="8"/>
      <c r="C87" s="8"/>
      <c r="D87" s="8" t="s">
        <v>49</v>
      </c>
      <c r="E87" s="29">
        <v>0</v>
      </c>
    </row>
    <row r="88" spans="1:9" ht="15.75" x14ac:dyDescent="0.25">
      <c r="A88" s="8"/>
      <c r="B88" s="8"/>
      <c r="C88" s="8"/>
      <c r="D88" s="8" t="s">
        <v>50</v>
      </c>
      <c r="E88" s="23">
        <v>0</v>
      </c>
    </row>
    <row r="89" spans="1:9" ht="15.75" x14ac:dyDescent="0.25">
      <c r="A89" s="8"/>
      <c r="B89" s="8"/>
      <c r="C89" s="8" t="s">
        <v>51</v>
      </c>
      <c r="D89" s="8"/>
      <c r="E89" s="23"/>
    </row>
    <row r="90" spans="1:9" ht="15.75" x14ac:dyDescent="0.25">
      <c r="A90" s="8"/>
      <c r="B90" s="8"/>
      <c r="C90" s="8"/>
      <c r="D90" s="8" t="s">
        <v>57</v>
      </c>
      <c r="E90" s="23">
        <v>0</v>
      </c>
    </row>
    <row r="91" spans="1:9" ht="15.75" x14ac:dyDescent="0.25">
      <c r="A91" s="8"/>
      <c r="B91" s="8"/>
      <c r="C91" s="8"/>
      <c r="D91" s="8" t="s">
        <v>49</v>
      </c>
      <c r="E91" s="34">
        <v>99114944.659999996</v>
      </c>
    </row>
    <row r="92" spans="1:9" ht="15.75" x14ac:dyDescent="0.25">
      <c r="A92" s="8"/>
      <c r="B92" s="8"/>
      <c r="C92" s="8"/>
      <c r="D92" s="8" t="s">
        <v>50</v>
      </c>
      <c r="E92" s="34">
        <v>189712.5</v>
      </c>
    </row>
    <row r="93" spans="1:9" ht="15.75" x14ac:dyDescent="0.25">
      <c r="A93" s="12" t="s">
        <v>59</v>
      </c>
      <c r="D93" s="8"/>
      <c r="E93" s="30">
        <f>SUM(E41:E92)</f>
        <v>2431824946.5599999</v>
      </c>
    </row>
    <row r="94" spans="1:9" ht="15.75" x14ac:dyDescent="0.25">
      <c r="A94" s="12" t="s">
        <v>60</v>
      </c>
      <c r="B94" s="8"/>
      <c r="C94" s="12"/>
      <c r="D94" s="15"/>
      <c r="E94" s="23"/>
    </row>
    <row r="95" spans="1:9" ht="15.75" x14ac:dyDescent="0.25">
      <c r="A95" s="8"/>
      <c r="B95" s="12" t="s">
        <v>9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34">
        <v>71145540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34">
        <v>67494090.700000003</v>
      </c>
    </row>
    <row r="99" spans="1:9" ht="15.75" customHeight="1" x14ac:dyDescent="0.25">
      <c r="B99" s="12" t="s">
        <v>14</v>
      </c>
      <c r="C99" s="8"/>
      <c r="D99" s="8"/>
      <c r="E99" s="21"/>
    </row>
    <row r="100" spans="1:9" ht="15.75" customHeight="1" x14ac:dyDescent="0.25">
      <c r="B100" s="8"/>
      <c r="C100" s="8"/>
      <c r="D100" s="8" t="s">
        <v>12</v>
      </c>
      <c r="E100" s="34">
        <v>0</v>
      </c>
    </row>
    <row r="101" spans="1:9" ht="15.75" customHeight="1" x14ac:dyDescent="0.25">
      <c r="B101" s="12" t="s">
        <v>15</v>
      </c>
      <c r="C101" s="8"/>
      <c r="D101" s="8"/>
      <c r="E101" s="21"/>
    </row>
    <row r="102" spans="1:9" ht="15.75" x14ac:dyDescent="0.25">
      <c r="B102" s="8"/>
      <c r="C102" s="13"/>
      <c r="D102" s="8" t="s">
        <v>12</v>
      </c>
      <c r="E102" s="18">
        <v>0</v>
      </c>
    </row>
    <row r="103" spans="1:9" ht="15.75" x14ac:dyDescent="0.25">
      <c r="B103" s="12" t="s">
        <v>16</v>
      </c>
      <c r="C103" s="8"/>
      <c r="D103" s="8"/>
      <c r="E103" s="21"/>
    </row>
    <row r="104" spans="1:9" ht="15.75" x14ac:dyDescent="0.25">
      <c r="B104" s="8"/>
      <c r="C104" s="8"/>
      <c r="D104" s="8" t="s">
        <v>12</v>
      </c>
      <c r="E104" s="18">
        <v>0</v>
      </c>
    </row>
    <row r="105" spans="1:9" ht="15.75" x14ac:dyDescent="0.25">
      <c r="B105" s="12" t="s">
        <v>17</v>
      </c>
      <c r="C105" s="8"/>
      <c r="D105" s="8"/>
      <c r="E105" s="21"/>
    </row>
    <row r="106" spans="1:9" ht="15.75" x14ac:dyDescent="0.25">
      <c r="B106" s="8"/>
      <c r="C106" s="8"/>
      <c r="D106" s="8" t="s">
        <v>12</v>
      </c>
      <c r="E106" s="34">
        <v>0</v>
      </c>
    </row>
    <row r="107" spans="1:9" ht="15.75" x14ac:dyDescent="0.25">
      <c r="B107" s="12" t="s">
        <v>18</v>
      </c>
      <c r="C107" s="8"/>
      <c r="D107" s="8"/>
      <c r="E107" s="21"/>
    </row>
    <row r="108" spans="1:9" ht="15.75" x14ac:dyDescent="0.25">
      <c r="B108" s="8"/>
      <c r="C108" s="8"/>
      <c r="D108" s="8" t="s">
        <v>12</v>
      </c>
      <c r="E108" s="34">
        <v>999780</v>
      </c>
    </row>
    <row r="109" spans="1:9" ht="15.75" x14ac:dyDescent="0.25">
      <c r="A109" s="12"/>
      <c r="B109" s="12" t="s">
        <v>61</v>
      </c>
      <c r="C109" s="8"/>
      <c r="D109" s="8"/>
      <c r="E109" s="21"/>
    </row>
    <row r="110" spans="1:9" ht="15.75" x14ac:dyDescent="0.25">
      <c r="B110" s="8"/>
      <c r="C110" s="8"/>
      <c r="D110" s="8" t="s">
        <v>12</v>
      </c>
      <c r="E110" s="18">
        <v>19427056.960000001</v>
      </c>
    </row>
    <row r="111" spans="1:9" ht="15.75" x14ac:dyDescent="0.25">
      <c r="A111" s="12" t="s">
        <v>58</v>
      </c>
      <c r="E111" s="32">
        <f>SUM(E95:E110)</f>
        <v>159066467.66</v>
      </c>
    </row>
    <row r="112" spans="1:9" ht="30" customHeight="1" x14ac:dyDescent="0.35">
      <c r="A112" s="16" t="s">
        <v>62</v>
      </c>
      <c r="B112" s="17"/>
      <c r="C112" s="17"/>
      <c r="D112" s="17"/>
      <c r="E112" s="31">
        <f>SUM(E93,E111)</f>
        <v>2590891414.2199998</v>
      </c>
    </row>
  </sheetData>
  <mergeCells count="6">
    <mergeCell ref="E6:E7"/>
    <mergeCell ref="A1:I1"/>
    <mergeCell ref="A2:I2"/>
    <mergeCell ref="A3:I3"/>
    <mergeCell ref="A4:I4"/>
    <mergeCell ref="A6:D7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54222F-B626-4CE5-850A-07C46EEFE5D0}">
  <dimension ref="A1:I112"/>
  <sheetViews>
    <sheetView zoomScale="130" zoomScaleNormal="130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42" t="s">
        <v>69</v>
      </c>
      <c r="B1" s="42"/>
      <c r="C1" s="42"/>
      <c r="D1" s="42"/>
      <c r="E1" s="42"/>
      <c r="F1" s="42"/>
      <c r="G1" s="42"/>
      <c r="H1" s="42"/>
      <c r="I1" s="42"/>
    </row>
    <row r="2" spans="1:9" ht="15.75" x14ac:dyDescent="0.25">
      <c r="A2" s="43" t="s">
        <v>0</v>
      </c>
      <c r="B2" s="43"/>
      <c r="C2" s="43"/>
      <c r="D2" s="43"/>
      <c r="E2" s="43"/>
      <c r="F2" s="43"/>
      <c r="G2" s="43"/>
      <c r="H2" s="43"/>
      <c r="I2" s="43"/>
    </row>
    <row r="3" spans="1:9" ht="15.75" x14ac:dyDescent="0.25">
      <c r="A3" s="42" t="s">
        <v>80</v>
      </c>
      <c r="B3" s="42"/>
      <c r="C3" s="42"/>
      <c r="D3" s="42"/>
      <c r="E3" s="42"/>
      <c r="F3" s="42"/>
      <c r="G3" s="42"/>
      <c r="H3" s="42"/>
      <c r="I3" s="42"/>
    </row>
    <row r="4" spans="1:9" ht="15.75" x14ac:dyDescent="0.25">
      <c r="A4" s="42"/>
      <c r="B4" s="42"/>
      <c r="C4" s="42"/>
      <c r="D4" s="42"/>
      <c r="E4" s="42"/>
      <c r="F4" s="42"/>
      <c r="G4" s="42"/>
      <c r="H4" s="42"/>
      <c r="I4" s="42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42" t="s">
        <v>1</v>
      </c>
      <c r="B6" s="42"/>
      <c r="C6" s="42"/>
      <c r="D6" s="42"/>
      <c r="E6" s="40" t="s">
        <v>2</v>
      </c>
    </row>
    <row r="7" spans="1:9" ht="15" customHeight="1" x14ac:dyDescent="0.25">
      <c r="A7" s="42"/>
      <c r="B7" s="42"/>
      <c r="C7" s="42"/>
      <c r="D7" s="42"/>
      <c r="E7" s="41"/>
    </row>
    <row r="8" spans="1:9" ht="15.75" x14ac:dyDescent="0.25">
      <c r="A8" s="6" t="s">
        <v>3</v>
      </c>
      <c r="B8" s="1"/>
      <c r="C8" s="1"/>
      <c r="D8" s="1"/>
      <c r="E8" s="7"/>
    </row>
    <row r="9" spans="1:9" ht="15.75" x14ac:dyDescent="0.25">
      <c r="A9" s="1"/>
      <c r="B9" s="1" t="s">
        <v>21</v>
      </c>
      <c r="C9" s="1"/>
      <c r="D9" s="1"/>
      <c r="E9" s="7"/>
    </row>
    <row r="10" spans="1:9" ht="15.75" x14ac:dyDescent="0.25">
      <c r="A10" s="1"/>
      <c r="B10" s="1"/>
      <c r="C10" s="1" t="s">
        <v>22</v>
      </c>
      <c r="D10" s="1"/>
    </row>
    <row r="11" spans="1:9" ht="15.75" customHeight="1" x14ac:dyDescent="0.25">
      <c r="A11" s="8"/>
      <c r="B11" s="8"/>
      <c r="C11" s="8"/>
      <c r="D11" s="8" t="s">
        <v>23</v>
      </c>
      <c r="E11" s="35">
        <v>492509267.14999998</v>
      </c>
    </row>
    <row r="12" spans="1:9" ht="15.75" x14ac:dyDescent="0.25">
      <c r="A12" s="8"/>
      <c r="B12" s="8"/>
      <c r="C12" s="8"/>
      <c r="D12" s="8" t="s">
        <v>24</v>
      </c>
      <c r="E12" s="21">
        <v>0</v>
      </c>
    </row>
    <row r="13" spans="1:9" ht="15.75" x14ac:dyDescent="0.25">
      <c r="A13" s="8"/>
      <c r="B13" s="8"/>
      <c r="C13" s="8"/>
      <c r="D13" s="8" t="s">
        <v>25</v>
      </c>
      <c r="E13" s="35">
        <v>232921817.05000001</v>
      </c>
    </row>
    <row r="14" spans="1:9" ht="15.75" x14ac:dyDescent="0.25">
      <c r="A14" s="8"/>
      <c r="B14" s="8"/>
      <c r="C14" s="8" t="s">
        <v>4</v>
      </c>
      <c r="D14" s="8"/>
      <c r="E14" s="19">
        <f>SUM(E11:E13)</f>
        <v>725431084.20000005</v>
      </c>
    </row>
    <row r="15" spans="1:9" ht="15.75" x14ac:dyDescent="0.25">
      <c r="A15" s="8"/>
      <c r="B15" s="8"/>
      <c r="C15" s="8" t="s">
        <v>5</v>
      </c>
      <c r="D15" s="8"/>
      <c r="E15" s="20"/>
    </row>
    <row r="16" spans="1:9" ht="15.75" x14ac:dyDescent="0.25">
      <c r="A16" s="8"/>
      <c r="B16" s="8"/>
      <c r="C16" s="8"/>
      <c r="D16" s="8" t="s">
        <v>26</v>
      </c>
      <c r="E16" s="35">
        <v>94977651.129999995</v>
      </c>
    </row>
    <row r="17" spans="1:5" ht="15.75" x14ac:dyDescent="0.25">
      <c r="A17" s="8"/>
      <c r="B17" s="8"/>
      <c r="C17" s="8"/>
      <c r="D17" s="8" t="s">
        <v>27</v>
      </c>
      <c r="E17" s="35">
        <v>53678312.299999997</v>
      </c>
    </row>
    <row r="18" spans="1:5" ht="15.75" x14ac:dyDescent="0.25">
      <c r="A18" s="8"/>
      <c r="B18" s="8"/>
      <c r="C18" s="11"/>
      <c r="D18" s="8" t="s">
        <v>28</v>
      </c>
      <c r="E18" s="35">
        <v>152863766.19999999</v>
      </c>
    </row>
    <row r="19" spans="1:5" ht="15.75" x14ac:dyDescent="0.25">
      <c r="A19" s="8"/>
      <c r="B19" s="8"/>
      <c r="C19" s="8" t="s">
        <v>6</v>
      </c>
      <c r="D19" s="8"/>
      <c r="E19" s="19">
        <f>SUM(E16:E18)</f>
        <v>301519729.63</v>
      </c>
    </row>
    <row r="20" spans="1:5" ht="15.75" x14ac:dyDescent="0.25">
      <c r="A20" s="8"/>
      <c r="B20" s="8" t="s">
        <v>29</v>
      </c>
      <c r="C20" s="8"/>
      <c r="D20" s="8"/>
      <c r="E20" s="21"/>
    </row>
    <row r="21" spans="1:5" ht="15.75" x14ac:dyDescent="0.25">
      <c r="A21" s="8"/>
      <c r="B21" s="8"/>
      <c r="C21" s="8" t="s">
        <v>30</v>
      </c>
      <c r="D21" s="8"/>
      <c r="E21" s="35">
        <v>398306317</v>
      </c>
    </row>
    <row r="22" spans="1:5" ht="15.75" x14ac:dyDescent="0.25">
      <c r="A22" s="8"/>
      <c r="B22" s="8"/>
      <c r="C22" s="8" t="s">
        <v>31</v>
      </c>
      <c r="D22" s="8"/>
      <c r="E22" s="33">
        <v>0</v>
      </c>
    </row>
    <row r="23" spans="1:5" ht="15.75" x14ac:dyDescent="0.25">
      <c r="A23" s="8"/>
      <c r="B23" s="8"/>
      <c r="C23" s="8" t="s">
        <v>32</v>
      </c>
      <c r="D23" s="8"/>
      <c r="E23" s="22"/>
    </row>
    <row r="24" spans="1:5" ht="15.75" x14ac:dyDescent="0.25">
      <c r="A24" s="8"/>
      <c r="B24" s="8"/>
      <c r="C24" s="8"/>
      <c r="D24" s="8" t="s">
        <v>33</v>
      </c>
      <c r="E24" s="18">
        <v>0</v>
      </c>
    </row>
    <row r="25" spans="1:5" ht="15.75" x14ac:dyDescent="0.25">
      <c r="A25" s="8"/>
      <c r="B25" s="8"/>
      <c r="C25" s="8"/>
      <c r="D25" s="8" t="s">
        <v>34</v>
      </c>
      <c r="E25" s="23">
        <v>0</v>
      </c>
    </row>
    <row r="26" spans="1:5" ht="15.75" x14ac:dyDescent="0.25">
      <c r="A26" s="8"/>
      <c r="B26" s="8"/>
      <c r="C26" s="8"/>
      <c r="D26" s="8" t="s">
        <v>35</v>
      </c>
      <c r="E26" s="23">
        <v>0</v>
      </c>
    </row>
    <row r="27" spans="1:5" ht="15.75" x14ac:dyDescent="0.25">
      <c r="A27" s="8"/>
      <c r="B27" s="8"/>
      <c r="C27" s="8"/>
      <c r="D27" s="8" t="s">
        <v>36</v>
      </c>
      <c r="E27" s="36">
        <v>0</v>
      </c>
    </row>
    <row r="28" spans="1:5" ht="15.75" x14ac:dyDescent="0.25">
      <c r="A28" s="8"/>
      <c r="B28" s="8"/>
      <c r="C28" s="8" t="s">
        <v>37</v>
      </c>
      <c r="D28" s="8"/>
      <c r="E28" s="25"/>
    </row>
    <row r="29" spans="1:5" ht="15.75" x14ac:dyDescent="0.25">
      <c r="A29" s="8"/>
      <c r="B29" s="8"/>
      <c r="C29" s="8"/>
      <c r="D29" s="8" t="s">
        <v>38</v>
      </c>
      <c r="E29" s="35">
        <v>0</v>
      </c>
    </row>
    <row r="30" spans="1:5" ht="15.75" x14ac:dyDescent="0.25">
      <c r="A30" s="8"/>
      <c r="B30" s="8"/>
      <c r="C30" s="8"/>
      <c r="D30" s="8" t="s">
        <v>39</v>
      </c>
      <c r="E30" s="35">
        <v>0</v>
      </c>
    </row>
    <row r="31" spans="1:5" ht="15.75" x14ac:dyDescent="0.25">
      <c r="A31" s="8"/>
      <c r="B31" s="8"/>
      <c r="C31" s="8" t="s">
        <v>40</v>
      </c>
      <c r="D31" s="8"/>
      <c r="E31" s="35">
        <v>0</v>
      </c>
    </row>
    <row r="32" spans="1:5" ht="15.75" x14ac:dyDescent="0.25">
      <c r="A32" s="8"/>
      <c r="B32" s="8"/>
      <c r="C32" s="8" t="s">
        <v>41</v>
      </c>
      <c r="D32" s="8"/>
      <c r="E32" s="21"/>
    </row>
    <row r="33" spans="1:5" ht="15.75" x14ac:dyDescent="0.25">
      <c r="A33" s="8"/>
      <c r="B33" s="8"/>
      <c r="C33" s="8"/>
      <c r="D33" s="8" t="s">
        <v>42</v>
      </c>
      <c r="E33" s="23">
        <v>14466</v>
      </c>
    </row>
    <row r="34" spans="1:5" ht="15.75" x14ac:dyDescent="0.25">
      <c r="A34" s="8"/>
      <c r="B34" s="8"/>
      <c r="C34" s="8"/>
      <c r="D34" s="8" t="s">
        <v>43</v>
      </c>
      <c r="E34" s="23">
        <v>0</v>
      </c>
    </row>
    <row r="35" spans="1:5" ht="15.75" x14ac:dyDescent="0.25">
      <c r="A35" s="8"/>
      <c r="B35" s="8"/>
      <c r="C35" s="8"/>
      <c r="D35" s="8" t="s">
        <v>44</v>
      </c>
      <c r="E35" s="18">
        <v>0</v>
      </c>
    </row>
    <row r="36" spans="1:5" ht="15.75" x14ac:dyDescent="0.25">
      <c r="A36" s="8"/>
      <c r="B36" s="8" t="s">
        <v>45</v>
      </c>
      <c r="C36" s="8"/>
      <c r="D36" s="8"/>
      <c r="E36" s="20">
        <v>0</v>
      </c>
    </row>
    <row r="37" spans="1:5" ht="15.75" x14ac:dyDescent="0.25">
      <c r="A37" s="8"/>
      <c r="B37" s="12" t="s">
        <v>7</v>
      </c>
      <c r="C37" s="8"/>
      <c r="D37" s="8"/>
      <c r="E37" s="19">
        <f>SUM(E14,E19,E21:E36)</f>
        <v>1425271596.8299999</v>
      </c>
    </row>
    <row r="38" spans="1:5" ht="15.75" x14ac:dyDescent="0.25">
      <c r="A38" s="8"/>
      <c r="B38" s="12"/>
      <c r="C38" s="8"/>
      <c r="D38" s="8"/>
      <c r="E38" s="29"/>
    </row>
    <row r="39" spans="1:5" ht="15.75" x14ac:dyDescent="0.25">
      <c r="A39" s="12" t="s">
        <v>8</v>
      </c>
      <c r="B39" s="12"/>
      <c r="C39" s="8"/>
      <c r="D39" s="8"/>
      <c r="E39" s="23"/>
    </row>
    <row r="40" spans="1:5" ht="15.75" x14ac:dyDescent="0.25">
      <c r="A40" s="12" t="s">
        <v>46</v>
      </c>
      <c r="B40" s="8"/>
      <c r="C40" s="8"/>
      <c r="D40" s="8"/>
      <c r="E40" s="23"/>
    </row>
    <row r="41" spans="1:5" ht="15.75" x14ac:dyDescent="0.25">
      <c r="A41" s="8"/>
      <c r="B41" s="12" t="s">
        <v>9</v>
      </c>
      <c r="C41" s="8"/>
      <c r="D41" s="8"/>
      <c r="E41" s="21"/>
    </row>
    <row r="42" spans="1:5" ht="15.75" x14ac:dyDescent="0.25">
      <c r="A42" s="8"/>
      <c r="B42" s="8"/>
      <c r="C42" s="8"/>
      <c r="D42" s="8" t="s">
        <v>10</v>
      </c>
      <c r="E42" s="37">
        <v>213172462.75999999</v>
      </c>
    </row>
    <row r="43" spans="1:5" ht="15.75" x14ac:dyDescent="0.25">
      <c r="A43" s="8"/>
      <c r="B43" s="8"/>
      <c r="C43" s="8"/>
      <c r="D43" s="8" t="s">
        <v>11</v>
      </c>
      <c r="E43" s="37">
        <v>404382897.57999998</v>
      </c>
    </row>
    <row r="44" spans="1:5" ht="15.75" x14ac:dyDescent="0.25">
      <c r="A44" s="8"/>
      <c r="B44" s="8"/>
      <c r="C44" s="8"/>
      <c r="D44" s="8" t="s">
        <v>12</v>
      </c>
      <c r="E44" s="37">
        <v>300250260.92000002</v>
      </c>
    </row>
    <row r="45" spans="1:5" ht="15.75" x14ac:dyDescent="0.25">
      <c r="A45" s="8"/>
      <c r="B45" s="12" t="s">
        <v>13</v>
      </c>
      <c r="C45" s="8"/>
      <c r="D45" s="8"/>
      <c r="E45" s="21"/>
    </row>
    <row r="46" spans="1:5" ht="15.75" x14ac:dyDescent="0.25">
      <c r="A46" s="8"/>
      <c r="B46" s="8"/>
      <c r="C46" s="13"/>
      <c r="D46" s="8" t="s">
        <v>10</v>
      </c>
      <c r="E46" s="37">
        <v>4465232.47</v>
      </c>
    </row>
    <row r="47" spans="1:5" ht="15.75" x14ac:dyDescent="0.25">
      <c r="A47" s="8"/>
      <c r="B47" s="8"/>
      <c r="C47" s="8"/>
      <c r="D47" s="8" t="s">
        <v>11</v>
      </c>
      <c r="E47" s="36">
        <v>92458603.560000002</v>
      </c>
    </row>
    <row r="48" spans="1:5" ht="15.75" x14ac:dyDescent="0.25">
      <c r="A48" s="8"/>
      <c r="B48" s="8"/>
      <c r="C48" s="8"/>
      <c r="D48" s="8" t="s">
        <v>12</v>
      </c>
      <c r="E48" s="36">
        <v>141136390</v>
      </c>
    </row>
    <row r="49" spans="1:5" ht="15.75" x14ac:dyDescent="0.25">
      <c r="A49" s="8"/>
      <c r="B49" s="12" t="s">
        <v>14</v>
      </c>
      <c r="C49" s="8"/>
      <c r="D49" s="8"/>
      <c r="E49" s="18"/>
    </row>
    <row r="50" spans="1:5" ht="15.75" x14ac:dyDescent="0.25">
      <c r="A50" s="14"/>
      <c r="B50" s="14"/>
      <c r="C50" s="14"/>
      <c r="D50" s="8" t="s">
        <v>10</v>
      </c>
      <c r="E50" s="38">
        <v>25338305.510000002</v>
      </c>
    </row>
    <row r="51" spans="1:5" ht="15.75" x14ac:dyDescent="0.25">
      <c r="A51" s="8"/>
      <c r="B51" s="8"/>
      <c r="C51" s="8"/>
      <c r="D51" s="8" t="s">
        <v>11</v>
      </c>
      <c r="E51" s="38">
        <v>11867364.07</v>
      </c>
    </row>
    <row r="52" spans="1:5" ht="15.75" x14ac:dyDescent="0.25">
      <c r="A52" s="8"/>
      <c r="B52" s="8"/>
      <c r="C52" s="8"/>
      <c r="D52" s="8" t="s">
        <v>12</v>
      </c>
      <c r="E52" s="38">
        <v>0</v>
      </c>
    </row>
    <row r="53" spans="1:5" ht="15.75" x14ac:dyDescent="0.25">
      <c r="A53" s="8"/>
      <c r="B53" s="12" t="s">
        <v>15</v>
      </c>
      <c r="C53" s="8"/>
      <c r="D53" s="8"/>
      <c r="E53" s="18"/>
    </row>
    <row r="54" spans="1:5" ht="15.75" x14ac:dyDescent="0.25">
      <c r="A54" s="8"/>
      <c r="B54" s="8"/>
      <c r="C54" s="8"/>
      <c r="D54" s="8" t="s">
        <v>10</v>
      </c>
      <c r="E54" s="18">
        <v>4161730.3</v>
      </c>
    </row>
    <row r="55" spans="1:5" ht="15.75" x14ac:dyDescent="0.25">
      <c r="A55" s="8"/>
      <c r="B55" s="8"/>
      <c r="C55" s="8"/>
      <c r="D55" s="8" t="s">
        <v>11</v>
      </c>
      <c r="E55" s="34">
        <v>795800.46</v>
      </c>
    </row>
    <row r="56" spans="1:5" ht="15.75" x14ac:dyDescent="0.25">
      <c r="A56" s="8"/>
      <c r="B56" s="8"/>
      <c r="C56" s="13"/>
      <c r="D56" s="8" t="s">
        <v>12</v>
      </c>
      <c r="E56" s="22">
        <v>0</v>
      </c>
    </row>
    <row r="57" spans="1:5" ht="15.75" x14ac:dyDescent="0.25">
      <c r="A57" s="8"/>
      <c r="B57" s="12" t="s">
        <v>16</v>
      </c>
      <c r="C57" s="8"/>
      <c r="D57" s="8"/>
      <c r="E57" s="27"/>
    </row>
    <row r="58" spans="1:5" ht="15.75" x14ac:dyDescent="0.25">
      <c r="A58" s="8"/>
      <c r="B58" s="8"/>
      <c r="C58" s="8"/>
      <c r="D58" s="8" t="s">
        <v>10</v>
      </c>
      <c r="E58" s="18">
        <v>198243.24</v>
      </c>
    </row>
    <row r="59" spans="1:5" ht="15.75" x14ac:dyDescent="0.25">
      <c r="A59" s="8"/>
      <c r="B59" s="8"/>
      <c r="C59" s="8"/>
      <c r="D59" s="8" t="s">
        <v>11</v>
      </c>
      <c r="E59" s="18">
        <v>49963.24</v>
      </c>
    </row>
    <row r="60" spans="1:5" ht="15.75" x14ac:dyDescent="0.25">
      <c r="A60" s="8"/>
      <c r="B60" s="8"/>
      <c r="C60" s="8"/>
      <c r="D60" s="8" t="s">
        <v>12</v>
      </c>
      <c r="E60" s="27">
        <v>6372901.0800000001</v>
      </c>
    </row>
    <row r="61" spans="1:5" ht="15.75" x14ac:dyDescent="0.25">
      <c r="A61" s="8"/>
      <c r="B61" s="12" t="s">
        <v>17</v>
      </c>
      <c r="C61" s="8"/>
      <c r="D61" s="8"/>
      <c r="E61" s="27"/>
    </row>
    <row r="62" spans="1:5" ht="15.75" x14ac:dyDescent="0.25">
      <c r="A62" s="8"/>
      <c r="B62" s="8"/>
      <c r="C62" s="8"/>
      <c r="D62" s="8" t="s">
        <v>10</v>
      </c>
      <c r="E62" s="38">
        <v>5424232.54</v>
      </c>
    </row>
    <row r="63" spans="1:5" ht="15.75" x14ac:dyDescent="0.25">
      <c r="A63" s="8"/>
      <c r="B63" s="12"/>
      <c r="C63" s="8"/>
      <c r="D63" s="8" t="s">
        <v>11</v>
      </c>
      <c r="E63" s="38">
        <v>1662714.8</v>
      </c>
    </row>
    <row r="64" spans="1:5" ht="15.75" x14ac:dyDescent="0.25">
      <c r="A64" s="8"/>
      <c r="B64" s="8"/>
      <c r="C64" s="8"/>
      <c r="D64" s="8" t="s">
        <v>12</v>
      </c>
      <c r="E64" s="38">
        <v>0</v>
      </c>
    </row>
    <row r="65" spans="1:5" ht="15.75" x14ac:dyDescent="0.25">
      <c r="A65" s="8"/>
      <c r="B65" s="12" t="s">
        <v>18</v>
      </c>
      <c r="C65" s="8"/>
      <c r="D65" s="8"/>
      <c r="E65" s="18"/>
    </row>
    <row r="66" spans="1:5" ht="15.75" x14ac:dyDescent="0.25">
      <c r="A66" s="8"/>
      <c r="B66" s="8"/>
      <c r="C66" s="8"/>
      <c r="D66" s="8" t="s">
        <v>10</v>
      </c>
      <c r="E66" s="38">
        <v>3793702.88</v>
      </c>
    </row>
    <row r="67" spans="1:5" ht="15.75" x14ac:dyDescent="0.25">
      <c r="A67" s="8"/>
      <c r="B67" s="8"/>
      <c r="C67" s="8"/>
      <c r="D67" s="8" t="s">
        <v>11</v>
      </c>
      <c r="E67" s="38">
        <v>198648.49</v>
      </c>
    </row>
    <row r="68" spans="1:5" ht="15.75" x14ac:dyDescent="0.25">
      <c r="A68" s="8"/>
      <c r="B68" s="8"/>
      <c r="C68" s="8"/>
      <c r="D68" s="8" t="s">
        <v>12</v>
      </c>
      <c r="E68" s="38">
        <v>0</v>
      </c>
    </row>
    <row r="69" spans="1:5" ht="15.75" x14ac:dyDescent="0.25">
      <c r="A69" s="8"/>
      <c r="B69" s="12" t="s">
        <v>19</v>
      </c>
      <c r="C69" s="8"/>
      <c r="D69" s="8"/>
      <c r="E69" s="21"/>
    </row>
    <row r="70" spans="1:5" ht="15.75" x14ac:dyDescent="0.25">
      <c r="A70" s="8"/>
      <c r="B70" s="8"/>
      <c r="C70" s="8"/>
      <c r="D70" s="8" t="s">
        <v>10</v>
      </c>
      <c r="E70" s="23">
        <v>0</v>
      </c>
    </row>
    <row r="71" spans="1:5" ht="15.75" x14ac:dyDescent="0.25">
      <c r="A71" s="8"/>
      <c r="B71" s="8"/>
      <c r="C71" s="8"/>
      <c r="D71" s="8" t="s">
        <v>11</v>
      </c>
      <c r="E71" s="23">
        <v>0</v>
      </c>
    </row>
    <row r="72" spans="1:5" ht="15.75" x14ac:dyDescent="0.25">
      <c r="A72" s="8"/>
      <c r="B72" s="8"/>
      <c r="C72" s="8"/>
      <c r="D72" s="8" t="s">
        <v>12</v>
      </c>
      <c r="E72" s="28">
        <v>0</v>
      </c>
    </row>
    <row r="73" spans="1:5" ht="15.75" x14ac:dyDescent="0.25">
      <c r="A73" s="8"/>
      <c r="B73" s="12" t="s">
        <v>20</v>
      </c>
      <c r="C73" s="8"/>
      <c r="D73" s="8"/>
      <c r="E73" s="21"/>
    </row>
    <row r="74" spans="1:5" ht="15.75" x14ac:dyDescent="0.25">
      <c r="A74" s="8"/>
      <c r="B74" s="8"/>
      <c r="C74" s="8" t="s">
        <v>52</v>
      </c>
      <c r="D74" s="8"/>
      <c r="E74" s="23"/>
    </row>
    <row r="75" spans="1:5" ht="15.75" x14ac:dyDescent="0.25">
      <c r="A75" s="8"/>
      <c r="B75" s="8"/>
      <c r="C75" s="8"/>
      <c r="D75" s="8" t="s">
        <v>47</v>
      </c>
      <c r="E75" s="36">
        <v>8246993.71</v>
      </c>
    </row>
    <row r="76" spans="1:5" ht="15.75" x14ac:dyDescent="0.25">
      <c r="A76" s="8"/>
      <c r="B76" s="8"/>
      <c r="C76" s="8"/>
      <c r="D76" s="8" t="s">
        <v>48</v>
      </c>
      <c r="E76" s="36">
        <v>17360139.129999999</v>
      </c>
    </row>
    <row r="77" spans="1:5" ht="15.75" x14ac:dyDescent="0.25">
      <c r="A77" s="8"/>
      <c r="B77" s="8"/>
      <c r="C77" s="15" t="s">
        <v>53</v>
      </c>
      <c r="D77" s="8"/>
      <c r="E77" s="23"/>
    </row>
    <row r="78" spans="1:5" ht="15.75" x14ac:dyDescent="0.25">
      <c r="A78" s="8"/>
      <c r="B78" s="8"/>
      <c r="C78" s="8"/>
      <c r="D78" s="8" t="s">
        <v>49</v>
      </c>
      <c r="E78" s="36">
        <v>54296372.549999997</v>
      </c>
    </row>
    <row r="79" spans="1:5" ht="15.75" x14ac:dyDescent="0.25">
      <c r="A79" s="8"/>
      <c r="B79" s="8"/>
      <c r="C79" s="8"/>
      <c r="D79" s="8" t="s">
        <v>50</v>
      </c>
      <c r="E79" s="36">
        <v>5869730</v>
      </c>
    </row>
    <row r="80" spans="1:5" ht="15.75" x14ac:dyDescent="0.25">
      <c r="A80" s="8"/>
      <c r="B80" s="8"/>
      <c r="C80" s="8" t="s">
        <v>54</v>
      </c>
      <c r="D80" s="8"/>
      <c r="E80" s="22"/>
    </row>
    <row r="81" spans="1:9" ht="15.75" x14ac:dyDescent="0.25">
      <c r="A81" s="8"/>
      <c r="B81" s="8"/>
      <c r="C81" s="8"/>
      <c r="D81" s="15" t="s">
        <v>49</v>
      </c>
      <c r="E81" s="36">
        <v>0</v>
      </c>
    </row>
    <row r="82" spans="1:9" ht="15.75" x14ac:dyDescent="0.25">
      <c r="A82" s="8"/>
      <c r="B82" s="8"/>
      <c r="C82" s="8"/>
      <c r="D82" s="15" t="s">
        <v>50</v>
      </c>
      <c r="E82" s="36">
        <v>79661263.400000006</v>
      </c>
    </row>
    <row r="83" spans="1:9" ht="15.75" x14ac:dyDescent="0.25">
      <c r="A83" s="8"/>
      <c r="B83" s="8"/>
      <c r="C83" s="8" t="s">
        <v>55</v>
      </c>
      <c r="D83" s="8"/>
      <c r="E83" s="23"/>
    </row>
    <row r="84" spans="1:9" ht="15.75" x14ac:dyDescent="0.25">
      <c r="A84" s="8"/>
      <c r="B84" s="8"/>
      <c r="C84" s="8"/>
      <c r="D84" s="8" t="s">
        <v>49</v>
      </c>
      <c r="E84" s="36">
        <v>0</v>
      </c>
    </row>
    <row r="85" spans="1:9" ht="15.75" x14ac:dyDescent="0.25">
      <c r="A85" s="8"/>
      <c r="B85" s="8"/>
      <c r="C85" s="8"/>
      <c r="D85" s="8" t="s">
        <v>50</v>
      </c>
      <c r="E85" s="36">
        <v>0</v>
      </c>
    </row>
    <row r="86" spans="1:9" ht="15.75" x14ac:dyDescent="0.25">
      <c r="A86" s="8"/>
      <c r="B86" s="8"/>
      <c r="C86" s="8" t="s">
        <v>56</v>
      </c>
      <c r="D86" s="8"/>
      <c r="E86" s="23"/>
    </row>
    <row r="87" spans="1:9" ht="15.75" x14ac:dyDescent="0.25">
      <c r="A87" s="8"/>
      <c r="B87" s="8"/>
      <c r="C87" s="8"/>
      <c r="D87" s="8" t="s">
        <v>49</v>
      </c>
      <c r="E87" s="36">
        <v>0</v>
      </c>
    </row>
    <row r="88" spans="1:9" ht="15.75" x14ac:dyDescent="0.25">
      <c r="A88" s="8"/>
      <c r="B88" s="8"/>
      <c r="C88" s="8"/>
      <c r="D88" s="8" t="s">
        <v>50</v>
      </c>
      <c r="E88" s="23">
        <v>0</v>
      </c>
    </row>
    <row r="89" spans="1:9" ht="15.75" x14ac:dyDescent="0.25">
      <c r="A89" s="8"/>
      <c r="B89" s="8"/>
      <c r="C89" s="8" t="s">
        <v>51</v>
      </c>
      <c r="D89" s="8"/>
      <c r="E89" s="23"/>
    </row>
    <row r="90" spans="1:9" ht="15.75" x14ac:dyDescent="0.25">
      <c r="A90" s="8"/>
      <c r="B90" s="8"/>
      <c r="C90" s="8"/>
      <c r="D90" s="8" t="s">
        <v>57</v>
      </c>
      <c r="E90" s="23">
        <v>0</v>
      </c>
    </row>
    <row r="91" spans="1:9" ht="15.75" x14ac:dyDescent="0.25">
      <c r="A91" s="8"/>
      <c r="B91" s="8"/>
      <c r="C91" s="8"/>
      <c r="D91" s="8" t="s">
        <v>49</v>
      </c>
      <c r="E91" s="36">
        <v>14128863.5</v>
      </c>
    </row>
    <row r="92" spans="1:9" ht="15.75" x14ac:dyDescent="0.25">
      <c r="A92" s="8"/>
      <c r="B92" s="8"/>
      <c r="C92" s="8"/>
      <c r="D92" s="8" t="s">
        <v>50</v>
      </c>
      <c r="E92" s="36">
        <v>0</v>
      </c>
    </row>
    <row r="93" spans="1:9" ht="15.75" x14ac:dyDescent="0.25">
      <c r="A93" s="12" t="s">
        <v>59</v>
      </c>
      <c r="D93" s="8"/>
      <c r="E93" s="30">
        <f>SUM(E41:E92)</f>
        <v>1395292816.1900001</v>
      </c>
    </row>
    <row r="94" spans="1:9" ht="15.75" x14ac:dyDescent="0.25">
      <c r="A94" s="12" t="s">
        <v>60</v>
      </c>
      <c r="B94" s="8"/>
      <c r="C94" s="12"/>
      <c r="D94" s="15"/>
      <c r="E94" s="23"/>
    </row>
    <row r="95" spans="1:9" ht="15.75" x14ac:dyDescent="0.25">
      <c r="A95" s="8"/>
      <c r="B95" s="12" t="s">
        <v>9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36">
        <v>125836318.7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34">
        <v>6942400</v>
      </c>
    </row>
    <row r="99" spans="1:9" ht="15.75" customHeight="1" x14ac:dyDescent="0.25">
      <c r="B99" s="12" t="s">
        <v>14</v>
      </c>
      <c r="C99" s="8"/>
      <c r="D99" s="8"/>
      <c r="E99" s="21"/>
    </row>
    <row r="100" spans="1:9" ht="15.75" customHeight="1" x14ac:dyDescent="0.25">
      <c r="B100" s="8"/>
      <c r="C100" s="8"/>
      <c r="D100" s="8" t="s">
        <v>12</v>
      </c>
      <c r="E100" s="36">
        <v>0</v>
      </c>
    </row>
    <row r="101" spans="1:9" ht="15.75" customHeight="1" x14ac:dyDescent="0.25">
      <c r="B101" s="12" t="s">
        <v>15</v>
      </c>
      <c r="C101" s="8"/>
      <c r="D101" s="8"/>
      <c r="E101" s="21"/>
    </row>
    <row r="102" spans="1:9" ht="15.75" x14ac:dyDescent="0.25">
      <c r="B102" s="8"/>
      <c r="C102" s="13"/>
      <c r="D102" s="8" t="s">
        <v>12</v>
      </c>
      <c r="E102" s="18">
        <v>0</v>
      </c>
    </row>
    <row r="103" spans="1:9" ht="15.75" x14ac:dyDescent="0.25">
      <c r="B103" s="12" t="s">
        <v>16</v>
      </c>
      <c r="C103" s="8"/>
      <c r="D103" s="8"/>
      <c r="E103" s="21"/>
    </row>
    <row r="104" spans="1:9" ht="15.75" x14ac:dyDescent="0.25">
      <c r="B104" s="8"/>
      <c r="C104" s="8"/>
      <c r="D104" s="8" t="s">
        <v>12</v>
      </c>
      <c r="E104" s="18">
        <v>3530000</v>
      </c>
    </row>
    <row r="105" spans="1:9" ht="15.75" x14ac:dyDescent="0.25">
      <c r="B105" s="12" t="s">
        <v>17</v>
      </c>
      <c r="C105" s="8"/>
      <c r="D105" s="8"/>
      <c r="E105" s="21"/>
    </row>
    <row r="106" spans="1:9" ht="15.75" x14ac:dyDescent="0.25">
      <c r="B106" s="8"/>
      <c r="C106" s="8"/>
      <c r="D106" s="8" t="s">
        <v>12</v>
      </c>
      <c r="E106" s="36">
        <v>0</v>
      </c>
    </row>
    <row r="107" spans="1:9" ht="15.75" x14ac:dyDescent="0.25">
      <c r="B107" s="12" t="s">
        <v>18</v>
      </c>
      <c r="C107" s="8"/>
      <c r="D107" s="8"/>
      <c r="E107" s="21"/>
    </row>
    <row r="108" spans="1:9" ht="15.75" x14ac:dyDescent="0.25">
      <c r="B108" s="8"/>
      <c r="C108" s="8"/>
      <c r="D108" s="8" t="s">
        <v>12</v>
      </c>
      <c r="E108" s="36">
        <v>0</v>
      </c>
    </row>
    <row r="109" spans="1:9" ht="15.75" x14ac:dyDescent="0.25">
      <c r="A109" s="12"/>
      <c r="B109" s="12" t="s">
        <v>61</v>
      </c>
      <c r="C109" s="8"/>
      <c r="D109" s="8"/>
      <c r="E109" s="21"/>
    </row>
    <row r="110" spans="1:9" ht="15.75" x14ac:dyDescent="0.25">
      <c r="B110" s="8"/>
      <c r="C110" s="8"/>
      <c r="D110" s="8" t="s">
        <v>12</v>
      </c>
      <c r="E110" s="36">
        <v>31025473.600000001</v>
      </c>
    </row>
    <row r="111" spans="1:9" ht="15.75" x14ac:dyDescent="0.25">
      <c r="A111" s="12" t="s">
        <v>58</v>
      </c>
      <c r="E111" s="32">
        <f>SUM(E95:E110)</f>
        <v>167334192.29999998</v>
      </c>
    </row>
    <row r="112" spans="1:9" ht="30" customHeight="1" x14ac:dyDescent="0.35">
      <c r="A112" s="16" t="s">
        <v>62</v>
      </c>
      <c r="B112" s="17"/>
      <c r="C112" s="17"/>
      <c r="D112" s="17"/>
      <c r="E112" s="31">
        <f>SUM(E93,E111)</f>
        <v>1562627008.49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6597E-1984-4682-84AC-0AC87A5874EF}">
  <dimension ref="A1:I112"/>
  <sheetViews>
    <sheetView topLeftCell="A98" zoomScale="130" zoomScaleNormal="130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42" t="s">
        <v>70</v>
      </c>
      <c r="B1" s="42"/>
      <c r="C1" s="42"/>
      <c r="D1" s="42"/>
      <c r="E1" s="42"/>
      <c r="F1" s="42"/>
      <c r="G1" s="42"/>
      <c r="H1" s="42"/>
      <c r="I1" s="42"/>
    </row>
    <row r="2" spans="1:9" ht="15.75" x14ac:dyDescent="0.25">
      <c r="A2" s="43" t="s">
        <v>0</v>
      </c>
      <c r="B2" s="43"/>
      <c r="C2" s="43"/>
      <c r="D2" s="43"/>
      <c r="E2" s="43"/>
      <c r="F2" s="43"/>
      <c r="G2" s="43"/>
      <c r="H2" s="43"/>
      <c r="I2" s="43"/>
    </row>
    <row r="3" spans="1:9" ht="15.75" x14ac:dyDescent="0.25">
      <c r="A3" s="42" t="s">
        <v>80</v>
      </c>
      <c r="B3" s="42"/>
      <c r="C3" s="42"/>
      <c r="D3" s="42"/>
      <c r="E3" s="42"/>
      <c r="F3" s="42"/>
      <c r="G3" s="42"/>
      <c r="H3" s="42"/>
      <c r="I3" s="42"/>
    </row>
    <row r="4" spans="1:9" ht="15.75" x14ac:dyDescent="0.25">
      <c r="A4" s="42"/>
      <c r="B4" s="42"/>
      <c r="C4" s="42"/>
      <c r="D4" s="42"/>
      <c r="E4" s="42"/>
      <c r="F4" s="42"/>
      <c r="G4" s="42"/>
      <c r="H4" s="42"/>
      <c r="I4" s="42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42" t="s">
        <v>1</v>
      </c>
      <c r="B6" s="42"/>
      <c r="C6" s="42"/>
      <c r="D6" s="42"/>
      <c r="E6" s="40" t="s">
        <v>2</v>
      </c>
    </row>
    <row r="7" spans="1:9" ht="15" customHeight="1" x14ac:dyDescent="0.25">
      <c r="A7" s="42"/>
      <c r="B7" s="42"/>
      <c r="C7" s="42"/>
      <c r="D7" s="42"/>
      <c r="E7" s="41"/>
    </row>
    <row r="8" spans="1:9" ht="15.75" x14ac:dyDescent="0.25">
      <c r="A8" s="6" t="s">
        <v>3</v>
      </c>
      <c r="B8" s="1"/>
      <c r="C8" s="1"/>
      <c r="D8" s="1"/>
      <c r="E8" s="7"/>
    </row>
    <row r="9" spans="1:9" ht="15.75" x14ac:dyDescent="0.25">
      <c r="A9" s="1"/>
      <c r="B9" s="1" t="s">
        <v>21</v>
      </c>
      <c r="C9" s="1"/>
      <c r="D9" s="1"/>
      <c r="E9" s="7"/>
    </row>
    <row r="10" spans="1:9" ht="15.75" x14ac:dyDescent="0.25">
      <c r="A10" s="1"/>
      <c r="B10" s="1"/>
      <c r="C10" s="1" t="s">
        <v>22</v>
      </c>
      <c r="D10" s="1"/>
    </row>
    <row r="11" spans="1:9" ht="15.75" customHeight="1" x14ac:dyDescent="0.25">
      <c r="A11" s="8"/>
      <c r="B11" s="8"/>
      <c r="C11" s="8"/>
      <c r="D11" s="8" t="s">
        <v>23</v>
      </c>
      <c r="E11" s="35">
        <v>113945318.13</v>
      </c>
    </row>
    <row r="12" spans="1:9" ht="15.75" x14ac:dyDescent="0.25">
      <c r="A12" s="8"/>
      <c r="B12" s="8"/>
      <c r="C12" s="8"/>
      <c r="D12" s="8" t="s">
        <v>24</v>
      </c>
      <c r="E12" s="21">
        <v>138861526.56</v>
      </c>
    </row>
    <row r="13" spans="1:9" ht="15.75" x14ac:dyDescent="0.25">
      <c r="A13" s="8"/>
      <c r="B13" s="8"/>
      <c r="C13" s="8"/>
      <c r="D13" s="8" t="s">
        <v>25</v>
      </c>
      <c r="E13" s="35">
        <v>9033544.6600000001</v>
      </c>
    </row>
    <row r="14" spans="1:9" ht="15.75" x14ac:dyDescent="0.25">
      <c r="A14" s="8"/>
      <c r="B14" s="8"/>
      <c r="C14" s="8" t="s">
        <v>4</v>
      </c>
      <c r="D14" s="8"/>
      <c r="E14" s="19">
        <f>SUM(E11:E13)</f>
        <v>261840389.34999999</v>
      </c>
    </row>
    <row r="15" spans="1:9" ht="15.75" x14ac:dyDescent="0.25">
      <c r="A15" s="8"/>
      <c r="B15" s="8"/>
      <c r="C15" s="8" t="s">
        <v>5</v>
      </c>
      <c r="D15" s="8"/>
      <c r="E15" s="20"/>
    </row>
    <row r="16" spans="1:9" ht="15.75" x14ac:dyDescent="0.25">
      <c r="A16" s="8"/>
      <c r="B16" s="8"/>
      <c r="C16" s="8"/>
      <c r="D16" s="8" t="s">
        <v>26</v>
      </c>
      <c r="E16" s="35">
        <v>41256797.18</v>
      </c>
    </row>
    <row r="17" spans="1:5" ht="15.75" x14ac:dyDescent="0.25">
      <c r="A17" s="8"/>
      <c r="B17" s="8"/>
      <c r="C17" s="8"/>
      <c r="D17" s="8" t="s">
        <v>27</v>
      </c>
      <c r="E17" s="35">
        <v>46996006.960000001</v>
      </c>
    </row>
    <row r="18" spans="1:5" ht="15.75" x14ac:dyDescent="0.25">
      <c r="A18" s="8"/>
      <c r="B18" s="8"/>
      <c r="C18" s="11"/>
      <c r="D18" s="8" t="s">
        <v>28</v>
      </c>
      <c r="E18" s="35">
        <v>11936347.220000001</v>
      </c>
    </row>
    <row r="19" spans="1:5" ht="15.75" x14ac:dyDescent="0.25">
      <c r="A19" s="8"/>
      <c r="B19" s="8"/>
      <c r="C19" s="8" t="s">
        <v>6</v>
      </c>
      <c r="D19" s="8"/>
      <c r="E19" s="19">
        <f>SUM(E16:E18)</f>
        <v>100189151.36</v>
      </c>
    </row>
    <row r="20" spans="1:5" ht="15.75" x14ac:dyDescent="0.25">
      <c r="A20" s="8"/>
      <c r="B20" s="8" t="s">
        <v>29</v>
      </c>
      <c r="C20" s="8"/>
      <c r="D20" s="8"/>
      <c r="E20" s="21"/>
    </row>
    <row r="21" spans="1:5" ht="15.75" x14ac:dyDescent="0.25">
      <c r="A21" s="8"/>
      <c r="B21" s="8"/>
      <c r="C21" s="8" t="s">
        <v>30</v>
      </c>
      <c r="D21" s="8"/>
      <c r="E21" s="35">
        <v>513111995</v>
      </c>
    </row>
    <row r="22" spans="1:5" ht="15.75" x14ac:dyDescent="0.25">
      <c r="A22" s="8"/>
      <c r="B22" s="8"/>
      <c r="C22" s="8" t="s">
        <v>31</v>
      </c>
      <c r="D22" s="8"/>
      <c r="E22" s="33">
        <v>0</v>
      </c>
    </row>
    <row r="23" spans="1:5" ht="15.75" x14ac:dyDescent="0.25">
      <c r="A23" s="8"/>
      <c r="B23" s="8"/>
      <c r="C23" s="8" t="s">
        <v>32</v>
      </c>
      <c r="D23" s="8"/>
      <c r="E23" s="22"/>
    </row>
    <row r="24" spans="1:5" ht="15.75" x14ac:dyDescent="0.25">
      <c r="A24" s="8"/>
      <c r="B24" s="8"/>
      <c r="C24" s="8"/>
      <c r="D24" s="8" t="s">
        <v>33</v>
      </c>
      <c r="E24" s="18">
        <v>0</v>
      </c>
    </row>
    <row r="25" spans="1:5" ht="15.75" x14ac:dyDescent="0.25">
      <c r="A25" s="8"/>
      <c r="B25" s="8"/>
      <c r="C25" s="8"/>
      <c r="D25" s="8" t="s">
        <v>34</v>
      </c>
      <c r="E25" s="23">
        <v>0</v>
      </c>
    </row>
    <row r="26" spans="1:5" ht="15.75" x14ac:dyDescent="0.25">
      <c r="A26" s="8"/>
      <c r="B26" s="8"/>
      <c r="C26" s="8"/>
      <c r="D26" s="8" t="s">
        <v>35</v>
      </c>
      <c r="E26" s="23">
        <v>0</v>
      </c>
    </row>
    <row r="27" spans="1:5" ht="15.75" x14ac:dyDescent="0.25">
      <c r="A27" s="8"/>
      <c r="B27" s="8"/>
      <c r="C27" s="8"/>
      <c r="D27" s="8" t="s">
        <v>36</v>
      </c>
      <c r="E27" s="36">
        <v>0</v>
      </c>
    </row>
    <row r="28" spans="1:5" ht="15.75" x14ac:dyDescent="0.25">
      <c r="A28" s="8"/>
      <c r="B28" s="8"/>
      <c r="C28" s="8" t="s">
        <v>37</v>
      </c>
      <c r="D28" s="8"/>
      <c r="E28" s="25"/>
    </row>
    <row r="29" spans="1:5" ht="15.75" x14ac:dyDescent="0.25">
      <c r="A29" s="8"/>
      <c r="B29" s="8"/>
      <c r="C29" s="8"/>
      <c r="D29" s="8" t="s">
        <v>38</v>
      </c>
      <c r="E29" s="35">
        <v>0</v>
      </c>
    </row>
    <row r="30" spans="1:5" ht="15.75" x14ac:dyDescent="0.25">
      <c r="A30" s="8"/>
      <c r="B30" s="8"/>
      <c r="C30" s="8"/>
      <c r="D30" s="8" t="s">
        <v>39</v>
      </c>
      <c r="E30" s="35">
        <v>0</v>
      </c>
    </row>
    <row r="31" spans="1:5" ht="15.75" x14ac:dyDescent="0.25">
      <c r="A31" s="8"/>
      <c r="B31" s="8"/>
      <c r="C31" s="8" t="s">
        <v>40</v>
      </c>
      <c r="D31" s="8"/>
      <c r="E31" s="35">
        <v>0</v>
      </c>
    </row>
    <row r="32" spans="1:5" ht="15.75" x14ac:dyDescent="0.25">
      <c r="A32" s="8"/>
      <c r="B32" s="8"/>
      <c r="C32" s="8" t="s">
        <v>41</v>
      </c>
      <c r="D32" s="8"/>
      <c r="E32" s="21"/>
    </row>
    <row r="33" spans="1:5" ht="15.75" x14ac:dyDescent="0.25">
      <c r="A33" s="8"/>
      <c r="B33" s="8"/>
      <c r="C33" s="8"/>
      <c r="D33" s="8" t="s">
        <v>42</v>
      </c>
      <c r="E33" s="23">
        <v>0</v>
      </c>
    </row>
    <row r="34" spans="1:5" ht="15.75" x14ac:dyDescent="0.25">
      <c r="A34" s="8"/>
      <c r="B34" s="8"/>
      <c r="C34" s="8"/>
      <c r="D34" s="8" t="s">
        <v>43</v>
      </c>
      <c r="E34" s="23">
        <v>0</v>
      </c>
    </row>
    <row r="35" spans="1:5" ht="15.75" x14ac:dyDescent="0.25">
      <c r="A35" s="8"/>
      <c r="B35" s="8"/>
      <c r="C35" s="8"/>
      <c r="D35" s="8" t="s">
        <v>44</v>
      </c>
      <c r="E35" s="18">
        <v>0</v>
      </c>
    </row>
    <row r="36" spans="1:5" ht="15.75" x14ac:dyDescent="0.25">
      <c r="A36" s="8"/>
      <c r="B36" s="8" t="s">
        <v>45</v>
      </c>
      <c r="C36" s="8"/>
      <c r="D36" s="8"/>
      <c r="E36" s="20">
        <v>0</v>
      </c>
    </row>
    <row r="37" spans="1:5" ht="15.75" x14ac:dyDescent="0.25">
      <c r="A37" s="8"/>
      <c r="B37" s="12" t="s">
        <v>7</v>
      </c>
      <c r="C37" s="8"/>
      <c r="D37" s="8"/>
      <c r="E37" s="19">
        <f>SUM(E14,E19,E21:E36)</f>
        <v>875141535.71000004</v>
      </c>
    </row>
    <row r="38" spans="1:5" ht="15.75" x14ac:dyDescent="0.25">
      <c r="A38" s="8"/>
      <c r="B38" s="12"/>
      <c r="C38" s="8"/>
      <c r="D38" s="8"/>
      <c r="E38" s="29"/>
    </row>
    <row r="39" spans="1:5" ht="15.75" x14ac:dyDescent="0.25">
      <c r="A39" s="12" t="s">
        <v>8</v>
      </c>
      <c r="B39" s="12"/>
      <c r="C39" s="8"/>
      <c r="D39" s="8"/>
      <c r="E39" s="23"/>
    </row>
    <row r="40" spans="1:5" ht="15.75" x14ac:dyDescent="0.25">
      <c r="A40" s="12" t="s">
        <v>46</v>
      </c>
      <c r="B40" s="8"/>
      <c r="C40" s="8"/>
      <c r="D40" s="8"/>
      <c r="E40" s="23"/>
    </row>
    <row r="41" spans="1:5" ht="15.75" x14ac:dyDescent="0.25">
      <c r="A41" s="8"/>
      <c r="B41" s="12" t="s">
        <v>9</v>
      </c>
      <c r="C41" s="8"/>
      <c r="D41" s="8"/>
      <c r="E41" s="21"/>
    </row>
    <row r="42" spans="1:5" ht="15.75" x14ac:dyDescent="0.25">
      <c r="A42" s="8"/>
      <c r="B42" s="8"/>
      <c r="C42" s="8"/>
      <c r="D42" s="8" t="s">
        <v>10</v>
      </c>
      <c r="E42" s="37">
        <v>134030109.39</v>
      </c>
    </row>
    <row r="43" spans="1:5" ht="15.75" x14ac:dyDescent="0.25">
      <c r="A43" s="8"/>
      <c r="B43" s="8"/>
      <c r="C43" s="8"/>
      <c r="D43" s="8" t="s">
        <v>11</v>
      </c>
      <c r="E43" s="37">
        <v>85569979.819999993</v>
      </c>
    </row>
    <row r="44" spans="1:5" ht="15.75" x14ac:dyDescent="0.25">
      <c r="A44" s="8"/>
      <c r="B44" s="8"/>
      <c r="C44" s="8"/>
      <c r="D44" s="8" t="s">
        <v>12</v>
      </c>
      <c r="E44" s="37">
        <v>9527220</v>
      </c>
    </row>
    <row r="45" spans="1:5" ht="15.75" x14ac:dyDescent="0.25">
      <c r="A45" s="8"/>
      <c r="B45" s="12" t="s">
        <v>13</v>
      </c>
      <c r="C45" s="8"/>
      <c r="D45" s="8"/>
      <c r="E45" s="21"/>
    </row>
    <row r="46" spans="1:5" ht="15.75" x14ac:dyDescent="0.25">
      <c r="A46" s="8"/>
      <c r="B46" s="8"/>
      <c r="C46" s="13"/>
      <c r="D46" s="8" t="s">
        <v>10</v>
      </c>
      <c r="E46" s="37">
        <v>2974323.26</v>
      </c>
    </row>
    <row r="47" spans="1:5" ht="15.75" x14ac:dyDescent="0.25">
      <c r="A47" s="8"/>
      <c r="B47" s="8"/>
      <c r="C47" s="8"/>
      <c r="D47" s="8" t="s">
        <v>11</v>
      </c>
      <c r="E47" s="36">
        <v>7145580.1299999999</v>
      </c>
    </row>
    <row r="48" spans="1:5" ht="15.75" x14ac:dyDescent="0.25">
      <c r="A48" s="8"/>
      <c r="B48" s="8"/>
      <c r="C48" s="8"/>
      <c r="D48" s="8" t="s">
        <v>12</v>
      </c>
      <c r="E48" s="36">
        <v>616700</v>
      </c>
    </row>
    <row r="49" spans="1:5" ht="15.75" x14ac:dyDescent="0.25">
      <c r="A49" s="8"/>
      <c r="B49" s="12" t="s">
        <v>14</v>
      </c>
      <c r="C49" s="8"/>
      <c r="D49" s="8"/>
      <c r="E49" s="18"/>
    </row>
    <row r="50" spans="1:5" ht="15.75" x14ac:dyDescent="0.25">
      <c r="A50" s="14"/>
      <c r="B50" s="14"/>
      <c r="C50" s="14"/>
      <c r="D50" s="8" t="s">
        <v>10</v>
      </c>
      <c r="E50" s="38">
        <v>0</v>
      </c>
    </row>
    <row r="51" spans="1:5" ht="15.75" x14ac:dyDescent="0.25">
      <c r="A51" s="8"/>
      <c r="B51" s="8"/>
      <c r="C51" s="8"/>
      <c r="D51" s="8" t="s">
        <v>11</v>
      </c>
      <c r="E51" s="38">
        <v>0</v>
      </c>
    </row>
    <row r="52" spans="1:5" ht="15.75" x14ac:dyDescent="0.25">
      <c r="A52" s="8"/>
      <c r="B52" s="8"/>
      <c r="C52" s="8"/>
      <c r="D52" s="8" t="s">
        <v>12</v>
      </c>
      <c r="E52" s="38">
        <v>0</v>
      </c>
    </row>
    <row r="53" spans="1:5" ht="15.75" x14ac:dyDescent="0.25">
      <c r="A53" s="8"/>
      <c r="B53" s="12" t="s">
        <v>15</v>
      </c>
      <c r="C53" s="8"/>
      <c r="D53" s="8"/>
      <c r="E53" s="18"/>
    </row>
    <row r="54" spans="1:5" ht="15.75" x14ac:dyDescent="0.25">
      <c r="A54" s="8"/>
      <c r="B54" s="8"/>
      <c r="C54" s="8"/>
      <c r="D54" s="8" t="s">
        <v>10</v>
      </c>
      <c r="E54" s="18">
        <v>0</v>
      </c>
    </row>
    <row r="55" spans="1:5" ht="15.75" x14ac:dyDescent="0.25">
      <c r="A55" s="8"/>
      <c r="B55" s="8"/>
      <c r="C55" s="8"/>
      <c r="D55" s="8" t="s">
        <v>11</v>
      </c>
      <c r="E55" s="34">
        <v>0</v>
      </c>
    </row>
    <row r="56" spans="1:5" ht="15.75" x14ac:dyDescent="0.25">
      <c r="A56" s="8"/>
      <c r="B56" s="8"/>
      <c r="C56" s="13"/>
      <c r="D56" s="8" t="s">
        <v>12</v>
      </c>
      <c r="E56" s="22">
        <v>0</v>
      </c>
    </row>
    <row r="57" spans="1:5" ht="15.75" x14ac:dyDescent="0.25">
      <c r="A57" s="8"/>
      <c r="B57" s="12" t="s">
        <v>16</v>
      </c>
      <c r="C57" s="8"/>
      <c r="D57" s="8"/>
      <c r="E57" s="27"/>
    </row>
    <row r="58" spans="1:5" ht="15.75" x14ac:dyDescent="0.25">
      <c r="A58" s="8"/>
      <c r="B58" s="8"/>
      <c r="C58" s="8"/>
      <c r="D58" s="8" t="s">
        <v>10</v>
      </c>
      <c r="E58" s="18">
        <v>0</v>
      </c>
    </row>
    <row r="59" spans="1:5" ht="15.75" x14ac:dyDescent="0.25">
      <c r="A59" s="8"/>
      <c r="B59" s="8"/>
      <c r="C59" s="8"/>
      <c r="D59" s="8" t="s">
        <v>11</v>
      </c>
      <c r="E59" s="18">
        <v>0</v>
      </c>
    </row>
    <row r="60" spans="1:5" ht="15.75" x14ac:dyDescent="0.25">
      <c r="A60" s="8"/>
      <c r="B60" s="8"/>
      <c r="C60" s="8"/>
      <c r="D60" s="8" t="s">
        <v>12</v>
      </c>
      <c r="E60" s="27">
        <v>0</v>
      </c>
    </row>
    <row r="61" spans="1:5" ht="15.75" x14ac:dyDescent="0.25">
      <c r="A61" s="8"/>
      <c r="B61" s="12" t="s">
        <v>17</v>
      </c>
      <c r="C61" s="8"/>
      <c r="D61" s="8"/>
      <c r="E61" s="27"/>
    </row>
    <row r="62" spans="1:5" ht="15.75" x14ac:dyDescent="0.25">
      <c r="A62" s="8"/>
      <c r="B62" s="8"/>
      <c r="C62" s="8"/>
      <c r="D62" s="8" t="s">
        <v>10</v>
      </c>
      <c r="E62" s="38">
        <v>47516785.509999998</v>
      </c>
    </row>
    <row r="63" spans="1:5" ht="15.75" x14ac:dyDescent="0.25">
      <c r="A63" s="8"/>
      <c r="B63" s="12"/>
      <c r="C63" s="8"/>
      <c r="D63" s="8" t="s">
        <v>11</v>
      </c>
      <c r="E63" s="38">
        <v>83233196.150000006</v>
      </c>
    </row>
    <row r="64" spans="1:5" ht="15.75" x14ac:dyDescent="0.25">
      <c r="A64" s="8"/>
      <c r="B64" s="8"/>
      <c r="C64" s="8"/>
      <c r="D64" s="8" t="s">
        <v>12</v>
      </c>
      <c r="E64" s="38">
        <v>101061233.01000001</v>
      </c>
    </row>
    <row r="65" spans="1:5" ht="15.75" x14ac:dyDescent="0.25">
      <c r="A65" s="8"/>
      <c r="B65" s="12" t="s">
        <v>18</v>
      </c>
      <c r="C65" s="8"/>
      <c r="D65" s="8"/>
      <c r="E65" s="18"/>
    </row>
    <row r="66" spans="1:5" ht="15.75" x14ac:dyDescent="0.25">
      <c r="A66" s="8"/>
      <c r="B66" s="8"/>
      <c r="C66" s="8"/>
      <c r="D66" s="8" t="s">
        <v>10</v>
      </c>
      <c r="E66" s="38">
        <v>43279585.509999998</v>
      </c>
    </row>
    <row r="67" spans="1:5" ht="15.75" x14ac:dyDescent="0.25">
      <c r="A67" s="8"/>
      <c r="B67" s="8"/>
      <c r="C67" s="8"/>
      <c r="D67" s="8" t="s">
        <v>11</v>
      </c>
      <c r="E67" s="38">
        <v>146517182.40000001</v>
      </c>
    </row>
    <row r="68" spans="1:5" ht="15.75" x14ac:dyDescent="0.25">
      <c r="A68" s="8"/>
      <c r="B68" s="8"/>
      <c r="C68" s="8"/>
      <c r="D68" s="8" t="s">
        <v>12</v>
      </c>
      <c r="E68" s="38">
        <v>5482043.8499999996</v>
      </c>
    </row>
    <row r="69" spans="1:5" ht="15.75" x14ac:dyDescent="0.25">
      <c r="A69" s="8"/>
      <c r="B69" s="12" t="s">
        <v>19</v>
      </c>
      <c r="C69" s="8"/>
      <c r="D69" s="8"/>
      <c r="E69" s="21"/>
    </row>
    <row r="70" spans="1:5" ht="15.75" x14ac:dyDescent="0.25">
      <c r="A70" s="8"/>
      <c r="B70" s="8"/>
      <c r="C70" s="8"/>
      <c r="D70" s="8" t="s">
        <v>10</v>
      </c>
      <c r="E70" s="23">
        <v>0</v>
      </c>
    </row>
    <row r="71" spans="1:5" ht="15.75" x14ac:dyDescent="0.25">
      <c r="A71" s="8"/>
      <c r="B71" s="8"/>
      <c r="C71" s="8"/>
      <c r="D71" s="8" t="s">
        <v>11</v>
      </c>
      <c r="E71" s="23">
        <v>0</v>
      </c>
    </row>
    <row r="72" spans="1:5" ht="15.75" x14ac:dyDescent="0.25">
      <c r="A72" s="8"/>
      <c r="B72" s="8"/>
      <c r="C72" s="8"/>
      <c r="D72" s="8" t="s">
        <v>12</v>
      </c>
      <c r="E72" s="28">
        <v>0</v>
      </c>
    </row>
    <row r="73" spans="1:5" ht="15.75" x14ac:dyDescent="0.25">
      <c r="A73" s="8"/>
      <c r="B73" s="12" t="s">
        <v>20</v>
      </c>
      <c r="C73" s="8"/>
      <c r="D73" s="8"/>
      <c r="E73" s="21"/>
    </row>
    <row r="74" spans="1:5" ht="15.75" x14ac:dyDescent="0.25">
      <c r="A74" s="8"/>
      <c r="B74" s="8"/>
      <c r="C74" s="8" t="s">
        <v>52</v>
      </c>
      <c r="D74" s="8"/>
      <c r="E74" s="23"/>
    </row>
    <row r="75" spans="1:5" ht="15.75" x14ac:dyDescent="0.25">
      <c r="A75" s="8"/>
      <c r="B75" s="8"/>
      <c r="C75" s="8"/>
      <c r="D75" s="8" t="s">
        <v>47</v>
      </c>
      <c r="E75" s="36">
        <v>33916457.399999999</v>
      </c>
    </row>
    <row r="76" spans="1:5" ht="15.75" x14ac:dyDescent="0.25">
      <c r="A76" s="8"/>
      <c r="B76" s="8"/>
      <c r="C76" s="8"/>
      <c r="D76" s="8" t="s">
        <v>48</v>
      </c>
      <c r="E76" s="36">
        <v>0</v>
      </c>
    </row>
    <row r="77" spans="1:5" ht="15.75" x14ac:dyDescent="0.25">
      <c r="A77" s="8"/>
      <c r="B77" s="8"/>
      <c r="C77" s="15" t="s">
        <v>53</v>
      </c>
      <c r="D77" s="8"/>
      <c r="E77" s="23"/>
    </row>
    <row r="78" spans="1:5" ht="15.75" x14ac:dyDescent="0.25">
      <c r="A78" s="8"/>
      <c r="B78" s="8"/>
      <c r="C78" s="8"/>
      <c r="D78" s="8" t="s">
        <v>49</v>
      </c>
      <c r="E78" s="36">
        <v>8201374.5700000003</v>
      </c>
    </row>
    <row r="79" spans="1:5" ht="15.75" x14ac:dyDescent="0.25">
      <c r="A79" s="8"/>
      <c r="B79" s="8"/>
      <c r="C79" s="8"/>
      <c r="D79" s="8" t="s">
        <v>50</v>
      </c>
      <c r="E79" s="36">
        <v>10000000</v>
      </c>
    </row>
    <row r="80" spans="1:5" ht="15.75" x14ac:dyDescent="0.25">
      <c r="A80" s="8"/>
      <c r="B80" s="8"/>
      <c r="C80" s="8" t="s">
        <v>54</v>
      </c>
      <c r="D80" s="8"/>
      <c r="E80" s="22"/>
    </row>
    <row r="81" spans="1:9" ht="15.75" x14ac:dyDescent="0.25">
      <c r="A81" s="8"/>
      <c r="B81" s="8"/>
      <c r="C81" s="8"/>
      <c r="D81" s="15" t="s">
        <v>49</v>
      </c>
      <c r="E81" s="36">
        <v>0</v>
      </c>
    </row>
    <row r="82" spans="1:9" ht="15.75" x14ac:dyDescent="0.25">
      <c r="A82" s="8"/>
      <c r="B82" s="8"/>
      <c r="C82" s="8"/>
      <c r="D82" s="15" t="s">
        <v>50</v>
      </c>
      <c r="E82" s="36">
        <v>44960324.219999999</v>
      </c>
    </row>
    <row r="83" spans="1:9" ht="15.75" x14ac:dyDescent="0.25">
      <c r="A83" s="8"/>
      <c r="B83" s="8"/>
      <c r="C83" s="8" t="s">
        <v>55</v>
      </c>
      <c r="D83" s="8"/>
      <c r="E83" s="23"/>
    </row>
    <row r="84" spans="1:9" ht="15.75" x14ac:dyDescent="0.25">
      <c r="A84" s="8"/>
      <c r="B84" s="8"/>
      <c r="C84" s="8"/>
      <c r="D84" s="8" t="s">
        <v>49</v>
      </c>
      <c r="E84" s="36">
        <v>0</v>
      </c>
    </row>
    <row r="85" spans="1:9" ht="15.75" x14ac:dyDescent="0.25">
      <c r="A85" s="8"/>
      <c r="B85" s="8"/>
      <c r="C85" s="8"/>
      <c r="D85" s="8" t="s">
        <v>50</v>
      </c>
      <c r="E85" s="36">
        <v>0</v>
      </c>
    </row>
    <row r="86" spans="1:9" ht="15.75" x14ac:dyDescent="0.25">
      <c r="A86" s="8"/>
      <c r="B86" s="8"/>
      <c r="C86" s="8" t="s">
        <v>56</v>
      </c>
      <c r="D86" s="8"/>
      <c r="E86" s="23"/>
    </row>
    <row r="87" spans="1:9" ht="15.75" x14ac:dyDescent="0.25">
      <c r="A87" s="8"/>
      <c r="B87" s="8"/>
      <c r="C87" s="8"/>
      <c r="D87" s="8" t="s">
        <v>49</v>
      </c>
      <c r="E87" s="36">
        <v>0</v>
      </c>
    </row>
    <row r="88" spans="1:9" ht="15.75" x14ac:dyDescent="0.25">
      <c r="A88" s="8"/>
      <c r="B88" s="8"/>
      <c r="C88" s="8"/>
      <c r="D88" s="8" t="s">
        <v>50</v>
      </c>
      <c r="E88" s="23">
        <v>0</v>
      </c>
    </row>
    <row r="89" spans="1:9" ht="15.75" x14ac:dyDescent="0.25">
      <c r="A89" s="8"/>
      <c r="B89" s="8"/>
      <c r="C89" s="8" t="s">
        <v>51</v>
      </c>
      <c r="D89" s="8"/>
      <c r="E89" s="23"/>
    </row>
    <row r="90" spans="1:9" ht="15.75" x14ac:dyDescent="0.25">
      <c r="A90" s="8"/>
      <c r="B90" s="8"/>
      <c r="C90" s="8"/>
      <c r="D90" s="8" t="s">
        <v>57</v>
      </c>
      <c r="E90" s="23">
        <v>0</v>
      </c>
    </row>
    <row r="91" spans="1:9" ht="15.75" x14ac:dyDescent="0.25">
      <c r="A91" s="8"/>
      <c r="B91" s="8"/>
      <c r="C91" s="8"/>
      <c r="D91" s="8" t="s">
        <v>49</v>
      </c>
      <c r="E91" s="36">
        <v>45537563.359999999</v>
      </c>
    </row>
    <row r="92" spans="1:9" ht="15.75" x14ac:dyDescent="0.25">
      <c r="A92" s="8"/>
      <c r="B92" s="8"/>
      <c r="C92" s="8"/>
      <c r="D92" s="8" t="s">
        <v>50</v>
      </c>
      <c r="E92" s="36">
        <v>0</v>
      </c>
    </row>
    <row r="93" spans="1:9" ht="15.75" x14ac:dyDescent="0.25">
      <c r="A93" s="12" t="s">
        <v>59</v>
      </c>
      <c r="D93" s="8"/>
      <c r="E93" s="30">
        <f>SUM(E41:E92)</f>
        <v>809569658.58000004</v>
      </c>
    </row>
    <row r="94" spans="1:9" ht="15.75" x14ac:dyDescent="0.25">
      <c r="A94" s="12" t="s">
        <v>60</v>
      </c>
      <c r="B94" s="8"/>
      <c r="C94" s="12"/>
      <c r="D94" s="15"/>
      <c r="E94" s="23"/>
    </row>
    <row r="95" spans="1:9" ht="15.75" x14ac:dyDescent="0.25">
      <c r="A95" s="8"/>
      <c r="B95" s="12" t="s">
        <v>9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36">
        <v>103506833.69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34">
        <v>0</v>
      </c>
    </row>
    <row r="99" spans="1:9" ht="15.75" customHeight="1" x14ac:dyDescent="0.25">
      <c r="B99" s="12" t="s">
        <v>14</v>
      </c>
      <c r="C99" s="8"/>
      <c r="D99" s="8"/>
      <c r="E99" s="21"/>
    </row>
    <row r="100" spans="1:9" ht="15.75" customHeight="1" x14ac:dyDescent="0.25">
      <c r="B100" s="8"/>
      <c r="C100" s="8"/>
      <c r="D100" s="8" t="s">
        <v>12</v>
      </c>
      <c r="E100" s="36">
        <v>0</v>
      </c>
    </row>
    <row r="101" spans="1:9" ht="15.75" customHeight="1" x14ac:dyDescent="0.25">
      <c r="B101" s="12" t="s">
        <v>15</v>
      </c>
      <c r="C101" s="8"/>
      <c r="D101" s="8"/>
      <c r="E101" s="21"/>
    </row>
    <row r="102" spans="1:9" ht="15.75" x14ac:dyDescent="0.25">
      <c r="B102" s="8"/>
      <c r="C102" s="13"/>
      <c r="D102" s="8" t="s">
        <v>12</v>
      </c>
      <c r="E102" s="18">
        <v>0</v>
      </c>
    </row>
    <row r="103" spans="1:9" ht="15.75" x14ac:dyDescent="0.25">
      <c r="B103" s="12" t="s">
        <v>16</v>
      </c>
      <c r="C103" s="8"/>
      <c r="D103" s="8"/>
      <c r="E103" s="21"/>
    </row>
    <row r="104" spans="1:9" ht="15.75" x14ac:dyDescent="0.25">
      <c r="B104" s="8"/>
      <c r="C104" s="8"/>
      <c r="D104" s="8" t="s">
        <v>12</v>
      </c>
      <c r="E104" s="18">
        <v>0</v>
      </c>
    </row>
    <row r="105" spans="1:9" ht="15.75" x14ac:dyDescent="0.25">
      <c r="B105" s="12" t="s">
        <v>17</v>
      </c>
      <c r="C105" s="8"/>
      <c r="D105" s="8"/>
      <c r="E105" s="21"/>
    </row>
    <row r="106" spans="1:9" ht="15.75" x14ac:dyDescent="0.25">
      <c r="B106" s="8"/>
      <c r="C106" s="8"/>
      <c r="D106" s="8" t="s">
        <v>12</v>
      </c>
      <c r="E106" s="36">
        <v>0</v>
      </c>
    </row>
    <row r="107" spans="1:9" ht="15.75" x14ac:dyDescent="0.25">
      <c r="B107" s="12" t="s">
        <v>18</v>
      </c>
      <c r="C107" s="8"/>
      <c r="D107" s="8"/>
      <c r="E107" s="21"/>
    </row>
    <row r="108" spans="1:9" ht="15.75" x14ac:dyDescent="0.25">
      <c r="B108" s="8"/>
      <c r="C108" s="8"/>
      <c r="D108" s="8" t="s">
        <v>12</v>
      </c>
      <c r="E108" s="36">
        <v>0</v>
      </c>
    </row>
    <row r="109" spans="1:9" ht="15.75" x14ac:dyDescent="0.25">
      <c r="A109" s="12"/>
      <c r="B109" s="12" t="s">
        <v>61</v>
      </c>
      <c r="C109" s="8"/>
      <c r="D109" s="8"/>
      <c r="E109" s="21"/>
    </row>
    <row r="110" spans="1:9" ht="15.75" x14ac:dyDescent="0.25">
      <c r="B110" s="8"/>
      <c r="C110" s="8"/>
      <c r="D110" s="8" t="s">
        <v>12</v>
      </c>
      <c r="E110" s="36">
        <v>0</v>
      </c>
    </row>
    <row r="111" spans="1:9" ht="15.75" x14ac:dyDescent="0.25">
      <c r="A111" s="12" t="s">
        <v>58</v>
      </c>
      <c r="E111" s="32">
        <f>SUM(E95:E110)</f>
        <v>103506833.69</v>
      </c>
    </row>
    <row r="112" spans="1:9" ht="30" customHeight="1" x14ac:dyDescent="0.35">
      <c r="A112" s="16" t="s">
        <v>62</v>
      </c>
      <c r="B112" s="17"/>
      <c r="C112" s="17"/>
      <c r="D112" s="17"/>
      <c r="E112" s="31">
        <f>SUM(E93,E111)</f>
        <v>913076492.26999998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4A03D-8B0F-45C5-9DC2-55CE3DB26028}">
  <dimension ref="A1:I112"/>
  <sheetViews>
    <sheetView topLeftCell="A3" zoomScale="130" zoomScaleNormal="130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42" t="s">
        <v>71</v>
      </c>
      <c r="B1" s="42"/>
      <c r="C1" s="42"/>
      <c r="D1" s="42"/>
      <c r="E1" s="42"/>
      <c r="F1" s="42"/>
      <c r="G1" s="42"/>
      <c r="H1" s="42"/>
      <c r="I1" s="42"/>
    </row>
    <row r="2" spans="1:9" ht="15.75" x14ac:dyDescent="0.25">
      <c r="A2" s="43" t="s">
        <v>0</v>
      </c>
      <c r="B2" s="43"/>
      <c r="C2" s="43"/>
      <c r="D2" s="43"/>
      <c r="E2" s="43"/>
      <c r="F2" s="43"/>
      <c r="G2" s="43"/>
      <c r="H2" s="43"/>
      <c r="I2" s="43"/>
    </row>
    <row r="3" spans="1:9" ht="15.75" x14ac:dyDescent="0.25">
      <c r="A3" s="42" t="s">
        <v>80</v>
      </c>
      <c r="B3" s="42"/>
      <c r="C3" s="42"/>
      <c r="D3" s="42"/>
      <c r="E3" s="42"/>
      <c r="F3" s="42"/>
      <c r="G3" s="42"/>
      <c r="H3" s="42"/>
      <c r="I3" s="42"/>
    </row>
    <row r="4" spans="1:9" ht="15.75" x14ac:dyDescent="0.25">
      <c r="A4" s="42"/>
      <c r="B4" s="42"/>
      <c r="C4" s="42"/>
      <c r="D4" s="42"/>
      <c r="E4" s="42"/>
      <c r="F4" s="42"/>
      <c r="G4" s="42"/>
      <c r="H4" s="42"/>
      <c r="I4" s="42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42" t="s">
        <v>1</v>
      </c>
      <c r="B6" s="42"/>
      <c r="C6" s="42"/>
      <c r="D6" s="42"/>
      <c r="E6" s="40" t="s">
        <v>2</v>
      </c>
    </row>
    <row r="7" spans="1:9" ht="15" customHeight="1" x14ac:dyDescent="0.25">
      <c r="A7" s="42"/>
      <c r="B7" s="42"/>
      <c r="C7" s="42"/>
      <c r="D7" s="42"/>
      <c r="E7" s="41"/>
    </row>
    <row r="8" spans="1:9" ht="15.75" x14ac:dyDescent="0.25">
      <c r="A8" s="6" t="s">
        <v>3</v>
      </c>
      <c r="B8" s="1"/>
      <c r="C8" s="1"/>
      <c r="D8" s="1"/>
      <c r="E8" s="7"/>
    </row>
    <row r="9" spans="1:9" ht="15.75" x14ac:dyDescent="0.25">
      <c r="A9" s="1"/>
      <c r="B9" s="1" t="s">
        <v>21</v>
      </c>
      <c r="C9" s="1"/>
      <c r="D9" s="1"/>
      <c r="E9" s="7"/>
    </row>
    <row r="10" spans="1:9" ht="15.75" x14ac:dyDescent="0.25">
      <c r="A10" s="1"/>
      <c r="B10" s="1"/>
      <c r="C10" s="1" t="s">
        <v>22</v>
      </c>
      <c r="D10" s="1"/>
    </row>
    <row r="11" spans="1:9" ht="15.75" customHeight="1" x14ac:dyDescent="0.25">
      <c r="A11" s="8"/>
      <c r="B11" s="8"/>
      <c r="C11" s="8"/>
      <c r="D11" s="8" t="s">
        <v>23</v>
      </c>
      <c r="E11" s="18">
        <v>413822120.80000001</v>
      </c>
    </row>
    <row r="12" spans="1:9" ht="15.75" x14ac:dyDescent="0.25">
      <c r="A12" s="8"/>
      <c r="B12" s="8"/>
      <c r="C12" s="8"/>
      <c r="D12" s="8" t="s">
        <v>24</v>
      </c>
      <c r="E12" s="18">
        <v>685576267.98000002</v>
      </c>
    </row>
    <row r="13" spans="1:9" ht="15.75" x14ac:dyDescent="0.25">
      <c r="A13" s="8"/>
      <c r="B13" s="8"/>
      <c r="C13" s="8"/>
      <c r="D13" s="8" t="s">
        <v>25</v>
      </c>
      <c r="E13" s="18">
        <v>82811139.109999999</v>
      </c>
    </row>
    <row r="14" spans="1:9" ht="15.75" x14ac:dyDescent="0.25">
      <c r="A14" s="8"/>
      <c r="B14" s="8"/>
      <c r="C14" s="8" t="s">
        <v>4</v>
      </c>
      <c r="D14" s="8"/>
      <c r="E14" s="19">
        <f>SUM(E11:E13)</f>
        <v>1182209527.8899999</v>
      </c>
    </row>
    <row r="15" spans="1:9" ht="15.75" x14ac:dyDescent="0.25">
      <c r="A15" s="8"/>
      <c r="B15" s="8"/>
      <c r="C15" s="8" t="s">
        <v>5</v>
      </c>
      <c r="D15" s="8"/>
      <c r="E15" s="20"/>
    </row>
    <row r="16" spans="1:9" ht="15.75" x14ac:dyDescent="0.25">
      <c r="A16" s="8"/>
      <c r="B16" s="8"/>
      <c r="C16" s="8"/>
      <c r="D16" s="8" t="s">
        <v>26</v>
      </c>
      <c r="E16" s="18">
        <v>0</v>
      </c>
    </row>
    <row r="17" spans="1:5" ht="15.75" x14ac:dyDescent="0.25">
      <c r="A17" s="8"/>
      <c r="B17" s="8"/>
      <c r="C17" s="8"/>
      <c r="D17" s="8" t="s">
        <v>27</v>
      </c>
      <c r="E17" s="18">
        <v>212178466.44999999</v>
      </c>
    </row>
    <row r="18" spans="1:5" ht="15.75" x14ac:dyDescent="0.25">
      <c r="A18" s="8"/>
      <c r="B18" s="8"/>
      <c r="C18" s="11"/>
      <c r="D18" s="8" t="s">
        <v>28</v>
      </c>
      <c r="E18" s="18">
        <v>11804755.869999999</v>
      </c>
    </row>
    <row r="19" spans="1:5" ht="15.75" x14ac:dyDescent="0.25">
      <c r="A19" s="8"/>
      <c r="B19" s="8"/>
      <c r="C19" s="8" t="s">
        <v>6</v>
      </c>
      <c r="D19" s="8"/>
      <c r="E19" s="19">
        <f>SUM(E16:E18)</f>
        <v>223983222.31999999</v>
      </c>
    </row>
    <row r="20" spans="1:5" ht="15.75" x14ac:dyDescent="0.25">
      <c r="A20" s="8"/>
      <c r="B20" s="8" t="s">
        <v>29</v>
      </c>
      <c r="C20" s="8"/>
      <c r="D20" s="8"/>
      <c r="E20" s="21"/>
    </row>
    <row r="21" spans="1:5" ht="15.75" x14ac:dyDescent="0.25">
      <c r="A21" s="8"/>
      <c r="B21" s="8"/>
      <c r="C21" s="8" t="s">
        <v>30</v>
      </c>
      <c r="D21" s="8"/>
      <c r="E21" s="18">
        <v>803592046</v>
      </c>
    </row>
    <row r="22" spans="1:5" ht="15.75" x14ac:dyDescent="0.25">
      <c r="A22" s="8"/>
      <c r="B22" s="8"/>
      <c r="C22" s="8" t="s">
        <v>31</v>
      </c>
      <c r="D22" s="8"/>
      <c r="E22" s="18">
        <v>0</v>
      </c>
    </row>
    <row r="23" spans="1:5" ht="15.75" x14ac:dyDescent="0.25">
      <c r="A23" s="8"/>
      <c r="B23" s="8"/>
      <c r="C23" s="8" t="s">
        <v>32</v>
      </c>
      <c r="D23" s="8"/>
      <c r="E23" s="22"/>
    </row>
    <row r="24" spans="1:5" ht="15.75" x14ac:dyDescent="0.25">
      <c r="A24" s="8"/>
      <c r="B24" s="8"/>
      <c r="C24" s="8"/>
      <c r="D24" s="8" t="s">
        <v>33</v>
      </c>
      <c r="E24" s="18">
        <v>567408535.23000002</v>
      </c>
    </row>
    <row r="25" spans="1:5" ht="15.75" x14ac:dyDescent="0.25">
      <c r="A25" s="8"/>
      <c r="B25" s="8"/>
      <c r="C25" s="8"/>
      <c r="D25" s="8" t="s">
        <v>34</v>
      </c>
      <c r="E25" s="23">
        <v>0</v>
      </c>
    </row>
    <row r="26" spans="1:5" ht="15.75" x14ac:dyDescent="0.25">
      <c r="A26" s="8"/>
      <c r="B26" s="8"/>
      <c r="C26" s="8"/>
      <c r="D26" s="8" t="s">
        <v>35</v>
      </c>
      <c r="E26" s="23">
        <v>720115</v>
      </c>
    </row>
    <row r="27" spans="1:5" ht="15.75" x14ac:dyDescent="0.25">
      <c r="A27" s="8"/>
      <c r="B27" s="8"/>
      <c r="C27" s="8"/>
      <c r="D27" s="8" t="s">
        <v>36</v>
      </c>
      <c r="E27" s="23">
        <v>0</v>
      </c>
    </row>
    <row r="28" spans="1:5" ht="15.75" x14ac:dyDescent="0.25">
      <c r="A28" s="8"/>
      <c r="B28" s="8"/>
      <c r="C28" s="8" t="s">
        <v>37</v>
      </c>
      <c r="D28" s="8"/>
      <c r="E28" s="25"/>
    </row>
    <row r="29" spans="1:5" ht="15.75" x14ac:dyDescent="0.25">
      <c r="A29" s="8"/>
      <c r="B29" s="8"/>
      <c r="C29" s="8"/>
      <c r="D29" s="8" t="s">
        <v>38</v>
      </c>
      <c r="E29" s="18">
        <v>1056555.1200000001</v>
      </c>
    </row>
    <row r="30" spans="1:5" ht="15.75" x14ac:dyDescent="0.25">
      <c r="A30" s="8"/>
      <c r="B30" s="8"/>
      <c r="C30" s="8"/>
      <c r="D30" s="8" t="s">
        <v>39</v>
      </c>
      <c r="E30" s="23">
        <v>0</v>
      </c>
    </row>
    <row r="31" spans="1:5" ht="15.75" x14ac:dyDescent="0.25">
      <c r="A31" s="8"/>
      <c r="B31" s="8"/>
      <c r="C31" s="8" t="s">
        <v>40</v>
      </c>
      <c r="D31" s="8"/>
      <c r="E31" s="23">
        <v>0</v>
      </c>
    </row>
    <row r="32" spans="1:5" ht="15.75" x14ac:dyDescent="0.25">
      <c r="A32" s="8"/>
      <c r="B32" s="8"/>
      <c r="C32" s="8" t="s">
        <v>41</v>
      </c>
      <c r="D32" s="8"/>
      <c r="E32" s="21"/>
    </row>
    <row r="33" spans="1:5" ht="15.75" x14ac:dyDescent="0.25">
      <c r="A33" s="8"/>
      <c r="B33" s="8"/>
      <c r="C33" s="8"/>
      <c r="D33" s="8" t="s">
        <v>42</v>
      </c>
      <c r="E33" s="23">
        <v>0</v>
      </c>
    </row>
    <row r="34" spans="1:5" ht="15.75" x14ac:dyDescent="0.25">
      <c r="A34" s="8"/>
      <c r="B34" s="8"/>
      <c r="C34" s="8"/>
      <c r="D34" s="8" t="s">
        <v>43</v>
      </c>
      <c r="E34" s="23">
        <v>0</v>
      </c>
    </row>
    <row r="35" spans="1:5" ht="15.75" x14ac:dyDescent="0.25">
      <c r="A35" s="8"/>
      <c r="B35" s="8"/>
      <c r="C35" s="8"/>
      <c r="D35" s="8" t="s">
        <v>44</v>
      </c>
      <c r="E35" s="18">
        <v>0</v>
      </c>
    </row>
    <row r="36" spans="1:5" ht="15.75" x14ac:dyDescent="0.25">
      <c r="A36" s="8"/>
      <c r="B36" s="8" t="s">
        <v>45</v>
      </c>
      <c r="C36" s="8"/>
      <c r="D36" s="8"/>
      <c r="E36" s="20">
        <v>0</v>
      </c>
    </row>
    <row r="37" spans="1:5" ht="15.75" x14ac:dyDescent="0.25">
      <c r="A37" s="8"/>
      <c r="B37" s="12" t="s">
        <v>7</v>
      </c>
      <c r="C37" s="8"/>
      <c r="D37" s="8"/>
      <c r="E37" s="19">
        <f>SUM(E14,E19,E21:E36)</f>
        <v>2778970001.5599999</v>
      </c>
    </row>
    <row r="38" spans="1:5" ht="15.75" x14ac:dyDescent="0.25">
      <c r="A38" s="8"/>
      <c r="B38" s="12"/>
      <c r="C38" s="8"/>
      <c r="D38" s="8"/>
      <c r="E38" s="29"/>
    </row>
    <row r="39" spans="1:5" ht="15.75" x14ac:dyDescent="0.25">
      <c r="A39" s="12" t="s">
        <v>8</v>
      </c>
      <c r="B39" s="12"/>
      <c r="C39" s="8"/>
      <c r="D39" s="8"/>
      <c r="E39" s="23"/>
    </row>
    <row r="40" spans="1:5" ht="15.75" x14ac:dyDescent="0.25">
      <c r="A40" s="12" t="s">
        <v>46</v>
      </c>
      <c r="B40" s="8"/>
      <c r="C40" s="8"/>
      <c r="D40" s="8"/>
      <c r="E40" s="23"/>
    </row>
    <row r="41" spans="1:5" ht="15.75" x14ac:dyDescent="0.25">
      <c r="A41" s="8"/>
      <c r="B41" s="12" t="s">
        <v>9</v>
      </c>
      <c r="C41" s="8"/>
      <c r="D41" s="8"/>
      <c r="E41" s="21"/>
    </row>
    <row r="42" spans="1:5" ht="15.75" x14ac:dyDescent="0.25">
      <c r="A42" s="8"/>
      <c r="B42" s="8"/>
      <c r="C42" s="8"/>
      <c r="D42" s="8" t="s">
        <v>10</v>
      </c>
      <c r="E42" s="18">
        <v>288193208.72000003</v>
      </c>
    </row>
    <row r="43" spans="1:5" ht="15.75" x14ac:dyDescent="0.25">
      <c r="A43" s="8"/>
      <c r="B43" s="8"/>
      <c r="C43" s="8"/>
      <c r="D43" s="8" t="s">
        <v>11</v>
      </c>
      <c r="E43" s="18">
        <v>830946151.99000001</v>
      </c>
    </row>
    <row r="44" spans="1:5" ht="15.75" x14ac:dyDescent="0.25">
      <c r="A44" s="8"/>
      <c r="B44" s="8"/>
      <c r="C44" s="8"/>
      <c r="D44" s="8" t="s">
        <v>12</v>
      </c>
      <c r="E44" s="18">
        <v>36281045.5</v>
      </c>
    </row>
    <row r="45" spans="1:5" ht="15.75" x14ac:dyDescent="0.25">
      <c r="A45" s="8"/>
      <c r="B45" s="12" t="s">
        <v>13</v>
      </c>
      <c r="C45" s="8"/>
      <c r="D45" s="8"/>
      <c r="E45" s="21"/>
    </row>
    <row r="46" spans="1:5" ht="15.75" x14ac:dyDescent="0.25">
      <c r="A46" s="8"/>
      <c r="B46" s="8"/>
      <c r="C46" s="13"/>
      <c r="D46" s="8" t="s">
        <v>10</v>
      </c>
      <c r="E46" s="18">
        <v>8181923.3200000003</v>
      </c>
    </row>
    <row r="47" spans="1:5" ht="15.75" x14ac:dyDescent="0.25">
      <c r="A47" s="8"/>
      <c r="B47" s="8"/>
      <c r="C47" s="8"/>
      <c r="D47" s="8" t="s">
        <v>11</v>
      </c>
      <c r="E47" s="18">
        <v>119122744.79000001</v>
      </c>
    </row>
    <row r="48" spans="1:5" ht="15.75" x14ac:dyDescent="0.25">
      <c r="A48" s="8"/>
      <c r="B48" s="8"/>
      <c r="C48" s="8"/>
      <c r="D48" s="8" t="s">
        <v>12</v>
      </c>
      <c r="E48" s="18">
        <v>102263804.79000001</v>
      </c>
    </row>
    <row r="49" spans="1:5" ht="15.75" x14ac:dyDescent="0.25">
      <c r="A49" s="8"/>
      <c r="B49" s="12" t="s">
        <v>14</v>
      </c>
      <c r="C49" s="8"/>
      <c r="D49" s="8"/>
      <c r="E49" s="18"/>
    </row>
    <row r="50" spans="1:5" ht="15.75" x14ac:dyDescent="0.25">
      <c r="A50" s="14"/>
      <c r="B50" s="14"/>
      <c r="C50" s="14"/>
      <c r="D50" s="8" t="s">
        <v>10</v>
      </c>
      <c r="E50" s="18">
        <v>150532784.41999999</v>
      </c>
    </row>
    <row r="51" spans="1:5" ht="15.75" x14ac:dyDescent="0.25">
      <c r="A51" s="8"/>
      <c r="B51" s="8"/>
      <c r="C51" s="8"/>
      <c r="D51" s="8" t="s">
        <v>11</v>
      </c>
      <c r="E51" s="39">
        <v>93709882.299999997</v>
      </c>
    </row>
    <row r="52" spans="1:5" ht="15.75" x14ac:dyDescent="0.25">
      <c r="A52" s="8"/>
      <c r="B52" s="8"/>
      <c r="C52" s="8"/>
      <c r="D52" s="8" t="s">
        <v>12</v>
      </c>
      <c r="E52" s="18">
        <v>38536286</v>
      </c>
    </row>
    <row r="53" spans="1:5" ht="15.75" x14ac:dyDescent="0.25">
      <c r="A53" s="8"/>
      <c r="B53" s="12" t="s">
        <v>15</v>
      </c>
      <c r="C53" s="8"/>
      <c r="D53" s="8"/>
      <c r="E53" s="18"/>
    </row>
    <row r="54" spans="1:5" ht="15.75" x14ac:dyDescent="0.25">
      <c r="A54" s="8"/>
      <c r="B54" s="8"/>
      <c r="C54" s="8"/>
      <c r="D54" s="8" t="s">
        <v>10</v>
      </c>
      <c r="E54" s="18">
        <v>4293423.96</v>
      </c>
    </row>
    <row r="55" spans="1:5" ht="15.75" x14ac:dyDescent="0.25">
      <c r="A55" s="8"/>
      <c r="B55" s="8"/>
      <c r="C55" s="8"/>
      <c r="D55" s="8" t="s">
        <v>11</v>
      </c>
      <c r="E55" s="18">
        <v>13903853.359999999</v>
      </c>
    </row>
    <row r="56" spans="1:5" ht="15.75" x14ac:dyDescent="0.25">
      <c r="A56" s="8"/>
      <c r="B56" s="8"/>
      <c r="C56" s="13"/>
      <c r="D56" s="8" t="s">
        <v>12</v>
      </c>
      <c r="E56" s="22">
        <v>234500</v>
      </c>
    </row>
    <row r="57" spans="1:5" ht="15.75" x14ac:dyDescent="0.25">
      <c r="A57" s="8"/>
      <c r="B57" s="12" t="s">
        <v>16</v>
      </c>
      <c r="C57" s="8"/>
      <c r="D57" s="8"/>
      <c r="E57" s="27"/>
    </row>
    <row r="58" spans="1:5" ht="15.75" x14ac:dyDescent="0.25">
      <c r="A58" s="8"/>
      <c r="B58" s="8"/>
      <c r="C58" s="8"/>
      <c r="D58" s="8" t="s">
        <v>10</v>
      </c>
      <c r="E58" s="18">
        <v>0</v>
      </c>
    </row>
    <row r="59" spans="1:5" ht="15.75" x14ac:dyDescent="0.25">
      <c r="A59" s="8"/>
      <c r="B59" s="8"/>
      <c r="C59" s="8"/>
      <c r="D59" s="8" t="s">
        <v>11</v>
      </c>
      <c r="E59" s="18">
        <v>0</v>
      </c>
    </row>
    <row r="60" spans="1:5" ht="15.75" x14ac:dyDescent="0.25">
      <c r="A60" s="8"/>
      <c r="B60" s="8"/>
      <c r="C60" s="8"/>
      <c r="D60" s="8" t="s">
        <v>12</v>
      </c>
      <c r="E60" s="27">
        <v>0</v>
      </c>
    </row>
    <row r="61" spans="1:5" ht="15.75" x14ac:dyDescent="0.25">
      <c r="A61" s="8"/>
      <c r="B61" s="12" t="s">
        <v>17</v>
      </c>
      <c r="C61" s="8"/>
      <c r="D61" s="8"/>
      <c r="E61" s="27"/>
    </row>
    <row r="62" spans="1:5" ht="15.75" x14ac:dyDescent="0.25">
      <c r="A62" s="8"/>
      <c r="B62" s="8"/>
      <c r="C62" s="8"/>
      <c r="D62" s="8" t="s">
        <v>10</v>
      </c>
      <c r="E62" s="18">
        <v>11814546.52</v>
      </c>
    </row>
    <row r="63" spans="1:5" ht="15.75" x14ac:dyDescent="0.25">
      <c r="A63" s="8"/>
      <c r="B63" s="12"/>
      <c r="C63" s="8"/>
      <c r="D63" s="8" t="s">
        <v>11</v>
      </c>
      <c r="E63" s="18">
        <v>48850533</v>
      </c>
    </row>
    <row r="64" spans="1:5" ht="15.75" x14ac:dyDescent="0.25">
      <c r="A64" s="8"/>
      <c r="B64" s="8"/>
      <c r="C64" s="8"/>
      <c r="D64" s="8" t="s">
        <v>12</v>
      </c>
      <c r="E64" s="18">
        <v>282685</v>
      </c>
    </row>
    <row r="65" spans="1:5" ht="15.75" x14ac:dyDescent="0.25">
      <c r="A65" s="8"/>
      <c r="B65" s="12" t="s">
        <v>18</v>
      </c>
      <c r="C65" s="8"/>
      <c r="D65" s="8"/>
      <c r="E65" s="18"/>
    </row>
    <row r="66" spans="1:5" ht="15.75" x14ac:dyDescent="0.25">
      <c r="A66" s="8"/>
      <c r="B66" s="8"/>
      <c r="C66" s="8"/>
      <c r="D66" s="8" t="s">
        <v>10</v>
      </c>
      <c r="E66" s="18">
        <v>31290800.899999999</v>
      </c>
    </row>
    <row r="67" spans="1:5" ht="15.75" x14ac:dyDescent="0.25">
      <c r="A67" s="8"/>
      <c r="B67" s="8"/>
      <c r="C67" s="8"/>
      <c r="D67" s="8" t="s">
        <v>11</v>
      </c>
      <c r="E67" s="18">
        <v>75191388.200000003</v>
      </c>
    </row>
    <row r="68" spans="1:5" ht="15.75" x14ac:dyDescent="0.25">
      <c r="A68" s="8"/>
      <c r="B68" s="8"/>
      <c r="C68" s="8"/>
      <c r="D68" s="8" t="s">
        <v>12</v>
      </c>
      <c r="E68" s="22">
        <v>372187490.20999998</v>
      </c>
    </row>
    <row r="69" spans="1:5" ht="15.75" x14ac:dyDescent="0.25">
      <c r="A69" s="8"/>
      <c r="B69" s="12" t="s">
        <v>19</v>
      </c>
      <c r="C69" s="8"/>
      <c r="D69" s="8"/>
      <c r="E69" s="21"/>
    </row>
    <row r="70" spans="1:5" ht="15.75" x14ac:dyDescent="0.25">
      <c r="A70" s="8"/>
      <c r="B70" s="8"/>
      <c r="C70" s="8"/>
      <c r="D70" s="8" t="s">
        <v>10</v>
      </c>
      <c r="E70" s="23">
        <v>0</v>
      </c>
    </row>
    <row r="71" spans="1:5" ht="15.75" x14ac:dyDescent="0.25">
      <c r="A71" s="8"/>
      <c r="B71" s="8"/>
      <c r="C71" s="8"/>
      <c r="D71" s="8" t="s">
        <v>11</v>
      </c>
      <c r="E71" s="23">
        <v>0</v>
      </c>
    </row>
    <row r="72" spans="1:5" ht="15.75" x14ac:dyDescent="0.25">
      <c r="A72" s="8"/>
      <c r="B72" s="8"/>
      <c r="C72" s="8"/>
      <c r="D72" s="8" t="s">
        <v>12</v>
      </c>
      <c r="E72" s="28">
        <v>0</v>
      </c>
    </row>
    <row r="73" spans="1:5" ht="15.75" x14ac:dyDescent="0.25">
      <c r="A73" s="8"/>
      <c r="B73" s="12" t="s">
        <v>20</v>
      </c>
      <c r="C73" s="8"/>
      <c r="D73" s="8"/>
      <c r="E73" s="21"/>
    </row>
    <row r="74" spans="1:5" ht="15.75" x14ac:dyDescent="0.25">
      <c r="A74" s="8"/>
      <c r="B74" s="8"/>
      <c r="C74" s="8" t="s">
        <v>52</v>
      </c>
      <c r="D74" s="8"/>
      <c r="E74" s="23"/>
    </row>
    <row r="75" spans="1:5" ht="15.75" x14ac:dyDescent="0.25">
      <c r="A75" s="8"/>
      <c r="B75" s="8"/>
      <c r="C75" s="8"/>
      <c r="D75" s="8" t="s">
        <v>47</v>
      </c>
      <c r="E75" s="18">
        <v>198984368.38</v>
      </c>
    </row>
    <row r="76" spans="1:5" ht="15.75" x14ac:dyDescent="0.25">
      <c r="A76" s="8"/>
      <c r="B76" s="8"/>
      <c r="C76" s="8"/>
      <c r="D76" s="8" t="s">
        <v>48</v>
      </c>
      <c r="E76" s="18">
        <v>0</v>
      </c>
    </row>
    <row r="77" spans="1:5" ht="15.75" x14ac:dyDescent="0.25">
      <c r="A77" s="8"/>
      <c r="B77" s="8"/>
      <c r="C77" s="15" t="s">
        <v>53</v>
      </c>
      <c r="D77" s="8"/>
      <c r="E77" s="23"/>
    </row>
    <row r="78" spans="1:5" ht="15.75" x14ac:dyDescent="0.25">
      <c r="A78" s="8"/>
      <c r="B78" s="8"/>
      <c r="C78" s="8"/>
      <c r="D78" s="8" t="s">
        <v>49</v>
      </c>
      <c r="E78" s="18">
        <v>28036198.989999998</v>
      </c>
    </row>
    <row r="79" spans="1:5" ht="15.75" x14ac:dyDescent="0.25">
      <c r="A79" s="8"/>
      <c r="B79" s="8"/>
      <c r="C79" s="8"/>
      <c r="D79" s="8" t="s">
        <v>50</v>
      </c>
      <c r="E79" s="18">
        <v>77667357.829999998</v>
      </c>
    </row>
    <row r="80" spans="1:5" ht="15.75" x14ac:dyDescent="0.25">
      <c r="A80" s="8"/>
      <c r="B80" s="8"/>
      <c r="C80" s="8" t="s">
        <v>54</v>
      </c>
      <c r="D80" s="8"/>
      <c r="E80" s="22"/>
    </row>
    <row r="81" spans="1:9" ht="15.75" x14ac:dyDescent="0.25">
      <c r="A81" s="8"/>
      <c r="B81" s="8"/>
      <c r="C81" s="8"/>
      <c r="D81" s="15" t="s">
        <v>49</v>
      </c>
      <c r="E81" s="18">
        <v>23640363.440000001</v>
      </c>
    </row>
    <row r="82" spans="1:9" ht="15.75" x14ac:dyDescent="0.25">
      <c r="A82" s="8"/>
      <c r="B82" s="8"/>
      <c r="C82" s="8"/>
      <c r="D82" s="15" t="s">
        <v>50</v>
      </c>
      <c r="E82" s="18">
        <v>134670232.71000001</v>
      </c>
    </row>
    <row r="83" spans="1:9" ht="15.75" x14ac:dyDescent="0.25">
      <c r="A83" s="8"/>
      <c r="B83" s="8"/>
      <c r="C83" s="8" t="s">
        <v>55</v>
      </c>
      <c r="D83" s="8"/>
      <c r="E83" s="23"/>
    </row>
    <row r="84" spans="1:9" ht="15.75" x14ac:dyDescent="0.25">
      <c r="A84" s="8"/>
      <c r="B84" s="8"/>
      <c r="C84" s="8"/>
      <c r="D84" s="8" t="s">
        <v>49</v>
      </c>
      <c r="E84" s="29">
        <v>0</v>
      </c>
    </row>
    <row r="85" spans="1:9" ht="15.75" x14ac:dyDescent="0.25">
      <c r="A85" s="8"/>
      <c r="B85" s="8"/>
      <c r="C85" s="8"/>
      <c r="D85" s="8" t="s">
        <v>50</v>
      </c>
      <c r="E85" s="29">
        <v>0</v>
      </c>
    </row>
    <row r="86" spans="1:9" ht="15.75" x14ac:dyDescent="0.25">
      <c r="A86" s="8"/>
      <c r="B86" s="8"/>
      <c r="C86" s="8" t="s">
        <v>56</v>
      </c>
      <c r="D86" s="8"/>
      <c r="E86" s="23"/>
    </row>
    <row r="87" spans="1:9" ht="15.75" x14ac:dyDescent="0.25">
      <c r="A87" s="8"/>
      <c r="B87" s="8"/>
      <c r="C87" s="8"/>
      <c r="D87" s="8" t="s">
        <v>49</v>
      </c>
      <c r="E87" s="29">
        <v>25672290.73</v>
      </c>
    </row>
    <row r="88" spans="1:9" ht="15.75" x14ac:dyDescent="0.25">
      <c r="A88" s="8"/>
      <c r="B88" s="8"/>
      <c r="C88" s="8"/>
      <c r="D88" s="8" t="s">
        <v>50</v>
      </c>
      <c r="E88" s="23">
        <v>256949</v>
      </c>
    </row>
    <row r="89" spans="1:9" ht="15.75" x14ac:dyDescent="0.25">
      <c r="A89" s="8"/>
      <c r="B89" s="8"/>
      <c r="C89" s="8" t="s">
        <v>51</v>
      </c>
      <c r="D89" s="8"/>
      <c r="E89" s="23"/>
    </row>
    <row r="90" spans="1:9" ht="15.75" x14ac:dyDescent="0.25">
      <c r="A90" s="8"/>
      <c r="B90" s="8"/>
      <c r="C90" s="8"/>
      <c r="D90" s="8" t="s">
        <v>57</v>
      </c>
      <c r="E90" s="23">
        <v>0</v>
      </c>
    </row>
    <row r="91" spans="1:9" ht="15.75" x14ac:dyDescent="0.25">
      <c r="A91" s="8"/>
      <c r="B91" s="8"/>
      <c r="C91" s="8"/>
      <c r="D91" s="8" t="s">
        <v>49</v>
      </c>
      <c r="E91" s="23">
        <v>6089291.5</v>
      </c>
    </row>
    <row r="92" spans="1:9" ht="15.75" x14ac:dyDescent="0.25">
      <c r="A92" s="8"/>
      <c r="B92" s="8"/>
      <c r="C92" s="8"/>
      <c r="D92" s="8" t="s">
        <v>50</v>
      </c>
      <c r="E92" s="23">
        <v>199465</v>
      </c>
    </row>
    <row r="93" spans="1:9" ht="15.75" x14ac:dyDescent="0.25">
      <c r="A93" s="12" t="s">
        <v>59</v>
      </c>
      <c r="D93" s="8"/>
      <c r="E93" s="30">
        <f>SUM(E41:E92)</f>
        <v>2721033570.5599999</v>
      </c>
    </row>
    <row r="94" spans="1:9" ht="15.75" x14ac:dyDescent="0.25">
      <c r="A94" s="12" t="s">
        <v>60</v>
      </c>
      <c r="B94" s="8"/>
      <c r="C94" s="12"/>
      <c r="D94" s="15"/>
      <c r="E94" s="23"/>
    </row>
    <row r="95" spans="1:9" ht="15.75" x14ac:dyDescent="0.25">
      <c r="A95" s="8"/>
      <c r="B95" s="12" t="s">
        <v>9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18">
        <v>32137806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18">
        <v>2764413.54</v>
      </c>
    </row>
    <row r="99" spans="1:9" ht="15.75" customHeight="1" x14ac:dyDescent="0.25">
      <c r="B99" s="12" t="s">
        <v>14</v>
      </c>
      <c r="C99" s="8"/>
      <c r="D99" s="8"/>
      <c r="E99" s="21"/>
    </row>
    <row r="100" spans="1:9" ht="15.75" customHeight="1" x14ac:dyDescent="0.25">
      <c r="B100" s="8"/>
      <c r="C100" s="8"/>
      <c r="D100" s="8" t="s">
        <v>12</v>
      </c>
      <c r="E100" s="18">
        <v>484420</v>
      </c>
    </row>
    <row r="101" spans="1:9" ht="15.75" customHeight="1" x14ac:dyDescent="0.25">
      <c r="B101" s="12" t="s">
        <v>15</v>
      </c>
      <c r="C101" s="8"/>
      <c r="D101" s="8"/>
      <c r="E101" s="21"/>
    </row>
    <row r="102" spans="1:9" ht="15.75" x14ac:dyDescent="0.25">
      <c r="B102" s="8"/>
      <c r="C102" s="13"/>
      <c r="D102" s="8" t="s">
        <v>12</v>
      </c>
      <c r="E102" s="18">
        <v>11400</v>
      </c>
    </row>
    <row r="103" spans="1:9" ht="15.75" x14ac:dyDescent="0.25">
      <c r="B103" s="12" t="s">
        <v>16</v>
      </c>
      <c r="C103" s="8"/>
      <c r="D103" s="8"/>
      <c r="E103" s="21"/>
    </row>
    <row r="104" spans="1:9" ht="15.75" x14ac:dyDescent="0.25">
      <c r="B104" s="8"/>
      <c r="C104" s="8"/>
      <c r="D104" s="8" t="s">
        <v>12</v>
      </c>
      <c r="E104" s="18">
        <v>1137655</v>
      </c>
    </row>
    <row r="105" spans="1:9" ht="15.75" x14ac:dyDescent="0.25">
      <c r="B105" s="12" t="s">
        <v>17</v>
      </c>
      <c r="C105" s="8"/>
      <c r="D105" s="8"/>
      <c r="E105" s="21"/>
    </row>
    <row r="106" spans="1:9" ht="15.75" x14ac:dyDescent="0.25">
      <c r="B106" s="8"/>
      <c r="C106" s="8"/>
      <c r="D106" s="8" t="s">
        <v>12</v>
      </c>
      <c r="E106" s="18">
        <v>0</v>
      </c>
    </row>
    <row r="107" spans="1:9" ht="15.75" x14ac:dyDescent="0.25">
      <c r="B107" s="12" t="s">
        <v>18</v>
      </c>
      <c r="C107" s="8"/>
      <c r="D107" s="8"/>
      <c r="E107" s="21"/>
    </row>
    <row r="108" spans="1:9" ht="15.75" x14ac:dyDescent="0.25">
      <c r="B108" s="8"/>
      <c r="C108" s="8"/>
      <c r="D108" s="8" t="s">
        <v>12</v>
      </c>
      <c r="E108" s="18">
        <v>49273346.990000002</v>
      </c>
    </row>
    <row r="109" spans="1:9" ht="15.75" x14ac:dyDescent="0.25">
      <c r="A109" s="12"/>
      <c r="B109" s="12" t="s">
        <v>61</v>
      </c>
      <c r="C109" s="8"/>
      <c r="D109" s="8"/>
      <c r="E109" s="21"/>
    </row>
    <row r="110" spans="1:9" ht="15.75" x14ac:dyDescent="0.25">
      <c r="B110" s="8"/>
      <c r="C110" s="8"/>
      <c r="D110" s="8" t="s">
        <v>12</v>
      </c>
      <c r="E110" s="18">
        <v>0</v>
      </c>
    </row>
    <row r="111" spans="1:9" ht="15.75" x14ac:dyDescent="0.25">
      <c r="A111" s="12" t="s">
        <v>58</v>
      </c>
      <c r="E111" s="32">
        <f>SUM(E95:E110)</f>
        <v>85809041.530000001</v>
      </c>
    </row>
    <row r="112" spans="1:9" ht="30" customHeight="1" x14ac:dyDescent="0.35">
      <c r="A112" s="16" t="s">
        <v>62</v>
      </c>
      <c r="B112" s="17"/>
      <c r="C112" s="17"/>
      <c r="D112" s="17"/>
      <c r="E112" s="31">
        <f>SUM(E93,E111)</f>
        <v>2806842612.0900002</v>
      </c>
    </row>
  </sheetData>
  <mergeCells count="6">
    <mergeCell ref="E6:E7"/>
    <mergeCell ref="A1:I1"/>
    <mergeCell ref="A2:I2"/>
    <mergeCell ref="A3:I3"/>
    <mergeCell ref="A4:I4"/>
    <mergeCell ref="A6:D7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BE555-7549-496B-AA41-611C3EF3534D}">
  <dimension ref="A1:I112"/>
  <sheetViews>
    <sheetView topLeftCell="A6" zoomScale="130" zoomScaleNormal="130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42" t="s">
        <v>72</v>
      </c>
      <c r="B1" s="42"/>
      <c r="C1" s="42"/>
      <c r="D1" s="42"/>
      <c r="E1" s="42"/>
      <c r="F1" s="42"/>
      <c r="G1" s="42"/>
      <c r="H1" s="42"/>
      <c r="I1" s="42"/>
    </row>
    <row r="2" spans="1:9" ht="15.75" x14ac:dyDescent="0.25">
      <c r="A2" s="43" t="s">
        <v>0</v>
      </c>
      <c r="B2" s="43"/>
      <c r="C2" s="43"/>
      <c r="D2" s="43"/>
      <c r="E2" s="43"/>
      <c r="F2" s="43"/>
      <c r="G2" s="43"/>
      <c r="H2" s="43"/>
      <c r="I2" s="43"/>
    </row>
    <row r="3" spans="1:9" ht="15.75" x14ac:dyDescent="0.25">
      <c r="A3" s="42" t="s">
        <v>80</v>
      </c>
      <c r="B3" s="42"/>
      <c r="C3" s="42"/>
      <c r="D3" s="42"/>
      <c r="E3" s="42"/>
      <c r="F3" s="42"/>
      <c r="G3" s="42"/>
      <c r="H3" s="42"/>
      <c r="I3" s="42"/>
    </row>
    <row r="4" spans="1:9" ht="15.75" x14ac:dyDescent="0.25">
      <c r="A4" s="42"/>
      <c r="B4" s="42"/>
      <c r="C4" s="42"/>
      <c r="D4" s="42"/>
      <c r="E4" s="42"/>
      <c r="F4" s="42"/>
      <c r="G4" s="42"/>
      <c r="H4" s="42"/>
      <c r="I4" s="42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42" t="s">
        <v>1</v>
      </c>
      <c r="B6" s="42"/>
      <c r="C6" s="42"/>
      <c r="D6" s="42"/>
      <c r="E6" s="40" t="s">
        <v>2</v>
      </c>
    </row>
    <row r="7" spans="1:9" ht="15" customHeight="1" x14ac:dyDescent="0.25">
      <c r="A7" s="42"/>
      <c r="B7" s="42"/>
      <c r="C7" s="42"/>
      <c r="D7" s="42"/>
      <c r="E7" s="41"/>
    </row>
    <row r="8" spans="1:9" ht="15.75" x14ac:dyDescent="0.25">
      <c r="A8" s="6" t="s">
        <v>3</v>
      </c>
      <c r="B8" s="1"/>
      <c r="C8" s="1"/>
      <c r="D8" s="1"/>
      <c r="E8" s="7"/>
    </row>
    <row r="9" spans="1:9" ht="15.75" x14ac:dyDescent="0.25">
      <c r="A9" s="1"/>
      <c r="B9" s="1" t="s">
        <v>21</v>
      </c>
      <c r="C9" s="1"/>
      <c r="D9" s="1"/>
      <c r="E9" s="7"/>
    </row>
    <row r="10" spans="1:9" ht="15.75" x14ac:dyDescent="0.25">
      <c r="A10" s="1"/>
      <c r="B10" s="1"/>
      <c r="C10" s="1" t="s">
        <v>22</v>
      </c>
      <c r="D10" s="1"/>
    </row>
    <row r="11" spans="1:9" ht="15.75" customHeight="1" x14ac:dyDescent="0.25">
      <c r="A11" s="8"/>
      <c r="B11" s="8"/>
      <c r="C11" s="8"/>
      <c r="D11" s="8" t="s">
        <v>23</v>
      </c>
      <c r="E11" s="18">
        <v>1155690324.8499999</v>
      </c>
    </row>
    <row r="12" spans="1:9" ht="15.75" x14ac:dyDescent="0.25">
      <c r="A12" s="8"/>
      <c r="B12" s="8"/>
      <c r="C12" s="8"/>
      <c r="D12" s="8" t="s">
        <v>24</v>
      </c>
      <c r="E12" s="18">
        <v>1308167427.3199999</v>
      </c>
    </row>
    <row r="13" spans="1:9" ht="15.75" x14ac:dyDescent="0.25">
      <c r="A13" s="8"/>
      <c r="B13" s="8"/>
      <c r="C13" s="8"/>
      <c r="D13" s="8" t="s">
        <v>25</v>
      </c>
      <c r="E13" s="18">
        <v>44371.839999999997</v>
      </c>
    </row>
    <row r="14" spans="1:9" ht="15.75" x14ac:dyDescent="0.25">
      <c r="A14" s="8"/>
      <c r="B14" s="8"/>
      <c r="C14" s="8" t="s">
        <v>4</v>
      </c>
      <c r="D14" s="8"/>
      <c r="E14" s="19">
        <f>SUM(E11:E13)</f>
        <v>2463902124.0100002</v>
      </c>
    </row>
    <row r="15" spans="1:9" ht="15.75" x14ac:dyDescent="0.25">
      <c r="A15" s="8"/>
      <c r="B15" s="8"/>
      <c r="C15" s="8" t="s">
        <v>5</v>
      </c>
      <c r="D15" s="8"/>
      <c r="E15" s="20"/>
    </row>
    <row r="16" spans="1:9" ht="15.75" x14ac:dyDescent="0.25">
      <c r="A16" s="8"/>
      <c r="B16" s="8"/>
      <c r="C16" s="8"/>
      <c r="D16" s="8" t="s">
        <v>26</v>
      </c>
      <c r="E16" s="18">
        <v>114737967.83</v>
      </c>
    </row>
    <row r="17" spans="1:5" ht="15.75" x14ac:dyDescent="0.25">
      <c r="A17" s="8"/>
      <c r="B17" s="8"/>
      <c r="C17" s="8"/>
      <c r="D17" s="8" t="s">
        <v>27</v>
      </c>
      <c r="E17" s="18">
        <v>78580076.069999993</v>
      </c>
    </row>
    <row r="18" spans="1:5" ht="15.75" x14ac:dyDescent="0.25">
      <c r="A18" s="8"/>
      <c r="B18" s="8"/>
      <c r="C18" s="11"/>
      <c r="D18" s="8" t="s">
        <v>28</v>
      </c>
      <c r="E18" s="18">
        <v>0</v>
      </c>
    </row>
    <row r="19" spans="1:5" ht="15.75" x14ac:dyDescent="0.25">
      <c r="A19" s="8"/>
      <c r="B19" s="8"/>
      <c r="C19" s="8" t="s">
        <v>6</v>
      </c>
      <c r="D19" s="8"/>
      <c r="E19" s="19">
        <f>SUM(E16:E18)</f>
        <v>193318043.89999998</v>
      </c>
    </row>
    <row r="20" spans="1:5" ht="15.75" x14ac:dyDescent="0.25">
      <c r="A20" s="8"/>
      <c r="B20" s="8" t="s">
        <v>29</v>
      </c>
      <c r="C20" s="8"/>
      <c r="D20" s="8"/>
      <c r="E20" s="21"/>
    </row>
    <row r="21" spans="1:5" ht="15.75" x14ac:dyDescent="0.25">
      <c r="A21" s="8"/>
      <c r="B21" s="8"/>
      <c r="C21" s="8" t="s">
        <v>30</v>
      </c>
      <c r="D21" s="8"/>
      <c r="E21" s="18">
        <v>1089655394</v>
      </c>
    </row>
    <row r="22" spans="1:5" ht="15.75" x14ac:dyDescent="0.25">
      <c r="A22" s="8"/>
      <c r="B22" s="8"/>
      <c r="C22" s="8" t="s">
        <v>31</v>
      </c>
      <c r="D22" s="8"/>
      <c r="E22" s="18">
        <v>1840617.53</v>
      </c>
    </row>
    <row r="23" spans="1:5" ht="15.75" x14ac:dyDescent="0.25">
      <c r="A23" s="8"/>
      <c r="B23" s="8"/>
      <c r="C23" s="8" t="s">
        <v>32</v>
      </c>
      <c r="D23" s="8"/>
      <c r="E23" s="22"/>
    </row>
    <row r="24" spans="1:5" ht="15.75" x14ac:dyDescent="0.25">
      <c r="A24" s="8"/>
      <c r="B24" s="8"/>
      <c r="C24" s="8"/>
      <c r="D24" s="8" t="s">
        <v>33</v>
      </c>
      <c r="E24" s="18">
        <v>835047883.00999999</v>
      </c>
    </row>
    <row r="25" spans="1:5" ht="15.75" x14ac:dyDescent="0.25">
      <c r="A25" s="8"/>
      <c r="B25" s="8"/>
      <c r="C25" s="8"/>
      <c r="D25" s="8" t="s">
        <v>34</v>
      </c>
      <c r="E25" s="23">
        <v>0</v>
      </c>
    </row>
    <row r="26" spans="1:5" ht="15.75" x14ac:dyDescent="0.25">
      <c r="A26" s="8"/>
      <c r="B26" s="8"/>
      <c r="C26" s="8"/>
      <c r="D26" s="8" t="s">
        <v>35</v>
      </c>
      <c r="E26" s="23">
        <v>0</v>
      </c>
    </row>
    <row r="27" spans="1:5" ht="15.75" x14ac:dyDescent="0.25">
      <c r="A27" s="8"/>
      <c r="B27" s="8"/>
      <c r="C27" s="8"/>
      <c r="D27" s="8" t="s">
        <v>36</v>
      </c>
      <c r="E27" s="23">
        <v>0</v>
      </c>
    </row>
    <row r="28" spans="1:5" ht="15.75" x14ac:dyDescent="0.25">
      <c r="A28" s="8"/>
      <c r="B28" s="8"/>
      <c r="C28" s="8" t="s">
        <v>37</v>
      </c>
      <c r="D28" s="8"/>
      <c r="E28" s="25"/>
    </row>
    <row r="29" spans="1:5" ht="15.75" x14ac:dyDescent="0.25">
      <c r="A29" s="8"/>
      <c r="B29" s="8"/>
      <c r="C29" s="8"/>
      <c r="D29" s="8" t="s">
        <v>38</v>
      </c>
      <c r="E29" s="18">
        <v>0</v>
      </c>
    </row>
    <row r="30" spans="1:5" ht="15.75" x14ac:dyDescent="0.25">
      <c r="A30" s="8"/>
      <c r="B30" s="8"/>
      <c r="C30" s="8"/>
      <c r="D30" s="8" t="s">
        <v>39</v>
      </c>
      <c r="E30" s="23">
        <v>0</v>
      </c>
    </row>
    <row r="31" spans="1:5" ht="15.75" x14ac:dyDescent="0.25">
      <c r="A31" s="8"/>
      <c r="B31" s="8"/>
      <c r="C31" s="8" t="s">
        <v>40</v>
      </c>
      <c r="D31" s="8"/>
      <c r="E31" s="23">
        <v>0</v>
      </c>
    </row>
    <row r="32" spans="1:5" ht="15.75" x14ac:dyDescent="0.25">
      <c r="A32" s="8"/>
      <c r="B32" s="8"/>
      <c r="C32" s="8" t="s">
        <v>41</v>
      </c>
      <c r="D32" s="8"/>
      <c r="E32" s="21"/>
    </row>
    <row r="33" spans="1:5" ht="15.75" x14ac:dyDescent="0.25">
      <c r="A33" s="8"/>
      <c r="B33" s="8"/>
      <c r="C33" s="8"/>
      <c r="D33" s="8" t="s">
        <v>42</v>
      </c>
      <c r="E33" s="23">
        <v>0</v>
      </c>
    </row>
    <row r="34" spans="1:5" ht="15.75" x14ac:dyDescent="0.25">
      <c r="A34" s="8"/>
      <c r="B34" s="8"/>
      <c r="C34" s="8"/>
      <c r="D34" s="8" t="s">
        <v>43</v>
      </c>
      <c r="E34" s="23">
        <v>0</v>
      </c>
    </row>
    <row r="35" spans="1:5" ht="15.75" x14ac:dyDescent="0.25">
      <c r="A35" s="8"/>
      <c r="B35" s="8"/>
      <c r="C35" s="8"/>
      <c r="D35" s="8" t="s">
        <v>44</v>
      </c>
      <c r="E35" s="18">
        <v>0</v>
      </c>
    </row>
    <row r="36" spans="1:5" ht="15.75" x14ac:dyDescent="0.25">
      <c r="A36" s="8"/>
      <c r="B36" s="8" t="s">
        <v>45</v>
      </c>
      <c r="C36" s="8"/>
      <c r="D36" s="8"/>
      <c r="E36" s="20">
        <v>0</v>
      </c>
    </row>
    <row r="37" spans="1:5" ht="15.75" x14ac:dyDescent="0.25">
      <c r="A37" s="8"/>
      <c r="B37" s="12" t="s">
        <v>7</v>
      </c>
      <c r="C37" s="8"/>
      <c r="D37" s="8"/>
      <c r="E37" s="19">
        <f>SUM(E14,E19,E21:E36)</f>
        <v>4583764062.4500008</v>
      </c>
    </row>
    <row r="38" spans="1:5" ht="15.75" x14ac:dyDescent="0.25">
      <c r="A38" s="8"/>
      <c r="B38" s="12"/>
      <c r="C38" s="8"/>
      <c r="D38" s="8"/>
      <c r="E38" s="29"/>
    </row>
    <row r="39" spans="1:5" ht="15.75" x14ac:dyDescent="0.25">
      <c r="A39" s="12" t="s">
        <v>8</v>
      </c>
      <c r="B39" s="12"/>
      <c r="C39" s="8"/>
      <c r="D39" s="8"/>
      <c r="E39" s="23"/>
    </row>
    <row r="40" spans="1:5" ht="15.75" x14ac:dyDescent="0.25">
      <c r="A40" s="12" t="s">
        <v>46</v>
      </c>
      <c r="B40" s="8"/>
      <c r="C40" s="8"/>
      <c r="D40" s="8"/>
      <c r="E40" s="23"/>
    </row>
    <row r="41" spans="1:5" ht="15.75" x14ac:dyDescent="0.25">
      <c r="A41" s="8"/>
      <c r="B41" s="12" t="s">
        <v>9</v>
      </c>
      <c r="C41" s="8"/>
      <c r="D41" s="8"/>
      <c r="E41" s="21"/>
    </row>
    <row r="42" spans="1:5" ht="15.75" x14ac:dyDescent="0.25">
      <c r="A42" s="8"/>
      <c r="B42" s="8"/>
      <c r="C42" s="8"/>
      <c r="D42" s="8" t="s">
        <v>10</v>
      </c>
      <c r="E42" s="18">
        <v>402026761.30000001</v>
      </c>
    </row>
    <row r="43" spans="1:5" ht="15.75" x14ac:dyDescent="0.25">
      <c r="A43" s="8"/>
      <c r="B43" s="8"/>
      <c r="C43" s="8"/>
      <c r="D43" s="8" t="s">
        <v>11</v>
      </c>
      <c r="E43" s="18">
        <v>1556074328.1300001</v>
      </c>
    </row>
    <row r="44" spans="1:5" ht="15.75" x14ac:dyDescent="0.25">
      <c r="A44" s="8"/>
      <c r="B44" s="8"/>
      <c r="C44" s="8"/>
      <c r="D44" s="8" t="s">
        <v>12</v>
      </c>
      <c r="E44" s="18">
        <v>147449105.71000001</v>
      </c>
    </row>
    <row r="45" spans="1:5" ht="15.75" x14ac:dyDescent="0.25">
      <c r="A45" s="8"/>
      <c r="B45" s="12" t="s">
        <v>13</v>
      </c>
      <c r="C45" s="8"/>
      <c r="D45" s="8"/>
      <c r="E45" s="21"/>
    </row>
    <row r="46" spans="1:5" ht="15.75" x14ac:dyDescent="0.25">
      <c r="A46" s="8"/>
      <c r="B46" s="8"/>
      <c r="C46" s="13"/>
      <c r="D46" s="8" t="s">
        <v>10</v>
      </c>
      <c r="E46" s="18">
        <v>21313524.550000001</v>
      </c>
    </row>
    <row r="47" spans="1:5" ht="15.75" x14ac:dyDescent="0.25">
      <c r="A47" s="8"/>
      <c r="B47" s="8"/>
      <c r="C47" s="8"/>
      <c r="D47" s="8" t="s">
        <v>11</v>
      </c>
      <c r="E47" s="18">
        <v>345200704.11000001</v>
      </c>
    </row>
    <row r="48" spans="1:5" ht="15.75" x14ac:dyDescent="0.25">
      <c r="A48" s="8"/>
      <c r="B48" s="8"/>
      <c r="C48" s="8"/>
      <c r="D48" s="8" t="s">
        <v>12</v>
      </c>
      <c r="E48" s="18">
        <v>165631020.43000001</v>
      </c>
    </row>
    <row r="49" spans="1:5" ht="15.75" x14ac:dyDescent="0.25">
      <c r="A49" s="8"/>
      <c r="B49" s="12" t="s">
        <v>14</v>
      </c>
      <c r="C49" s="8"/>
      <c r="D49" s="8"/>
      <c r="E49" s="18"/>
    </row>
    <row r="50" spans="1:5" ht="15.75" x14ac:dyDescent="0.25">
      <c r="A50" s="14"/>
      <c r="B50" s="14"/>
      <c r="C50" s="14"/>
      <c r="D50" s="8" t="s">
        <v>10</v>
      </c>
      <c r="E50" s="18">
        <v>61361136.869999997</v>
      </c>
    </row>
    <row r="51" spans="1:5" ht="15.75" x14ac:dyDescent="0.25">
      <c r="A51" s="8"/>
      <c r="B51" s="8"/>
      <c r="C51" s="8"/>
      <c r="D51" s="8" t="s">
        <v>11</v>
      </c>
      <c r="E51" s="39">
        <v>100288968.37</v>
      </c>
    </row>
    <row r="52" spans="1:5" ht="15.75" x14ac:dyDescent="0.25">
      <c r="A52" s="8"/>
      <c r="B52" s="8"/>
      <c r="C52" s="8"/>
      <c r="D52" s="8" t="s">
        <v>12</v>
      </c>
      <c r="E52" s="18">
        <v>2987381.84</v>
      </c>
    </row>
    <row r="53" spans="1:5" ht="15.75" x14ac:dyDescent="0.25">
      <c r="A53" s="8"/>
      <c r="B53" s="12" t="s">
        <v>15</v>
      </c>
      <c r="C53" s="8"/>
      <c r="D53" s="8"/>
      <c r="E53" s="18"/>
    </row>
    <row r="54" spans="1:5" ht="15.75" x14ac:dyDescent="0.25">
      <c r="A54" s="8"/>
      <c r="B54" s="8"/>
      <c r="C54" s="8"/>
      <c r="D54" s="8" t="s">
        <v>10</v>
      </c>
      <c r="E54" s="18">
        <v>140000226.19999999</v>
      </c>
    </row>
    <row r="55" spans="1:5" ht="15.75" x14ac:dyDescent="0.25">
      <c r="A55" s="8"/>
      <c r="B55" s="8"/>
      <c r="C55" s="8"/>
      <c r="D55" s="8" t="s">
        <v>11</v>
      </c>
      <c r="E55" s="18">
        <v>7178119.0599999996</v>
      </c>
    </row>
    <row r="56" spans="1:5" ht="15.75" x14ac:dyDescent="0.25">
      <c r="A56" s="8"/>
      <c r="B56" s="8"/>
      <c r="C56" s="13"/>
      <c r="D56" s="8" t="s">
        <v>12</v>
      </c>
      <c r="E56" s="22">
        <v>949110.71</v>
      </c>
    </row>
    <row r="57" spans="1:5" ht="15.75" x14ac:dyDescent="0.25">
      <c r="A57" s="8"/>
      <c r="B57" s="12" t="s">
        <v>16</v>
      </c>
      <c r="C57" s="8"/>
      <c r="D57" s="8"/>
      <c r="E57" s="27"/>
    </row>
    <row r="58" spans="1:5" ht="15.75" x14ac:dyDescent="0.25">
      <c r="A58" s="8"/>
      <c r="B58" s="8"/>
      <c r="C58" s="8"/>
      <c r="D58" s="8" t="s">
        <v>10</v>
      </c>
      <c r="E58" s="18">
        <v>18508318.059999999</v>
      </c>
    </row>
    <row r="59" spans="1:5" ht="15.75" x14ac:dyDescent="0.25">
      <c r="A59" s="8"/>
      <c r="B59" s="8"/>
      <c r="C59" s="8"/>
      <c r="D59" s="8" t="s">
        <v>11</v>
      </c>
      <c r="E59" s="18">
        <v>4820404.5599999996</v>
      </c>
    </row>
    <row r="60" spans="1:5" ht="15.75" x14ac:dyDescent="0.25">
      <c r="A60" s="8"/>
      <c r="B60" s="8"/>
      <c r="C60" s="8"/>
      <c r="D60" s="8" t="s">
        <v>12</v>
      </c>
      <c r="E60" s="27">
        <v>987465.5</v>
      </c>
    </row>
    <row r="61" spans="1:5" ht="15.75" x14ac:dyDescent="0.25">
      <c r="A61" s="8"/>
      <c r="B61" s="12" t="s">
        <v>17</v>
      </c>
      <c r="C61" s="8"/>
      <c r="D61" s="8"/>
      <c r="E61" s="27"/>
    </row>
    <row r="62" spans="1:5" ht="15.75" x14ac:dyDescent="0.25">
      <c r="A62" s="8"/>
      <c r="B62" s="8"/>
      <c r="C62" s="8"/>
      <c r="D62" s="8" t="s">
        <v>10</v>
      </c>
      <c r="E62" s="18">
        <v>46060785.93</v>
      </c>
    </row>
    <row r="63" spans="1:5" ht="15.75" x14ac:dyDescent="0.25">
      <c r="A63" s="8"/>
      <c r="B63" s="12"/>
      <c r="C63" s="8"/>
      <c r="D63" s="8" t="s">
        <v>11</v>
      </c>
      <c r="E63" s="18">
        <v>66789327.240000002</v>
      </c>
    </row>
    <row r="64" spans="1:5" ht="15.75" x14ac:dyDescent="0.25">
      <c r="A64" s="8"/>
      <c r="B64" s="8"/>
      <c r="C64" s="8"/>
      <c r="D64" s="8" t="s">
        <v>12</v>
      </c>
      <c r="E64" s="18">
        <v>766850.36</v>
      </c>
    </row>
    <row r="65" spans="1:5" ht="15.75" x14ac:dyDescent="0.25">
      <c r="A65" s="8"/>
      <c r="B65" s="12" t="s">
        <v>18</v>
      </c>
      <c r="C65" s="8"/>
      <c r="D65" s="8"/>
      <c r="E65" s="18"/>
    </row>
    <row r="66" spans="1:5" ht="15.75" x14ac:dyDescent="0.25">
      <c r="A66" s="8"/>
      <c r="B66" s="8"/>
      <c r="C66" s="8"/>
      <c r="D66" s="8" t="s">
        <v>10</v>
      </c>
      <c r="E66" s="18">
        <v>25620481.66</v>
      </c>
    </row>
    <row r="67" spans="1:5" ht="15.75" x14ac:dyDescent="0.25">
      <c r="A67" s="8"/>
      <c r="B67" s="8"/>
      <c r="C67" s="8"/>
      <c r="D67" s="8" t="s">
        <v>11</v>
      </c>
      <c r="E67" s="18">
        <v>24389303.609999999</v>
      </c>
    </row>
    <row r="68" spans="1:5" ht="15.75" x14ac:dyDescent="0.25">
      <c r="A68" s="8"/>
      <c r="B68" s="8"/>
      <c r="C68" s="8"/>
      <c r="D68" s="8" t="s">
        <v>12</v>
      </c>
      <c r="E68" s="22">
        <v>334366.19</v>
      </c>
    </row>
    <row r="69" spans="1:5" ht="15.75" x14ac:dyDescent="0.25">
      <c r="A69" s="8"/>
      <c r="B69" s="12" t="s">
        <v>19</v>
      </c>
      <c r="C69" s="8"/>
      <c r="D69" s="8"/>
      <c r="E69" s="21"/>
    </row>
    <row r="70" spans="1:5" ht="15.75" x14ac:dyDescent="0.25">
      <c r="A70" s="8"/>
      <c r="B70" s="8"/>
      <c r="C70" s="8"/>
      <c r="D70" s="8" t="s">
        <v>10</v>
      </c>
      <c r="E70" s="23">
        <v>0</v>
      </c>
    </row>
    <row r="71" spans="1:5" ht="15.75" x14ac:dyDescent="0.25">
      <c r="A71" s="8"/>
      <c r="B71" s="8"/>
      <c r="C71" s="8"/>
      <c r="D71" s="8" t="s">
        <v>11</v>
      </c>
      <c r="E71" s="23">
        <v>0</v>
      </c>
    </row>
    <row r="72" spans="1:5" ht="15.75" x14ac:dyDescent="0.25">
      <c r="A72" s="8"/>
      <c r="B72" s="8"/>
      <c r="C72" s="8"/>
      <c r="D72" s="8" t="s">
        <v>12</v>
      </c>
      <c r="E72" s="28">
        <v>0</v>
      </c>
    </row>
    <row r="73" spans="1:5" ht="15.75" x14ac:dyDescent="0.25">
      <c r="A73" s="8"/>
      <c r="B73" s="12" t="s">
        <v>20</v>
      </c>
      <c r="C73" s="8"/>
      <c r="D73" s="8"/>
      <c r="E73" s="21"/>
    </row>
    <row r="74" spans="1:5" ht="15.75" x14ac:dyDescent="0.25">
      <c r="A74" s="8"/>
      <c r="B74" s="8"/>
      <c r="C74" s="8" t="s">
        <v>52</v>
      </c>
      <c r="D74" s="8"/>
      <c r="E74" s="23"/>
    </row>
    <row r="75" spans="1:5" ht="15.75" x14ac:dyDescent="0.25">
      <c r="A75" s="8"/>
      <c r="B75" s="8"/>
      <c r="C75" s="8"/>
      <c r="D75" s="8" t="s">
        <v>47</v>
      </c>
      <c r="E75" s="18">
        <v>27603835.760000002</v>
      </c>
    </row>
    <row r="76" spans="1:5" ht="15.75" x14ac:dyDescent="0.25">
      <c r="A76" s="8"/>
      <c r="B76" s="8"/>
      <c r="C76" s="8"/>
      <c r="D76" s="8" t="s">
        <v>48</v>
      </c>
      <c r="E76" s="18">
        <v>22469459.550000001</v>
      </c>
    </row>
    <row r="77" spans="1:5" ht="15.75" x14ac:dyDescent="0.25">
      <c r="A77" s="8"/>
      <c r="B77" s="8"/>
      <c r="C77" s="15" t="s">
        <v>53</v>
      </c>
      <c r="D77" s="8"/>
      <c r="E77" s="23"/>
    </row>
    <row r="78" spans="1:5" ht="15.75" x14ac:dyDescent="0.25">
      <c r="A78" s="8"/>
      <c r="B78" s="8"/>
      <c r="C78" s="8"/>
      <c r="D78" s="8" t="s">
        <v>49</v>
      </c>
      <c r="E78" s="18">
        <v>48731007.859999999</v>
      </c>
    </row>
    <row r="79" spans="1:5" ht="15.75" x14ac:dyDescent="0.25">
      <c r="A79" s="8"/>
      <c r="B79" s="8"/>
      <c r="C79" s="8"/>
      <c r="D79" s="8" t="s">
        <v>50</v>
      </c>
      <c r="E79" s="18">
        <v>77988213.689999998</v>
      </c>
    </row>
    <row r="80" spans="1:5" ht="15.75" x14ac:dyDescent="0.25">
      <c r="A80" s="8"/>
      <c r="B80" s="8"/>
      <c r="C80" s="8" t="s">
        <v>54</v>
      </c>
      <c r="D80" s="8"/>
      <c r="E80" s="22"/>
    </row>
    <row r="81" spans="1:9" ht="15.75" x14ac:dyDescent="0.25">
      <c r="A81" s="8"/>
      <c r="B81" s="8"/>
      <c r="C81" s="8"/>
      <c r="D81" s="15" t="s">
        <v>49</v>
      </c>
      <c r="E81" s="18">
        <v>0</v>
      </c>
    </row>
    <row r="82" spans="1:9" ht="15.75" x14ac:dyDescent="0.25">
      <c r="A82" s="8"/>
      <c r="B82" s="8"/>
      <c r="C82" s="8"/>
      <c r="D82" s="15" t="s">
        <v>50</v>
      </c>
      <c r="E82" s="18">
        <v>134074655.28</v>
      </c>
    </row>
    <row r="83" spans="1:9" ht="15.75" x14ac:dyDescent="0.25">
      <c r="A83" s="8"/>
      <c r="B83" s="8"/>
      <c r="C83" s="8" t="s">
        <v>55</v>
      </c>
      <c r="D83" s="8"/>
      <c r="E83" s="23"/>
    </row>
    <row r="84" spans="1:9" ht="15.75" x14ac:dyDescent="0.25">
      <c r="A84" s="8"/>
      <c r="B84" s="8"/>
      <c r="C84" s="8"/>
      <c r="D84" s="8" t="s">
        <v>49</v>
      </c>
      <c r="E84" s="29">
        <v>0</v>
      </c>
    </row>
    <row r="85" spans="1:9" ht="15.75" x14ac:dyDescent="0.25">
      <c r="A85" s="8"/>
      <c r="B85" s="8"/>
      <c r="C85" s="8"/>
      <c r="D85" s="8" t="s">
        <v>50</v>
      </c>
      <c r="E85" s="29">
        <v>0</v>
      </c>
    </row>
    <row r="86" spans="1:9" ht="15.75" x14ac:dyDescent="0.25">
      <c r="A86" s="8"/>
      <c r="B86" s="8"/>
      <c r="C86" s="8" t="s">
        <v>56</v>
      </c>
      <c r="D86" s="8"/>
      <c r="E86" s="23"/>
    </row>
    <row r="87" spans="1:9" ht="15.75" x14ac:dyDescent="0.25">
      <c r="A87" s="8"/>
      <c r="B87" s="8"/>
      <c r="C87" s="8"/>
      <c r="D87" s="8" t="s">
        <v>49</v>
      </c>
      <c r="E87" s="29">
        <v>21660091.699999999</v>
      </c>
    </row>
    <row r="88" spans="1:9" ht="15.75" x14ac:dyDescent="0.25">
      <c r="A88" s="8"/>
      <c r="B88" s="8"/>
      <c r="C88" s="8"/>
      <c r="D88" s="8" t="s">
        <v>50</v>
      </c>
      <c r="E88" s="23">
        <v>385148.83</v>
      </c>
    </row>
    <row r="89" spans="1:9" ht="15.75" x14ac:dyDescent="0.25">
      <c r="A89" s="8"/>
      <c r="B89" s="8"/>
      <c r="C89" s="8" t="s">
        <v>51</v>
      </c>
      <c r="D89" s="8"/>
      <c r="E89" s="23"/>
    </row>
    <row r="90" spans="1:9" ht="15.75" x14ac:dyDescent="0.25">
      <c r="A90" s="8"/>
      <c r="B90" s="8"/>
      <c r="C90" s="8"/>
      <c r="D90" s="8" t="s">
        <v>57</v>
      </c>
      <c r="E90" s="23">
        <v>15149920.98</v>
      </c>
    </row>
    <row r="91" spans="1:9" ht="15.75" x14ac:dyDescent="0.25">
      <c r="A91" s="8"/>
      <c r="B91" s="8"/>
      <c r="C91" s="8"/>
      <c r="D91" s="8" t="s">
        <v>49</v>
      </c>
      <c r="E91" s="23">
        <v>260910658.13999999</v>
      </c>
    </row>
    <row r="92" spans="1:9" ht="15.75" x14ac:dyDescent="0.25">
      <c r="A92" s="8"/>
      <c r="B92" s="8"/>
      <c r="C92" s="8"/>
      <c r="D92" s="8" t="s">
        <v>50</v>
      </c>
      <c r="E92" s="23">
        <v>35553923.920000002</v>
      </c>
    </row>
    <row r="93" spans="1:9" ht="15.75" x14ac:dyDescent="0.25">
      <c r="A93" s="12" t="s">
        <v>59</v>
      </c>
      <c r="D93" s="8"/>
      <c r="E93" s="30">
        <f>SUM(E41:E92)</f>
        <v>3783264606.0999999</v>
      </c>
    </row>
    <row r="94" spans="1:9" ht="15.75" x14ac:dyDescent="0.25">
      <c r="A94" s="12" t="s">
        <v>60</v>
      </c>
      <c r="B94" s="8"/>
      <c r="C94" s="12"/>
      <c r="D94" s="15"/>
      <c r="E94" s="23"/>
    </row>
    <row r="95" spans="1:9" ht="15.75" x14ac:dyDescent="0.25">
      <c r="A95" s="8"/>
      <c r="B95" s="12" t="s">
        <v>9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18">
        <v>211928992.08000001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18">
        <v>149911164.41</v>
      </c>
    </row>
    <row r="99" spans="1:9" ht="15.75" customHeight="1" x14ac:dyDescent="0.25">
      <c r="B99" s="12" t="s">
        <v>14</v>
      </c>
      <c r="C99" s="8"/>
      <c r="D99" s="8"/>
      <c r="E99" s="21"/>
    </row>
    <row r="100" spans="1:9" ht="15.75" customHeight="1" x14ac:dyDescent="0.25">
      <c r="B100" s="8"/>
      <c r="C100" s="8"/>
      <c r="D100" s="8" t="s">
        <v>12</v>
      </c>
      <c r="E100" s="18">
        <v>4685602.58</v>
      </c>
    </row>
    <row r="101" spans="1:9" ht="15.75" customHeight="1" x14ac:dyDescent="0.25">
      <c r="B101" s="12" t="s">
        <v>15</v>
      </c>
      <c r="C101" s="8"/>
      <c r="D101" s="8"/>
      <c r="E101" s="21"/>
    </row>
    <row r="102" spans="1:9" ht="15.75" x14ac:dyDescent="0.25">
      <c r="B102" s="8"/>
      <c r="C102" s="13"/>
      <c r="D102" s="8" t="s">
        <v>12</v>
      </c>
      <c r="E102" s="18">
        <v>42862.85</v>
      </c>
    </row>
    <row r="103" spans="1:9" ht="15.75" x14ac:dyDescent="0.25">
      <c r="B103" s="12" t="s">
        <v>16</v>
      </c>
      <c r="C103" s="8"/>
      <c r="D103" s="8"/>
      <c r="E103" s="21"/>
    </row>
    <row r="104" spans="1:9" ht="15.75" x14ac:dyDescent="0.25">
      <c r="B104" s="8"/>
      <c r="C104" s="8"/>
      <c r="D104" s="8" t="s">
        <v>12</v>
      </c>
      <c r="E104" s="18">
        <v>0</v>
      </c>
    </row>
    <row r="105" spans="1:9" ht="15.75" x14ac:dyDescent="0.25">
      <c r="B105" s="12" t="s">
        <v>17</v>
      </c>
      <c r="C105" s="8"/>
      <c r="D105" s="8"/>
      <c r="E105" s="21"/>
    </row>
    <row r="106" spans="1:9" ht="15.75" x14ac:dyDescent="0.25">
      <c r="B106" s="8"/>
      <c r="C106" s="8"/>
      <c r="D106" s="8" t="s">
        <v>12</v>
      </c>
      <c r="E106" s="18">
        <v>872266.83</v>
      </c>
    </row>
    <row r="107" spans="1:9" ht="15.75" x14ac:dyDescent="0.25">
      <c r="B107" s="12" t="s">
        <v>18</v>
      </c>
      <c r="C107" s="8"/>
      <c r="D107" s="8"/>
      <c r="E107" s="21"/>
    </row>
    <row r="108" spans="1:9" ht="15.75" x14ac:dyDescent="0.25">
      <c r="B108" s="8"/>
      <c r="C108" s="8"/>
      <c r="D108" s="8" t="s">
        <v>12</v>
      </c>
      <c r="E108" s="18">
        <v>50951.040000000001</v>
      </c>
    </row>
    <row r="109" spans="1:9" ht="15.75" x14ac:dyDescent="0.25">
      <c r="A109" s="12"/>
      <c r="B109" s="12" t="s">
        <v>61</v>
      </c>
      <c r="C109" s="8"/>
      <c r="D109" s="8"/>
      <c r="E109" s="21"/>
    </row>
    <row r="110" spans="1:9" ht="15.75" x14ac:dyDescent="0.25">
      <c r="B110" s="8"/>
      <c r="C110" s="8"/>
      <c r="D110" s="8" t="s">
        <v>12</v>
      </c>
      <c r="E110" s="18">
        <v>161605926.91</v>
      </c>
    </row>
    <row r="111" spans="1:9" ht="15.75" x14ac:dyDescent="0.25">
      <c r="A111" s="12" t="s">
        <v>58</v>
      </c>
      <c r="E111" s="32">
        <f>SUM(E95:E110)</f>
        <v>529097766.70000005</v>
      </c>
    </row>
    <row r="112" spans="1:9" ht="30" customHeight="1" x14ac:dyDescent="0.35">
      <c r="A112" s="16" t="s">
        <v>62</v>
      </c>
      <c r="B112" s="17"/>
      <c r="C112" s="17"/>
      <c r="D112" s="17"/>
      <c r="E112" s="31">
        <f>SUM(E93,E111)</f>
        <v>4312362372.8000002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AC341-CE61-42F3-9D9B-CFD97C006741}">
  <dimension ref="A1:I112"/>
  <sheetViews>
    <sheetView zoomScale="130" zoomScaleNormal="130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42" t="s">
        <v>73</v>
      </c>
      <c r="B1" s="42"/>
      <c r="C1" s="42"/>
      <c r="D1" s="42"/>
      <c r="E1" s="42"/>
      <c r="F1" s="42"/>
      <c r="G1" s="42"/>
      <c r="H1" s="42"/>
      <c r="I1" s="42"/>
    </row>
    <row r="2" spans="1:9" ht="15.75" x14ac:dyDescent="0.25">
      <c r="A2" s="43" t="s">
        <v>0</v>
      </c>
      <c r="B2" s="43"/>
      <c r="C2" s="43"/>
      <c r="D2" s="43"/>
      <c r="E2" s="43"/>
      <c r="F2" s="43"/>
      <c r="G2" s="43"/>
      <c r="H2" s="43"/>
      <c r="I2" s="43"/>
    </row>
    <row r="3" spans="1:9" ht="15.75" x14ac:dyDescent="0.25">
      <c r="A3" s="42" t="s">
        <v>80</v>
      </c>
      <c r="B3" s="42"/>
      <c r="C3" s="42"/>
      <c r="D3" s="42"/>
      <c r="E3" s="42"/>
      <c r="F3" s="42"/>
      <c r="G3" s="42"/>
      <c r="H3" s="42"/>
      <c r="I3" s="42"/>
    </row>
    <row r="4" spans="1:9" ht="15.75" x14ac:dyDescent="0.25">
      <c r="A4" s="42"/>
      <c r="B4" s="42"/>
      <c r="C4" s="42"/>
      <c r="D4" s="42"/>
      <c r="E4" s="42"/>
      <c r="F4" s="42"/>
      <c r="G4" s="42"/>
      <c r="H4" s="42"/>
      <c r="I4" s="42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42" t="s">
        <v>1</v>
      </c>
      <c r="B6" s="42"/>
      <c r="C6" s="42"/>
      <c r="D6" s="42"/>
      <c r="E6" s="40" t="s">
        <v>2</v>
      </c>
    </row>
    <row r="7" spans="1:9" ht="15" customHeight="1" x14ac:dyDescent="0.25">
      <c r="A7" s="42"/>
      <c r="B7" s="42"/>
      <c r="C7" s="42"/>
      <c r="D7" s="42"/>
      <c r="E7" s="41"/>
    </row>
    <row r="8" spans="1:9" ht="15.75" x14ac:dyDescent="0.25">
      <c r="A8" s="6" t="s">
        <v>3</v>
      </c>
      <c r="B8" s="1"/>
      <c r="C8" s="1"/>
      <c r="D8" s="1"/>
      <c r="E8" s="7"/>
    </row>
    <row r="9" spans="1:9" ht="15.75" x14ac:dyDescent="0.25">
      <c r="A9" s="1"/>
      <c r="B9" s="1" t="s">
        <v>21</v>
      </c>
      <c r="C9" s="1"/>
      <c r="D9" s="1"/>
      <c r="E9" s="7"/>
    </row>
    <row r="10" spans="1:9" ht="15.75" x14ac:dyDescent="0.25">
      <c r="A10" s="1"/>
      <c r="B10" s="1"/>
      <c r="C10" s="1" t="s">
        <v>22</v>
      </c>
      <c r="D10" s="1"/>
    </row>
    <row r="11" spans="1:9" ht="15.75" customHeight="1" x14ac:dyDescent="0.25">
      <c r="A11" s="8"/>
      <c r="B11" s="8"/>
      <c r="C11" s="8"/>
      <c r="D11" s="8" t="s">
        <v>23</v>
      </c>
      <c r="E11" s="18">
        <v>1132101813.49</v>
      </c>
    </row>
    <row r="12" spans="1:9" ht="15.75" x14ac:dyDescent="0.25">
      <c r="A12" s="8"/>
      <c r="B12" s="8"/>
      <c r="C12" s="8"/>
      <c r="D12" s="8" t="s">
        <v>24</v>
      </c>
      <c r="E12" s="18">
        <v>1480090767.5799999</v>
      </c>
    </row>
    <row r="13" spans="1:9" ht="15.75" x14ac:dyDescent="0.25">
      <c r="A13" s="8"/>
      <c r="B13" s="8"/>
      <c r="C13" s="8"/>
      <c r="D13" s="8" t="s">
        <v>25</v>
      </c>
      <c r="E13" s="18">
        <v>0</v>
      </c>
    </row>
    <row r="14" spans="1:9" ht="15.75" x14ac:dyDescent="0.25">
      <c r="A14" s="8"/>
      <c r="B14" s="8"/>
      <c r="C14" s="8" t="s">
        <v>4</v>
      </c>
      <c r="D14" s="8"/>
      <c r="E14" s="19">
        <f>SUM(E11:E13)</f>
        <v>2612192581.0699997</v>
      </c>
    </row>
    <row r="15" spans="1:9" ht="15.75" x14ac:dyDescent="0.25">
      <c r="A15" s="8"/>
      <c r="B15" s="8"/>
      <c r="C15" s="8" t="s">
        <v>5</v>
      </c>
      <c r="D15" s="8"/>
      <c r="E15" s="20"/>
    </row>
    <row r="16" spans="1:9" ht="15.75" x14ac:dyDescent="0.25">
      <c r="A16" s="8"/>
      <c r="B16" s="8"/>
      <c r="C16" s="8"/>
      <c r="D16" s="8" t="s">
        <v>26</v>
      </c>
      <c r="E16" s="18">
        <v>98036550.290000007</v>
      </c>
    </row>
    <row r="17" spans="1:5" ht="15.75" x14ac:dyDescent="0.25">
      <c r="A17" s="8"/>
      <c r="B17" s="8"/>
      <c r="C17" s="8"/>
      <c r="D17" s="8" t="s">
        <v>27</v>
      </c>
      <c r="E17" s="18">
        <v>56918707.359999999</v>
      </c>
    </row>
    <row r="18" spans="1:5" ht="15.75" x14ac:dyDescent="0.25">
      <c r="A18" s="8"/>
      <c r="B18" s="8"/>
      <c r="C18" s="11"/>
      <c r="D18" s="8" t="s">
        <v>28</v>
      </c>
      <c r="E18" s="18">
        <v>1642284.62</v>
      </c>
    </row>
    <row r="19" spans="1:5" ht="15.75" x14ac:dyDescent="0.25">
      <c r="A19" s="8"/>
      <c r="B19" s="8"/>
      <c r="C19" s="8" t="s">
        <v>6</v>
      </c>
      <c r="D19" s="8"/>
      <c r="E19" s="19">
        <f>SUM(E16:E18)</f>
        <v>156597542.27000001</v>
      </c>
    </row>
    <row r="20" spans="1:5" ht="15.75" x14ac:dyDescent="0.25">
      <c r="A20" s="8"/>
      <c r="B20" s="8" t="s">
        <v>29</v>
      </c>
      <c r="C20" s="8"/>
      <c r="D20" s="8"/>
      <c r="E20" s="21"/>
    </row>
    <row r="21" spans="1:5" ht="15.75" x14ac:dyDescent="0.25">
      <c r="A21" s="8"/>
      <c r="B21" s="8"/>
      <c r="C21" s="8" t="s">
        <v>30</v>
      </c>
      <c r="D21" s="8"/>
      <c r="E21" s="18">
        <v>1222892472</v>
      </c>
    </row>
    <row r="22" spans="1:5" ht="15.75" x14ac:dyDescent="0.25">
      <c r="A22" s="8"/>
      <c r="B22" s="8"/>
      <c r="C22" s="8" t="s">
        <v>31</v>
      </c>
      <c r="D22" s="8"/>
      <c r="E22" s="18">
        <v>1621483.07</v>
      </c>
    </row>
    <row r="23" spans="1:5" ht="15.75" x14ac:dyDescent="0.25">
      <c r="A23" s="8"/>
      <c r="B23" s="8"/>
      <c r="C23" s="8" t="s">
        <v>32</v>
      </c>
      <c r="D23" s="8"/>
      <c r="E23" s="22"/>
    </row>
    <row r="24" spans="1:5" ht="15.75" x14ac:dyDescent="0.25">
      <c r="A24" s="8"/>
      <c r="B24" s="8"/>
      <c r="C24" s="8"/>
      <c r="D24" s="8" t="s">
        <v>33</v>
      </c>
      <c r="E24" s="18">
        <v>608250766.53999996</v>
      </c>
    </row>
    <row r="25" spans="1:5" ht="15.75" x14ac:dyDescent="0.25">
      <c r="A25" s="8"/>
      <c r="B25" s="8"/>
      <c r="C25" s="8"/>
      <c r="D25" s="8" t="s">
        <v>34</v>
      </c>
      <c r="E25" s="23">
        <v>0</v>
      </c>
    </row>
    <row r="26" spans="1:5" ht="15.75" x14ac:dyDescent="0.25">
      <c r="A26" s="8"/>
      <c r="B26" s="8"/>
      <c r="C26" s="8"/>
      <c r="D26" s="8" t="s">
        <v>35</v>
      </c>
      <c r="E26" s="23">
        <v>1057031.75</v>
      </c>
    </row>
    <row r="27" spans="1:5" ht="15.75" x14ac:dyDescent="0.25">
      <c r="A27" s="8"/>
      <c r="B27" s="8"/>
      <c r="C27" s="8"/>
      <c r="D27" s="8" t="s">
        <v>36</v>
      </c>
      <c r="E27" s="23">
        <v>0</v>
      </c>
    </row>
    <row r="28" spans="1:5" ht="15.75" x14ac:dyDescent="0.25">
      <c r="A28" s="8"/>
      <c r="B28" s="8"/>
      <c r="C28" s="8" t="s">
        <v>37</v>
      </c>
      <c r="D28" s="8"/>
      <c r="E28" s="25"/>
    </row>
    <row r="29" spans="1:5" ht="15.75" x14ac:dyDescent="0.25">
      <c r="A29" s="8"/>
      <c r="B29" s="8"/>
      <c r="C29" s="8"/>
      <c r="D29" s="8" t="s">
        <v>38</v>
      </c>
      <c r="E29" s="18">
        <v>0</v>
      </c>
    </row>
    <row r="30" spans="1:5" ht="15.75" x14ac:dyDescent="0.25">
      <c r="A30" s="8"/>
      <c r="B30" s="8"/>
      <c r="C30" s="8"/>
      <c r="D30" s="8" t="s">
        <v>39</v>
      </c>
      <c r="E30" s="23">
        <v>101907706</v>
      </c>
    </row>
    <row r="31" spans="1:5" ht="15.75" x14ac:dyDescent="0.25">
      <c r="A31" s="8"/>
      <c r="B31" s="8"/>
      <c r="C31" s="8" t="s">
        <v>40</v>
      </c>
      <c r="D31" s="8"/>
      <c r="E31" s="23">
        <v>0</v>
      </c>
    </row>
    <row r="32" spans="1:5" ht="15.75" x14ac:dyDescent="0.25">
      <c r="A32" s="8"/>
      <c r="B32" s="8"/>
      <c r="C32" s="8" t="s">
        <v>41</v>
      </c>
      <c r="D32" s="8"/>
      <c r="E32" s="21"/>
    </row>
    <row r="33" spans="1:5" ht="15.75" x14ac:dyDescent="0.25">
      <c r="A33" s="8"/>
      <c r="B33" s="8"/>
      <c r="C33" s="8"/>
      <c r="D33" s="8" t="s">
        <v>42</v>
      </c>
      <c r="E33" s="23">
        <v>0</v>
      </c>
    </row>
    <row r="34" spans="1:5" ht="15.75" x14ac:dyDescent="0.25">
      <c r="A34" s="8"/>
      <c r="B34" s="8"/>
      <c r="C34" s="8"/>
      <c r="D34" s="8" t="s">
        <v>43</v>
      </c>
      <c r="E34" s="23">
        <v>0</v>
      </c>
    </row>
    <row r="35" spans="1:5" ht="15.75" x14ac:dyDescent="0.25">
      <c r="A35" s="8"/>
      <c r="B35" s="8"/>
      <c r="C35" s="8"/>
      <c r="D35" s="8" t="s">
        <v>44</v>
      </c>
      <c r="E35" s="18">
        <v>0</v>
      </c>
    </row>
    <row r="36" spans="1:5" ht="15.75" x14ac:dyDescent="0.25">
      <c r="A36" s="8"/>
      <c r="B36" s="8" t="s">
        <v>45</v>
      </c>
      <c r="C36" s="8"/>
      <c r="D36" s="8"/>
      <c r="E36" s="20">
        <v>0</v>
      </c>
    </row>
    <row r="37" spans="1:5" ht="15.75" x14ac:dyDescent="0.25">
      <c r="A37" s="8"/>
      <c r="B37" s="12" t="s">
        <v>7</v>
      </c>
      <c r="C37" s="8"/>
      <c r="D37" s="8"/>
      <c r="E37" s="19">
        <f>SUM(E14,E19,E21:E36)</f>
        <v>4704519582.6999998</v>
      </c>
    </row>
    <row r="38" spans="1:5" ht="15.75" x14ac:dyDescent="0.25">
      <c r="A38" s="8"/>
      <c r="B38" s="12"/>
      <c r="C38" s="8"/>
      <c r="D38" s="8"/>
      <c r="E38" s="29"/>
    </row>
    <row r="39" spans="1:5" ht="15.75" x14ac:dyDescent="0.25">
      <c r="A39" s="12" t="s">
        <v>8</v>
      </c>
      <c r="B39" s="12"/>
      <c r="C39" s="8"/>
      <c r="D39" s="8"/>
      <c r="E39" s="23"/>
    </row>
    <row r="40" spans="1:5" ht="15.75" x14ac:dyDescent="0.25">
      <c r="A40" s="12" t="s">
        <v>46</v>
      </c>
      <c r="B40" s="8"/>
      <c r="C40" s="8"/>
      <c r="D40" s="8"/>
      <c r="E40" s="23"/>
    </row>
    <row r="41" spans="1:5" ht="15.75" x14ac:dyDescent="0.25">
      <c r="A41" s="8"/>
      <c r="B41" s="12" t="s">
        <v>9</v>
      </c>
      <c r="C41" s="8"/>
      <c r="D41" s="8"/>
      <c r="E41" s="21"/>
    </row>
    <row r="42" spans="1:5" ht="15.75" x14ac:dyDescent="0.25">
      <c r="A42" s="8"/>
      <c r="B42" s="8"/>
      <c r="C42" s="8"/>
      <c r="D42" s="8" t="s">
        <v>10</v>
      </c>
      <c r="E42" s="18">
        <v>416009651</v>
      </c>
    </row>
    <row r="43" spans="1:5" ht="15.75" x14ac:dyDescent="0.25">
      <c r="A43" s="8"/>
      <c r="B43" s="8"/>
      <c r="C43" s="8"/>
      <c r="D43" s="8" t="s">
        <v>11</v>
      </c>
      <c r="E43" s="18">
        <v>1983778053.8900001</v>
      </c>
    </row>
    <row r="44" spans="1:5" ht="15.75" x14ac:dyDescent="0.25">
      <c r="A44" s="8"/>
      <c r="B44" s="8"/>
      <c r="C44" s="8"/>
      <c r="D44" s="8" t="s">
        <v>12</v>
      </c>
      <c r="E44" s="18">
        <v>102950658.7</v>
      </c>
    </row>
    <row r="45" spans="1:5" ht="15.75" x14ac:dyDescent="0.25">
      <c r="A45" s="8"/>
      <c r="B45" s="12" t="s">
        <v>13</v>
      </c>
      <c r="C45" s="8"/>
      <c r="D45" s="8"/>
      <c r="E45" s="21"/>
    </row>
    <row r="46" spans="1:5" ht="15.75" x14ac:dyDescent="0.25">
      <c r="A46" s="8"/>
      <c r="B46" s="8"/>
      <c r="C46" s="13"/>
      <c r="D46" s="8" t="s">
        <v>10</v>
      </c>
      <c r="E46" s="18">
        <v>25830536.98</v>
      </c>
    </row>
    <row r="47" spans="1:5" ht="15.75" x14ac:dyDescent="0.25">
      <c r="A47" s="8"/>
      <c r="B47" s="8"/>
      <c r="C47" s="8"/>
      <c r="D47" s="8" t="s">
        <v>11</v>
      </c>
      <c r="E47" s="18">
        <v>209467597.59999999</v>
      </c>
    </row>
    <row r="48" spans="1:5" ht="15.75" x14ac:dyDescent="0.25">
      <c r="A48" s="8"/>
      <c r="B48" s="8"/>
      <c r="C48" s="8"/>
      <c r="D48" s="8" t="s">
        <v>12</v>
      </c>
      <c r="E48" s="18">
        <v>132457142.89</v>
      </c>
    </row>
    <row r="49" spans="1:5" ht="15.75" x14ac:dyDescent="0.25">
      <c r="A49" s="8"/>
      <c r="B49" s="12" t="s">
        <v>14</v>
      </c>
      <c r="C49" s="8"/>
      <c r="D49" s="8"/>
      <c r="E49" s="18"/>
    </row>
    <row r="50" spans="1:5" ht="15.75" x14ac:dyDescent="0.25">
      <c r="A50" s="14"/>
      <c r="B50" s="14"/>
      <c r="C50" s="14"/>
      <c r="D50" s="8" t="s">
        <v>10</v>
      </c>
      <c r="E50" s="18">
        <v>70310161.120000005</v>
      </c>
    </row>
    <row r="51" spans="1:5" ht="15.75" x14ac:dyDescent="0.25">
      <c r="A51" s="8"/>
      <c r="B51" s="8"/>
      <c r="C51" s="8"/>
      <c r="D51" s="8" t="s">
        <v>11</v>
      </c>
      <c r="E51" s="39">
        <v>125264210.01000001</v>
      </c>
    </row>
    <row r="52" spans="1:5" ht="15.75" x14ac:dyDescent="0.25">
      <c r="A52" s="8"/>
      <c r="B52" s="8"/>
      <c r="C52" s="8"/>
      <c r="D52" s="8" t="s">
        <v>12</v>
      </c>
      <c r="E52" s="18">
        <v>0</v>
      </c>
    </row>
    <row r="53" spans="1:5" ht="15.75" x14ac:dyDescent="0.25">
      <c r="A53" s="8"/>
      <c r="B53" s="12" t="s">
        <v>15</v>
      </c>
      <c r="C53" s="8"/>
      <c r="D53" s="8"/>
      <c r="E53" s="18"/>
    </row>
    <row r="54" spans="1:5" ht="15.75" x14ac:dyDescent="0.25">
      <c r="A54" s="8"/>
      <c r="B54" s="8"/>
      <c r="C54" s="8"/>
      <c r="D54" s="8" t="s">
        <v>10</v>
      </c>
      <c r="E54" s="18">
        <v>15344781.75</v>
      </c>
    </row>
    <row r="55" spans="1:5" ht="15.75" x14ac:dyDescent="0.25">
      <c r="A55" s="8"/>
      <c r="B55" s="8"/>
      <c r="C55" s="8"/>
      <c r="D55" s="8" t="s">
        <v>11</v>
      </c>
      <c r="E55" s="18">
        <v>2098374.4</v>
      </c>
    </row>
    <row r="56" spans="1:5" ht="15.75" x14ac:dyDescent="0.25">
      <c r="A56" s="8"/>
      <c r="B56" s="8"/>
      <c r="C56" s="13"/>
      <c r="D56" s="8" t="s">
        <v>12</v>
      </c>
      <c r="E56" s="22">
        <v>266763.15999999997</v>
      </c>
    </row>
    <row r="57" spans="1:5" ht="15.75" x14ac:dyDescent="0.25">
      <c r="A57" s="8"/>
      <c r="B57" s="12" t="s">
        <v>16</v>
      </c>
      <c r="C57" s="8"/>
      <c r="D57" s="8"/>
      <c r="E57" s="27"/>
    </row>
    <row r="58" spans="1:5" ht="15.75" x14ac:dyDescent="0.25">
      <c r="A58" s="8"/>
      <c r="B58" s="8"/>
      <c r="C58" s="8"/>
      <c r="D58" s="8" t="s">
        <v>10</v>
      </c>
      <c r="E58" s="18">
        <v>18714434.629999999</v>
      </c>
    </row>
    <row r="59" spans="1:5" ht="15.75" x14ac:dyDescent="0.25">
      <c r="A59" s="8"/>
      <c r="B59" s="8"/>
      <c r="C59" s="8"/>
      <c r="D59" s="8" t="s">
        <v>11</v>
      </c>
      <c r="E59" s="18">
        <v>4166675.98</v>
      </c>
    </row>
    <row r="60" spans="1:5" ht="15.75" x14ac:dyDescent="0.25">
      <c r="A60" s="8"/>
      <c r="B60" s="8"/>
      <c r="C60" s="8"/>
      <c r="D60" s="8" t="s">
        <v>12</v>
      </c>
      <c r="E60" s="27">
        <v>228036.9</v>
      </c>
    </row>
    <row r="61" spans="1:5" ht="15.75" x14ac:dyDescent="0.25">
      <c r="A61" s="8"/>
      <c r="B61" s="12" t="s">
        <v>17</v>
      </c>
      <c r="C61" s="8"/>
      <c r="D61" s="8"/>
      <c r="E61" s="27"/>
    </row>
    <row r="62" spans="1:5" ht="15.75" x14ac:dyDescent="0.25">
      <c r="A62" s="8"/>
      <c r="B62" s="8"/>
      <c r="C62" s="8"/>
      <c r="D62" s="8" t="s">
        <v>10</v>
      </c>
      <c r="E62" s="18">
        <v>49334592.450000003</v>
      </c>
    </row>
    <row r="63" spans="1:5" ht="15.75" x14ac:dyDescent="0.25">
      <c r="A63" s="8"/>
      <c r="B63" s="12"/>
      <c r="C63" s="8"/>
      <c r="D63" s="8" t="s">
        <v>11</v>
      </c>
      <c r="E63" s="18">
        <v>64928320.259999998</v>
      </c>
    </row>
    <row r="64" spans="1:5" ht="15.75" x14ac:dyDescent="0.25">
      <c r="A64" s="8"/>
      <c r="B64" s="8"/>
      <c r="C64" s="8"/>
      <c r="D64" s="8" t="s">
        <v>12</v>
      </c>
      <c r="E64" s="18">
        <v>2730439.69</v>
      </c>
    </row>
    <row r="65" spans="1:5" ht="15.75" x14ac:dyDescent="0.25">
      <c r="A65" s="8"/>
      <c r="B65" s="12" t="s">
        <v>18</v>
      </c>
      <c r="C65" s="8"/>
      <c r="D65" s="8"/>
      <c r="E65" s="18"/>
    </row>
    <row r="66" spans="1:5" ht="15.75" x14ac:dyDescent="0.25">
      <c r="A66" s="8"/>
      <c r="B66" s="8"/>
      <c r="C66" s="8"/>
      <c r="D66" s="8" t="s">
        <v>10</v>
      </c>
      <c r="E66" s="18">
        <v>25680698.07</v>
      </c>
    </row>
    <row r="67" spans="1:5" ht="15.75" x14ac:dyDescent="0.25">
      <c r="A67" s="8"/>
      <c r="B67" s="8"/>
      <c r="C67" s="8"/>
      <c r="D67" s="8" t="s">
        <v>11</v>
      </c>
      <c r="E67" s="18">
        <v>14297000.060000001</v>
      </c>
    </row>
    <row r="68" spans="1:5" ht="15.75" x14ac:dyDescent="0.25">
      <c r="A68" s="8"/>
      <c r="B68" s="8"/>
      <c r="C68" s="8"/>
      <c r="D68" s="8" t="s">
        <v>12</v>
      </c>
      <c r="E68" s="22">
        <v>437004.4</v>
      </c>
    </row>
    <row r="69" spans="1:5" ht="15.75" x14ac:dyDescent="0.25">
      <c r="A69" s="8"/>
      <c r="B69" s="12" t="s">
        <v>19</v>
      </c>
      <c r="C69" s="8"/>
      <c r="D69" s="8"/>
      <c r="E69" s="21"/>
    </row>
    <row r="70" spans="1:5" ht="15.75" x14ac:dyDescent="0.25">
      <c r="A70" s="8"/>
      <c r="B70" s="8"/>
      <c r="C70" s="8"/>
      <c r="D70" s="8" t="s">
        <v>10</v>
      </c>
      <c r="E70" s="23">
        <v>0</v>
      </c>
    </row>
    <row r="71" spans="1:5" ht="15.75" x14ac:dyDescent="0.25">
      <c r="A71" s="8"/>
      <c r="B71" s="8"/>
      <c r="C71" s="8"/>
      <c r="D71" s="8" t="s">
        <v>11</v>
      </c>
      <c r="E71" s="23">
        <v>0</v>
      </c>
    </row>
    <row r="72" spans="1:5" ht="15.75" x14ac:dyDescent="0.25">
      <c r="A72" s="8"/>
      <c r="B72" s="8"/>
      <c r="C72" s="8"/>
      <c r="D72" s="8" t="s">
        <v>12</v>
      </c>
      <c r="E72" s="28">
        <v>0</v>
      </c>
    </row>
    <row r="73" spans="1:5" ht="15.75" x14ac:dyDescent="0.25">
      <c r="A73" s="8"/>
      <c r="B73" s="12" t="s">
        <v>20</v>
      </c>
      <c r="C73" s="8"/>
      <c r="D73" s="8"/>
      <c r="E73" s="21"/>
    </row>
    <row r="74" spans="1:5" ht="15.75" x14ac:dyDescent="0.25">
      <c r="A74" s="8"/>
      <c r="B74" s="8"/>
      <c r="C74" s="8" t="s">
        <v>52</v>
      </c>
      <c r="D74" s="8"/>
      <c r="E74" s="23"/>
    </row>
    <row r="75" spans="1:5" ht="15.75" x14ac:dyDescent="0.25">
      <c r="A75" s="8"/>
      <c r="B75" s="8"/>
      <c r="C75" s="8"/>
      <c r="D75" s="8" t="s">
        <v>47</v>
      </c>
      <c r="E75" s="18">
        <v>69068191.680000007</v>
      </c>
    </row>
    <row r="76" spans="1:5" ht="15.75" x14ac:dyDescent="0.25">
      <c r="A76" s="8"/>
      <c r="B76" s="8"/>
      <c r="C76" s="8"/>
      <c r="D76" s="8" t="s">
        <v>48</v>
      </c>
      <c r="E76" s="18">
        <v>18274710.739999998</v>
      </c>
    </row>
    <row r="77" spans="1:5" ht="15.75" x14ac:dyDescent="0.25">
      <c r="A77" s="8"/>
      <c r="B77" s="8"/>
      <c r="C77" s="15" t="s">
        <v>53</v>
      </c>
      <c r="D77" s="8"/>
      <c r="E77" s="23"/>
    </row>
    <row r="78" spans="1:5" ht="15.75" x14ac:dyDescent="0.25">
      <c r="A78" s="8"/>
      <c r="B78" s="8"/>
      <c r="C78" s="8"/>
      <c r="D78" s="8" t="s">
        <v>49</v>
      </c>
      <c r="E78" s="18">
        <v>60850554.030000001</v>
      </c>
    </row>
    <row r="79" spans="1:5" ht="15.75" x14ac:dyDescent="0.25">
      <c r="A79" s="8"/>
      <c r="B79" s="8"/>
      <c r="C79" s="8"/>
      <c r="D79" s="8" t="s">
        <v>50</v>
      </c>
      <c r="E79" s="18">
        <v>12996823.359999999</v>
      </c>
    </row>
    <row r="80" spans="1:5" ht="15.75" x14ac:dyDescent="0.25">
      <c r="A80" s="8"/>
      <c r="B80" s="8"/>
      <c r="C80" s="8" t="s">
        <v>54</v>
      </c>
      <c r="D80" s="8"/>
      <c r="E80" s="22"/>
    </row>
    <row r="81" spans="1:9" ht="15.75" x14ac:dyDescent="0.25">
      <c r="A81" s="8"/>
      <c r="B81" s="8"/>
      <c r="C81" s="8"/>
      <c r="D81" s="15" t="s">
        <v>49</v>
      </c>
      <c r="E81" s="18">
        <v>167700000</v>
      </c>
    </row>
    <row r="82" spans="1:9" ht="15.75" x14ac:dyDescent="0.25">
      <c r="A82" s="8"/>
      <c r="B82" s="8"/>
      <c r="C82" s="8"/>
      <c r="D82" s="15" t="s">
        <v>50</v>
      </c>
      <c r="E82" s="18">
        <v>628600</v>
      </c>
    </row>
    <row r="83" spans="1:9" ht="15.75" x14ac:dyDescent="0.25">
      <c r="A83" s="8"/>
      <c r="B83" s="8"/>
      <c r="C83" s="8" t="s">
        <v>55</v>
      </c>
      <c r="D83" s="8"/>
      <c r="E83" s="23"/>
    </row>
    <row r="84" spans="1:9" ht="15.75" x14ac:dyDescent="0.25">
      <c r="A84" s="8"/>
      <c r="B84" s="8"/>
      <c r="C84" s="8"/>
      <c r="D84" s="8" t="s">
        <v>49</v>
      </c>
      <c r="E84" s="29">
        <v>0</v>
      </c>
    </row>
    <row r="85" spans="1:9" ht="15.75" x14ac:dyDescent="0.25">
      <c r="A85" s="8"/>
      <c r="B85" s="8"/>
      <c r="C85" s="8"/>
      <c r="D85" s="8" t="s">
        <v>50</v>
      </c>
      <c r="E85" s="29">
        <v>0</v>
      </c>
    </row>
    <row r="86" spans="1:9" ht="15.75" x14ac:dyDescent="0.25">
      <c r="A86" s="8"/>
      <c r="B86" s="8"/>
      <c r="C86" s="8" t="s">
        <v>56</v>
      </c>
      <c r="D86" s="8"/>
      <c r="E86" s="23"/>
    </row>
    <row r="87" spans="1:9" ht="15.75" x14ac:dyDescent="0.25">
      <c r="A87" s="8"/>
      <c r="B87" s="8"/>
      <c r="C87" s="8"/>
      <c r="D87" s="8" t="s">
        <v>49</v>
      </c>
      <c r="E87" s="29">
        <v>4025614.4</v>
      </c>
    </row>
    <row r="88" spans="1:9" ht="15.75" x14ac:dyDescent="0.25">
      <c r="A88" s="8"/>
      <c r="B88" s="8"/>
      <c r="C88" s="8"/>
      <c r="D88" s="8" t="s">
        <v>50</v>
      </c>
      <c r="E88" s="23">
        <v>96903.15</v>
      </c>
    </row>
    <row r="89" spans="1:9" ht="15.75" x14ac:dyDescent="0.25">
      <c r="A89" s="8"/>
      <c r="B89" s="8"/>
      <c r="C89" s="8" t="s">
        <v>51</v>
      </c>
      <c r="D89" s="8"/>
      <c r="E89" s="23"/>
    </row>
    <row r="90" spans="1:9" ht="15.75" x14ac:dyDescent="0.25">
      <c r="A90" s="8"/>
      <c r="B90" s="8"/>
      <c r="C90" s="8"/>
      <c r="D90" s="8" t="s">
        <v>57</v>
      </c>
      <c r="E90" s="23">
        <v>17743687.760000002</v>
      </c>
    </row>
    <row r="91" spans="1:9" ht="15.75" x14ac:dyDescent="0.25">
      <c r="A91" s="8"/>
      <c r="B91" s="8"/>
      <c r="C91" s="8"/>
      <c r="D91" s="8" t="s">
        <v>49</v>
      </c>
      <c r="E91" s="23">
        <v>367701345.77999997</v>
      </c>
    </row>
    <row r="92" spans="1:9" ht="15.75" x14ac:dyDescent="0.25">
      <c r="A92" s="8"/>
      <c r="B92" s="8"/>
      <c r="C92" s="8"/>
      <c r="D92" s="8" t="s">
        <v>50</v>
      </c>
      <c r="E92" s="23">
        <v>39348141.210000001</v>
      </c>
    </row>
    <row r="93" spans="1:9" ht="15.75" x14ac:dyDescent="0.25">
      <c r="A93" s="12" t="s">
        <v>59</v>
      </c>
      <c r="D93" s="8"/>
      <c r="E93" s="30">
        <f>SUM(E41:E92)</f>
        <v>4022729706.0500011</v>
      </c>
    </row>
    <row r="94" spans="1:9" ht="15.75" x14ac:dyDescent="0.25">
      <c r="A94" s="12" t="s">
        <v>60</v>
      </c>
      <c r="B94" s="8"/>
      <c r="C94" s="12"/>
      <c r="D94" s="15"/>
      <c r="E94" s="23"/>
    </row>
    <row r="95" spans="1:9" ht="15.75" x14ac:dyDescent="0.25">
      <c r="A95" s="8"/>
      <c r="B95" s="12" t="s">
        <v>9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18">
        <v>144097256.58000001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18">
        <v>174188685.25</v>
      </c>
    </row>
    <row r="99" spans="1:9" ht="15.75" customHeight="1" x14ac:dyDescent="0.25">
      <c r="B99" s="12" t="s">
        <v>14</v>
      </c>
      <c r="C99" s="8"/>
      <c r="D99" s="8"/>
      <c r="E99" s="21"/>
    </row>
    <row r="100" spans="1:9" ht="15.75" customHeight="1" x14ac:dyDescent="0.25">
      <c r="B100" s="8"/>
      <c r="C100" s="8"/>
      <c r="D100" s="8" t="s">
        <v>12</v>
      </c>
      <c r="E100" s="18">
        <v>2429675.0299999998</v>
      </c>
    </row>
    <row r="101" spans="1:9" ht="15.75" customHeight="1" x14ac:dyDescent="0.25">
      <c r="B101" s="12" t="s">
        <v>15</v>
      </c>
      <c r="C101" s="8"/>
      <c r="D101" s="8"/>
      <c r="E101" s="21"/>
    </row>
    <row r="102" spans="1:9" ht="15.75" x14ac:dyDescent="0.25">
      <c r="B102" s="8"/>
      <c r="C102" s="13"/>
      <c r="D102" s="8" t="s">
        <v>12</v>
      </c>
      <c r="E102" s="18">
        <v>0</v>
      </c>
    </row>
    <row r="103" spans="1:9" ht="15.75" x14ac:dyDescent="0.25">
      <c r="B103" s="12" t="s">
        <v>16</v>
      </c>
      <c r="C103" s="8"/>
      <c r="D103" s="8"/>
      <c r="E103" s="21"/>
    </row>
    <row r="104" spans="1:9" ht="15.75" x14ac:dyDescent="0.25">
      <c r="B104" s="8"/>
      <c r="C104" s="8"/>
      <c r="D104" s="8" t="s">
        <v>12</v>
      </c>
      <c r="E104" s="18">
        <v>1136274.02</v>
      </c>
    </row>
    <row r="105" spans="1:9" ht="15.75" x14ac:dyDescent="0.25">
      <c r="B105" s="12" t="s">
        <v>17</v>
      </c>
      <c r="C105" s="8"/>
      <c r="D105" s="8"/>
      <c r="E105" s="21"/>
    </row>
    <row r="106" spans="1:9" ht="15.75" x14ac:dyDescent="0.25">
      <c r="B106" s="8"/>
      <c r="C106" s="8"/>
      <c r="D106" s="8" t="s">
        <v>12</v>
      </c>
      <c r="E106" s="18">
        <v>1498225.11</v>
      </c>
    </row>
    <row r="107" spans="1:9" ht="15.75" x14ac:dyDescent="0.25">
      <c r="B107" s="12" t="s">
        <v>18</v>
      </c>
      <c r="C107" s="8"/>
      <c r="D107" s="8"/>
      <c r="E107" s="21"/>
    </row>
    <row r="108" spans="1:9" ht="15.75" x14ac:dyDescent="0.25">
      <c r="B108" s="8"/>
      <c r="C108" s="8"/>
      <c r="D108" s="8" t="s">
        <v>12</v>
      </c>
      <c r="E108" s="18">
        <v>1625872.45</v>
      </c>
    </row>
    <row r="109" spans="1:9" ht="15.75" x14ac:dyDescent="0.25">
      <c r="A109" s="12"/>
      <c r="B109" s="12" t="s">
        <v>61</v>
      </c>
      <c r="C109" s="8"/>
      <c r="D109" s="8"/>
      <c r="E109" s="21"/>
    </row>
    <row r="110" spans="1:9" ht="15.75" x14ac:dyDescent="0.25">
      <c r="B110" s="8"/>
      <c r="C110" s="8"/>
      <c r="D110" s="8" t="s">
        <v>12</v>
      </c>
      <c r="E110" s="18">
        <v>64583478.810000002</v>
      </c>
    </row>
    <row r="111" spans="1:9" ht="15.75" x14ac:dyDescent="0.25">
      <c r="A111" s="12" t="s">
        <v>58</v>
      </c>
      <c r="E111" s="32">
        <f>SUM(E95:E110)</f>
        <v>389559467.25</v>
      </c>
    </row>
    <row r="112" spans="1:9" ht="30" customHeight="1" x14ac:dyDescent="0.35">
      <c r="A112" s="16" t="s">
        <v>62</v>
      </c>
      <c r="B112" s="17"/>
      <c r="C112" s="17"/>
      <c r="D112" s="17"/>
      <c r="E112" s="31">
        <f>SUM(E93,E111)</f>
        <v>4412289173.3000011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08A92-10E8-4122-93F2-36319D5AA5AA}">
  <dimension ref="A1:I112"/>
  <sheetViews>
    <sheetView zoomScale="130" zoomScaleNormal="130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42" t="s">
        <v>74</v>
      </c>
      <c r="B1" s="42"/>
      <c r="C1" s="42"/>
      <c r="D1" s="42"/>
      <c r="E1" s="42"/>
      <c r="F1" s="42"/>
      <c r="G1" s="42"/>
      <c r="H1" s="42"/>
      <c r="I1" s="42"/>
    </row>
    <row r="2" spans="1:9" ht="15.75" x14ac:dyDescent="0.25">
      <c r="A2" s="43" t="s">
        <v>0</v>
      </c>
      <c r="B2" s="43"/>
      <c r="C2" s="43"/>
      <c r="D2" s="43"/>
      <c r="E2" s="43"/>
      <c r="F2" s="43"/>
      <c r="G2" s="43"/>
      <c r="H2" s="43"/>
      <c r="I2" s="43"/>
    </row>
    <row r="3" spans="1:9" ht="15.75" x14ac:dyDescent="0.25">
      <c r="A3" s="42" t="s">
        <v>80</v>
      </c>
      <c r="B3" s="42"/>
      <c r="C3" s="42"/>
      <c r="D3" s="42"/>
      <c r="E3" s="42"/>
      <c r="F3" s="42"/>
      <c r="G3" s="42"/>
      <c r="H3" s="42"/>
      <c r="I3" s="42"/>
    </row>
    <row r="4" spans="1:9" ht="15.75" x14ac:dyDescent="0.25">
      <c r="A4" s="42"/>
      <c r="B4" s="42"/>
      <c r="C4" s="42"/>
      <c r="D4" s="42"/>
      <c r="E4" s="42"/>
      <c r="F4" s="42"/>
      <c r="G4" s="42"/>
      <c r="H4" s="42"/>
      <c r="I4" s="42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42" t="s">
        <v>1</v>
      </c>
      <c r="B6" s="42"/>
      <c r="C6" s="42"/>
      <c r="D6" s="42"/>
      <c r="E6" s="40" t="s">
        <v>2</v>
      </c>
    </row>
    <row r="7" spans="1:9" ht="15" customHeight="1" x14ac:dyDescent="0.25">
      <c r="A7" s="42"/>
      <c r="B7" s="42"/>
      <c r="C7" s="42"/>
      <c r="D7" s="42"/>
      <c r="E7" s="41"/>
    </row>
    <row r="8" spans="1:9" ht="15.75" x14ac:dyDescent="0.25">
      <c r="A8" s="6" t="s">
        <v>3</v>
      </c>
      <c r="B8" s="1"/>
      <c r="C8" s="1"/>
      <c r="D8" s="1"/>
      <c r="E8" s="7"/>
    </row>
    <row r="9" spans="1:9" ht="15.75" x14ac:dyDescent="0.25">
      <c r="A9" s="1"/>
      <c r="B9" s="1" t="s">
        <v>21</v>
      </c>
      <c r="C9" s="1"/>
      <c r="D9" s="1"/>
      <c r="E9" s="7"/>
    </row>
    <row r="10" spans="1:9" ht="15.75" x14ac:dyDescent="0.25">
      <c r="A10" s="1"/>
      <c r="B10" s="1"/>
      <c r="C10" s="1" t="s">
        <v>22</v>
      </c>
      <c r="D10" s="1"/>
    </row>
    <row r="11" spans="1:9" ht="15.75" customHeight="1" x14ac:dyDescent="0.25">
      <c r="A11" s="8"/>
      <c r="B11" s="8"/>
      <c r="C11" s="8"/>
      <c r="D11" s="8" t="s">
        <v>23</v>
      </c>
      <c r="E11" s="18">
        <v>155942181.75999999</v>
      </c>
    </row>
    <row r="12" spans="1:9" ht="15.75" x14ac:dyDescent="0.25">
      <c r="A12" s="8"/>
      <c r="B12" s="8"/>
      <c r="C12" s="8"/>
      <c r="D12" s="8" t="s">
        <v>24</v>
      </c>
      <c r="E12" s="18">
        <v>184577292.37</v>
      </c>
    </row>
    <row r="13" spans="1:9" ht="15.75" x14ac:dyDescent="0.25">
      <c r="A13" s="8"/>
      <c r="B13" s="8"/>
      <c r="C13" s="8"/>
      <c r="D13" s="8" t="s">
        <v>25</v>
      </c>
      <c r="E13" s="18">
        <v>0</v>
      </c>
    </row>
    <row r="14" spans="1:9" ht="15.75" x14ac:dyDescent="0.25">
      <c r="A14" s="8"/>
      <c r="B14" s="8"/>
      <c r="C14" s="8" t="s">
        <v>4</v>
      </c>
      <c r="D14" s="8"/>
      <c r="E14" s="19">
        <f>SUM(E11:E13)</f>
        <v>340519474.13</v>
      </c>
    </row>
    <row r="15" spans="1:9" ht="15.75" x14ac:dyDescent="0.25">
      <c r="A15" s="8"/>
      <c r="B15" s="8"/>
      <c r="C15" s="8" t="s">
        <v>5</v>
      </c>
      <c r="D15" s="8"/>
      <c r="E15" s="20"/>
    </row>
    <row r="16" spans="1:9" ht="15.75" x14ac:dyDescent="0.25">
      <c r="A16" s="8"/>
      <c r="B16" s="8"/>
      <c r="C16" s="8"/>
      <c r="D16" s="8" t="s">
        <v>26</v>
      </c>
      <c r="E16" s="18">
        <v>35526700.979999997</v>
      </c>
    </row>
    <row r="17" spans="1:5" ht="15.75" x14ac:dyDescent="0.25">
      <c r="A17" s="8"/>
      <c r="B17" s="8"/>
      <c r="C17" s="8"/>
      <c r="D17" s="8" t="s">
        <v>27</v>
      </c>
      <c r="E17" s="18">
        <v>126093894.89</v>
      </c>
    </row>
    <row r="18" spans="1:5" ht="15.75" x14ac:dyDescent="0.25">
      <c r="A18" s="8"/>
      <c r="B18" s="8"/>
      <c r="C18" s="11"/>
      <c r="D18" s="8" t="s">
        <v>28</v>
      </c>
      <c r="E18" s="18">
        <v>0</v>
      </c>
    </row>
    <row r="19" spans="1:5" ht="15.75" x14ac:dyDescent="0.25">
      <c r="A19" s="8"/>
      <c r="B19" s="8"/>
      <c r="C19" s="8" t="s">
        <v>6</v>
      </c>
      <c r="D19" s="8"/>
      <c r="E19" s="19">
        <f>SUM(E16:E18)</f>
        <v>161620595.87</v>
      </c>
    </row>
    <row r="20" spans="1:5" ht="15.75" x14ac:dyDescent="0.25">
      <c r="A20" s="8"/>
      <c r="B20" s="8" t="s">
        <v>29</v>
      </c>
      <c r="C20" s="8"/>
      <c r="D20" s="8"/>
      <c r="E20" s="21"/>
    </row>
    <row r="21" spans="1:5" ht="15.75" x14ac:dyDescent="0.25">
      <c r="A21" s="8"/>
      <c r="B21" s="8"/>
      <c r="C21" s="8" t="s">
        <v>30</v>
      </c>
      <c r="D21" s="8"/>
      <c r="E21" s="18">
        <v>825581465</v>
      </c>
    </row>
    <row r="22" spans="1:5" ht="15.75" x14ac:dyDescent="0.25">
      <c r="A22" s="8"/>
      <c r="B22" s="8"/>
      <c r="C22" s="8" t="s">
        <v>31</v>
      </c>
      <c r="D22" s="8"/>
      <c r="E22" s="18">
        <v>0</v>
      </c>
    </row>
    <row r="23" spans="1:5" ht="15.75" x14ac:dyDescent="0.25">
      <c r="A23" s="8"/>
      <c r="B23" s="8"/>
      <c r="C23" s="8" t="s">
        <v>32</v>
      </c>
      <c r="D23" s="8"/>
      <c r="E23" s="22"/>
    </row>
    <row r="24" spans="1:5" ht="15.75" x14ac:dyDescent="0.25">
      <c r="A24" s="8"/>
      <c r="B24" s="8"/>
      <c r="C24" s="8"/>
      <c r="D24" s="8" t="s">
        <v>33</v>
      </c>
      <c r="E24" s="18">
        <v>0</v>
      </c>
    </row>
    <row r="25" spans="1:5" ht="15.75" x14ac:dyDescent="0.25">
      <c r="A25" s="8"/>
      <c r="B25" s="8"/>
      <c r="C25" s="8"/>
      <c r="D25" s="8" t="s">
        <v>34</v>
      </c>
      <c r="E25" s="23">
        <v>0</v>
      </c>
    </row>
    <row r="26" spans="1:5" ht="15.75" x14ac:dyDescent="0.25">
      <c r="A26" s="8"/>
      <c r="B26" s="8"/>
      <c r="C26" s="8"/>
      <c r="D26" s="8" t="s">
        <v>35</v>
      </c>
      <c r="E26" s="23">
        <v>0</v>
      </c>
    </row>
    <row r="27" spans="1:5" ht="15.75" x14ac:dyDescent="0.25">
      <c r="A27" s="8"/>
      <c r="B27" s="8"/>
      <c r="C27" s="8"/>
      <c r="D27" s="8" t="s">
        <v>36</v>
      </c>
      <c r="E27" s="23">
        <v>0</v>
      </c>
    </row>
    <row r="28" spans="1:5" ht="15.75" x14ac:dyDescent="0.25">
      <c r="A28" s="8"/>
      <c r="B28" s="8"/>
      <c r="C28" s="8" t="s">
        <v>37</v>
      </c>
      <c r="D28" s="8"/>
      <c r="E28" s="25"/>
    </row>
    <row r="29" spans="1:5" ht="15.75" x14ac:dyDescent="0.25">
      <c r="A29" s="8"/>
      <c r="B29" s="8"/>
      <c r="C29" s="8"/>
      <c r="D29" s="8" t="s">
        <v>38</v>
      </c>
      <c r="E29" s="18">
        <v>3000</v>
      </c>
    </row>
    <row r="30" spans="1:5" ht="15.75" x14ac:dyDescent="0.25">
      <c r="A30" s="8"/>
      <c r="B30" s="8"/>
      <c r="C30" s="8"/>
      <c r="D30" s="8" t="s">
        <v>39</v>
      </c>
      <c r="E30" s="23">
        <v>0</v>
      </c>
    </row>
    <row r="31" spans="1:5" ht="15.75" x14ac:dyDescent="0.25">
      <c r="A31" s="8"/>
      <c r="B31" s="8"/>
      <c r="C31" s="8" t="s">
        <v>40</v>
      </c>
      <c r="D31" s="8"/>
      <c r="E31" s="23">
        <v>0</v>
      </c>
    </row>
    <row r="32" spans="1:5" ht="15.75" x14ac:dyDescent="0.25">
      <c r="A32" s="8"/>
      <c r="B32" s="8"/>
      <c r="C32" s="8" t="s">
        <v>41</v>
      </c>
      <c r="D32" s="8"/>
      <c r="E32" s="21"/>
    </row>
    <row r="33" spans="1:5" ht="15.75" x14ac:dyDescent="0.25">
      <c r="A33" s="8"/>
      <c r="B33" s="8"/>
      <c r="C33" s="8"/>
      <c r="D33" s="8" t="s">
        <v>42</v>
      </c>
      <c r="E33" s="23">
        <v>265885.99</v>
      </c>
    </row>
    <row r="34" spans="1:5" ht="15.75" x14ac:dyDescent="0.25">
      <c r="A34" s="8"/>
      <c r="B34" s="8"/>
      <c r="C34" s="8"/>
      <c r="D34" s="8" t="s">
        <v>43</v>
      </c>
      <c r="E34" s="23">
        <v>0</v>
      </c>
    </row>
    <row r="35" spans="1:5" ht="15.75" x14ac:dyDescent="0.25">
      <c r="A35" s="8"/>
      <c r="B35" s="8"/>
      <c r="C35" s="8"/>
      <c r="D35" s="8" t="s">
        <v>44</v>
      </c>
      <c r="E35" s="18">
        <v>0</v>
      </c>
    </row>
    <row r="36" spans="1:5" ht="15.75" x14ac:dyDescent="0.25">
      <c r="A36" s="8"/>
      <c r="B36" s="8" t="s">
        <v>45</v>
      </c>
      <c r="C36" s="8"/>
      <c r="D36" s="8"/>
      <c r="E36" s="20">
        <v>0</v>
      </c>
    </row>
    <row r="37" spans="1:5" ht="15.75" x14ac:dyDescent="0.25">
      <c r="A37" s="8"/>
      <c r="B37" s="12" t="s">
        <v>7</v>
      </c>
      <c r="C37" s="8"/>
      <c r="D37" s="8"/>
      <c r="E37" s="19">
        <f>SUM(E14,E19,E21:E36)</f>
        <v>1327990420.99</v>
      </c>
    </row>
    <row r="38" spans="1:5" ht="15.75" x14ac:dyDescent="0.25">
      <c r="A38" s="8"/>
      <c r="B38" s="12"/>
      <c r="C38" s="8"/>
      <c r="D38" s="8"/>
      <c r="E38" s="29"/>
    </row>
    <row r="39" spans="1:5" ht="15.75" x14ac:dyDescent="0.25">
      <c r="A39" s="12" t="s">
        <v>8</v>
      </c>
      <c r="B39" s="12"/>
      <c r="C39" s="8"/>
      <c r="D39" s="8"/>
      <c r="E39" s="23"/>
    </row>
    <row r="40" spans="1:5" ht="15.75" x14ac:dyDescent="0.25">
      <c r="A40" s="12" t="s">
        <v>46</v>
      </c>
      <c r="B40" s="8"/>
      <c r="C40" s="8"/>
      <c r="D40" s="8"/>
      <c r="E40" s="23"/>
    </row>
    <row r="41" spans="1:5" ht="15.75" x14ac:dyDescent="0.25">
      <c r="A41" s="8"/>
      <c r="B41" s="12" t="s">
        <v>9</v>
      </c>
      <c r="C41" s="8"/>
      <c r="D41" s="8"/>
      <c r="E41" s="21"/>
    </row>
    <row r="42" spans="1:5" ht="15.75" x14ac:dyDescent="0.25">
      <c r="A42" s="8"/>
      <c r="B42" s="8"/>
      <c r="C42" s="8"/>
      <c r="D42" s="8" t="s">
        <v>10</v>
      </c>
      <c r="E42" s="18">
        <v>223639530.16</v>
      </c>
    </row>
    <row r="43" spans="1:5" ht="15.75" x14ac:dyDescent="0.25">
      <c r="A43" s="8"/>
      <c r="B43" s="8"/>
      <c r="C43" s="8"/>
      <c r="D43" s="8" t="s">
        <v>11</v>
      </c>
      <c r="E43" s="18">
        <v>179978096.43000001</v>
      </c>
    </row>
    <row r="44" spans="1:5" ht="15.75" x14ac:dyDescent="0.25">
      <c r="A44" s="8"/>
      <c r="B44" s="8"/>
      <c r="C44" s="8"/>
      <c r="D44" s="8" t="s">
        <v>12</v>
      </c>
      <c r="E44" s="18">
        <v>7163818.0700000003</v>
      </c>
    </row>
    <row r="45" spans="1:5" ht="15.75" x14ac:dyDescent="0.25">
      <c r="A45" s="8"/>
      <c r="B45" s="12" t="s">
        <v>13</v>
      </c>
      <c r="C45" s="8"/>
      <c r="D45" s="8"/>
      <c r="E45" s="21"/>
    </row>
    <row r="46" spans="1:5" ht="15.75" x14ac:dyDescent="0.25">
      <c r="A46" s="8"/>
      <c r="B46" s="8"/>
      <c r="C46" s="13"/>
      <c r="D46" s="8" t="s">
        <v>10</v>
      </c>
      <c r="E46" s="18">
        <v>3942828.26</v>
      </c>
    </row>
    <row r="47" spans="1:5" ht="15.75" x14ac:dyDescent="0.25">
      <c r="A47" s="8"/>
      <c r="B47" s="8"/>
      <c r="C47" s="8"/>
      <c r="D47" s="8" t="s">
        <v>11</v>
      </c>
      <c r="E47" s="18">
        <v>33509070.809999999</v>
      </c>
    </row>
    <row r="48" spans="1:5" ht="15.75" x14ac:dyDescent="0.25">
      <c r="A48" s="8"/>
      <c r="B48" s="8"/>
      <c r="C48" s="8"/>
      <c r="D48" s="8" t="s">
        <v>12</v>
      </c>
      <c r="E48" s="18">
        <v>14024752.119999999</v>
      </c>
    </row>
    <row r="49" spans="1:5" ht="15.75" x14ac:dyDescent="0.25">
      <c r="A49" s="8"/>
      <c r="B49" s="12" t="s">
        <v>14</v>
      </c>
      <c r="C49" s="8"/>
      <c r="D49" s="8"/>
      <c r="E49" s="18"/>
    </row>
    <row r="50" spans="1:5" ht="15.75" x14ac:dyDescent="0.25">
      <c r="A50" s="14"/>
      <c r="B50" s="14"/>
      <c r="C50" s="14"/>
      <c r="D50" s="8" t="s">
        <v>10</v>
      </c>
      <c r="E50" s="18">
        <v>0</v>
      </c>
    </row>
    <row r="51" spans="1:5" ht="15.75" x14ac:dyDescent="0.25">
      <c r="A51" s="8"/>
      <c r="B51" s="8"/>
      <c r="C51" s="8"/>
      <c r="D51" s="8" t="s">
        <v>11</v>
      </c>
      <c r="E51" s="39">
        <v>0</v>
      </c>
    </row>
    <row r="52" spans="1:5" ht="15.75" x14ac:dyDescent="0.25">
      <c r="A52" s="8"/>
      <c r="B52" s="8"/>
      <c r="C52" s="8"/>
      <c r="D52" s="8" t="s">
        <v>12</v>
      </c>
      <c r="E52" s="18">
        <v>0</v>
      </c>
    </row>
    <row r="53" spans="1:5" ht="15.75" x14ac:dyDescent="0.25">
      <c r="A53" s="8"/>
      <c r="B53" s="12" t="s">
        <v>15</v>
      </c>
      <c r="C53" s="8"/>
      <c r="D53" s="8"/>
      <c r="E53" s="18"/>
    </row>
    <row r="54" spans="1:5" ht="15.75" x14ac:dyDescent="0.25">
      <c r="A54" s="8"/>
      <c r="B54" s="8"/>
      <c r="C54" s="8"/>
      <c r="D54" s="8" t="s">
        <v>10</v>
      </c>
      <c r="E54" s="18">
        <v>0</v>
      </c>
    </row>
    <row r="55" spans="1:5" ht="15.75" x14ac:dyDescent="0.25">
      <c r="A55" s="8"/>
      <c r="B55" s="8"/>
      <c r="C55" s="8"/>
      <c r="D55" s="8" t="s">
        <v>11</v>
      </c>
      <c r="E55" s="18">
        <v>0</v>
      </c>
    </row>
    <row r="56" spans="1:5" ht="15.75" x14ac:dyDescent="0.25">
      <c r="A56" s="8"/>
      <c r="B56" s="8"/>
      <c r="C56" s="13"/>
      <c r="D56" s="8" t="s">
        <v>12</v>
      </c>
      <c r="E56" s="22">
        <v>0</v>
      </c>
    </row>
    <row r="57" spans="1:5" ht="15.75" x14ac:dyDescent="0.25">
      <c r="A57" s="8"/>
      <c r="B57" s="12" t="s">
        <v>16</v>
      </c>
      <c r="C57" s="8"/>
      <c r="D57" s="8"/>
      <c r="E57" s="27"/>
    </row>
    <row r="58" spans="1:5" ht="15.75" x14ac:dyDescent="0.25">
      <c r="A58" s="8"/>
      <c r="B58" s="8"/>
      <c r="C58" s="8"/>
      <c r="D58" s="8" t="s">
        <v>10</v>
      </c>
      <c r="E58" s="18">
        <v>0</v>
      </c>
    </row>
    <row r="59" spans="1:5" ht="15.75" x14ac:dyDescent="0.25">
      <c r="A59" s="8"/>
      <c r="B59" s="8"/>
      <c r="C59" s="8"/>
      <c r="D59" s="8" t="s">
        <v>11</v>
      </c>
      <c r="E59" s="18">
        <v>0</v>
      </c>
    </row>
    <row r="60" spans="1:5" ht="15.75" x14ac:dyDescent="0.25">
      <c r="A60" s="8"/>
      <c r="B60" s="8"/>
      <c r="C60" s="8"/>
      <c r="D60" s="8" t="s">
        <v>12</v>
      </c>
      <c r="E60" s="27">
        <v>0</v>
      </c>
    </row>
    <row r="61" spans="1:5" ht="15.75" x14ac:dyDescent="0.25">
      <c r="A61" s="8"/>
      <c r="B61" s="12" t="s">
        <v>17</v>
      </c>
      <c r="C61" s="8"/>
      <c r="D61" s="8"/>
      <c r="E61" s="27"/>
    </row>
    <row r="62" spans="1:5" ht="15.75" x14ac:dyDescent="0.25">
      <c r="A62" s="8"/>
      <c r="B62" s="8"/>
      <c r="C62" s="8"/>
      <c r="D62" s="8" t="s">
        <v>10</v>
      </c>
      <c r="E62" s="18">
        <v>238254691.25999999</v>
      </c>
    </row>
    <row r="63" spans="1:5" ht="15.75" x14ac:dyDescent="0.25">
      <c r="A63" s="8"/>
      <c r="B63" s="12"/>
      <c r="C63" s="8"/>
      <c r="D63" s="8" t="s">
        <v>11</v>
      </c>
      <c r="E63" s="18">
        <v>106667425.23</v>
      </c>
    </row>
    <row r="64" spans="1:5" ht="15.75" x14ac:dyDescent="0.25">
      <c r="A64" s="8"/>
      <c r="B64" s="8"/>
      <c r="C64" s="8"/>
      <c r="D64" s="8" t="s">
        <v>12</v>
      </c>
      <c r="E64" s="18">
        <v>10613674.380000001</v>
      </c>
    </row>
    <row r="65" spans="1:5" ht="15.75" x14ac:dyDescent="0.25">
      <c r="A65" s="8"/>
      <c r="B65" s="12" t="s">
        <v>18</v>
      </c>
      <c r="C65" s="8"/>
      <c r="D65" s="8"/>
      <c r="E65" s="18"/>
    </row>
    <row r="66" spans="1:5" ht="15.75" x14ac:dyDescent="0.25">
      <c r="A66" s="8"/>
      <c r="B66" s="8"/>
      <c r="C66" s="8"/>
      <c r="D66" s="8" t="s">
        <v>10</v>
      </c>
      <c r="E66" s="18">
        <v>79083926.049999997</v>
      </c>
    </row>
    <row r="67" spans="1:5" ht="15.75" x14ac:dyDescent="0.25">
      <c r="A67" s="8"/>
      <c r="B67" s="8"/>
      <c r="C67" s="8"/>
      <c r="D67" s="8" t="s">
        <v>11</v>
      </c>
      <c r="E67" s="18">
        <v>25639946.030000001</v>
      </c>
    </row>
    <row r="68" spans="1:5" ht="15.75" x14ac:dyDescent="0.25">
      <c r="A68" s="8"/>
      <c r="B68" s="8"/>
      <c r="C68" s="8"/>
      <c r="D68" s="8" t="s">
        <v>12</v>
      </c>
      <c r="E68" s="22">
        <v>362252</v>
      </c>
    </row>
    <row r="69" spans="1:5" ht="15.75" x14ac:dyDescent="0.25">
      <c r="A69" s="8"/>
      <c r="B69" s="12" t="s">
        <v>19</v>
      </c>
      <c r="C69" s="8"/>
      <c r="D69" s="8"/>
      <c r="E69" s="21"/>
    </row>
    <row r="70" spans="1:5" ht="15.75" x14ac:dyDescent="0.25">
      <c r="A70" s="8"/>
      <c r="B70" s="8"/>
      <c r="C70" s="8"/>
      <c r="D70" s="8" t="s">
        <v>10</v>
      </c>
      <c r="E70" s="23">
        <v>0</v>
      </c>
    </row>
    <row r="71" spans="1:5" ht="15.75" x14ac:dyDescent="0.25">
      <c r="A71" s="8"/>
      <c r="B71" s="8"/>
      <c r="C71" s="8"/>
      <c r="D71" s="8" t="s">
        <v>11</v>
      </c>
      <c r="E71" s="23">
        <v>0</v>
      </c>
    </row>
    <row r="72" spans="1:5" ht="15.75" x14ac:dyDescent="0.25">
      <c r="A72" s="8"/>
      <c r="B72" s="8"/>
      <c r="C72" s="8"/>
      <c r="D72" s="8" t="s">
        <v>12</v>
      </c>
      <c r="E72" s="28">
        <v>0</v>
      </c>
    </row>
    <row r="73" spans="1:5" ht="15.75" x14ac:dyDescent="0.25">
      <c r="A73" s="8"/>
      <c r="B73" s="12" t="s">
        <v>20</v>
      </c>
      <c r="C73" s="8"/>
      <c r="D73" s="8"/>
      <c r="E73" s="21"/>
    </row>
    <row r="74" spans="1:5" ht="15.75" x14ac:dyDescent="0.25">
      <c r="A74" s="8"/>
      <c r="B74" s="8"/>
      <c r="C74" s="8" t="s">
        <v>52</v>
      </c>
      <c r="D74" s="8"/>
      <c r="E74" s="23"/>
    </row>
    <row r="75" spans="1:5" ht="15.75" x14ac:dyDescent="0.25">
      <c r="A75" s="8"/>
      <c r="B75" s="8"/>
      <c r="C75" s="8"/>
      <c r="D75" s="8" t="s">
        <v>47</v>
      </c>
      <c r="E75" s="18">
        <v>8463540.4100000001</v>
      </c>
    </row>
    <row r="76" spans="1:5" ht="15.75" x14ac:dyDescent="0.25">
      <c r="A76" s="8"/>
      <c r="B76" s="8"/>
      <c r="C76" s="8"/>
      <c r="D76" s="8" t="s">
        <v>48</v>
      </c>
      <c r="E76" s="18">
        <v>0</v>
      </c>
    </row>
    <row r="77" spans="1:5" ht="15.75" x14ac:dyDescent="0.25">
      <c r="A77" s="8"/>
      <c r="B77" s="8"/>
      <c r="C77" s="15" t="s">
        <v>53</v>
      </c>
      <c r="D77" s="8"/>
      <c r="E77" s="23"/>
    </row>
    <row r="78" spans="1:5" ht="15.75" x14ac:dyDescent="0.25">
      <c r="A78" s="8"/>
      <c r="B78" s="8"/>
      <c r="C78" s="8"/>
      <c r="D78" s="8" t="s">
        <v>49</v>
      </c>
      <c r="E78" s="18">
        <v>22408993.140000001</v>
      </c>
    </row>
    <row r="79" spans="1:5" ht="15.75" x14ac:dyDescent="0.25">
      <c r="A79" s="8"/>
      <c r="B79" s="8"/>
      <c r="C79" s="8"/>
      <c r="D79" s="8" t="s">
        <v>50</v>
      </c>
      <c r="E79" s="18">
        <v>12015691.710000001</v>
      </c>
    </row>
    <row r="80" spans="1:5" ht="15.75" x14ac:dyDescent="0.25">
      <c r="A80" s="8"/>
      <c r="B80" s="8"/>
      <c r="C80" s="8" t="s">
        <v>54</v>
      </c>
      <c r="D80" s="8"/>
      <c r="E80" s="22"/>
    </row>
    <row r="81" spans="1:9" ht="15.75" x14ac:dyDescent="0.25">
      <c r="A81" s="8"/>
      <c r="B81" s="8"/>
      <c r="C81" s="8"/>
      <c r="D81" s="15" t="s">
        <v>49</v>
      </c>
      <c r="E81" s="18">
        <v>7126057.8399999999</v>
      </c>
    </row>
    <row r="82" spans="1:9" ht="15.75" x14ac:dyDescent="0.25">
      <c r="A82" s="8"/>
      <c r="B82" s="8"/>
      <c r="C82" s="8"/>
      <c r="D82" s="15" t="s">
        <v>50</v>
      </c>
      <c r="E82" s="18">
        <v>117390527.45999999</v>
      </c>
    </row>
    <row r="83" spans="1:9" ht="15.75" x14ac:dyDescent="0.25">
      <c r="A83" s="8"/>
      <c r="B83" s="8"/>
      <c r="C83" s="8" t="s">
        <v>55</v>
      </c>
      <c r="D83" s="8"/>
      <c r="E83" s="23"/>
    </row>
    <row r="84" spans="1:9" ht="15.75" x14ac:dyDescent="0.25">
      <c r="A84" s="8"/>
      <c r="B84" s="8"/>
      <c r="C84" s="8"/>
      <c r="D84" s="8" t="s">
        <v>49</v>
      </c>
      <c r="E84" s="29">
        <v>0</v>
      </c>
    </row>
    <row r="85" spans="1:9" ht="15.75" x14ac:dyDescent="0.25">
      <c r="A85" s="8"/>
      <c r="B85" s="8"/>
      <c r="C85" s="8"/>
      <c r="D85" s="8" t="s">
        <v>50</v>
      </c>
      <c r="E85" s="29">
        <v>0</v>
      </c>
    </row>
    <row r="86" spans="1:9" ht="15.75" x14ac:dyDescent="0.25">
      <c r="A86" s="8"/>
      <c r="B86" s="8"/>
      <c r="C86" s="8" t="s">
        <v>56</v>
      </c>
      <c r="D86" s="8"/>
      <c r="E86" s="23"/>
    </row>
    <row r="87" spans="1:9" ht="15.75" x14ac:dyDescent="0.25">
      <c r="A87" s="8"/>
      <c r="B87" s="8"/>
      <c r="C87" s="8"/>
      <c r="D87" s="8" t="s">
        <v>49</v>
      </c>
      <c r="E87" s="29">
        <v>8617144.8399999999</v>
      </c>
    </row>
    <row r="88" spans="1:9" ht="15.75" x14ac:dyDescent="0.25">
      <c r="A88" s="8"/>
      <c r="B88" s="8"/>
      <c r="C88" s="8"/>
      <c r="D88" s="8" t="s">
        <v>50</v>
      </c>
      <c r="E88" s="23">
        <v>0</v>
      </c>
    </row>
    <row r="89" spans="1:9" ht="15.75" x14ac:dyDescent="0.25">
      <c r="A89" s="8"/>
      <c r="B89" s="8"/>
      <c r="C89" s="8" t="s">
        <v>51</v>
      </c>
      <c r="D89" s="8"/>
      <c r="E89" s="23"/>
    </row>
    <row r="90" spans="1:9" ht="15.75" x14ac:dyDescent="0.25">
      <c r="A90" s="8"/>
      <c r="B90" s="8"/>
      <c r="C90" s="8"/>
      <c r="D90" s="8" t="s">
        <v>57</v>
      </c>
      <c r="E90" s="23">
        <v>0</v>
      </c>
    </row>
    <row r="91" spans="1:9" ht="15.75" x14ac:dyDescent="0.25">
      <c r="A91" s="8"/>
      <c r="B91" s="8"/>
      <c r="C91" s="8"/>
      <c r="D91" s="8" t="s">
        <v>49</v>
      </c>
      <c r="E91" s="23">
        <v>52492043.079999998</v>
      </c>
    </row>
    <row r="92" spans="1:9" ht="15.75" x14ac:dyDescent="0.25">
      <c r="A92" s="8"/>
      <c r="B92" s="8"/>
      <c r="C92" s="8"/>
      <c r="D92" s="8" t="s">
        <v>50</v>
      </c>
      <c r="E92" s="23">
        <v>411000</v>
      </c>
    </row>
    <row r="93" spans="1:9" ht="15.75" x14ac:dyDescent="0.25">
      <c r="A93" s="12" t="s">
        <v>59</v>
      </c>
      <c r="D93" s="8"/>
      <c r="E93" s="30">
        <f>SUM(E41:E92)</f>
        <v>1151805009.2799997</v>
      </c>
    </row>
    <row r="94" spans="1:9" ht="15.75" x14ac:dyDescent="0.25">
      <c r="A94" s="12" t="s">
        <v>60</v>
      </c>
      <c r="B94" s="8"/>
      <c r="C94" s="12"/>
      <c r="D94" s="15"/>
      <c r="E94" s="23"/>
    </row>
    <row r="95" spans="1:9" ht="15.75" x14ac:dyDescent="0.25">
      <c r="A95" s="8"/>
      <c r="B95" s="12" t="s">
        <v>9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18">
        <v>0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18">
        <v>0</v>
      </c>
    </row>
    <row r="99" spans="1:9" ht="15.75" customHeight="1" x14ac:dyDescent="0.25">
      <c r="B99" s="12" t="s">
        <v>14</v>
      </c>
      <c r="C99" s="8"/>
      <c r="D99" s="8"/>
      <c r="E99" s="21"/>
    </row>
    <row r="100" spans="1:9" ht="15.75" customHeight="1" x14ac:dyDescent="0.25">
      <c r="B100" s="8"/>
      <c r="C100" s="8"/>
      <c r="D100" s="8" t="s">
        <v>12</v>
      </c>
      <c r="E100" s="18">
        <v>0</v>
      </c>
    </row>
    <row r="101" spans="1:9" ht="15.75" customHeight="1" x14ac:dyDescent="0.25">
      <c r="B101" s="12" t="s">
        <v>15</v>
      </c>
      <c r="C101" s="8"/>
      <c r="D101" s="8"/>
      <c r="E101" s="21"/>
    </row>
    <row r="102" spans="1:9" ht="15.75" x14ac:dyDescent="0.25">
      <c r="B102" s="8"/>
      <c r="C102" s="13"/>
      <c r="D102" s="8" t="s">
        <v>12</v>
      </c>
      <c r="E102" s="18">
        <v>0</v>
      </c>
    </row>
    <row r="103" spans="1:9" ht="15.75" x14ac:dyDescent="0.25">
      <c r="B103" s="12" t="s">
        <v>16</v>
      </c>
      <c r="C103" s="8"/>
      <c r="D103" s="8"/>
      <c r="E103" s="21"/>
    </row>
    <row r="104" spans="1:9" ht="15.75" x14ac:dyDescent="0.25">
      <c r="B104" s="8"/>
      <c r="C104" s="8"/>
      <c r="D104" s="8" t="s">
        <v>12</v>
      </c>
      <c r="E104" s="18">
        <v>0</v>
      </c>
    </row>
    <row r="105" spans="1:9" ht="15.75" x14ac:dyDescent="0.25">
      <c r="B105" s="12" t="s">
        <v>17</v>
      </c>
      <c r="C105" s="8"/>
      <c r="D105" s="8"/>
      <c r="E105" s="21"/>
    </row>
    <row r="106" spans="1:9" ht="15.75" x14ac:dyDescent="0.25">
      <c r="B106" s="8"/>
      <c r="C106" s="8"/>
      <c r="D106" s="8" t="s">
        <v>12</v>
      </c>
      <c r="E106" s="18">
        <v>34419889.359999999</v>
      </c>
    </row>
    <row r="107" spans="1:9" ht="15.75" x14ac:dyDescent="0.25">
      <c r="B107" s="12" t="s">
        <v>18</v>
      </c>
      <c r="C107" s="8"/>
      <c r="D107" s="8"/>
      <c r="E107" s="21"/>
    </row>
    <row r="108" spans="1:9" ht="15.75" x14ac:dyDescent="0.25">
      <c r="B108" s="8"/>
      <c r="C108" s="8"/>
      <c r="D108" s="8" t="s">
        <v>12</v>
      </c>
      <c r="E108" s="18">
        <v>2200157.96</v>
      </c>
    </row>
    <row r="109" spans="1:9" ht="15.75" x14ac:dyDescent="0.25">
      <c r="A109" s="12"/>
      <c r="B109" s="12" t="s">
        <v>61</v>
      </c>
      <c r="C109" s="8"/>
      <c r="D109" s="8"/>
      <c r="E109" s="21"/>
    </row>
    <row r="110" spans="1:9" ht="15.75" x14ac:dyDescent="0.25">
      <c r="B110" s="8"/>
      <c r="C110" s="8"/>
      <c r="D110" s="8" t="s">
        <v>12</v>
      </c>
      <c r="E110" s="18">
        <v>0</v>
      </c>
    </row>
    <row r="111" spans="1:9" ht="15.75" x14ac:dyDescent="0.25">
      <c r="A111" s="12" t="s">
        <v>58</v>
      </c>
      <c r="E111" s="32">
        <f>SUM(E95:E110)</f>
        <v>36620047.32</v>
      </c>
    </row>
    <row r="112" spans="1:9" ht="30" customHeight="1" x14ac:dyDescent="0.35">
      <c r="A112" s="16" t="s">
        <v>62</v>
      </c>
      <c r="B112" s="17"/>
      <c r="C112" s="17"/>
      <c r="D112" s="17"/>
      <c r="E112" s="31">
        <f>SUM(E93,E111)</f>
        <v>1188425056.5999997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5F664-B6F9-4E64-AC7E-A758F3BE2604}">
  <dimension ref="A1:I112"/>
  <sheetViews>
    <sheetView topLeftCell="A6" zoomScale="130" zoomScaleNormal="130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42" t="s">
        <v>75</v>
      </c>
      <c r="B1" s="42"/>
      <c r="C1" s="42"/>
      <c r="D1" s="42"/>
      <c r="E1" s="42"/>
      <c r="F1" s="42"/>
      <c r="G1" s="42"/>
      <c r="H1" s="42"/>
      <c r="I1" s="42"/>
    </row>
    <row r="2" spans="1:9" ht="15.75" x14ac:dyDescent="0.25">
      <c r="A2" s="43" t="s">
        <v>0</v>
      </c>
      <c r="B2" s="43"/>
      <c r="C2" s="43"/>
      <c r="D2" s="43"/>
      <c r="E2" s="43"/>
      <c r="F2" s="43"/>
      <c r="G2" s="43"/>
      <c r="H2" s="43"/>
      <c r="I2" s="43"/>
    </row>
    <row r="3" spans="1:9" ht="15.75" x14ac:dyDescent="0.25">
      <c r="A3" s="42" t="s">
        <v>80</v>
      </c>
      <c r="B3" s="42"/>
      <c r="C3" s="42"/>
      <c r="D3" s="42"/>
      <c r="E3" s="42"/>
      <c r="F3" s="42"/>
      <c r="G3" s="42"/>
      <c r="H3" s="42"/>
      <c r="I3" s="42"/>
    </row>
    <row r="4" spans="1:9" ht="15.75" x14ac:dyDescent="0.25">
      <c r="A4" s="42"/>
      <c r="B4" s="42"/>
      <c r="C4" s="42"/>
      <c r="D4" s="42"/>
      <c r="E4" s="42"/>
      <c r="F4" s="42"/>
      <c r="G4" s="42"/>
      <c r="H4" s="42"/>
      <c r="I4" s="42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42" t="s">
        <v>1</v>
      </c>
      <c r="B6" s="42"/>
      <c r="C6" s="42"/>
      <c r="D6" s="42"/>
      <c r="E6" s="40" t="s">
        <v>2</v>
      </c>
    </row>
    <row r="7" spans="1:9" ht="15" customHeight="1" x14ac:dyDescent="0.25">
      <c r="A7" s="42"/>
      <c r="B7" s="42"/>
      <c r="C7" s="42"/>
      <c r="D7" s="42"/>
      <c r="E7" s="41"/>
    </row>
    <row r="8" spans="1:9" ht="15.75" x14ac:dyDescent="0.25">
      <c r="A8" s="6" t="s">
        <v>3</v>
      </c>
      <c r="B8" s="1"/>
      <c r="C8" s="1"/>
      <c r="D8" s="1"/>
      <c r="E8" s="7"/>
    </row>
    <row r="9" spans="1:9" ht="15.75" x14ac:dyDescent="0.25">
      <c r="A9" s="1"/>
      <c r="B9" s="1" t="s">
        <v>21</v>
      </c>
      <c r="C9" s="1"/>
      <c r="D9" s="1"/>
      <c r="E9" s="7"/>
    </row>
    <row r="10" spans="1:9" ht="15.75" x14ac:dyDescent="0.25">
      <c r="A10" s="1"/>
      <c r="B10" s="1"/>
      <c r="C10" s="1" t="s">
        <v>22</v>
      </c>
      <c r="D10" s="1"/>
    </row>
    <row r="11" spans="1:9" ht="15.75" customHeight="1" x14ac:dyDescent="0.25">
      <c r="A11" s="8"/>
      <c r="B11" s="8"/>
      <c r="C11" s="8"/>
      <c r="D11" s="8" t="s">
        <v>23</v>
      </c>
      <c r="E11" s="18">
        <v>260218531.47</v>
      </c>
    </row>
    <row r="12" spans="1:9" ht="15.75" x14ac:dyDescent="0.25">
      <c r="A12" s="8"/>
      <c r="B12" s="8"/>
      <c r="C12" s="8"/>
      <c r="D12" s="8" t="s">
        <v>24</v>
      </c>
      <c r="E12" s="18">
        <v>537589775.32000005</v>
      </c>
    </row>
    <row r="13" spans="1:9" ht="15.75" x14ac:dyDescent="0.25">
      <c r="A13" s="8"/>
      <c r="B13" s="8"/>
      <c r="C13" s="8"/>
      <c r="D13" s="8" t="s">
        <v>25</v>
      </c>
      <c r="E13" s="18">
        <v>31888981.989999998</v>
      </c>
    </row>
    <row r="14" spans="1:9" ht="15.75" x14ac:dyDescent="0.25">
      <c r="A14" s="8"/>
      <c r="B14" s="8"/>
      <c r="C14" s="8" t="s">
        <v>4</v>
      </c>
      <c r="D14" s="8"/>
      <c r="E14" s="19">
        <f>SUM(E11:E13)</f>
        <v>829697288.78000009</v>
      </c>
    </row>
    <row r="15" spans="1:9" ht="15.75" x14ac:dyDescent="0.25">
      <c r="A15" s="8"/>
      <c r="B15" s="8"/>
      <c r="C15" s="8" t="s">
        <v>5</v>
      </c>
      <c r="D15" s="8"/>
      <c r="E15" s="20"/>
    </row>
    <row r="16" spans="1:9" ht="15.75" x14ac:dyDescent="0.25">
      <c r="A16" s="8"/>
      <c r="B16" s="8"/>
      <c r="C16" s="8"/>
      <c r="D16" s="8" t="s">
        <v>26</v>
      </c>
      <c r="E16" s="18">
        <v>106133164.75</v>
      </c>
    </row>
    <row r="17" spans="1:5" ht="15.75" x14ac:dyDescent="0.25">
      <c r="A17" s="8"/>
      <c r="B17" s="8"/>
      <c r="C17" s="8"/>
      <c r="D17" s="8" t="s">
        <v>27</v>
      </c>
      <c r="E17" s="18">
        <v>25824292.27</v>
      </c>
    </row>
    <row r="18" spans="1:5" ht="15.75" x14ac:dyDescent="0.25">
      <c r="A18" s="8"/>
      <c r="B18" s="8"/>
      <c r="C18" s="11"/>
      <c r="D18" s="8" t="s">
        <v>28</v>
      </c>
      <c r="E18" s="18">
        <v>8435647.7899999991</v>
      </c>
    </row>
    <row r="19" spans="1:5" ht="15.75" x14ac:dyDescent="0.25">
      <c r="A19" s="8"/>
      <c r="B19" s="8"/>
      <c r="C19" s="8" t="s">
        <v>6</v>
      </c>
      <c r="D19" s="8"/>
      <c r="E19" s="19">
        <f>SUM(E16:E18)</f>
        <v>140393104.81</v>
      </c>
    </row>
    <row r="20" spans="1:5" ht="15.75" x14ac:dyDescent="0.25">
      <c r="A20" s="8"/>
      <c r="B20" s="8" t="s">
        <v>29</v>
      </c>
      <c r="C20" s="8"/>
      <c r="D20" s="8"/>
      <c r="E20" s="21"/>
    </row>
    <row r="21" spans="1:5" ht="15.75" x14ac:dyDescent="0.25">
      <c r="A21" s="8"/>
      <c r="B21" s="8"/>
      <c r="C21" s="8" t="s">
        <v>30</v>
      </c>
      <c r="D21" s="8"/>
      <c r="E21" s="18">
        <v>775469576</v>
      </c>
    </row>
    <row r="22" spans="1:5" ht="15.75" x14ac:dyDescent="0.25">
      <c r="A22" s="8"/>
      <c r="B22" s="8"/>
      <c r="C22" s="8" t="s">
        <v>31</v>
      </c>
      <c r="D22" s="8"/>
      <c r="E22" s="18">
        <v>2800703.06</v>
      </c>
    </row>
    <row r="23" spans="1:5" ht="15.75" x14ac:dyDescent="0.25">
      <c r="A23" s="8"/>
      <c r="B23" s="8"/>
      <c r="C23" s="8" t="s">
        <v>32</v>
      </c>
      <c r="D23" s="8"/>
      <c r="E23" s="22"/>
    </row>
    <row r="24" spans="1:5" ht="15.75" x14ac:dyDescent="0.25">
      <c r="A24" s="8"/>
      <c r="B24" s="8"/>
      <c r="C24" s="8"/>
      <c r="D24" s="8" t="s">
        <v>33</v>
      </c>
      <c r="E24" s="18">
        <v>0</v>
      </c>
    </row>
    <row r="25" spans="1:5" ht="15.75" x14ac:dyDescent="0.25">
      <c r="A25" s="8"/>
      <c r="B25" s="8"/>
      <c r="C25" s="8"/>
      <c r="D25" s="8" t="s">
        <v>34</v>
      </c>
      <c r="E25" s="23">
        <v>0</v>
      </c>
    </row>
    <row r="26" spans="1:5" ht="15.75" x14ac:dyDescent="0.25">
      <c r="A26" s="8"/>
      <c r="B26" s="8"/>
      <c r="C26" s="8"/>
      <c r="D26" s="8" t="s">
        <v>35</v>
      </c>
      <c r="E26" s="23">
        <v>0</v>
      </c>
    </row>
    <row r="27" spans="1:5" ht="15.75" x14ac:dyDescent="0.25">
      <c r="A27" s="8"/>
      <c r="B27" s="8"/>
      <c r="C27" s="8"/>
      <c r="D27" s="8" t="s">
        <v>36</v>
      </c>
      <c r="E27" s="23">
        <v>0</v>
      </c>
    </row>
    <row r="28" spans="1:5" ht="15.75" x14ac:dyDescent="0.25">
      <c r="A28" s="8"/>
      <c r="B28" s="8"/>
      <c r="C28" s="8" t="s">
        <v>37</v>
      </c>
      <c r="D28" s="8"/>
      <c r="E28" s="25"/>
    </row>
    <row r="29" spans="1:5" ht="15.75" x14ac:dyDescent="0.25">
      <c r="A29" s="8"/>
      <c r="B29" s="8"/>
      <c r="C29" s="8"/>
      <c r="D29" s="8" t="s">
        <v>38</v>
      </c>
      <c r="E29" s="18">
        <v>0</v>
      </c>
    </row>
    <row r="30" spans="1:5" ht="15.75" x14ac:dyDescent="0.25">
      <c r="A30" s="8"/>
      <c r="B30" s="8"/>
      <c r="C30" s="8"/>
      <c r="D30" s="8" t="s">
        <v>39</v>
      </c>
      <c r="E30" s="23">
        <v>0</v>
      </c>
    </row>
    <row r="31" spans="1:5" ht="15.75" x14ac:dyDescent="0.25">
      <c r="A31" s="8"/>
      <c r="B31" s="8"/>
      <c r="C31" s="8" t="s">
        <v>40</v>
      </c>
      <c r="D31" s="8"/>
      <c r="E31" s="23">
        <v>0</v>
      </c>
    </row>
    <row r="32" spans="1:5" ht="15.75" x14ac:dyDescent="0.25">
      <c r="A32" s="8"/>
      <c r="B32" s="8"/>
      <c r="C32" s="8" t="s">
        <v>41</v>
      </c>
      <c r="D32" s="8"/>
      <c r="E32" s="21"/>
    </row>
    <row r="33" spans="1:5" ht="15.75" x14ac:dyDescent="0.25">
      <c r="A33" s="8"/>
      <c r="B33" s="8"/>
      <c r="C33" s="8"/>
      <c r="D33" s="8" t="s">
        <v>42</v>
      </c>
      <c r="E33" s="23">
        <v>0</v>
      </c>
    </row>
    <row r="34" spans="1:5" ht="15.75" x14ac:dyDescent="0.25">
      <c r="A34" s="8"/>
      <c r="B34" s="8"/>
      <c r="C34" s="8"/>
      <c r="D34" s="8" t="s">
        <v>43</v>
      </c>
      <c r="E34" s="23">
        <v>0</v>
      </c>
    </row>
    <row r="35" spans="1:5" ht="15.75" x14ac:dyDescent="0.25">
      <c r="A35" s="8"/>
      <c r="B35" s="8"/>
      <c r="C35" s="8"/>
      <c r="D35" s="8" t="s">
        <v>44</v>
      </c>
      <c r="E35" s="18">
        <v>0</v>
      </c>
    </row>
    <row r="36" spans="1:5" ht="15.75" x14ac:dyDescent="0.25">
      <c r="A36" s="8"/>
      <c r="B36" s="8" t="s">
        <v>45</v>
      </c>
      <c r="C36" s="8"/>
      <c r="D36" s="8"/>
      <c r="E36" s="20">
        <v>0</v>
      </c>
    </row>
    <row r="37" spans="1:5" ht="15.75" x14ac:dyDescent="0.25">
      <c r="A37" s="8"/>
      <c r="B37" s="12" t="s">
        <v>7</v>
      </c>
      <c r="C37" s="8"/>
      <c r="D37" s="8"/>
      <c r="E37" s="19">
        <f>SUM(E14,E19,E21:E36)</f>
        <v>1748360672.6500001</v>
      </c>
    </row>
    <row r="38" spans="1:5" ht="15.75" x14ac:dyDescent="0.25">
      <c r="A38" s="8"/>
      <c r="B38" s="12"/>
      <c r="C38" s="8"/>
      <c r="D38" s="8"/>
      <c r="E38" s="29"/>
    </row>
    <row r="39" spans="1:5" ht="15.75" x14ac:dyDescent="0.25">
      <c r="A39" s="12" t="s">
        <v>8</v>
      </c>
      <c r="B39" s="12"/>
      <c r="C39" s="8"/>
      <c r="D39" s="8"/>
      <c r="E39" s="23"/>
    </row>
    <row r="40" spans="1:5" ht="15.75" x14ac:dyDescent="0.25">
      <c r="A40" s="12" t="s">
        <v>46</v>
      </c>
      <c r="B40" s="8"/>
      <c r="C40" s="8"/>
      <c r="D40" s="8"/>
      <c r="E40" s="23"/>
    </row>
    <row r="41" spans="1:5" ht="15.75" x14ac:dyDescent="0.25">
      <c r="A41" s="8"/>
      <c r="B41" s="12" t="s">
        <v>9</v>
      </c>
      <c r="C41" s="8"/>
      <c r="D41" s="8"/>
      <c r="E41" s="21"/>
    </row>
    <row r="42" spans="1:5" ht="15.75" x14ac:dyDescent="0.25">
      <c r="A42" s="8"/>
      <c r="B42" s="8"/>
      <c r="C42" s="8"/>
      <c r="D42" s="8" t="s">
        <v>10</v>
      </c>
      <c r="E42" s="18">
        <v>124956829.08</v>
      </c>
    </row>
    <row r="43" spans="1:5" ht="15.75" x14ac:dyDescent="0.25">
      <c r="A43" s="8"/>
      <c r="B43" s="8"/>
      <c r="C43" s="8"/>
      <c r="D43" s="8" t="s">
        <v>11</v>
      </c>
      <c r="E43" s="18">
        <v>332180174.69999999</v>
      </c>
    </row>
    <row r="44" spans="1:5" ht="15.75" x14ac:dyDescent="0.25">
      <c r="A44" s="8"/>
      <c r="B44" s="8"/>
      <c r="C44" s="8"/>
      <c r="D44" s="8" t="s">
        <v>12</v>
      </c>
      <c r="E44" s="18">
        <v>20128900.75</v>
      </c>
    </row>
    <row r="45" spans="1:5" ht="15.75" x14ac:dyDescent="0.25">
      <c r="A45" s="8"/>
      <c r="B45" s="12" t="s">
        <v>13</v>
      </c>
      <c r="C45" s="8"/>
      <c r="D45" s="8"/>
      <c r="E45" s="21"/>
    </row>
    <row r="46" spans="1:5" ht="15.75" x14ac:dyDescent="0.25">
      <c r="A46" s="8"/>
      <c r="B46" s="8"/>
      <c r="C46" s="13"/>
      <c r="D46" s="8" t="s">
        <v>10</v>
      </c>
      <c r="E46" s="18">
        <v>6045031.1299999999</v>
      </c>
    </row>
    <row r="47" spans="1:5" ht="15.75" x14ac:dyDescent="0.25">
      <c r="A47" s="8"/>
      <c r="B47" s="8"/>
      <c r="C47" s="8"/>
      <c r="D47" s="8" t="s">
        <v>11</v>
      </c>
      <c r="E47" s="18">
        <v>60864242</v>
      </c>
    </row>
    <row r="48" spans="1:5" ht="15.75" x14ac:dyDescent="0.25">
      <c r="A48" s="8"/>
      <c r="B48" s="8"/>
      <c r="C48" s="8"/>
      <c r="D48" s="8" t="s">
        <v>12</v>
      </c>
      <c r="E48" s="18">
        <v>76384465.030000001</v>
      </c>
    </row>
    <row r="49" spans="1:5" ht="15.75" x14ac:dyDescent="0.25">
      <c r="A49" s="8"/>
      <c r="B49" s="12" t="s">
        <v>14</v>
      </c>
      <c r="C49" s="8"/>
      <c r="D49" s="8"/>
      <c r="E49" s="18"/>
    </row>
    <row r="50" spans="1:5" ht="15.75" x14ac:dyDescent="0.25">
      <c r="A50" s="14"/>
      <c r="B50" s="14"/>
      <c r="C50" s="14"/>
      <c r="D50" s="8" t="s">
        <v>10</v>
      </c>
      <c r="E50" s="18">
        <v>59534396.579999998</v>
      </c>
    </row>
    <row r="51" spans="1:5" ht="15.75" x14ac:dyDescent="0.25">
      <c r="A51" s="8"/>
      <c r="B51" s="8"/>
      <c r="C51" s="8"/>
      <c r="D51" s="8" t="s">
        <v>11</v>
      </c>
      <c r="E51" s="39">
        <v>53214090.380000003</v>
      </c>
    </row>
    <row r="52" spans="1:5" ht="15.75" x14ac:dyDescent="0.25">
      <c r="A52" s="8"/>
      <c r="B52" s="8"/>
      <c r="C52" s="8"/>
      <c r="D52" s="8" t="s">
        <v>12</v>
      </c>
      <c r="E52" s="18">
        <v>1587515</v>
      </c>
    </row>
    <row r="53" spans="1:5" ht="15.75" x14ac:dyDescent="0.25">
      <c r="A53" s="8"/>
      <c r="B53" s="12" t="s">
        <v>15</v>
      </c>
      <c r="C53" s="8"/>
      <c r="D53" s="8"/>
      <c r="E53" s="18"/>
    </row>
    <row r="54" spans="1:5" ht="15.75" x14ac:dyDescent="0.25">
      <c r="A54" s="8"/>
      <c r="B54" s="8"/>
      <c r="C54" s="8"/>
      <c r="D54" s="8" t="s">
        <v>10</v>
      </c>
      <c r="E54" s="18">
        <v>1659441.12</v>
      </c>
    </row>
    <row r="55" spans="1:5" ht="15.75" x14ac:dyDescent="0.25">
      <c r="A55" s="8"/>
      <c r="B55" s="8"/>
      <c r="C55" s="8"/>
      <c r="D55" s="8" t="s">
        <v>11</v>
      </c>
      <c r="E55" s="18">
        <v>3416670.63</v>
      </c>
    </row>
    <row r="56" spans="1:5" ht="15.75" x14ac:dyDescent="0.25">
      <c r="A56" s="8"/>
      <c r="B56" s="8"/>
      <c r="C56" s="13"/>
      <c r="D56" s="8" t="s">
        <v>12</v>
      </c>
      <c r="E56" s="22">
        <v>0</v>
      </c>
    </row>
    <row r="57" spans="1:5" ht="15.75" x14ac:dyDescent="0.25">
      <c r="A57" s="8"/>
      <c r="B57" s="12" t="s">
        <v>16</v>
      </c>
      <c r="C57" s="8"/>
      <c r="D57" s="8"/>
      <c r="E57" s="27"/>
    </row>
    <row r="58" spans="1:5" ht="15.75" x14ac:dyDescent="0.25">
      <c r="A58" s="8"/>
      <c r="B58" s="8"/>
      <c r="C58" s="8"/>
      <c r="D58" s="8" t="s">
        <v>10</v>
      </c>
      <c r="E58" s="18">
        <v>3350970.72</v>
      </c>
    </row>
    <row r="59" spans="1:5" ht="15.75" x14ac:dyDescent="0.25">
      <c r="A59" s="8"/>
      <c r="B59" s="8"/>
      <c r="C59" s="8"/>
      <c r="D59" s="8" t="s">
        <v>11</v>
      </c>
      <c r="E59" s="18">
        <v>104805365.59</v>
      </c>
    </row>
    <row r="60" spans="1:5" ht="15.75" x14ac:dyDescent="0.25">
      <c r="A60" s="8"/>
      <c r="B60" s="8"/>
      <c r="C60" s="8"/>
      <c r="D60" s="8" t="s">
        <v>12</v>
      </c>
      <c r="E60" s="27">
        <v>0</v>
      </c>
    </row>
    <row r="61" spans="1:5" ht="15.75" x14ac:dyDescent="0.25">
      <c r="A61" s="8"/>
      <c r="B61" s="12" t="s">
        <v>17</v>
      </c>
      <c r="C61" s="8"/>
      <c r="D61" s="8"/>
      <c r="E61" s="27"/>
    </row>
    <row r="62" spans="1:5" ht="15.75" x14ac:dyDescent="0.25">
      <c r="A62" s="8"/>
      <c r="B62" s="8"/>
      <c r="C62" s="8"/>
      <c r="D62" s="8" t="s">
        <v>10</v>
      </c>
      <c r="E62" s="18">
        <v>15007574.48</v>
      </c>
    </row>
    <row r="63" spans="1:5" ht="15.75" x14ac:dyDescent="0.25">
      <c r="A63" s="8"/>
      <c r="B63" s="12"/>
      <c r="C63" s="8"/>
      <c r="D63" s="8" t="s">
        <v>11</v>
      </c>
      <c r="E63" s="18">
        <v>40567532.460000001</v>
      </c>
    </row>
    <row r="64" spans="1:5" ht="15.75" x14ac:dyDescent="0.25">
      <c r="A64" s="8"/>
      <c r="B64" s="8"/>
      <c r="C64" s="8"/>
      <c r="D64" s="8" t="s">
        <v>12</v>
      </c>
      <c r="E64" s="18">
        <v>3277927.46</v>
      </c>
    </row>
    <row r="65" spans="1:5" ht="15.75" x14ac:dyDescent="0.25">
      <c r="A65" s="8"/>
      <c r="B65" s="12" t="s">
        <v>18</v>
      </c>
      <c r="C65" s="8"/>
      <c r="D65" s="8"/>
      <c r="E65" s="18"/>
    </row>
    <row r="66" spans="1:5" ht="15.75" x14ac:dyDescent="0.25">
      <c r="A66" s="8"/>
      <c r="B66" s="8"/>
      <c r="C66" s="8"/>
      <c r="D66" s="8" t="s">
        <v>10</v>
      </c>
      <c r="E66" s="18">
        <v>23456848.870000001</v>
      </c>
    </row>
    <row r="67" spans="1:5" ht="15.75" x14ac:dyDescent="0.25">
      <c r="A67" s="8"/>
      <c r="B67" s="8"/>
      <c r="C67" s="8"/>
      <c r="D67" s="8" t="s">
        <v>11</v>
      </c>
      <c r="E67" s="18">
        <v>26769612.050000001</v>
      </c>
    </row>
    <row r="68" spans="1:5" ht="15.75" x14ac:dyDescent="0.25">
      <c r="A68" s="8"/>
      <c r="B68" s="8"/>
      <c r="C68" s="8"/>
      <c r="D68" s="8" t="s">
        <v>12</v>
      </c>
      <c r="E68" s="22">
        <v>35788265.740000002</v>
      </c>
    </row>
    <row r="69" spans="1:5" ht="15.75" x14ac:dyDescent="0.25">
      <c r="A69" s="8"/>
      <c r="B69" s="12" t="s">
        <v>19</v>
      </c>
      <c r="C69" s="8"/>
      <c r="D69" s="8"/>
      <c r="E69" s="21"/>
    </row>
    <row r="70" spans="1:5" ht="15.75" x14ac:dyDescent="0.25">
      <c r="A70" s="8"/>
      <c r="B70" s="8"/>
      <c r="C70" s="8"/>
      <c r="D70" s="8" t="s">
        <v>10</v>
      </c>
      <c r="E70" s="23">
        <v>0</v>
      </c>
    </row>
    <row r="71" spans="1:5" ht="15.75" x14ac:dyDescent="0.25">
      <c r="A71" s="8"/>
      <c r="B71" s="8"/>
      <c r="C71" s="8"/>
      <c r="D71" s="8" t="s">
        <v>11</v>
      </c>
      <c r="E71" s="23">
        <v>0</v>
      </c>
    </row>
    <row r="72" spans="1:5" ht="15.75" x14ac:dyDescent="0.25">
      <c r="A72" s="8"/>
      <c r="B72" s="8"/>
      <c r="C72" s="8"/>
      <c r="D72" s="8" t="s">
        <v>12</v>
      </c>
      <c r="E72" s="28">
        <v>0</v>
      </c>
    </row>
    <row r="73" spans="1:5" ht="15.75" x14ac:dyDescent="0.25">
      <c r="A73" s="8"/>
      <c r="B73" s="12" t="s">
        <v>20</v>
      </c>
      <c r="C73" s="8"/>
      <c r="D73" s="8"/>
      <c r="E73" s="21"/>
    </row>
    <row r="74" spans="1:5" ht="15.75" x14ac:dyDescent="0.25">
      <c r="A74" s="8"/>
      <c r="B74" s="8"/>
      <c r="C74" s="8" t="s">
        <v>52</v>
      </c>
      <c r="D74" s="8"/>
      <c r="E74" s="23"/>
    </row>
    <row r="75" spans="1:5" ht="15.75" x14ac:dyDescent="0.25">
      <c r="A75" s="8"/>
      <c r="B75" s="8"/>
      <c r="C75" s="8"/>
      <c r="D75" s="8" t="s">
        <v>47</v>
      </c>
      <c r="E75" s="18">
        <v>0</v>
      </c>
    </row>
    <row r="76" spans="1:5" ht="15.75" x14ac:dyDescent="0.25">
      <c r="A76" s="8"/>
      <c r="B76" s="8"/>
      <c r="C76" s="8"/>
      <c r="D76" s="8" t="s">
        <v>48</v>
      </c>
      <c r="E76" s="18">
        <v>46315088.380000003</v>
      </c>
    </row>
    <row r="77" spans="1:5" ht="15.75" x14ac:dyDescent="0.25">
      <c r="A77" s="8"/>
      <c r="B77" s="8"/>
      <c r="C77" s="15" t="s">
        <v>53</v>
      </c>
      <c r="D77" s="8"/>
      <c r="E77" s="23"/>
    </row>
    <row r="78" spans="1:5" ht="15.75" x14ac:dyDescent="0.25">
      <c r="A78" s="8"/>
      <c r="B78" s="8"/>
      <c r="C78" s="8"/>
      <c r="D78" s="8" t="s">
        <v>49</v>
      </c>
      <c r="E78" s="18">
        <v>0</v>
      </c>
    </row>
    <row r="79" spans="1:5" ht="15.75" x14ac:dyDescent="0.25">
      <c r="A79" s="8"/>
      <c r="B79" s="8"/>
      <c r="C79" s="8"/>
      <c r="D79" s="8" t="s">
        <v>50</v>
      </c>
      <c r="E79" s="18">
        <v>0</v>
      </c>
    </row>
    <row r="80" spans="1:5" ht="15.75" x14ac:dyDescent="0.25">
      <c r="A80" s="8"/>
      <c r="B80" s="8"/>
      <c r="C80" s="8" t="s">
        <v>54</v>
      </c>
      <c r="D80" s="8"/>
      <c r="E80" s="22"/>
    </row>
    <row r="81" spans="1:9" ht="15.75" x14ac:dyDescent="0.25">
      <c r="A81" s="8"/>
      <c r="B81" s="8"/>
      <c r="C81" s="8"/>
      <c r="D81" s="15" t="s">
        <v>49</v>
      </c>
      <c r="E81" s="18">
        <v>0</v>
      </c>
    </row>
    <row r="82" spans="1:9" ht="15.75" x14ac:dyDescent="0.25">
      <c r="A82" s="8"/>
      <c r="B82" s="8"/>
      <c r="C82" s="8"/>
      <c r="D82" s="15" t="s">
        <v>50</v>
      </c>
      <c r="E82" s="18">
        <v>145605871.03999999</v>
      </c>
    </row>
    <row r="83" spans="1:9" ht="15.75" x14ac:dyDescent="0.25">
      <c r="A83" s="8"/>
      <c r="B83" s="8"/>
      <c r="C83" s="8" t="s">
        <v>55</v>
      </c>
      <c r="D83" s="8"/>
      <c r="E83" s="23"/>
    </row>
    <row r="84" spans="1:9" ht="15.75" x14ac:dyDescent="0.25">
      <c r="A84" s="8"/>
      <c r="B84" s="8"/>
      <c r="C84" s="8"/>
      <c r="D84" s="8" t="s">
        <v>49</v>
      </c>
      <c r="E84" s="29">
        <v>0</v>
      </c>
    </row>
    <row r="85" spans="1:9" ht="15.75" x14ac:dyDescent="0.25">
      <c r="A85" s="8"/>
      <c r="B85" s="8"/>
      <c r="C85" s="8"/>
      <c r="D85" s="8" t="s">
        <v>50</v>
      </c>
      <c r="E85" s="29">
        <v>0</v>
      </c>
    </row>
    <row r="86" spans="1:9" ht="15.75" x14ac:dyDescent="0.25">
      <c r="A86" s="8"/>
      <c r="B86" s="8"/>
      <c r="C86" s="8" t="s">
        <v>56</v>
      </c>
      <c r="D86" s="8"/>
      <c r="E86" s="23"/>
    </row>
    <row r="87" spans="1:9" ht="15.75" x14ac:dyDescent="0.25">
      <c r="A87" s="8"/>
      <c r="B87" s="8"/>
      <c r="C87" s="8"/>
      <c r="D87" s="8" t="s">
        <v>49</v>
      </c>
      <c r="E87" s="29">
        <v>0</v>
      </c>
    </row>
    <row r="88" spans="1:9" ht="15.75" x14ac:dyDescent="0.25">
      <c r="A88" s="8"/>
      <c r="B88" s="8"/>
      <c r="C88" s="8"/>
      <c r="D88" s="8" t="s">
        <v>50</v>
      </c>
      <c r="E88" s="23">
        <v>0</v>
      </c>
    </row>
    <row r="89" spans="1:9" ht="15.75" x14ac:dyDescent="0.25">
      <c r="A89" s="8"/>
      <c r="B89" s="8"/>
      <c r="C89" s="8" t="s">
        <v>51</v>
      </c>
      <c r="D89" s="8"/>
      <c r="E89" s="23"/>
    </row>
    <row r="90" spans="1:9" ht="15.75" x14ac:dyDescent="0.25">
      <c r="A90" s="8"/>
      <c r="B90" s="8"/>
      <c r="C90" s="8"/>
      <c r="D90" s="8" t="s">
        <v>57</v>
      </c>
      <c r="E90" s="23">
        <v>9415250.9199999999</v>
      </c>
    </row>
    <row r="91" spans="1:9" ht="15.75" x14ac:dyDescent="0.25">
      <c r="A91" s="8"/>
      <c r="B91" s="8"/>
      <c r="C91" s="8"/>
      <c r="D91" s="8" t="s">
        <v>49</v>
      </c>
      <c r="E91" s="23">
        <v>37462524.920000002</v>
      </c>
    </row>
    <row r="92" spans="1:9" ht="15.75" x14ac:dyDescent="0.25">
      <c r="A92" s="8"/>
      <c r="B92" s="8"/>
      <c r="C92" s="8"/>
      <c r="D92" s="8" t="s">
        <v>50</v>
      </c>
      <c r="E92" s="23">
        <v>35734683.439999998</v>
      </c>
    </row>
    <row r="93" spans="1:9" ht="15.75" x14ac:dyDescent="0.25">
      <c r="A93" s="12" t="s">
        <v>59</v>
      </c>
      <c r="D93" s="8"/>
      <c r="E93" s="30">
        <f>SUM(E41:E92)</f>
        <v>1267529272.4700003</v>
      </c>
    </row>
    <row r="94" spans="1:9" ht="15.75" x14ac:dyDescent="0.25">
      <c r="A94" s="12" t="s">
        <v>60</v>
      </c>
      <c r="B94" s="8"/>
      <c r="C94" s="12"/>
      <c r="D94" s="15"/>
      <c r="E94" s="23"/>
    </row>
    <row r="95" spans="1:9" ht="15.75" x14ac:dyDescent="0.25">
      <c r="A95" s="8"/>
      <c r="B95" s="12" t="s">
        <v>9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18">
        <v>4741766.0199999996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18">
        <v>38760754.140000001</v>
      </c>
    </row>
    <row r="99" spans="1:9" ht="15.75" customHeight="1" x14ac:dyDescent="0.25">
      <c r="B99" s="12" t="s">
        <v>14</v>
      </c>
      <c r="C99" s="8"/>
      <c r="D99" s="8"/>
      <c r="E99" s="21"/>
    </row>
    <row r="100" spans="1:9" ht="15.75" customHeight="1" x14ac:dyDescent="0.25">
      <c r="B100" s="8"/>
      <c r="C100" s="8"/>
      <c r="D100" s="8" t="s">
        <v>12</v>
      </c>
      <c r="E100" s="18">
        <v>0</v>
      </c>
    </row>
    <row r="101" spans="1:9" ht="15.75" customHeight="1" x14ac:dyDescent="0.25">
      <c r="B101" s="12" t="s">
        <v>15</v>
      </c>
      <c r="C101" s="8"/>
      <c r="D101" s="8"/>
      <c r="E101" s="21"/>
    </row>
    <row r="102" spans="1:9" ht="15.75" x14ac:dyDescent="0.25">
      <c r="B102" s="8"/>
      <c r="C102" s="13"/>
      <c r="D102" s="8" t="s">
        <v>12</v>
      </c>
      <c r="E102" s="18">
        <v>0</v>
      </c>
    </row>
    <row r="103" spans="1:9" ht="15.75" x14ac:dyDescent="0.25">
      <c r="B103" s="12" t="s">
        <v>16</v>
      </c>
      <c r="C103" s="8"/>
      <c r="D103" s="8"/>
      <c r="E103" s="21"/>
    </row>
    <row r="104" spans="1:9" ht="15.75" x14ac:dyDescent="0.25">
      <c r="B104" s="8"/>
      <c r="C104" s="8"/>
      <c r="D104" s="8" t="s">
        <v>12</v>
      </c>
      <c r="E104" s="18">
        <v>7533173.7000000002</v>
      </c>
    </row>
    <row r="105" spans="1:9" ht="15.75" x14ac:dyDescent="0.25">
      <c r="B105" s="12" t="s">
        <v>17</v>
      </c>
      <c r="C105" s="8"/>
      <c r="D105" s="8"/>
      <c r="E105" s="21"/>
    </row>
    <row r="106" spans="1:9" ht="15.75" x14ac:dyDescent="0.25">
      <c r="B106" s="8"/>
      <c r="C106" s="8"/>
      <c r="D106" s="8" t="s">
        <v>12</v>
      </c>
      <c r="E106" s="18">
        <v>1468409.91</v>
      </c>
    </row>
    <row r="107" spans="1:9" ht="15.75" x14ac:dyDescent="0.25">
      <c r="B107" s="12" t="s">
        <v>18</v>
      </c>
      <c r="C107" s="8"/>
      <c r="D107" s="8"/>
      <c r="E107" s="21"/>
    </row>
    <row r="108" spans="1:9" ht="15.75" x14ac:dyDescent="0.25">
      <c r="B108" s="8"/>
      <c r="C108" s="8"/>
      <c r="D108" s="8" t="s">
        <v>12</v>
      </c>
      <c r="E108" s="18">
        <v>0</v>
      </c>
    </row>
    <row r="109" spans="1:9" ht="15.75" x14ac:dyDescent="0.25">
      <c r="A109" s="12"/>
      <c r="B109" s="12" t="s">
        <v>61</v>
      </c>
      <c r="C109" s="8"/>
      <c r="D109" s="8"/>
      <c r="E109" s="21"/>
    </row>
    <row r="110" spans="1:9" ht="15.75" x14ac:dyDescent="0.25">
      <c r="B110" s="8"/>
      <c r="C110" s="8"/>
      <c r="D110" s="8" t="s">
        <v>12</v>
      </c>
      <c r="E110" s="18">
        <v>348000</v>
      </c>
    </row>
    <row r="111" spans="1:9" ht="15.75" x14ac:dyDescent="0.25">
      <c r="A111" s="12" t="s">
        <v>58</v>
      </c>
      <c r="E111" s="32">
        <f>SUM(E95:E110)</f>
        <v>52852103.769999996</v>
      </c>
    </row>
    <row r="112" spans="1:9" ht="30" customHeight="1" x14ac:dyDescent="0.35">
      <c r="A112" s="16" t="s">
        <v>62</v>
      </c>
      <c r="B112" s="17"/>
      <c r="C112" s="17"/>
      <c r="D112" s="17"/>
      <c r="E112" s="31">
        <f>SUM(E93,E111)</f>
        <v>1320381376.2400002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0E07FC-8BFD-4A0E-99A0-908D70A62100}">
  <dimension ref="A1:I112"/>
  <sheetViews>
    <sheetView topLeftCell="A16" zoomScale="130" zoomScaleNormal="130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42" t="s">
        <v>76</v>
      </c>
      <c r="B1" s="42"/>
      <c r="C1" s="42"/>
      <c r="D1" s="42"/>
      <c r="E1" s="42"/>
      <c r="F1" s="42"/>
      <c r="G1" s="42"/>
      <c r="H1" s="42"/>
      <c r="I1" s="42"/>
    </row>
    <row r="2" spans="1:9" ht="15.75" x14ac:dyDescent="0.25">
      <c r="A2" s="43" t="s">
        <v>0</v>
      </c>
      <c r="B2" s="43"/>
      <c r="C2" s="43"/>
      <c r="D2" s="43"/>
      <c r="E2" s="43"/>
      <c r="F2" s="43"/>
      <c r="G2" s="43"/>
      <c r="H2" s="43"/>
      <c r="I2" s="43"/>
    </row>
    <row r="3" spans="1:9" ht="15.75" x14ac:dyDescent="0.25">
      <c r="A3" s="42" t="s">
        <v>80</v>
      </c>
      <c r="B3" s="42"/>
      <c r="C3" s="42"/>
      <c r="D3" s="42"/>
      <c r="E3" s="42"/>
      <c r="F3" s="42"/>
      <c r="G3" s="42"/>
      <c r="H3" s="42"/>
      <c r="I3" s="42"/>
    </row>
    <row r="4" spans="1:9" ht="15.75" x14ac:dyDescent="0.25">
      <c r="A4" s="42"/>
      <c r="B4" s="42"/>
      <c r="C4" s="42"/>
      <c r="D4" s="42"/>
      <c r="E4" s="42"/>
      <c r="F4" s="42"/>
      <c r="G4" s="42"/>
      <c r="H4" s="42"/>
      <c r="I4" s="42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42" t="s">
        <v>1</v>
      </c>
      <c r="B6" s="42"/>
      <c r="C6" s="42"/>
      <c r="D6" s="42"/>
      <c r="E6" s="40" t="s">
        <v>2</v>
      </c>
    </row>
    <row r="7" spans="1:9" ht="15" customHeight="1" x14ac:dyDescent="0.25">
      <c r="A7" s="42"/>
      <c r="B7" s="42"/>
      <c r="C7" s="42"/>
      <c r="D7" s="42"/>
      <c r="E7" s="41"/>
    </row>
    <row r="8" spans="1:9" ht="15.75" x14ac:dyDescent="0.25">
      <c r="A8" s="6" t="s">
        <v>3</v>
      </c>
      <c r="B8" s="1"/>
      <c r="C8" s="1"/>
      <c r="D8" s="1"/>
      <c r="E8" s="7"/>
    </row>
    <row r="9" spans="1:9" ht="15.75" x14ac:dyDescent="0.25">
      <c r="A9" s="1"/>
      <c r="B9" s="1" t="s">
        <v>21</v>
      </c>
      <c r="C9" s="1"/>
      <c r="D9" s="1"/>
      <c r="E9" s="7"/>
    </row>
    <row r="10" spans="1:9" ht="15.75" x14ac:dyDescent="0.25">
      <c r="A10" s="1"/>
      <c r="B10" s="1"/>
      <c r="C10" s="1" t="s">
        <v>22</v>
      </c>
      <c r="D10" s="1"/>
    </row>
    <row r="11" spans="1:9" ht="15.75" customHeight="1" x14ac:dyDescent="0.25">
      <c r="A11" s="8"/>
      <c r="B11" s="8"/>
      <c r="C11" s="8"/>
      <c r="D11" s="8" t="s">
        <v>23</v>
      </c>
      <c r="E11" s="18">
        <v>1157720477.0899999</v>
      </c>
    </row>
    <row r="12" spans="1:9" ht="15.75" x14ac:dyDescent="0.25">
      <c r="A12" s="8"/>
      <c r="B12" s="8"/>
      <c r="C12" s="8"/>
      <c r="D12" s="8" t="s">
        <v>24</v>
      </c>
      <c r="E12" s="18">
        <v>2018974334.8599999</v>
      </c>
    </row>
    <row r="13" spans="1:9" ht="15.75" x14ac:dyDescent="0.25">
      <c r="A13" s="8"/>
      <c r="B13" s="8"/>
      <c r="C13" s="8"/>
      <c r="D13" s="8" t="s">
        <v>25</v>
      </c>
      <c r="E13" s="18">
        <v>10140188.34</v>
      </c>
    </row>
    <row r="14" spans="1:9" ht="15.75" x14ac:dyDescent="0.25">
      <c r="A14" s="8"/>
      <c r="B14" s="8"/>
      <c r="C14" s="8" t="s">
        <v>4</v>
      </c>
      <c r="D14" s="8"/>
      <c r="E14" s="19">
        <f>SUM(E11:E13)</f>
        <v>3186835000.29</v>
      </c>
    </row>
    <row r="15" spans="1:9" ht="15.75" x14ac:dyDescent="0.25">
      <c r="A15" s="8"/>
      <c r="B15" s="8"/>
      <c r="C15" s="8" t="s">
        <v>5</v>
      </c>
      <c r="D15" s="8"/>
      <c r="E15" s="20"/>
    </row>
    <row r="16" spans="1:9" ht="15.75" x14ac:dyDescent="0.25">
      <c r="A16" s="8"/>
      <c r="B16" s="8"/>
      <c r="C16" s="8"/>
      <c r="D16" s="8" t="s">
        <v>26</v>
      </c>
      <c r="E16" s="18">
        <v>88765864.069999993</v>
      </c>
    </row>
    <row r="17" spans="1:5" ht="15.75" x14ac:dyDescent="0.25">
      <c r="A17" s="8"/>
      <c r="B17" s="8"/>
      <c r="C17" s="8"/>
      <c r="D17" s="8" t="s">
        <v>27</v>
      </c>
      <c r="E17" s="18">
        <v>73621856.299999997</v>
      </c>
    </row>
    <row r="18" spans="1:5" ht="15.75" x14ac:dyDescent="0.25">
      <c r="A18" s="8"/>
      <c r="B18" s="8"/>
      <c r="C18" s="11"/>
      <c r="D18" s="8" t="s">
        <v>28</v>
      </c>
      <c r="E18" s="18">
        <v>15634945.529999999</v>
      </c>
    </row>
    <row r="19" spans="1:5" ht="15.75" x14ac:dyDescent="0.25">
      <c r="A19" s="8"/>
      <c r="B19" s="8"/>
      <c r="C19" s="8" t="s">
        <v>6</v>
      </c>
      <c r="D19" s="8"/>
      <c r="E19" s="19">
        <f>SUM(E16:E18)</f>
        <v>178022665.90000001</v>
      </c>
    </row>
    <row r="20" spans="1:5" ht="15.75" x14ac:dyDescent="0.25">
      <c r="A20" s="8"/>
      <c r="B20" s="8" t="s">
        <v>29</v>
      </c>
      <c r="C20" s="8"/>
      <c r="D20" s="8"/>
      <c r="E20" s="21"/>
    </row>
    <row r="21" spans="1:5" ht="15.75" x14ac:dyDescent="0.25">
      <c r="A21" s="8"/>
      <c r="B21" s="8"/>
      <c r="C21" s="8" t="s">
        <v>30</v>
      </c>
      <c r="D21" s="8"/>
      <c r="E21" s="18">
        <v>846120936</v>
      </c>
    </row>
    <row r="22" spans="1:5" ht="15.75" x14ac:dyDescent="0.25">
      <c r="A22" s="8"/>
      <c r="B22" s="8"/>
      <c r="C22" s="8" t="s">
        <v>31</v>
      </c>
      <c r="D22" s="8"/>
      <c r="E22" s="18">
        <v>1874874.7</v>
      </c>
    </row>
    <row r="23" spans="1:5" ht="15.75" x14ac:dyDescent="0.25">
      <c r="A23" s="8"/>
      <c r="B23" s="8"/>
      <c r="C23" s="8" t="s">
        <v>32</v>
      </c>
      <c r="D23" s="8"/>
      <c r="E23" s="22"/>
    </row>
    <row r="24" spans="1:5" ht="15.75" x14ac:dyDescent="0.25">
      <c r="A24" s="8"/>
      <c r="B24" s="8"/>
      <c r="C24" s="8"/>
      <c r="D24" s="8" t="s">
        <v>33</v>
      </c>
      <c r="E24" s="18">
        <v>146985472.09999999</v>
      </c>
    </row>
    <row r="25" spans="1:5" ht="15.75" x14ac:dyDescent="0.25">
      <c r="A25" s="8"/>
      <c r="B25" s="8"/>
      <c r="C25" s="8"/>
      <c r="D25" s="8" t="s">
        <v>34</v>
      </c>
      <c r="E25" s="23">
        <v>0</v>
      </c>
    </row>
    <row r="26" spans="1:5" ht="15.75" x14ac:dyDescent="0.25">
      <c r="A26" s="8"/>
      <c r="B26" s="8"/>
      <c r="C26" s="8"/>
      <c r="D26" s="8" t="s">
        <v>35</v>
      </c>
      <c r="E26" s="23">
        <v>0</v>
      </c>
    </row>
    <row r="27" spans="1:5" ht="15.75" x14ac:dyDescent="0.25">
      <c r="A27" s="8"/>
      <c r="B27" s="8"/>
      <c r="C27" s="8"/>
      <c r="D27" s="8" t="s">
        <v>36</v>
      </c>
      <c r="E27" s="23">
        <v>0</v>
      </c>
    </row>
    <row r="28" spans="1:5" ht="15.75" x14ac:dyDescent="0.25">
      <c r="A28" s="8"/>
      <c r="B28" s="8"/>
      <c r="C28" s="8" t="s">
        <v>37</v>
      </c>
      <c r="D28" s="8"/>
      <c r="E28" s="25"/>
    </row>
    <row r="29" spans="1:5" ht="15.75" x14ac:dyDescent="0.25">
      <c r="A29" s="8"/>
      <c r="B29" s="8"/>
      <c r="C29" s="8"/>
      <c r="D29" s="8" t="s">
        <v>38</v>
      </c>
      <c r="E29" s="18">
        <v>0</v>
      </c>
    </row>
    <row r="30" spans="1:5" ht="15.75" x14ac:dyDescent="0.25">
      <c r="A30" s="8"/>
      <c r="B30" s="8"/>
      <c r="C30" s="8"/>
      <c r="D30" s="8" t="s">
        <v>39</v>
      </c>
      <c r="E30" s="23">
        <v>0</v>
      </c>
    </row>
    <row r="31" spans="1:5" ht="15.75" x14ac:dyDescent="0.25">
      <c r="A31" s="8"/>
      <c r="B31" s="8"/>
      <c r="C31" s="8" t="s">
        <v>40</v>
      </c>
      <c r="D31" s="8"/>
      <c r="E31" s="23">
        <v>0</v>
      </c>
    </row>
    <row r="32" spans="1:5" ht="15.75" x14ac:dyDescent="0.25">
      <c r="A32" s="8"/>
      <c r="B32" s="8"/>
      <c r="C32" s="8" t="s">
        <v>41</v>
      </c>
      <c r="D32" s="8"/>
      <c r="E32" s="21"/>
    </row>
    <row r="33" spans="1:5" ht="15.75" x14ac:dyDescent="0.25">
      <c r="A33" s="8"/>
      <c r="B33" s="8"/>
      <c r="C33" s="8"/>
      <c r="D33" s="8" t="s">
        <v>42</v>
      </c>
      <c r="E33" s="23">
        <v>0</v>
      </c>
    </row>
    <row r="34" spans="1:5" ht="15.75" x14ac:dyDescent="0.25">
      <c r="A34" s="8"/>
      <c r="B34" s="8"/>
      <c r="C34" s="8"/>
      <c r="D34" s="8" t="s">
        <v>43</v>
      </c>
      <c r="E34" s="23">
        <v>0</v>
      </c>
    </row>
    <row r="35" spans="1:5" ht="15.75" x14ac:dyDescent="0.25">
      <c r="A35" s="8"/>
      <c r="B35" s="8"/>
      <c r="C35" s="8"/>
      <c r="D35" s="8" t="s">
        <v>44</v>
      </c>
      <c r="E35" s="18">
        <v>0</v>
      </c>
    </row>
    <row r="36" spans="1:5" ht="15.75" x14ac:dyDescent="0.25">
      <c r="A36" s="8"/>
      <c r="B36" s="8" t="s">
        <v>45</v>
      </c>
      <c r="C36" s="8"/>
      <c r="D36" s="8"/>
      <c r="E36" s="20">
        <v>0</v>
      </c>
    </row>
    <row r="37" spans="1:5" ht="15.75" x14ac:dyDescent="0.25">
      <c r="A37" s="8"/>
      <c r="B37" s="12" t="s">
        <v>7</v>
      </c>
      <c r="C37" s="8"/>
      <c r="D37" s="8"/>
      <c r="E37" s="19">
        <f>SUM(E14,E19,E21:E36)</f>
        <v>4359838948.9899998</v>
      </c>
    </row>
    <row r="38" spans="1:5" ht="15.75" x14ac:dyDescent="0.25">
      <c r="A38" s="8"/>
      <c r="B38" s="12"/>
      <c r="C38" s="8"/>
      <c r="D38" s="8"/>
      <c r="E38" s="29"/>
    </row>
    <row r="39" spans="1:5" ht="15.75" x14ac:dyDescent="0.25">
      <c r="A39" s="12" t="s">
        <v>8</v>
      </c>
      <c r="B39" s="12"/>
      <c r="C39" s="8"/>
      <c r="D39" s="8"/>
      <c r="E39" s="23"/>
    </row>
    <row r="40" spans="1:5" ht="15.75" x14ac:dyDescent="0.25">
      <c r="A40" s="12" t="s">
        <v>46</v>
      </c>
      <c r="B40" s="8"/>
      <c r="C40" s="8"/>
      <c r="D40" s="8"/>
      <c r="E40" s="23"/>
    </row>
    <row r="41" spans="1:5" ht="15.75" x14ac:dyDescent="0.25">
      <c r="A41" s="8"/>
      <c r="B41" s="12" t="s">
        <v>9</v>
      </c>
      <c r="C41" s="8"/>
      <c r="D41" s="8"/>
      <c r="E41" s="21"/>
    </row>
    <row r="42" spans="1:5" ht="15.75" x14ac:dyDescent="0.25">
      <c r="A42" s="8"/>
      <c r="B42" s="8"/>
      <c r="C42" s="8"/>
      <c r="D42" s="8" t="s">
        <v>10</v>
      </c>
      <c r="E42" s="18">
        <v>395163430.06</v>
      </c>
    </row>
    <row r="43" spans="1:5" ht="15.75" x14ac:dyDescent="0.25">
      <c r="A43" s="8"/>
      <c r="B43" s="8"/>
      <c r="C43" s="8"/>
      <c r="D43" s="8" t="s">
        <v>11</v>
      </c>
      <c r="E43" s="18">
        <v>620614147.82000005</v>
      </c>
    </row>
    <row r="44" spans="1:5" ht="15.75" x14ac:dyDescent="0.25">
      <c r="A44" s="8"/>
      <c r="B44" s="8"/>
      <c r="C44" s="8"/>
      <c r="D44" s="8" t="s">
        <v>12</v>
      </c>
      <c r="E44" s="18">
        <v>62504159.060000002</v>
      </c>
    </row>
    <row r="45" spans="1:5" ht="15.75" x14ac:dyDescent="0.25">
      <c r="A45" s="8"/>
      <c r="B45" s="12" t="s">
        <v>13</v>
      </c>
      <c r="C45" s="8"/>
      <c r="D45" s="8"/>
      <c r="E45" s="21"/>
    </row>
    <row r="46" spans="1:5" ht="15.75" x14ac:dyDescent="0.25">
      <c r="A46" s="8"/>
      <c r="B46" s="8"/>
      <c r="C46" s="13"/>
      <c r="D46" s="8" t="s">
        <v>10</v>
      </c>
      <c r="E46" s="18">
        <v>32397455.620000001</v>
      </c>
    </row>
    <row r="47" spans="1:5" ht="15.75" x14ac:dyDescent="0.25">
      <c r="A47" s="8"/>
      <c r="B47" s="8"/>
      <c r="C47" s="8"/>
      <c r="D47" s="8" t="s">
        <v>11</v>
      </c>
      <c r="E47" s="18">
        <v>173616247.15000001</v>
      </c>
    </row>
    <row r="48" spans="1:5" ht="15.75" x14ac:dyDescent="0.25">
      <c r="A48" s="8"/>
      <c r="B48" s="8"/>
      <c r="C48" s="8"/>
      <c r="D48" s="8" t="s">
        <v>12</v>
      </c>
      <c r="E48" s="18">
        <v>303912819.19</v>
      </c>
    </row>
    <row r="49" spans="1:5" ht="15.75" x14ac:dyDescent="0.25">
      <c r="A49" s="8"/>
      <c r="B49" s="12" t="s">
        <v>14</v>
      </c>
      <c r="C49" s="8"/>
      <c r="D49" s="8"/>
      <c r="E49" s="18"/>
    </row>
    <row r="50" spans="1:5" ht="15.75" x14ac:dyDescent="0.25">
      <c r="A50" s="14"/>
      <c r="B50" s="14"/>
      <c r="C50" s="14"/>
      <c r="D50" s="8" t="s">
        <v>10</v>
      </c>
      <c r="E50" s="18">
        <v>85493541.430000007</v>
      </c>
    </row>
    <row r="51" spans="1:5" ht="15.75" x14ac:dyDescent="0.25">
      <c r="A51" s="8"/>
      <c r="B51" s="8"/>
      <c r="C51" s="8"/>
      <c r="D51" s="8" t="s">
        <v>11</v>
      </c>
      <c r="E51" s="39">
        <v>207443918.27000001</v>
      </c>
    </row>
    <row r="52" spans="1:5" ht="15.75" x14ac:dyDescent="0.25">
      <c r="A52" s="8"/>
      <c r="B52" s="8"/>
      <c r="C52" s="8"/>
      <c r="D52" s="8" t="s">
        <v>12</v>
      </c>
      <c r="E52" s="18">
        <v>7007820</v>
      </c>
    </row>
    <row r="53" spans="1:5" ht="15.75" x14ac:dyDescent="0.25">
      <c r="A53" s="8"/>
      <c r="B53" s="12" t="s">
        <v>15</v>
      </c>
      <c r="C53" s="8"/>
      <c r="D53" s="8"/>
      <c r="E53" s="18"/>
    </row>
    <row r="54" spans="1:5" ht="15.75" x14ac:dyDescent="0.25">
      <c r="A54" s="8"/>
      <c r="B54" s="8"/>
      <c r="C54" s="8"/>
      <c r="D54" s="8" t="s">
        <v>10</v>
      </c>
      <c r="E54" s="18">
        <v>6091085.8600000003</v>
      </c>
    </row>
    <row r="55" spans="1:5" ht="15.75" x14ac:dyDescent="0.25">
      <c r="A55" s="8"/>
      <c r="B55" s="8"/>
      <c r="C55" s="8"/>
      <c r="D55" s="8" t="s">
        <v>11</v>
      </c>
      <c r="E55" s="18">
        <v>1855457.4</v>
      </c>
    </row>
    <row r="56" spans="1:5" ht="15.75" x14ac:dyDescent="0.25">
      <c r="A56" s="8"/>
      <c r="B56" s="8"/>
      <c r="C56" s="13"/>
      <c r="D56" s="8" t="s">
        <v>12</v>
      </c>
      <c r="E56" s="22">
        <v>326180</v>
      </c>
    </row>
    <row r="57" spans="1:5" ht="15.75" x14ac:dyDescent="0.25">
      <c r="A57" s="8"/>
      <c r="B57" s="12" t="s">
        <v>16</v>
      </c>
      <c r="C57" s="8"/>
      <c r="D57" s="8"/>
      <c r="E57" s="27"/>
    </row>
    <row r="58" spans="1:5" ht="15.75" x14ac:dyDescent="0.25">
      <c r="A58" s="8"/>
      <c r="B58" s="8"/>
      <c r="C58" s="8"/>
      <c r="D58" s="8" t="s">
        <v>10</v>
      </c>
      <c r="E58" s="18">
        <v>5988548.9199999999</v>
      </c>
    </row>
    <row r="59" spans="1:5" ht="15.75" x14ac:dyDescent="0.25">
      <c r="A59" s="8"/>
      <c r="B59" s="8"/>
      <c r="C59" s="8"/>
      <c r="D59" s="8" t="s">
        <v>11</v>
      </c>
      <c r="E59" s="18">
        <v>682749.98</v>
      </c>
    </row>
    <row r="60" spans="1:5" ht="15.75" x14ac:dyDescent="0.25">
      <c r="A60" s="8"/>
      <c r="B60" s="8"/>
      <c r="C60" s="8"/>
      <c r="D60" s="8" t="s">
        <v>12</v>
      </c>
      <c r="E60" s="27">
        <v>50000</v>
      </c>
    </row>
    <row r="61" spans="1:5" ht="15.75" x14ac:dyDescent="0.25">
      <c r="A61" s="8"/>
      <c r="B61" s="12" t="s">
        <v>17</v>
      </c>
      <c r="C61" s="8"/>
      <c r="D61" s="8"/>
      <c r="E61" s="27"/>
    </row>
    <row r="62" spans="1:5" ht="15.75" x14ac:dyDescent="0.25">
      <c r="A62" s="8"/>
      <c r="B62" s="8"/>
      <c r="C62" s="8"/>
      <c r="D62" s="8" t="s">
        <v>10</v>
      </c>
      <c r="E62" s="18">
        <v>261301446.12</v>
      </c>
    </row>
    <row r="63" spans="1:5" ht="15.75" x14ac:dyDescent="0.25">
      <c r="A63" s="8"/>
      <c r="B63" s="12"/>
      <c r="C63" s="8"/>
      <c r="D63" s="8" t="s">
        <v>11</v>
      </c>
      <c r="E63" s="18">
        <v>298622353.42000002</v>
      </c>
    </row>
    <row r="64" spans="1:5" ht="15.75" x14ac:dyDescent="0.25">
      <c r="A64" s="8"/>
      <c r="B64" s="8"/>
      <c r="C64" s="8"/>
      <c r="D64" s="8" t="s">
        <v>12</v>
      </c>
      <c r="E64" s="18">
        <v>36113081</v>
      </c>
    </row>
    <row r="65" spans="1:5" ht="15.75" x14ac:dyDescent="0.25">
      <c r="A65" s="8"/>
      <c r="B65" s="12" t="s">
        <v>18</v>
      </c>
      <c r="C65" s="8"/>
      <c r="D65" s="8"/>
      <c r="E65" s="18"/>
    </row>
    <row r="66" spans="1:5" ht="15.75" x14ac:dyDescent="0.25">
      <c r="A66" s="8"/>
      <c r="B66" s="8"/>
      <c r="C66" s="8"/>
      <c r="D66" s="8" t="s">
        <v>10</v>
      </c>
      <c r="E66" s="18">
        <v>225520961.90000001</v>
      </c>
    </row>
    <row r="67" spans="1:5" ht="15.75" x14ac:dyDescent="0.25">
      <c r="A67" s="8"/>
      <c r="B67" s="8"/>
      <c r="C67" s="8"/>
      <c r="D67" s="8" t="s">
        <v>11</v>
      </c>
      <c r="E67" s="18">
        <v>381981646.54000002</v>
      </c>
    </row>
    <row r="68" spans="1:5" ht="15.75" x14ac:dyDescent="0.25">
      <c r="A68" s="8"/>
      <c r="B68" s="8"/>
      <c r="C68" s="8"/>
      <c r="D68" s="8" t="s">
        <v>12</v>
      </c>
      <c r="E68" s="22">
        <v>482378897.83999997</v>
      </c>
    </row>
    <row r="69" spans="1:5" ht="15.75" x14ac:dyDescent="0.25">
      <c r="A69" s="8"/>
      <c r="B69" s="12" t="s">
        <v>19</v>
      </c>
      <c r="C69" s="8"/>
      <c r="D69" s="8"/>
      <c r="E69" s="21"/>
    </row>
    <row r="70" spans="1:5" ht="15.75" x14ac:dyDescent="0.25">
      <c r="A70" s="8"/>
      <c r="B70" s="8"/>
      <c r="C70" s="8"/>
      <c r="D70" s="8" t="s">
        <v>10</v>
      </c>
      <c r="E70" s="23">
        <v>0</v>
      </c>
    </row>
    <row r="71" spans="1:5" ht="15.75" x14ac:dyDescent="0.25">
      <c r="A71" s="8"/>
      <c r="B71" s="8"/>
      <c r="C71" s="8"/>
      <c r="D71" s="8" t="s">
        <v>11</v>
      </c>
      <c r="E71" s="23">
        <v>0</v>
      </c>
    </row>
    <row r="72" spans="1:5" ht="15.75" x14ac:dyDescent="0.25">
      <c r="A72" s="8"/>
      <c r="B72" s="8"/>
      <c r="C72" s="8"/>
      <c r="D72" s="8" t="s">
        <v>12</v>
      </c>
      <c r="E72" s="28">
        <v>0</v>
      </c>
    </row>
    <row r="73" spans="1:5" ht="15.75" x14ac:dyDescent="0.25">
      <c r="A73" s="8"/>
      <c r="B73" s="12" t="s">
        <v>20</v>
      </c>
      <c r="C73" s="8"/>
      <c r="D73" s="8"/>
      <c r="E73" s="21"/>
    </row>
    <row r="74" spans="1:5" ht="15.75" x14ac:dyDescent="0.25">
      <c r="A74" s="8"/>
      <c r="B74" s="8"/>
      <c r="C74" s="8" t="s">
        <v>52</v>
      </c>
      <c r="D74" s="8"/>
      <c r="E74" s="23"/>
    </row>
    <row r="75" spans="1:5" ht="15.75" x14ac:dyDescent="0.25">
      <c r="A75" s="8"/>
      <c r="B75" s="8"/>
      <c r="C75" s="8"/>
      <c r="D75" s="8" t="s">
        <v>47</v>
      </c>
      <c r="E75" s="18">
        <v>22247033.620000001</v>
      </c>
    </row>
    <row r="76" spans="1:5" ht="15.75" x14ac:dyDescent="0.25">
      <c r="A76" s="8"/>
      <c r="B76" s="8"/>
      <c r="C76" s="8"/>
      <c r="D76" s="8" t="s">
        <v>48</v>
      </c>
      <c r="E76" s="18">
        <v>96602209.640000001</v>
      </c>
    </row>
    <row r="77" spans="1:5" ht="15.75" x14ac:dyDescent="0.25">
      <c r="A77" s="8"/>
      <c r="B77" s="8"/>
      <c r="C77" s="15" t="s">
        <v>53</v>
      </c>
      <c r="D77" s="8"/>
      <c r="E77" s="23"/>
    </row>
    <row r="78" spans="1:5" ht="15.75" x14ac:dyDescent="0.25">
      <c r="A78" s="8"/>
      <c r="B78" s="8"/>
      <c r="C78" s="8"/>
      <c r="D78" s="8" t="s">
        <v>49</v>
      </c>
      <c r="E78" s="18">
        <v>12127892</v>
      </c>
    </row>
    <row r="79" spans="1:5" ht="15.75" x14ac:dyDescent="0.25">
      <c r="A79" s="8"/>
      <c r="B79" s="8"/>
      <c r="C79" s="8"/>
      <c r="D79" s="8" t="s">
        <v>50</v>
      </c>
      <c r="E79" s="18">
        <v>41260000</v>
      </c>
    </row>
    <row r="80" spans="1:5" ht="15.75" x14ac:dyDescent="0.25">
      <c r="A80" s="8"/>
      <c r="B80" s="8"/>
      <c r="C80" s="8" t="s">
        <v>54</v>
      </c>
      <c r="D80" s="8"/>
      <c r="E80" s="22"/>
    </row>
    <row r="81" spans="1:9" ht="15.75" x14ac:dyDescent="0.25">
      <c r="A81" s="8"/>
      <c r="B81" s="8"/>
      <c r="C81" s="8"/>
      <c r="D81" s="15" t="s">
        <v>49</v>
      </c>
      <c r="E81" s="18">
        <v>0</v>
      </c>
    </row>
    <row r="82" spans="1:9" ht="15.75" x14ac:dyDescent="0.25">
      <c r="A82" s="8"/>
      <c r="B82" s="8"/>
      <c r="C82" s="8"/>
      <c r="D82" s="15" t="s">
        <v>50</v>
      </c>
      <c r="E82" s="18">
        <v>113596577.27</v>
      </c>
    </row>
    <row r="83" spans="1:9" ht="15.75" x14ac:dyDescent="0.25">
      <c r="A83" s="8"/>
      <c r="B83" s="8"/>
      <c r="C83" s="8" t="s">
        <v>55</v>
      </c>
      <c r="D83" s="8"/>
      <c r="E83" s="23"/>
    </row>
    <row r="84" spans="1:9" ht="15.75" x14ac:dyDescent="0.25">
      <c r="A84" s="8"/>
      <c r="B84" s="8"/>
      <c r="C84" s="8"/>
      <c r="D84" s="8" t="s">
        <v>49</v>
      </c>
      <c r="E84" s="29">
        <v>0</v>
      </c>
    </row>
    <row r="85" spans="1:9" ht="15.75" x14ac:dyDescent="0.25">
      <c r="A85" s="8"/>
      <c r="B85" s="8"/>
      <c r="C85" s="8"/>
      <c r="D85" s="8" t="s">
        <v>50</v>
      </c>
      <c r="E85" s="29">
        <v>0</v>
      </c>
    </row>
    <row r="86" spans="1:9" ht="15.75" x14ac:dyDescent="0.25">
      <c r="A86" s="8"/>
      <c r="B86" s="8"/>
      <c r="C86" s="8" t="s">
        <v>56</v>
      </c>
      <c r="D86" s="8"/>
      <c r="E86" s="23"/>
    </row>
    <row r="87" spans="1:9" ht="15.75" x14ac:dyDescent="0.25">
      <c r="A87" s="8"/>
      <c r="B87" s="8"/>
      <c r="C87" s="8"/>
      <c r="D87" s="8" t="s">
        <v>49</v>
      </c>
      <c r="E87" s="29">
        <v>25849824.57</v>
      </c>
    </row>
    <row r="88" spans="1:9" ht="15.75" x14ac:dyDescent="0.25">
      <c r="A88" s="8"/>
      <c r="B88" s="8"/>
      <c r="C88" s="8"/>
      <c r="D88" s="8" t="s">
        <v>50</v>
      </c>
      <c r="E88" s="23">
        <v>0</v>
      </c>
    </row>
    <row r="89" spans="1:9" ht="15.75" x14ac:dyDescent="0.25">
      <c r="A89" s="8"/>
      <c r="B89" s="8"/>
      <c r="C89" s="8" t="s">
        <v>51</v>
      </c>
      <c r="D89" s="8"/>
      <c r="E89" s="23"/>
    </row>
    <row r="90" spans="1:9" ht="15.75" x14ac:dyDescent="0.25">
      <c r="A90" s="8"/>
      <c r="B90" s="8"/>
      <c r="C90" s="8"/>
      <c r="D90" s="8" t="s">
        <v>57</v>
      </c>
      <c r="E90" s="23">
        <v>0</v>
      </c>
    </row>
    <row r="91" spans="1:9" ht="15.75" x14ac:dyDescent="0.25">
      <c r="A91" s="8"/>
      <c r="B91" s="8"/>
      <c r="C91" s="8"/>
      <c r="D91" s="8" t="s">
        <v>49</v>
      </c>
      <c r="E91" s="23">
        <v>23400000</v>
      </c>
    </row>
    <row r="92" spans="1:9" ht="15.75" x14ac:dyDescent="0.25">
      <c r="A92" s="8"/>
      <c r="B92" s="8"/>
      <c r="C92" s="8"/>
      <c r="D92" s="8" t="s">
        <v>50</v>
      </c>
      <c r="E92" s="23">
        <v>0</v>
      </c>
    </row>
    <row r="93" spans="1:9" ht="15.75" x14ac:dyDescent="0.25">
      <c r="A93" s="12" t="s">
        <v>59</v>
      </c>
      <c r="D93" s="8"/>
      <c r="E93" s="30">
        <f>SUM(E41:E92)</f>
        <v>3924149484.6800003</v>
      </c>
    </row>
    <row r="94" spans="1:9" ht="15.75" x14ac:dyDescent="0.25">
      <c r="A94" s="12" t="s">
        <v>60</v>
      </c>
      <c r="B94" s="8"/>
      <c r="C94" s="12"/>
      <c r="D94" s="15"/>
      <c r="E94" s="23"/>
    </row>
    <row r="95" spans="1:9" ht="15.75" x14ac:dyDescent="0.25">
      <c r="A95" s="8"/>
      <c r="B95" s="12" t="s">
        <v>9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18">
        <v>75696144.609999999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18">
        <v>33016883.800000001</v>
      </c>
    </row>
    <row r="99" spans="1:9" ht="15.75" customHeight="1" x14ac:dyDescent="0.25">
      <c r="B99" s="12" t="s">
        <v>14</v>
      </c>
      <c r="C99" s="8"/>
      <c r="D99" s="8"/>
      <c r="E99" s="21"/>
    </row>
    <row r="100" spans="1:9" ht="15.75" customHeight="1" x14ac:dyDescent="0.25">
      <c r="B100" s="8"/>
      <c r="C100" s="8"/>
      <c r="D100" s="8" t="s">
        <v>12</v>
      </c>
      <c r="E100" s="18">
        <v>6110000</v>
      </c>
    </row>
    <row r="101" spans="1:9" ht="15.75" customHeight="1" x14ac:dyDescent="0.25">
      <c r="B101" s="12" t="s">
        <v>15</v>
      </c>
      <c r="C101" s="8"/>
      <c r="D101" s="8"/>
      <c r="E101" s="21"/>
    </row>
    <row r="102" spans="1:9" ht="15.75" x14ac:dyDescent="0.25">
      <c r="B102" s="8"/>
      <c r="C102" s="13"/>
      <c r="D102" s="8" t="s">
        <v>12</v>
      </c>
      <c r="E102" s="18">
        <v>0</v>
      </c>
    </row>
    <row r="103" spans="1:9" ht="15.75" x14ac:dyDescent="0.25">
      <c r="B103" s="12" t="s">
        <v>16</v>
      </c>
      <c r="C103" s="8"/>
      <c r="D103" s="8"/>
      <c r="E103" s="21"/>
    </row>
    <row r="104" spans="1:9" ht="15.75" x14ac:dyDescent="0.25">
      <c r="B104" s="8"/>
      <c r="C104" s="8"/>
      <c r="D104" s="8" t="s">
        <v>12</v>
      </c>
      <c r="E104" s="18">
        <v>0</v>
      </c>
    </row>
    <row r="105" spans="1:9" ht="15.75" x14ac:dyDescent="0.25">
      <c r="B105" s="12" t="s">
        <v>17</v>
      </c>
      <c r="C105" s="8"/>
      <c r="D105" s="8"/>
      <c r="E105" s="21"/>
    </row>
    <row r="106" spans="1:9" ht="15.75" x14ac:dyDescent="0.25">
      <c r="B106" s="8"/>
      <c r="C106" s="8"/>
      <c r="D106" s="8" t="s">
        <v>12</v>
      </c>
      <c r="E106" s="18">
        <v>699940</v>
      </c>
    </row>
    <row r="107" spans="1:9" ht="15.75" x14ac:dyDescent="0.25">
      <c r="B107" s="12" t="s">
        <v>18</v>
      </c>
      <c r="C107" s="8"/>
      <c r="D107" s="8"/>
      <c r="E107" s="21"/>
    </row>
    <row r="108" spans="1:9" ht="15.75" x14ac:dyDescent="0.25">
      <c r="B108" s="8"/>
      <c r="C108" s="8"/>
      <c r="D108" s="8" t="s">
        <v>12</v>
      </c>
      <c r="E108" s="18">
        <v>125117092.39</v>
      </c>
    </row>
    <row r="109" spans="1:9" ht="15.75" x14ac:dyDescent="0.25">
      <c r="A109" s="12"/>
      <c r="B109" s="12" t="s">
        <v>61</v>
      </c>
      <c r="C109" s="8"/>
      <c r="D109" s="8"/>
      <c r="E109" s="21"/>
    </row>
    <row r="110" spans="1:9" ht="15.75" x14ac:dyDescent="0.25">
      <c r="B110" s="8"/>
      <c r="C110" s="8"/>
      <c r="D110" s="8" t="s">
        <v>12</v>
      </c>
      <c r="E110" s="18">
        <v>11935923.34</v>
      </c>
    </row>
    <row r="111" spans="1:9" ht="15.75" x14ac:dyDescent="0.25">
      <c r="A111" s="12" t="s">
        <v>58</v>
      </c>
      <c r="E111" s="32">
        <f>SUM(E95:E110)</f>
        <v>252575984.14000002</v>
      </c>
    </row>
    <row r="112" spans="1:9" ht="30" customHeight="1" x14ac:dyDescent="0.35">
      <c r="A112" s="16" t="s">
        <v>62</v>
      </c>
      <c r="B112" s="17"/>
      <c r="C112" s="17"/>
      <c r="D112" s="17"/>
      <c r="E112" s="31">
        <f>SUM(E93,E111)</f>
        <v>4176725468.8200002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5AA6D-A7E1-421C-8FC0-F3C218B5C6C5}">
  <dimension ref="A1:I112"/>
  <sheetViews>
    <sheetView zoomScale="130" zoomScaleNormal="130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42" t="s">
        <v>77</v>
      </c>
      <c r="B1" s="42"/>
      <c r="C1" s="42"/>
      <c r="D1" s="42"/>
      <c r="E1" s="42"/>
      <c r="F1" s="42"/>
      <c r="G1" s="42"/>
      <c r="H1" s="42"/>
      <c r="I1" s="42"/>
    </row>
    <row r="2" spans="1:9" ht="15.75" x14ac:dyDescent="0.25">
      <c r="A2" s="43" t="s">
        <v>0</v>
      </c>
      <c r="B2" s="43"/>
      <c r="C2" s="43"/>
      <c r="D2" s="43"/>
      <c r="E2" s="43"/>
      <c r="F2" s="43"/>
      <c r="G2" s="43"/>
      <c r="H2" s="43"/>
      <c r="I2" s="43"/>
    </row>
    <row r="3" spans="1:9" ht="15.75" x14ac:dyDescent="0.25">
      <c r="A3" s="42" t="s">
        <v>80</v>
      </c>
      <c r="B3" s="42"/>
      <c r="C3" s="42"/>
      <c r="D3" s="42"/>
      <c r="E3" s="42"/>
      <c r="F3" s="42"/>
      <c r="G3" s="42"/>
      <c r="H3" s="42"/>
      <c r="I3" s="42"/>
    </row>
    <row r="4" spans="1:9" ht="15.75" x14ac:dyDescent="0.25">
      <c r="A4" s="42"/>
      <c r="B4" s="42"/>
      <c r="C4" s="42"/>
      <c r="D4" s="42"/>
      <c r="E4" s="42"/>
      <c r="F4" s="42"/>
      <c r="G4" s="42"/>
      <c r="H4" s="42"/>
      <c r="I4" s="42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42" t="s">
        <v>1</v>
      </c>
      <c r="B6" s="42"/>
      <c r="C6" s="42"/>
      <c r="D6" s="42"/>
      <c r="E6" s="40" t="s">
        <v>2</v>
      </c>
    </row>
    <row r="7" spans="1:9" ht="15" customHeight="1" x14ac:dyDescent="0.25">
      <c r="A7" s="42"/>
      <c r="B7" s="42"/>
      <c r="C7" s="42"/>
      <c r="D7" s="42"/>
      <c r="E7" s="41"/>
    </row>
    <row r="8" spans="1:9" ht="15.75" x14ac:dyDescent="0.25">
      <c r="A8" s="6" t="s">
        <v>3</v>
      </c>
      <c r="B8" s="1"/>
      <c r="C8" s="1"/>
      <c r="D8" s="1"/>
      <c r="E8" s="7"/>
    </row>
    <row r="9" spans="1:9" ht="15.75" x14ac:dyDescent="0.25">
      <c r="A9" s="1"/>
      <c r="B9" s="1" t="s">
        <v>21</v>
      </c>
      <c r="C9" s="1"/>
      <c r="D9" s="1"/>
      <c r="E9" s="7"/>
    </row>
    <row r="10" spans="1:9" ht="15.75" x14ac:dyDescent="0.25">
      <c r="A10" s="1"/>
      <c r="B10" s="1"/>
      <c r="C10" s="1" t="s">
        <v>22</v>
      </c>
      <c r="D10" s="1"/>
    </row>
    <row r="11" spans="1:9" ht="15.75" customHeight="1" x14ac:dyDescent="0.25">
      <c r="A11" s="8"/>
      <c r="B11" s="8"/>
      <c r="C11" s="8"/>
      <c r="D11" s="8" t="s">
        <v>23</v>
      </c>
      <c r="E11" s="18">
        <v>149400424.59999999</v>
      </c>
    </row>
    <row r="12" spans="1:9" ht="15.75" x14ac:dyDescent="0.25">
      <c r="A12" s="8"/>
      <c r="B12" s="8"/>
      <c r="C12" s="8"/>
      <c r="D12" s="8" t="s">
        <v>24</v>
      </c>
      <c r="E12" s="18">
        <v>276192140.69999999</v>
      </c>
    </row>
    <row r="13" spans="1:9" ht="15.75" x14ac:dyDescent="0.25">
      <c r="A13" s="8"/>
      <c r="B13" s="8"/>
      <c r="C13" s="8"/>
      <c r="D13" s="8" t="s">
        <v>25</v>
      </c>
      <c r="E13" s="18">
        <v>39176705.380000003</v>
      </c>
    </row>
    <row r="14" spans="1:9" ht="15.75" x14ac:dyDescent="0.25">
      <c r="A14" s="8"/>
      <c r="B14" s="8"/>
      <c r="C14" s="8" t="s">
        <v>4</v>
      </c>
      <c r="D14" s="8"/>
      <c r="E14" s="19">
        <f>SUM(E11:E13)</f>
        <v>464769270.67999995</v>
      </c>
    </row>
    <row r="15" spans="1:9" ht="15.75" x14ac:dyDescent="0.25">
      <c r="A15" s="8"/>
      <c r="B15" s="8"/>
      <c r="C15" s="8" t="s">
        <v>5</v>
      </c>
      <c r="D15" s="8"/>
      <c r="E15" s="20"/>
    </row>
    <row r="16" spans="1:9" ht="15.75" x14ac:dyDescent="0.25">
      <c r="A16" s="8"/>
      <c r="B16" s="8"/>
      <c r="C16" s="8"/>
      <c r="D16" s="8" t="s">
        <v>26</v>
      </c>
      <c r="E16" s="18">
        <v>38032269.920000002</v>
      </c>
    </row>
    <row r="17" spans="1:5" ht="15.75" x14ac:dyDescent="0.25">
      <c r="A17" s="8"/>
      <c r="B17" s="8"/>
      <c r="C17" s="8"/>
      <c r="D17" s="8" t="s">
        <v>27</v>
      </c>
      <c r="E17" s="18">
        <v>114948335.5</v>
      </c>
    </row>
    <row r="18" spans="1:5" ht="15.75" x14ac:dyDescent="0.25">
      <c r="A18" s="8"/>
      <c r="B18" s="8"/>
      <c r="C18" s="11"/>
      <c r="D18" s="8" t="s">
        <v>28</v>
      </c>
      <c r="E18" s="18">
        <v>8263703.5899999999</v>
      </c>
    </row>
    <row r="19" spans="1:5" ht="15.75" x14ac:dyDescent="0.25">
      <c r="A19" s="8"/>
      <c r="B19" s="8"/>
      <c r="C19" s="8" t="s">
        <v>6</v>
      </c>
      <c r="D19" s="8"/>
      <c r="E19" s="19">
        <f>SUM(E16:E18)</f>
        <v>161244309.01000002</v>
      </c>
    </row>
    <row r="20" spans="1:5" ht="15.75" x14ac:dyDescent="0.25">
      <c r="A20" s="8"/>
      <c r="B20" s="8" t="s">
        <v>29</v>
      </c>
      <c r="C20" s="8"/>
      <c r="D20" s="8"/>
      <c r="E20" s="21"/>
    </row>
    <row r="21" spans="1:5" ht="15.75" x14ac:dyDescent="0.25">
      <c r="A21" s="8"/>
      <c r="B21" s="8"/>
      <c r="C21" s="8" t="s">
        <v>30</v>
      </c>
      <c r="D21" s="8"/>
      <c r="E21" s="18">
        <v>726636804</v>
      </c>
    </row>
    <row r="22" spans="1:5" ht="15.75" x14ac:dyDescent="0.25">
      <c r="A22" s="8"/>
      <c r="B22" s="8"/>
      <c r="C22" s="8" t="s">
        <v>31</v>
      </c>
      <c r="D22" s="8"/>
      <c r="E22" s="18">
        <v>915437.06</v>
      </c>
    </row>
    <row r="23" spans="1:5" ht="15.75" x14ac:dyDescent="0.25">
      <c r="A23" s="8"/>
      <c r="B23" s="8"/>
      <c r="C23" s="8" t="s">
        <v>32</v>
      </c>
      <c r="D23" s="8"/>
      <c r="E23" s="22"/>
    </row>
    <row r="24" spans="1:5" ht="15.75" x14ac:dyDescent="0.25">
      <c r="A24" s="8"/>
      <c r="B24" s="8"/>
      <c r="C24" s="8"/>
      <c r="D24" s="8" t="s">
        <v>33</v>
      </c>
      <c r="E24" s="18">
        <v>0</v>
      </c>
    </row>
    <row r="25" spans="1:5" ht="15.75" x14ac:dyDescent="0.25">
      <c r="A25" s="8"/>
      <c r="B25" s="8"/>
      <c r="C25" s="8"/>
      <c r="D25" s="8" t="s">
        <v>34</v>
      </c>
      <c r="E25" s="23">
        <v>0</v>
      </c>
    </row>
    <row r="26" spans="1:5" ht="15.75" x14ac:dyDescent="0.25">
      <c r="A26" s="8"/>
      <c r="B26" s="8"/>
      <c r="C26" s="8"/>
      <c r="D26" s="8" t="s">
        <v>35</v>
      </c>
      <c r="E26" s="23">
        <v>0</v>
      </c>
    </row>
    <row r="27" spans="1:5" ht="15.75" x14ac:dyDescent="0.25">
      <c r="A27" s="8"/>
      <c r="B27" s="8"/>
      <c r="C27" s="8"/>
      <c r="D27" s="8" t="s">
        <v>36</v>
      </c>
      <c r="E27" s="23">
        <v>0</v>
      </c>
    </row>
    <row r="28" spans="1:5" ht="15.75" x14ac:dyDescent="0.25">
      <c r="A28" s="8"/>
      <c r="B28" s="8"/>
      <c r="C28" s="8" t="s">
        <v>37</v>
      </c>
      <c r="D28" s="8"/>
      <c r="E28" s="25"/>
    </row>
    <row r="29" spans="1:5" ht="15.75" x14ac:dyDescent="0.25">
      <c r="A29" s="8"/>
      <c r="B29" s="8"/>
      <c r="C29" s="8"/>
      <c r="D29" s="8" t="s">
        <v>38</v>
      </c>
      <c r="E29" s="18">
        <v>1110400</v>
      </c>
    </row>
    <row r="30" spans="1:5" ht="15.75" x14ac:dyDescent="0.25">
      <c r="A30" s="8"/>
      <c r="B30" s="8"/>
      <c r="C30" s="8"/>
      <c r="D30" s="8" t="s">
        <v>39</v>
      </c>
      <c r="E30" s="23">
        <v>0</v>
      </c>
    </row>
    <row r="31" spans="1:5" ht="15.75" x14ac:dyDescent="0.25">
      <c r="A31" s="8"/>
      <c r="B31" s="8"/>
      <c r="C31" s="8" t="s">
        <v>40</v>
      </c>
      <c r="D31" s="8"/>
      <c r="E31" s="23">
        <v>0</v>
      </c>
    </row>
    <row r="32" spans="1:5" ht="15.75" x14ac:dyDescent="0.25">
      <c r="A32" s="8"/>
      <c r="B32" s="8"/>
      <c r="C32" s="8" t="s">
        <v>41</v>
      </c>
      <c r="D32" s="8"/>
      <c r="E32" s="21"/>
    </row>
    <row r="33" spans="1:5" ht="15.75" x14ac:dyDescent="0.25">
      <c r="A33" s="8"/>
      <c r="B33" s="8"/>
      <c r="C33" s="8"/>
      <c r="D33" s="8" t="s">
        <v>42</v>
      </c>
      <c r="E33" s="23">
        <v>0</v>
      </c>
    </row>
    <row r="34" spans="1:5" ht="15.75" x14ac:dyDescent="0.25">
      <c r="A34" s="8"/>
      <c r="B34" s="8"/>
      <c r="C34" s="8"/>
      <c r="D34" s="8" t="s">
        <v>43</v>
      </c>
      <c r="E34" s="23">
        <v>0</v>
      </c>
    </row>
    <row r="35" spans="1:5" ht="15.75" x14ac:dyDescent="0.25">
      <c r="A35" s="8"/>
      <c r="B35" s="8"/>
      <c r="C35" s="8"/>
      <c r="D35" s="8" t="s">
        <v>44</v>
      </c>
      <c r="E35" s="18">
        <v>0</v>
      </c>
    </row>
    <row r="36" spans="1:5" ht="15.75" x14ac:dyDescent="0.25">
      <c r="A36" s="8"/>
      <c r="B36" s="8" t="s">
        <v>45</v>
      </c>
      <c r="C36" s="8"/>
      <c r="D36" s="8"/>
      <c r="E36" s="20">
        <v>159497306.03999999</v>
      </c>
    </row>
    <row r="37" spans="1:5" ht="15.75" x14ac:dyDescent="0.25">
      <c r="A37" s="8"/>
      <c r="B37" s="12" t="s">
        <v>7</v>
      </c>
      <c r="C37" s="8"/>
      <c r="D37" s="8"/>
      <c r="E37" s="19">
        <f>SUM(E14,E19,E21:E36)</f>
        <v>1514173526.79</v>
      </c>
    </row>
    <row r="38" spans="1:5" ht="15.75" x14ac:dyDescent="0.25">
      <c r="A38" s="8"/>
      <c r="B38" s="12"/>
      <c r="C38" s="8"/>
      <c r="D38" s="8"/>
      <c r="E38" s="29"/>
    </row>
    <row r="39" spans="1:5" ht="15.75" x14ac:dyDescent="0.25">
      <c r="A39" s="12" t="s">
        <v>8</v>
      </c>
      <c r="B39" s="12"/>
      <c r="C39" s="8"/>
      <c r="D39" s="8"/>
      <c r="E39" s="23"/>
    </row>
    <row r="40" spans="1:5" ht="15.75" x14ac:dyDescent="0.25">
      <c r="A40" s="12" t="s">
        <v>46</v>
      </c>
      <c r="B40" s="8"/>
      <c r="C40" s="8"/>
      <c r="D40" s="8"/>
      <c r="E40" s="23"/>
    </row>
    <row r="41" spans="1:5" ht="15.75" x14ac:dyDescent="0.25">
      <c r="A41" s="8"/>
      <c r="B41" s="12" t="s">
        <v>9</v>
      </c>
      <c r="C41" s="8"/>
      <c r="D41" s="8"/>
      <c r="E41" s="21"/>
    </row>
    <row r="42" spans="1:5" ht="15.75" x14ac:dyDescent="0.25">
      <c r="A42" s="8"/>
      <c r="B42" s="8"/>
      <c r="C42" s="8"/>
      <c r="D42" s="8" t="s">
        <v>10</v>
      </c>
      <c r="E42" s="18">
        <v>197014062.63999999</v>
      </c>
    </row>
    <row r="43" spans="1:5" ht="15.75" x14ac:dyDescent="0.25">
      <c r="A43" s="8"/>
      <c r="B43" s="8"/>
      <c r="C43" s="8"/>
      <c r="D43" s="8" t="s">
        <v>11</v>
      </c>
      <c r="E43" s="18">
        <v>352431369.29000002</v>
      </c>
    </row>
    <row r="44" spans="1:5" ht="15.75" x14ac:dyDescent="0.25">
      <c r="A44" s="8"/>
      <c r="B44" s="8"/>
      <c r="C44" s="8"/>
      <c r="D44" s="8" t="s">
        <v>12</v>
      </c>
      <c r="E44" s="18">
        <v>12946895.359999999</v>
      </c>
    </row>
    <row r="45" spans="1:5" ht="15.75" x14ac:dyDescent="0.25">
      <c r="A45" s="8"/>
      <c r="B45" s="12" t="s">
        <v>13</v>
      </c>
      <c r="C45" s="8"/>
      <c r="D45" s="8"/>
      <c r="E45" s="21"/>
    </row>
    <row r="46" spans="1:5" ht="15.75" x14ac:dyDescent="0.25">
      <c r="A46" s="8"/>
      <c r="B46" s="8"/>
      <c r="C46" s="13"/>
      <c r="D46" s="8" t="s">
        <v>10</v>
      </c>
      <c r="E46" s="18">
        <v>23662323.899999999</v>
      </c>
    </row>
    <row r="47" spans="1:5" ht="15.75" x14ac:dyDescent="0.25">
      <c r="A47" s="8"/>
      <c r="B47" s="8"/>
      <c r="C47" s="8"/>
      <c r="D47" s="8" t="s">
        <v>11</v>
      </c>
      <c r="E47" s="18">
        <v>95694369.109999999</v>
      </c>
    </row>
    <row r="48" spans="1:5" ht="15.75" x14ac:dyDescent="0.25">
      <c r="A48" s="8"/>
      <c r="B48" s="8"/>
      <c r="C48" s="8"/>
      <c r="D48" s="8" t="s">
        <v>12</v>
      </c>
      <c r="E48" s="18">
        <v>12960022.23</v>
      </c>
    </row>
    <row r="49" spans="1:5" ht="15.75" x14ac:dyDescent="0.25">
      <c r="A49" s="8"/>
      <c r="B49" s="12" t="s">
        <v>14</v>
      </c>
      <c r="C49" s="8"/>
      <c r="D49" s="8"/>
      <c r="E49" s="18"/>
    </row>
    <row r="50" spans="1:5" ht="15.75" x14ac:dyDescent="0.25">
      <c r="A50" s="14"/>
      <c r="B50" s="14"/>
      <c r="C50" s="14"/>
      <c r="D50" s="8" t="s">
        <v>10</v>
      </c>
      <c r="E50" s="18">
        <v>30966644.219999999</v>
      </c>
    </row>
    <row r="51" spans="1:5" ht="15.75" x14ac:dyDescent="0.25">
      <c r="A51" s="8"/>
      <c r="B51" s="8"/>
      <c r="C51" s="8"/>
      <c r="D51" s="8" t="s">
        <v>11</v>
      </c>
      <c r="E51" s="39">
        <v>31568838.280000001</v>
      </c>
    </row>
    <row r="52" spans="1:5" ht="15.75" x14ac:dyDescent="0.25">
      <c r="A52" s="8"/>
      <c r="B52" s="8"/>
      <c r="C52" s="8"/>
      <c r="D52" s="8" t="s">
        <v>12</v>
      </c>
      <c r="E52" s="18">
        <v>0</v>
      </c>
    </row>
    <row r="53" spans="1:5" ht="15.75" x14ac:dyDescent="0.25">
      <c r="A53" s="8"/>
      <c r="B53" s="12" t="s">
        <v>15</v>
      </c>
      <c r="C53" s="8"/>
      <c r="D53" s="8"/>
      <c r="E53" s="18"/>
    </row>
    <row r="54" spans="1:5" ht="15.75" x14ac:dyDescent="0.25">
      <c r="A54" s="8"/>
      <c r="B54" s="8"/>
      <c r="C54" s="8"/>
      <c r="D54" s="8" t="s">
        <v>10</v>
      </c>
      <c r="E54" s="18">
        <v>0</v>
      </c>
    </row>
    <row r="55" spans="1:5" ht="15.75" x14ac:dyDescent="0.25">
      <c r="A55" s="8"/>
      <c r="B55" s="8"/>
      <c r="C55" s="8"/>
      <c r="D55" s="8" t="s">
        <v>11</v>
      </c>
      <c r="E55" s="18">
        <v>0</v>
      </c>
    </row>
    <row r="56" spans="1:5" ht="15.75" x14ac:dyDescent="0.25">
      <c r="A56" s="8"/>
      <c r="B56" s="8"/>
      <c r="C56" s="13"/>
      <c r="D56" s="8" t="s">
        <v>12</v>
      </c>
      <c r="E56" s="22">
        <v>0</v>
      </c>
    </row>
    <row r="57" spans="1:5" ht="15.75" x14ac:dyDescent="0.25">
      <c r="A57" s="8"/>
      <c r="B57" s="12" t="s">
        <v>16</v>
      </c>
      <c r="C57" s="8"/>
      <c r="D57" s="8"/>
      <c r="E57" s="27"/>
    </row>
    <row r="58" spans="1:5" ht="15.75" x14ac:dyDescent="0.25">
      <c r="A58" s="8"/>
      <c r="B58" s="8"/>
      <c r="C58" s="8"/>
      <c r="D58" s="8" t="s">
        <v>10</v>
      </c>
      <c r="E58" s="18">
        <v>0</v>
      </c>
    </row>
    <row r="59" spans="1:5" ht="15.75" x14ac:dyDescent="0.25">
      <c r="A59" s="8"/>
      <c r="B59" s="8"/>
      <c r="C59" s="8"/>
      <c r="D59" s="8" t="s">
        <v>11</v>
      </c>
      <c r="E59" s="18">
        <v>0</v>
      </c>
    </row>
    <row r="60" spans="1:5" ht="15.75" x14ac:dyDescent="0.25">
      <c r="A60" s="8"/>
      <c r="B60" s="8"/>
      <c r="C60" s="8"/>
      <c r="D60" s="8" t="s">
        <v>12</v>
      </c>
      <c r="E60" s="27">
        <v>0</v>
      </c>
    </row>
    <row r="61" spans="1:5" ht="15.75" x14ac:dyDescent="0.25">
      <c r="A61" s="8"/>
      <c r="B61" s="12" t="s">
        <v>17</v>
      </c>
      <c r="C61" s="8"/>
      <c r="D61" s="8"/>
      <c r="E61" s="27"/>
    </row>
    <row r="62" spans="1:5" ht="15.75" x14ac:dyDescent="0.25">
      <c r="A62" s="8"/>
      <c r="B62" s="8"/>
      <c r="C62" s="8"/>
      <c r="D62" s="8" t="s">
        <v>10</v>
      </c>
      <c r="E62" s="18">
        <v>18385034.370000001</v>
      </c>
    </row>
    <row r="63" spans="1:5" ht="15.75" x14ac:dyDescent="0.25">
      <c r="A63" s="8"/>
      <c r="B63" s="12"/>
      <c r="C63" s="8"/>
      <c r="D63" s="8" t="s">
        <v>11</v>
      </c>
      <c r="E63" s="18">
        <v>173326234.74000001</v>
      </c>
    </row>
    <row r="64" spans="1:5" ht="15.75" x14ac:dyDescent="0.25">
      <c r="A64" s="8"/>
      <c r="B64" s="8"/>
      <c r="C64" s="8"/>
      <c r="D64" s="8" t="s">
        <v>12</v>
      </c>
      <c r="E64" s="18">
        <v>0</v>
      </c>
    </row>
    <row r="65" spans="1:5" ht="15.75" x14ac:dyDescent="0.25">
      <c r="A65" s="8"/>
      <c r="B65" s="12" t="s">
        <v>18</v>
      </c>
      <c r="C65" s="8"/>
      <c r="D65" s="8"/>
      <c r="E65" s="18"/>
    </row>
    <row r="66" spans="1:5" ht="15.75" x14ac:dyDescent="0.25">
      <c r="A66" s="8"/>
      <c r="B66" s="8"/>
      <c r="C66" s="8"/>
      <c r="D66" s="8" t="s">
        <v>10</v>
      </c>
      <c r="E66" s="18">
        <v>54992286.350000001</v>
      </c>
    </row>
    <row r="67" spans="1:5" ht="15.75" x14ac:dyDescent="0.25">
      <c r="A67" s="8"/>
      <c r="B67" s="8"/>
      <c r="C67" s="8"/>
      <c r="D67" s="8" t="s">
        <v>11</v>
      </c>
      <c r="E67" s="18">
        <v>76362195.849999994</v>
      </c>
    </row>
    <row r="68" spans="1:5" ht="15.75" x14ac:dyDescent="0.25">
      <c r="A68" s="8"/>
      <c r="B68" s="8"/>
      <c r="C68" s="8"/>
      <c r="D68" s="8" t="s">
        <v>12</v>
      </c>
      <c r="E68" s="22">
        <v>316642.64</v>
      </c>
    </row>
    <row r="69" spans="1:5" ht="15.75" x14ac:dyDescent="0.25">
      <c r="A69" s="8"/>
      <c r="B69" s="12" t="s">
        <v>19</v>
      </c>
      <c r="C69" s="8"/>
      <c r="D69" s="8"/>
      <c r="E69" s="21"/>
    </row>
    <row r="70" spans="1:5" ht="15.75" x14ac:dyDescent="0.25">
      <c r="A70" s="8"/>
      <c r="B70" s="8"/>
      <c r="C70" s="8"/>
      <c r="D70" s="8" t="s">
        <v>10</v>
      </c>
      <c r="E70" s="23">
        <v>0</v>
      </c>
    </row>
    <row r="71" spans="1:5" ht="15.75" x14ac:dyDescent="0.25">
      <c r="A71" s="8"/>
      <c r="B71" s="8"/>
      <c r="C71" s="8"/>
      <c r="D71" s="8" t="s">
        <v>11</v>
      </c>
      <c r="E71" s="23">
        <v>0</v>
      </c>
    </row>
    <row r="72" spans="1:5" ht="15.75" x14ac:dyDescent="0.25">
      <c r="A72" s="8"/>
      <c r="B72" s="8"/>
      <c r="C72" s="8"/>
      <c r="D72" s="8" t="s">
        <v>12</v>
      </c>
      <c r="E72" s="28">
        <v>0</v>
      </c>
    </row>
    <row r="73" spans="1:5" ht="15.75" x14ac:dyDescent="0.25">
      <c r="A73" s="8"/>
      <c r="B73" s="12" t="s">
        <v>20</v>
      </c>
      <c r="C73" s="8"/>
      <c r="D73" s="8"/>
      <c r="E73" s="21"/>
    </row>
    <row r="74" spans="1:5" ht="15.75" x14ac:dyDescent="0.25">
      <c r="A74" s="8"/>
      <c r="B74" s="8"/>
      <c r="C74" s="8" t="s">
        <v>52</v>
      </c>
      <c r="D74" s="8"/>
      <c r="E74" s="23"/>
    </row>
    <row r="75" spans="1:5" ht="15.75" x14ac:dyDescent="0.25">
      <c r="A75" s="8"/>
      <c r="B75" s="8"/>
      <c r="C75" s="8"/>
      <c r="D75" s="8" t="s">
        <v>47</v>
      </c>
      <c r="E75" s="18">
        <v>22377484.140000001</v>
      </c>
    </row>
    <row r="76" spans="1:5" ht="15.75" x14ac:dyDescent="0.25">
      <c r="A76" s="8"/>
      <c r="B76" s="8"/>
      <c r="C76" s="8"/>
      <c r="D76" s="8" t="s">
        <v>48</v>
      </c>
      <c r="E76" s="18">
        <v>47500000</v>
      </c>
    </row>
    <row r="77" spans="1:5" ht="15.75" x14ac:dyDescent="0.25">
      <c r="A77" s="8"/>
      <c r="B77" s="8"/>
      <c r="C77" s="15" t="s">
        <v>53</v>
      </c>
      <c r="D77" s="8"/>
      <c r="E77" s="23"/>
    </row>
    <row r="78" spans="1:5" ht="15.75" x14ac:dyDescent="0.25">
      <c r="A78" s="8"/>
      <c r="B78" s="8"/>
      <c r="C78" s="8"/>
      <c r="D78" s="8" t="s">
        <v>49</v>
      </c>
      <c r="E78" s="18">
        <v>24655580</v>
      </c>
    </row>
    <row r="79" spans="1:5" ht="15.75" x14ac:dyDescent="0.25">
      <c r="A79" s="8"/>
      <c r="B79" s="8"/>
      <c r="C79" s="8"/>
      <c r="D79" s="8" t="s">
        <v>50</v>
      </c>
      <c r="E79" s="18">
        <v>12556060.939999999</v>
      </c>
    </row>
    <row r="80" spans="1:5" ht="15.75" x14ac:dyDescent="0.25">
      <c r="A80" s="8"/>
      <c r="B80" s="8"/>
      <c r="C80" s="8" t="s">
        <v>54</v>
      </c>
      <c r="D80" s="8"/>
      <c r="E80" s="22"/>
    </row>
    <row r="81" spans="1:9" ht="15.75" x14ac:dyDescent="0.25">
      <c r="A81" s="8"/>
      <c r="B81" s="8"/>
      <c r="C81" s="8"/>
      <c r="D81" s="15" t="s">
        <v>49</v>
      </c>
      <c r="E81" s="18">
        <v>35356724.149999999</v>
      </c>
    </row>
    <row r="82" spans="1:9" ht="15.75" x14ac:dyDescent="0.25">
      <c r="A82" s="8"/>
      <c r="B82" s="8"/>
      <c r="C82" s="8"/>
      <c r="D82" s="15" t="s">
        <v>50</v>
      </c>
      <c r="E82" s="18">
        <v>34465843.270000003</v>
      </c>
    </row>
    <row r="83" spans="1:9" ht="15.75" x14ac:dyDescent="0.25">
      <c r="A83" s="8"/>
      <c r="B83" s="8"/>
      <c r="C83" s="8" t="s">
        <v>55</v>
      </c>
      <c r="D83" s="8"/>
      <c r="E83" s="23"/>
    </row>
    <row r="84" spans="1:9" ht="15.75" x14ac:dyDescent="0.25">
      <c r="A84" s="8"/>
      <c r="B84" s="8"/>
      <c r="C84" s="8"/>
      <c r="D84" s="8" t="s">
        <v>49</v>
      </c>
      <c r="E84" s="29">
        <v>0</v>
      </c>
    </row>
    <row r="85" spans="1:9" ht="15.75" x14ac:dyDescent="0.25">
      <c r="A85" s="8"/>
      <c r="B85" s="8"/>
      <c r="C85" s="8"/>
      <c r="D85" s="8" t="s">
        <v>50</v>
      </c>
      <c r="E85" s="29">
        <v>0</v>
      </c>
    </row>
    <row r="86" spans="1:9" ht="15.75" x14ac:dyDescent="0.25">
      <c r="A86" s="8"/>
      <c r="B86" s="8"/>
      <c r="C86" s="8" t="s">
        <v>56</v>
      </c>
      <c r="D86" s="8"/>
      <c r="E86" s="23"/>
    </row>
    <row r="87" spans="1:9" ht="15.75" x14ac:dyDescent="0.25">
      <c r="A87" s="8"/>
      <c r="B87" s="8"/>
      <c r="C87" s="8"/>
      <c r="D87" s="8" t="s">
        <v>49</v>
      </c>
      <c r="E87" s="29">
        <v>14981069.109999999</v>
      </c>
    </row>
    <row r="88" spans="1:9" ht="15.75" x14ac:dyDescent="0.25">
      <c r="A88" s="8"/>
      <c r="B88" s="8"/>
      <c r="C88" s="8"/>
      <c r="D88" s="8" t="s">
        <v>50</v>
      </c>
      <c r="E88" s="23">
        <v>0</v>
      </c>
    </row>
    <row r="89" spans="1:9" ht="15.75" x14ac:dyDescent="0.25">
      <c r="A89" s="8"/>
      <c r="B89" s="8"/>
      <c r="C89" s="8" t="s">
        <v>51</v>
      </c>
      <c r="D89" s="8"/>
      <c r="E89" s="23"/>
    </row>
    <row r="90" spans="1:9" ht="15.75" x14ac:dyDescent="0.25">
      <c r="A90" s="8"/>
      <c r="B90" s="8"/>
      <c r="C90" s="8"/>
      <c r="D90" s="8" t="s">
        <v>57</v>
      </c>
      <c r="E90" s="23">
        <v>0</v>
      </c>
    </row>
    <row r="91" spans="1:9" ht="15.75" x14ac:dyDescent="0.25">
      <c r="A91" s="8"/>
      <c r="B91" s="8"/>
      <c r="C91" s="8"/>
      <c r="D91" s="8" t="s">
        <v>49</v>
      </c>
      <c r="E91" s="23">
        <v>0</v>
      </c>
    </row>
    <row r="92" spans="1:9" ht="15.75" x14ac:dyDescent="0.25">
      <c r="A92" s="8"/>
      <c r="B92" s="8"/>
      <c r="C92" s="8"/>
      <c r="D92" s="8" t="s">
        <v>50</v>
      </c>
      <c r="E92" s="23">
        <v>0</v>
      </c>
    </row>
    <row r="93" spans="1:9" ht="15.75" x14ac:dyDescent="0.25">
      <c r="A93" s="12" t="s">
        <v>59</v>
      </c>
      <c r="D93" s="8"/>
      <c r="E93" s="30">
        <f>SUM(E41:E92)</f>
        <v>1272519680.5900004</v>
      </c>
    </row>
    <row r="94" spans="1:9" ht="15.75" x14ac:dyDescent="0.25">
      <c r="A94" s="12" t="s">
        <v>60</v>
      </c>
      <c r="B94" s="8"/>
      <c r="C94" s="12"/>
      <c r="D94" s="15"/>
      <c r="E94" s="23"/>
    </row>
    <row r="95" spans="1:9" ht="15.75" x14ac:dyDescent="0.25">
      <c r="A95" s="8"/>
      <c r="B95" s="12" t="s">
        <v>9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18">
        <v>8846857.7400000002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18">
        <v>16673775.35</v>
      </c>
    </row>
    <row r="99" spans="1:9" ht="15.75" customHeight="1" x14ac:dyDescent="0.25">
      <c r="B99" s="12" t="s">
        <v>14</v>
      </c>
      <c r="C99" s="8"/>
      <c r="D99" s="8"/>
      <c r="E99" s="21"/>
    </row>
    <row r="100" spans="1:9" ht="15.75" customHeight="1" x14ac:dyDescent="0.25">
      <c r="B100" s="8"/>
      <c r="C100" s="8"/>
      <c r="D100" s="8" t="s">
        <v>12</v>
      </c>
      <c r="E100" s="18">
        <v>691416</v>
      </c>
    </row>
    <row r="101" spans="1:9" ht="15.75" customHeight="1" x14ac:dyDescent="0.25">
      <c r="B101" s="12" t="s">
        <v>15</v>
      </c>
      <c r="C101" s="8"/>
      <c r="D101" s="8"/>
      <c r="E101" s="21"/>
    </row>
    <row r="102" spans="1:9" ht="15.75" x14ac:dyDescent="0.25">
      <c r="B102" s="8"/>
      <c r="C102" s="13"/>
      <c r="D102" s="8" t="s">
        <v>12</v>
      </c>
      <c r="E102" s="18">
        <v>0</v>
      </c>
    </row>
    <row r="103" spans="1:9" ht="15.75" x14ac:dyDescent="0.25">
      <c r="B103" s="12" t="s">
        <v>16</v>
      </c>
      <c r="C103" s="8"/>
      <c r="D103" s="8"/>
      <c r="E103" s="21"/>
    </row>
    <row r="104" spans="1:9" ht="15.75" x14ac:dyDescent="0.25">
      <c r="B104" s="8"/>
      <c r="C104" s="8"/>
      <c r="D104" s="8" t="s">
        <v>12</v>
      </c>
      <c r="E104" s="18">
        <v>0</v>
      </c>
    </row>
    <row r="105" spans="1:9" ht="15.75" x14ac:dyDescent="0.25">
      <c r="B105" s="12" t="s">
        <v>17</v>
      </c>
      <c r="C105" s="8"/>
      <c r="D105" s="8"/>
      <c r="E105" s="21"/>
    </row>
    <row r="106" spans="1:9" ht="15.75" x14ac:dyDescent="0.25">
      <c r="B106" s="8"/>
      <c r="C106" s="8"/>
      <c r="D106" s="8" t="s">
        <v>12</v>
      </c>
      <c r="E106" s="18">
        <v>0</v>
      </c>
    </row>
    <row r="107" spans="1:9" ht="15.75" x14ac:dyDescent="0.25">
      <c r="B107" s="12" t="s">
        <v>18</v>
      </c>
      <c r="C107" s="8"/>
      <c r="D107" s="8"/>
      <c r="E107" s="21"/>
    </row>
    <row r="108" spans="1:9" ht="15.75" x14ac:dyDescent="0.25">
      <c r="B108" s="8"/>
      <c r="C108" s="8"/>
      <c r="D108" s="8" t="s">
        <v>12</v>
      </c>
      <c r="E108" s="18">
        <v>234913901.68000001</v>
      </c>
    </row>
    <row r="109" spans="1:9" ht="15.75" x14ac:dyDescent="0.25">
      <c r="A109" s="12"/>
      <c r="B109" s="12" t="s">
        <v>61</v>
      </c>
      <c r="C109" s="8"/>
      <c r="D109" s="8"/>
      <c r="E109" s="21"/>
    </row>
    <row r="110" spans="1:9" ht="15.75" x14ac:dyDescent="0.25">
      <c r="B110" s="8"/>
      <c r="C110" s="8"/>
      <c r="D110" s="8" t="s">
        <v>12</v>
      </c>
      <c r="E110" s="18">
        <v>25345766.43</v>
      </c>
    </row>
    <row r="111" spans="1:9" ht="15.75" x14ac:dyDescent="0.25">
      <c r="A111" s="12" t="s">
        <v>58</v>
      </c>
      <c r="E111" s="32">
        <f>SUM(E95:E110)</f>
        <v>286471717.19999999</v>
      </c>
    </row>
    <row r="112" spans="1:9" ht="30" customHeight="1" x14ac:dyDescent="0.35">
      <c r="A112" s="16" t="s">
        <v>62</v>
      </c>
      <c r="B112" s="17"/>
      <c r="C112" s="17"/>
      <c r="D112" s="17"/>
      <c r="E112" s="31">
        <f>SUM(E93,E111)</f>
        <v>1558991397.7900004</v>
      </c>
    </row>
  </sheetData>
  <mergeCells count="6">
    <mergeCell ref="E6:E7"/>
    <mergeCell ref="A1:I1"/>
    <mergeCell ref="A2:I2"/>
    <mergeCell ref="A3:I3"/>
    <mergeCell ref="A4:I4"/>
    <mergeCell ref="A6:D7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80702-8367-4411-A0E1-36BD1B411498}">
  <dimension ref="A1:I112"/>
  <sheetViews>
    <sheetView topLeftCell="A3" zoomScale="130" zoomScaleNormal="130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42" t="s">
        <v>78</v>
      </c>
      <c r="B1" s="42"/>
      <c r="C1" s="42"/>
      <c r="D1" s="42"/>
      <c r="E1" s="42"/>
      <c r="F1" s="42"/>
      <c r="G1" s="42"/>
      <c r="H1" s="42"/>
      <c r="I1" s="42"/>
    </row>
    <row r="2" spans="1:9" ht="15.75" x14ac:dyDescent="0.25">
      <c r="A2" s="43" t="s">
        <v>0</v>
      </c>
      <c r="B2" s="43"/>
      <c r="C2" s="43"/>
      <c r="D2" s="43"/>
      <c r="E2" s="43"/>
      <c r="F2" s="43"/>
      <c r="G2" s="43"/>
      <c r="H2" s="43"/>
      <c r="I2" s="43"/>
    </row>
    <row r="3" spans="1:9" ht="15.75" x14ac:dyDescent="0.25">
      <c r="A3" s="42" t="s">
        <v>80</v>
      </c>
      <c r="B3" s="42"/>
      <c r="C3" s="42"/>
      <c r="D3" s="42"/>
      <c r="E3" s="42"/>
      <c r="F3" s="42"/>
      <c r="G3" s="42"/>
      <c r="H3" s="42"/>
      <c r="I3" s="42"/>
    </row>
    <row r="4" spans="1:9" ht="15.75" x14ac:dyDescent="0.25">
      <c r="A4" s="42"/>
      <c r="B4" s="42"/>
      <c r="C4" s="42"/>
      <c r="D4" s="42"/>
      <c r="E4" s="42"/>
      <c r="F4" s="42"/>
      <c r="G4" s="42"/>
      <c r="H4" s="42"/>
      <c r="I4" s="42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42" t="s">
        <v>1</v>
      </c>
      <c r="B6" s="42"/>
      <c r="C6" s="42"/>
      <c r="D6" s="42"/>
      <c r="E6" s="40" t="s">
        <v>2</v>
      </c>
    </row>
    <row r="7" spans="1:9" ht="15" customHeight="1" x14ac:dyDescent="0.25">
      <c r="A7" s="42"/>
      <c r="B7" s="42"/>
      <c r="C7" s="42"/>
      <c r="D7" s="42"/>
      <c r="E7" s="41"/>
    </row>
    <row r="8" spans="1:9" ht="15.75" x14ac:dyDescent="0.25">
      <c r="A8" s="6" t="s">
        <v>3</v>
      </c>
      <c r="B8" s="1"/>
      <c r="C8" s="1"/>
      <c r="D8" s="1"/>
      <c r="E8" s="7"/>
    </row>
    <row r="9" spans="1:9" ht="15.75" x14ac:dyDescent="0.25">
      <c r="A9" s="1"/>
      <c r="B9" s="1" t="s">
        <v>21</v>
      </c>
      <c r="C9" s="1"/>
      <c r="D9" s="1"/>
      <c r="E9" s="7"/>
    </row>
    <row r="10" spans="1:9" ht="15.75" x14ac:dyDescent="0.25">
      <c r="A10" s="1"/>
      <c r="B10" s="1"/>
      <c r="C10" s="1" t="s">
        <v>22</v>
      </c>
      <c r="D10" s="1"/>
    </row>
    <row r="11" spans="1:9" ht="15.75" customHeight="1" x14ac:dyDescent="0.25">
      <c r="A11" s="8"/>
      <c r="B11" s="8"/>
      <c r="C11" s="8"/>
      <c r="D11" s="8" t="s">
        <v>23</v>
      </c>
      <c r="E11" s="18">
        <v>52615959.119999997</v>
      </c>
    </row>
    <row r="12" spans="1:9" ht="15.75" x14ac:dyDescent="0.25">
      <c r="A12" s="8"/>
      <c r="B12" s="8"/>
      <c r="C12" s="8"/>
      <c r="D12" s="8" t="s">
        <v>24</v>
      </c>
      <c r="E12" s="18">
        <v>29428322.890000001</v>
      </c>
    </row>
    <row r="13" spans="1:9" ht="15.75" x14ac:dyDescent="0.25">
      <c r="A13" s="8"/>
      <c r="B13" s="8"/>
      <c r="C13" s="8"/>
      <c r="D13" s="8" t="s">
        <v>25</v>
      </c>
      <c r="E13" s="18">
        <v>2715264.03</v>
      </c>
    </row>
    <row r="14" spans="1:9" ht="15.75" x14ac:dyDescent="0.25">
      <c r="A14" s="8"/>
      <c r="B14" s="8"/>
      <c r="C14" s="8" t="s">
        <v>4</v>
      </c>
      <c r="D14" s="8"/>
      <c r="E14" s="19">
        <f>SUM(E11:E13)</f>
        <v>84759546.039999992</v>
      </c>
    </row>
    <row r="15" spans="1:9" ht="15.75" x14ac:dyDescent="0.25">
      <c r="A15" s="8"/>
      <c r="B15" s="8"/>
      <c r="C15" s="8" t="s">
        <v>5</v>
      </c>
      <c r="D15" s="8"/>
      <c r="E15" s="20"/>
    </row>
    <row r="16" spans="1:9" ht="15.75" x14ac:dyDescent="0.25">
      <c r="A16" s="8"/>
      <c r="B16" s="8"/>
      <c r="C16" s="8"/>
      <c r="D16" s="8" t="s">
        <v>26</v>
      </c>
      <c r="E16" s="18">
        <v>15266166.640000001</v>
      </c>
    </row>
    <row r="17" spans="1:5" ht="15.75" x14ac:dyDescent="0.25">
      <c r="A17" s="8"/>
      <c r="B17" s="8"/>
      <c r="C17" s="8"/>
      <c r="D17" s="8" t="s">
        <v>27</v>
      </c>
      <c r="E17" s="18">
        <v>17944708.670000002</v>
      </c>
    </row>
    <row r="18" spans="1:5" ht="15.75" x14ac:dyDescent="0.25">
      <c r="A18" s="8"/>
      <c r="B18" s="8"/>
      <c r="C18" s="11"/>
      <c r="D18" s="8" t="s">
        <v>28</v>
      </c>
      <c r="E18" s="18">
        <v>526501.98</v>
      </c>
    </row>
    <row r="19" spans="1:5" ht="15.75" x14ac:dyDescent="0.25">
      <c r="A19" s="8"/>
      <c r="B19" s="8"/>
      <c r="C19" s="8" t="s">
        <v>6</v>
      </c>
      <c r="D19" s="8"/>
      <c r="E19" s="19">
        <f>SUM(E16:E18)</f>
        <v>33737377.289999999</v>
      </c>
    </row>
    <row r="20" spans="1:5" ht="15.75" x14ac:dyDescent="0.25">
      <c r="A20" s="8"/>
      <c r="B20" s="8" t="s">
        <v>29</v>
      </c>
      <c r="C20" s="8"/>
      <c r="D20" s="8"/>
      <c r="E20" s="21"/>
    </row>
    <row r="21" spans="1:5" ht="15.75" x14ac:dyDescent="0.25">
      <c r="A21" s="8"/>
      <c r="B21" s="8"/>
      <c r="C21" s="8" t="s">
        <v>30</v>
      </c>
      <c r="D21" s="8"/>
      <c r="E21" s="18">
        <v>584889705</v>
      </c>
    </row>
    <row r="22" spans="1:5" ht="15.75" x14ac:dyDescent="0.25">
      <c r="A22" s="8"/>
      <c r="B22" s="8"/>
      <c r="C22" s="8" t="s">
        <v>31</v>
      </c>
      <c r="D22" s="8"/>
      <c r="E22" s="18">
        <v>91525.88</v>
      </c>
    </row>
    <row r="23" spans="1:5" ht="15.75" x14ac:dyDescent="0.25">
      <c r="A23" s="8"/>
      <c r="B23" s="8"/>
      <c r="C23" s="8" t="s">
        <v>32</v>
      </c>
      <c r="D23" s="8"/>
      <c r="E23" s="22"/>
    </row>
    <row r="24" spans="1:5" ht="15.75" x14ac:dyDescent="0.25">
      <c r="A24" s="8"/>
      <c r="B24" s="8"/>
      <c r="C24" s="8"/>
      <c r="D24" s="8" t="s">
        <v>33</v>
      </c>
      <c r="E24" s="18">
        <v>0</v>
      </c>
    </row>
    <row r="25" spans="1:5" ht="15.75" x14ac:dyDescent="0.25">
      <c r="A25" s="8"/>
      <c r="B25" s="8"/>
      <c r="C25" s="8"/>
      <c r="D25" s="8" t="s">
        <v>34</v>
      </c>
      <c r="E25" s="23">
        <v>0</v>
      </c>
    </row>
    <row r="26" spans="1:5" ht="15.75" x14ac:dyDescent="0.25">
      <c r="A26" s="8"/>
      <c r="B26" s="8"/>
      <c r="C26" s="8"/>
      <c r="D26" s="8" t="s">
        <v>35</v>
      </c>
      <c r="E26" s="23">
        <v>219155.98</v>
      </c>
    </row>
    <row r="27" spans="1:5" ht="15.75" x14ac:dyDescent="0.25">
      <c r="A27" s="8"/>
      <c r="B27" s="8"/>
      <c r="C27" s="8"/>
      <c r="D27" s="8" t="s">
        <v>36</v>
      </c>
      <c r="E27" s="23">
        <v>0</v>
      </c>
    </row>
    <row r="28" spans="1:5" ht="15.75" x14ac:dyDescent="0.25">
      <c r="A28" s="8"/>
      <c r="B28" s="8"/>
      <c r="C28" s="8" t="s">
        <v>37</v>
      </c>
      <c r="D28" s="8"/>
      <c r="E28" s="25"/>
    </row>
    <row r="29" spans="1:5" ht="15.75" x14ac:dyDescent="0.25">
      <c r="A29" s="8"/>
      <c r="B29" s="8"/>
      <c r="C29" s="8"/>
      <c r="D29" s="8" t="s">
        <v>38</v>
      </c>
      <c r="E29" s="18">
        <v>48000</v>
      </c>
    </row>
    <row r="30" spans="1:5" ht="15.75" x14ac:dyDescent="0.25">
      <c r="A30" s="8"/>
      <c r="B30" s="8"/>
      <c r="C30" s="8"/>
      <c r="D30" s="8" t="s">
        <v>39</v>
      </c>
      <c r="E30" s="23">
        <v>0</v>
      </c>
    </row>
    <row r="31" spans="1:5" ht="15.75" x14ac:dyDescent="0.25">
      <c r="A31" s="8"/>
      <c r="B31" s="8"/>
      <c r="C31" s="8" t="s">
        <v>40</v>
      </c>
      <c r="D31" s="8"/>
      <c r="E31" s="23">
        <v>0</v>
      </c>
    </row>
    <row r="32" spans="1:5" ht="15.75" x14ac:dyDescent="0.25">
      <c r="A32" s="8"/>
      <c r="B32" s="8"/>
      <c r="C32" s="8" t="s">
        <v>41</v>
      </c>
      <c r="D32" s="8"/>
      <c r="E32" s="21"/>
    </row>
    <row r="33" spans="1:5" ht="15.75" x14ac:dyDescent="0.25">
      <c r="A33" s="8"/>
      <c r="B33" s="8"/>
      <c r="C33" s="8"/>
      <c r="D33" s="8" t="s">
        <v>42</v>
      </c>
      <c r="E33" s="23">
        <v>0</v>
      </c>
    </row>
    <row r="34" spans="1:5" ht="15.75" x14ac:dyDescent="0.25">
      <c r="A34" s="8"/>
      <c r="B34" s="8"/>
      <c r="C34" s="8"/>
      <c r="D34" s="8" t="s">
        <v>43</v>
      </c>
      <c r="E34" s="23">
        <v>0</v>
      </c>
    </row>
    <row r="35" spans="1:5" ht="15.75" x14ac:dyDescent="0.25">
      <c r="A35" s="8"/>
      <c r="B35" s="8"/>
      <c r="C35" s="8"/>
      <c r="D35" s="8" t="s">
        <v>44</v>
      </c>
      <c r="E35" s="18">
        <v>70389000</v>
      </c>
    </row>
    <row r="36" spans="1:5" ht="15.75" x14ac:dyDescent="0.25">
      <c r="A36" s="8"/>
      <c r="B36" s="8" t="s">
        <v>45</v>
      </c>
      <c r="C36" s="8"/>
      <c r="D36" s="8"/>
      <c r="E36" s="20">
        <v>0</v>
      </c>
    </row>
    <row r="37" spans="1:5" ht="15.75" x14ac:dyDescent="0.25">
      <c r="A37" s="8"/>
      <c r="B37" s="12" t="s">
        <v>7</v>
      </c>
      <c r="C37" s="8"/>
      <c r="D37" s="8"/>
      <c r="E37" s="19">
        <f>SUM(E14,E19,E21:E36)</f>
        <v>774134310.18999994</v>
      </c>
    </row>
    <row r="38" spans="1:5" ht="15.75" x14ac:dyDescent="0.25">
      <c r="A38" s="8"/>
      <c r="B38" s="12"/>
      <c r="C38" s="8"/>
      <c r="D38" s="8"/>
      <c r="E38" s="29"/>
    </row>
    <row r="39" spans="1:5" ht="15.75" x14ac:dyDescent="0.25">
      <c r="A39" s="12" t="s">
        <v>8</v>
      </c>
      <c r="B39" s="12"/>
      <c r="C39" s="8"/>
      <c r="D39" s="8"/>
      <c r="E39" s="23"/>
    </row>
    <row r="40" spans="1:5" ht="15.75" x14ac:dyDescent="0.25">
      <c r="A40" s="12" t="s">
        <v>46</v>
      </c>
      <c r="B40" s="8"/>
      <c r="C40" s="8"/>
      <c r="D40" s="8"/>
      <c r="E40" s="23"/>
    </row>
    <row r="41" spans="1:5" ht="15.75" x14ac:dyDescent="0.25">
      <c r="A41" s="8"/>
      <c r="B41" s="12" t="s">
        <v>9</v>
      </c>
      <c r="C41" s="8"/>
      <c r="D41" s="8"/>
      <c r="E41" s="21"/>
    </row>
    <row r="42" spans="1:5" ht="15.75" x14ac:dyDescent="0.25">
      <c r="A42" s="8"/>
      <c r="B42" s="8"/>
      <c r="C42" s="8"/>
      <c r="D42" s="8" t="s">
        <v>10</v>
      </c>
      <c r="E42" s="18">
        <v>100645232.48999999</v>
      </c>
    </row>
    <row r="43" spans="1:5" ht="15.75" x14ac:dyDescent="0.25">
      <c r="A43" s="8"/>
      <c r="B43" s="8"/>
      <c r="C43" s="8"/>
      <c r="D43" s="8" t="s">
        <v>11</v>
      </c>
      <c r="E43" s="18">
        <v>110289802.04000001</v>
      </c>
    </row>
    <row r="44" spans="1:5" ht="15.75" x14ac:dyDescent="0.25">
      <c r="A44" s="8"/>
      <c r="B44" s="8"/>
      <c r="C44" s="8"/>
      <c r="D44" s="8" t="s">
        <v>12</v>
      </c>
      <c r="E44" s="18">
        <v>1919069.74</v>
      </c>
    </row>
    <row r="45" spans="1:5" ht="15.75" x14ac:dyDescent="0.25">
      <c r="A45" s="8"/>
      <c r="B45" s="12" t="s">
        <v>13</v>
      </c>
      <c r="C45" s="8"/>
      <c r="D45" s="8"/>
      <c r="E45" s="21"/>
    </row>
    <row r="46" spans="1:5" ht="15.75" x14ac:dyDescent="0.25">
      <c r="A46" s="8"/>
      <c r="B46" s="8"/>
      <c r="C46" s="13"/>
      <c r="D46" s="8" t="s">
        <v>10</v>
      </c>
      <c r="E46" s="18">
        <v>0</v>
      </c>
    </row>
    <row r="47" spans="1:5" ht="15.75" x14ac:dyDescent="0.25">
      <c r="A47" s="8"/>
      <c r="B47" s="8"/>
      <c r="C47" s="8"/>
      <c r="D47" s="8" t="s">
        <v>11</v>
      </c>
      <c r="E47" s="18">
        <v>18211332.640000001</v>
      </c>
    </row>
    <row r="48" spans="1:5" ht="15.75" x14ac:dyDescent="0.25">
      <c r="A48" s="8"/>
      <c r="B48" s="8"/>
      <c r="C48" s="8"/>
      <c r="D48" s="8" t="s">
        <v>12</v>
      </c>
      <c r="E48" s="18">
        <v>177000</v>
      </c>
    </row>
    <row r="49" spans="1:5" ht="15.75" x14ac:dyDescent="0.25">
      <c r="A49" s="8"/>
      <c r="B49" s="12" t="s">
        <v>14</v>
      </c>
      <c r="C49" s="8"/>
      <c r="D49" s="8"/>
      <c r="E49" s="18"/>
    </row>
    <row r="50" spans="1:5" ht="15.75" x14ac:dyDescent="0.25">
      <c r="A50" s="14"/>
      <c r="B50" s="14"/>
      <c r="C50" s="14"/>
      <c r="D50" s="8" t="s">
        <v>10</v>
      </c>
      <c r="E50" s="18">
        <v>25856354.390000001</v>
      </c>
    </row>
    <row r="51" spans="1:5" ht="15.75" x14ac:dyDescent="0.25">
      <c r="A51" s="8"/>
      <c r="B51" s="8"/>
      <c r="C51" s="8"/>
      <c r="D51" s="8" t="s">
        <v>11</v>
      </c>
      <c r="E51" s="39">
        <v>24591856.059999999</v>
      </c>
    </row>
    <row r="52" spans="1:5" ht="15.75" x14ac:dyDescent="0.25">
      <c r="A52" s="8"/>
      <c r="B52" s="8"/>
      <c r="C52" s="8"/>
      <c r="D52" s="8" t="s">
        <v>12</v>
      </c>
      <c r="E52" s="18">
        <v>196193.47</v>
      </c>
    </row>
    <row r="53" spans="1:5" ht="15.75" x14ac:dyDescent="0.25">
      <c r="A53" s="8"/>
      <c r="B53" s="12" t="s">
        <v>15</v>
      </c>
      <c r="C53" s="8"/>
      <c r="D53" s="8"/>
      <c r="E53" s="18"/>
    </row>
    <row r="54" spans="1:5" ht="15.75" x14ac:dyDescent="0.25">
      <c r="A54" s="8"/>
      <c r="B54" s="8"/>
      <c r="C54" s="8"/>
      <c r="D54" s="8" t="s">
        <v>10</v>
      </c>
      <c r="E54" s="18">
        <v>0</v>
      </c>
    </row>
    <row r="55" spans="1:5" ht="15.75" x14ac:dyDescent="0.25">
      <c r="A55" s="8"/>
      <c r="B55" s="8"/>
      <c r="C55" s="8"/>
      <c r="D55" s="8" t="s">
        <v>11</v>
      </c>
      <c r="E55" s="18">
        <v>0</v>
      </c>
    </row>
    <row r="56" spans="1:5" ht="15.75" x14ac:dyDescent="0.25">
      <c r="A56" s="8"/>
      <c r="B56" s="8"/>
      <c r="C56" s="13"/>
      <c r="D56" s="8" t="s">
        <v>12</v>
      </c>
      <c r="E56" s="22">
        <v>0</v>
      </c>
    </row>
    <row r="57" spans="1:5" ht="15.75" x14ac:dyDescent="0.25">
      <c r="A57" s="8"/>
      <c r="B57" s="12" t="s">
        <v>16</v>
      </c>
      <c r="C57" s="8"/>
      <c r="D57" s="8"/>
      <c r="E57" s="27"/>
    </row>
    <row r="58" spans="1:5" ht="15.75" x14ac:dyDescent="0.25">
      <c r="A58" s="8"/>
      <c r="B58" s="8"/>
      <c r="C58" s="8"/>
      <c r="D58" s="8" t="s">
        <v>10</v>
      </c>
      <c r="E58" s="18">
        <v>0</v>
      </c>
    </row>
    <row r="59" spans="1:5" ht="15.75" x14ac:dyDescent="0.25">
      <c r="A59" s="8"/>
      <c r="B59" s="8"/>
      <c r="C59" s="8"/>
      <c r="D59" s="8" t="s">
        <v>11</v>
      </c>
      <c r="E59" s="18">
        <v>0</v>
      </c>
    </row>
    <row r="60" spans="1:5" ht="15.75" x14ac:dyDescent="0.25">
      <c r="A60" s="8"/>
      <c r="B60" s="8"/>
      <c r="C60" s="8"/>
      <c r="D60" s="8" t="s">
        <v>12</v>
      </c>
      <c r="E60" s="27">
        <v>0</v>
      </c>
    </row>
    <row r="61" spans="1:5" ht="15.75" x14ac:dyDescent="0.25">
      <c r="A61" s="8"/>
      <c r="B61" s="12" t="s">
        <v>17</v>
      </c>
      <c r="C61" s="8"/>
      <c r="D61" s="8"/>
      <c r="E61" s="27"/>
    </row>
    <row r="62" spans="1:5" ht="15.75" x14ac:dyDescent="0.25">
      <c r="A62" s="8"/>
      <c r="B62" s="8"/>
      <c r="C62" s="8"/>
      <c r="D62" s="8" t="s">
        <v>10</v>
      </c>
      <c r="E62" s="18">
        <v>3921820.64</v>
      </c>
    </row>
    <row r="63" spans="1:5" ht="15.75" x14ac:dyDescent="0.25">
      <c r="A63" s="8"/>
      <c r="B63" s="12"/>
      <c r="C63" s="8"/>
      <c r="D63" s="8" t="s">
        <v>11</v>
      </c>
      <c r="E63" s="18">
        <v>81976125.409999996</v>
      </c>
    </row>
    <row r="64" spans="1:5" ht="15.75" x14ac:dyDescent="0.25">
      <c r="A64" s="8"/>
      <c r="B64" s="8"/>
      <c r="C64" s="8"/>
      <c r="D64" s="8" t="s">
        <v>12</v>
      </c>
      <c r="E64" s="18">
        <v>25533999.09</v>
      </c>
    </row>
    <row r="65" spans="1:5" ht="15.75" x14ac:dyDescent="0.25">
      <c r="A65" s="8"/>
      <c r="B65" s="12" t="s">
        <v>18</v>
      </c>
      <c r="C65" s="8"/>
      <c r="D65" s="8"/>
      <c r="E65" s="18"/>
    </row>
    <row r="66" spans="1:5" ht="15.75" x14ac:dyDescent="0.25">
      <c r="A66" s="8"/>
      <c r="B66" s="8"/>
      <c r="C66" s="8"/>
      <c r="D66" s="8" t="s">
        <v>10</v>
      </c>
      <c r="E66" s="18">
        <v>31784636.27</v>
      </c>
    </row>
    <row r="67" spans="1:5" ht="15.75" x14ac:dyDescent="0.25">
      <c r="A67" s="8"/>
      <c r="B67" s="8"/>
      <c r="C67" s="8"/>
      <c r="D67" s="8" t="s">
        <v>11</v>
      </c>
      <c r="E67" s="18">
        <v>22037859.210000001</v>
      </c>
    </row>
    <row r="68" spans="1:5" ht="15.75" x14ac:dyDescent="0.25">
      <c r="A68" s="8"/>
      <c r="B68" s="8"/>
      <c r="C68" s="8"/>
      <c r="D68" s="8" t="s">
        <v>12</v>
      </c>
      <c r="E68" s="22">
        <v>36861218.289999999</v>
      </c>
    </row>
    <row r="69" spans="1:5" ht="15.75" x14ac:dyDescent="0.25">
      <c r="A69" s="8"/>
      <c r="B69" s="12" t="s">
        <v>19</v>
      </c>
      <c r="C69" s="8"/>
      <c r="D69" s="8"/>
      <c r="E69" s="21"/>
    </row>
    <row r="70" spans="1:5" ht="15.75" x14ac:dyDescent="0.25">
      <c r="A70" s="8"/>
      <c r="B70" s="8"/>
      <c r="C70" s="8"/>
      <c r="D70" s="8" t="s">
        <v>10</v>
      </c>
      <c r="E70" s="23">
        <v>0</v>
      </c>
    </row>
    <row r="71" spans="1:5" ht="15.75" x14ac:dyDescent="0.25">
      <c r="A71" s="8"/>
      <c r="B71" s="8"/>
      <c r="C71" s="8"/>
      <c r="D71" s="8" t="s">
        <v>11</v>
      </c>
      <c r="E71" s="23">
        <v>0</v>
      </c>
    </row>
    <row r="72" spans="1:5" ht="15.75" x14ac:dyDescent="0.25">
      <c r="A72" s="8"/>
      <c r="B72" s="8"/>
      <c r="C72" s="8"/>
      <c r="D72" s="8" t="s">
        <v>12</v>
      </c>
      <c r="E72" s="28">
        <v>0</v>
      </c>
    </row>
    <row r="73" spans="1:5" ht="15.75" x14ac:dyDescent="0.25">
      <c r="A73" s="8"/>
      <c r="B73" s="12" t="s">
        <v>20</v>
      </c>
      <c r="C73" s="8"/>
      <c r="D73" s="8"/>
      <c r="E73" s="21"/>
    </row>
    <row r="74" spans="1:5" ht="15.75" x14ac:dyDescent="0.25">
      <c r="A74" s="8"/>
      <c r="B74" s="8"/>
      <c r="C74" s="8" t="s">
        <v>52</v>
      </c>
      <c r="D74" s="8"/>
      <c r="E74" s="23"/>
    </row>
    <row r="75" spans="1:5" ht="15.75" x14ac:dyDescent="0.25">
      <c r="A75" s="8"/>
      <c r="B75" s="8"/>
      <c r="C75" s="8"/>
      <c r="D75" s="8" t="s">
        <v>47</v>
      </c>
      <c r="E75" s="18">
        <v>0</v>
      </c>
    </row>
    <row r="76" spans="1:5" ht="15.75" x14ac:dyDescent="0.25">
      <c r="A76" s="8"/>
      <c r="B76" s="8"/>
      <c r="C76" s="8"/>
      <c r="D76" s="8" t="s">
        <v>48</v>
      </c>
      <c r="E76" s="18">
        <v>0</v>
      </c>
    </row>
    <row r="77" spans="1:5" ht="15.75" x14ac:dyDescent="0.25">
      <c r="A77" s="8"/>
      <c r="B77" s="8"/>
      <c r="C77" s="15" t="s">
        <v>53</v>
      </c>
      <c r="D77" s="8"/>
      <c r="E77" s="23"/>
    </row>
    <row r="78" spans="1:5" ht="15.75" x14ac:dyDescent="0.25">
      <c r="A78" s="8"/>
      <c r="B78" s="8"/>
      <c r="C78" s="8"/>
      <c r="D78" s="8" t="s">
        <v>49</v>
      </c>
      <c r="E78" s="18">
        <v>22164110.399999999</v>
      </c>
    </row>
    <row r="79" spans="1:5" ht="15.75" x14ac:dyDescent="0.25">
      <c r="A79" s="8"/>
      <c r="B79" s="8"/>
      <c r="C79" s="8"/>
      <c r="D79" s="8" t="s">
        <v>50</v>
      </c>
      <c r="E79" s="18">
        <v>0</v>
      </c>
    </row>
    <row r="80" spans="1:5" ht="15.75" x14ac:dyDescent="0.25">
      <c r="A80" s="8"/>
      <c r="B80" s="8"/>
      <c r="C80" s="8" t="s">
        <v>54</v>
      </c>
      <c r="D80" s="8"/>
      <c r="E80" s="22"/>
    </row>
    <row r="81" spans="1:9" ht="15.75" x14ac:dyDescent="0.25">
      <c r="A81" s="8"/>
      <c r="B81" s="8"/>
      <c r="C81" s="8"/>
      <c r="D81" s="15" t="s">
        <v>49</v>
      </c>
      <c r="E81" s="18">
        <v>0</v>
      </c>
    </row>
    <row r="82" spans="1:9" ht="15.75" x14ac:dyDescent="0.25">
      <c r="A82" s="8"/>
      <c r="B82" s="8"/>
      <c r="C82" s="8"/>
      <c r="D82" s="15" t="s">
        <v>50</v>
      </c>
      <c r="E82" s="18">
        <v>0</v>
      </c>
    </row>
    <row r="83" spans="1:9" ht="15.75" x14ac:dyDescent="0.25">
      <c r="A83" s="8"/>
      <c r="B83" s="8"/>
      <c r="C83" s="8" t="s">
        <v>55</v>
      </c>
      <c r="D83" s="8"/>
      <c r="E83" s="23"/>
    </row>
    <row r="84" spans="1:9" ht="15.75" x14ac:dyDescent="0.25">
      <c r="A84" s="8"/>
      <c r="B84" s="8"/>
      <c r="C84" s="8"/>
      <c r="D84" s="8" t="s">
        <v>49</v>
      </c>
      <c r="E84" s="29">
        <v>0</v>
      </c>
    </row>
    <row r="85" spans="1:9" ht="15.75" x14ac:dyDescent="0.25">
      <c r="A85" s="8"/>
      <c r="B85" s="8"/>
      <c r="C85" s="8"/>
      <c r="D85" s="8" t="s">
        <v>50</v>
      </c>
      <c r="E85" s="29">
        <v>0</v>
      </c>
    </row>
    <row r="86" spans="1:9" ht="15.75" x14ac:dyDescent="0.25">
      <c r="A86" s="8"/>
      <c r="B86" s="8"/>
      <c r="C86" s="8" t="s">
        <v>56</v>
      </c>
      <c r="D86" s="8"/>
      <c r="E86" s="23"/>
    </row>
    <row r="87" spans="1:9" ht="15.75" x14ac:dyDescent="0.25">
      <c r="A87" s="8"/>
      <c r="B87" s="8"/>
      <c r="C87" s="8"/>
      <c r="D87" s="8" t="s">
        <v>49</v>
      </c>
      <c r="E87" s="29">
        <v>0</v>
      </c>
    </row>
    <row r="88" spans="1:9" ht="15.75" x14ac:dyDescent="0.25">
      <c r="A88" s="8"/>
      <c r="B88" s="8"/>
      <c r="C88" s="8"/>
      <c r="D88" s="8" t="s">
        <v>50</v>
      </c>
      <c r="E88" s="23">
        <v>0</v>
      </c>
    </row>
    <row r="89" spans="1:9" ht="15.75" x14ac:dyDescent="0.25">
      <c r="A89" s="8"/>
      <c r="B89" s="8"/>
      <c r="C89" s="8" t="s">
        <v>51</v>
      </c>
      <c r="D89" s="8"/>
      <c r="E89" s="23"/>
    </row>
    <row r="90" spans="1:9" ht="15.75" x14ac:dyDescent="0.25">
      <c r="A90" s="8"/>
      <c r="B90" s="8"/>
      <c r="C90" s="8"/>
      <c r="D90" s="8" t="s">
        <v>57</v>
      </c>
      <c r="E90" s="23">
        <v>0</v>
      </c>
    </row>
    <row r="91" spans="1:9" ht="15.75" x14ac:dyDescent="0.25">
      <c r="A91" s="8"/>
      <c r="B91" s="8"/>
      <c r="C91" s="8"/>
      <c r="D91" s="8" t="s">
        <v>49</v>
      </c>
      <c r="E91" s="23">
        <v>0</v>
      </c>
    </row>
    <row r="92" spans="1:9" ht="15.75" x14ac:dyDescent="0.25">
      <c r="A92" s="8"/>
      <c r="B92" s="8"/>
      <c r="C92" s="8"/>
      <c r="D92" s="8" t="s">
        <v>50</v>
      </c>
      <c r="E92" s="23">
        <v>0</v>
      </c>
    </row>
    <row r="93" spans="1:9" ht="15.75" x14ac:dyDescent="0.25">
      <c r="A93" s="12" t="s">
        <v>59</v>
      </c>
      <c r="D93" s="8"/>
      <c r="E93" s="30">
        <f>SUM(E41:E92)</f>
        <v>506166610.13999993</v>
      </c>
    </row>
    <row r="94" spans="1:9" ht="15.75" x14ac:dyDescent="0.25">
      <c r="A94" s="12" t="s">
        <v>60</v>
      </c>
      <c r="B94" s="8"/>
      <c r="C94" s="12"/>
      <c r="D94" s="15"/>
      <c r="E94" s="23"/>
    </row>
    <row r="95" spans="1:9" ht="15.75" x14ac:dyDescent="0.25">
      <c r="A95" s="8"/>
      <c r="B95" s="12" t="s">
        <v>9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18">
        <v>73230408.950000003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18">
        <v>0</v>
      </c>
    </row>
    <row r="99" spans="1:9" ht="15.75" customHeight="1" x14ac:dyDescent="0.25">
      <c r="B99" s="12" t="s">
        <v>14</v>
      </c>
      <c r="C99" s="8"/>
      <c r="D99" s="8"/>
      <c r="E99" s="21"/>
    </row>
    <row r="100" spans="1:9" ht="15.75" customHeight="1" x14ac:dyDescent="0.25">
      <c r="B100" s="8"/>
      <c r="C100" s="8"/>
      <c r="D100" s="8" t="s">
        <v>12</v>
      </c>
      <c r="E100" s="18">
        <v>1201232.25</v>
      </c>
    </row>
    <row r="101" spans="1:9" ht="15.75" customHeight="1" x14ac:dyDescent="0.25">
      <c r="B101" s="12" t="s">
        <v>15</v>
      </c>
      <c r="C101" s="8"/>
      <c r="D101" s="8"/>
      <c r="E101" s="21"/>
    </row>
    <row r="102" spans="1:9" ht="15.75" x14ac:dyDescent="0.25">
      <c r="B102" s="8"/>
      <c r="C102" s="13"/>
      <c r="D102" s="8" t="s">
        <v>12</v>
      </c>
      <c r="E102" s="18">
        <v>0</v>
      </c>
    </row>
    <row r="103" spans="1:9" ht="15.75" x14ac:dyDescent="0.25">
      <c r="B103" s="12" t="s">
        <v>16</v>
      </c>
      <c r="C103" s="8"/>
      <c r="D103" s="8"/>
      <c r="E103" s="21"/>
    </row>
    <row r="104" spans="1:9" ht="15.75" x14ac:dyDescent="0.25">
      <c r="B104" s="8"/>
      <c r="C104" s="8"/>
      <c r="D104" s="8" t="s">
        <v>12</v>
      </c>
      <c r="E104" s="18">
        <v>0</v>
      </c>
    </row>
    <row r="105" spans="1:9" ht="15.75" x14ac:dyDescent="0.25">
      <c r="B105" s="12" t="s">
        <v>17</v>
      </c>
      <c r="C105" s="8"/>
      <c r="D105" s="8"/>
      <c r="E105" s="21"/>
    </row>
    <row r="106" spans="1:9" ht="15.75" x14ac:dyDescent="0.25">
      <c r="B106" s="8"/>
      <c r="C106" s="8"/>
      <c r="D106" s="8" t="s">
        <v>12</v>
      </c>
      <c r="E106" s="18">
        <v>11947552.65</v>
      </c>
    </row>
    <row r="107" spans="1:9" ht="15.75" x14ac:dyDescent="0.25">
      <c r="B107" s="12" t="s">
        <v>18</v>
      </c>
      <c r="C107" s="8"/>
      <c r="D107" s="8"/>
      <c r="E107" s="21"/>
    </row>
    <row r="108" spans="1:9" ht="15.75" x14ac:dyDescent="0.25">
      <c r="B108" s="8"/>
      <c r="C108" s="8"/>
      <c r="D108" s="8" t="s">
        <v>12</v>
      </c>
      <c r="E108" s="18">
        <v>25226666.75</v>
      </c>
    </row>
    <row r="109" spans="1:9" ht="15.75" x14ac:dyDescent="0.25">
      <c r="A109" s="12"/>
      <c r="B109" s="12" t="s">
        <v>61</v>
      </c>
      <c r="C109" s="8"/>
      <c r="D109" s="8"/>
      <c r="E109" s="21"/>
    </row>
    <row r="110" spans="1:9" ht="15.75" x14ac:dyDescent="0.25">
      <c r="B110" s="8"/>
      <c r="C110" s="8"/>
      <c r="D110" s="8" t="s">
        <v>12</v>
      </c>
      <c r="E110" s="18">
        <v>0</v>
      </c>
    </row>
    <row r="111" spans="1:9" ht="15.75" x14ac:dyDescent="0.25">
      <c r="A111" s="12" t="s">
        <v>58</v>
      </c>
      <c r="E111" s="32">
        <f>SUM(E95:E110)</f>
        <v>111605860.60000001</v>
      </c>
    </row>
    <row r="112" spans="1:9" ht="30" customHeight="1" x14ac:dyDescent="0.35">
      <c r="A112" s="16" t="s">
        <v>62</v>
      </c>
      <c r="B112" s="17"/>
      <c r="C112" s="17"/>
      <c r="D112" s="17"/>
      <c r="E112" s="31">
        <f>SUM(E93,E111)</f>
        <v>617772470.73999989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90583-0586-44F3-972D-F93194D91F3D}">
  <dimension ref="A1:I112"/>
  <sheetViews>
    <sheetView topLeftCell="A27" zoomScale="130" zoomScaleNormal="130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42" t="s">
        <v>83</v>
      </c>
      <c r="B1" s="42"/>
      <c r="C1" s="42"/>
      <c r="D1" s="42"/>
      <c r="E1" s="42"/>
      <c r="F1" s="42"/>
      <c r="G1" s="42"/>
      <c r="H1" s="42"/>
      <c r="I1" s="42"/>
    </row>
    <row r="2" spans="1:9" ht="15.75" x14ac:dyDescent="0.25">
      <c r="A2" s="43" t="s">
        <v>0</v>
      </c>
      <c r="B2" s="43"/>
      <c r="C2" s="43"/>
      <c r="D2" s="43"/>
      <c r="E2" s="43"/>
      <c r="F2" s="43"/>
      <c r="G2" s="43"/>
      <c r="H2" s="43"/>
      <c r="I2" s="43"/>
    </row>
    <row r="3" spans="1:9" ht="15.75" x14ac:dyDescent="0.25">
      <c r="A3" s="42" t="s">
        <v>80</v>
      </c>
      <c r="B3" s="42"/>
      <c r="C3" s="42"/>
      <c r="D3" s="42"/>
      <c r="E3" s="42"/>
      <c r="F3" s="42"/>
      <c r="G3" s="42"/>
      <c r="H3" s="42"/>
      <c r="I3" s="42"/>
    </row>
    <row r="4" spans="1:9" ht="15.75" x14ac:dyDescent="0.25">
      <c r="A4" s="42"/>
      <c r="B4" s="42"/>
      <c r="C4" s="42"/>
      <c r="D4" s="42"/>
      <c r="E4" s="42"/>
      <c r="F4" s="42"/>
      <c r="G4" s="42"/>
      <c r="H4" s="42"/>
      <c r="I4" s="42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42" t="s">
        <v>1</v>
      </c>
      <c r="B6" s="42"/>
      <c r="C6" s="42"/>
      <c r="D6" s="42"/>
      <c r="E6" s="40" t="s">
        <v>2</v>
      </c>
    </row>
    <row r="7" spans="1:9" ht="15" customHeight="1" x14ac:dyDescent="0.25">
      <c r="A7" s="42"/>
      <c r="B7" s="42"/>
      <c r="C7" s="42"/>
      <c r="D7" s="42"/>
      <c r="E7" s="41"/>
    </row>
    <row r="8" spans="1:9" ht="15.75" x14ac:dyDescent="0.25">
      <c r="A8" s="6" t="s">
        <v>3</v>
      </c>
      <c r="B8" s="1"/>
      <c r="C8" s="1"/>
      <c r="D8" s="1"/>
      <c r="E8" s="7"/>
    </row>
    <row r="9" spans="1:9" ht="15.75" x14ac:dyDescent="0.25">
      <c r="A9" s="1"/>
      <c r="B9" s="1" t="s">
        <v>21</v>
      </c>
      <c r="C9" s="1"/>
      <c r="D9" s="1"/>
      <c r="E9" s="7"/>
    </row>
    <row r="10" spans="1:9" ht="15.75" x14ac:dyDescent="0.25">
      <c r="A10" s="1"/>
      <c r="B10" s="1"/>
      <c r="C10" s="1" t="s">
        <v>22</v>
      </c>
      <c r="D10" s="1"/>
    </row>
    <row r="11" spans="1:9" ht="15.75" customHeight="1" x14ac:dyDescent="0.25">
      <c r="A11" s="8"/>
      <c r="B11" s="8"/>
      <c r="C11" s="8"/>
      <c r="D11" s="8" t="s">
        <v>23</v>
      </c>
      <c r="E11" s="35">
        <v>511201892.07999998</v>
      </c>
    </row>
    <row r="12" spans="1:9" ht="15.75" x14ac:dyDescent="0.25">
      <c r="A12" s="8"/>
      <c r="B12" s="8"/>
      <c r="C12" s="8"/>
      <c r="D12" s="8" t="s">
        <v>24</v>
      </c>
      <c r="E12" s="35">
        <v>506665206.27999997</v>
      </c>
    </row>
    <row r="13" spans="1:9" ht="15.75" x14ac:dyDescent="0.25">
      <c r="A13" s="8"/>
      <c r="B13" s="8"/>
      <c r="C13" s="8"/>
      <c r="D13" s="8" t="s">
        <v>25</v>
      </c>
      <c r="E13" s="35">
        <v>13450050.880000001</v>
      </c>
    </row>
    <row r="14" spans="1:9" ht="15.75" x14ac:dyDescent="0.25">
      <c r="A14" s="8"/>
      <c r="B14" s="8"/>
      <c r="C14" s="8" t="s">
        <v>4</v>
      </c>
      <c r="D14" s="8"/>
      <c r="E14" s="19">
        <f t="shared" ref="E14" si="0">SUM(E11:E13)</f>
        <v>1031317149.2399999</v>
      </c>
    </row>
    <row r="15" spans="1:9" ht="15.75" x14ac:dyDescent="0.25">
      <c r="A15" s="8"/>
      <c r="B15" s="8"/>
      <c r="C15" s="8" t="s">
        <v>5</v>
      </c>
      <c r="D15" s="8"/>
      <c r="E15" s="20"/>
    </row>
    <row r="16" spans="1:9" ht="15.75" x14ac:dyDescent="0.25">
      <c r="A16" s="8"/>
      <c r="B16" s="8"/>
      <c r="C16" s="8"/>
      <c r="D16" s="8" t="s">
        <v>26</v>
      </c>
      <c r="E16" s="35">
        <v>129484569.15000001</v>
      </c>
    </row>
    <row r="17" spans="1:5" ht="15.75" x14ac:dyDescent="0.25">
      <c r="A17" s="8"/>
      <c r="B17" s="8"/>
      <c r="C17" s="8"/>
      <c r="D17" s="8" t="s">
        <v>27</v>
      </c>
      <c r="E17" s="35">
        <v>59830866.93</v>
      </c>
    </row>
    <row r="18" spans="1:5" ht="15.75" x14ac:dyDescent="0.25">
      <c r="A18" s="8"/>
      <c r="B18" s="8"/>
      <c r="C18" s="11"/>
      <c r="D18" s="8" t="s">
        <v>28</v>
      </c>
      <c r="E18" s="35">
        <v>183799198.81</v>
      </c>
    </row>
    <row r="19" spans="1:5" ht="15.75" x14ac:dyDescent="0.25">
      <c r="A19" s="8"/>
      <c r="B19" s="8"/>
      <c r="C19" s="8" t="s">
        <v>6</v>
      </c>
      <c r="D19" s="8"/>
      <c r="E19" s="19">
        <f t="shared" ref="E19" si="1">SUM(E16:E18)</f>
        <v>373114634.88999999</v>
      </c>
    </row>
    <row r="20" spans="1:5" ht="15.75" x14ac:dyDescent="0.25">
      <c r="A20" s="8"/>
      <c r="B20" s="8" t="s">
        <v>29</v>
      </c>
      <c r="C20" s="8"/>
      <c r="D20" s="8"/>
      <c r="E20" s="21"/>
    </row>
    <row r="21" spans="1:5" ht="15.75" x14ac:dyDescent="0.25">
      <c r="A21" s="8"/>
      <c r="B21" s="8"/>
      <c r="C21" s="8" t="s">
        <v>30</v>
      </c>
      <c r="D21" s="8"/>
      <c r="E21" s="35">
        <v>942845330</v>
      </c>
    </row>
    <row r="22" spans="1:5" ht="15.75" x14ac:dyDescent="0.25">
      <c r="A22" s="8"/>
      <c r="B22" s="8"/>
      <c r="C22" s="8" t="s">
        <v>31</v>
      </c>
      <c r="D22" s="8"/>
      <c r="E22" s="33">
        <v>0</v>
      </c>
    </row>
    <row r="23" spans="1:5" ht="15.75" x14ac:dyDescent="0.25">
      <c r="A23" s="8"/>
      <c r="B23" s="8"/>
      <c r="C23" s="8" t="s">
        <v>32</v>
      </c>
      <c r="D23" s="8"/>
      <c r="E23" s="22"/>
    </row>
    <row r="24" spans="1:5" ht="15.75" x14ac:dyDescent="0.25">
      <c r="A24" s="8"/>
      <c r="B24" s="8"/>
      <c r="C24" s="8"/>
      <c r="D24" s="8" t="s">
        <v>33</v>
      </c>
      <c r="E24" s="18">
        <v>0</v>
      </c>
    </row>
    <row r="25" spans="1:5" ht="15.75" x14ac:dyDescent="0.25">
      <c r="A25" s="8"/>
      <c r="B25" s="8"/>
      <c r="C25" s="8"/>
      <c r="D25" s="8" t="s">
        <v>34</v>
      </c>
      <c r="E25" s="23">
        <v>0</v>
      </c>
    </row>
    <row r="26" spans="1:5" ht="15.75" x14ac:dyDescent="0.25">
      <c r="A26" s="8"/>
      <c r="B26" s="8"/>
      <c r="C26" s="8"/>
      <c r="D26" s="8" t="s">
        <v>35</v>
      </c>
      <c r="E26" s="23">
        <v>0</v>
      </c>
    </row>
    <row r="27" spans="1:5" ht="15.75" x14ac:dyDescent="0.25">
      <c r="A27" s="8"/>
      <c r="B27" s="8"/>
      <c r="C27" s="8"/>
      <c r="D27" s="8" t="s">
        <v>36</v>
      </c>
      <c r="E27" s="36">
        <v>0</v>
      </c>
    </row>
    <row r="28" spans="1:5" ht="15.75" x14ac:dyDescent="0.25">
      <c r="A28" s="8"/>
      <c r="B28" s="8"/>
      <c r="C28" s="8" t="s">
        <v>37</v>
      </c>
      <c r="D28" s="8"/>
      <c r="E28" s="25"/>
    </row>
    <row r="29" spans="1:5" ht="15.75" x14ac:dyDescent="0.25">
      <c r="A29" s="8"/>
      <c r="B29" s="8"/>
      <c r="C29" s="8"/>
      <c r="D29" s="8" t="s">
        <v>38</v>
      </c>
      <c r="E29" s="35">
        <v>0</v>
      </c>
    </row>
    <row r="30" spans="1:5" ht="15.75" x14ac:dyDescent="0.25">
      <c r="A30" s="8"/>
      <c r="B30" s="8"/>
      <c r="C30" s="8"/>
      <c r="D30" s="8" t="s">
        <v>39</v>
      </c>
      <c r="E30" s="35">
        <v>395704.52</v>
      </c>
    </row>
    <row r="31" spans="1:5" ht="15.75" x14ac:dyDescent="0.25">
      <c r="A31" s="8"/>
      <c r="B31" s="8"/>
      <c r="C31" s="8" t="s">
        <v>40</v>
      </c>
      <c r="D31" s="8"/>
      <c r="E31" s="35">
        <v>0</v>
      </c>
    </row>
    <row r="32" spans="1:5" ht="15.75" x14ac:dyDescent="0.25">
      <c r="A32" s="8"/>
      <c r="B32" s="8"/>
      <c r="C32" s="8" t="s">
        <v>41</v>
      </c>
      <c r="D32" s="8"/>
      <c r="E32" s="21"/>
    </row>
    <row r="33" spans="1:5" ht="15.75" x14ac:dyDescent="0.25">
      <c r="A33" s="8"/>
      <c r="B33" s="8"/>
      <c r="C33" s="8"/>
      <c r="D33" s="8" t="s">
        <v>42</v>
      </c>
      <c r="E33" s="23">
        <v>1016000</v>
      </c>
    </row>
    <row r="34" spans="1:5" ht="15.75" x14ac:dyDescent="0.25">
      <c r="A34" s="8"/>
      <c r="B34" s="8"/>
      <c r="C34" s="8"/>
      <c r="D34" s="8" t="s">
        <v>43</v>
      </c>
      <c r="E34" s="23">
        <v>0</v>
      </c>
    </row>
    <row r="35" spans="1:5" ht="15.75" x14ac:dyDescent="0.25">
      <c r="A35" s="8"/>
      <c r="B35" s="8"/>
      <c r="C35" s="8"/>
      <c r="D35" s="8" t="s">
        <v>44</v>
      </c>
      <c r="E35" s="18">
        <v>0</v>
      </c>
    </row>
    <row r="36" spans="1:5" ht="15.75" x14ac:dyDescent="0.25">
      <c r="A36" s="8"/>
      <c r="B36" s="8" t="s">
        <v>45</v>
      </c>
      <c r="C36" s="8"/>
      <c r="D36" s="8"/>
      <c r="E36" s="20">
        <v>0</v>
      </c>
    </row>
    <row r="37" spans="1:5" ht="15.75" x14ac:dyDescent="0.25">
      <c r="A37" s="8"/>
      <c r="B37" s="12" t="s">
        <v>7</v>
      </c>
      <c r="C37" s="8"/>
      <c r="D37" s="8"/>
      <c r="E37" s="19">
        <f>SUM(E14,E19,E21:E36)</f>
        <v>2348688818.6500001</v>
      </c>
    </row>
    <row r="38" spans="1:5" ht="15.75" x14ac:dyDescent="0.25">
      <c r="A38" s="8"/>
      <c r="B38" s="12"/>
      <c r="C38" s="8"/>
      <c r="D38" s="8"/>
      <c r="E38" s="26"/>
    </row>
    <row r="39" spans="1:5" ht="15.75" x14ac:dyDescent="0.25">
      <c r="A39" s="12" t="s">
        <v>8</v>
      </c>
      <c r="B39" s="12"/>
      <c r="C39" s="8"/>
      <c r="D39" s="8"/>
      <c r="E39" s="23"/>
    </row>
    <row r="40" spans="1:5" ht="15.75" x14ac:dyDescent="0.25">
      <c r="A40" s="12" t="s">
        <v>46</v>
      </c>
      <c r="B40" s="8"/>
      <c r="C40" s="8"/>
      <c r="D40" s="8"/>
      <c r="E40" s="23"/>
    </row>
    <row r="41" spans="1:5" ht="15.75" x14ac:dyDescent="0.25">
      <c r="A41" s="8"/>
      <c r="B41" s="12" t="s">
        <v>9</v>
      </c>
      <c r="C41" s="8"/>
      <c r="D41" s="8"/>
      <c r="E41" s="21"/>
    </row>
    <row r="42" spans="1:5" ht="15.75" x14ac:dyDescent="0.25">
      <c r="A42" s="8"/>
      <c r="B42" s="8"/>
      <c r="C42" s="8"/>
      <c r="D42" s="8" t="s">
        <v>10</v>
      </c>
      <c r="E42" s="37">
        <v>343768776.95999998</v>
      </c>
    </row>
    <row r="43" spans="1:5" ht="15.75" x14ac:dyDescent="0.25">
      <c r="A43" s="8"/>
      <c r="B43" s="8"/>
      <c r="C43" s="8"/>
      <c r="D43" s="8" t="s">
        <v>11</v>
      </c>
      <c r="E43" s="37">
        <v>292907389.20999998</v>
      </c>
    </row>
    <row r="44" spans="1:5" ht="15.75" x14ac:dyDescent="0.25">
      <c r="A44" s="8"/>
      <c r="B44" s="8"/>
      <c r="C44" s="8"/>
      <c r="D44" s="8" t="s">
        <v>12</v>
      </c>
      <c r="E44" s="37">
        <v>59440777</v>
      </c>
    </row>
    <row r="45" spans="1:5" ht="15.75" x14ac:dyDescent="0.25">
      <c r="A45" s="8"/>
      <c r="B45" s="12" t="s">
        <v>13</v>
      </c>
      <c r="C45" s="8"/>
      <c r="D45" s="8"/>
      <c r="E45" s="21"/>
    </row>
    <row r="46" spans="1:5" ht="15.75" x14ac:dyDescent="0.25">
      <c r="A46" s="8"/>
      <c r="B46" s="8"/>
      <c r="C46" s="13"/>
      <c r="D46" s="8" t="s">
        <v>10</v>
      </c>
      <c r="E46" s="37">
        <v>41522717.130000003</v>
      </c>
    </row>
    <row r="47" spans="1:5" ht="15.75" x14ac:dyDescent="0.25">
      <c r="A47" s="8"/>
      <c r="B47" s="8"/>
      <c r="C47" s="8"/>
      <c r="D47" s="8" t="s">
        <v>11</v>
      </c>
      <c r="E47" s="36">
        <v>53090402.810000002</v>
      </c>
    </row>
    <row r="48" spans="1:5" ht="15.75" x14ac:dyDescent="0.25">
      <c r="A48" s="8"/>
      <c r="B48" s="8"/>
      <c r="C48" s="8"/>
      <c r="D48" s="8" t="s">
        <v>12</v>
      </c>
      <c r="E48" s="36">
        <v>125130000</v>
      </c>
    </row>
    <row r="49" spans="1:5" ht="15.75" x14ac:dyDescent="0.25">
      <c r="A49" s="8"/>
      <c r="B49" s="12" t="s">
        <v>14</v>
      </c>
      <c r="C49" s="8"/>
      <c r="D49" s="8"/>
      <c r="E49" s="18"/>
    </row>
    <row r="50" spans="1:5" ht="15.75" x14ac:dyDescent="0.25">
      <c r="A50" s="14"/>
      <c r="B50" s="14"/>
      <c r="C50" s="14"/>
      <c r="D50" s="8" t="s">
        <v>10</v>
      </c>
      <c r="E50" s="38">
        <v>61617954.039999999</v>
      </c>
    </row>
    <row r="51" spans="1:5" ht="15.75" x14ac:dyDescent="0.25">
      <c r="A51" s="8"/>
      <c r="B51" s="8"/>
      <c r="C51" s="8"/>
      <c r="D51" s="8" t="s">
        <v>11</v>
      </c>
      <c r="E51" s="38">
        <v>116184409.86</v>
      </c>
    </row>
    <row r="52" spans="1:5" ht="15.75" x14ac:dyDescent="0.25">
      <c r="A52" s="8"/>
      <c r="B52" s="8"/>
      <c r="C52" s="8"/>
      <c r="D52" s="8" t="s">
        <v>12</v>
      </c>
      <c r="E52" s="38">
        <v>0</v>
      </c>
    </row>
    <row r="53" spans="1:5" ht="15.75" x14ac:dyDescent="0.25">
      <c r="A53" s="8"/>
      <c r="B53" s="12" t="s">
        <v>15</v>
      </c>
      <c r="C53" s="8"/>
      <c r="D53" s="8"/>
      <c r="E53" s="18"/>
    </row>
    <row r="54" spans="1:5" ht="15.75" x14ac:dyDescent="0.25">
      <c r="A54" s="8"/>
      <c r="B54" s="8"/>
      <c r="C54" s="8"/>
      <c r="D54" s="8" t="s">
        <v>10</v>
      </c>
      <c r="E54" s="18">
        <v>0</v>
      </c>
    </row>
    <row r="55" spans="1:5" ht="15.75" x14ac:dyDescent="0.25">
      <c r="A55" s="8"/>
      <c r="B55" s="8"/>
      <c r="C55" s="8"/>
      <c r="D55" s="8" t="s">
        <v>11</v>
      </c>
      <c r="E55" s="34">
        <v>0</v>
      </c>
    </row>
    <row r="56" spans="1:5" ht="15.75" x14ac:dyDescent="0.25">
      <c r="A56" s="8"/>
      <c r="B56" s="8"/>
      <c r="C56" s="13"/>
      <c r="D56" s="8" t="s">
        <v>12</v>
      </c>
      <c r="E56" s="22">
        <v>0</v>
      </c>
    </row>
    <row r="57" spans="1:5" ht="15.75" x14ac:dyDescent="0.25">
      <c r="A57" s="8"/>
      <c r="B57" s="12" t="s">
        <v>16</v>
      </c>
      <c r="C57" s="8"/>
      <c r="D57" s="8"/>
      <c r="E57" s="27"/>
    </row>
    <row r="58" spans="1:5" ht="15.75" x14ac:dyDescent="0.25">
      <c r="A58" s="8"/>
      <c r="B58" s="8"/>
      <c r="C58" s="8"/>
      <c r="D58" s="8" t="s">
        <v>10</v>
      </c>
      <c r="E58" s="18">
        <v>0</v>
      </c>
    </row>
    <row r="59" spans="1:5" ht="15.75" x14ac:dyDescent="0.25">
      <c r="A59" s="8"/>
      <c r="B59" s="8"/>
      <c r="C59" s="8"/>
      <c r="D59" s="8" t="s">
        <v>11</v>
      </c>
      <c r="E59" s="18">
        <v>0</v>
      </c>
    </row>
    <row r="60" spans="1:5" ht="15.75" x14ac:dyDescent="0.25">
      <c r="A60" s="8"/>
      <c r="B60" s="8"/>
      <c r="C60" s="8"/>
      <c r="D60" s="8" t="s">
        <v>12</v>
      </c>
      <c r="E60" s="27">
        <v>0</v>
      </c>
    </row>
    <row r="61" spans="1:5" ht="15.75" x14ac:dyDescent="0.25">
      <c r="A61" s="8"/>
      <c r="B61" s="12" t="s">
        <v>17</v>
      </c>
      <c r="C61" s="8"/>
      <c r="D61" s="8"/>
      <c r="E61" s="27"/>
    </row>
    <row r="62" spans="1:5" ht="15.75" x14ac:dyDescent="0.25">
      <c r="A62" s="8"/>
      <c r="B62" s="8"/>
      <c r="C62" s="8"/>
      <c r="D62" s="8" t="s">
        <v>10</v>
      </c>
      <c r="E62" s="38">
        <v>38165573.770000003</v>
      </c>
    </row>
    <row r="63" spans="1:5" ht="15.75" x14ac:dyDescent="0.25">
      <c r="A63" s="8"/>
      <c r="B63" s="12"/>
      <c r="C63" s="8"/>
      <c r="D63" s="8" t="s">
        <v>11</v>
      </c>
      <c r="E63" s="38">
        <v>193498778.53999999</v>
      </c>
    </row>
    <row r="64" spans="1:5" ht="15.75" x14ac:dyDescent="0.25">
      <c r="A64" s="8"/>
      <c r="B64" s="8"/>
      <c r="C64" s="8"/>
      <c r="D64" s="8" t="s">
        <v>12</v>
      </c>
      <c r="E64" s="38">
        <v>0</v>
      </c>
    </row>
    <row r="65" spans="1:5" ht="15.75" x14ac:dyDescent="0.25">
      <c r="A65" s="8"/>
      <c r="B65" s="12" t="s">
        <v>18</v>
      </c>
      <c r="C65" s="8"/>
      <c r="D65" s="8"/>
      <c r="E65" s="18"/>
    </row>
    <row r="66" spans="1:5" ht="15.75" x14ac:dyDescent="0.25">
      <c r="A66" s="8"/>
      <c r="B66" s="8"/>
      <c r="C66" s="8"/>
      <c r="D66" s="8" t="s">
        <v>10</v>
      </c>
      <c r="E66" s="38">
        <v>106013346.7</v>
      </c>
    </row>
    <row r="67" spans="1:5" ht="15.75" x14ac:dyDescent="0.25">
      <c r="A67" s="8"/>
      <c r="B67" s="8"/>
      <c r="C67" s="8"/>
      <c r="D67" s="8" t="s">
        <v>11</v>
      </c>
      <c r="E67" s="38">
        <v>92614161.060000002</v>
      </c>
    </row>
    <row r="68" spans="1:5" ht="15.75" x14ac:dyDescent="0.25">
      <c r="A68" s="8"/>
      <c r="B68" s="8"/>
      <c r="C68" s="8"/>
      <c r="D68" s="8" t="s">
        <v>12</v>
      </c>
      <c r="E68" s="38">
        <v>0</v>
      </c>
    </row>
    <row r="69" spans="1:5" ht="15.75" x14ac:dyDescent="0.25">
      <c r="A69" s="8"/>
      <c r="B69" s="12" t="s">
        <v>19</v>
      </c>
      <c r="C69" s="8"/>
      <c r="D69" s="8"/>
      <c r="E69" s="21"/>
    </row>
    <row r="70" spans="1:5" ht="15.75" x14ac:dyDescent="0.25">
      <c r="A70" s="8"/>
      <c r="B70" s="8"/>
      <c r="C70" s="8"/>
      <c r="D70" s="8" t="s">
        <v>10</v>
      </c>
      <c r="E70" s="23">
        <v>0</v>
      </c>
    </row>
    <row r="71" spans="1:5" ht="15.75" x14ac:dyDescent="0.25">
      <c r="A71" s="8"/>
      <c r="B71" s="8"/>
      <c r="C71" s="8"/>
      <c r="D71" s="8" t="s">
        <v>11</v>
      </c>
      <c r="E71" s="23">
        <v>0</v>
      </c>
    </row>
    <row r="72" spans="1:5" ht="15.75" x14ac:dyDescent="0.25">
      <c r="A72" s="8"/>
      <c r="B72" s="8"/>
      <c r="C72" s="8"/>
      <c r="D72" s="8" t="s">
        <v>12</v>
      </c>
      <c r="E72" s="28">
        <v>0</v>
      </c>
    </row>
    <row r="73" spans="1:5" ht="15.75" x14ac:dyDescent="0.25">
      <c r="A73" s="8"/>
      <c r="B73" s="12" t="s">
        <v>20</v>
      </c>
      <c r="C73" s="8"/>
      <c r="D73" s="8"/>
      <c r="E73" s="21"/>
    </row>
    <row r="74" spans="1:5" ht="15.75" x14ac:dyDescent="0.25">
      <c r="A74" s="8"/>
      <c r="B74" s="8"/>
      <c r="C74" s="8" t="s">
        <v>52</v>
      </c>
      <c r="D74" s="8"/>
      <c r="E74" s="23"/>
    </row>
    <row r="75" spans="1:5" ht="15.75" x14ac:dyDescent="0.25">
      <c r="A75" s="8"/>
      <c r="B75" s="8"/>
      <c r="C75" s="8"/>
      <c r="D75" s="8" t="s">
        <v>47</v>
      </c>
      <c r="E75" s="36">
        <v>100658014.06999999</v>
      </c>
    </row>
    <row r="76" spans="1:5" ht="15.75" x14ac:dyDescent="0.25">
      <c r="A76" s="8"/>
      <c r="B76" s="8"/>
      <c r="C76" s="8"/>
      <c r="D76" s="8" t="s">
        <v>48</v>
      </c>
      <c r="E76" s="36">
        <v>0</v>
      </c>
    </row>
    <row r="77" spans="1:5" ht="15.75" x14ac:dyDescent="0.25">
      <c r="A77" s="8"/>
      <c r="B77" s="8"/>
      <c r="C77" s="15" t="s">
        <v>53</v>
      </c>
      <c r="D77" s="8"/>
      <c r="E77" s="23"/>
    </row>
    <row r="78" spans="1:5" ht="15.75" x14ac:dyDescent="0.25">
      <c r="A78" s="8"/>
      <c r="B78" s="8"/>
      <c r="C78" s="8"/>
      <c r="D78" s="8" t="s">
        <v>49</v>
      </c>
      <c r="E78" s="36">
        <v>37314750.439999998</v>
      </c>
    </row>
    <row r="79" spans="1:5" ht="15.75" x14ac:dyDescent="0.25">
      <c r="A79" s="8"/>
      <c r="B79" s="8"/>
      <c r="C79" s="8"/>
      <c r="D79" s="8" t="s">
        <v>50</v>
      </c>
      <c r="E79" s="36">
        <v>58500000</v>
      </c>
    </row>
    <row r="80" spans="1:5" ht="15.75" x14ac:dyDescent="0.25">
      <c r="A80" s="8"/>
      <c r="B80" s="8"/>
      <c r="C80" s="8" t="s">
        <v>54</v>
      </c>
      <c r="D80" s="8"/>
      <c r="E80" s="22"/>
    </row>
    <row r="81" spans="1:9" ht="15.75" x14ac:dyDescent="0.25">
      <c r="A81" s="8"/>
      <c r="B81" s="8"/>
      <c r="C81" s="8"/>
      <c r="D81" s="15" t="s">
        <v>49</v>
      </c>
      <c r="E81" s="36">
        <v>0</v>
      </c>
    </row>
    <row r="82" spans="1:9" ht="15.75" x14ac:dyDescent="0.25">
      <c r="A82" s="8"/>
      <c r="B82" s="8"/>
      <c r="C82" s="8"/>
      <c r="D82" s="15" t="s">
        <v>50</v>
      </c>
      <c r="E82" s="36">
        <v>84300000</v>
      </c>
    </row>
    <row r="83" spans="1:9" ht="15.75" x14ac:dyDescent="0.25">
      <c r="A83" s="8"/>
      <c r="B83" s="8"/>
      <c r="C83" s="8" t="s">
        <v>55</v>
      </c>
      <c r="D83" s="8"/>
      <c r="E83" s="23"/>
    </row>
    <row r="84" spans="1:9" ht="15.75" x14ac:dyDescent="0.25">
      <c r="A84" s="8"/>
      <c r="B84" s="8"/>
      <c r="C84" s="8"/>
      <c r="D84" s="8" t="s">
        <v>49</v>
      </c>
      <c r="E84" s="36">
        <v>0</v>
      </c>
    </row>
    <row r="85" spans="1:9" ht="15.75" x14ac:dyDescent="0.25">
      <c r="A85" s="8"/>
      <c r="B85" s="8"/>
      <c r="C85" s="8"/>
      <c r="D85" s="8" t="s">
        <v>50</v>
      </c>
      <c r="E85" s="36">
        <v>0</v>
      </c>
    </row>
    <row r="86" spans="1:9" ht="15.75" x14ac:dyDescent="0.25">
      <c r="A86" s="8"/>
      <c r="B86" s="8"/>
      <c r="C86" s="8" t="s">
        <v>56</v>
      </c>
      <c r="D86" s="8"/>
      <c r="E86" s="23"/>
    </row>
    <row r="87" spans="1:9" ht="15.75" x14ac:dyDescent="0.25">
      <c r="A87" s="8"/>
      <c r="B87" s="8"/>
      <c r="C87" s="8"/>
      <c r="D87" s="8" t="s">
        <v>49</v>
      </c>
      <c r="E87" s="36">
        <v>0</v>
      </c>
    </row>
    <row r="88" spans="1:9" ht="15.75" x14ac:dyDescent="0.25">
      <c r="A88" s="8"/>
      <c r="B88" s="8"/>
      <c r="C88" s="8"/>
      <c r="D88" s="8" t="s">
        <v>50</v>
      </c>
      <c r="E88" s="23">
        <v>0</v>
      </c>
    </row>
    <row r="89" spans="1:9" ht="15.75" x14ac:dyDescent="0.25">
      <c r="A89" s="8"/>
      <c r="B89" s="8"/>
      <c r="C89" s="8" t="s">
        <v>51</v>
      </c>
      <c r="D89" s="8"/>
      <c r="E89" s="23"/>
    </row>
    <row r="90" spans="1:9" ht="15.75" x14ac:dyDescent="0.25">
      <c r="A90" s="8"/>
      <c r="B90" s="8"/>
      <c r="C90" s="8"/>
      <c r="D90" s="8" t="s">
        <v>57</v>
      </c>
      <c r="E90" s="23">
        <v>0</v>
      </c>
    </row>
    <row r="91" spans="1:9" ht="15.75" x14ac:dyDescent="0.25">
      <c r="A91" s="8"/>
      <c r="B91" s="8"/>
      <c r="C91" s="8"/>
      <c r="D91" s="8" t="s">
        <v>49</v>
      </c>
      <c r="E91" s="36">
        <v>0</v>
      </c>
    </row>
    <row r="92" spans="1:9" ht="15.75" x14ac:dyDescent="0.25">
      <c r="A92" s="8"/>
      <c r="B92" s="8"/>
      <c r="C92" s="8"/>
      <c r="D92" s="8" t="s">
        <v>50</v>
      </c>
      <c r="E92" s="36">
        <v>0</v>
      </c>
    </row>
    <row r="93" spans="1:9" ht="15.75" x14ac:dyDescent="0.25">
      <c r="A93" s="12" t="s">
        <v>59</v>
      </c>
      <c r="D93" s="8"/>
      <c r="E93" s="30">
        <f>SUM(E41:E92)</f>
        <v>1804727051.5899997</v>
      </c>
    </row>
    <row r="94" spans="1:9" ht="15.75" x14ac:dyDescent="0.25">
      <c r="A94" s="12" t="s">
        <v>60</v>
      </c>
      <c r="B94" s="8"/>
      <c r="C94" s="12"/>
      <c r="D94" s="15"/>
      <c r="E94" s="23"/>
    </row>
    <row r="95" spans="1:9" ht="15.75" x14ac:dyDescent="0.25">
      <c r="A95" s="8"/>
      <c r="B95" s="12" t="s">
        <v>9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36">
        <v>70582797.879999995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34">
        <v>13998880</v>
      </c>
    </row>
    <row r="99" spans="1:9" ht="15.75" customHeight="1" x14ac:dyDescent="0.25">
      <c r="B99" s="12" t="s">
        <v>14</v>
      </c>
      <c r="C99" s="8"/>
      <c r="D99" s="8"/>
      <c r="E99" s="21"/>
    </row>
    <row r="100" spans="1:9" ht="15.75" customHeight="1" x14ac:dyDescent="0.25">
      <c r="B100" s="8"/>
      <c r="C100" s="8"/>
      <c r="D100" s="8" t="s">
        <v>12</v>
      </c>
      <c r="E100" s="36">
        <v>0</v>
      </c>
    </row>
    <row r="101" spans="1:9" ht="15.75" customHeight="1" x14ac:dyDescent="0.25">
      <c r="B101" s="12" t="s">
        <v>15</v>
      </c>
      <c r="C101" s="8"/>
      <c r="D101" s="8"/>
      <c r="E101" s="21"/>
    </row>
    <row r="102" spans="1:9" ht="15.75" x14ac:dyDescent="0.25">
      <c r="B102" s="8"/>
      <c r="C102" s="13"/>
      <c r="D102" s="8" t="s">
        <v>12</v>
      </c>
      <c r="E102" s="18">
        <v>0</v>
      </c>
    </row>
    <row r="103" spans="1:9" ht="15.75" x14ac:dyDescent="0.25">
      <c r="B103" s="12" t="s">
        <v>16</v>
      </c>
      <c r="C103" s="8"/>
      <c r="D103" s="8"/>
      <c r="E103" s="21"/>
    </row>
    <row r="104" spans="1:9" ht="15.75" x14ac:dyDescent="0.25">
      <c r="B104" s="8"/>
      <c r="C104" s="8"/>
      <c r="D104" s="8" t="s">
        <v>12</v>
      </c>
      <c r="E104" s="18">
        <v>0</v>
      </c>
    </row>
    <row r="105" spans="1:9" ht="15.75" x14ac:dyDescent="0.25">
      <c r="B105" s="12" t="s">
        <v>17</v>
      </c>
      <c r="C105" s="8"/>
      <c r="D105" s="8"/>
      <c r="E105" s="21"/>
    </row>
    <row r="106" spans="1:9" ht="15.75" x14ac:dyDescent="0.25">
      <c r="B106" s="8"/>
      <c r="C106" s="8"/>
      <c r="D106" s="8" t="s">
        <v>12</v>
      </c>
      <c r="E106" s="36">
        <v>0</v>
      </c>
    </row>
    <row r="107" spans="1:9" ht="15.75" x14ac:dyDescent="0.25">
      <c r="B107" s="12" t="s">
        <v>18</v>
      </c>
      <c r="C107" s="8"/>
      <c r="D107" s="8"/>
      <c r="E107" s="21"/>
    </row>
    <row r="108" spans="1:9" ht="15.75" x14ac:dyDescent="0.25">
      <c r="B108" s="8"/>
      <c r="C108" s="8"/>
      <c r="D108" s="8" t="s">
        <v>12</v>
      </c>
      <c r="E108" s="36">
        <v>0</v>
      </c>
    </row>
    <row r="109" spans="1:9" ht="15.75" x14ac:dyDescent="0.25">
      <c r="A109" s="12"/>
      <c r="B109" s="12" t="s">
        <v>61</v>
      </c>
      <c r="C109" s="8"/>
      <c r="D109" s="8"/>
      <c r="E109" s="21"/>
    </row>
    <row r="110" spans="1:9" ht="15.75" x14ac:dyDescent="0.25">
      <c r="B110" s="8"/>
      <c r="C110" s="8"/>
      <c r="D110" s="8" t="s">
        <v>12</v>
      </c>
      <c r="E110" s="36">
        <v>0</v>
      </c>
    </row>
    <row r="111" spans="1:9" ht="15.75" x14ac:dyDescent="0.25">
      <c r="A111" s="12" t="s">
        <v>58</v>
      </c>
      <c r="E111" s="32">
        <f>SUM(E95:E110)</f>
        <v>84581677.879999995</v>
      </c>
    </row>
    <row r="112" spans="1:9" ht="30" customHeight="1" x14ac:dyDescent="0.35">
      <c r="A112" s="16" t="s">
        <v>62</v>
      </c>
      <c r="B112" s="17"/>
      <c r="C112" s="17"/>
      <c r="D112" s="17"/>
      <c r="E112" s="31">
        <f>SUM(E93,E111)</f>
        <v>1889308729.4699998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0BEA7-A76D-4E33-9E98-A6B41D90AE3C}">
  <dimension ref="A1:I112"/>
  <sheetViews>
    <sheetView zoomScale="130" zoomScaleNormal="130" workbookViewId="0">
      <selection activeCell="D13" sqref="D13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42" t="s">
        <v>79</v>
      </c>
      <c r="B1" s="42"/>
      <c r="C1" s="42"/>
      <c r="D1" s="42"/>
      <c r="E1" s="42"/>
      <c r="F1" s="42"/>
      <c r="G1" s="42"/>
      <c r="H1" s="42"/>
      <c r="I1" s="42"/>
    </row>
    <row r="2" spans="1:9" ht="15.75" x14ac:dyDescent="0.25">
      <c r="A2" s="43" t="s">
        <v>0</v>
      </c>
      <c r="B2" s="43"/>
      <c r="C2" s="43"/>
      <c r="D2" s="43"/>
      <c r="E2" s="43"/>
      <c r="F2" s="43"/>
      <c r="G2" s="43"/>
      <c r="H2" s="43"/>
      <c r="I2" s="43"/>
    </row>
    <row r="3" spans="1:9" ht="15.75" x14ac:dyDescent="0.25">
      <c r="A3" s="42" t="s">
        <v>80</v>
      </c>
      <c r="B3" s="42"/>
      <c r="C3" s="42"/>
      <c r="D3" s="42"/>
      <c r="E3" s="42"/>
      <c r="F3" s="42"/>
      <c r="G3" s="42"/>
      <c r="H3" s="42"/>
      <c r="I3" s="42"/>
    </row>
    <row r="4" spans="1:9" ht="15.75" x14ac:dyDescent="0.25">
      <c r="A4" s="42"/>
      <c r="B4" s="42"/>
      <c r="C4" s="42"/>
      <c r="D4" s="42"/>
      <c r="E4" s="42"/>
      <c r="F4" s="42"/>
      <c r="G4" s="42"/>
      <c r="H4" s="42"/>
      <c r="I4" s="42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42" t="s">
        <v>1</v>
      </c>
      <c r="B6" s="42"/>
      <c r="C6" s="42"/>
      <c r="D6" s="42"/>
      <c r="E6" s="40" t="s">
        <v>2</v>
      </c>
    </row>
    <row r="7" spans="1:9" ht="15" customHeight="1" x14ac:dyDescent="0.25">
      <c r="A7" s="42"/>
      <c r="B7" s="42"/>
      <c r="C7" s="42"/>
      <c r="D7" s="42"/>
      <c r="E7" s="41"/>
    </row>
    <row r="8" spans="1:9" ht="15.75" x14ac:dyDescent="0.25">
      <c r="A8" s="6" t="s">
        <v>3</v>
      </c>
      <c r="B8" s="1"/>
      <c r="C8" s="1"/>
      <c r="D8" s="1"/>
      <c r="E8" s="7"/>
    </row>
    <row r="9" spans="1:9" ht="15.75" x14ac:dyDescent="0.25">
      <c r="A9" s="1"/>
      <c r="B9" s="1" t="s">
        <v>21</v>
      </c>
      <c r="C9" s="1"/>
      <c r="D9" s="1"/>
      <c r="E9" s="7"/>
    </row>
    <row r="10" spans="1:9" ht="15.75" x14ac:dyDescent="0.25">
      <c r="A10" s="1"/>
      <c r="B10" s="1"/>
      <c r="C10" s="1" t="s">
        <v>22</v>
      </c>
      <c r="D10" s="1"/>
    </row>
    <row r="11" spans="1:9" ht="15.75" customHeight="1" x14ac:dyDescent="0.25">
      <c r="A11" s="8"/>
      <c r="B11" s="8"/>
      <c r="C11" s="8"/>
      <c r="D11" s="8" t="s">
        <v>23</v>
      </c>
      <c r="E11" s="18">
        <v>742678431.84000003</v>
      </c>
    </row>
    <row r="12" spans="1:9" ht="15.75" x14ac:dyDescent="0.25">
      <c r="A12" s="8"/>
      <c r="B12" s="8"/>
      <c r="C12" s="8"/>
      <c r="D12" s="8" t="s">
        <v>24</v>
      </c>
      <c r="E12" s="18">
        <v>819903399.86000001</v>
      </c>
    </row>
    <row r="13" spans="1:9" ht="15.75" x14ac:dyDescent="0.25">
      <c r="A13" s="8"/>
      <c r="B13" s="8"/>
      <c r="C13" s="8"/>
      <c r="D13" s="8" t="s">
        <v>25</v>
      </c>
      <c r="E13" s="18">
        <v>115905333.72</v>
      </c>
    </row>
    <row r="14" spans="1:9" ht="15.75" x14ac:dyDescent="0.25">
      <c r="A14" s="8"/>
      <c r="B14" s="8"/>
      <c r="C14" s="8" t="s">
        <v>4</v>
      </c>
      <c r="D14" s="8"/>
      <c r="E14" s="19">
        <f>SUM(E11:E13)</f>
        <v>1678487165.4200001</v>
      </c>
    </row>
    <row r="15" spans="1:9" ht="15.75" x14ac:dyDescent="0.25">
      <c r="A15" s="8"/>
      <c r="B15" s="8"/>
      <c r="C15" s="8" t="s">
        <v>5</v>
      </c>
      <c r="D15" s="8"/>
      <c r="E15" s="20"/>
    </row>
    <row r="16" spans="1:9" ht="15.75" x14ac:dyDescent="0.25">
      <c r="A16" s="8"/>
      <c r="B16" s="8"/>
      <c r="C16" s="8"/>
      <c r="D16" s="8" t="s">
        <v>26</v>
      </c>
      <c r="E16" s="18">
        <v>236395917.72</v>
      </c>
    </row>
    <row r="17" spans="1:5" ht="15.75" x14ac:dyDescent="0.25">
      <c r="A17" s="8"/>
      <c r="B17" s="8"/>
      <c r="C17" s="8"/>
      <c r="D17" s="8" t="s">
        <v>27</v>
      </c>
      <c r="E17" s="18">
        <v>208542016.62</v>
      </c>
    </row>
    <row r="18" spans="1:5" ht="15.75" x14ac:dyDescent="0.25">
      <c r="A18" s="8"/>
      <c r="B18" s="8"/>
      <c r="C18" s="11"/>
      <c r="D18" s="8" t="s">
        <v>28</v>
      </c>
      <c r="E18" s="18">
        <v>18293717.870000001</v>
      </c>
    </row>
    <row r="19" spans="1:5" ht="15.75" x14ac:dyDescent="0.25">
      <c r="A19" s="8"/>
      <c r="B19" s="8"/>
      <c r="C19" s="8" t="s">
        <v>6</v>
      </c>
      <c r="D19" s="8"/>
      <c r="E19" s="19">
        <f>SUM(E16:E18)</f>
        <v>463231652.21000004</v>
      </c>
    </row>
    <row r="20" spans="1:5" ht="15.75" x14ac:dyDescent="0.25">
      <c r="A20" s="8"/>
      <c r="B20" s="8" t="s">
        <v>29</v>
      </c>
      <c r="C20" s="8"/>
      <c r="D20" s="8"/>
      <c r="E20" s="21"/>
    </row>
    <row r="21" spans="1:5" ht="15.75" x14ac:dyDescent="0.25">
      <c r="A21" s="8"/>
      <c r="B21" s="8"/>
      <c r="C21" s="8" t="s">
        <v>30</v>
      </c>
      <c r="D21" s="8"/>
      <c r="E21" s="18">
        <v>1742669016</v>
      </c>
    </row>
    <row r="22" spans="1:5" ht="15.75" x14ac:dyDescent="0.25">
      <c r="A22" s="8"/>
      <c r="B22" s="8"/>
      <c r="C22" s="8" t="s">
        <v>31</v>
      </c>
      <c r="D22" s="8"/>
      <c r="E22" s="18">
        <v>0</v>
      </c>
    </row>
    <row r="23" spans="1:5" ht="15.75" x14ac:dyDescent="0.25">
      <c r="A23" s="8"/>
      <c r="B23" s="8"/>
      <c r="C23" s="8" t="s">
        <v>32</v>
      </c>
      <c r="D23" s="8"/>
      <c r="E23" s="22"/>
    </row>
    <row r="24" spans="1:5" ht="15.75" x14ac:dyDescent="0.25">
      <c r="A24" s="8"/>
      <c r="B24" s="8"/>
      <c r="C24" s="8"/>
      <c r="D24" s="8" t="s">
        <v>33</v>
      </c>
      <c r="E24" s="18">
        <v>0</v>
      </c>
    </row>
    <row r="25" spans="1:5" ht="15.75" x14ac:dyDescent="0.25">
      <c r="A25" s="8"/>
      <c r="B25" s="8"/>
      <c r="C25" s="8"/>
      <c r="D25" s="8" t="s">
        <v>34</v>
      </c>
      <c r="E25" s="18">
        <v>5957993.3700000001</v>
      </c>
    </row>
    <row r="26" spans="1:5" ht="15.75" x14ac:dyDescent="0.25">
      <c r="A26" s="8"/>
      <c r="B26" s="8"/>
      <c r="C26" s="8"/>
      <c r="D26" s="8" t="s">
        <v>35</v>
      </c>
      <c r="E26" s="23">
        <v>0</v>
      </c>
    </row>
    <row r="27" spans="1:5" ht="15.75" x14ac:dyDescent="0.25">
      <c r="A27" s="8"/>
      <c r="B27" s="8"/>
      <c r="C27" s="8"/>
      <c r="D27" s="8" t="s">
        <v>36</v>
      </c>
      <c r="E27" s="23">
        <v>0</v>
      </c>
    </row>
    <row r="28" spans="1:5" ht="15.75" x14ac:dyDescent="0.25">
      <c r="A28" s="8"/>
      <c r="B28" s="8"/>
      <c r="C28" s="8" t="s">
        <v>37</v>
      </c>
      <c r="D28" s="8"/>
      <c r="E28" s="25"/>
    </row>
    <row r="29" spans="1:5" ht="15.75" x14ac:dyDescent="0.25">
      <c r="A29" s="8"/>
      <c r="B29" s="8"/>
      <c r="C29" s="8"/>
      <c r="D29" s="8" t="s">
        <v>38</v>
      </c>
      <c r="E29" s="18">
        <v>0</v>
      </c>
    </row>
    <row r="30" spans="1:5" ht="15.75" x14ac:dyDescent="0.25">
      <c r="A30" s="8"/>
      <c r="B30" s="8"/>
      <c r="C30" s="8"/>
      <c r="D30" s="8" t="s">
        <v>39</v>
      </c>
      <c r="E30" s="23">
        <v>0</v>
      </c>
    </row>
    <row r="31" spans="1:5" ht="15.75" x14ac:dyDescent="0.25">
      <c r="A31" s="8"/>
      <c r="B31" s="8"/>
      <c r="C31" s="8" t="s">
        <v>40</v>
      </c>
      <c r="D31" s="8"/>
      <c r="E31" s="23">
        <v>0</v>
      </c>
    </row>
    <row r="32" spans="1:5" ht="15.75" x14ac:dyDescent="0.25">
      <c r="A32" s="8"/>
      <c r="B32" s="8"/>
      <c r="C32" s="8" t="s">
        <v>41</v>
      </c>
      <c r="D32" s="8"/>
      <c r="E32" s="21"/>
    </row>
    <row r="33" spans="1:5" ht="15.75" x14ac:dyDescent="0.25">
      <c r="A33" s="8"/>
      <c r="B33" s="8"/>
      <c r="C33" s="8"/>
      <c r="D33" s="8" t="s">
        <v>42</v>
      </c>
      <c r="E33" s="23">
        <v>0</v>
      </c>
    </row>
    <row r="34" spans="1:5" ht="15.75" x14ac:dyDescent="0.25">
      <c r="A34" s="8"/>
      <c r="B34" s="8"/>
      <c r="C34" s="8"/>
      <c r="D34" s="8" t="s">
        <v>43</v>
      </c>
      <c r="E34" s="23">
        <v>0</v>
      </c>
    </row>
    <row r="35" spans="1:5" ht="15.75" x14ac:dyDescent="0.25">
      <c r="A35" s="8"/>
      <c r="B35" s="8"/>
      <c r="C35" s="8"/>
      <c r="D35" s="8" t="s">
        <v>44</v>
      </c>
      <c r="E35" s="18">
        <v>0</v>
      </c>
    </row>
    <row r="36" spans="1:5" ht="15.75" x14ac:dyDescent="0.25">
      <c r="A36" s="8"/>
      <c r="B36" s="8" t="s">
        <v>45</v>
      </c>
      <c r="C36" s="8"/>
      <c r="D36" s="8"/>
      <c r="E36" s="20">
        <v>0</v>
      </c>
    </row>
    <row r="37" spans="1:5" ht="15.75" x14ac:dyDescent="0.25">
      <c r="A37" s="8"/>
      <c r="B37" s="12" t="s">
        <v>7</v>
      </c>
      <c r="C37" s="8"/>
      <c r="D37" s="8"/>
      <c r="E37" s="19">
        <f>SUM(E14,E19,E21:E36)</f>
        <v>3890345827</v>
      </c>
    </row>
    <row r="38" spans="1:5" ht="15.75" x14ac:dyDescent="0.25">
      <c r="A38" s="8"/>
      <c r="B38" s="12"/>
      <c r="C38" s="8"/>
      <c r="D38" s="8"/>
      <c r="E38" s="29"/>
    </row>
    <row r="39" spans="1:5" ht="15.75" x14ac:dyDescent="0.25">
      <c r="A39" s="12" t="s">
        <v>8</v>
      </c>
      <c r="B39" s="12"/>
      <c r="C39" s="8"/>
      <c r="D39" s="8"/>
      <c r="E39" s="23"/>
    </row>
    <row r="40" spans="1:5" ht="15.75" x14ac:dyDescent="0.25">
      <c r="A40" s="12" t="s">
        <v>46</v>
      </c>
      <c r="B40" s="8"/>
      <c r="C40" s="8"/>
      <c r="D40" s="8"/>
      <c r="E40" s="23"/>
    </row>
    <row r="41" spans="1:5" ht="15.75" x14ac:dyDescent="0.25">
      <c r="A41" s="8"/>
      <c r="B41" s="12" t="s">
        <v>9</v>
      </c>
      <c r="C41" s="8"/>
      <c r="D41" s="8"/>
      <c r="E41" s="21"/>
    </row>
    <row r="42" spans="1:5" ht="15.75" x14ac:dyDescent="0.25">
      <c r="A42" s="8"/>
      <c r="B42" s="8"/>
      <c r="C42" s="8"/>
      <c r="D42" s="8" t="s">
        <v>10</v>
      </c>
      <c r="E42" s="18">
        <v>450744113.77999997</v>
      </c>
    </row>
    <row r="43" spans="1:5" ht="15.75" x14ac:dyDescent="0.25">
      <c r="A43" s="8"/>
      <c r="B43" s="8"/>
      <c r="C43" s="8"/>
      <c r="D43" s="8" t="s">
        <v>11</v>
      </c>
      <c r="E43" s="18">
        <v>699770639.35000002</v>
      </c>
    </row>
    <row r="44" spans="1:5" ht="15.75" x14ac:dyDescent="0.25">
      <c r="A44" s="8"/>
      <c r="B44" s="8"/>
      <c r="C44" s="8"/>
      <c r="D44" s="8" t="s">
        <v>12</v>
      </c>
      <c r="E44" s="18">
        <v>10590484</v>
      </c>
    </row>
    <row r="45" spans="1:5" ht="15.75" x14ac:dyDescent="0.25">
      <c r="A45" s="8"/>
      <c r="B45" s="12" t="s">
        <v>13</v>
      </c>
      <c r="C45" s="8"/>
      <c r="D45" s="8"/>
      <c r="E45" s="21"/>
    </row>
    <row r="46" spans="1:5" ht="15.75" x14ac:dyDescent="0.25">
      <c r="A46" s="8"/>
      <c r="B46" s="8"/>
      <c r="C46" s="13"/>
      <c r="D46" s="8" t="s">
        <v>10</v>
      </c>
      <c r="E46" s="18">
        <v>14110927.300000001</v>
      </c>
    </row>
    <row r="47" spans="1:5" ht="15.75" x14ac:dyDescent="0.25">
      <c r="A47" s="8"/>
      <c r="B47" s="8"/>
      <c r="C47" s="8"/>
      <c r="D47" s="8" t="s">
        <v>11</v>
      </c>
      <c r="E47" s="18">
        <v>144057462.46000001</v>
      </c>
    </row>
    <row r="48" spans="1:5" ht="15.75" x14ac:dyDescent="0.25">
      <c r="A48" s="8"/>
      <c r="B48" s="8"/>
      <c r="C48" s="8"/>
      <c r="D48" s="8" t="s">
        <v>12</v>
      </c>
      <c r="E48" s="18">
        <v>83754485.989999995</v>
      </c>
    </row>
    <row r="49" spans="1:5" ht="15.75" x14ac:dyDescent="0.25">
      <c r="A49" s="8"/>
      <c r="B49" s="12" t="s">
        <v>14</v>
      </c>
      <c r="C49" s="8"/>
      <c r="D49" s="8"/>
      <c r="E49" s="18"/>
    </row>
    <row r="50" spans="1:5" ht="15.75" x14ac:dyDescent="0.25">
      <c r="A50" s="14"/>
      <c r="B50" s="14"/>
      <c r="C50" s="14"/>
      <c r="D50" s="8" t="s">
        <v>10</v>
      </c>
      <c r="E50" s="18">
        <v>243775372.52000001</v>
      </c>
    </row>
    <row r="51" spans="1:5" ht="15.75" x14ac:dyDescent="0.25">
      <c r="A51" s="8"/>
      <c r="B51" s="8"/>
      <c r="C51" s="8"/>
      <c r="D51" s="8" t="s">
        <v>11</v>
      </c>
      <c r="E51" s="39">
        <v>170924762.61000001</v>
      </c>
    </row>
    <row r="52" spans="1:5" ht="15.75" x14ac:dyDescent="0.25">
      <c r="A52" s="8"/>
      <c r="B52" s="8"/>
      <c r="C52" s="8"/>
      <c r="D52" s="8" t="s">
        <v>12</v>
      </c>
      <c r="E52" s="18">
        <v>1900186</v>
      </c>
    </row>
    <row r="53" spans="1:5" ht="15.75" x14ac:dyDescent="0.25">
      <c r="A53" s="8"/>
      <c r="B53" s="12" t="s">
        <v>15</v>
      </c>
      <c r="C53" s="8"/>
      <c r="D53" s="8"/>
      <c r="E53" s="18"/>
    </row>
    <row r="54" spans="1:5" ht="15.75" x14ac:dyDescent="0.25">
      <c r="A54" s="8"/>
      <c r="B54" s="8"/>
      <c r="C54" s="8"/>
      <c r="D54" s="8" t="s">
        <v>10</v>
      </c>
      <c r="E54" s="18">
        <v>3499775.28</v>
      </c>
    </row>
    <row r="55" spans="1:5" ht="15.75" x14ac:dyDescent="0.25">
      <c r="A55" s="8"/>
      <c r="B55" s="8"/>
      <c r="C55" s="8"/>
      <c r="D55" s="8" t="s">
        <v>11</v>
      </c>
      <c r="E55" s="18">
        <v>1535108.8</v>
      </c>
    </row>
    <row r="56" spans="1:5" ht="15.75" x14ac:dyDescent="0.25">
      <c r="A56" s="8"/>
      <c r="B56" s="8"/>
      <c r="C56" s="13"/>
      <c r="D56" s="8" t="s">
        <v>12</v>
      </c>
      <c r="E56" s="22">
        <v>0</v>
      </c>
    </row>
    <row r="57" spans="1:5" ht="15.75" x14ac:dyDescent="0.25">
      <c r="A57" s="8"/>
      <c r="B57" s="12" t="s">
        <v>16</v>
      </c>
      <c r="C57" s="8"/>
      <c r="D57" s="8"/>
      <c r="E57" s="27"/>
    </row>
    <row r="58" spans="1:5" ht="15.75" x14ac:dyDescent="0.25">
      <c r="A58" s="8"/>
      <c r="B58" s="8"/>
      <c r="C58" s="8"/>
      <c r="D58" s="8" t="s">
        <v>10</v>
      </c>
      <c r="E58" s="18">
        <v>3540070.53</v>
      </c>
    </row>
    <row r="59" spans="1:5" ht="15.75" x14ac:dyDescent="0.25">
      <c r="A59" s="8"/>
      <c r="B59" s="8"/>
      <c r="C59" s="8"/>
      <c r="D59" s="8" t="s">
        <v>11</v>
      </c>
      <c r="E59" s="18">
        <v>414231.71</v>
      </c>
    </row>
    <row r="60" spans="1:5" ht="15.75" x14ac:dyDescent="0.25">
      <c r="A60" s="8"/>
      <c r="B60" s="8"/>
      <c r="C60" s="8"/>
      <c r="D60" s="8" t="s">
        <v>12</v>
      </c>
      <c r="E60" s="27">
        <v>9758821.2899999991</v>
      </c>
    </row>
    <row r="61" spans="1:5" ht="15.75" x14ac:dyDescent="0.25">
      <c r="A61" s="8"/>
      <c r="B61" s="12" t="s">
        <v>17</v>
      </c>
      <c r="C61" s="8"/>
      <c r="D61" s="8"/>
      <c r="E61" s="27"/>
    </row>
    <row r="62" spans="1:5" ht="15.75" x14ac:dyDescent="0.25">
      <c r="A62" s="8"/>
      <c r="B62" s="8"/>
      <c r="C62" s="8"/>
      <c r="D62" s="8" t="s">
        <v>10</v>
      </c>
      <c r="E62" s="18">
        <v>14681620.98</v>
      </c>
    </row>
    <row r="63" spans="1:5" ht="15.75" x14ac:dyDescent="0.25">
      <c r="A63" s="8"/>
      <c r="B63" s="12"/>
      <c r="C63" s="8"/>
      <c r="D63" s="8" t="s">
        <v>11</v>
      </c>
      <c r="E63" s="18">
        <v>28254237.309999999</v>
      </c>
    </row>
    <row r="64" spans="1:5" ht="15.75" x14ac:dyDescent="0.25">
      <c r="A64" s="8"/>
      <c r="B64" s="8"/>
      <c r="C64" s="8"/>
      <c r="D64" s="8" t="s">
        <v>12</v>
      </c>
      <c r="E64" s="18">
        <v>0</v>
      </c>
    </row>
    <row r="65" spans="1:5" ht="15.75" x14ac:dyDescent="0.25">
      <c r="A65" s="8"/>
      <c r="B65" s="12" t="s">
        <v>18</v>
      </c>
      <c r="C65" s="8"/>
      <c r="D65" s="8"/>
      <c r="E65" s="18"/>
    </row>
    <row r="66" spans="1:5" ht="15.75" x14ac:dyDescent="0.25">
      <c r="A66" s="8"/>
      <c r="B66" s="8"/>
      <c r="C66" s="8"/>
      <c r="D66" s="8" t="s">
        <v>10</v>
      </c>
      <c r="E66" s="18">
        <v>81821043.670000002</v>
      </c>
    </row>
    <row r="67" spans="1:5" ht="15.75" x14ac:dyDescent="0.25">
      <c r="A67" s="8"/>
      <c r="B67" s="8"/>
      <c r="C67" s="8"/>
      <c r="D67" s="8" t="s">
        <v>11</v>
      </c>
      <c r="E67" s="18">
        <v>124529094.88</v>
      </c>
    </row>
    <row r="68" spans="1:5" ht="15.75" x14ac:dyDescent="0.25">
      <c r="A68" s="8"/>
      <c r="B68" s="8"/>
      <c r="C68" s="8"/>
      <c r="D68" s="8" t="s">
        <v>12</v>
      </c>
      <c r="E68" s="22">
        <v>10047780</v>
      </c>
    </row>
    <row r="69" spans="1:5" ht="15.75" x14ac:dyDescent="0.25">
      <c r="A69" s="8"/>
      <c r="B69" s="12" t="s">
        <v>19</v>
      </c>
      <c r="C69" s="8"/>
      <c r="D69" s="8"/>
      <c r="E69" s="21"/>
    </row>
    <row r="70" spans="1:5" ht="15.75" x14ac:dyDescent="0.25">
      <c r="A70" s="8"/>
      <c r="B70" s="8"/>
      <c r="C70" s="8"/>
      <c r="D70" s="8" t="s">
        <v>10</v>
      </c>
      <c r="E70" s="23">
        <v>0</v>
      </c>
    </row>
    <row r="71" spans="1:5" ht="15.75" x14ac:dyDescent="0.25">
      <c r="A71" s="8"/>
      <c r="B71" s="8"/>
      <c r="C71" s="8"/>
      <c r="D71" s="8" t="s">
        <v>11</v>
      </c>
      <c r="E71" s="23">
        <v>0</v>
      </c>
    </row>
    <row r="72" spans="1:5" ht="15.75" x14ac:dyDescent="0.25">
      <c r="A72" s="8"/>
      <c r="B72" s="8"/>
      <c r="C72" s="8"/>
      <c r="D72" s="8" t="s">
        <v>12</v>
      </c>
      <c r="E72" s="28">
        <v>0</v>
      </c>
    </row>
    <row r="73" spans="1:5" ht="15.75" x14ac:dyDescent="0.25">
      <c r="A73" s="8"/>
      <c r="B73" s="12" t="s">
        <v>20</v>
      </c>
      <c r="C73" s="8"/>
      <c r="D73" s="8"/>
      <c r="E73" s="21"/>
    </row>
    <row r="74" spans="1:5" ht="15.75" x14ac:dyDescent="0.25">
      <c r="A74" s="8"/>
      <c r="B74" s="8"/>
      <c r="C74" s="8" t="s">
        <v>52</v>
      </c>
      <c r="D74" s="8"/>
      <c r="E74" s="23"/>
    </row>
    <row r="75" spans="1:5" ht="15.75" x14ac:dyDescent="0.25">
      <c r="A75" s="8"/>
      <c r="B75" s="8"/>
      <c r="C75" s="8"/>
      <c r="D75" s="8" t="s">
        <v>47</v>
      </c>
      <c r="E75" s="18">
        <f>5050+8876895.83</f>
        <v>8881945.8300000001</v>
      </c>
    </row>
    <row r="76" spans="1:5" ht="15.75" x14ac:dyDescent="0.25">
      <c r="A76" s="8"/>
      <c r="B76" s="8"/>
      <c r="C76" s="8"/>
      <c r="D76" s="8" t="s">
        <v>48</v>
      </c>
      <c r="E76" s="18">
        <v>29650156.829999998</v>
      </c>
    </row>
    <row r="77" spans="1:5" ht="15.75" x14ac:dyDescent="0.25">
      <c r="A77" s="8"/>
      <c r="B77" s="8"/>
      <c r="C77" s="15" t="s">
        <v>53</v>
      </c>
      <c r="D77" s="8"/>
      <c r="E77" s="23"/>
    </row>
    <row r="78" spans="1:5" ht="15.75" x14ac:dyDescent="0.25">
      <c r="A78" s="8"/>
      <c r="B78" s="8"/>
      <c r="C78" s="8"/>
      <c r="D78" s="8" t="s">
        <v>49</v>
      </c>
      <c r="E78" s="18">
        <v>49274218.700000003</v>
      </c>
    </row>
    <row r="79" spans="1:5" ht="15.75" x14ac:dyDescent="0.25">
      <c r="A79" s="8"/>
      <c r="B79" s="8"/>
      <c r="C79" s="8"/>
      <c r="D79" s="8" t="s">
        <v>50</v>
      </c>
      <c r="E79" s="18">
        <v>64451516</v>
      </c>
    </row>
    <row r="80" spans="1:5" ht="15.75" x14ac:dyDescent="0.25">
      <c r="A80" s="8"/>
      <c r="B80" s="8"/>
      <c r="C80" s="8" t="s">
        <v>54</v>
      </c>
      <c r="D80" s="8"/>
      <c r="E80" s="22"/>
    </row>
    <row r="81" spans="1:9" ht="15.75" x14ac:dyDescent="0.25">
      <c r="A81" s="8"/>
      <c r="B81" s="8"/>
      <c r="C81" s="8"/>
      <c r="D81" s="15" t="s">
        <v>49</v>
      </c>
      <c r="E81" s="18">
        <v>215571511.50999999</v>
      </c>
    </row>
    <row r="82" spans="1:9" ht="15.75" x14ac:dyDescent="0.25">
      <c r="A82" s="8"/>
      <c r="B82" s="8"/>
      <c r="C82" s="8"/>
      <c r="D82" s="15" t="s">
        <v>50</v>
      </c>
      <c r="E82" s="18">
        <v>74046599.620000005</v>
      </c>
    </row>
    <row r="83" spans="1:9" ht="15.75" x14ac:dyDescent="0.25">
      <c r="A83" s="8"/>
      <c r="B83" s="8"/>
      <c r="C83" s="8" t="s">
        <v>55</v>
      </c>
      <c r="D83" s="8"/>
      <c r="E83" s="23"/>
    </row>
    <row r="84" spans="1:9" ht="15.75" x14ac:dyDescent="0.25">
      <c r="A84" s="8"/>
      <c r="B84" s="8"/>
      <c r="C84" s="8"/>
      <c r="D84" s="8" t="s">
        <v>49</v>
      </c>
      <c r="E84" s="29">
        <v>0</v>
      </c>
    </row>
    <row r="85" spans="1:9" ht="15.75" x14ac:dyDescent="0.25">
      <c r="A85" s="8"/>
      <c r="B85" s="8"/>
      <c r="C85" s="8"/>
      <c r="D85" s="8" t="s">
        <v>50</v>
      </c>
      <c r="E85" s="29">
        <v>0</v>
      </c>
    </row>
    <row r="86" spans="1:9" ht="15.75" x14ac:dyDescent="0.25">
      <c r="A86" s="8"/>
      <c r="B86" s="8"/>
      <c r="C86" s="8" t="s">
        <v>56</v>
      </c>
      <c r="D86" s="8"/>
      <c r="E86" s="23"/>
    </row>
    <row r="87" spans="1:9" ht="15.75" x14ac:dyDescent="0.25">
      <c r="A87" s="8"/>
      <c r="B87" s="8"/>
      <c r="C87" s="8"/>
      <c r="D87" s="8" t="s">
        <v>49</v>
      </c>
      <c r="E87" s="29">
        <v>0</v>
      </c>
    </row>
    <row r="88" spans="1:9" ht="15.75" x14ac:dyDescent="0.25">
      <c r="A88" s="8"/>
      <c r="B88" s="8"/>
      <c r="C88" s="8"/>
      <c r="D88" s="8" t="s">
        <v>50</v>
      </c>
      <c r="E88" s="23">
        <v>0</v>
      </c>
    </row>
    <row r="89" spans="1:9" ht="15.75" x14ac:dyDescent="0.25">
      <c r="A89" s="8"/>
      <c r="B89" s="8"/>
      <c r="C89" s="8" t="s">
        <v>51</v>
      </c>
      <c r="D89" s="8"/>
      <c r="E89" s="23"/>
    </row>
    <row r="90" spans="1:9" ht="15.75" x14ac:dyDescent="0.25">
      <c r="A90" s="8"/>
      <c r="B90" s="8"/>
      <c r="C90" s="8"/>
      <c r="D90" s="8" t="s">
        <v>57</v>
      </c>
      <c r="E90" s="23">
        <v>0</v>
      </c>
    </row>
    <row r="91" spans="1:9" ht="15.75" x14ac:dyDescent="0.25">
      <c r="A91" s="8"/>
      <c r="B91" s="8"/>
      <c r="C91" s="8"/>
      <c r="D91" s="8" t="s">
        <v>49</v>
      </c>
      <c r="E91" s="23">
        <v>23453498.25</v>
      </c>
    </row>
    <row r="92" spans="1:9" ht="15.75" x14ac:dyDescent="0.25">
      <c r="A92" s="8"/>
      <c r="B92" s="8"/>
      <c r="C92" s="8"/>
      <c r="D92" s="8" t="s">
        <v>50</v>
      </c>
      <c r="E92" s="23">
        <v>0</v>
      </c>
    </row>
    <row r="93" spans="1:9" ht="15.75" x14ac:dyDescent="0.25">
      <c r="A93" s="12" t="s">
        <v>59</v>
      </c>
      <c r="D93" s="8"/>
      <c r="E93" s="30">
        <f>SUM(E41:E92)</f>
        <v>2563039665.1999998</v>
      </c>
    </row>
    <row r="94" spans="1:9" ht="15.75" x14ac:dyDescent="0.25">
      <c r="A94" s="12" t="s">
        <v>60</v>
      </c>
      <c r="B94" s="8"/>
      <c r="C94" s="12"/>
      <c r="D94" s="15"/>
      <c r="E94" s="23"/>
    </row>
    <row r="95" spans="1:9" ht="15.75" x14ac:dyDescent="0.25">
      <c r="A95" s="8"/>
      <c r="B95" s="12" t="s">
        <v>9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18">
        <v>28622568.300000001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18">
        <v>177613446.41999999</v>
      </c>
    </row>
    <row r="99" spans="1:9" ht="15.75" customHeight="1" x14ac:dyDescent="0.25">
      <c r="B99" s="12" t="s">
        <v>14</v>
      </c>
      <c r="C99" s="8"/>
      <c r="D99" s="8"/>
      <c r="E99" s="21"/>
    </row>
    <row r="100" spans="1:9" ht="15.75" customHeight="1" x14ac:dyDescent="0.25">
      <c r="B100" s="8"/>
      <c r="C100" s="8"/>
      <c r="D100" s="8" t="s">
        <v>12</v>
      </c>
      <c r="E100" s="18">
        <v>16951810.969999999</v>
      </c>
    </row>
    <row r="101" spans="1:9" ht="15.75" customHeight="1" x14ac:dyDescent="0.25">
      <c r="B101" s="12" t="s">
        <v>15</v>
      </c>
      <c r="C101" s="8"/>
      <c r="D101" s="8"/>
      <c r="E101" s="21"/>
    </row>
    <row r="102" spans="1:9" ht="15.75" x14ac:dyDescent="0.25">
      <c r="B102" s="8"/>
      <c r="C102" s="13"/>
      <c r="D102" s="8" t="s">
        <v>12</v>
      </c>
      <c r="E102" s="18">
        <v>0</v>
      </c>
    </row>
    <row r="103" spans="1:9" ht="15.75" x14ac:dyDescent="0.25">
      <c r="B103" s="12" t="s">
        <v>16</v>
      </c>
      <c r="C103" s="8"/>
      <c r="D103" s="8"/>
      <c r="E103" s="21"/>
    </row>
    <row r="104" spans="1:9" ht="15.75" x14ac:dyDescent="0.25">
      <c r="B104" s="8"/>
      <c r="C104" s="8"/>
      <c r="D104" s="8" t="s">
        <v>12</v>
      </c>
      <c r="E104" s="18">
        <v>76562118.069999993</v>
      </c>
    </row>
    <row r="105" spans="1:9" ht="15.75" x14ac:dyDescent="0.25">
      <c r="B105" s="12" t="s">
        <v>17</v>
      </c>
      <c r="C105" s="8"/>
      <c r="D105" s="8"/>
      <c r="E105" s="21"/>
    </row>
    <row r="106" spans="1:9" ht="15.75" x14ac:dyDescent="0.25">
      <c r="B106" s="8"/>
      <c r="C106" s="8"/>
      <c r="D106" s="8" t="s">
        <v>12</v>
      </c>
      <c r="E106" s="18">
        <v>200000</v>
      </c>
    </row>
    <row r="107" spans="1:9" ht="15.75" x14ac:dyDescent="0.25">
      <c r="B107" s="12" t="s">
        <v>18</v>
      </c>
      <c r="C107" s="8"/>
      <c r="D107" s="8"/>
      <c r="E107" s="21"/>
    </row>
    <row r="108" spans="1:9" ht="15.75" x14ac:dyDescent="0.25">
      <c r="B108" s="8"/>
      <c r="C108" s="8"/>
      <c r="D108" s="8" t="s">
        <v>12</v>
      </c>
      <c r="E108" s="18">
        <v>178682644.83000001</v>
      </c>
    </row>
    <row r="109" spans="1:9" ht="15.75" x14ac:dyDescent="0.25">
      <c r="A109" s="12"/>
      <c r="B109" s="12" t="s">
        <v>61</v>
      </c>
      <c r="C109" s="8"/>
      <c r="D109" s="8"/>
      <c r="E109" s="21"/>
    </row>
    <row r="110" spans="1:9" ht="15.75" x14ac:dyDescent="0.25">
      <c r="B110" s="8"/>
      <c r="C110" s="8"/>
      <c r="D110" s="8" t="s">
        <v>12</v>
      </c>
      <c r="E110" s="18">
        <v>22912676.25</v>
      </c>
    </row>
    <row r="111" spans="1:9" ht="15.75" x14ac:dyDescent="0.25">
      <c r="A111" s="12" t="s">
        <v>58</v>
      </c>
      <c r="E111" s="32">
        <f>SUM(E95:E110)</f>
        <v>501545264.84000003</v>
      </c>
    </row>
    <row r="112" spans="1:9" ht="30" customHeight="1" x14ac:dyDescent="0.35">
      <c r="A112" s="16" t="s">
        <v>62</v>
      </c>
      <c r="B112" s="17"/>
      <c r="C112" s="17"/>
      <c r="D112" s="17"/>
      <c r="E112" s="31">
        <f>SUM(E93,E111)</f>
        <v>3064584930.04</v>
      </c>
    </row>
  </sheetData>
  <mergeCells count="6">
    <mergeCell ref="E6:E7"/>
    <mergeCell ref="A1:I1"/>
    <mergeCell ref="A2:I2"/>
    <mergeCell ref="A3:I3"/>
    <mergeCell ref="A4:I4"/>
    <mergeCell ref="A6:D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A6ACB5-F6CF-41E4-887F-3EF1D7499EF0}">
  <dimension ref="A1:I112"/>
  <sheetViews>
    <sheetView topLeftCell="A88" zoomScale="130" zoomScaleNormal="130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42" t="s">
        <v>64</v>
      </c>
      <c r="B1" s="42"/>
      <c r="C1" s="42"/>
      <c r="D1" s="42"/>
      <c r="E1" s="42"/>
      <c r="F1" s="42"/>
      <c r="G1" s="42"/>
      <c r="H1" s="42"/>
      <c r="I1" s="42"/>
    </row>
    <row r="2" spans="1:9" ht="15.75" x14ac:dyDescent="0.25">
      <c r="A2" s="43" t="s">
        <v>0</v>
      </c>
      <c r="B2" s="43"/>
      <c r="C2" s="43"/>
      <c r="D2" s="43"/>
      <c r="E2" s="43"/>
      <c r="F2" s="43"/>
      <c r="G2" s="43"/>
      <c r="H2" s="43"/>
      <c r="I2" s="43"/>
    </row>
    <row r="3" spans="1:9" ht="15.75" x14ac:dyDescent="0.25">
      <c r="A3" s="42" t="s">
        <v>80</v>
      </c>
      <c r="B3" s="42"/>
      <c r="C3" s="42"/>
      <c r="D3" s="42"/>
      <c r="E3" s="42"/>
      <c r="F3" s="42"/>
      <c r="G3" s="42"/>
      <c r="H3" s="42"/>
      <c r="I3" s="42"/>
    </row>
    <row r="4" spans="1:9" ht="15.75" x14ac:dyDescent="0.25">
      <c r="A4" s="42"/>
      <c r="B4" s="42"/>
      <c r="C4" s="42"/>
      <c r="D4" s="42"/>
      <c r="E4" s="42"/>
      <c r="F4" s="42"/>
      <c r="G4" s="42"/>
      <c r="H4" s="42"/>
      <c r="I4" s="42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42" t="s">
        <v>1</v>
      </c>
      <c r="B6" s="42"/>
      <c r="C6" s="42"/>
      <c r="D6" s="42"/>
      <c r="E6" s="40" t="s">
        <v>2</v>
      </c>
    </row>
    <row r="7" spans="1:9" ht="15" customHeight="1" x14ac:dyDescent="0.25">
      <c r="A7" s="42"/>
      <c r="B7" s="42"/>
      <c r="C7" s="42"/>
      <c r="D7" s="42"/>
      <c r="E7" s="41"/>
    </row>
    <row r="8" spans="1:9" ht="15.75" x14ac:dyDescent="0.25">
      <c r="A8" s="6" t="s">
        <v>3</v>
      </c>
      <c r="B8" s="1"/>
      <c r="C8" s="1"/>
      <c r="D8" s="1"/>
      <c r="E8" s="7"/>
    </row>
    <row r="9" spans="1:9" ht="15.75" x14ac:dyDescent="0.25">
      <c r="A9" s="1"/>
      <c r="B9" s="1" t="s">
        <v>21</v>
      </c>
      <c r="C9" s="1"/>
      <c r="D9" s="1"/>
      <c r="E9" s="7"/>
    </row>
    <row r="10" spans="1:9" ht="15.75" x14ac:dyDescent="0.25">
      <c r="A10" s="1"/>
      <c r="B10" s="1"/>
      <c r="C10" s="1" t="s">
        <v>22</v>
      </c>
      <c r="D10" s="1"/>
    </row>
    <row r="11" spans="1:9" ht="15.75" customHeight="1" x14ac:dyDescent="0.25">
      <c r="A11" s="8"/>
      <c r="B11" s="8"/>
      <c r="C11" s="8"/>
      <c r="D11" s="8" t="s">
        <v>23</v>
      </c>
      <c r="E11" s="35">
        <v>153843356.88999999</v>
      </c>
    </row>
    <row r="12" spans="1:9" ht="15.75" x14ac:dyDescent="0.25">
      <c r="A12" s="8"/>
      <c r="B12" s="8"/>
      <c r="C12" s="8"/>
      <c r="D12" s="8" t="s">
        <v>24</v>
      </c>
      <c r="E12" s="35">
        <v>0</v>
      </c>
    </row>
    <row r="13" spans="1:9" ht="15.75" x14ac:dyDescent="0.25">
      <c r="A13" s="8"/>
      <c r="B13" s="8"/>
      <c r="C13" s="8"/>
      <c r="D13" s="8" t="s">
        <v>25</v>
      </c>
      <c r="E13" s="35">
        <v>154744884.05000001</v>
      </c>
    </row>
    <row r="14" spans="1:9" ht="15.75" x14ac:dyDescent="0.25">
      <c r="A14" s="8"/>
      <c r="B14" s="8"/>
      <c r="C14" s="8" t="s">
        <v>4</v>
      </c>
      <c r="D14" s="8"/>
      <c r="E14" s="19">
        <f t="shared" ref="E14" si="0">SUM(E11:E13)</f>
        <v>308588240.94</v>
      </c>
    </row>
    <row r="15" spans="1:9" ht="15.75" x14ac:dyDescent="0.25">
      <c r="A15" s="8"/>
      <c r="B15" s="8"/>
      <c r="C15" s="8" t="s">
        <v>5</v>
      </c>
      <c r="D15" s="8"/>
      <c r="E15" s="20"/>
    </row>
    <row r="16" spans="1:9" ht="15.75" x14ac:dyDescent="0.25">
      <c r="A16" s="8"/>
      <c r="B16" s="8"/>
      <c r="C16" s="8"/>
      <c r="D16" s="8" t="s">
        <v>26</v>
      </c>
      <c r="E16" s="35">
        <v>31839070.420000002</v>
      </c>
    </row>
    <row r="17" spans="1:5" ht="15.75" x14ac:dyDescent="0.25">
      <c r="A17" s="8"/>
      <c r="B17" s="8"/>
      <c r="C17" s="8"/>
      <c r="D17" s="8" t="s">
        <v>27</v>
      </c>
      <c r="E17" s="35">
        <v>133229023.27</v>
      </c>
    </row>
    <row r="18" spans="1:5" ht="15.75" x14ac:dyDescent="0.25">
      <c r="A18" s="8"/>
      <c r="B18" s="8"/>
      <c r="C18" s="11"/>
      <c r="D18" s="8" t="s">
        <v>28</v>
      </c>
      <c r="E18" s="35">
        <v>8448967.3300000001</v>
      </c>
    </row>
    <row r="19" spans="1:5" ht="15.75" x14ac:dyDescent="0.25">
      <c r="A19" s="8"/>
      <c r="B19" s="8"/>
      <c r="C19" s="8" t="s">
        <v>6</v>
      </c>
      <c r="D19" s="8"/>
      <c r="E19" s="19">
        <f t="shared" ref="E19" si="1">SUM(E16:E18)</f>
        <v>173517061.02000001</v>
      </c>
    </row>
    <row r="20" spans="1:5" ht="15.75" x14ac:dyDescent="0.25">
      <c r="A20" s="8"/>
      <c r="B20" s="8" t="s">
        <v>29</v>
      </c>
      <c r="C20" s="8"/>
      <c r="D20" s="8"/>
      <c r="E20" s="21"/>
    </row>
    <row r="21" spans="1:5" ht="15.75" x14ac:dyDescent="0.25">
      <c r="A21" s="8"/>
      <c r="B21" s="8"/>
      <c r="C21" s="8" t="s">
        <v>30</v>
      </c>
      <c r="D21" s="8"/>
      <c r="E21" s="35">
        <v>342937804</v>
      </c>
    </row>
    <row r="22" spans="1:5" ht="15.75" x14ac:dyDescent="0.25">
      <c r="A22" s="8"/>
      <c r="B22" s="8"/>
      <c r="C22" s="8" t="s">
        <v>31</v>
      </c>
      <c r="D22" s="8"/>
      <c r="E22" s="33">
        <v>630618.05000000005</v>
      </c>
    </row>
    <row r="23" spans="1:5" ht="15.75" x14ac:dyDescent="0.25">
      <c r="A23" s="8"/>
      <c r="B23" s="8"/>
      <c r="C23" s="8" t="s">
        <v>32</v>
      </c>
      <c r="D23" s="8"/>
      <c r="E23" s="22"/>
    </row>
    <row r="24" spans="1:5" ht="15.75" x14ac:dyDescent="0.25">
      <c r="A24" s="8"/>
      <c r="B24" s="8"/>
      <c r="C24" s="8"/>
      <c r="D24" s="8" t="s">
        <v>33</v>
      </c>
      <c r="E24" s="18">
        <v>106291764.41</v>
      </c>
    </row>
    <row r="25" spans="1:5" ht="15.75" x14ac:dyDescent="0.25">
      <c r="A25" s="8"/>
      <c r="B25" s="8"/>
      <c r="C25" s="8"/>
      <c r="D25" s="8" t="s">
        <v>34</v>
      </c>
      <c r="E25" s="23">
        <v>0</v>
      </c>
    </row>
    <row r="26" spans="1:5" ht="15.75" x14ac:dyDescent="0.25">
      <c r="A26" s="8"/>
      <c r="B26" s="8"/>
      <c r="C26" s="8"/>
      <c r="D26" s="8" t="s">
        <v>35</v>
      </c>
      <c r="E26" s="23">
        <v>5269213.46</v>
      </c>
    </row>
    <row r="27" spans="1:5" ht="15.75" x14ac:dyDescent="0.25">
      <c r="A27" s="8"/>
      <c r="B27" s="8"/>
      <c r="C27" s="8"/>
      <c r="D27" s="8" t="s">
        <v>36</v>
      </c>
      <c r="E27" s="36">
        <v>0</v>
      </c>
    </row>
    <row r="28" spans="1:5" ht="15.75" x14ac:dyDescent="0.25">
      <c r="A28" s="8"/>
      <c r="B28" s="8"/>
      <c r="C28" s="8" t="s">
        <v>37</v>
      </c>
      <c r="D28" s="8"/>
      <c r="E28" s="25"/>
    </row>
    <row r="29" spans="1:5" ht="15.75" x14ac:dyDescent="0.25">
      <c r="A29" s="8"/>
      <c r="B29" s="8"/>
      <c r="C29" s="8"/>
      <c r="D29" s="8" t="s">
        <v>38</v>
      </c>
      <c r="E29" s="35">
        <v>50000</v>
      </c>
    </row>
    <row r="30" spans="1:5" ht="15.75" x14ac:dyDescent="0.25">
      <c r="A30" s="8"/>
      <c r="B30" s="8"/>
      <c r="C30" s="8"/>
      <c r="D30" s="8" t="s">
        <v>39</v>
      </c>
      <c r="E30" s="35">
        <v>3978645</v>
      </c>
    </row>
    <row r="31" spans="1:5" ht="15.75" x14ac:dyDescent="0.25">
      <c r="A31" s="8"/>
      <c r="B31" s="8"/>
      <c r="C31" s="8" t="s">
        <v>40</v>
      </c>
      <c r="D31" s="8"/>
      <c r="E31" s="35">
        <v>0</v>
      </c>
    </row>
    <row r="32" spans="1:5" ht="15.75" x14ac:dyDescent="0.25">
      <c r="A32" s="8"/>
      <c r="B32" s="8"/>
      <c r="C32" s="8" t="s">
        <v>41</v>
      </c>
      <c r="D32" s="8"/>
      <c r="E32" s="21"/>
    </row>
    <row r="33" spans="1:5" ht="15.75" x14ac:dyDescent="0.25">
      <c r="A33" s="8"/>
      <c r="B33" s="8"/>
      <c r="C33" s="8"/>
      <c r="D33" s="8" t="s">
        <v>42</v>
      </c>
      <c r="E33" s="23">
        <v>0</v>
      </c>
    </row>
    <row r="34" spans="1:5" ht="15.75" x14ac:dyDescent="0.25">
      <c r="A34" s="8"/>
      <c r="B34" s="8"/>
      <c r="C34" s="8"/>
      <c r="D34" s="8" t="s">
        <v>43</v>
      </c>
      <c r="E34" s="23">
        <v>0</v>
      </c>
    </row>
    <row r="35" spans="1:5" ht="15.75" x14ac:dyDescent="0.25">
      <c r="A35" s="8"/>
      <c r="B35" s="8"/>
      <c r="C35" s="8"/>
      <c r="D35" s="8" t="s">
        <v>44</v>
      </c>
      <c r="E35" s="18">
        <v>0</v>
      </c>
    </row>
    <row r="36" spans="1:5" ht="15.75" x14ac:dyDescent="0.25">
      <c r="A36" s="8"/>
      <c r="B36" s="8" t="s">
        <v>45</v>
      </c>
      <c r="C36" s="8"/>
      <c r="D36" s="8"/>
      <c r="E36" s="20">
        <v>6986009.8099999996</v>
      </c>
    </row>
    <row r="37" spans="1:5" ht="15.75" x14ac:dyDescent="0.25">
      <c r="A37" s="8"/>
      <c r="B37" s="12" t="s">
        <v>7</v>
      </c>
      <c r="C37" s="8"/>
      <c r="D37" s="8"/>
      <c r="E37" s="19">
        <f>SUM(E14,E19,E21:E36)</f>
        <v>948249356.68999994</v>
      </c>
    </row>
    <row r="38" spans="1:5" ht="15.75" x14ac:dyDescent="0.25">
      <c r="A38" s="8"/>
      <c r="B38" s="12"/>
      <c r="C38" s="8"/>
      <c r="D38" s="8"/>
      <c r="E38" s="26"/>
    </row>
    <row r="39" spans="1:5" ht="15.75" x14ac:dyDescent="0.25">
      <c r="A39" s="12" t="s">
        <v>8</v>
      </c>
      <c r="B39" s="12"/>
      <c r="C39" s="8"/>
      <c r="D39" s="8"/>
      <c r="E39" s="23"/>
    </row>
    <row r="40" spans="1:5" ht="15.75" x14ac:dyDescent="0.25">
      <c r="A40" s="12" t="s">
        <v>46</v>
      </c>
      <c r="B40" s="8"/>
      <c r="C40" s="8"/>
      <c r="D40" s="8"/>
      <c r="E40" s="23"/>
    </row>
    <row r="41" spans="1:5" ht="15.75" x14ac:dyDescent="0.25">
      <c r="A41" s="8"/>
      <c r="B41" s="12" t="s">
        <v>9</v>
      </c>
      <c r="C41" s="8"/>
      <c r="D41" s="8"/>
      <c r="E41" s="21"/>
    </row>
    <row r="42" spans="1:5" ht="15.75" x14ac:dyDescent="0.25">
      <c r="A42" s="8"/>
      <c r="B42" s="8"/>
      <c r="C42" s="8"/>
      <c r="D42" s="8" t="s">
        <v>10</v>
      </c>
      <c r="E42" s="37">
        <v>120614275.68000001</v>
      </c>
    </row>
    <row r="43" spans="1:5" ht="15.75" x14ac:dyDescent="0.25">
      <c r="A43" s="8"/>
      <c r="B43" s="8"/>
      <c r="C43" s="8"/>
      <c r="D43" s="8" t="s">
        <v>11</v>
      </c>
      <c r="E43" s="37">
        <v>186578643.44999999</v>
      </c>
    </row>
    <row r="44" spans="1:5" ht="15.75" x14ac:dyDescent="0.25">
      <c r="A44" s="8"/>
      <c r="B44" s="8"/>
      <c r="C44" s="8"/>
      <c r="D44" s="8" t="s">
        <v>12</v>
      </c>
      <c r="E44" s="37">
        <v>13314500.1</v>
      </c>
    </row>
    <row r="45" spans="1:5" ht="15.75" x14ac:dyDescent="0.25">
      <c r="A45" s="8"/>
      <c r="B45" s="12" t="s">
        <v>13</v>
      </c>
      <c r="C45" s="8"/>
      <c r="D45" s="8"/>
      <c r="E45" s="21"/>
    </row>
    <row r="46" spans="1:5" ht="15.75" x14ac:dyDescent="0.25">
      <c r="A46" s="8"/>
      <c r="B46" s="8"/>
      <c r="C46" s="13"/>
      <c r="D46" s="8" t="s">
        <v>10</v>
      </c>
      <c r="E46" s="37">
        <v>0</v>
      </c>
    </row>
    <row r="47" spans="1:5" ht="15.75" x14ac:dyDescent="0.25">
      <c r="A47" s="8"/>
      <c r="B47" s="8"/>
      <c r="C47" s="8"/>
      <c r="D47" s="8" t="s">
        <v>11</v>
      </c>
      <c r="E47" s="36">
        <v>9763538.6199999992</v>
      </c>
    </row>
    <row r="48" spans="1:5" ht="15.75" x14ac:dyDescent="0.25">
      <c r="A48" s="8"/>
      <c r="B48" s="8"/>
      <c r="C48" s="8"/>
      <c r="D48" s="8" t="s">
        <v>12</v>
      </c>
      <c r="E48" s="36">
        <v>19444756.09</v>
      </c>
    </row>
    <row r="49" spans="1:5" ht="15.75" x14ac:dyDescent="0.25">
      <c r="A49" s="8"/>
      <c r="B49" s="12" t="s">
        <v>14</v>
      </c>
      <c r="C49" s="8"/>
      <c r="D49" s="8"/>
      <c r="E49" s="18"/>
    </row>
    <row r="50" spans="1:5" ht="15.75" x14ac:dyDescent="0.25">
      <c r="A50" s="14"/>
      <c r="B50" s="14"/>
      <c r="C50" s="14"/>
      <c r="D50" s="8" t="s">
        <v>10</v>
      </c>
      <c r="E50" s="38">
        <v>18627009.739999998</v>
      </c>
    </row>
    <row r="51" spans="1:5" ht="15.75" x14ac:dyDescent="0.25">
      <c r="A51" s="8"/>
      <c r="B51" s="8"/>
      <c r="C51" s="8"/>
      <c r="D51" s="8" t="s">
        <v>11</v>
      </c>
      <c r="E51" s="38">
        <v>67445749.340000004</v>
      </c>
    </row>
    <row r="52" spans="1:5" ht="15.75" x14ac:dyDescent="0.25">
      <c r="A52" s="8"/>
      <c r="B52" s="8"/>
      <c r="C52" s="8"/>
      <c r="D52" s="8" t="s">
        <v>12</v>
      </c>
      <c r="E52" s="38">
        <v>1080607.3899999999</v>
      </c>
    </row>
    <row r="53" spans="1:5" ht="15.75" x14ac:dyDescent="0.25">
      <c r="A53" s="8"/>
      <c r="B53" s="12" t="s">
        <v>15</v>
      </c>
      <c r="C53" s="8"/>
      <c r="D53" s="8"/>
      <c r="E53" s="18"/>
    </row>
    <row r="54" spans="1:5" ht="15.75" x14ac:dyDescent="0.25">
      <c r="A54" s="8"/>
      <c r="B54" s="8"/>
      <c r="C54" s="8"/>
      <c r="D54" s="8" t="s">
        <v>10</v>
      </c>
      <c r="E54" s="18">
        <v>0</v>
      </c>
    </row>
    <row r="55" spans="1:5" ht="15.75" x14ac:dyDescent="0.25">
      <c r="A55" s="8"/>
      <c r="B55" s="8"/>
      <c r="C55" s="8"/>
      <c r="D55" s="8" t="s">
        <v>11</v>
      </c>
      <c r="E55" s="34">
        <v>0</v>
      </c>
    </row>
    <row r="56" spans="1:5" ht="15.75" x14ac:dyDescent="0.25">
      <c r="A56" s="8"/>
      <c r="B56" s="8"/>
      <c r="C56" s="13"/>
      <c r="D56" s="8" t="s">
        <v>12</v>
      </c>
      <c r="E56" s="22">
        <v>0</v>
      </c>
    </row>
    <row r="57" spans="1:5" ht="15.75" x14ac:dyDescent="0.25">
      <c r="A57" s="8"/>
      <c r="B57" s="12" t="s">
        <v>16</v>
      </c>
      <c r="C57" s="8"/>
      <c r="D57" s="8"/>
      <c r="E57" s="27"/>
    </row>
    <row r="58" spans="1:5" ht="15.75" x14ac:dyDescent="0.25">
      <c r="A58" s="8"/>
      <c r="B58" s="8"/>
      <c r="C58" s="8"/>
      <c r="D58" s="8" t="s">
        <v>10</v>
      </c>
      <c r="E58" s="18">
        <v>0</v>
      </c>
    </row>
    <row r="59" spans="1:5" ht="15.75" x14ac:dyDescent="0.25">
      <c r="A59" s="8"/>
      <c r="B59" s="8"/>
      <c r="C59" s="8"/>
      <c r="D59" s="8" t="s">
        <v>11</v>
      </c>
      <c r="E59" s="18">
        <v>0</v>
      </c>
    </row>
    <row r="60" spans="1:5" ht="15.75" x14ac:dyDescent="0.25">
      <c r="A60" s="8"/>
      <c r="B60" s="8"/>
      <c r="C60" s="8"/>
      <c r="D60" s="8" t="s">
        <v>12</v>
      </c>
      <c r="E60" s="27">
        <v>0</v>
      </c>
    </row>
    <row r="61" spans="1:5" ht="15.75" x14ac:dyDescent="0.25">
      <c r="A61" s="8"/>
      <c r="B61" s="12" t="s">
        <v>17</v>
      </c>
      <c r="C61" s="8"/>
      <c r="D61" s="8"/>
      <c r="E61" s="27"/>
    </row>
    <row r="62" spans="1:5" ht="15.75" x14ac:dyDescent="0.25">
      <c r="A62" s="8"/>
      <c r="B62" s="8"/>
      <c r="C62" s="8"/>
      <c r="D62" s="8" t="s">
        <v>10</v>
      </c>
      <c r="E62" s="38">
        <v>6406691.2300000004</v>
      </c>
    </row>
    <row r="63" spans="1:5" ht="15.75" x14ac:dyDescent="0.25">
      <c r="A63" s="8"/>
      <c r="B63" s="12"/>
      <c r="C63" s="8"/>
      <c r="D63" s="8" t="s">
        <v>11</v>
      </c>
      <c r="E63" s="38">
        <v>37112955.420000002</v>
      </c>
    </row>
    <row r="64" spans="1:5" ht="15.75" x14ac:dyDescent="0.25">
      <c r="A64" s="8"/>
      <c r="B64" s="8"/>
      <c r="C64" s="8"/>
      <c r="D64" s="8" t="s">
        <v>12</v>
      </c>
      <c r="E64" s="38">
        <v>302007.2</v>
      </c>
    </row>
    <row r="65" spans="1:5" ht="15.75" x14ac:dyDescent="0.25">
      <c r="A65" s="8"/>
      <c r="B65" s="12" t="s">
        <v>18</v>
      </c>
      <c r="C65" s="8"/>
      <c r="D65" s="8"/>
      <c r="E65" s="18"/>
    </row>
    <row r="66" spans="1:5" ht="15.75" x14ac:dyDescent="0.25">
      <c r="A66" s="8"/>
      <c r="B66" s="8"/>
      <c r="C66" s="8"/>
      <c r="D66" s="8" t="s">
        <v>10</v>
      </c>
      <c r="E66" s="38">
        <v>41785265.369999997</v>
      </c>
    </row>
    <row r="67" spans="1:5" ht="15.75" x14ac:dyDescent="0.25">
      <c r="A67" s="8"/>
      <c r="B67" s="8"/>
      <c r="C67" s="8"/>
      <c r="D67" s="8" t="s">
        <v>11</v>
      </c>
      <c r="E67" s="38">
        <v>83074919.359999999</v>
      </c>
    </row>
    <row r="68" spans="1:5" ht="15.75" x14ac:dyDescent="0.25">
      <c r="A68" s="8"/>
      <c r="B68" s="8"/>
      <c r="C68" s="8"/>
      <c r="D68" s="8" t="s">
        <v>12</v>
      </c>
      <c r="E68" s="38">
        <v>4868040</v>
      </c>
    </row>
    <row r="69" spans="1:5" ht="15.75" x14ac:dyDescent="0.25">
      <c r="A69" s="8"/>
      <c r="B69" s="12" t="s">
        <v>19</v>
      </c>
      <c r="C69" s="8"/>
      <c r="D69" s="8"/>
      <c r="E69" s="21"/>
    </row>
    <row r="70" spans="1:5" ht="15.75" x14ac:dyDescent="0.25">
      <c r="A70" s="8"/>
      <c r="B70" s="8"/>
      <c r="C70" s="8"/>
      <c r="D70" s="8" t="s">
        <v>10</v>
      </c>
      <c r="E70" s="23">
        <v>0</v>
      </c>
    </row>
    <row r="71" spans="1:5" ht="15.75" x14ac:dyDescent="0.25">
      <c r="A71" s="8"/>
      <c r="B71" s="8"/>
      <c r="C71" s="8"/>
      <c r="D71" s="8" t="s">
        <v>11</v>
      </c>
      <c r="E71" s="23">
        <v>0</v>
      </c>
    </row>
    <row r="72" spans="1:5" ht="15.75" x14ac:dyDescent="0.25">
      <c r="A72" s="8"/>
      <c r="B72" s="8"/>
      <c r="C72" s="8"/>
      <c r="D72" s="8" t="s">
        <v>12</v>
      </c>
      <c r="E72" s="28">
        <v>0</v>
      </c>
    </row>
    <row r="73" spans="1:5" ht="15.75" x14ac:dyDescent="0.25">
      <c r="A73" s="8"/>
      <c r="B73" s="12" t="s">
        <v>20</v>
      </c>
      <c r="C73" s="8"/>
      <c r="D73" s="8"/>
      <c r="E73" s="21"/>
    </row>
    <row r="74" spans="1:5" ht="15.75" x14ac:dyDescent="0.25">
      <c r="A74" s="8"/>
      <c r="B74" s="8"/>
      <c r="C74" s="8" t="s">
        <v>52</v>
      </c>
      <c r="D74" s="8"/>
      <c r="E74" s="23"/>
    </row>
    <row r="75" spans="1:5" ht="15.75" x14ac:dyDescent="0.25">
      <c r="A75" s="8"/>
      <c r="B75" s="8"/>
      <c r="C75" s="8"/>
      <c r="D75" s="8" t="s">
        <v>47</v>
      </c>
      <c r="E75" s="36">
        <v>10015362.75</v>
      </c>
    </row>
    <row r="76" spans="1:5" ht="15.75" x14ac:dyDescent="0.25">
      <c r="A76" s="8"/>
      <c r="B76" s="8"/>
      <c r="C76" s="8"/>
      <c r="D76" s="8" t="s">
        <v>48</v>
      </c>
      <c r="E76" s="36">
        <v>0</v>
      </c>
    </row>
    <row r="77" spans="1:5" ht="15.75" x14ac:dyDescent="0.25">
      <c r="A77" s="8"/>
      <c r="B77" s="8"/>
      <c r="C77" s="15" t="s">
        <v>53</v>
      </c>
      <c r="D77" s="8"/>
      <c r="E77" s="23"/>
    </row>
    <row r="78" spans="1:5" ht="15.75" x14ac:dyDescent="0.25">
      <c r="A78" s="8"/>
      <c r="B78" s="8"/>
      <c r="C78" s="8"/>
      <c r="D78" s="8" t="s">
        <v>49</v>
      </c>
      <c r="E78" s="36">
        <v>0</v>
      </c>
    </row>
    <row r="79" spans="1:5" ht="15.75" x14ac:dyDescent="0.25">
      <c r="A79" s="8"/>
      <c r="B79" s="8"/>
      <c r="C79" s="8"/>
      <c r="D79" s="8" t="s">
        <v>50</v>
      </c>
      <c r="E79" s="36">
        <v>10369335.41</v>
      </c>
    </row>
    <row r="80" spans="1:5" ht="15.75" x14ac:dyDescent="0.25">
      <c r="A80" s="8"/>
      <c r="B80" s="8"/>
      <c r="C80" s="8" t="s">
        <v>54</v>
      </c>
      <c r="D80" s="8"/>
      <c r="E80" s="22"/>
    </row>
    <row r="81" spans="1:9" ht="15.75" x14ac:dyDescent="0.25">
      <c r="A81" s="8"/>
      <c r="B81" s="8"/>
      <c r="C81" s="8"/>
      <c r="D81" s="15" t="s">
        <v>49</v>
      </c>
      <c r="E81" s="36">
        <v>0</v>
      </c>
    </row>
    <row r="82" spans="1:9" ht="15.75" x14ac:dyDescent="0.25">
      <c r="A82" s="8"/>
      <c r="B82" s="8"/>
      <c r="C82" s="8"/>
      <c r="D82" s="15" t="s">
        <v>50</v>
      </c>
      <c r="E82" s="36">
        <v>66451293.509999998</v>
      </c>
    </row>
    <row r="83" spans="1:9" ht="15.75" x14ac:dyDescent="0.25">
      <c r="A83" s="8"/>
      <c r="B83" s="8"/>
      <c r="C83" s="8" t="s">
        <v>55</v>
      </c>
      <c r="D83" s="8"/>
      <c r="E83" s="23"/>
    </row>
    <row r="84" spans="1:9" ht="15.75" x14ac:dyDescent="0.25">
      <c r="A84" s="8"/>
      <c r="B84" s="8"/>
      <c r="C84" s="8"/>
      <c r="D84" s="8" t="s">
        <v>49</v>
      </c>
      <c r="E84" s="36">
        <v>0</v>
      </c>
    </row>
    <row r="85" spans="1:9" ht="15.75" x14ac:dyDescent="0.25">
      <c r="A85" s="8"/>
      <c r="B85" s="8"/>
      <c r="C85" s="8"/>
      <c r="D85" s="8" t="s">
        <v>50</v>
      </c>
      <c r="E85" s="36">
        <v>0</v>
      </c>
    </row>
    <row r="86" spans="1:9" ht="15.75" x14ac:dyDescent="0.25">
      <c r="A86" s="8"/>
      <c r="B86" s="8"/>
      <c r="C86" s="8" t="s">
        <v>56</v>
      </c>
      <c r="D86" s="8"/>
      <c r="E86" s="23"/>
    </row>
    <row r="87" spans="1:9" ht="15.75" x14ac:dyDescent="0.25">
      <c r="A87" s="8"/>
      <c r="B87" s="8"/>
      <c r="C87" s="8"/>
      <c r="D87" s="8" t="s">
        <v>49</v>
      </c>
      <c r="E87" s="36">
        <v>0</v>
      </c>
    </row>
    <row r="88" spans="1:9" ht="15.75" x14ac:dyDescent="0.25">
      <c r="A88" s="8"/>
      <c r="B88" s="8"/>
      <c r="C88" s="8"/>
      <c r="D88" s="8" t="s">
        <v>50</v>
      </c>
      <c r="E88" s="23">
        <v>0</v>
      </c>
    </row>
    <row r="89" spans="1:9" ht="15.75" x14ac:dyDescent="0.25">
      <c r="A89" s="8"/>
      <c r="B89" s="8"/>
      <c r="C89" s="8" t="s">
        <v>51</v>
      </c>
      <c r="D89" s="8"/>
      <c r="E89" s="23"/>
    </row>
    <row r="90" spans="1:9" ht="15.75" x14ac:dyDescent="0.25">
      <c r="A90" s="8"/>
      <c r="B90" s="8"/>
      <c r="C90" s="8"/>
      <c r="D90" s="8" t="s">
        <v>57</v>
      </c>
      <c r="E90" s="23">
        <v>8310536.5499999998</v>
      </c>
    </row>
    <row r="91" spans="1:9" ht="15.75" x14ac:dyDescent="0.25">
      <c r="A91" s="8"/>
      <c r="B91" s="8"/>
      <c r="C91" s="8"/>
      <c r="D91" s="8" t="s">
        <v>49</v>
      </c>
      <c r="E91" s="36">
        <v>0</v>
      </c>
    </row>
    <row r="92" spans="1:9" ht="15.75" x14ac:dyDescent="0.25">
      <c r="A92" s="8"/>
      <c r="B92" s="8"/>
      <c r="C92" s="8"/>
      <c r="D92" s="8" t="s">
        <v>50</v>
      </c>
      <c r="E92" s="36">
        <v>0</v>
      </c>
    </row>
    <row r="93" spans="1:9" ht="15.75" x14ac:dyDescent="0.25">
      <c r="A93" s="12" t="s">
        <v>59</v>
      </c>
      <c r="D93" s="8"/>
      <c r="E93" s="30">
        <f>SUM(E41:E92)</f>
        <v>705565487.20999992</v>
      </c>
    </row>
    <row r="94" spans="1:9" ht="15.75" x14ac:dyDescent="0.25">
      <c r="A94" s="12" t="s">
        <v>60</v>
      </c>
      <c r="B94" s="8"/>
      <c r="C94" s="12"/>
      <c r="D94" s="15"/>
      <c r="E94" s="23"/>
    </row>
    <row r="95" spans="1:9" ht="15.75" x14ac:dyDescent="0.25">
      <c r="A95" s="8"/>
      <c r="B95" s="12" t="s">
        <v>9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36">
        <v>29266064.969999999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34">
        <v>24177412.079999998</v>
      </c>
    </row>
    <row r="99" spans="1:9" ht="15.75" customHeight="1" x14ac:dyDescent="0.25">
      <c r="B99" s="12" t="s">
        <v>14</v>
      </c>
      <c r="C99" s="8"/>
      <c r="D99" s="8"/>
      <c r="E99" s="21"/>
    </row>
    <row r="100" spans="1:9" ht="15.75" customHeight="1" x14ac:dyDescent="0.25">
      <c r="B100" s="8"/>
      <c r="C100" s="8"/>
      <c r="D100" s="8" t="s">
        <v>12</v>
      </c>
      <c r="E100" s="36">
        <v>997429</v>
      </c>
    </row>
    <row r="101" spans="1:9" ht="15.75" customHeight="1" x14ac:dyDescent="0.25">
      <c r="B101" s="12" t="s">
        <v>15</v>
      </c>
      <c r="C101" s="8"/>
      <c r="D101" s="8"/>
      <c r="E101" s="21"/>
    </row>
    <row r="102" spans="1:9" ht="15.75" x14ac:dyDescent="0.25">
      <c r="B102" s="8"/>
      <c r="C102" s="13"/>
      <c r="D102" s="8" t="s">
        <v>12</v>
      </c>
      <c r="E102" s="18">
        <v>0</v>
      </c>
    </row>
    <row r="103" spans="1:9" ht="15.75" x14ac:dyDescent="0.25">
      <c r="B103" s="12" t="s">
        <v>16</v>
      </c>
      <c r="C103" s="8"/>
      <c r="D103" s="8"/>
      <c r="E103" s="21"/>
    </row>
    <row r="104" spans="1:9" ht="15.75" x14ac:dyDescent="0.25">
      <c r="B104" s="8"/>
      <c r="C104" s="8"/>
      <c r="D104" s="8" t="s">
        <v>12</v>
      </c>
      <c r="E104" s="18">
        <v>0</v>
      </c>
    </row>
    <row r="105" spans="1:9" ht="15.75" x14ac:dyDescent="0.25">
      <c r="B105" s="12" t="s">
        <v>17</v>
      </c>
      <c r="C105" s="8"/>
      <c r="D105" s="8"/>
      <c r="E105" s="21"/>
    </row>
    <row r="106" spans="1:9" ht="15.75" x14ac:dyDescent="0.25">
      <c r="B106" s="8"/>
      <c r="C106" s="8"/>
      <c r="D106" s="8" t="s">
        <v>12</v>
      </c>
      <c r="E106" s="36">
        <v>66317.2</v>
      </c>
    </row>
    <row r="107" spans="1:9" ht="15.75" x14ac:dyDescent="0.25">
      <c r="B107" s="12" t="s">
        <v>18</v>
      </c>
      <c r="C107" s="8"/>
      <c r="D107" s="8"/>
      <c r="E107" s="21"/>
    </row>
    <row r="108" spans="1:9" ht="15.75" x14ac:dyDescent="0.25">
      <c r="B108" s="8"/>
      <c r="C108" s="8"/>
      <c r="D108" s="8" t="s">
        <v>12</v>
      </c>
      <c r="E108" s="36">
        <v>36000258.509999998</v>
      </c>
    </row>
    <row r="109" spans="1:9" ht="15.75" x14ac:dyDescent="0.25">
      <c r="A109" s="12"/>
      <c r="B109" s="12" t="s">
        <v>61</v>
      </c>
      <c r="C109" s="8"/>
      <c r="D109" s="8"/>
      <c r="E109" s="21"/>
    </row>
    <row r="110" spans="1:9" ht="15.75" x14ac:dyDescent="0.25">
      <c r="B110" s="8"/>
      <c r="C110" s="8"/>
      <c r="D110" s="8" t="s">
        <v>12</v>
      </c>
      <c r="E110" s="36">
        <v>34410568.719999999</v>
      </c>
    </row>
    <row r="111" spans="1:9" ht="15.75" x14ac:dyDescent="0.25">
      <c r="A111" s="12" t="s">
        <v>58</v>
      </c>
      <c r="E111" s="32">
        <f>SUM(E95:E110)</f>
        <v>124918050.47999999</v>
      </c>
    </row>
    <row r="112" spans="1:9" ht="30" customHeight="1" x14ac:dyDescent="0.35">
      <c r="A112" s="16" t="s">
        <v>62</v>
      </c>
      <c r="B112" s="17"/>
      <c r="C112" s="17"/>
      <c r="D112" s="17"/>
      <c r="E112" s="31">
        <f>SUM(E93,E111)</f>
        <v>830483537.68999994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9AE9A-FDA8-4B4C-9743-DAE8094AF9CC}">
  <dimension ref="A1:I112"/>
  <sheetViews>
    <sheetView topLeftCell="A98" zoomScale="130" zoomScaleNormal="130" workbookViewId="0">
      <selection activeCell="E111" sqref="E111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42" t="s">
        <v>65</v>
      </c>
      <c r="B1" s="42"/>
      <c r="C1" s="42"/>
      <c r="D1" s="42"/>
      <c r="E1" s="42"/>
      <c r="F1" s="42"/>
      <c r="G1" s="42"/>
      <c r="H1" s="42"/>
      <c r="I1" s="42"/>
    </row>
    <row r="2" spans="1:9" ht="15.75" x14ac:dyDescent="0.25">
      <c r="A2" s="43" t="s">
        <v>0</v>
      </c>
      <c r="B2" s="43"/>
      <c r="C2" s="43"/>
      <c r="D2" s="43"/>
      <c r="E2" s="43"/>
      <c r="F2" s="43"/>
      <c r="G2" s="43"/>
      <c r="H2" s="43"/>
      <c r="I2" s="43"/>
    </row>
    <row r="3" spans="1:9" ht="15.75" x14ac:dyDescent="0.25">
      <c r="A3" s="42" t="s">
        <v>80</v>
      </c>
      <c r="B3" s="42"/>
      <c r="C3" s="42"/>
      <c r="D3" s="42"/>
      <c r="E3" s="42"/>
      <c r="F3" s="42"/>
      <c r="G3" s="42"/>
      <c r="H3" s="42"/>
      <c r="I3" s="42"/>
    </row>
    <row r="4" spans="1:9" ht="15.75" x14ac:dyDescent="0.25">
      <c r="A4" s="42"/>
      <c r="B4" s="42"/>
      <c r="C4" s="42"/>
      <c r="D4" s="42"/>
      <c r="E4" s="42"/>
      <c r="F4" s="42"/>
      <c r="G4" s="42"/>
      <c r="H4" s="42"/>
      <c r="I4" s="42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42" t="s">
        <v>1</v>
      </c>
      <c r="B6" s="42"/>
      <c r="C6" s="42"/>
      <c r="D6" s="42"/>
      <c r="E6" s="40" t="s">
        <v>2</v>
      </c>
    </row>
    <row r="7" spans="1:9" ht="15" customHeight="1" x14ac:dyDescent="0.25">
      <c r="A7" s="42"/>
      <c r="B7" s="42"/>
      <c r="C7" s="42"/>
      <c r="D7" s="42"/>
      <c r="E7" s="41"/>
    </row>
    <row r="8" spans="1:9" ht="15.75" x14ac:dyDescent="0.25">
      <c r="A8" s="6" t="s">
        <v>3</v>
      </c>
      <c r="B8" s="1"/>
      <c r="C8" s="1"/>
      <c r="D8" s="1"/>
      <c r="E8" s="7"/>
    </row>
    <row r="9" spans="1:9" ht="15.75" x14ac:dyDescent="0.25">
      <c r="A9" s="1"/>
      <c r="B9" s="1" t="s">
        <v>21</v>
      </c>
      <c r="C9" s="1"/>
      <c r="D9" s="1"/>
      <c r="E9" s="7"/>
    </row>
    <row r="10" spans="1:9" ht="15.75" x14ac:dyDescent="0.25">
      <c r="A10" s="1"/>
      <c r="B10" s="1"/>
      <c r="C10" s="1" t="s">
        <v>22</v>
      </c>
      <c r="D10" s="1"/>
    </row>
    <row r="11" spans="1:9" ht="15.75" customHeight="1" x14ac:dyDescent="0.25">
      <c r="A11" s="8"/>
      <c r="B11" s="8"/>
      <c r="C11" s="8"/>
      <c r="D11" s="8" t="s">
        <v>23</v>
      </c>
      <c r="E11" s="35">
        <v>346178555.62</v>
      </c>
    </row>
    <row r="12" spans="1:9" ht="15.75" x14ac:dyDescent="0.25">
      <c r="A12" s="8"/>
      <c r="B12" s="8"/>
      <c r="C12" s="8"/>
      <c r="D12" s="8" t="s">
        <v>24</v>
      </c>
      <c r="E12" s="35">
        <v>323893997.88999999</v>
      </c>
    </row>
    <row r="13" spans="1:9" ht="15.75" x14ac:dyDescent="0.25">
      <c r="A13" s="8"/>
      <c r="B13" s="8"/>
      <c r="C13" s="8"/>
      <c r="D13" s="8" t="s">
        <v>25</v>
      </c>
      <c r="E13" s="35">
        <f>9932940.01+323144442.25</f>
        <v>333077382.25999999</v>
      </c>
    </row>
    <row r="14" spans="1:9" ht="15.75" x14ac:dyDescent="0.25">
      <c r="A14" s="8"/>
      <c r="B14" s="8"/>
      <c r="C14" s="8" t="s">
        <v>4</v>
      </c>
      <c r="D14" s="8"/>
      <c r="E14" s="19">
        <f t="shared" ref="E14" si="0">SUM(E11:E13)</f>
        <v>1003149935.77</v>
      </c>
    </row>
    <row r="15" spans="1:9" ht="15.75" x14ac:dyDescent="0.25">
      <c r="A15" s="8"/>
      <c r="B15" s="8"/>
      <c r="C15" s="8" t="s">
        <v>5</v>
      </c>
      <c r="D15" s="8"/>
      <c r="E15" s="20"/>
    </row>
    <row r="16" spans="1:9" ht="15.75" x14ac:dyDescent="0.25">
      <c r="A16" s="8"/>
      <c r="B16" s="8"/>
      <c r="C16" s="8"/>
      <c r="D16" s="8" t="s">
        <v>26</v>
      </c>
      <c r="E16" s="35">
        <v>34237228.659999996</v>
      </c>
    </row>
    <row r="17" spans="1:5" ht="15.75" x14ac:dyDescent="0.25">
      <c r="A17" s="8"/>
      <c r="B17" s="8"/>
      <c r="C17" s="8"/>
      <c r="D17" s="8" t="s">
        <v>27</v>
      </c>
      <c r="E17" s="35">
        <v>51994312.380000003</v>
      </c>
    </row>
    <row r="18" spans="1:5" ht="15.75" x14ac:dyDescent="0.25">
      <c r="A18" s="8"/>
      <c r="B18" s="8"/>
      <c r="C18" s="11"/>
      <c r="D18" s="8" t="s">
        <v>28</v>
      </c>
      <c r="E18" s="35">
        <v>15846372.220000001</v>
      </c>
    </row>
    <row r="19" spans="1:5" ht="15.75" x14ac:dyDescent="0.25">
      <c r="A19" s="8"/>
      <c r="B19" s="8"/>
      <c r="C19" s="8" t="s">
        <v>6</v>
      </c>
      <c r="D19" s="8"/>
      <c r="E19" s="19">
        <f t="shared" ref="E19" si="1">SUM(E16:E18)</f>
        <v>102077913.25999999</v>
      </c>
    </row>
    <row r="20" spans="1:5" ht="15.75" x14ac:dyDescent="0.25">
      <c r="A20" s="8"/>
      <c r="B20" s="8" t="s">
        <v>29</v>
      </c>
      <c r="C20" s="8"/>
      <c r="D20" s="8"/>
      <c r="E20" s="21"/>
    </row>
    <row r="21" spans="1:5" ht="15.75" x14ac:dyDescent="0.25">
      <c r="A21" s="8"/>
      <c r="B21" s="8"/>
      <c r="C21" s="8" t="s">
        <v>30</v>
      </c>
      <c r="D21" s="8"/>
      <c r="E21" s="35">
        <v>599215172</v>
      </c>
    </row>
    <row r="22" spans="1:5" ht="15.75" x14ac:dyDescent="0.25">
      <c r="A22" s="8"/>
      <c r="B22" s="8"/>
      <c r="C22" s="8" t="s">
        <v>31</v>
      </c>
      <c r="D22" s="8"/>
      <c r="E22" s="33">
        <v>798357.85</v>
      </c>
    </row>
    <row r="23" spans="1:5" ht="15.75" x14ac:dyDescent="0.25">
      <c r="A23" s="8"/>
      <c r="B23" s="8"/>
      <c r="C23" s="8" t="s">
        <v>32</v>
      </c>
      <c r="D23" s="8"/>
      <c r="E23" s="22"/>
    </row>
    <row r="24" spans="1:5" ht="15.75" x14ac:dyDescent="0.25">
      <c r="A24" s="8"/>
      <c r="B24" s="8"/>
      <c r="C24" s="8"/>
      <c r="D24" s="8" t="s">
        <v>33</v>
      </c>
      <c r="E24" s="18">
        <v>68408140.909999996</v>
      </c>
    </row>
    <row r="25" spans="1:5" ht="15.75" x14ac:dyDescent="0.25">
      <c r="A25" s="8"/>
      <c r="B25" s="8"/>
      <c r="C25" s="8"/>
      <c r="D25" s="8" t="s">
        <v>34</v>
      </c>
      <c r="E25" s="23">
        <v>0</v>
      </c>
    </row>
    <row r="26" spans="1:5" ht="15.75" x14ac:dyDescent="0.25">
      <c r="A26" s="8"/>
      <c r="B26" s="8"/>
      <c r="C26" s="8"/>
      <c r="D26" s="8" t="s">
        <v>35</v>
      </c>
      <c r="E26" s="23">
        <v>0</v>
      </c>
    </row>
    <row r="27" spans="1:5" ht="15.75" x14ac:dyDescent="0.25">
      <c r="A27" s="8"/>
      <c r="B27" s="8"/>
      <c r="C27" s="8"/>
      <c r="D27" s="8" t="s">
        <v>36</v>
      </c>
      <c r="E27" s="36">
        <v>0</v>
      </c>
    </row>
    <row r="28" spans="1:5" ht="15.75" x14ac:dyDescent="0.25">
      <c r="A28" s="8"/>
      <c r="B28" s="8"/>
      <c r="C28" s="8" t="s">
        <v>37</v>
      </c>
      <c r="D28" s="8"/>
      <c r="E28" s="25"/>
    </row>
    <row r="29" spans="1:5" ht="15.75" x14ac:dyDescent="0.25">
      <c r="A29" s="8"/>
      <c r="B29" s="8"/>
      <c r="C29" s="8"/>
      <c r="D29" s="8" t="s">
        <v>38</v>
      </c>
      <c r="E29" s="35">
        <v>0</v>
      </c>
    </row>
    <row r="30" spans="1:5" ht="15.75" x14ac:dyDescent="0.25">
      <c r="A30" s="8"/>
      <c r="B30" s="8"/>
      <c r="C30" s="8"/>
      <c r="D30" s="8" t="s">
        <v>39</v>
      </c>
      <c r="E30" s="35">
        <v>0</v>
      </c>
    </row>
    <row r="31" spans="1:5" ht="15.75" x14ac:dyDescent="0.25">
      <c r="A31" s="8"/>
      <c r="B31" s="8"/>
      <c r="C31" s="8" t="s">
        <v>40</v>
      </c>
      <c r="D31" s="8"/>
      <c r="E31" s="35">
        <v>0</v>
      </c>
    </row>
    <row r="32" spans="1:5" ht="15.75" x14ac:dyDescent="0.25">
      <c r="A32" s="8"/>
      <c r="B32" s="8"/>
      <c r="C32" s="8" t="s">
        <v>41</v>
      </c>
      <c r="D32" s="8"/>
      <c r="E32" s="21"/>
    </row>
    <row r="33" spans="1:5" ht="15.75" x14ac:dyDescent="0.25">
      <c r="A33" s="8"/>
      <c r="B33" s="8"/>
      <c r="C33" s="8"/>
      <c r="D33" s="8" t="s">
        <v>42</v>
      </c>
      <c r="E33" s="23">
        <v>0</v>
      </c>
    </row>
    <row r="34" spans="1:5" ht="15.75" x14ac:dyDescent="0.25">
      <c r="A34" s="8"/>
      <c r="B34" s="8"/>
      <c r="C34" s="8"/>
      <c r="D34" s="8" t="s">
        <v>43</v>
      </c>
      <c r="E34" s="23">
        <v>0</v>
      </c>
    </row>
    <row r="35" spans="1:5" ht="15.75" x14ac:dyDescent="0.25">
      <c r="A35" s="8"/>
      <c r="B35" s="8"/>
      <c r="C35" s="8"/>
      <c r="D35" s="8" t="s">
        <v>44</v>
      </c>
      <c r="E35" s="18">
        <v>0</v>
      </c>
    </row>
    <row r="36" spans="1:5" ht="15.75" x14ac:dyDescent="0.25">
      <c r="A36" s="8"/>
      <c r="B36" s="8" t="s">
        <v>45</v>
      </c>
      <c r="C36" s="8"/>
      <c r="D36" s="8"/>
      <c r="E36" s="20">
        <v>0</v>
      </c>
    </row>
    <row r="37" spans="1:5" ht="15.75" x14ac:dyDescent="0.25">
      <c r="A37" s="8"/>
      <c r="B37" s="12" t="s">
        <v>7</v>
      </c>
      <c r="C37" s="8"/>
      <c r="D37" s="8"/>
      <c r="E37" s="19">
        <f>SUM(E14,E19,E21:E36)</f>
        <v>1773649519.79</v>
      </c>
    </row>
    <row r="38" spans="1:5" ht="15.75" x14ac:dyDescent="0.25">
      <c r="A38" s="8"/>
      <c r="B38" s="12"/>
      <c r="C38" s="8"/>
      <c r="D38" s="8"/>
      <c r="E38" s="26"/>
    </row>
    <row r="39" spans="1:5" ht="15.75" x14ac:dyDescent="0.25">
      <c r="A39" s="12" t="s">
        <v>8</v>
      </c>
      <c r="B39" s="12"/>
      <c r="C39" s="8"/>
      <c r="D39" s="8"/>
      <c r="E39" s="23"/>
    </row>
    <row r="40" spans="1:5" ht="15.75" x14ac:dyDescent="0.25">
      <c r="A40" s="12" t="s">
        <v>46</v>
      </c>
      <c r="B40" s="8"/>
      <c r="C40" s="8"/>
      <c r="D40" s="8"/>
      <c r="E40" s="23"/>
    </row>
    <row r="41" spans="1:5" ht="15.75" x14ac:dyDescent="0.25">
      <c r="A41" s="8"/>
      <c r="B41" s="12" t="s">
        <v>9</v>
      </c>
      <c r="C41" s="8"/>
      <c r="D41" s="8"/>
      <c r="E41" s="21"/>
    </row>
    <row r="42" spans="1:5" ht="15.75" x14ac:dyDescent="0.25">
      <c r="A42" s="8"/>
      <c r="B42" s="8"/>
      <c r="C42" s="8"/>
      <c r="D42" s="8" t="s">
        <v>10</v>
      </c>
      <c r="E42" s="37">
        <v>269370001.56999999</v>
      </c>
    </row>
    <row r="43" spans="1:5" ht="15.75" x14ac:dyDescent="0.25">
      <c r="A43" s="8"/>
      <c r="B43" s="8"/>
      <c r="C43" s="8"/>
      <c r="D43" s="8" t="s">
        <v>11</v>
      </c>
      <c r="E43" s="37">
        <v>122769649.55</v>
      </c>
    </row>
    <row r="44" spans="1:5" ht="15.75" x14ac:dyDescent="0.25">
      <c r="A44" s="8"/>
      <c r="B44" s="8"/>
      <c r="C44" s="8"/>
      <c r="D44" s="8" t="s">
        <v>12</v>
      </c>
      <c r="E44" s="37">
        <v>1181253.8899999999</v>
      </c>
    </row>
    <row r="45" spans="1:5" ht="15.75" x14ac:dyDescent="0.25">
      <c r="A45" s="8"/>
      <c r="B45" s="12" t="s">
        <v>13</v>
      </c>
      <c r="C45" s="8"/>
      <c r="D45" s="8"/>
      <c r="E45" s="21"/>
    </row>
    <row r="46" spans="1:5" ht="15.75" x14ac:dyDescent="0.25">
      <c r="A46" s="8"/>
      <c r="B46" s="8"/>
      <c r="C46" s="13"/>
      <c r="D46" s="8" t="s">
        <v>10</v>
      </c>
      <c r="E46" s="37">
        <v>8270655.5999999996</v>
      </c>
    </row>
    <row r="47" spans="1:5" ht="15.75" x14ac:dyDescent="0.25">
      <c r="A47" s="8"/>
      <c r="B47" s="8"/>
      <c r="C47" s="8"/>
      <c r="D47" s="8" t="s">
        <v>11</v>
      </c>
      <c r="E47" s="36">
        <v>107182979.34999999</v>
      </c>
    </row>
    <row r="48" spans="1:5" ht="15.75" x14ac:dyDescent="0.25">
      <c r="A48" s="8"/>
      <c r="B48" s="8"/>
      <c r="C48" s="8"/>
      <c r="D48" s="8" t="s">
        <v>12</v>
      </c>
      <c r="E48" s="36">
        <v>70660688.519999996</v>
      </c>
    </row>
    <row r="49" spans="1:5" ht="15.75" x14ac:dyDescent="0.25">
      <c r="A49" s="8"/>
      <c r="B49" s="12" t="s">
        <v>14</v>
      </c>
      <c r="C49" s="8"/>
      <c r="D49" s="8"/>
      <c r="E49" s="18"/>
    </row>
    <row r="50" spans="1:5" ht="15.75" x14ac:dyDescent="0.25">
      <c r="A50" s="14"/>
      <c r="B50" s="14"/>
      <c r="C50" s="14"/>
      <c r="D50" s="8" t="s">
        <v>10</v>
      </c>
      <c r="E50" s="38">
        <v>34139167.560000002</v>
      </c>
    </row>
    <row r="51" spans="1:5" ht="15.75" x14ac:dyDescent="0.25">
      <c r="A51" s="8"/>
      <c r="B51" s="8"/>
      <c r="C51" s="8"/>
      <c r="D51" s="8" t="s">
        <v>11</v>
      </c>
      <c r="E51" s="38">
        <v>19208567.949999999</v>
      </c>
    </row>
    <row r="52" spans="1:5" ht="15.75" x14ac:dyDescent="0.25">
      <c r="A52" s="8"/>
      <c r="B52" s="8"/>
      <c r="C52" s="8"/>
      <c r="D52" s="8" t="s">
        <v>12</v>
      </c>
      <c r="E52" s="38">
        <v>1908000</v>
      </c>
    </row>
    <row r="53" spans="1:5" ht="15.75" x14ac:dyDescent="0.25">
      <c r="A53" s="8"/>
      <c r="B53" s="12" t="s">
        <v>15</v>
      </c>
      <c r="C53" s="8"/>
      <c r="D53" s="8"/>
      <c r="E53" s="18"/>
    </row>
    <row r="54" spans="1:5" ht="15.75" x14ac:dyDescent="0.25">
      <c r="A54" s="8"/>
      <c r="B54" s="8"/>
      <c r="C54" s="8"/>
      <c r="D54" s="8" t="s">
        <v>10</v>
      </c>
      <c r="E54" s="18">
        <v>0</v>
      </c>
    </row>
    <row r="55" spans="1:5" ht="15.75" x14ac:dyDescent="0.25">
      <c r="A55" s="8"/>
      <c r="B55" s="8"/>
      <c r="C55" s="8"/>
      <c r="D55" s="8" t="s">
        <v>11</v>
      </c>
      <c r="E55" s="34">
        <v>661640.94999999995</v>
      </c>
    </row>
    <row r="56" spans="1:5" ht="15.75" x14ac:dyDescent="0.25">
      <c r="A56" s="8"/>
      <c r="B56" s="8"/>
      <c r="C56" s="13"/>
      <c r="D56" s="8" t="s">
        <v>12</v>
      </c>
      <c r="E56" s="22">
        <v>0</v>
      </c>
    </row>
    <row r="57" spans="1:5" ht="15.75" x14ac:dyDescent="0.25">
      <c r="A57" s="8"/>
      <c r="B57" s="12" t="s">
        <v>16</v>
      </c>
      <c r="C57" s="8"/>
      <c r="D57" s="8"/>
      <c r="E57" s="27"/>
    </row>
    <row r="58" spans="1:5" ht="15.75" x14ac:dyDescent="0.25">
      <c r="A58" s="8"/>
      <c r="B58" s="8"/>
      <c r="C58" s="8"/>
      <c r="D58" s="8" t="s">
        <v>10</v>
      </c>
      <c r="E58" s="18">
        <v>0</v>
      </c>
    </row>
    <row r="59" spans="1:5" ht="15.75" x14ac:dyDescent="0.25">
      <c r="A59" s="8"/>
      <c r="B59" s="8"/>
      <c r="C59" s="8"/>
      <c r="D59" s="8" t="s">
        <v>11</v>
      </c>
      <c r="E59" s="18">
        <v>0</v>
      </c>
    </row>
    <row r="60" spans="1:5" ht="15.75" x14ac:dyDescent="0.25">
      <c r="A60" s="8"/>
      <c r="B60" s="8"/>
      <c r="C60" s="8"/>
      <c r="D60" s="8" t="s">
        <v>12</v>
      </c>
      <c r="E60" s="27">
        <v>0</v>
      </c>
    </row>
    <row r="61" spans="1:5" ht="15.75" x14ac:dyDescent="0.25">
      <c r="A61" s="8"/>
      <c r="B61" s="12" t="s">
        <v>17</v>
      </c>
      <c r="C61" s="8"/>
      <c r="D61" s="8"/>
      <c r="E61" s="27"/>
    </row>
    <row r="62" spans="1:5" ht="15.75" x14ac:dyDescent="0.25">
      <c r="A62" s="8"/>
      <c r="B62" s="8"/>
      <c r="C62" s="8"/>
      <c r="D62" s="8" t="s">
        <v>10</v>
      </c>
      <c r="E62" s="38">
        <v>21925201.629999999</v>
      </c>
    </row>
    <row r="63" spans="1:5" ht="15.75" x14ac:dyDescent="0.25">
      <c r="A63" s="8"/>
      <c r="B63" s="12"/>
      <c r="C63" s="8"/>
      <c r="D63" s="8" t="s">
        <v>11</v>
      </c>
      <c r="E63" s="38">
        <v>148314094.34999999</v>
      </c>
    </row>
    <row r="64" spans="1:5" ht="15.75" x14ac:dyDescent="0.25">
      <c r="A64" s="8"/>
      <c r="B64" s="8"/>
      <c r="C64" s="8"/>
      <c r="D64" s="8" t="s">
        <v>12</v>
      </c>
      <c r="E64" s="38">
        <v>1239075</v>
      </c>
    </row>
    <row r="65" spans="1:5" ht="15.75" x14ac:dyDescent="0.25">
      <c r="A65" s="8"/>
      <c r="B65" s="12" t="s">
        <v>18</v>
      </c>
      <c r="C65" s="8"/>
      <c r="D65" s="8"/>
      <c r="E65" s="18"/>
    </row>
    <row r="66" spans="1:5" ht="15.75" x14ac:dyDescent="0.25">
      <c r="A66" s="8"/>
      <c r="B66" s="8"/>
      <c r="C66" s="8"/>
      <c r="D66" s="8" t="s">
        <v>10</v>
      </c>
      <c r="E66" s="38">
        <v>80739702.340000004</v>
      </c>
    </row>
    <row r="67" spans="1:5" ht="15.75" x14ac:dyDescent="0.25">
      <c r="A67" s="8"/>
      <c r="B67" s="8"/>
      <c r="C67" s="8"/>
      <c r="D67" s="8" t="s">
        <v>11</v>
      </c>
      <c r="E67" s="38">
        <v>136291381.31</v>
      </c>
    </row>
    <row r="68" spans="1:5" ht="15.75" x14ac:dyDescent="0.25">
      <c r="A68" s="8"/>
      <c r="B68" s="8"/>
      <c r="C68" s="8"/>
      <c r="D68" s="8" t="s">
        <v>12</v>
      </c>
      <c r="E68" s="38">
        <v>110185110.08</v>
      </c>
    </row>
    <row r="69" spans="1:5" ht="15.75" x14ac:dyDescent="0.25">
      <c r="A69" s="8"/>
      <c r="B69" s="12" t="s">
        <v>19</v>
      </c>
      <c r="C69" s="8"/>
      <c r="D69" s="8"/>
      <c r="E69" s="21"/>
    </row>
    <row r="70" spans="1:5" ht="15.75" x14ac:dyDescent="0.25">
      <c r="A70" s="8"/>
      <c r="B70" s="8"/>
      <c r="C70" s="8"/>
      <c r="D70" s="8" t="s">
        <v>10</v>
      </c>
      <c r="E70" s="23">
        <v>0</v>
      </c>
    </row>
    <row r="71" spans="1:5" ht="15.75" x14ac:dyDescent="0.25">
      <c r="A71" s="8"/>
      <c r="B71" s="8"/>
      <c r="C71" s="8"/>
      <c r="D71" s="8" t="s">
        <v>11</v>
      </c>
      <c r="E71" s="23">
        <v>0</v>
      </c>
    </row>
    <row r="72" spans="1:5" ht="15.75" x14ac:dyDescent="0.25">
      <c r="A72" s="8"/>
      <c r="B72" s="8"/>
      <c r="C72" s="8"/>
      <c r="D72" s="8" t="s">
        <v>12</v>
      </c>
      <c r="E72" s="28">
        <v>0</v>
      </c>
    </row>
    <row r="73" spans="1:5" ht="15.75" x14ac:dyDescent="0.25">
      <c r="A73" s="8"/>
      <c r="B73" s="12" t="s">
        <v>20</v>
      </c>
      <c r="C73" s="8"/>
      <c r="D73" s="8"/>
      <c r="E73" s="21"/>
    </row>
    <row r="74" spans="1:5" ht="15.75" x14ac:dyDescent="0.25">
      <c r="A74" s="8"/>
      <c r="B74" s="8"/>
      <c r="C74" s="8" t="s">
        <v>52</v>
      </c>
      <c r="D74" s="8"/>
      <c r="E74" s="23"/>
    </row>
    <row r="75" spans="1:5" ht="15.75" x14ac:dyDescent="0.25">
      <c r="A75" s="8"/>
      <c r="B75" s="8"/>
      <c r="C75" s="8"/>
      <c r="D75" s="8" t="s">
        <v>47</v>
      </c>
      <c r="E75" s="36">
        <v>18626505.48</v>
      </c>
    </row>
    <row r="76" spans="1:5" ht="15.75" x14ac:dyDescent="0.25">
      <c r="A76" s="8"/>
      <c r="B76" s="8"/>
      <c r="C76" s="8"/>
      <c r="D76" s="8" t="s">
        <v>48</v>
      </c>
      <c r="E76" s="36">
        <v>62408438.159999996</v>
      </c>
    </row>
    <row r="77" spans="1:5" ht="15.75" x14ac:dyDescent="0.25">
      <c r="A77" s="8"/>
      <c r="B77" s="8"/>
      <c r="C77" s="15" t="s">
        <v>53</v>
      </c>
      <c r="D77" s="8"/>
      <c r="E77" s="23"/>
    </row>
    <row r="78" spans="1:5" ht="15.75" x14ac:dyDescent="0.25">
      <c r="A78" s="8"/>
      <c r="B78" s="8"/>
      <c r="C78" s="8"/>
      <c r="D78" s="8" t="s">
        <v>49</v>
      </c>
      <c r="E78" s="36">
        <v>24595880.100000001</v>
      </c>
    </row>
    <row r="79" spans="1:5" ht="15.75" x14ac:dyDescent="0.25">
      <c r="A79" s="8"/>
      <c r="B79" s="8"/>
      <c r="C79" s="8"/>
      <c r="D79" s="8" t="s">
        <v>50</v>
      </c>
      <c r="E79" s="36">
        <v>29400004.710000001</v>
      </c>
    </row>
    <row r="80" spans="1:5" ht="15.75" x14ac:dyDescent="0.25">
      <c r="A80" s="8"/>
      <c r="B80" s="8"/>
      <c r="C80" s="8" t="s">
        <v>54</v>
      </c>
      <c r="D80" s="8"/>
      <c r="E80" s="22"/>
    </row>
    <row r="81" spans="1:9" ht="15.75" x14ac:dyDescent="0.25">
      <c r="A81" s="8"/>
      <c r="B81" s="8"/>
      <c r="C81" s="8"/>
      <c r="D81" s="15" t="s">
        <v>49</v>
      </c>
      <c r="E81" s="36">
        <v>61359520.649999999</v>
      </c>
    </row>
    <row r="82" spans="1:9" ht="15.75" x14ac:dyDescent="0.25">
      <c r="A82" s="8"/>
      <c r="B82" s="8"/>
      <c r="C82" s="8"/>
      <c r="D82" s="15" t="s">
        <v>50</v>
      </c>
      <c r="E82" s="36">
        <v>0</v>
      </c>
    </row>
    <row r="83" spans="1:9" ht="15.75" x14ac:dyDescent="0.25">
      <c r="A83" s="8"/>
      <c r="B83" s="8"/>
      <c r="C83" s="8" t="s">
        <v>55</v>
      </c>
      <c r="D83" s="8"/>
      <c r="E83" s="23"/>
    </row>
    <row r="84" spans="1:9" ht="15.75" x14ac:dyDescent="0.25">
      <c r="A84" s="8"/>
      <c r="B84" s="8"/>
      <c r="C84" s="8"/>
      <c r="D84" s="8" t="s">
        <v>49</v>
      </c>
      <c r="E84" s="36">
        <v>0</v>
      </c>
    </row>
    <row r="85" spans="1:9" ht="15.75" x14ac:dyDescent="0.25">
      <c r="A85" s="8"/>
      <c r="B85" s="8"/>
      <c r="C85" s="8"/>
      <c r="D85" s="8" t="s">
        <v>50</v>
      </c>
      <c r="E85" s="36">
        <v>0</v>
      </c>
    </row>
    <row r="86" spans="1:9" ht="15.75" x14ac:dyDescent="0.25">
      <c r="A86" s="8"/>
      <c r="B86" s="8"/>
      <c r="C86" s="8" t="s">
        <v>56</v>
      </c>
      <c r="D86" s="8"/>
      <c r="E86" s="23"/>
    </row>
    <row r="87" spans="1:9" ht="15.75" x14ac:dyDescent="0.25">
      <c r="A87" s="8"/>
      <c r="B87" s="8"/>
      <c r="C87" s="8"/>
      <c r="D87" s="8" t="s">
        <v>49</v>
      </c>
      <c r="E87" s="36">
        <v>32430085.010000002</v>
      </c>
    </row>
    <row r="88" spans="1:9" ht="15.75" x14ac:dyDescent="0.25">
      <c r="A88" s="8"/>
      <c r="B88" s="8"/>
      <c r="C88" s="8"/>
      <c r="D88" s="8" t="s">
        <v>50</v>
      </c>
      <c r="E88" s="23">
        <v>18500</v>
      </c>
    </row>
    <row r="89" spans="1:9" ht="15.75" x14ac:dyDescent="0.25">
      <c r="A89" s="8"/>
      <c r="B89" s="8"/>
      <c r="C89" s="8" t="s">
        <v>51</v>
      </c>
      <c r="D89" s="8"/>
      <c r="E89" s="23"/>
    </row>
    <row r="90" spans="1:9" ht="15.75" x14ac:dyDescent="0.25">
      <c r="A90" s="8"/>
      <c r="B90" s="8"/>
      <c r="C90" s="8"/>
      <c r="D90" s="8" t="s">
        <v>57</v>
      </c>
      <c r="E90" s="23">
        <v>0</v>
      </c>
    </row>
    <row r="91" spans="1:9" ht="15.75" x14ac:dyDescent="0.25">
      <c r="A91" s="8"/>
      <c r="B91" s="8"/>
      <c r="C91" s="8"/>
      <c r="D91" s="8" t="s">
        <v>49</v>
      </c>
      <c r="E91" s="36">
        <v>480000</v>
      </c>
    </row>
    <row r="92" spans="1:9" ht="15.75" x14ac:dyDescent="0.25">
      <c r="A92" s="8"/>
      <c r="B92" s="8"/>
      <c r="C92" s="8"/>
      <c r="D92" s="8" t="s">
        <v>50</v>
      </c>
      <c r="E92" s="36">
        <v>0</v>
      </c>
    </row>
    <row r="93" spans="1:9" ht="15.75" x14ac:dyDescent="0.25">
      <c r="A93" s="12" t="s">
        <v>59</v>
      </c>
      <c r="D93" s="8"/>
      <c r="E93" s="30">
        <f>SUM(E41:E92)</f>
        <v>1363366103.7600002</v>
      </c>
    </row>
    <row r="94" spans="1:9" ht="15.75" x14ac:dyDescent="0.25">
      <c r="A94" s="12" t="s">
        <v>60</v>
      </c>
      <c r="B94" s="8"/>
      <c r="C94" s="12"/>
      <c r="D94" s="15"/>
      <c r="E94" s="23"/>
    </row>
    <row r="95" spans="1:9" ht="15.75" x14ac:dyDescent="0.25">
      <c r="A95" s="8"/>
      <c r="B95" s="12" t="s">
        <v>9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36">
        <v>7170969.7599999998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34">
        <v>107451050.55</v>
      </c>
    </row>
    <row r="99" spans="1:9" ht="15.75" customHeight="1" x14ac:dyDescent="0.25">
      <c r="B99" s="12" t="s">
        <v>14</v>
      </c>
      <c r="C99" s="8"/>
      <c r="D99" s="8"/>
      <c r="E99" s="21"/>
    </row>
    <row r="100" spans="1:9" ht="15.75" customHeight="1" x14ac:dyDescent="0.25">
      <c r="B100" s="8"/>
      <c r="C100" s="8"/>
      <c r="D100" s="8" t="s">
        <v>12</v>
      </c>
      <c r="E100" s="36">
        <v>82995</v>
      </c>
    </row>
    <row r="101" spans="1:9" ht="15.75" customHeight="1" x14ac:dyDescent="0.25">
      <c r="B101" s="12" t="s">
        <v>15</v>
      </c>
      <c r="C101" s="8"/>
      <c r="D101" s="8"/>
      <c r="E101" s="21"/>
    </row>
    <row r="102" spans="1:9" ht="15.75" x14ac:dyDescent="0.25">
      <c r="B102" s="8"/>
      <c r="C102" s="13"/>
      <c r="D102" s="8" t="s">
        <v>12</v>
      </c>
      <c r="E102" s="18">
        <v>0</v>
      </c>
    </row>
    <row r="103" spans="1:9" ht="15.75" x14ac:dyDescent="0.25">
      <c r="B103" s="12" t="s">
        <v>16</v>
      </c>
      <c r="C103" s="8"/>
      <c r="D103" s="8"/>
      <c r="E103" s="21"/>
    </row>
    <row r="104" spans="1:9" ht="15.75" x14ac:dyDescent="0.25">
      <c r="B104" s="8"/>
      <c r="C104" s="8"/>
      <c r="D104" s="8" t="s">
        <v>12</v>
      </c>
      <c r="E104" s="18">
        <v>0</v>
      </c>
    </row>
    <row r="105" spans="1:9" ht="15.75" x14ac:dyDescent="0.25">
      <c r="B105" s="12" t="s">
        <v>17</v>
      </c>
      <c r="C105" s="8"/>
      <c r="D105" s="8"/>
      <c r="E105" s="21"/>
    </row>
    <row r="106" spans="1:9" ht="15.75" x14ac:dyDescent="0.25">
      <c r="B106" s="8"/>
      <c r="C106" s="8"/>
      <c r="D106" s="8" t="s">
        <v>12</v>
      </c>
      <c r="E106" s="36">
        <v>966410</v>
      </c>
    </row>
    <row r="107" spans="1:9" ht="15.75" x14ac:dyDescent="0.25">
      <c r="B107" s="12" t="s">
        <v>18</v>
      </c>
      <c r="C107" s="8"/>
      <c r="D107" s="8"/>
      <c r="E107" s="21"/>
    </row>
    <row r="108" spans="1:9" ht="15.75" x14ac:dyDescent="0.25">
      <c r="B108" s="8"/>
      <c r="C108" s="8"/>
      <c r="D108" s="8" t="s">
        <v>12</v>
      </c>
      <c r="E108" s="36">
        <v>71459450.159999996</v>
      </c>
    </row>
    <row r="109" spans="1:9" ht="15.75" x14ac:dyDescent="0.25">
      <c r="A109" s="12"/>
      <c r="B109" s="12" t="s">
        <v>61</v>
      </c>
      <c r="C109" s="8"/>
      <c r="D109" s="8"/>
      <c r="E109" s="21"/>
    </row>
    <row r="110" spans="1:9" ht="15.75" x14ac:dyDescent="0.25">
      <c r="B110" s="8"/>
      <c r="C110" s="8"/>
      <c r="D110" s="8" t="s">
        <v>12</v>
      </c>
      <c r="E110" s="36">
        <f>20924994.59+9347128.23</f>
        <v>30272122.82</v>
      </c>
    </row>
    <row r="111" spans="1:9" ht="15.75" x14ac:dyDescent="0.25">
      <c r="A111" s="12" t="s">
        <v>58</v>
      </c>
      <c r="E111" s="32">
        <f>SUM(E95:E110)</f>
        <v>217402998.28999999</v>
      </c>
    </row>
    <row r="112" spans="1:9" ht="30" customHeight="1" x14ac:dyDescent="0.35">
      <c r="A112" s="16" t="s">
        <v>62</v>
      </c>
      <c r="B112" s="17"/>
      <c r="C112" s="17"/>
      <c r="D112" s="17"/>
      <c r="E112" s="31">
        <f>SUM(E93,E111)</f>
        <v>1580769102.0500002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B9910-BAD7-42F8-8F62-E983C9ED71BF}">
  <dimension ref="A1:I112"/>
  <sheetViews>
    <sheetView tabSelected="1" topLeftCell="A76" zoomScale="130" zoomScaleNormal="130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42" t="s">
        <v>66</v>
      </c>
      <c r="B1" s="42"/>
      <c r="C1" s="42"/>
      <c r="D1" s="42"/>
      <c r="E1" s="42"/>
      <c r="F1" s="42"/>
      <c r="G1" s="42"/>
      <c r="H1" s="42"/>
      <c r="I1" s="42"/>
    </row>
    <row r="2" spans="1:9" ht="15.75" x14ac:dyDescent="0.25">
      <c r="A2" s="43" t="s">
        <v>0</v>
      </c>
      <c r="B2" s="43"/>
      <c r="C2" s="43"/>
      <c r="D2" s="43"/>
      <c r="E2" s="43"/>
      <c r="F2" s="43"/>
      <c r="G2" s="43"/>
      <c r="H2" s="43"/>
      <c r="I2" s="43"/>
    </row>
    <row r="3" spans="1:9" ht="15.75" x14ac:dyDescent="0.25">
      <c r="A3" s="42" t="s">
        <v>80</v>
      </c>
      <c r="B3" s="42"/>
      <c r="C3" s="42"/>
      <c r="D3" s="42"/>
      <c r="E3" s="42"/>
      <c r="F3" s="42"/>
      <c r="G3" s="42"/>
      <c r="H3" s="42"/>
      <c r="I3" s="42"/>
    </row>
    <row r="4" spans="1:9" ht="15.75" x14ac:dyDescent="0.25">
      <c r="A4" s="42"/>
      <c r="B4" s="42"/>
      <c r="C4" s="42"/>
      <c r="D4" s="42"/>
      <c r="E4" s="42"/>
      <c r="F4" s="42"/>
      <c r="G4" s="42"/>
      <c r="H4" s="42"/>
      <c r="I4" s="42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42" t="s">
        <v>1</v>
      </c>
      <c r="B6" s="42"/>
      <c r="C6" s="42"/>
      <c r="D6" s="42"/>
      <c r="E6" s="40" t="s">
        <v>2</v>
      </c>
    </row>
    <row r="7" spans="1:9" ht="15" customHeight="1" x14ac:dyDescent="0.25">
      <c r="A7" s="42"/>
      <c r="B7" s="42"/>
      <c r="C7" s="42"/>
      <c r="D7" s="42"/>
      <c r="E7" s="41"/>
    </row>
    <row r="8" spans="1:9" ht="15.75" x14ac:dyDescent="0.25">
      <c r="A8" s="6" t="s">
        <v>3</v>
      </c>
      <c r="B8" s="1"/>
      <c r="C8" s="1"/>
      <c r="D8" s="1"/>
      <c r="E8" s="7"/>
    </row>
    <row r="9" spans="1:9" ht="15.75" x14ac:dyDescent="0.25">
      <c r="A9" s="1"/>
      <c r="B9" s="1" t="s">
        <v>21</v>
      </c>
      <c r="C9" s="1"/>
      <c r="D9" s="1"/>
      <c r="E9" s="7"/>
    </row>
    <row r="10" spans="1:9" ht="15.75" x14ac:dyDescent="0.25">
      <c r="A10" s="1"/>
      <c r="B10" s="1"/>
      <c r="C10" s="1" t="s">
        <v>22</v>
      </c>
      <c r="D10" s="1"/>
    </row>
    <row r="11" spans="1:9" ht="15.75" customHeight="1" x14ac:dyDescent="0.25">
      <c r="A11" s="8"/>
      <c r="B11" s="8"/>
      <c r="C11" s="8"/>
      <c r="D11" s="8" t="s">
        <v>23</v>
      </c>
      <c r="E11" s="33">
        <v>222557792.68000001</v>
      </c>
    </row>
    <row r="12" spans="1:9" ht="15.75" x14ac:dyDescent="0.25">
      <c r="A12" s="8"/>
      <c r="B12" s="8"/>
      <c r="C12" s="8"/>
      <c r="D12" s="8" t="s">
        <v>24</v>
      </c>
      <c r="E12" s="33">
        <v>213422171.44999999</v>
      </c>
    </row>
    <row r="13" spans="1:9" ht="15.75" x14ac:dyDescent="0.25">
      <c r="A13" s="8"/>
      <c r="B13" s="8"/>
      <c r="C13" s="8"/>
      <c r="D13" s="8" t="s">
        <v>25</v>
      </c>
      <c r="E13" s="33">
        <v>404400772.22000003</v>
      </c>
    </row>
    <row r="14" spans="1:9" ht="15.75" x14ac:dyDescent="0.25">
      <c r="A14" s="8"/>
      <c r="B14" s="8"/>
      <c r="C14" s="8" t="s">
        <v>4</v>
      </c>
      <c r="D14" s="8"/>
      <c r="E14" s="19">
        <f>SUM(E11:E13)</f>
        <v>840380736.35000002</v>
      </c>
    </row>
    <row r="15" spans="1:9" ht="15.75" x14ac:dyDescent="0.25">
      <c r="A15" s="8"/>
      <c r="B15" s="8"/>
      <c r="C15" s="8" t="s">
        <v>5</v>
      </c>
      <c r="D15" s="8"/>
      <c r="E15" s="20"/>
    </row>
    <row r="16" spans="1:9" ht="15.75" x14ac:dyDescent="0.25">
      <c r="A16" s="8"/>
      <c r="B16" s="8"/>
      <c r="C16" s="8"/>
      <c r="D16" s="8" t="s">
        <v>26</v>
      </c>
      <c r="E16" s="33">
        <v>113761842.23999999</v>
      </c>
    </row>
    <row r="17" spans="1:5" ht="15.75" x14ac:dyDescent="0.25">
      <c r="A17" s="8"/>
      <c r="B17" s="8"/>
      <c r="C17" s="8"/>
      <c r="D17" s="8" t="s">
        <v>27</v>
      </c>
      <c r="E17" s="33">
        <v>121332483.31999999</v>
      </c>
    </row>
    <row r="18" spans="1:5" ht="15.75" x14ac:dyDescent="0.25">
      <c r="A18" s="8"/>
      <c r="B18" s="8"/>
      <c r="C18" s="11"/>
      <c r="D18" s="8" t="s">
        <v>28</v>
      </c>
      <c r="E18" s="33">
        <v>20211825.25</v>
      </c>
    </row>
    <row r="19" spans="1:5" ht="15.75" x14ac:dyDescent="0.25">
      <c r="A19" s="8"/>
      <c r="B19" s="8"/>
      <c r="C19" s="8" t="s">
        <v>6</v>
      </c>
      <c r="D19" s="8"/>
      <c r="E19" s="19">
        <f>SUM(E16:E18)</f>
        <v>255306150.81</v>
      </c>
    </row>
    <row r="20" spans="1:5" ht="15.75" x14ac:dyDescent="0.25">
      <c r="A20" s="8"/>
      <c r="B20" s="8" t="s">
        <v>29</v>
      </c>
      <c r="C20" s="8"/>
      <c r="D20" s="8"/>
      <c r="E20" s="21"/>
    </row>
    <row r="21" spans="1:5" ht="15.75" x14ac:dyDescent="0.25">
      <c r="A21" s="8"/>
      <c r="B21" s="8"/>
      <c r="C21" s="8" t="s">
        <v>30</v>
      </c>
      <c r="D21" s="8"/>
      <c r="E21" s="33">
        <v>1218134063</v>
      </c>
    </row>
    <row r="22" spans="1:5" ht="15.75" x14ac:dyDescent="0.25">
      <c r="A22" s="8"/>
      <c r="B22" s="8"/>
      <c r="C22" s="8" t="s">
        <v>31</v>
      </c>
      <c r="D22" s="8"/>
      <c r="E22" s="33">
        <v>0</v>
      </c>
    </row>
    <row r="23" spans="1:5" ht="15.75" x14ac:dyDescent="0.25">
      <c r="A23" s="8"/>
      <c r="B23" s="8"/>
      <c r="C23" s="8" t="s">
        <v>32</v>
      </c>
      <c r="D23" s="8"/>
      <c r="E23" s="22"/>
    </row>
    <row r="24" spans="1:5" ht="15.75" x14ac:dyDescent="0.25">
      <c r="A24" s="8"/>
      <c r="B24" s="8"/>
      <c r="C24" s="8"/>
      <c r="D24" s="8" t="s">
        <v>33</v>
      </c>
      <c r="E24" s="18">
        <v>0</v>
      </c>
    </row>
    <row r="25" spans="1:5" ht="15.75" x14ac:dyDescent="0.25">
      <c r="A25" s="8"/>
      <c r="B25" s="8"/>
      <c r="C25" s="8"/>
      <c r="D25" s="8" t="s">
        <v>34</v>
      </c>
      <c r="E25" s="23">
        <v>0</v>
      </c>
    </row>
    <row r="26" spans="1:5" ht="15.75" x14ac:dyDescent="0.25">
      <c r="A26" s="8"/>
      <c r="B26" s="8"/>
      <c r="C26" s="8"/>
      <c r="D26" s="8" t="s">
        <v>35</v>
      </c>
      <c r="E26" s="23">
        <v>0</v>
      </c>
    </row>
    <row r="27" spans="1:5" ht="15.75" x14ac:dyDescent="0.25">
      <c r="A27" s="8"/>
      <c r="B27" s="8"/>
      <c r="C27" s="8"/>
      <c r="D27" s="8" t="s">
        <v>36</v>
      </c>
      <c r="E27" s="33">
        <v>0</v>
      </c>
    </row>
    <row r="28" spans="1:5" ht="15.75" x14ac:dyDescent="0.25">
      <c r="A28" s="8"/>
      <c r="B28" s="8"/>
      <c r="C28" s="8" t="s">
        <v>37</v>
      </c>
      <c r="D28" s="8"/>
      <c r="E28" s="25"/>
    </row>
    <row r="29" spans="1:5" ht="15.75" x14ac:dyDescent="0.25">
      <c r="A29" s="8"/>
      <c r="B29" s="8"/>
      <c r="C29" s="8"/>
      <c r="D29" s="8" t="s">
        <v>38</v>
      </c>
      <c r="E29" s="18">
        <v>0</v>
      </c>
    </row>
    <row r="30" spans="1:5" ht="15.75" x14ac:dyDescent="0.25">
      <c r="A30" s="8"/>
      <c r="B30" s="8"/>
      <c r="C30" s="8"/>
      <c r="D30" s="8" t="s">
        <v>39</v>
      </c>
      <c r="E30" s="33">
        <v>0</v>
      </c>
    </row>
    <row r="31" spans="1:5" ht="15.75" x14ac:dyDescent="0.25">
      <c r="A31" s="8"/>
      <c r="B31" s="8"/>
      <c r="C31" s="8" t="s">
        <v>40</v>
      </c>
      <c r="D31" s="8"/>
      <c r="E31" s="23">
        <v>0</v>
      </c>
    </row>
    <row r="32" spans="1:5" ht="15.75" x14ac:dyDescent="0.25">
      <c r="A32" s="8"/>
      <c r="B32" s="8"/>
      <c r="C32" s="8" t="s">
        <v>41</v>
      </c>
      <c r="D32" s="8"/>
      <c r="E32" s="21"/>
    </row>
    <row r="33" spans="1:5" ht="15.75" x14ac:dyDescent="0.25">
      <c r="A33" s="8"/>
      <c r="B33" s="8"/>
      <c r="C33" s="8"/>
      <c r="D33" s="8" t="s">
        <v>42</v>
      </c>
      <c r="E33" s="23">
        <v>0</v>
      </c>
    </row>
    <row r="34" spans="1:5" ht="15.75" x14ac:dyDescent="0.25">
      <c r="A34" s="8"/>
      <c r="B34" s="8"/>
      <c r="C34" s="8"/>
      <c r="D34" s="8" t="s">
        <v>43</v>
      </c>
      <c r="E34" s="23">
        <v>0</v>
      </c>
    </row>
    <row r="35" spans="1:5" ht="15.75" x14ac:dyDescent="0.25">
      <c r="A35" s="8"/>
      <c r="B35" s="8"/>
      <c r="C35" s="8"/>
      <c r="D35" s="8" t="s">
        <v>44</v>
      </c>
      <c r="E35" s="18">
        <v>0</v>
      </c>
    </row>
    <row r="36" spans="1:5" ht="15.75" x14ac:dyDescent="0.25">
      <c r="A36" s="8"/>
      <c r="B36" s="8" t="s">
        <v>45</v>
      </c>
      <c r="C36" s="8"/>
      <c r="D36" s="8"/>
      <c r="E36" s="20">
        <v>24147524.670000002</v>
      </c>
    </row>
    <row r="37" spans="1:5" ht="15.75" x14ac:dyDescent="0.25">
      <c r="A37" s="8"/>
      <c r="B37" s="12" t="s">
        <v>7</v>
      </c>
      <c r="C37" s="8"/>
      <c r="D37" s="8"/>
      <c r="E37" s="19">
        <f>SUM(E14,E19,E21:E36)</f>
        <v>2337968474.8299999</v>
      </c>
    </row>
    <row r="38" spans="1:5" ht="15.75" x14ac:dyDescent="0.25">
      <c r="A38" s="8"/>
      <c r="B38" s="12"/>
      <c r="C38" s="8"/>
      <c r="D38" s="8"/>
      <c r="E38" s="29"/>
    </row>
    <row r="39" spans="1:5" ht="15.75" x14ac:dyDescent="0.25">
      <c r="A39" s="12" t="s">
        <v>8</v>
      </c>
      <c r="B39" s="12"/>
      <c r="C39" s="8"/>
      <c r="D39" s="8"/>
      <c r="E39" s="23"/>
    </row>
    <row r="40" spans="1:5" ht="15.75" x14ac:dyDescent="0.25">
      <c r="A40" s="12" t="s">
        <v>46</v>
      </c>
      <c r="B40" s="8"/>
      <c r="C40" s="8"/>
      <c r="D40" s="8"/>
      <c r="E40" s="23"/>
    </row>
    <row r="41" spans="1:5" ht="15.75" x14ac:dyDescent="0.25">
      <c r="A41" s="8"/>
      <c r="B41" s="12" t="s">
        <v>9</v>
      </c>
      <c r="C41" s="8"/>
      <c r="D41" s="8"/>
      <c r="E41" s="21"/>
    </row>
    <row r="42" spans="1:5" ht="15.75" x14ac:dyDescent="0.25">
      <c r="A42" s="8"/>
      <c r="B42" s="8"/>
      <c r="C42" s="8"/>
      <c r="D42" s="8" t="s">
        <v>10</v>
      </c>
      <c r="E42" s="34">
        <v>273852690.50999999</v>
      </c>
    </row>
    <row r="43" spans="1:5" ht="15.75" x14ac:dyDescent="0.25">
      <c r="A43" s="8"/>
      <c r="B43" s="8"/>
      <c r="C43" s="8"/>
      <c r="D43" s="8" t="s">
        <v>11</v>
      </c>
      <c r="E43" s="34">
        <v>564329476.38</v>
      </c>
    </row>
    <row r="44" spans="1:5" ht="15.75" x14ac:dyDescent="0.25">
      <c r="A44" s="8"/>
      <c r="B44" s="8"/>
      <c r="C44" s="8"/>
      <c r="D44" s="8" t="s">
        <v>12</v>
      </c>
      <c r="E44" s="34">
        <v>80125160.650000006</v>
      </c>
    </row>
    <row r="45" spans="1:5" ht="15.75" x14ac:dyDescent="0.25">
      <c r="A45" s="8"/>
      <c r="B45" s="12" t="s">
        <v>13</v>
      </c>
      <c r="C45" s="8"/>
      <c r="D45" s="8"/>
      <c r="E45" s="21"/>
    </row>
    <row r="46" spans="1:5" ht="15.75" x14ac:dyDescent="0.25">
      <c r="A46" s="8"/>
      <c r="B46" s="8"/>
      <c r="C46" s="13"/>
      <c r="D46" s="8" t="s">
        <v>10</v>
      </c>
      <c r="E46" s="34">
        <v>13001953.039999999</v>
      </c>
    </row>
    <row r="47" spans="1:5" ht="15.75" x14ac:dyDescent="0.25">
      <c r="A47" s="8"/>
      <c r="B47" s="8"/>
      <c r="C47" s="8"/>
      <c r="D47" s="8" t="s">
        <v>11</v>
      </c>
      <c r="E47" s="34">
        <v>59874064.109999999</v>
      </c>
    </row>
    <row r="48" spans="1:5" ht="15.75" x14ac:dyDescent="0.25">
      <c r="A48" s="8"/>
      <c r="B48" s="8"/>
      <c r="C48" s="8"/>
      <c r="D48" s="8" t="s">
        <v>12</v>
      </c>
      <c r="E48" s="34">
        <v>146865847.00999999</v>
      </c>
    </row>
    <row r="49" spans="1:5" ht="15.75" x14ac:dyDescent="0.25">
      <c r="A49" s="8"/>
      <c r="B49" s="12" t="s">
        <v>14</v>
      </c>
      <c r="C49" s="8"/>
      <c r="D49" s="8"/>
      <c r="E49" s="18"/>
    </row>
    <row r="50" spans="1:5" ht="15.75" x14ac:dyDescent="0.25">
      <c r="A50" s="14"/>
      <c r="B50" s="14"/>
      <c r="C50" s="14"/>
      <c r="D50" s="8" t="s">
        <v>10</v>
      </c>
      <c r="E50" s="34">
        <v>55475483.049999997</v>
      </c>
    </row>
    <row r="51" spans="1:5" ht="15.75" x14ac:dyDescent="0.25">
      <c r="A51" s="8"/>
      <c r="B51" s="8"/>
      <c r="C51" s="8"/>
      <c r="D51" s="8" t="s">
        <v>11</v>
      </c>
      <c r="E51" s="34">
        <v>33290063.25</v>
      </c>
    </row>
    <row r="52" spans="1:5" ht="15.75" x14ac:dyDescent="0.25">
      <c r="A52" s="8"/>
      <c r="B52" s="8"/>
      <c r="C52" s="8"/>
      <c r="D52" s="8" t="s">
        <v>12</v>
      </c>
      <c r="E52" s="34">
        <v>4489360</v>
      </c>
    </row>
    <row r="53" spans="1:5" ht="15.75" x14ac:dyDescent="0.25">
      <c r="A53" s="8"/>
      <c r="B53" s="12" t="s">
        <v>15</v>
      </c>
      <c r="C53" s="8"/>
      <c r="D53" s="8"/>
      <c r="E53" s="18"/>
    </row>
    <row r="54" spans="1:5" ht="15.75" x14ac:dyDescent="0.25">
      <c r="A54" s="8"/>
      <c r="B54" s="8"/>
      <c r="C54" s="8"/>
      <c r="D54" s="8" t="s">
        <v>10</v>
      </c>
      <c r="E54" s="18">
        <v>0</v>
      </c>
    </row>
    <row r="55" spans="1:5" ht="15.75" x14ac:dyDescent="0.25">
      <c r="A55" s="8"/>
      <c r="B55" s="8"/>
      <c r="C55" s="8"/>
      <c r="D55" s="8" t="s">
        <v>11</v>
      </c>
      <c r="E55" s="34">
        <v>0</v>
      </c>
    </row>
    <row r="56" spans="1:5" ht="15.75" x14ac:dyDescent="0.25">
      <c r="A56" s="8"/>
      <c r="B56" s="8"/>
      <c r="C56" s="13"/>
      <c r="D56" s="8" t="s">
        <v>12</v>
      </c>
      <c r="E56" s="22">
        <v>0</v>
      </c>
    </row>
    <row r="57" spans="1:5" ht="15.75" x14ac:dyDescent="0.25">
      <c r="A57" s="8"/>
      <c r="B57" s="12" t="s">
        <v>16</v>
      </c>
      <c r="C57" s="8"/>
      <c r="D57" s="8"/>
      <c r="E57" s="27"/>
    </row>
    <row r="58" spans="1:5" ht="15.75" x14ac:dyDescent="0.25">
      <c r="A58" s="8"/>
      <c r="B58" s="8"/>
      <c r="C58" s="8"/>
      <c r="D58" s="8" t="s">
        <v>10</v>
      </c>
      <c r="E58" s="18">
        <v>0</v>
      </c>
    </row>
    <row r="59" spans="1:5" ht="15.75" x14ac:dyDescent="0.25">
      <c r="A59" s="8"/>
      <c r="B59" s="8"/>
      <c r="C59" s="8"/>
      <c r="D59" s="8" t="s">
        <v>11</v>
      </c>
      <c r="E59" s="18">
        <v>0</v>
      </c>
    </row>
    <row r="60" spans="1:5" ht="15.75" x14ac:dyDescent="0.25">
      <c r="A60" s="8"/>
      <c r="B60" s="8"/>
      <c r="C60" s="8"/>
      <c r="D60" s="8" t="s">
        <v>12</v>
      </c>
      <c r="E60" s="27">
        <v>0</v>
      </c>
    </row>
    <row r="61" spans="1:5" ht="15.75" x14ac:dyDescent="0.25">
      <c r="A61" s="8"/>
      <c r="B61" s="12" t="s">
        <v>17</v>
      </c>
      <c r="C61" s="8"/>
      <c r="D61" s="8"/>
      <c r="E61" s="27"/>
    </row>
    <row r="62" spans="1:5" ht="15.75" x14ac:dyDescent="0.25">
      <c r="A62" s="8"/>
      <c r="B62" s="8"/>
      <c r="C62" s="8"/>
      <c r="D62" s="8" t="s">
        <v>10</v>
      </c>
      <c r="E62" s="34">
        <v>44621325.439999998</v>
      </c>
    </row>
    <row r="63" spans="1:5" ht="15.75" x14ac:dyDescent="0.25">
      <c r="A63" s="8"/>
      <c r="B63" s="12"/>
      <c r="C63" s="8"/>
      <c r="D63" s="8" t="s">
        <v>11</v>
      </c>
      <c r="E63" s="34">
        <v>109594678.55</v>
      </c>
    </row>
    <row r="64" spans="1:5" ht="15.75" x14ac:dyDescent="0.25">
      <c r="A64" s="8"/>
      <c r="B64" s="8"/>
      <c r="C64" s="8"/>
      <c r="D64" s="8" t="s">
        <v>12</v>
      </c>
      <c r="E64" s="34">
        <v>1978115</v>
      </c>
    </row>
    <row r="65" spans="1:5" ht="15.75" x14ac:dyDescent="0.25">
      <c r="A65" s="8"/>
      <c r="B65" s="12" t="s">
        <v>18</v>
      </c>
      <c r="C65" s="8"/>
      <c r="D65" s="8"/>
      <c r="E65" s="18"/>
    </row>
    <row r="66" spans="1:5" ht="15.75" x14ac:dyDescent="0.25">
      <c r="A66" s="8"/>
      <c r="B66" s="8"/>
      <c r="C66" s="8"/>
      <c r="D66" s="8" t="s">
        <v>10</v>
      </c>
      <c r="E66" s="34">
        <v>30868940.870000001</v>
      </c>
    </row>
    <row r="67" spans="1:5" ht="15.75" x14ac:dyDescent="0.25">
      <c r="A67" s="8"/>
      <c r="B67" s="8"/>
      <c r="C67" s="8"/>
      <c r="D67" s="8" t="s">
        <v>11</v>
      </c>
      <c r="E67" s="34">
        <v>332907614.30000001</v>
      </c>
    </row>
    <row r="68" spans="1:5" ht="15.75" x14ac:dyDescent="0.25">
      <c r="A68" s="8"/>
      <c r="B68" s="8"/>
      <c r="C68" s="8"/>
      <c r="D68" s="8" t="s">
        <v>12</v>
      </c>
      <c r="E68" s="34">
        <v>10844006</v>
      </c>
    </row>
    <row r="69" spans="1:5" ht="15.75" x14ac:dyDescent="0.25">
      <c r="A69" s="8"/>
      <c r="B69" s="12" t="s">
        <v>19</v>
      </c>
      <c r="C69" s="8"/>
      <c r="D69" s="8"/>
      <c r="E69" s="21"/>
    </row>
    <row r="70" spans="1:5" ht="15.75" x14ac:dyDescent="0.25">
      <c r="A70" s="8"/>
      <c r="B70" s="8"/>
      <c r="C70" s="8"/>
      <c r="D70" s="8" t="s">
        <v>10</v>
      </c>
      <c r="E70" s="23">
        <v>0</v>
      </c>
    </row>
    <row r="71" spans="1:5" ht="15.75" x14ac:dyDescent="0.25">
      <c r="A71" s="8"/>
      <c r="B71" s="8"/>
      <c r="C71" s="8"/>
      <c r="D71" s="8" t="s">
        <v>11</v>
      </c>
      <c r="E71" s="23">
        <v>0</v>
      </c>
    </row>
    <row r="72" spans="1:5" ht="15.75" x14ac:dyDescent="0.25">
      <c r="A72" s="8"/>
      <c r="B72" s="8"/>
      <c r="C72" s="8"/>
      <c r="D72" s="8" t="s">
        <v>12</v>
      </c>
      <c r="E72" s="28">
        <v>0</v>
      </c>
    </row>
    <row r="73" spans="1:5" ht="15.75" x14ac:dyDescent="0.25">
      <c r="A73" s="8"/>
      <c r="B73" s="12" t="s">
        <v>20</v>
      </c>
      <c r="C73" s="8"/>
      <c r="D73" s="8"/>
      <c r="E73" s="21"/>
    </row>
    <row r="74" spans="1:5" ht="15.75" x14ac:dyDescent="0.25">
      <c r="A74" s="8"/>
      <c r="B74" s="8"/>
      <c r="C74" s="8" t="s">
        <v>52</v>
      </c>
      <c r="D74" s="8"/>
      <c r="E74" s="23"/>
    </row>
    <row r="75" spans="1:5" ht="15.75" x14ac:dyDescent="0.25">
      <c r="A75" s="8"/>
      <c r="B75" s="8"/>
      <c r="C75" s="8"/>
      <c r="D75" s="8" t="s">
        <v>47</v>
      </c>
      <c r="E75" s="18">
        <v>85388573.530000001</v>
      </c>
    </row>
    <row r="76" spans="1:5" ht="15.75" x14ac:dyDescent="0.25">
      <c r="A76" s="8"/>
      <c r="B76" s="8"/>
      <c r="C76" s="8"/>
      <c r="D76" s="8" t="s">
        <v>48</v>
      </c>
      <c r="E76" s="18">
        <v>0</v>
      </c>
    </row>
    <row r="77" spans="1:5" ht="15.75" x14ac:dyDescent="0.25">
      <c r="A77" s="8"/>
      <c r="B77" s="8"/>
      <c r="C77" s="15" t="s">
        <v>53</v>
      </c>
      <c r="D77" s="8"/>
      <c r="E77" s="23"/>
    </row>
    <row r="78" spans="1:5" ht="15.75" x14ac:dyDescent="0.25">
      <c r="A78" s="8"/>
      <c r="B78" s="8"/>
      <c r="C78" s="8"/>
      <c r="D78" s="8" t="s">
        <v>49</v>
      </c>
      <c r="E78" s="34">
        <v>62319643</v>
      </c>
    </row>
    <row r="79" spans="1:5" ht="15.75" x14ac:dyDescent="0.25">
      <c r="A79" s="8"/>
      <c r="B79" s="8"/>
      <c r="C79" s="8"/>
      <c r="D79" s="8" t="s">
        <v>50</v>
      </c>
      <c r="E79" s="34">
        <v>49000000</v>
      </c>
    </row>
    <row r="80" spans="1:5" ht="15.75" x14ac:dyDescent="0.25">
      <c r="A80" s="8"/>
      <c r="B80" s="8"/>
      <c r="C80" s="8" t="s">
        <v>54</v>
      </c>
      <c r="D80" s="8"/>
      <c r="E80" s="22"/>
    </row>
    <row r="81" spans="1:9" ht="15.75" x14ac:dyDescent="0.25">
      <c r="A81" s="8"/>
      <c r="B81" s="8"/>
      <c r="C81" s="8"/>
      <c r="D81" s="15" t="s">
        <v>49</v>
      </c>
      <c r="E81" s="34">
        <v>0</v>
      </c>
    </row>
    <row r="82" spans="1:9" ht="15.75" x14ac:dyDescent="0.25">
      <c r="A82" s="8"/>
      <c r="B82" s="8"/>
      <c r="C82" s="8"/>
      <c r="D82" s="15" t="s">
        <v>50</v>
      </c>
      <c r="E82" s="34">
        <v>229973230.41999999</v>
      </c>
    </row>
    <row r="83" spans="1:9" ht="15.75" x14ac:dyDescent="0.25">
      <c r="A83" s="8"/>
      <c r="B83" s="8"/>
      <c r="C83" s="8" t="s">
        <v>55</v>
      </c>
      <c r="D83" s="8"/>
      <c r="E83" s="23"/>
    </row>
    <row r="84" spans="1:9" ht="15.75" x14ac:dyDescent="0.25">
      <c r="A84" s="8"/>
      <c r="B84" s="8"/>
      <c r="C84" s="8"/>
      <c r="D84" s="8" t="s">
        <v>49</v>
      </c>
      <c r="E84" s="29">
        <v>0</v>
      </c>
    </row>
    <row r="85" spans="1:9" ht="15.75" x14ac:dyDescent="0.25">
      <c r="A85" s="8"/>
      <c r="B85" s="8"/>
      <c r="C85" s="8"/>
      <c r="D85" s="8" t="s">
        <v>50</v>
      </c>
      <c r="E85" s="29">
        <v>0</v>
      </c>
    </row>
    <row r="86" spans="1:9" ht="15.75" x14ac:dyDescent="0.25">
      <c r="A86" s="8"/>
      <c r="B86" s="8"/>
      <c r="C86" s="8" t="s">
        <v>56</v>
      </c>
      <c r="D86" s="8"/>
      <c r="E86" s="23"/>
    </row>
    <row r="87" spans="1:9" ht="15.75" x14ac:dyDescent="0.25">
      <c r="A87" s="8"/>
      <c r="B87" s="8"/>
      <c r="C87" s="8"/>
      <c r="D87" s="8" t="s">
        <v>49</v>
      </c>
      <c r="E87" s="29">
        <v>31047712.530000001</v>
      </c>
    </row>
    <row r="88" spans="1:9" ht="15.75" x14ac:dyDescent="0.25">
      <c r="A88" s="8"/>
      <c r="B88" s="8"/>
      <c r="C88" s="8"/>
      <c r="D88" s="8" t="s">
        <v>50</v>
      </c>
      <c r="E88" s="23">
        <v>0</v>
      </c>
    </row>
    <row r="89" spans="1:9" ht="15.75" x14ac:dyDescent="0.25">
      <c r="A89" s="8"/>
      <c r="B89" s="8"/>
      <c r="C89" s="8" t="s">
        <v>51</v>
      </c>
      <c r="D89" s="8"/>
      <c r="E89" s="23"/>
    </row>
    <row r="90" spans="1:9" ht="15.75" x14ac:dyDescent="0.25">
      <c r="A90" s="8"/>
      <c r="B90" s="8"/>
      <c r="C90" s="8"/>
      <c r="D90" s="8" t="s">
        <v>57</v>
      </c>
      <c r="E90" s="23">
        <v>0</v>
      </c>
    </row>
    <row r="91" spans="1:9" ht="15.75" x14ac:dyDescent="0.25">
      <c r="A91" s="8"/>
      <c r="B91" s="8"/>
      <c r="C91" s="8"/>
      <c r="D91" s="8" t="s">
        <v>49</v>
      </c>
      <c r="E91" s="34">
        <v>0</v>
      </c>
    </row>
    <row r="92" spans="1:9" ht="15.75" x14ac:dyDescent="0.25">
      <c r="A92" s="8"/>
      <c r="B92" s="8"/>
      <c r="C92" s="8"/>
      <c r="D92" s="8" t="s">
        <v>50</v>
      </c>
      <c r="E92" s="34">
        <v>0</v>
      </c>
    </row>
    <row r="93" spans="1:9" ht="15.75" x14ac:dyDescent="0.25">
      <c r="A93" s="12" t="s">
        <v>59</v>
      </c>
      <c r="D93" s="8"/>
      <c r="E93" s="30">
        <f>SUM(E41:E92)</f>
        <v>2219847937.6399999</v>
      </c>
    </row>
    <row r="94" spans="1:9" ht="15.75" x14ac:dyDescent="0.25">
      <c r="A94" s="12" t="s">
        <v>60</v>
      </c>
      <c r="B94" s="8"/>
      <c r="C94" s="12"/>
      <c r="D94" s="15"/>
      <c r="E94" s="23"/>
    </row>
    <row r="95" spans="1:9" ht="15.75" x14ac:dyDescent="0.25">
      <c r="A95" s="8"/>
      <c r="B95" s="12" t="s">
        <v>9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34">
        <v>1881500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34">
        <v>1765047.06</v>
      </c>
    </row>
    <row r="99" spans="1:9" ht="15.75" customHeight="1" x14ac:dyDescent="0.25">
      <c r="B99" s="12" t="s">
        <v>14</v>
      </c>
      <c r="C99" s="8"/>
      <c r="D99" s="8"/>
      <c r="E99" s="21"/>
    </row>
    <row r="100" spans="1:9" ht="15.75" customHeight="1" x14ac:dyDescent="0.25">
      <c r="B100" s="8"/>
      <c r="C100" s="8"/>
      <c r="D100" s="8" t="s">
        <v>12</v>
      </c>
      <c r="E100" s="34">
        <v>0</v>
      </c>
    </row>
    <row r="101" spans="1:9" ht="15.75" customHeight="1" x14ac:dyDescent="0.25">
      <c r="B101" s="12" t="s">
        <v>15</v>
      </c>
      <c r="C101" s="8"/>
      <c r="D101" s="8"/>
      <c r="E101" s="21"/>
    </row>
    <row r="102" spans="1:9" ht="15.75" x14ac:dyDescent="0.25">
      <c r="B102" s="8"/>
      <c r="C102" s="13"/>
      <c r="D102" s="8" t="s">
        <v>12</v>
      </c>
      <c r="E102" s="18">
        <v>0</v>
      </c>
    </row>
    <row r="103" spans="1:9" ht="15.75" x14ac:dyDescent="0.25">
      <c r="B103" s="12" t="s">
        <v>16</v>
      </c>
      <c r="C103" s="8"/>
      <c r="D103" s="8"/>
      <c r="E103" s="21"/>
    </row>
    <row r="104" spans="1:9" ht="15.75" x14ac:dyDescent="0.25">
      <c r="B104" s="8"/>
      <c r="C104" s="8"/>
      <c r="D104" s="8" t="s">
        <v>12</v>
      </c>
      <c r="E104" s="18">
        <v>0</v>
      </c>
    </row>
    <row r="105" spans="1:9" ht="15.75" x14ac:dyDescent="0.25">
      <c r="B105" s="12" t="s">
        <v>17</v>
      </c>
      <c r="C105" s="8"/>
      <c r="D105" s="8"/>
      <c r="E105" s="21"/>
    </row>
    <row r="106" spans="1:9" ht="15.75" x14ac:dyDescent="0.25">
      <c r="B106" s="8"/>
      <c r="C106" s="8"/>
      <c r="D106" s="8" t="s">
        <v>12</v>
      </c>
      <c r="E106" s="34">
        <v>0</v>
      </c>
    </row>
    <row r="107" spans="1:9" ht="15.75" x14ac:dyDescent="0.25">
      <c r="B107" s="12" t="s">
        <v>18</v>
      </c>
      <c r="C107" s="8"/>
      <c r="D107" s="8"/>
      <c r="E107" s="21"/>
    </row>
    <row r="108" spans="1:9" ht="15.75" x14ac:dyDescent="0.25">
      <c r="B108" s="8"/>
      <c r="C108" s="8"/>
      <c r="D108" s="8" t="s">
        <v>12</v>
      </c>
      <c r="E108" s="34">
        <v>0</v>
      </c>
    </row>
    <row r="109" spans="1:9" ht="15.75" x14ac:dyDescent="0.25">
      <c r="A109" s="12"/>
      <c r="B109" s="12" t="s">
        <v>61</v>
      </c>
      <c r="C109" s="8"/>
      <c r="D109" s="8"/>
      <c r="E109" s="21"/>
    </row>
    <row r="110" spans="1:9" ht="15.75" x14ac:dyDescent="0.25">
      <c r="B110" s="8"/>
      <c r="C110" s="8"/>
      <c r="D110" s="8" t="s">
        <v>12</v>
      </c>
      <c r="E110" s="18">
        <v>29405183.629999999</v>
      </c>
    </row>
    <row r="111" spans="1:9" ht="15.75" x14ac:dyDescent="0.25">
      <c r="A111" s="12" t="s">
        <v>58</v>
      </c>
      <c r="E111" s="32">
        <f>SUM(E95:E110)</f>
        <v>33051730.689999998</v>
      </c>
    </row>
    <row r="112" spans="1:9" ht="30" customHeight="1" x14ac:dyDescent="0.35">
      <c r="A112" s="16" t="s">
        <v>62</v>
      </c>
      <c r="B112" s="17"/>
      <c r="C112" s="17"/>
      <c r="D112" s="17"/>
      <c r="E112" s="31">
        <f>SUM(E93,E111)</f>
        <v>2252899668.3299999</v>
      </c>
    </row>
  </sheetData>
  <mergeCells count="6">
    <mergeCell ref="E6:E7"/>
    <mergeCell ref="A1:I1"/>
    <mergeCell ref="A2:I2"/>
    <mergeCell ref="A3:I3"/>
    <mergeCell ref="A4:I4"/>
    <mergeCell ref="A6:D7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1BCD7-54E7-47B8-86D5-3AE9CEC38281}">
  <dimension ref="A1:I112"/>
  <sheetViews>
    <sheetView topLeftCell="A78" zoomScale="130" zoomScaleNormal="130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42" t="s">
        <v>67</v>
      </c>
      <c r="B1" s="42"/>
      <c r="C1" s="42"/>
      <c r="D1" s="42"/>
      <c r="E1" s="42"/>
      <c r="F1" s="42"/>
      <c r="G1" s="42"/>
      <c r="H1" s="42"/>
      <c r="I1" s="42"/>
    </row>
    <row r="2" spans="1:9" ht="15.75" x14ac:dyDescent="0.25">
      <c r="A2" s="43" t="s">
        <v>0</v>
      </c>
      <c r="B2" s="43"/>
      <c r="C2" s="43"/>
      <c r="D2" s="43"/>
      <c r="E2" s="43"/>
      <c r="F2" s="43"/>
      <c r="G2" s="43"/>
      <c r="H2" s="43"/>
      <c r="I2" s="43"/>
    </row>
    <row r="3" spans="1:9" ht="15.75" x14ac:dyDescent="0.25">
      <c r="A3" s="42" t="s">
        <v>80</v>
      </c>
      <c r="B3" s="42"/>
      <c r="C3" s="42"/>
      <c r="D3" s="42"/>
      <c r="E3" s="42"/>
      <c r="F3" s="42"/>
      <c r="G3" s="42"/>
      <c r="H3" s="42"/>
      <c r="I3" s="42"/>
    </row>
    <row r="4" spans="1:9" ht="15.75" x14ac:dyDescent="0.25">
      <c r="A4" s="42"/>
      <c r="B4" s="42"/>
      <c r="C4" s="42"/>
      <c r="D4" s="42"/>
      <c r="E4" s="42"/>
      <c r="F4" s="42"/>
      <c r="G4" s="42"/>
      <c r="H4" s="42"/>
      <c r="I4" s="42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42" t="s">
        <v>1</v>
      </c>
      <c r="B6" s="42"/>
      <c r="C6" s="42"/>
      <c r="D6" s="42"/>
      <c r="E6" s="40" t="s">
        <v>2</v>
      </c>
    </row>
    <row r="7" spans="1:9" ht="15" customHeight="1" x14ac:dyDescent="0.25">
      <c r="A7" s="42"/>
      <c r="B7" s="42"/>
      <c r="C7" s="42"/>
      <c r="D7" s="42"/>
      <c r="E7" s="41"/>
    </row>
    <row r="8" spans="1:9" ht="15.75" x14ac:dyDescent="0.25">
      <c r="A8" s="6" t="s">
        <v>3</v>
      </c>
      <c r="B8" s="1"/>
      <c r="C8" s="1"/>
      <c r="D8" s="1"/>
      <c r="E8" s="7"/>
    </row>
    <row r="9" spans="1:9" ht="15.75" x14ac:dyDescent="0.25">
      <c r="A9" s="1"/>
      <c r="B9" s="1" t="s">
        <v>21</v>
      </c>
      <c r="C9" s="1"/>
      <c r="D9" s="1"/>
      <c r="E9" s="7"/>
    </row>
    <row r="10" spans="1:9" ht="15.75" x14ac:dyDescent="0.25">
      <c r="A10" s="1"/>
      <c r="B10" s="1"/>
      <c r="C10" s="1" t="s">
        <v>22</v>
      </c>
      <c r="D10" s="1"/>
    </row>
    <row r="11" spans="1:9" ht="15.75" customHeight="1" x14ac:dyDescent="0.25">
      <c r="A11" s="8"/>
      <c r="B11" s="8"/>
      <c r="C11" s="8"/>
      <c r="D11" s="8" t="s">
        <v>23</v>
      </c>
      <c r="E11" s="35">
        <v>38842510.399999999</v>
      </c>
    </row>
    <row r="12" spans="1:9" ht="15.75" x14ac:dyDescent="0.25">
      <c r="A12" s="8"/>
      <c r="B12" s="8"/>
      <c r="C12" s="8"/>
      <c r="D12" s="8" t="s">
        <v>24</v>
      </c>
      <c r="E12" s="35">
        <v>45761836.390000001</v>
      </c>
    </row>
    <row r="13" spans="1:9" ht="15.75" x14ac:dyDescent="0.25">
      <c r="A13" s="8"/>
      <c r="B13" s="8"/>
      <c r="C13" s="8"/>
      <c r="D13" s="8" t="s">
        <v>25</v>
      </c>
      <c r="E13" s="35">
        <f>25524465.57+2152675.52</f>
        <v>27677141.09</v>
      </c>
    </row>
    <row r="14" spans="1:9" ht="15.75" x14ac:dyDescent="0.25">
      <c r="A14" s="8"/>
      <c r="B14" s="8"/>
      <c r="C14" s="8" t="s">
        <v>4</v>
      </c>
      <c r="D14" s="8"/>
      <c r="E14" s="19">
        <f>SUM(E11:E13)</f>
        <v>112281487.88</v>
      </c>
    </row>
    <row r="15" spans="1:9" ht="15.75" x14ac:dyDescent="0.25">
      <c r="A15" s="8"/>
      <c r="B15" s="8"/>
      <c r="C15" s="8" t="s">
        <v>5</v>
      </c>
      <c r="D15" s="8"/>
      <c r="E15" s="20"/>
    </row>
    <row r="16" spans="1:9" ht="15.75" x14ac:dyDescent="0.25">
      <c r="A16" s="8"/>
      <c r="B16" s="8"/>
      <c r="C16" s="8"/>
      <c r="D16" s="8" t="s">
        <v>26</v>
      </c>
      <c r="E16" s="35">
        <v>15384656.369999999</v>
      </c>
    </row>
    <row r="17" spans="1:5" ht="15.75" x14ac:dyDescent="0.25">
      <c r="A17" s="8"/>
      <c r="B17" s="8"/>
      <c r="C17" s="8"/>
      <c r="D17" s="8" t="s">
        <v>27</v>
      </c>
      <c r="E17" s="35">
        <v>14852935.810000001</v>
      </c>
    </row>
    <row r="18" spans="1:5" ht="15.75" x14ac:dyDescent="0.25">
      <c r="A18" s="8"/>
      <c r="B18" s="8"/>
      <c r="C18" s="11"/>
      <c r="D18" s="8" t="s">
        <v>28</v>
      </c>
      <c r="E18" s="35">
        <f>127643718.47+47886.09</f>
        <v>127691604.56</v>
      </c>
    </row>
    <row r="19" spans="1:5" ht="15.75" x14ac:dyDescent="0.25">
      <c r="A19" s="8"/>
      <c r="B19" s="8"/>
      <c r="C19" s="8" t="s">
        <v>6</v>
      </c>
      <c r="D19" s="8"/>
      <c r="E19" s="19">
        <f>SUM(E16:E18)</f>
        <v>157929196.74000001</v>
      </c>
    </row>
    <row r="20" spans="1:5" ht="15.75" x14ac:dyDescent="0.25">
      <c r="A20" s="8"/>
      <c r="B20" s="8" t="s">
        <v>29</v>
      </c>
      <c r="C20" s="8"/>
      <c r="D20" s="8"/>
      <c r="E20" s="21"/>
    </row>
    <row r="21" spans="1:5" ht="15.75" x14ac:dyDescent="0.25">
      <c r="A21" s="8"/>
      <c r="B21" s="8"/>
      <c r="C21" s="8" t="s">
        <v>30</v>
      </c>
      <c r="D21" s="8"/>
      <c r="E21" s="35">
        <v>403693695</v>
      </c>
    </row>
    <row r="22" spans="1:5" ht="15.75" x14ac:dyDescent="0.25">
      <c r="A22" s="8"/>
      <c r="B22" s="8"/>
      <c r="C22" s="8" t="s">
        <v>31</v>
      </c>
      <c r="D22" s="8"/>
      <c r="E22" s="33">
        <v>0</v>
      </c>
    </row>
    <row r="23" spans="1:5" ht="15.75" x14ac:dyDescent="0.25">
      <c r="A23" s="8"/>
      <c r="B23" s="8"/>
      <c r="C23" s="8" t="s">
        <v>32</v>
      </c>
      <c r="D23" s="8"/>
      <c r="E23" s="22"/>
    </row>
    <row r="24" spans="1:5" ht="15.75" x14ac:dyDescent="0.25">
      <c r="A24" s="8"/>
      <c r="B24" s="8"/>
      <c r="C24" s="8"/>
      <c r="D24" s="8" t="s">
        <v>33</v>
      </c>
      <c r="E24" s="18">
        <v>0</v>
      </c>
    </row>
    <row r="25" spans="1:5" ht="15.75" x14ac:dyDescent="0.25">
      <c r="A25" s="8"/>
      <c r="B25" s="8"/>
      <c r="C25" s="8"/>
      <c r="D25" s="8" t="s">
        <v>34</v>
      </c>
      <c r="E25" s="23">
        <v>0</v>
      </c>
    </row>
    <row r="26" spans="1:5" ht="15.75" x14ac:dyDescent="0.25">
      <c r="A26" s="8"/>
      <c r="B26" s="8"/>
      <c r="C26" s="8"/>
      <c r="D26" s="8" t="s">
        <v>35</v>
      </c>
      <c r="E26" s="23">
        <v>0</v>
      </c>
    </row>
    <row r="27" spans="1:5" ht="15.75" x14ac:dyDescent="0.25">
      <c r="A27" s="8"/>
      <c r="B27" s="8"/>
      <c r="C27" s="8"/>
      <c r="D27" s="8" t="s">
        <v>36</v>
      </c>
      <c r="E27" s="36">
        <v>0</v>
      </c>
    </row>
    <row r="28" spans="1:5" ht="15.75" x14ac:dyDescent="0.25">
      <c r="A28" s="8"/>
      <c r="B28" s="8"/>
      <c r="C28" s="8" t="s">
        <v>37</v>
      </c>
      <c r="D28" s="8"/>
      <c r="E28" s="25"/>
    </row>
    <row r="29" spans="1:5" ht="15.75" x14ac:dyDescent="0.25">
      <c r="A29" s="8"/>
      <c r="B29" s="8"/>
      <c r="C29" s="8"/>
      <c r="D29" s="8" t="s">
        <v>38</v>
      </c>
      <c r="E29" s="35">
        <v>0</v>
      </c>
    </row>
    <row r="30" spans="1:5" ht="15.75" x14ac:dyDescent="0.25">
      <c r="A30" s="8"/>
      <c r="B30" s="8"/>
      <c r="C30" s="8"/>
      <c r="D30" s="8" t="s">
        <v>39</v>
      </c>
      <c r="E30" s="35">
        <v>0</v>
      </c>
    </row>
    <row r="31" spans="1:5" ht="15.75" x14ac:dyDescent="0.25">
      <c r="A31" s="8"/>
      <c r="B31" s="8"/>
      <c r="C31" s="8" t="s">
        <v>40</v>
      </c>
      <c r="D31" s="8"/>
      <c r="E31" s="35">
        <v>0</v>
      </c>
    </row>
    <row r="32" spans="1:5" ht="15.75" x14ac:dyDescent="0.25">
      <c r="A32" s="8"/>
      <c r="B32" s="8"/>
      <c r="C32" s="8" t="s">
        <v>41</v>
      </c>
      <c r="D32" s="8"/>
      <c r="E32" s="21"/>
    </row>
    <row r="33" spans="1:5" ht="15.75" x14ac:dyDescent="0.25">
      <c r="A33" s="8"/>
      <c r="B33" s="8"/>
      <c r="C33" s="8"/>
      <c r="D33" s="8" t="s">
        <v>42</v>
      </c>
      <c r="E33" s="23">
        <v>0</v>
      </c>
    </row>
    <row r="34" spans="1:5" ht="15.75" x14ac:dyDescent="0.25">
      <c r="A34" s="8"/>
      <c r="B34" s="8"/>
      <c r="C34" s="8"/>
      <c r="D34" s="8" t="s">
        <v>43</v>
      </c>
      <c r="E34" s="23">
        <v>0</v>
      </c>
    </row>
    <row r="35" spans="1:5" ht="15.75" x14ac:dyDescent="0.25">
      <c r="A35" s="8"/>
      <c r="B35" s="8"/>
      <c r="C35" s="8"/>
      <c r="D35" s="8" t="s">
        <v>44</v>
      </c>
      <c r="E35" s="18">
        <v>0</v>
      </c>
    </row>
    <row r="36" spans="1:5" ht="15.75" x14ac:dyDescent="0.25">
      <c r="A36" s="8"/>
      <c r="B36" s="8" t="s">
        <v>45</v>
      </c>
      <c r="C36" s="8"/>
      <c r="D36" s="8"/>
      <c r="E36" s="20">
        <v>0</v>
      </c>
    </row>
    <row r="37" spans="1:5" ht="15.75" x14ac:dyDescent="0.25">
      <c r="A37" s="8"/>
      <c r="B37" s="12" t="s">
        <v>7</v>
      </c>
      <c r="C37" s="8"/>
      <c r="D37" s="8"/>
      <c r="E37" s="19">
        <f>SUM(E14,E19,E21:E36)</f>
        <v>673904379.62</v>
      </c>
    </row>
    <row r="38" spans="1:5" ht="15.75" x14ac:dyDescent="0.25">
      <c r="A38" s="8"/>
      <c r="B38" s="12"/>
      <c r="C38" s="8"/>
      <c r="D38" s="8"/>
      <c r="E38" s="29"/>
    </row>
    <row r="39" spans="1:5" ht="15.75" x14ac:dyDescent="0.25">
      <c r="A39" s="12" t="s">
        <v>8</v>
      </c>
      <c r="B39" s="12"/>
      <c r="C39" s="8"/>
      <c r="D39" s="8"/>
      <c r="E39" s="23"/>
    </row>
    <row r="40" spans="1:5" ht="15.75" x14ac:dyDescent="0.25">
      <c r="A40" s="12" t="s">
        <v>46</v>
      </c>
      <c r="B40" s="8"/>
      <c r="C40" s="8"/>
      <c r="D40" s="8"/>
      <c r="E40" s="23"/>
    </row>
    <row r="41" spans="1:5" ht="15.75" x14ac:dyDescent="0.25">
      <c r="A41" s="8"/>
      <c r="B41" s="12" t="s">
        <v>9</v>
      </c>
      <c r="C41" s="8"/>
      <c r="D41" s="8"/>
      <c r="E41" s="21"/>
    </row>
    <row r="42" spans="1:5" ht="15.75" x14ac:dyDescent="0.25">
      <c r="A42" s="8"/>
      <c r="B42" s="8"/>
      <c r="C42" s="8"/>
      <c r="D42" s="8" t="s">
        <v>10</v>
      </c>
      <c r="E42" s="37">
        <v>103075654.58</v>
      </c>
    </row>
    <row r="43" spans="1:5" ht="15.75" x14ac:dyDescent="0.25">
      <c r="A43" s="8"/>
      <c r="B43" s="8"/>
      <c r="C43" s="8"/>
      <c r="D43" s="8" t="s">
        <v>11</v>
      </c>
      <c r="E43" s="37">
        <v>227568927.78999999</v>
      </c>
    </row>
    <row r="44" spans="1:5" ht="15.75" x14ac:dyDescent="0.25">
      <c r="A44" s="8"/>
      <c r="B44" s="8"/>
      <c r="C44" s="8"/>
      <c r="D44" s="8" t="s">
        <v>12</v>
      </c>
      <c r="E44" s="37">
        <v>9504536.0700000003</v>
      </c>
    </row>
    <row r="45" spans="1:5" ht="15.75" x14ac:dyDescent="0.25">
      <c r="A45" s="8"/>
      <c r="B45" s="12" t="s">
        <v>13</v>
      </c>
      <c r="C45" s="8"/>
      <c r="D45" s="8"/>
      <c r="E45" s="21"/>
    </row>
    <row r="46" spans="1:5" ht="15.75" x14ac:dyDescent="0.25">
      <c r="A46" s="8"/>
      <c r="B46" s="8"/>
      <c r="C46" s="13"/>
      <c r="D46" s="8" t="s">
        <v>10</v>
      </c>
      <c r="E46" s="37">
        <v>600000</v>
      </c>
    </row>
    <row r="47" spans="1:5" ht="15.75" x14ac:dyDescent="0.25">
      <c r="A47" s="8"/>
      <c r="B47" s="8"/>
      <c r="C47" s="8"/>
      <c r="D47" s="8" t="s">
        <v>11</v>
      </c>
      <c r="E47" s="36">
        <v>2192856.94</v>
      </c>
    </row>
    <row r="48" spans="1:5" ht="15.75" x14ac:dyDescent="0.25">
      <c r="A48" s="8"/>
      <c r="B48" s="8"/>
      <c r="C48" s="8"/>
      <c r="D48" s="8" t="s">
        <v>12</v>
      </c>
      <c r="E48" s="36">
        <v>7562844.6100000003</v>
      </c>
    </row>
    <row r="49" spans="1:5" ht="15.75" x14ac:dyDescent="0.25">
      <c r="A49" s="8"/>
      <c r="B49" s="12" t="s">
        <v>14</v>
      </c>
      <c r="C49" s="8"/>
      <c r="D49" s="8"/>
      <c r="E49" s="18"/>
    </row>
    <row r="50" spans="1:5" ht="15.75" x14ac:dyDescent="0.25">
      <c r="A50" s="14"/>
      <c r="B50" s="14"/>
      <c r="C50" s="14"/>
      <c r="D50" s="8" t="s">
        <v>10</v>
      </c>
      <c r="E50" s="38">
        <v>30894846.48</v>
      </c>
    </row>
    <row r="51" spans="1:5" ht="15.75" x14ac:dyDescent="0.25">
      <c r="A51" s="8"/>
      <c r="B51" s="8"/>
      <c r="C51" s="8"/>
      <c r="D51" s="8" t="s">
        <v>11</v>
      </c>
      <c r="E51" s="38">
        <v>6791982.71</v>
      </c>
    </row>
    <row r="52" spans="1:5" ht="15.75" x14ac:dyDescent="0.25">
      <c r="A52" s="8"/>
      <c r="B52" s="8"/>
      <c r="C52" s="8"/>
      <c r="D52" s="8" t="s">
        <v>12</v>
      </c>
      <c r="E52" s="38">
        <v>476327</v>
      </c>
    </row>
    <row r="53" spans="1:5" ht="15.75" x14ac:dyDescent="0.25">
      <c r="A53" s="8"/>
      <c r="B53" s="12" t="s">
        <v>15</v>
      </c>
      <c r="C53" s="8"/>
      <c r="D53" s="8"/>
      <c r="E53" s="18"/>
    </row>
    <row r="54" spans="1:5" ht="15.75" x14ac:dyDescent="0.25">
      <c r="A54" s="8"/>
      <c r="B54" s="8"/>
      <c r="C54" s="8"/>
      <c r="D54" s="8" t="s">
        <v>10</v>
      </c>
      <c r="E54" s="18">
        <v>0</v>
      </c>
    </row>
    <row r="55" spans="1:5" ht="15.75" x14ac:dyDescent="0.25">
      <c r="A55" s="8"/>
      <c r="B55" s="8"/>
      <c r="C55" s="8"/>
      <c r="D55" s="8" t="s">
        <v>11</v>
      </c>
      <c r="E55" s="34">
        <v>0</v>
      </c>
    </row>
    <row r="56" spans="1:5" ht="15.75" x14ac:dyDescent="0.25">
      <c r="A56" s="8"/>
      <c r="B56" s="8"/>
      <c r="C56" s="13"/>
      <c r="D56" s="8" t="s">
        <v>12</v>
      </c>
      <c r="E56" s="22">
        <v>0</v>
      </c>
    </row>
    <row r="57" spans="1:5" ht="15.75" x14ac:dyDescent="0.25">
      <c r="A57" s="8"/>
      <c r="B57" s="12" t="s">
        <v>16</v>
      </c>
      <c r="C57" s="8"/>
      <c r="D57" s="8"/>
      <c r="E57" s="27"/>
    </row>
    <row r="58" spans="1:5" ht="15.75" x14ac:dyDescent="0.25">
      <c r="A58" s="8"/>
      <c r="B58" s="8"/>
      <c r="C58" s="8"/>
      <c r="D58" s="8" t="s">
        <v>10</v>
      </c>
      <c r="E58" s="18">
        <v>0</v>
      </c>
    </row>
    <row r="59" spans="1:5" ht="15.75" x14ac:dyDescent="0.25">
      <c r="A59" s="8"/>
      <c r="B59" s="8"/>
      <c r="C59" s="8"/>
      <c r="D59" s="8" t="s">
        <v>11</v>
      </c>
      <c r="E59" s="18">
        <v>0</v>
      </c>
    </row>
    <row r="60" spans="1:5" ht="15.75" x14ac:dyDescent="0.25">
      <c r="A60" s="8"/>
      <c r="B60" s="8"/>
      <c r="C60" s="8"/>
      <c r="D60" s="8" t="s">
        <v>12</v>
      </c>
      <c r="E60" s="27">
        <v>0</v>
      </c>
    </row>
    <row r="61" spans="1:5" ht="15.75" x14ac:dyDescent="0.25">
      <c r="A61" s="8"/>
      <c r="B61" s="12" t="s">
        <v>17</v>
      </c>
      <c r="C61" s="8"/>
      <c r="D61" s="8"/>
      <c r="E61" s="27"/>
    </row>
    <row r="62" spans="1:5" ht="15.75" x14ac:dyDescent="0.25">
      <c r="A62" s="8"/>
      <c r="B62" s="8"/>
      <c r="C62" s="8"/>
      <c r="D62" s="8" t="s">
        <v>10</v>
      </c>
      <c r="E62" s="38">
        <v>7445828.1500000004</v>
      </c>
    </row>
    <row r="63" spans="1:5" ht="15.75" x14ac:dyDescent="0.25">
      <c r="A63" s="8"/>
      <c r="B63" s="12"/>
      <c r="C63" s="8"/>
      <c r="D63" s="8" t="s">
        <v>11</v>
      </c>
      <c r="E63" s="38">
        <v>1007813.36</v>
      </c>
    </row>
    <row r="64" spans="1:5" ht="15.75" x14ac:dyDescent="0.25">
      <c r="A64" s="8"/>
      <c r="B64" s="8"/>
      <c r="C64" s="8"/>
      <c r="D64" s="8" t="s">
        <v>12</v>
      </c>
      <c r="E64" s="38">
        <v>211270</v>
      </c>
    </row>
    <row r="65" spans="1:5" ht="15.75" x14ac:dyDescent="0.25">
      <c r="A65" s="8"/>
      <c r="B65" s="12" t="s">
        <v>18</v>
      </c>
      <c r="C65" s="8"/>
      <c r="D65" s="8"/>
      <c r="E65" s="18"/>
    </row>
    <row r="66" spans="1:5" ht="15.75" x14ac:dyDescent="0.25">
      <c r="A66" s="8"/>
      <c r="B66" s="8"/>
      <c r="C66" s="8"/>
      <c r="D66" s="8" t="s">
        <v>10</v>
      </c>
      <c r="E66" s="38">
        <v>27393053.879999999</v>
      </c>
    </row>
    <row r="67" spans="1:5" ht="15.75" x14ac:dyDescent="0.25">
      <c r="A67" s="8"/>
      <c r="B67" s="8"/>
      <c r="C67" s="8"/>
      <c r="D67" s="8" t="s">
        <v>11</v>
      </c>
      <c r="E67" s="38">
        <v>27192111.690000001</v>
      </c>
    </row>
    <row r="68" spans="1:5" ht="15.75" x14ac:dyDescent="0.25">
      <c r="A68" s="8"/>
      <c r="B68" s="8"/>
      <c r="C68" s="8"/>
      <c r="D68" s="8" t="s">
        <v>12</v>
      </c>
      <c r="E68" s="38">
        <v>185244</v>
      </c>
    </row>
    <row r="69" spans="1:5" ht="15.75" x14ac:dyDescent="0.25">
      <c r="A69" s="8"/>
      <c r="B69" s="12" t="s">
        <v>19</v>
      </c>
      <c r="C69" s="8"/>
      <c r="D69" s="8"/>
      <c r="E69" s="21"/>
    </row>
    <row r="70" spans="1:5" ht="15.75" x14ac:dyDescent="0.25">
      <c r="A70" s="8"/>
      <c r="B70" s="8"/>
      <c r="C70" s="8"/>
      <c r="D70" s="8" t="s">
        <v>10</v>
      </c>
      <c r="E70" s="23">
        <v>0</v>
      </c>
    </row>
    <row r="71" spans="1:5" ht="15.75" x14ac:dyDescent="0.25">
      <c r="A71" s="8"/>
      <c r="B71" s="8"/>
      <c r="C71" s="8"/>
      <c r="D71" s="8" t="s">
        <v>11</v>
      </c>
      <c r="E71" s="23">
        <v>0</v>
      </c>
    </row>
    <row r="72" spans="1:5" ht="15.75" x14ac:dyDescent="0.25">
      <c r="A72" s="8"/>
      <c r="B72" s="8"/>
      <c r="C72" s="8"/>
      <c r="D72" s="8" t="s">
        <v>12</v>
      </c>
      <c r="E72" s="28">
        <v>0</v>
      </c>
    </row>
    <row r="73" spans="1:5" ht="15.75" x14ac:dyDescent="0.25">
      <c r="A73" s="8"/>
      <c r="B73" s="12" t="s">
        <v>20</v>
      </c>
      <c r="C73" s="8"/>
      <c r="D73" s="8"/>
      <c r="E73" s="21"/>
    </row>
    <row r="74" spans="1:5" ht="15.75" x14ac:dyDescent="0.25">
      <c r="A74" s="8"/>
      <c r="B74" s="8"/>
      <c r="C74" s="8" t="s">
        <v>52</v>
      </c>
      <c r="D74" s="8"/>
      <c r="E74" s="23"/>
    </row>
    <row r="75" spans="1:5" ht="15.75" x14ac:dyDescent="0.25">
      <c r="A75" s="8"/>
      <c r="B75" s="8"/>
      <c r="C75" s="8"/>
      <c r="D75" s="8" t="s">
        <v>47</v>
      </c>
      <c r="E75" s="36">
        <v>16278283.65</v>
      </c>
    </row>
    <row r="76" spans="1:5" ht="15.75" x14ac:dyDescent="0.25">
      <c r="A76" s="8"/>
      <c r="B76" s="8"/>
      <c r="C76" s="8"/>
      <c r="D76" s="8" t="s">
        <v>48</v>
      </c>
      <c r="E76" s="36">
        <v>4520215.51</v>
      </c>
    </row>
    <row r="77" spans="1:5" ht="15.75" x14ac:dyDescent="0.25">
      <c r="A77" s="8"/>
      <c r="B77" s="8"/>
      <c r="C77" s="15" t="s">
        <v>53</v>
      </c>
      <c r="D77" s="8"/>
      <c r="E77" s="23"/>
    </row>
    <row r="78" spans="1:5" ht="15.75" x14ac:dyDescent="0.25">
      <c r="A78" s="8"/>
      <c r="B78" s="8"/>
      <c r="C78" s="8"/>
      <c r="D78" s="8" t="s">
        <v>49</v>
      </c>
      <c r="E78" s="36">
        <v>2084844.1</v>
      </c>
    </row>
    <row r="79" spans="1:5" ht="15.75" x14ac:dyDescent="0.25">
      <c r="A79" s="8"/>
      <c r="B79" s="8"/>
      <c r="C79" s="8"/>
      <c r="D79" s="8" t="s">
        <v>50</v>
      </c>
      <c r="E79" s="36">
        <v>7309803.3099999996</v>
      </c>
    </row>
    <row r="80" spans="1:5" ht="15.75" x14ac:dyDescent="0.25">
      <c r="A80" s="8"/>
      <c r="B80" s="8"/>
      <c r="C80" s="8" t="s">
        <v>54</v>
      </c>
      <c r="D80" s="8"/>
      <c r="E80" s="22"/>
    </row>
    <row r="81" spans="1:9" ht="15.75" x14ac:dyDescent="0.25">
      <c r="A81" s="8"/>
      <c r="B81" s="8"/>
      <c r="C81" s="8"/>
      <c r="D81" s="15" t="s">
        <v>49</v>
      </c>
      <c r="E81" s="36">
        <v>15474071.65</v>
      </c>
    </row>
    <row r="82" spans="1:9" ht="15.75" x14ac:dyDescent="0.25">
      <c r="A82" s="8"/>
      <c r="B82" s="8"/>
      <c r="C82" s="8"/>
      <c r="D82" s="15" t="s">
        <v>50</v>
      </c>
      <c r="E82" s="36">
        <v>63814631.640000001</v>
      </c>
    </row>
    <row r="83" spans="1:9" ht="15.75" x14ac:dyDescent="0.25">
      <c r="A83" s="8"/>
      <c r="B83" s="8"/>
      <c r="C83" s="8" t="s">
        <v>55</v>
      </c>
      <c r="D83" s="8"/>
      <c r="E83" s="23"/>
    </row>
    <row r="84" spans="1:9" ht="15.75" x14ac:dyDescent="0.25">
      <c r="A84" s="8"/>
      <c r="B84" s="8"/>
      <c r="C84" s="8"/>
      <c r="D84" s="8" t="s">
        <v>49</v>
      </c>
      <c r="E84" s="36">
        <v>0</v>
      </c>
    </row>
    <row r="85" spans="1:9" ht="15.75" x14ac:dyDescent="0.25">
      <c r="A85" s="8"/>
      <c r="B85" s="8"/>
      <c r="C85" s="8"/>
      <c r="D85" s="8" t="s">
        <v>50</v>
      </c>
      <c r="E85" s="36">
        <v>0</v>
      </c>
    </row>
    <row r="86" spans="1:9" ht="15.75" x14ac:dyDescent="0.25">
      <c r="A86" s="8"/>
      <c r="B86" s="8"/>
      <c r="C86" s="8" t="s">
        <v>56</v>
      </c>
      <c r="D86" s="8"/>
      <c r="E86" s="23"/>
    </row>
    <row r="87" spans="1:9" ht="15.75" x14ac:dyDescent="0.25">
      <c r="A87" s="8"/>
      <c r="B87" s="8"/>
      <c r="C87" s="8"/>
      <c r="D87" s="8" t="s">
        <v>49</v>
      </c>
      <c r="E87" s="36">
        <v>0</v>
      </c>
    </row>
    <row r="88" spans="1:9" ht="15.75" x14ac:dyDescent="0.25">
      <c r="A88" s="8"/>
      <c r="B88" s="8"/>
      <c r="C88" s="8"/>
      <c r="D88" s="8" t="s">
        <v>50</v>
      </c>
      <c r="E88" s="23">
        <v>0</v>
      </c>
    </row>
    <row r="89" spans="1:9" ht="15.75" x14ac:dyDescent="0.25">
      <c r="A89" s="8"/>
      <c r="B89" s="8"/>
      <c r="C89" s="8" t="s">
        <v>51</v>
      </c>
      <c r="D89" s="8"/>
      <c r="E89" s="23"/>
    </row>
    <row r="90" spans="1:9" ht="15.75" x14ac:dyDescent="0.25">
      <c r="A90" s="8"/>
      <c r="B90" s="8"/>
      <c r="C90" s="8"/>
      <c r="D90" s="8" t="s">
        <v>57</v>
      </c>
      <c r="E90" s="23">
        <v>0</v>
      </c>
    </row>
    <row r="91" spans="1:9" ht="15.75" x14ac:dyDescent="0.25">
      <c r="A91" s="8"/>
      <c r="B91" s="8"/>
      <c r="C91" s="8"/>
      <c r="D91" s="8" t="s">
        <v>49</v>
      </c>
      <c r="E91" s="36">
        <v>84000</v>
      </c>
    </row>
    <row r="92" spans="1:9" ht="15.75" x14ac:dyDescent="0.25">
      <c r="A92" s="8"/>
      <c r="B92" s="8"/>
      <c r="C92" s="8"/>
      <c r="D92" s="8" t="s">
        <v>50</v>
      </c>
      <c r="E92" s="36">
        <v>0</v>
      </c>
    </row>
    <row r="93" spans="1:9" ht="15.75" x14ac:dyDescent="0.25">
      <c r="A93" s="12" t="s">
        <v>59</v>
      </c>
      <c r="D93" s="8"/>
      <c r="E93" s="30">
        <f>SUM(E41:E92)</f>
        <v>561669147.12</v>
      </c>
    </row>
    <row r="94" spans="1:9" ht="15.75" x14ac:dyDescent="0.25">
      <c r="A94" s="12" t="s">
        <v>60</v>
      </c>
      <c r="B94" s="8"/>
      <c r="C94" s="12"/>
      <c r="D94" s="15"/>
      <c r="E94" s="23"/>
    </row>
    <row r="95" spans="1:9" ht="15.75" x14ac:dyDescent="0.25">
      <c r="A95" s="8"/>
      <c r="B95" s="12" t="s">
        <v>9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36">
        <v>2983054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34">
        <v>0</v>
      </c>
    </row>
    <row r="99" spans="1:9" ht="15.75" customHeight="1" x14ac:dyDescent="0.25">
      <c r="B99" s="12" t="s">
        <v>14</v>
      </c>
      <c r="C99" s="8"/>
      <c r="D99" s="8"/>
      <c r="E99" s="21"/>
    </row>
    <row r="100" spans="1:9" ht="15.75" customHeight="1" x14ac:dyDescent="0.25">
      <c r="B100" s="8"/>
      <c r="C100" s="8"/>
      <c r="D100" s="8" t="s">
        <v>12</v>
      </c>
      <c r="E100" s="36">
        <v>0</v>
      </c>
    </row>
    <row r="101" spans="1:9" ht="15.75" customHeight="1" x14ac:dyDescent="0.25">
      <c r="B101" s="12" t="s">
        <v>15</v>
      </c>
      <c r="C101" s="8"/>
      <c r="D101" s="8"/>
      <c r="E101" s="21"/>
    </row>
    <row r="102" spans="1:9" ht="15.75" x14ac:dyDescent="0.25">
      <c r="B102" s="8"/>
      <c r="C102" s="13"/>
      <c r="D102" s="8" t="s">
        <v>12</v>
      </c>
      <c r="E102" s="18">
        <v>0</v>
      </c>
    </row>
    <row r="103" spans="1:9" ht="15.75" x14ac:dyDescent="0.25">
      <c r="B103" s="12" t="s">
        <v>16</v>
      </c>
      <c r="C103" s="8"/>
      <c r="D103" s="8"/>
      <c r="E103" s="21"/>
    </row>
    <row r="104" spans="1:9" ht="15.75" x14ac:dyDescent="0.25">
      <c r="B104" s="8"/>
      <c r="C104" s="8"/>
      <c r="D104" s="8" t="s">
        <v>12</v>
      </c>
      <c r="E104" s="18">
        <v>0</v>
      </c>
    </row>
    <row r="105" spans="1:9" ht="15.75" x14ac:dyDescent="0.25">
      <c r="B105" s="12" t="s">
        <v>17</v>
      </c>
      <c r="C105" s="8"/>
      <c r="D105" s="8"/>
      <c r="E105" s="21"/>
    </row>
    <row r="106" spans="1:9" ht="15.75" x14ac:dyDescent="0.25">
      <c r="B106" s="8"/>
      <c r="C106" s="8"/>
      <c r="D106" s="8" t="s">
        <v>12</v>
      </c>
      <c r="E106" s="36">
        <v>0</v>
      </c>
    </row>
    <row r="107" spans="1:9" ht="15.75" x14ac:dyDescent="0.25">
      <c r="B107" s="12" t="s">
        <v>18</v>
      </c>
      <c r="C107" s="8"/>
      <c r="D107" s="8"/>
      <c r="E107" s="21"/>
    </row>
    <row r="108" spans="1:9" ht="15.75" x14ac:dyDescent="0.25">
      <c r="B108" s="8"/>
      <c r="C108" s="8"/>
      <c r="D108" s="8" t="s">
        <v>12</v>
      </c>
      <c r="E108" s="36">
        <v>0</v>
      </c>
    </row>
    <row r="109" spans="1:9" ht="15.75" x14ac:dyDescent="0.25">
      <c r="A109" s="12"/>
      <c r="B109" s="12" t="s">
        <v>61</v>
      </c>
      <c r="C109" s="8"/>
      <c r="D109" s="8"/>
      <c r="E109" s="21"/>
    </row>
    <row r="110" spans="1:9" ht="15.75" x14ac:dyDescent="0.25">
      <c r="B110" s="8"/>
      <c r="C110" s="8"/>
      <c r="D110" s="8" t="s">
        <v>12</v>
      </c>
      <c r="E110" s="36">
        <v>0</v>
      </c>
    </row>
    <row r="111" spans="1:9" ht="15.75" x14ac:dyDescent="0.25">
      <c r="A111" s="12" t="s">
        <v>58</v>
      </c>
      <c r="E111" s="32">
        <f>SUM(E95:E110)</f>
        <v>2983054</v>
      </c>
    </row>
    <row r="112" spans="1:9" ht="30" customHeight="1" x14ac:dyDescent="0.35">
      <c r="A112" s="16" t="s">
        <v>62</v>
      </c>
      <c r="B112" s="17"/>
      <c r="C112" s="17"/>
      <c r="D112" s="17"/>
      <c r="E112" s="31">
        <f>SUM(E93,E111)</f>
        <v>564652201.12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B3E10-5F2D-42F0-B1EB-3CA31E1FF020}">
  <dimension ref="A1:I112"/>
  <sheetViews>
    <sheetView topLeftCell="D1" zoomScale="145" zoomScaleNormal="145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42" t="s">
        <v>82</v>
      </c>
      <c r="B1" s="42"/>
      <c r="C1" s="42"/>
      <c r="D1" s="42"/>
      <c r="E1" s="42"/>
      <c r="F1" s="42"/>
      <c r="G1" s="42"/>
      <c r="H1" s="42"/>
      <c r="I1" s="42"/>
    </row>
    <row r="2" spans="1:9" ht="15.75" x14ac:dyDescent="0.25">
      <c r="A2" s="43" t="s">
        <v>0</v>
      </c>
      <c r="B2" s="43"/>
      <c r="C2" s="43"/>
      <c r="D2" s="43"/>
      <c r="E2" s="43"/>
      <c r="F2" s="43"/>
      <c r="G2" s="43"/>
      <c r="H2" s="43"/>
      <c r="I2" s="43"/>
    </row>
    <row r="3" spans="1:9" ht="15.75" x14ac:dyDescent="0.25">
      <c r="A3" s="42" t="s">
        <v>80</v>
      </c>
      <c r="B3" s="42"/>
      <c r="C3" s="42"/>
      <c r="D3" s="42"/>
      <c r="E3" s="42"/>
      <c r="F3" s="42"/>
      <c r="G3" s="42"/>
      <c r="H3" s="42"/>
      <c r="I3" s="42"/>
    </row>
    <row r="4" spans="1:9" ht="15.75" x14ac:dyDescent="0.25">
      <c r="A4" s="42"/>
      <c r="B4" s="42"/>
      <c r="C4" s="42"/>
      <c r="D4" s="42"/>
      <c r="E4" s="42"/>
      <c r="F4" s="42"/>
      <c r="G4" s="42"/>
      <c r="H4" s="42"/>
      <c r="I4" s="42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42" t="s">
        <v>1</v>
      </c>
      <c r="B6" s="42"/>
      <c r="C6" s="42"/>
      <c r="D6" s="42"/>
      <c r="E6" s="40" t="s">
        <v>2</v>
      </c>
    </row>
    <row r="7" spans="1:9" ht="15" customHeight="1" x14ac:dyDescent="0.25">
      <c r="A7" s="42"/>
      <c r="B7" s="42"/>
      <c r="C7" s="42"/>
      <c r="D7" s="42"/>
      <c r="E7" s="41"/>
    </row>
    <row r="8" spans="1:9" ht="15.75" x14ac:dyDescent="0.25">
      <c r="A8" s="6" t="s">
        <v>3</v>
      </c>
      <c r="B8" s="1"/>
      <c r="C8" s="1"/>
      <c r="D8" s="1"/>
      <c r="E8" s="7"/>
    </row>
    <row r="9" spans="1:9" ht="15.75" x14ac:dyDescent="0.25">
      <c r="A9" s="1"/>
      <c r="B9" s="1" t="s">
        <v>21</v>
      </c>
      <c r="C9" s="1"/>
      <c r="D9" s="1"/>
      <c r="E9" s="7"/>
    </row>
    <row r="10" spans="1:9" ht="15.75" x14ac:dyDescent="0.25">
      <c r="A10" s="1"/>
      <c r="B10" s="1"/>
      <c r="C10" s="1" t="s">
        <v>22</v>
      </c>
      <c r="D10" s="1"/>
    </row>
    <row r="11" spans="1:9" ht="15.75" customHeight="1" x14ac:dyDescent="0.25">
      <c r="A11" s="8"/>
      <c r="B11" s="8"/>
      <c r="C11" s="8"/>
      <c r="D11" s="8" t="s">
        <v>23</v>
      </c>
      <c r="E11" s="35">
        <v>531412993.77999997</v>
      </c>
    </row>
    <row r="12" spans="1:9" ht="15.75" x14ac:dyDescent="0.25">
      <c r="A12" s="8"/>
      <c r="B12" s="8"/>
      <c r="C12" s="8"/>
      <c r="D12" s="8" t="s">
        <v>24</v>
      </c>
      <c r="E12" s="35">
        <v>535500124.95999998</v>
      </c>
    </row>
    <row r="13" spans="1:9" ht="15.75" x14ac:dyDescent="0.25">
      <c r="A13" s="8"/>
      <c r="B13" s="8"/>
      <c r="C13" s="8"/>
      <c r="D13" s="8" t="s">
        <v>25</v>
      </c>
      <c r="E13" s="35">
        <v>14999234.550000001</v>
      </c>
    </row>
    <row r="14" spans="1:9" ht="15.75" x14ac:dyDescent="0.25">
      <c r="A14" s="8"/>
      <c r="B14" s="8"/>
      <c r="C14" s="8" t="s">
        <v>4</v>
      </c>
      <c r="D14" s="8"/>
      <c r="E14" s="19">
        <f>SUM(E11:E13)</f>
        <v>1081912353.29</v>
      </c>
    </row>
    <row r="15" spans="1:9" ht="15.75" x14ac:dyDescent="0.25">
      <c r="A15" s="8"/>
      <c r="B15" s="8"/>
      <c r="C15" s="8" t="s">
        <v>5</v>
      </c>
      <c r="D15" s="8"/>
      <c r="E15" s="20"/>
    </row>
    <row r="16" spans="1:9" ht="15.75" x14ac:dyDescent="0.25">
      <c r="A16" s="8"/>
      <c r="B16" s="8"/>
      <c r="C16" s="8"/>
      <c r="D16" s="8" t="s">
        <v>26</v>
      </c>
      <c r="E16" s="35">
        <v>151445041.69</v>
      </c>
    </row>
    <row r="17" spans="1:5" ht="15.75" x14ac:dyDescent="0.25">
      <c r="A17" s="8"/>
      <c r="B17" s="8"/>
      <c r="C17" s="8"/>
      <c r="D17" s="8" t="s">
        <v>27</v>
      </c>
      <c r="E17" s="35">
        <v>283845151.94999999</v>
      </c>
    </row>
    <row r="18" spans="1:5" ht="15.75" x14ac:dyDescent="0.25">
      <c r="A18" s="8"/>
      <c r="B18" s="8"/>
      <c r="C18" s="11"/>
      <c r="D18" s="8" t="s">
        <v>28</v>
      </c>
      <c r="E18" s="35">
        <v>22556732.09</v>
      </c>
    </row>
    <row r="19" spans="1:5" ht="15.75" x14ac:dyDescent="0.25">
      <c r="A19" s="8"/>
      <c r="B19" s="8"/>
      <c r="C19" s="8" t="s">
        <v>6</v>
      </c>
      <c r="D19" s="8"/>
      <c r="E19" s="19">
        <f>SUM(E16:E18)</f>
        <v>457846925.72999996</v>
      </c>
    </row>
    <row r="20" spans="1:5" ht="15.75" x14ac:dyDescent="0.25">
      <c r="A20" s="8"/>
      <c r="B20" s="8" t="s">
        <v>29</v>
      </c>
      <c r="C20" s="8"/>
      <c r="D20" s="8"/>
      <c r="E20" s="21"/>
    </row>
    <row r="21" spans="1:5" ht="15.75" x14ac:dyDescent="0.25">
      <c r="A21" s="8"/>
      <c r="B21" s="8"/>
      <c r="C21" s="8" t="s">
        <v>30</v>
      </c>
      <c r="D21" s="8"/>
      <c r="E21" s="35">
        <v>1370226813</v>
      </c>
    </row>
    <row r="22" spans="1:5" ht="15.75" x14ac:dyDescent="0.25">
      <c r="A22" s="8"/>
      <c r="B22" s="8"/>
      <c r="C22" s="8" t="s">
        <v>31</v>
      </c>
      <c r="D22" s="8"/>
      <c r="E22" s="33">
        <v>0</v>
      </c>
    </row>
    <row r="23" spans="1:5" ht="15.75" x14ac:dyDescent="0.25">
      <c r="A23" s="8"/>
      <c r="B23" s="8"/>
      <c r="C23" s="8" t="s">
        <v>32</v>
      </c>
      <c r="D23" s="8"/>
      <c r="E23" s="22"/>
    </row>
    <row r="24" spans="1:5" ht="15.75" x14ac:dyDescent="0.25">
      <c r="A24" s="8"/>
      <c r="B24" s="8"/>
      <c r="C24" s="8"/>
      <c r="D24" s="8" t="s">
        <v>33</v>
      </c>
      <c r="E24" s="18">
        <v>82995726.469999999</v>
      </c>
    </row>
    <row r="25" spans="1:5" ht="15.75" x14ac:dyDescent="0.25">
      <c r="A25" s="8"/>
      <c r="B25" s="8"/>
      <c r="C25" s="8"/>
      <c r="D25" s="8" t="s">
        <v>34</v>
      </c>
      <c r="E25" s="23">
        <v>0</v>
      </c>
    </row>
    <row r="26" spans="1:5" ht="15.75" x14ac:dyDescent="0.25">
      <c r="A26" s="8"/>
      <c r="B26" s="8"/>
      <c r="C26" s="8"/>
      <c r="D26" s="8" t="s">
        <v>35</v>
      </c>
      <c r="E26" s="23">
        <v>0</v>
      </c>
    </row>
    <row r="27" spans="1:5" ht="15.75" x14ac:dyDescent="0.25">
      <c r="A27" s="8"/>
      <c r="B27" s="8"/>
      <c r="C27" s="8"/>
      <c r="D27" s="8" t="s">
        <v>36</v>
      </c>
      <c r="E27" s="36">
        <v>0</v>
      </c>
    </row>
    <row r="28" spans="1:5" ht="15.75" x14ac:dyDescent="0.25">
      <c r="A28" s="8"/>
      <c r="B28" s="8"/>
      <c r="C28" s="8" t="s">
        <v>37</v>
      </c>
      <c r="D28" s="8"/>
      <c r="E28" s="25"/>
    </row>
    <row r="29" spans="1:5" ht="15.75" x14ac:dyDescent="0.25">
      <c r="A29" s="8"/>
      <c r="B29" s="8"/>
      <c r="C29" s="8"/>
      <c r="D29" s="8" t="s">
        <v>38</v>
      </c>
      <c r="E29" s="35">
        <v>0</v>
      </c>
    </row>
    <row r="30" spans="1:5" ht="15.75" x14ac:dyDescent="0.25">
      <c r="A30" s="8"/>
      <c r="B30" s="8"/>
      <c r="C30" s="8"/>
      <c r="D30" s="8" t="s">
        <v>39</v>
      </c>
      <c r="E30" s="35">
        <v>0</v>
      </c>
    </row>
    <row r="31" spans="1:5" ht="15.75" x14ac:dyDescent="0.25">
      <c r="A31" s="8"/>
      <c r="B31" s="8"/>
      <c r="C31" s="8" t="s">
        <v>40</v>
      </c>
      <c r="D31" s="8"/>
      <c r="E31" s="35">
        <v>0</v>
      </c>
    </row>
    <row r="32" spans="1:5" ht="15.75" x14ac:dyDescent="0.25">
      <c r="A32" s="8"/>
      <c r="B32" s="8"/>
      <c r="C32" s="8" t="s">
        <v>41</v>
      </c>
      <c r="D32" s="8"/>
      <c r="E32" s="21"/>
    </row>
    <row r="33" spans="1:5" ht="15.75" x14ac:dyDescent="0.25">
      <c r="A33" s="8"/>
      <c r="B33" s="8"/>
      <c r="C33" s="8"/>
      <c r="D33" s="8" t="s">
        <v>42</v>
      </c>
      <c r="E33" s="23">
        <v>0</v>
      </c>
    </row>
    <row r="34" spans="1:5" ht="15.75" x14ac:dyDescent="0.25">
      <c r="A34" s="8"/>
      <c r="B34" s="8"/>
      <c r="C34" s="8"/>
      <c r="D34" s="8" t="s">
        <v>43</v>
      </c>
      <c r="E34" s="23">
        <v>0</v>
      </c>
    </row>
    <row r="35" spans="1:5" ht="15.75" x14ac:dyDescent="0.25">
      <c r="A35" s="8"/>
      <c r="B35" s="8"/>
      <c r="C35" s="8"/>
      <c r="D35" s="8" t="s">
        <v>44</v>
      </c>
      <c r="E35" s="18">
        <v>0</v>
      </c>
    </row>
    <row r="36" spans="1:5" ht="15.75" x14ac:dyDescent="0.25">
      <c r="A36" s="8"/>
      <c r="B36" s="8" t="s">
        <v>45</v>
      </c>
      <c r="C36" s="8"/>
      <c r="D36" s="8"/>
      <c r="E36" s="20">
        <v>0</v>
      </c>
    </row>
    <row r="37" spans="1:5" ht="15.75" x14ac:dyDescent="0.25">
      <c r="A37" s="8"/>
      <c r="B37" s="12" t="s">
        <v>7</v>
      </c>
      <c r="C37" s="8"/>
      <c r="D37" s="8"/>
      <c r="E37" s="19">
        <f>SUM(E14,E19,E21:E36)</f>
        <v>2992981818.4899998</v>
      </c>
    </row>
    <row r="38" spans="1:5" ht="15.75" x14ac:dyDescent="0.25">
      <c r="A38" s="8"/>
      <c r="B38" s="12"/>
      <c r="C38" s="8"/>
      <c r="D38" s="8"/>
      <c r="E38" s="29"/>
    </row>
    <row r="39" spans="1:5" ht="15.75" x14ac:dyDescent="0.25">
      <c r="A39" s="12" t="s">
        <v>8</v>
      </c>
      <c r="B39" s="12"/>
      <c r="C39" s="8"/>
      <c r="D39" s="8"/>
      <c r="E39" s="23"/>
    </row>
    <row r="40" spans="1:5" ht="15.75" x14ac:dyDescent="0.25">
      <c r="A40" s="12" t="s">
        <v>46</v>
      </c>
      <c r="B40" s="8"/>
      <c r="C40" s="8"/>
      <c r="D40" s="8"/>
      <c r="E40" s="23"/>
    </row>
    <row r="41" spans="1:5" ht="15.75" x14ac:dyDescent="0.25">
      <c r="A41" s="8"/>
      <c r="B41" s="12" t="s">
        <v>9</v>
      </c>
      <c r="C41" s="8"/>
      <c r="D41" s="8"/>
      <c r="E41" s="21"/>
    </row>
    <row r="42" spans="1:5" ht="15.75" x14ac:dyDescent="0.25">
      <c r="A42" s="8"/>
      <c r="B42" s="8"/>
      <c r="C42" s="8"/>
      <c r="D42" s="8" t="s">
        <v>10</v>
      </c>
      <c r="E42" s="37">
        <v>204212712.24000001</v>
      </c>
    </row>
    <row r="43" spans="1:5" ht="15.75" x14ac:dyDescent="0.25">
      <c r="A43" s="8"/>
      <c r="B43" s="8"/>
      <c r="C43" s="8"/>
      <c r="D43" s="8" t="s">
        <v>11</v>
      </c>
      <c r="E43" s="37">
        <v>663641341.75</v>
      </c>
    </row>
    <row r="44" spans="1:5" ht="15.75" x14ac:dyDescent="0.25">
      <c r="A44" s="8"/>
      <c r="B44" s="8"/>
      <c r="C44" s="8"/>
      <c r="D44" s="8" t="s">
        <v>12</v>
      </c>
      <c r="E44" s="37">
        <v>319726689.12</v>
      </c>
    </row>
    <row r="45" spans="1:5" ht="15.75" x14ac:dyDescent="0.25">
      <c r="A45" s="8"/>
      <c r="B45" s="12" t="s">
        <v>13</v>
      </c>
      <c r="C45" s="8"/>
      <c r="D45" s="8"/>
      <c r="E45" s="21"/>
    </row>
    <row r="46" spans="1:5" ht="15.75" x14ac:dyDescent="0.25">
      <c r="A46" s="8"/>
      <c r="B46" s="8"/>
      <c r="C46" s="13"/>
      <c r="D46" s="8" t="s">
        <v>10</v>
      </c>
      <c r="E46" s="37">
        <v>1577342.43</v>
      </c>
    </row>
    <row r="47" spans="1:5" ht="15.75" x14ac:dyDescent="0.25">
      <c r="A47" s="8"/>
      <c r="B47" s="8"/>
      <c r="C47" s="8"/>
      <c r="D47" s="8" t="s">
        <v>11</v>
      </c>
      <c r="E47" s="37">
        <v>142157737.09999999</v>
      </c>
    </row>
    <row r="48" spans="1:5" ht="15.75" x14ac:dyDescent="0.25">
      <c r="A48" s="8"/>
      <c r="B48" s="8"/>
      <c r="C48" s="8"/>
      <c r="D48" s="8" t="s">
        <v>12</v>
      </c>
      <c r="E48" s="37">
        <v>319901248.70999998</v>
      </c>
    </row>
    <row r="49" spans="1:5" ht="15.75" x14ac:dyDescent="0.25">
      <c r="A49" s="8"/>
      <c r="B49" s="12" t="s">
        <v>14</v>
      </c>
      <c r="C49" s="8"/>
      <c r="D49" s="8"/>
      <c r="E49" s="18"/>
    </row>
    <row r="50" spans="1:5" ht="15.75" x14ac:dyDescent="0.25">
      <c r="A50" s="14"/>
      <c r="B50" s="14"/>
      <c r="C50" s="14"/>
      <c r="D50" s="8" t="s">
        <v>10</v>
      </c>
      <c r="E50" s="37">
        <v>212082924.83000001</v>
      </c>
    </row>
    <row r="51" spans="1:5" ht="15.75" x14ac:dyDescent="0.25">
      <c r="A51" s="8"/>
      <c r="B51" s="8"/>
      <c r="C51" s="8"/>
      <c r="D51" s="8" t="s">
        <v>11</v>
      </c>
      <c r="E51" s="36">
        <v>315134126.75</v>
      </c>
    </row>
    <row r="52" spans="1:5" ht="15.75" x14ac:dyDescent="0.25">
      <c r="A52" s="8"/>
      <c r="B52" s="8"/>
      <c r="C52" s="8"/>
      <c r="D52" s="8" t="s">
        <v>12</v>
      </c>
      <c r="E52" s="36">
        <v>24526933.390000001</v>
      </c>
    </row>
    <row r="53" spans="1:5" ht="15.75" x14ac:dyDescent="0.25">
      <c r="A53" s="8"/>
      <c r="B53" s="12" t="s">
        <v>15</v>
      </c>
      <c r="C53" s="8"/>
      <c r="D53" s="8"/>
      <c r="E53" s="18"/>
    </row>
    <row r="54" spans="1:5" ht="15.75" x14ac:dyDescent="0.25">
      <c r="A54" s="8"/>
      <c r="B54" s="8"/>
      <c r="C54" s="8"/>
      <c r="D54" s="8" t="s">
        <v>10</v>
      </c>
      <c r="E54" s="18">
        <v>0</v>
      </c>
    </row>
    <row r="55" spans="1:5" ht="15.75" x14ac:dyDescent="0.25">
      <c r="A55" s="8"/>
      <c r="B55" s="8"/>
      <c r="C55" s="8"/>
      <c r="D55" s="8" t="s">
        <v>11</v>
      </c>
      <c r="E55" s="34">
        <v>0</v>
      </c>
    </row>
    <row r="56" spans="1:5" ht="15.75" x14ac:dyDescent="0.25">
      <c r="A56" s="8"/>
      <c r="B56" s="8"/>
      <c r="C56" s="13"/>
      <c r="D56" s="8" t="s">
        <v>12</v>
      </c>
      <c r="E56" s="22">
        <v>0</v>
      </c>
    </row>
    <row r="57" spans="1:5" ht="15.75" x14ac:dyDescent="0.25">
      <c r="A57" s="8"/>
      <c r="B57" s="12" t="s">
        <v>16</v>
      </c>
      <c r="C57" s="8"/>
      <c r="D57" s="8"/>
      <c r="E57" s="27"/>
    </row>
    <row r="58" spans="1:5" ht="15.75" x14ac:dyDescent="0.25">
      <c r="A58" s="8"/>
      <c r="B58" s="8"/>
      <c r="C58" s="8"/>
      <c r="D58" s="8" t="s">
        <v>10</v>
      </c>
      <c r="E58" s="18">
        <v>0</v>
      </c>
    </row>
    <row r="59" spans="1:5" ht="15.75" x14ac:dyDescent="0.25">
      <c r="A59" s="8"/>
      <c r="B59" s="8"/>
      <c r="C59" s="8"/>
      <c r="D59" s="8" t="s">
        <v>11</v>
      </c>
      <c r="E59" s="18">
        <v>215245275.96000001</v>
      </c>
    </row>
    <row r="60" spans="1:5" ht="15.75" x14ac:dyDescent="0.25">
      <c r="A60" s="8"/>
      <c r="B60" s="8"/>
      <c r="C60" s="8"/>
      <c r="D60" s="8" t="s">
        <v>12</v>
      </c>
      <c r="E60" s="27">
        <v>34562072.310000002</v>
      </c>
    </row>
    <row r="61" spans="1:5" ht="15.75" x14ac:dyDescent="0.25">
      <c r="A61" s="8"/>
      <c r="B61" s="12" t="s">
        <v>17</v>
      </c>
      <c r="C61" s="8"/>
      <c r="D61" s="8"/>
      <c r="E61" s="27"/>
    </row>
    <row r="62" spans="1:5" ht="15.75" x14ac:dyDescent="0.25">
      <c r="A62" s="8"/>
      <c r="B62" s="8"/>
      <c r="C62" s="8"/>
      <c r="D62" s="8" t="s">
        <v>10</v>
      </c>
      <c r="E62" s="38">
        <v>21481798</v>
      </c>
    </row>
    <row r="63" spans="1:5" ht="15.75" x14ac:dyDescent="0.25">
      <c r="A63" s="8"/>
      <c r="B63" s="12"/>
      <c r="C63" s="8"/>
      <c r="D63" s="8" t="s">
        <v>11</v>
      </c>
      <c r="E63" s="38">
        <v>1420166.99</v>
      </c>
    </row>
    <row r="64" spans="1:5" ht="15.75" x14ac:dyDescent="0.25">
      <c r="A64" s="8"/>
      <c r="B64" s="8"/>
      <c r="C64" s="8"/>
      <c r="D64" s="8" t="s">
        <v>12</v>
      </c>
      <c r="E64" s="38">
        <v>278835</v>
      </c>
    </row>
    <row r="65" spans="1:5" ht="15.75" x14ac:dyDescent="0.25">
      <c r="A65" s="8"/>
      <c r="B65" s="12" t="s">
        <v>18</v>
      </c>
      <c r="C65" s="8"/>
      <c r="D65" s="8"/>
      <c r="E65" s="18"/>
    </row>
    <row r="66" spans="1:5" ht="15.75" x14ac:dyDescent="0.25">
      <c r="A66" s="8"/>
      <c r="B66" s="8"/>
      <c r="C66" s="8"/>
      <c r="D66" s="8" t="s">
        <v>10</v>
      </c>
      <c r="E66" s="38">
        <v>42318564.609999999</v>
      </c>
    </row>
    <row r="67" spans="1:5" ht="15.75" x14ac:dyDescent="0.25">
      <c r="A67" s="8"/>
      <c r="B67" s="8"/>
      <c r="C67" s="8"/>
      <c r="D67" s="8" t="s">
        <v>11</v>
      </c>
      <c r="E67" s="38">
        <v>39988297.149999999</v>
      </c>
    </row>
    <row r="68" spans="1:5" ht="15.75" x14ac:dyDescent="0.25">
      <c r="A68" s="8"/>
      <c r="B68" s="8"/>
      <c r="C68" s="8"/>
      <c r="D68" s="8" t="s">
        <v>12</v>
      </c>
      <c r="E68" s="38">
        <v>648410</v>
      </c>
    </row>
    <row r="69" spans="1:5" ht="15.75" x14ac:dyDescent="0.25">
      <c r="A69" s="8"/>
      <c r="B69" s="12" t="s">
        <v>19</v>
      </c>
      <c r="C69" s="8"/>
      <c r="D69" s="8"/>
      <c r="E69" s="21"/>
    </row>
    <row r="70" spans="1:5" ht="15.75" x14ac:dyDescent="0.25">
      <c r="A70" s="8"/>
      <c r="B70" s="8"/>
      <c r="C70" s="8"/>
      <c r="D70" s="8" t="s">
        <v>10</v>
      </c>
      <c r="E70" s="23">
        <v>0</v>
      </c>
    </row>
    <row r="71" spans="1:5" ht="15.75" x14ac:dyDescent="0.25">
      <c r="A71" s="8"/>
      <c r="B71" s="8"/>
      <c r="C71" s="8"/>
      <c r="D71" s="8" t="s">
        <v>11</v>
      </c>
      <c r="E71" s="23">
        <v>0</v>
      </c>
    </row>
    <row r="72" spans="1:5" ht="15.75" x14ac:dyDescent="0.25">
      <c r="A72" s="8"/>
      <c r="B72" s="8"/>
      <c r="C72" s="8"/>
      <c r="D72" s="8" t="s">
        <v>12</v>
      </c>
      <c r="E72" s="28">
        <v>0</v>
      </c>
    </row>
    <row r="73" spans="1:5" ht="15.75" x14ac:dyDescent="0.25">
      <c r="A73" s="8"/>
      <c r="B73" s="12" t="s">
        <v>20</v>
      </c>
      <c r="C73" s="8"/>
      <c r="D73" s="8"/>
      <c r="E73" s="21"/>
    </row>
    <row r="74" spans="1:5" ht="15.75" x14ac:dyDescent="0.25">
      <c r="A74" s="8"/>
      <c r="B74" s="8"/>
      <c r="C74" s="8" t="s">
        <v>52</v>
      </c>
      <c r="D74" s="8"/>
      <c r="E74" s="23"/>
    </row>
    <row r="75" spans="1:5" ht="15.75" x14ac:dyDescent="0.25">
      <c r="A75" s="8"/>
      <c r="B75" s="8"/>
      <c r="C75" s="8"/>
      <c r="D75" s="8" t="s">
        <v>47</v>
      </c>
      <c r="E75" s="36">
        <v>0</v>
      </c>
    </row>
    <row r="76" spans="1:5" ht="15.75" x14ac:dyDescent="0.25">
      <c r="A76" s="8"/>
      <c r="B76" s="8"/>
      <c r="C76" s="8"/>
      <c r="D76" s="8" t="s">
        <v>48</v>
      </c>
      <c r="E76" s="36">
        <v>0</v>
      </c>
    </row>
    <row r="77" spans="1:5" ht="15.75" x14ac:dyDescent="0.25">
      <c r="A77" s="8"/>
      <c r="B77" s="8"/>
      <c r="C77" s="15" t="s">
        <v>53</v>
      </c>
      <c r="D77" s="8"/>
      <c r="E77" s="23"/>
    </row>
    <row r="78" spans="1:5" ht="15.75" x14ac:dyDescent="0.25">
      <c r="A78" s="8"/>
      <c r="B78" s="8"/>
      <c r="C78" s="8"/>
      <c r="D78" s="8" t="s">
        <v>49</v>
      </c>
      <c r="E78" s="36">
        <v>49981715.630000003</v>
      </c>
    </row>
    <row r="79" spans="1:5" ht="15.75" x14ac:dyDescent="0.25">
      <c r="A79" s="8"/>
      <c r="B79" s="8"/>
      <c r="C79" s="8"/>
      <c r="D79" s="8" t="s">
        <v>50</v>
      </c>
      <c r="E79" s="36">
        <v>60290271.5</v>
      </c>
    </row>
    <row r="80" spans="1:5" ht="15.75" x14ac:dyDescent="0.25">
      <c r="A80" s="8"/>
      <c r="B80" s="8"/>
      <c r="C80" s="8" t="s">
        <v>54</v>
      </c>
      <c r="D80" s="8"/>
      <c r="E80" s="22"/>
    </row>
    <row r="81" spans="1:9" ht="15.75" x14ac:dyDescent="0.25">
      <c r="A81" s="8"/>
      <c r="B81" s="8"/>
      <c r="C81" s="8"/>
      <c r="D81" s="15" t="s">
        <v>49</v>
      </c>
      <c r="E81" s="36">
        <v>7280000</v>
      </c>
    </row>
    <row r="82" spans="1:9" ht="15.75" x14ac:dyDescent="0.25">
      <c r="A82" s="8"/>
      <c r="B82" s="8"/>
      <c r="C82" s="8"/>
      <c r="D82" s="15" t="s">
        <v>50</v>
      </c>
      <c r="E82" s="36">
        <v>172559449.69999999</v>
      </c>
    </row>
    <row r="83" spans="1:9" ht="15.75" x14ac:dyDescent="0.25">
      <c r="A83" s="8"/>
      <c r="B83" s="8"/>
      <c r="C83" s="8" t="s">
        <v>55</v>
      </c>
      <c r="D83" s="8"/>
      <c r="E83" s="23"/>
    </row>
    <row r="84" spans="1:9" ht="15.75" x14ac:dyDescent="0.25">
      <c r="A84" s="8"/>
      <c r="B84" s="8"/>
      <c r="C84" s="8"/>
      <c r="D84" s="8" t="s">
        <v>49</v>
      </c>
      <c r="E84" s="36">
        <v>0</v>
      </c>
    </row>
    <row r="85" spans="1:9" ht="15.75" x14ac:dyDescent="0.25">
      <c r="A85" s="8"/>
      <c r="B85" s="8"/>
      <c r="C85" s="8"/>
      <c r="D85" s="8" t="s">
        <v>50</v>
      </c>
      <c r="E85" s="36">
        <v>0</v>
      </c>
    </row>
    <row r="86" spans="1:9" ht="15.75" x14ac:dyDescent="0.25">
      <c r="A86" s="8"/>
      <c r="B86" s="8"/>
      <c r="C86" s="8" t="s">
        <v>56</v>
      </c>
      <c r="D86" s="8"/>
      <c r="E86" s="23"/>
    </row>
    <row r="87" spans="1:9" ht="15.75" x14ac:dyDescent="0.25">
      <c r="A87" s="8"/>
      <c r="B87" s="8"/>
      <c r="C87" s="8"/>
      <c r="D87" s="8" t="s">
        <v>49</v>
      </c>
      <c r="E87" s="36">
        <v>61643399.200000003</v>
      </c>
    </row>
    <row r="88" spans="1:9" ht="15.75" x14ac:dyDescent="0.25">
      <c r="A88" s="8"/>
      <c r="B88" s="8"/>
      <c r="C88" s="8"/>
      <c r="D88" s="8" t="s">
        <v>50</v>
      </c>
      <c r="E88" s="23">
        <v>0</v>
      </c>
    </row>
    <row r="89" spans="1:9" ht="15.75" x14ac:dyDescent="0.25">
      <c r="A89" s="8"/>
      <c r="B89" s="8"/>
      <c r="C89" s="8" t="s">
        <v>51</v>
      </c>
      <c r="D89" s="8"/>
      <c r="E89" s="23"/>
    </row>
    <row r="90" spans="1:9" ht="15.75" x14ac:dyDescent="0.25">
      <c r="A90" s="8"/>
      <c r="B90" s="8"/>
      <c r="C90" s="8"/>
      <c r="D90" s="8" t="s">
        <v>57</v>
      </c>
      <c r="E90" s="23">
        <v>0</v>
      </c>
    </row>
    <row r="91" spans="1:9" ht="15.75" x14ac:dyDescent="0.25">
      <c r="A91" s="8"/>
      <c r="B91" s="8"/>
      <c r="C91" s="8"/>
      <c r="D91" s="8" t="s">
        <v>49</v>
      </c>
      <c r="E91" s="36">
        <v>81236843.379999995</v>
      </c>
    </row>
    <row r="92" spans="1:9" ht="15.75" x14ac:dyDescent="0.25">
      <c r="A92" s="8"/>
      <c r="B92" s="8"/>
      <c r="C92" s="8"/>
      <c r="D92" s="8" t="s">
        <v>50</v>
      </c>
      <c r="E92" s="36">
        <v>11236843.380000001</v>
      </c>
    </row>
    <row r="93" spans="1:9" ht="15.75" x14ac:dyDescent="0.25">
      <c r="A93" s="12" t="s">
        <v>59</v>
      </c>
      <c r="D93" s="8"/>
      <c r="E93" s="30">
        <f>SUM(E41:E92)</f>
        <v>3003132999.1300001</v>
      </c>
    </row>
    <row r="94" spans="1:9" ht="15.75" x14ac:dyDescent="0.25">
      <c r="A94" s="12" t="s">
        <v>60</v>
      </c>
      <c r="B94" s="8"/>
      <c r="C94" s="12"/>
      <c r="D94" s="15"/>
      <c r="E94" s="23"/>
    </row>
    <row r="95" spans="1:9" ht="15.75" x14ac:dyDescent="0.25">
      <c r="A95" s="8"/>
      <c r="B95" s="12" t="s">
        <v>9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36">
        <v>200786010.81999999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34">
        <v>92236843.379999995</v>
      </c>
    </row>
    <row r="99" spans="1:9" ht="15.75" customHeight="1" x14ac:dyDescent="0.25">
      <c r="B99" s="12" t="s">
        <v>14</v>
      </c>
      <c r="C99" s="8"/>
      <c r="D99" s="8"/>
      <c r="E99" s="21"/>
    </row>
    <row r="100" spans="1:9" ht="15.75" customHeight="1" x14ac:dyDescent="0.25">
      <c r="B100" s="8"/>
      <c r="C100" s="8"/>
      <c r="D100" s="8" t="s">
        <v>12</v>
      </c>
      <c r="E100" s="36">
        <v>0</v>
      </c>
    </row>
    <row r="101" spans="1:9" ht="15.75" customHeight="1" x14ac:dyDescent="0.25">
      <c r="B101" s="12" t="s">
        <v>15</v>
      </c>
      <c r="C101" s="8"/>
      <c r="D101" s="8"/>
      <c r="E101" s="21"/>
    </row>
    <row r="102" spans="1:9" ht="15.75" x14ac:dyDescent="0.25">
      <c r="B102" s="8"/>
      <c r="C102" s="13"/>
      <c r="D102" s="8" t="s">
        <v>12</v>
      </c>
      <c r="E102" s="18">
        <v>0</v>
      </c>
    </row>
    <row r="103" spans="1:9" ht="15.75" x14ac:dyDescent="0.25">
      <c r="B103" s="12" t="s">
        <v>16</v>
      </c>
      <c r="C103" s="8"/>
      <c r="D103" s="8"/>
      <c r="E103" s="21"/>
    </row>
    <row r="104" spans="1:9" ht="15.75" x14ac:dyDescent="0.25">
      <c r="B104" s="8"/>
      <c r="C104" s="8"/>
      <c r="D104" s="8" t="s">
        <v>12</v>
      </c>
      <c r="E104" s="18">
        <v>0</v>
      </c>
    </row>
    <row r="105" spans="1:9" ht="15.75" x14ac:dyDescent="0.25">
      <c r="B105" s="12" t="s">
        <v>17</v>
      </c>
      <c r="C105" s="8"/>
      <c r="D105" s="8"/>
      <c r="E105" s="21"/>
    </row>
    <row r="106" spans="1:9" ht="15.75" x14ac:dyDescent="0.25">
      <c r="B106" s="8"/>
      <c r="C106" s="8"/>
      <c r="D106" s="8" t="s">
        <v>12</v>
      </c>
      <c r="E106" s="36">
        <v>5780000</v>
      </c>
    </row>
    <row r="107" spans="1:9" ht="15.75" x14ac:dyDescent="0.25">
      <c r="B107" s="12" t="s">
        <v>18</v>
      </c>
      <c r="C107" s="8"/>
      <c r="D107" s="8"/>
      <c r="E107" s="21"/>
    </row>
    <row r="108" spans="1:9" ht="15.75" x14ac:dyDescent="0.25">
      <c r="B108" s="8"/>
      <c r="C108" s="8"/>
      <c r="D108" s="8" t="s">
        <v>12</v>
      </c>
      <c r="E108" s="36">
        <v>0</v>
      </c>
    </row>
    <row r="109" spans="1:9" ht="15.75" x14ac:dyDescent="0.25">
      <c r="A109" s="12"/>
      <c r="B109" s="12" t="s">
        <v>61</v>
      </c>
      <c r="C109" s="8"/>
      <c r="D109" s="8"/>
      <c r="E109" s="21"/>
    </row>
    <row r="110" spans="1:9" ht="15.75" x14ac:dyDescent="0.25">
      <c r="B110" s="8"/>
      <c r="C110" s="8"/>
      <c r="D110" s="8" t="s">
        <v>12</v>
      </c>
      <c r="E110" s="36">
        <v>88434136.099999994</v>
      </c>
    </row>
    <row r="111" spans="1:9" ht="15.75" x14ac:dyDescent="0.25">
      <c r="A111" s="12" t="s">
        <v>58</v>
      </c>
      <c r="E111" s="32">
        <f>SUM(E95:E110)</f>
        <v>387236990.29999995</v>
      </c>
    </row>
    <row r="112" spans="1:9" ht="30" customHeight="1" x14ac:dyDescent="0.35">
      <c r="A112" s="16" t="s">
        <v>62</v>
      </c>
      <c r="B112" s="17"/>
      <c r="C112" s="17"/>
      <c r="D112" s="17"/>
      <c r="E112" s="31">
        <f>SUM(E93,E111)</f>
        <v>3390369989.4300003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CE721-7888-4DFC-878A-167D5B0EBF17}">
  <dimension ref="A1:I112"/>
  <sheetViews>
    <sheetView topLeftCell="A98" zoomScale="130" zoomScaleNormal="130" workbookViewId="0">
      <selection activeCell="E109" sqref="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42" t="s">
        <v>81</v>
      </c>
      <c r="B1" s="42"/>
      <c r="C1" s="42"/>
      <c r="D1" s="42"/>
      <c r="E1" s="42"/>
      <c r="F1" s="42"/>
      <c r="G1" s="42"/>
      <c r="H1" s="42"/>
      <c r="I1" s="42"/>
    </row>
    <row r="2" spans="1:9" ht="15.75" x14ac:dyDescent="0.25">
      <c r="A2" s="43" t="s">
        <v>0</v>
      </c>
      <c r="B2" s="43"/>
      <c r="C2" s="43"/>
      <c r="D2" s="43"/>
      <c r="E2" s="43"/>
      <c r="F2" s="43"/>
      <c r="G2" s="43"/>
      <c r="H2" s="43"/>
      <c r="I2" s="43"/>
    </row>
    <row r="3" spans="1:9" ht="15.75" x14ac:dyDescent="0.25">
      <c r="A3" s="42" t="s">
        <v>80</v>
      </c>
      <c r="B3" s="42"/>
      <c r="C3" s="42"/>
      <c r="D3" s="42"/>
      <c r="E3" s="42"/>
      <c r="F3" s="42"/>
      <c r="G3" s="42"/>
      <c r="H3" s="42"/>
      <c r="I3" s="42"/>
    </row>
    <row r="4" spans="1:9" ht="15.75" x14ac:dyDescent="0.25">
      <c r="A4" s="42"/>
      <c r="B4" s="42"/>
      <c r="C4" s="42"/>
      <c r="D4" s="42"/>
      <c r="E4" s="42"/>
      <c r="F4" s="42"/>
      <c r="G4" s="42"/>
      <c r="H4" s="42"/>
      <c r="I4" s="42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42" t="s">
        <v>1</v>
      </c>
      <c r="B6" s="42"/>
      <c r="C6" s="42"/>
      <c r="D6" s="42"/>
      <c r="E6" s="40" t="s">
        <v>2</v>
      </c>
    </row>
    <row r="7" spans="1:9" ht="15" customHeight="1" x14ac:dyDescent="0.25">
      <c r="A7" s="42"/>
      <c r="B7" s="42"/>
      <c r="C7" s="42"/>
      <c r="D7" s="42"/>
      <c r="E7" s="41"/>
    </row>
    <row r="8" spans="1:9" ht="15.75" x14ac:dyDescent="0.25">
      <c r="A8" s="6" t="s">
        <v>3</v>
      </c>
      <c r="B8" s="1"/>
      <c r="C8" s="1"/>
      <c r="D8" s="1"/>
      <c r="E8" s="7"/>
    </row>
    <row r="9" spans="1:9" ht="15.75" x14ac:dyDescent="0.25">
      <c r="A9" s="1"/>
      <c r="B9" s="1" t="s">
        <v>21</v>
      </c>
      <c r="C9" s="1"/>
      <c r="D9" s="1"/>
      <c r="E9" s="7"/>
    </row>
    <row r="10" spans="1:9" ht="15.75" x14ac:dyDescent="0.25">
      <c r="A10" s="1"/>
      <c r="B10" s="1"/>
      <c r="C10" s="1" t="s">
        <v>22</v>
      </c>
      <c r="D10" s="1"/>
    </row>
    <row r="11" spans="1:9" ht="15.75" customHeight="1" x14ac:dyDescent="0.25">
      <c r="A11" s="8"/>
      <c r="B11" s="8"/>
      <c r="C11" s="8"/>
      <c r="D11" s="8" t="s">
        <v>23</v>
      </c>
      <c r="E11" s="35">
        <v>426783339.51999998</v>
      </c>
    </row>
    <row r="12" spans="1:9" ht="15.75" x14ac:dyDescent="0.25">
      <c r="A12" s="8"/>
      <c r="B12" s="8"/>
      <c r="C12" s="8"/>
      <c r="D12" s="8" t="s">
        <v>24</v>
      </c>
      <c r="E12" s="35">
        <v>297669046.63999999</v>
      </c>
    </row>
    <row r="13" spans="1:9" ht="15.75" x14ac:dyDescent="0.25">
      <c r="A13" s="8"/>
      <c r="B13" s="8"/>
      <c r="C13" s="8"/>
      <c r="D13" s="8" t="s">
        <v>25</v>
      </c>
      <c r="E13" s="35">
        <v>23944348.73</v>
      </c>
    </row>
    <row r="14" spans="1:9" ht="15.75" x14ac:dyDescent="0.25">
      <c r="A14" s="8"/>
      <c r="B14" s="8"/>
      <c r="C14" s="8" t="s">
        <v>4</v>
      </c>
      <c r="D14" s="8"/>
      <c r="E14" s="19">
        <f>SUM(E11:E13)</f>
        <v>748396734.88999999</v>
      </c>
    </row>
    <row r="15" spans="1:9" ht="15.75" x14ac:dyDescent="0.25">
      <c r="A15" s="8"/>
      <c r="B15" s="8"/>
      <c r="C15" s="8" t="s">
        <v>5</v>
      </c>
      <c r="D15" s="8"/>
      <c r="E15" s="20"/>
    </row>
    <row r="16" spans="1:9" ht="15.75" x14ac:dyDescent="0.25">
      <c r="A16" s="8"/>
      <c r="B16" s="8"/>
      <c r="C16" s="8"/>
      <c r="D16" s="8" t="s">
        <v>26</v>
      </c>
      <c r="E16" s="35">
        <v>61996587.899999999</v>
      </c>
    </row>
    <row r="17" spans="1:5" ht="15.75" x14ac:dyDescent="0.25">
      <c r="A17" s="8"/>
      <c r="B17" s="8"/>
      <c r="C17" s="8"/>
      <c r="D17" s="8" t="s">
        <v>27</v>
      </c>
      <c r="E17" s="35">
        <v>34452225.310000002</v>
      </c>
    </row>
    <row r="18" spans="1:5" ht="15.75" x14ac:dyDescent="0.25">
      <c r="A18" s="8"/>
      <c r="B18" s="8"/>
      <c r="C18" s="11"/>
      <c r="D18" s="8" t="s">
        <v>28</v>
      </c>
      <c r="E18" s="35">
        <v>25298843.34</v>
      </c>
    </row>
    <row r="19" spans="1:5" ht="15.75" x14ac:dyDescent="0.25">
      <c r="A19" s="8"/>
      <c r="B19" s="8"/>
      <c r="C19" s="8" t="s">
        <v>6</v>
      </c>
      <c r="D19" s="8"/>
      <c r="E19" s="19">
        <f>SUM(E16:E18)</f>
        <v>121747656.55000001</v>
      </c>
    </row>
    <row r="20" spans="1:5" ht="15.75" x14ac:dyDescent="0.25">
      <c r="A20" s="8"/>
      <c r="B20" s="8" t="s">
        <v>29</v>
      </c>
      <c r="C20" s="8"/>
      <c r="D20" s="8"/>
      <c r="E20" s="21"/>
    </row>
    <row r="21" spans="1:5" ht="15.75" x14ac:dyDescent="0.25">
      <c r="A21" s="8"/>
      <c r="B21" s="8"/>
      <c r="C21" s="8" t="s">
        <v>30</v>
      </c>
      <c r="D21" s="8"/>
      <c r="E21" s="35">
        <v>805409869</v>
      </c>
    </row>
    <row r="22" spans="1:5" ht="15.75" x14ac:dyDescent="0.25">
      <c r="A22" s="8"/>
      <c r="B22" s="8"/>
      <c r="C22" s="8" t="s">
        <v>31</v>
      </c>
      <c r="D22" s="8"/>
      <c r="E22" s="33">
        <v>0</v>
      </c>
    </row>
    <row r="23" spans="1:5" ht="15.75" x14ac:dyDescent="0.25">
      <c r="A23" s="8"/>
      <c r="B23" s="8"/>
      <c r="C23" s="8" t="s">
        <v>32</v>
      </c>
      <c r="D23" s="8"/>
      <c r="E23" s="22"/>
    </row>
    <row r="24" spans="1:5" ht="15.75" x14ac:dyDescent="0.25">
      <c r="A24" s="8"/>
      <c r="B24" s="8"/>
      <c r="C24" s="8"/>
      <c r="D24" s="8" t="s">
        <v>33</v>
      </c>
      <c r="E24" s="18">
        <v>379263355.07999998</v>
      </c>
    </row>
    <row r="25" spans="1:5" ht="15.75" x14ac:dyDescent="0.25">
      <c r="A25" s="8"/>
      <c r="B25" s="8"/>
      <c r="C25" s="8"/>
      <c r="D25" s="8" t="s">
        <v>34</v>
      </c>
      <c r="E25" s="23">
        <v>0</v>
      </c>
    </row>
    <row r="26" spans="1:5" ht="15.75" x14ac:dyDescent="0.25">
      <c r="A26" s="8"/>
      <c r="B26" s="8"/>
      <c r="C26" s="8"/>
      <c r="D26" s="8" t="s">
        <v>35</v>
      </c>
      <c r="E26" s="23">
        <v>0</v>
      </c>
    </row>
    <row r="27" spans="1:5" ht="15.75" x14ac:dyDescent="0.25">
      <c r="A27" s="8"/>
      <c r="B27" s="8"/>
      <c r="C27" s="8"/>
      <c r="D27" s="8" t="s">
        <v>36</v>
      </c>
      <c r="E27" s="36">
        <v>0</v>
      </c>
    </row>
    <row r="28" spans="1:5" ht="15.75" x14ac:dyDescent="0.25">
      <c r="A28" s="8"/>
      <c r="B28" s="8"/>
      <c r="C28" s="8" t="s">
        <v>37</v>
      </c>
      <c r="D28" s="8"/>
      <c r="E28" s="25"/>
    </row>
    <row r="29" spans="1:5" ht="15.75" x14ac:dyDescent="0.25">
      <c r="A29" s="8"/>
      <c r="B29" s="8"/>
      <c r="C29" s="8"/>
      <c r="D29" s="8" t="s">
        <v>38</v>
      </c>
      <c r="E29" s="35">
        <v>1363408.13</v>
      </c>
    </row>
    <row r="30" spans="1:5" ht="15.75" x14ac:dyDescent="0.25">
      <c r="A30" s="8"/>
      <c r="B30" s="8"/>
      <c r="C30" s="8"/>
      <c r="D30" s="8" t="s">
        <v>39</v>
      </c>
      <c r="E30" s="35">
        <v>0</v>
      </c>
    </row>
    <row r="31" spans="1:5" ht="15.75" x14ac:dyDescent="0.25">
      <c r="A31" s="8"/>
      <c r="B31" s="8"/>
      <c r="C31" s="8" t="s">
        <v>40</v>
      </c>
      <c r="D31" s="8"/>
      <c r="E31" s="35">
        <v>0</v>
      </c>
    </row>
    <row r="32" spans="1:5" ht="15.75" x14ac:dyDescent="0.25">
      <c r="A32" s="8"/>
      <c r="B32" s="8"/>
      <c r="C32" s="8" t="s">
        <v>41</v>
      </c>
      <c r="D32" s="8"/>
      <c r="E32" s="21"/>
    </row>
    <row r="33" spans="1:5" ht="15.75" x14ac:dyDescent="0.25">
      <c r="A33" s="8"/>
      <c r="B33" s="8"/>
      <c r="C33" s="8"/>
      <c r="D33" s="8" t="s">
        <v>42</v>
      </c>
      <c r="E33" s="23">
        <v>0</v>
      </c>
    </row>
    <row r="34" spans="1:5" ht="15.75" x14ac:dyDescent="0.25">
      <c r="A34" s="8"/>
      <c r="B34" s="8"/>
      <c r="C34" s="8"/>
      <c r="D34" s="8" t="s">
        <v>43</v>
      </c>
      <c r="E34" s="23">
        <v>0</v>
      </c>
    </row>
    <row r="35" spans="1:5" ht="15.75" x14ac:dyDescent="0.25">
      <c r="A35" s="8"/>
      <c r="B35" s="8"/>
      <c r="C35" s="8"/>
      <c r="D35" s="8" t="s">
        <v>44</v>
      </c>
      <c r="E35" s="18">
        <v>0</v>
      </c>
    </row>
    <row r="36" spans="1:5" ht="15.75" x14ac:dyDescent="0.25">
      <c r="A36" s="8"/>
      <c r="B36" s="8" t="s">
        <v>45</v>
      </c>
      <c r="C36" s="8"/>
      <c r="D36" s="8"/>
      <c r="E36" s="20">
        <v>0</v>
      </c>
    </row>
    <row r="37" spans="1:5" ht="15.75" x14ac:dyDescent="0.25">
      <c r="A37" s="8"/>
      <c r="B37" s="12" t="s">
        <v>7</v>
      </c>
      <c r="C37" s="8"/>
      <c r="D37" s="8"/>
      <c r="E37" s="19">
        <f>SUM(E14,E19,E21:E36)</f>
        <v>2056181023.6500001</v>
      </c>
    </row>
    <row r="38" spans="1:5" ht="15.75" x14ac:dyDescent="0.25">
      <c r="A38" s="8"/>
      <c r="B38" s="12"/>
      <c r="C38" s="8"/>
      <c r="D38" s="8"/>
      <c r="E38" s="29"/>
    </row>
    <row r="39" spans="1:5" ht="15.75" x14ac:dyDescent="0.25">
      <c r="A39" s="12" t="s">
        <v>8</v>
      </c>
      <c r="B39" s="12"/>
      <c r="C39" s="8"/>
      <c r="D39" s="8"/>
      <c r="E39" s="23"/>
    </row>
    <row r="40" spans="1:5" ht="15.75" x14ac:dyDescent="0.25">
      <c r="A40" s="12" t="s">
        <v>46</v>
      </c>
      <c r="B40" s="8"/>
      <c r="C40" s="8"/>
      <c r="D40" s="8"/>
      <c r="E40" s="23"/>
    </row>
    <row r="41" spans="1:5" ht="15.75" x14ac:dyDescent="0.25">
      <c r="A41" s="8"/>
      <c r="B41" s="12" t="s">
        <v>9</v>
      </c>
      <c r="C41" s="8"/>
      <c r="D41" s="8"/>
      <c r="E41" s="21"/>
    </row>
    <row r="42" spans="1:5" ht="15.75" x14ac:dyDescent="0.25">
      <c r="A42" s="8"/>
      <c r="B42" s="8"/>
      <c r="C42" s="8"/>
      <c r="D42" s="8" t="s">
        <v>10</v>
      </c>
      <c r="E42" s="37">
        <v>238037442.02000001</v>
      </c>
    </row>
    <row r="43" spans="1:5" ht="15.75" x14ac:dyDescent="0.25">
      <c r="A43" s="8"/>
      <c r="B43" s="8"/>
      <c r="C43" s="8"/>
      <c r="D43" s="8" t="s">
        <v>11</v>
      </c>
      <c r="E43" s="37">
        <v>698530040.51999998</v>
      </c>
    </row>
    <row r="44" spans="1:5" ht="15.75" x14ac:dyDescent="0.25">
      <c r="A44" s="8"/>
      <c r="B44" s="8"/>
      <c r="C44" s="8"/>
      <c r="D44" s="8" t="s">
        <v>12</v>
      </c>
      <c r="E44" s="37">
        <v>111246301.81999999</v>
      </c>
    </row>
    <row r="45" spans="1:5" ht="15.75" x14ac:dyDescent="0.25">
      <c r="A45" s="8"/>
      <c r="B45" s="12" t="s">
        <v>13</v>
      </c>
      <c r="C45" s="8"/>
      <c r="D45" s="8"/>
      <c r="E45" s="21"/>
    </row>
    <row r="46" spans="1:5" ht="15.75" x14ac:dyDescent="0.25">
      <c r="A46" s="8"/>
      <c r="B46" s="8"/>
      <c r="C46" s="13"/>
      <c r="D46" s="8" t="s">
        <v>10</v>
      </c>
      <c r="E46" s="37">
        <v>1456500</v>
      </c>
    </row>
    <row r="47" spans="1:5" ht="15.75" x14ac:dyDescent="0.25">
      <c r="A47" s="8"/>
      <c r="B47" s="8"/>
      <c r="C47" s="8"/>
      <c r="D47" s="8" t="s">
        <v>11</v>
      </c>
      <c r="E47" s="36">
        <v>99477439.920000002</v>
      </c>
    </row>
    <row r="48" spans="1:5" ht="15.75" x14ac:dyDescent="0.25">
      <c r="A48" s="8"/>
      <c r="B48" s="8"/>
      <c r="C48" s="8"/>
      <c r="D48" s="8" t="s">
        <v>12</v>
      </c>
      <c r="E48" s="36">
        <v>14303081.6</v>
      </c>
    </row>
    <row r="49" spans="1:5" ht="15.75" x14ac:dyDescent="0.25">
      <c r="A49" s="8"/>
      <c r="B49" s="12" t="s">
        <v>14</v>
      </c>
      <c r="C49" s="8"/>
      <c r="D49" s="8"/>
      <c r="E49" s="18"/>
    </row>
    <row r="50" spans="1:5" ht="15.75" x14ac:dyDescent="0.25">
      <c r="A50" s="14"/>
      <c r="B50" s="14"/>
      <c r="C50" s="14"/>
      <c r="D50" s="8" t="s">
        <v>10</v>
      </c>
      <c r="E50" s="38">
        <v>38472359.93</v>
      </c>
    </row>
    <row r="51" spans="1:5" ht="15.75" x14ac:dyDescent="0.25">
      <c r="A51" s="8"/>
      <c r="B51" s="8"/>
      <c r="C51" s="8"/>
      <c r="D51" s="8" t="s">
        <v>11</v>
      </c>
      <c r="E51" s="38">
        <v>1823719.72</v>
      </c>
    </row>
    <row r="52" spans="1:5" ht="15.75" x14ac:dyDescent="0.25">
      <c r="A52" s="8"/>
      <c r="B52" s="8"/>
      <c r="C52" s="8"/>
      <c r="D52" s="8" t="s">
        <v>12</v>
      </c>
      <c r="E52" s="38">
        <v>1525439</v>
      </c>
    </row>
    <row r="53" spans="1:5" ht="15.75" x14ac:dyDescent="0.25">
      <c r="A53" s="8"/>
      <c r="B53" s="12" t="s">
        <v>15</v>
      </c>
      <c r="C53" s="8"/>
      <c r="D53" s="8"/>
      <c r="E53" s="18"/>
    </row>
    <row r="54" spans="1:5" ht="15.75" x14ac:dyDescent="0.25">
      <c r="A54" s="8"/>
      <c r="B54" s="8"/>
      <c r="C54" s="8"/>
      <c r="D54" s="8" t="s">
        <v>10</v>
      </c>
      <c r="E54" s="38">
        <v>0</v>
      </c>
    </row>
    <row r="55" spans="1:5" ht="15.75" x14ac:dyDescent="0.25">
      <c r="A55" s="8"/>
      <c r="B55" s="8"/>
      <c r="C55" s="8"/>
      <c r="D55" s="8" t="s">
        <v>11</v>
      </c>
      <c r="E55" s="38">
        <v>0</v>
      </c>
    </row>
    <row r="56" spans="1:5" ht="15.75" x14ac:dyDescent="0.25">
      <c r="A56" s="8"/>
      <c r="B56" s="8"/>
      <c r="C56" s="13"/>
      <c r="D56" s="8" t="s">
        <v>12</v>
      </c>
      <c r="E56" s="38">
        <v>0</v>
      </c>
    </row>
    <row r="57" spans="1:5" ht="15.75" x14ac:dyDescent="0.25">
      <c r="A57" s="8"/>
      <c r="B57" s="12" t="s">
        <v>16</v>
      </c>
      <c r="C57" s="8"/>
      <c r="D57" s="8"/>
      <c r="E57" s="27"/>
    </row>
    <row r="58" spans="1:5" ht="15.75" x14ac:dyDescent="0.25">
      <c r="A58" s="8"/>
      <c r="B58" s="8"/>
      <c r="C58" s="8"/>
      <c r="D58" s="8" t="s">
        <v>10</v>
      </c>
      <c r="E58" s="18">
        <v>0</v>
      </c>
    </row>
    <row r="59" spans="1:5" ht="15.75" x14ac:dyDescent="0.25">
      <c r="A59" s="8"/>
      <c r="B59" s="8"/>
      <c r="C59" s="8"/>
      <c r="D59" s="8" t="s">
        <v>11</v>
      </c>
      <c r="E59" s="18">
        <v>0</v>
      </c>
    </row>
    <row r="60" spans="1:5" ht="15.75" x14ac:dyDescent="0.25">
      <c r="A60" s="8"/>
      <c r="B60" s="8"/>
      <c r="C60" s="8"/>
      <c r="D60" s="8" t="s">
        <v>12</v>
      </c>
      <c r="E60" s="27">
        <v>0</v>
      </c>
    </row>
    <row r="61" spans="1:5" ht="15.75" x14ac:dyDescent="0.25">
      <c r="A61" s="8"/>
      <c r="B61" s="12" t="s">
        <v>17</v>
      </c>
      <c r="C61" s="8"/>
      <c r="D61" s="8"/>
      <c r="E61" s="27"/>
    </row>
    <row r="62" spans="1:5" ht="15.75" x14ac:dyDescent="0.25">
      <c r="A62" s="8"/>
      <c r="B62" s="8"/>
      <c r="C62" s="8"/>
      <c r="D62" s="8" t="s">
        <v>10</v>
      </c>
      <c r="E62" s="18">
        <v>30451412.77</v>
      </c>
    </row>
    <row r="63" spans="1:5" ht="15.75" x14ac:dyDescent="0.25">
      <c r="A63" s="8"/>
      <c r="B63" s="12"/>
      <c r="C63" s="8"/>
      <c r="D63" s="8" t="s">
        <v>11</v>
      </c>
      <c r="E63" s="34">
        <v>600766.22</v>
      </c>
    </row>
    <row r="64" spans="1:5" ht="15.75" x14ac:dyDescent="0.25">
      <c r="A64" s="8"/>
      <c r="B64" s="8"/>
      <c r="C64" s="8"/>
      <c r="D64" s="8" t="s">
        <v>12</v>
      </c>
      <c r="E64" s="22">
        <v>69445</v>
      </c>
    </row>
    <row r="65" spans="1:5" ht="15.75" x14ac:dyDescent="0.25">
      <c r="A65" s="8"/>
      <c r="B65" s="12" t="s">
        <v>18</v>
      </c>
      <c r="C65" s="8"/>
      <c r="D65" s="8"/>
      <c r="E65" s="18"/>
    </row>
    <row r="66" spans="1:5" ht="15.75" x14ac:dyDescent="0.25">
      <c r="A66" s="8"/>
      <c r="B66" s="8"/>
      <c r="C66" s="8"/>
      <c r="D66" s="8" t="s">
        <v>10</v>
      </c>
      <c r="E66" s="38">
        <v>24634575.620000001</v>
      </c>
    </row>
    <row r="67" spans="1:5" ht="15.75" x14ac:dyDescent="0.25">
      <c r="A67" s="8"/>
      <c r="B67" s="8"/>
      <c r="C67" s="8"/>
      <c r="D67" s="8" t="s">
        <v>11</v>
      </c>
      <c r="E67" s="38">
        <v>10729702.199999999</v>
      </c>
    </row>
    <row r="68" spans="1:5" ht="15.75" x14ac:dyDescent="0.25">
      <c r="A68" s="8"/>
      <c r="B68" s="8"/>
      <c r="C68" s="8"/>
      <c r="D68" s="8" t="s">
        <v>12</v>
      </c>
      <c r="E68" s="38">
        <v>767654.9</v>
      </c>
    </row>
    <row r="69" spans="1:5" ht="15.75" x14ac:dyDescent="0.25">
      <c r="A69" s="8"/>
      <c r="B69" s="12" t="s">
        <v>19</v>
      </c>
      <c r="C69" s="8"/>
      <c r="D69" s="8"/>
      <c r="E69" s="21"/>
    </row>
    <row r="70" spans="1:5" ht="15.75" x14ac:dyDescent="0.25">
      <c r="A70" s="8"/>
      <c r="B70" s="8"/>
      <c r="C70" s="8"/>
      <c r="D70" s="8" t="s">
        <v>10</v>
      </c>
      <c r="E70" s="23">
        <v>0</v>
      </c>
    </row>
    <row r="71" spans="1:5" ht="15.75" x14ac:dyDescent="0.25">
      <c r="A71" s="8"/>
      <c r="B71" s="8"/>
      <c r="C71" s="8"/>
      <c r="D71" s="8" t="s">
        <v>11</v>
      </c>
      <c r="E71" s="23">
        <v>0</v>
      </c>
    </row>
    <row r="72" spans="1:5" ht="15.75" x14ac:dyDescent="0.25">
      <c r="A72" s="8"/>
      <c r="B72" s="8"/>
      <c r="C72" s="8"/>
      <c r="D72" s="8" t="s">
        <v>12</v>
      </c>
      <c r="E72" s="28">
        <v>0</v>
      </c>
    </row>
    <row r="73" spans="1:5" ht="15.75" x14ac:dyDescent="0.25">
      <c r="A73" s="8"/>
      <c r="B73" s="12" t="s">
        <v>20</v>
      </c>
      <c r="C73" s="8"/>
      <c r="D73" s="8"/>
      <c r="E73" s="21"/>
    </row>
    <row r="74" spans="1:5" ht="15.75" x14ac:dyDescent="0.25">
      <c r="A74" s="8"/>
      <c r="B74" s="8"/>
      <c r="C74" s="8" t="s">
        <v>52</v>
      </c>
      <c r="D74" s="8"/>
      <c r="E74" s="23"/>
    </row>
    <row r="75" spans="1:5" ht="15.75" x14ac:dyDescent="0.25">
      <c r="A75" s="8"/>
      <c r="B75" s="8"/>
      <c r="C75" s="8"/>
      <c r="D75" s="8" t="s">
        <v>47</v>
      </c>
      <c r="E75" s="36">
        <v>0</v>
      </c>
    </row>
    <row r="76" spans="1:5" ht="15.75" x14ac:dyDescent="0.25">
      <c r="A76" s="8"/>
      <c r="B76" s="8"/>
      <c r="C76" s="8"/>
      <c r="D76" s="8" t="s">
        <v>48</v>
      </c>
      <c r="E76" s="36">
        <v>0</v>
      </c>
    </row>
    <row r="77" spans="1:5" ht="15.75" x14ac:dyDescent="0.25">
      <c r="A77" s="8"/>
      <c r="B77" s="8"/>
      <c r="C77" s="15" t="s">
        <v>53</v>
      </c>
      <c r="D77" s="8"/>
      <c r="E77" s="23"/>
    </row>
    <row r="78" spans="1:5" ht="15.75" x14ac:dyDescent="0.25">
      <c r="A78" s="8"/>
      <c r="B78" s="8"/>
      <c r="C78" s="8"/>
      <c r="D78" s="8" t="s">
        <v>49</v>
      </c>
      <c r="E78" s="36">
        <v>50225803.530000001</v>
      </c>
    </row>
    <row r="79" spans="1:5" ht="15.75" x14ac:dyDescent="0.25">
      <c r="A79" s="8"/>
      <c r="B79" s="8"/>
      <c r="C79" s="8"/>
      <c r="D79" s="8" t="s">
        <v>50</v>
      </c>
      <c r="E79" s="36">
        <v>38000000</v>
      </c>
    </row>
    <row r="80" spans="1:5" ht="15.75" x14ac:dyDescent="0.25">
      <c r="A80" s="8"/>
      <c r="B80" s="8"/>
      <c r="C80" s="8" t="s">
        <v>54</v>
      </c>
      <c r="D80" s="8"/>
      <c r="E80" s="22"/>
    </row>
    <row r="81" spans="1:9" ht="15.75" x14ac:dyDescent="0.25">
      <c r="A81" s="8"/>
      <c r="B81" s="8"/>
      <c r="C81" s="8"/>
      <c r="D81" s="15" t="s">
        <v>49</v>
      </c>
      <c r="E81" s="35">
        <v>0</v>
      </c>
    </row>
    <row r="82" spans="1:9" ht="15.75" x14ac:dyDescent="0.25">
      <c r="A82" s="8"/>
      <c r="B82" s="8"/>
      <c r="C82" s="8"/>
      <c r="D82" s="15" t="s">
        <v>50</v>
      </c>
      <c r="E82" s="35">
        <v>120438637.40000001</v>
      </c>
    </row>
    <row r="83" spans="1:9" ht="15.75" x14ac:dyDescent="0.25">
      <c r="A83" s="8"/>
      <c r="B83" s="8"/>
      <c r="C83" s="8" t="s">
        <v>55</v>
      </c>
      <c r="D83" s="8"/>
      <c r="E83" s="23"/>
    </row>
    <row r="84" spans="1:9" ht="15.75" x14ac:dyDescent="0.25">
      <c r="A84" s="8"/>
      <c r="B84" s="8"/>
      <c r="C84" s="8"/>
      <c r="D84" s="8" t="s">
        <v>49</v>
      </c>
      <c r="E84" s="36">
        <v>0</v>
      </c>
    </row>
    <row r="85" spans="1:9" ht="15.75" x14ac:dyDescent="0.25">
      <c r="A85" s="8"/>
      <c r="B85" s="8"/>
      <c r="C85" s="8"/>
      <c r="D85" s="8" t="s">
        <v>50</v>
      </c>
      <c r="E85" s="36">
        <v>0</v>
      </c>
    </row>
    <row r="86" spans="1:9" ht="15.75" x14ac:dyDescent="0.25">
      <c r="A86" s="8"/>
      <c r="B86" s="8"/>
      <c r="C86" s="8" t="s">
        <v>56</v>
      </c>
      <c r="D86" s="8"/>
      <c r="E86" s="23"/>
    </row>
    <row r="87" spans="1:9" ht="15.75" x14ac:dyDescent="0.25">
      <c r="A87" s="8"/>
      <c r="B87" s="8"/>
      <c r="C87" s="8"/>
      <c r="D87" s="8" t="s">
        <v>49</v>
      </c>
      <c r="E87" s="36">
        <v>15369406.140000001</v>
      </c>
    </row>
    <row r="88" spans="1:9" ht="15.75" x14ac:dyDescent="0.25">
      <c r="A88" s="8"/>
      <c r="B88" s="8"/>
      <c r="C88" s="8"/>
      <c r="D88" s="8" t="s">
        <v>50</v>
      </c>
      <c r="E88" s="23">
        <v>0</v>
      </c>
    </row>
    <row r="89" spans="1:9" ht="15.75" x14ac:dyDescent="0.25">
      <c r="A89" s="8"/>
      <c r="B89" s="8"/>
      <c r="C89" s="8" t="s">
        <v>51</v>
      </c>
      <c r="D89" s="8"/>
      <c r="E89" s="23"/>
    </row>
    <row r="90" spans="1:9" ht="15.75" x14ac:dyDescent="0.25">
      <c r="A90" s="8"/>
      <c r="B90" s="8"/>
      <c r="C90" s="8"/>
      <c r="D90" s="8" t="s">
        <v>57</v>
      </c>
      <c r="E90" s="23">
        <v>5626184.96</v>
      </c>
    </row>
    <row r="91" spans="1:9" ht="15.75" x14ac:dyDescent="0.25">
      <c r="A91" s="8"/>
      <c r="B91" s="8"/>
      <c r="C91" s="8"/>
      <c r="D91" s="8" t="s">
        <v>49</v>
      </c>
      <c r="E91" s="36">
        <v>86007126.150000006</v>
      </c>
    </row>
    <row r="92" spans="1:9" ht="15.75" x14ac:dyDescent="0.25">
      <c r="A92" s="8"/>
      <c r="B92" s="8"/>
      <c r="C92" s="8"/>
      <c r="D92" s="8" t="s">
        <v>50</v>
      </c>
      <c r="E92" s="36">
        <v>11542500</v>
      </c>
    </row>
    <row r="93" spans="1:9" ht="15.75" x14ac:dyDescent="0.25">
      <c r="A93" s="12" t="s">
        <v>59</v>
      </c>
      <c r="D93" s="8"/>
      <c r="E93" s="30">
        <f>SUM(E41:E92)</f>
        <v>1599335539.4200003</v>
      </c>
    </row>
    <row r="94" spans="1:9" ht="15.75" x14ac:dyDescent="0.25">
      <c r="A94" s="12" t="s">
        <v>60</v>
      </c>
      <c r="B94" s="8"/>
      <c r="C94" s="12"/>
      <c r="D94" s="15"/>
      <c r="E94" s="23"/>
    </row>
    <row r="95" spans="1:9" ht="15.75" x14ac:dyDescent="0.25">
      <c r="A95" s="8"/>
      <c r="B95" s="12" t="s">
        <v>9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36">
        <v>66438697.289999999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34">
        <v>24866653.899999999</v>
      </c>
    </row>
    <row r="99" spans="1:9" ht="15.75" customHeight="1" x14ac:dyDescent="0.25">
      <c r="B99" s="12" t="s">
        <v>14</v>
      </c>
      <c r="C99" s="8"/>
      <c r="D99" s="8"/>
      <c r="E99" s="21"/>
    </row>
    <row r="100" spans="1:9" ht="15.75" customHeight="1" x14ac:dyDescent="0.25">
      <c r="B100" s="8"/>
      <c r="C100" s="8"/>
      <c r="D100" s="8" t="s">
        <v>12</v>
      </c>
      <c r="E100" s="36">
        <v>0</v>
      </c>
    </row>
    <row r="101" spans="1:9" ht="15.75" customHeight="1" x14ac:dyDescent="0.25">
      <c r="B101" s="12" t="s">
        <v>15</v>
      </c>
      <c r="C101" s="8"/>
      <c r="D101" s="8"/>
      <c r="E101" s="21"/>
    </row>
    <row r="102" spans="1:9" ht="15.75" x14ac:dyDescent="0.25">
      <c r="B102" s="8"/>
      <c r="C102" s="13"/>
      <c r="D102" s="8" t="s">
        <v>12</v>
      </c>
      <c r="E102" s="18">
        <v>0</v>
      </c>
    </row>
    <row r="103" spans="1:9" ht="15.75" x14ac:dyDescent="0.25">
      <c r="B103" s="12" t="s">
        <v>16</v>
      </c>
      <c r="C103" s="8"/>
      <c r="D103" s="8"/>
      <c r="E103" s="21"/>
    </row>
    <row r="104" spans="1:9" ht="15.75" x14ac:dyDescent="0.25">
      <c r="B104" s="8"/>
      <c r="C104" s="8"/>
      <c r="D104" s="8" t="s">
        <v>12</v>
      </c>
      <c r="E104" s="18">
        <v>0</v>
      </c>
    </row>
    <row r="105" spans="1:9" ht="15.75" x14ac:dyDescent="0.25">
      <c r="B105" s="12" t="s">
        <v>17</v>
      </c>
      <c r="C105" s="8"/>
      <c r="D105" s="8"/>
      <c r="E105" s="21"/>
    </row>
    <row r="106" spans="1:9" ht="15.75" x14ac:dyDescent="0.25">
      <c r="B106" s="8"/>
      <c r="C106" s="8"/>
      <c r="D106" s="8" t="s">
        <v>12</v>
      </c>
      <c r="E106" s="36">
        <v>0</v>
      </c>
    </row>
    <row r="107" spans="1:9" ht="15.75" x14ac:dyDescent="0.25">
      <c r="B107" s="12" t="s">
        <v>18</v>
      </c>
      <c r="C107" s="8"/>
      <c r="D107" s="8"/>
      <c r="E107" s="21"/>
    </row>
    <row r="108" spans="1:9" ht="15.75" x14ac:dyDescent="0.25">
      <c r="B108" s="8"/>
      <c r="C108" s="8"/>
      <c r="D108" s="8" t="s">
        <v>12</v>
      </c>
      <c r="E108" s="36">
        <v>0</v>
      </c>
    </row>
    <row r="109" spans="1:9" ht="15.75" x14ac:dyDescent="0.25">
      <c r="A109" s="12"/>
      <c r="B109" s="12" t="s">
        <v>61</v>
      </c>
      <c r="C109" s="8"/>
      <c r="D109" s="8"/>
      <c r="E109" s="21"/>
    </row>
    <row r="110" spans="1:9" ht="15.75" x14ac:dyDescent="0.25">
      <c r="B110" s="8"/>
      <c r="C110" s="8"/>
      <c r="D110" s="8" t="s">
        <v>12</v>
      </c>
      <c r="E110" s="36">
        <v>20949357.390000001</v>
      </c>
    </row>
    <row r="111" spans="1:9" ht="15.75" x14ac:dyDescent="0.25">
      <c r="A111" s="12" t="s">
        <v>58</v>
      </c>
      <c r="E111" s="32">
        <f>SUM(E95:E110)</f>
        <v>112254708.58</v>
      </c>
    </row>
    <row r="112" spans="1:9" ht="30" customHeight="1" x14ac:dyDescent="0.35">
      <c r="A112" s="16" t="s">
        <v>62</v>
      </c>
      <c r="B112" s="17"/>
      <c r="C112" s="17"/>
      <c r="D112" s="17"/>
      <c r="E112" s="31">
        <f>SUM(E93,E111)</f>
        <v>1711590248.0000002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1F0E32-A77B-4A02-96B3-F7D8DFBC8432}">
  <dimension ref="A1:I112"/>
  <sheetViews>
    <sheetView topLeftCell="A98" zoomScale="130" zoomScaleNormal="130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42" t="s">
        <v>68</v>
      </c>
      <c r="B1" s="42"/>
      <c r="C1" s="42"/>
      <c r="D1" s="42"/>
      <c r="E1" s="42"/>
      <c r="F1" s="42"/>
      <c r="G1" s="42"/>
      <c r="H1" s="42"/>
      <c r="I1" s="42"/>
    </row>
    <row r="2" spans="1:9" ht="15.75" x14ac:dyDescent="0.25">
      <c r="A2" s="43" t="s">
        <v>0</v>
      </c>
      <c r="B2" s="43"/>
      <c r="C2" s="43"/>
      <c r="D2" s="43"/>
      <c r="E2" s="43"/>
      <c r="F2" s="43"/>
      <c r="G2" s="43"/>
      <c r="H2" s="43"/>
      <c r="I2" s="43"/>
    </row>
    <row r="3" spans="1:9" ht="15.75" x14ac:dyDescent="0.25">
      <c r="A3" s="42" t="s">
        <v>80</v>
      </c>
      <c r="B3" s="42"/>
      <c r="C3" s="42"/>
      <c r="D3" s="42"/>
      <c r="E3" s="42"/>
      <c r="F3" s="42"/>
      <c r="G3" s="42"/>
      <c r="H3" s="42"/>
      <c r="I3" s="42"/>
    </row>
    <row r="4" spans="1:9" ht="15.75" x14ac:dyDescent="0.25">
      <c r="A4" s="42"/>
      <c r="B4" s="42"/>
      <c r="C4" s="42"/>
      <c r="D4" s="42"/>
      <c r="E4" s="42"/>
      <c r="F4" s="42"/>
      <c r="G4" s="42"/>
      <c r="H4" s="42"/>
      <c r="I4" s="42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42" t="s">
        <v>1</v>
      </c>
      <c r="B6" s="42"/>
      <c r="C6" s="42"/>
      <c r="D6" s="42"/>
      <c r="E6" s="40" t="s">
        <v>2</v>
      </c>
    </row>
    <row r="7" spans="1:9" ht="15" customHeight="1" x14ac:dyDescent="0.25">
      <c r="A7" s="42"/>
      <c r="B7" s="42"/>
      <c r="C7" s="42"/>
      <c r="D7" s="42"/>
      <c r="E7" s="41"/>
    </row>
    <row r="8" spans="1:9" ht="15.75" x14ac:dyDescent="0.25">
      <c r="A8" s="6" t="s">
        <v>3</v>
      </c>
      <c r="B8" s="1"/>
      <c r="C8" s="1"/>
      <c r="D8" s="1"/>
      <c r="E8" s="7"/>
    </row>
    <row r="9" spans="1:9" ht="15.75" x14ac:dyDescent="0.25">
      <c r="A9" s="1"/>
      <c r="B9" s="1" t="s">
        <v>21</v>
      </c>
      <c r="C9" s="1"/>
      <c r="D9" s="1"/>
      <c r="E9" s="7"/>
    </row>
    <row r="10" spans="1:9" ht="15.75" x14ac:dyDescent="0.25">
      <c r="A10" s="1"/>
      <c r="B10" s="1"/>
      <c r="C10" s="1" t="s">
        <v>22</v>
      </c>
      <c r="D10" s="1"/>
    </row>
    <row r="11" spans="1:9" ht="15.75" customHeight="1" x14ac:dyDescent="0.25">
      <c r="A11" s="8"/>
      <c r="B11" s="8"/>
      <c r="C11" s="8"/>
      <c r="D11" s="8" t="s">
        <v>23</v>
      </c>
      <c r="E11" s="35">
        <v>296640375.94</v>
      </c>
    </row>
    <row r="12" spans="1:9" ht="15.75" x14ac:dyDescent="0.25">
      <c r="A12" s="8"/>
      <c r="B12" s="8"/>
      <c r="C12" s="8"/>
      <c r="D12" s="8" t="s">
        <v>24</v>
      </c>
      <c r="E12" s="35">
        <v>478694033.39999998</v>
      </c>
    </row>
    <row r="13" spans="1:9" ht="15.75" x14ac:dyDescent="0.25">
      <c r="A13" s="8"/>
      <c r="B13" s="8"/>
      <c r="C13" s="8"/>
      <c r="D13" s="8" t="s">
        <v>25</v>
      </c>
      <c r="E13" s="35">
        <v>47792531.359999999</v>
      </c>
    </row>
    <row r="14" spans="1:9" ht="15.75" x14ac:dyDescent="0.25">
      <c r="A14" s="8"/>
      <c r="B14" s="8"/>
      <c r="C14" s="8" t="s">
        <v>4</v>
      </c>
      <c r="D14" s="8"/>
      <c r="E14" s="19">
        <f>SUM(E11:E13)</f>
        <v>823126940.69999993</v>
      </c>
    </row>
    <row r="15" spans="1:9" ht="15.75" x14ac:dyDescent="0.25">
      <c r="A15" s="8"/>
      <c r="B15" s="8"/>
      <c r="C15" s="8" t="s">
        <v>5</v>
      </c>
      <c r="D15" s="8"/>
      <c r="E15" s="20"/>
    </row>
    <row r="16" spans="1:9" ht="15.75" x14ac:dyDescent="0.25">
      <c r="A16" s="8"/>
      <c r="B16" s="8"/>
      <c r="C16" s="8"/>
      <c r="D16" s="8" t="s">
        <v>26</v>
      </c>
      <c r="E16" s="35">
        <v>120689966.06999999</v>
      </c>
    </row>
    <row r="17" spans="1:5" ht="15.75" x14ac:dyDescent="0.25">
      <c r="A17" s="8"/>
      <c r="B17" s="8"/>
      <c r="C17" s="8"/>
      <c r="D17" s="8" t="s">
        <v>27</v>
      </c>
      <c r="E17" s="35">
        <v>126826847.92</v>
      </c>
    </row>
    <row r="18" spans="1:5" ht="15.75" x14ac:dyDescent="0.25">
      <c r="A18" s="8"/>
      <c r="B18" s="8"/>
      <c r="C18" s="11"/>
      <c r="D18" s="8" t="s">
        <v>28</v>
      </c>
      <c r="E18" s="35">
        <v>24952258.940000001</v>
      </c>
    </row>
    <row r="19" spans="1:5" ht="15.75" x14ac:dyDescent="0.25">
      <c r="A19" s="8"/>
      <c r="B19" s="8"/>
      <c r="C19" s="8" t="s">
        <v>6</v>
      </c>
      <c r="D19" s="8"/>
      <c r="E19" s="19">
        <f>SUM(E16:E18)</f>
        <v>272469072.93000001</v>
      </c>
    </row>
    <row r="20" spans="1:5" ht="15.75" x14ac:dyDescent="0.25">
      <c r="A20" s="8"/>
      <c r="B20" s="8" t="s">
        <v>29</v>
      </c>
      <c r="C20" s="8"/>
      <c r="D20" s="8"/>
      <c r="E20" s="21"/>
    </row>
    <row r="21" spans="1:5" ht="15.75" x14ac:dyDescent="0.25">
      <c r="A21" s="8"/>
      <c r="B21" s="8"/>
      <c r="C21" s="8" t="s">
        <v>30</v>
      </c>
      <c r="D21" s="8"/>
      <c r="E21" s="35">
        <v>1026399552</v>
      </c>
    </row>
    <row r="22" spans="1:5" ht="15.75" x14ac:dyDescent="0.25">
      <c r="A22" s="8"/>
      <c r="B22" s="8"/>
      <c r="C22" s="8" t="s">
        <v>31</v>
      </c>
      <c r="D22" s="8"/>
      <c r="E22" s="33">
        <v>2568901.14</v>
      </c>
    </row>
    <row r="23" spans="1:5" ht="15.75" x14ac:dyDescent="0.25">
      <c r="A23" s="8"/>
      <c r="B23" s="8"/>
      <c r="C23" s="8" t="s">
        <v>32</v>
      </c>
      <c r="D23" s="8"/>
      <c r="E23" s="22"/>
    </row>
    <row r="24" spans="1:5" ht="15.75" x14ac:dyDescent="0.25">
      <c r="A24" s="8"/>
      <c r="B24" s="8"/>
      <c r="C24" s="8"/>
      <c r="D24" s="8" t="s">
        <v>33</v>
      </c>
      <c r="E24" s="18">
        <v>0</v>
      </c>
    </row>
    <row r="25" spans="1:5" ht="15.75" x14ac:dyDescent="0.25">
      <c r="A25" s="8"/>
      <c r="B25" s="8"/>
      <c r="C25" s="8"/>
      <c r="D25" s="8" t="s">
        <v>34</v>
      </c>
      <c r="E25" s="23">
        <v>0</v>
      </c>
    </row>
    <row r="26" spans="1:5" ht="15.75" x14ac:dyDescent="0.25">
      <c r="A26" s="8"/>
      <c r="B26" s="8"/>
      <c r="C26" s="8"/>
      <c r="D26" s="8" t="s">
        <v>35</v>
      </c>
      <c r="E26" s="23">
        <v>0</v>
      </c>
    </row>
    <row r="27" spans="1:5" ht="15.75" x14ac:dyDescent="0.25">
      <c r="A27" s="8"/>
      <c r="B27" s="8"/>
      <c r="C27" s="8"/>
      <c r="D27" s="8" t="s">
        <v>36</v>
      </c>
      <c r="E27" s="36">
        <v>0</v>
      </c>
    </row>
    <row r="28" spans="1:5" ht="15.75" x14ac:dyDescent="0.25">
      <c r="A28" s="8"/>
      <c r="B28" s="8"/>
      <c r="C28" s="8" t="s">
        <v>37</v>
      </c>
      <c r="D28" s="8"/>
      <c r="E28" s="25"/>
    </row>
    <row r="29" spans="1:5" ht="15.75" x14ac:dyDescent="0.25">
      <c r="A29" s="8"/>
      <c r="B29" s="8"/>
      <c r="C29" s="8"/>
      <c r="D29" s="8" t="s">
        <v>38</v>
      </c>
      <c r="E29" s="35">
        <v>0</v>
      </c>
    </row>
    <row r="30" spans="1:5" ht="15.75" x14ac:dyDescent="0.25">
      <c r="A30" s="8"/>
      <c r="B30" s="8"/>
      <c r="C30" s="8"/>
      <c r="D30" s="8" t="s">
        <v>39</v>
      </c>
      <c r="E30" s="35">
        <v>0</v>
      </c>
    </row>
    <row r="31" spans="1:5" ht="15.75" x14ac:dyDescent="0.25">
      <c r="A31" s="8"/>
      <c r="B31" s="8"/>
      <c r="C31" s="8" t="s">
        <v>40</v>
      </c>
      <c r="D31" s="8"/>
      <c r="E31" s="35">
        <v>0</v>
      </c>
    </row>
    <row r="32" spans="1:5" ht="15.75" x14ac:dyDescent="0.25">
      <c r="A32" s="8"/>
      <c r="B32" s="8"/>
      <c r="C32" s="8" t="s">
        <v>41</v>
      </c>
      <c r="D32" s="8"/>
      <c r="E32" s="21"/>
    </row>
    <row r="33" spans="1:5" ht="15.75" x14ac:dyDescent="0.25">
      <c r="A33" s="8"/>
      <c r="B33" s="8"/>
      <c r="C33" s="8"/>
      <c r="D33" s="8" t="s">
        <v>42</v>
      </c>
      <c r="E33" s="23">
        <v>0</v>
      </c>
    </row>
    <row r="34" spans="1:5" ht="15.75" x14ac:dyDescent="0.25">
      <c r="A34" s="8"/>
      <c r="B34" s="8"/>
      <c r="C34" s="8"/>
      <c r="D34" s="8" t="s">
        <v>43</v>
      </c>
      <c r="E34" s="23">
        <v>0</v>
      </c>
    </row>
    <row r="35" spans="1:5" ht="15.75" x14ac:dyDescent="0.25">
      <c r="A35" s="8"/>
      <c r="B35" s="8"/>
      <c r="C35" s="8"/>
      <c r="D35" s="8" t="s">
        <v>44</v>
      </c>
      <c r="E35" s="18">
        <v>0</v>
      </c>
    </row>
    <row r="36" spans="1:5" ht="15.75" x14ac:dyDescent="0.25">
      <c r="A36" s="8"/>
      <c r="B36" s="8" t="s">
        <v>45</v>
      </c>
      <c r="C36" s="8"/>
      <c r="D36" s="8"/>
      <c r="E36" s="20">
        <v>630008613.05999994</v>
      </c>
    </row>
    <row r="37" spans="1:5" ht="15.75" x14ac:dyDescent="0.25">
      <c r="A37" s="8"/>
      <c r="B37" s="12" t="s">
        <v>7</v>
      </c>
      <c r="C37" s="8"/>
      <c r="D37" s="8"/>
      <c r="E37" s="19">
        <f>SUM(E14,E19,E21:E36)</f>
        <v>2754573079.8299999</v>
      </c>
    </row>
    <row r="38" spans="1:5" ht="15.75" x14ac:dyDescent="0.25">
      <c r="A38" s="8"/>
      <c r="B38" s="12"/>
      <c r="C38" s="8"/>
      <c r="D38" s="8"/>
      <c r="E38" s="29"/>
    </row>
    <row r="39" spans="1:5" ht="15.75" x14ac:dyDescent="0.25">
      <c r="A39" s="12" t="s">
        <v>8</v>
      </c>
      <c r="B39" s="12"/>
      <c r="C39" s="8"/>
      <c r="D39" s="8"/>
      <c r="E39" s="23"/>
    </row>
    <row r="40" spans="1:5" ht="15.75" x14ac:dyDescent="0.25">
      <c r="A40" s="12" t="s">
        <v>46</v>
      </c>
      <c r="B40" s="8"/>
      <c r="C40" s="8"/>
      <c r="D40" s="8"/>
      <c r="E40" s="23"/>
    </row>
    <row r="41" spans="1:5" ht="15.75" x14ac:dyDescent="0.25">
      <c r="A41" s="8"/>
      <c r="B41" s="12" t="s">
        <v>9</v>
      </c>
      <c r="C41" s="8"/>
      <c r="D41" s="8"/>
      <c r="E41" s="21"/>
    </row>
    <row r="42" spans="1:5" ht="15.75" x14ac:dyDescent="0.25">
      <c r="A42" s="8"/>
      <c r="B42" s="8"/>
      <c r="C42" s="8"/>
      <c r="D42" s="8" t="s">
        <v>10</v>
      </c>
      <c r="E42" s="37">
        <v>316098225.61000001</v>
      </c>
    </row>
    <row r="43" spans="1:5" ht="15.75" x14ac:dyDescent="0.25">
      <c r="A43" s="8"/>
      <c r="B43" s="8"/>
      <c r="C43" s="8"/>
      <c r="D43" s="8" t="s">
        <v>11</v>
      </c>
      <c r="E43" s="37">
        <v>873261745.08000004</v>
      </c>
    </row>
    <row r="44" spans="1:5" ht="15.75" x14ac:dyDescent="0.25">
      <c r="A44" s="8"/>
      <c r="B44" s="8"/>
      <c r="C44" s="8"/>
      <c r="D44" s="8" t="s">
        <v>12</v>
      </c>
      <c r="E44" s="37">
        <v>1712530749.25</v>
      </c>
    </row>
    <row r="45" spans="1:5" ht="15.75" x14ac:dyDescent="0.25">
      <c r="A45" s="8"/>
      <c r="B45" s="12" t="s">
        <v>13</v>
      </c>
      <c r="C45" s="8"/>
      <c r="D45" s="8"/>
      <c r="E45" s="21"/>
    </row>
    <row r="46" spans="1:5" ht="15.75" x14ac:dyDescent="0.25">
      <c r="A46" s="8"/>
      <c r="B46" s="8"/>
      <c r="C46" s="13"/>
      <c r="D46" s="8" t="s">
        <v>10</v>
      </c>
      <c r="E46" s="37">
        <v>19154669.190000001</v>
      </c>
    </row>
    <row r="47" spans="1:5" ht="15.75" x14ac:dyDescent="0.25">
      <c r="A47" s="8"/>
      <c r="B47" s="8"/>
      <c r="C47" s="8"/>
      <c r="D47" s="8" t="s">
        <v>11</v>
      </c>
      <c r="E47" s="36">
        <v>92602809.609999999</v>
      </c>
    </row>
    <row r="48" spans="1:5" ht="15.75" x14ac:dyDescent="0.25">
      <c r="A48" s="8"/>
      <c r="B48" s="8"/>
      <c r="C48" s="8"/>
      <c r="D48" s="8" t="s">
        <v>12</v>
      </c>
      <c r="E48" s="36">
        <v>36717357.799999997</v>
      </c>
    </row>
    <row r="49" spans="1:5" ht="15.75" x14ac:dyDescent="0.25">
      <c r="A49" s="8"/>
      <c r="B49" s="12" t="s">
        <v>14</v>
      </c>
      <c r="C49" s="8"/>
      <c r="D49" s="8"/>
      <c r="E49" s="18"/>
    </row>
    <row r="50" spans="1:5" ht="15.75" x14ac:dyDescent="0.25">
      <c r="A50" s="14"/>
      <c r="B50" s="14"/>
      <c r="C50" s="14"/>
      <c r="D50" s="8" t="s">
        <v>10</v>
      </c>
      <c r="E50" s="38">
        <v>138577815.19999999</v>
      </c>
    </row>
    <row r="51" spans="1:5" ht="15.75" x14ac:dyDescent="0.25">
      <c r="A51" s="8"/>
      <c r="B51" s="8"/>
      <c r="C51" s="8"/>
      <c r="D51" s="8" t="s">
        <v>11</v>
      </c>
      <c r="E51" s="38">
        <v>77516152.319999993</v>
      </c>
    </row>
    <row r="52" spans="1:5" ht="15.75" x14ac:dyDescent="0.25">
      <c r="A52" s="8"/>
      <c r="B52" s="8"/>
      <c r="C52" s="8"/>
      <c r="D52" s="8" t="s">
        <v>12</v>
      </c>
      <c r="E52" s="38">
        <v>8072284.2699999996</v>
      </c>
    </row>
    <row r="53" spans="1:5" ht="15.75" x14ac:dyDescent="0.25">
      <c r="A53" s="8"/>
      <c r="B53" s="12" t="s">
        <v>15</v>
      </c>
      <c r="C53" s="8"/>
      <c r="D53" s="8"/>
      <c r="E53" s="18"/>
    </row>
    <row r="54" spans="1:5" ht="15.75" x14ac:dyDescent="0.25">
      <c r="A54" s="8"/>
      <c r="B54" s="8"/>
      <c r="C54" s="8"/>
      <c r="D54" s="8" t="s">
        <v>10</v>
      </c>
      <c r="E54" s="18">
        <v>0</v>
      </c>
    </row>
    <row r="55" spans="1:5" ht="15.75" x14ac:dyDescent="0.25">
      <c r="A55" s="8"/>
      <c r="B55" s="8"/>
      <c r="C55" s="8"/>
      <c r="D55" s="8" t="s">
        <v>11</v>
      </c>
      <c r="E55" s="34">
        <v>0</v>
      </c>
    </row>
    <row r="56" spans="1:5" ht="15.75" x14ac:dyDescent="0.25">
      <c r="A56" s="8"/>
      <c r="B56" s="8"/>
      <c r="C56" s="13"/>
      <c r="D56" s="8" t="s">
        <v>12</v>
      </c>
      <c r="E56" s="22">
        <v>0</v>
      </c>
    </row>
    <row r="57" spans="1:5" ht="15.75" x14ac:dyDescent="0.25">
      <c r="A57" s="8"/>
      <c r="B57" s="12" t="s">
        <v>16</v>
      </c>
      <c r="C57" s="8"/>
      <c r="D57" s="8"/>
      <c r="E57" s="27"/>
    </row>
    <row r="58" spans="1:5" ht="15.75" x14ac:dyDescent="0.25">
      <c r="A58" s="8"/>
      <c r="B58" s="8"/>
      <c r="C58" s="8"/>
      <c r="D58" s="8" t="s">
        <v>10</v>
      </c>
      <c r="E58" s="18">
        <v>0</v>
      </c>
    </row>
    <row r="59" spans="1:5" ht="15.75" x14ac:dyDescent="0.25">
      <c r="A59" s="8"/>
      <c r="B59" s="8"/>
      <c r="C59" s="8"/>
      <c r="D59" s="8" t="s">
        <v>11</v>
      </c>
      <c r="E59" s="18">
        <v>0</v>
      </c>
    </row>
    <row r="60" spans="1:5" ht="15.75" x14ac:dyDescent="0.25">
      <c r="A60" s="8"/>
      <c r="B60" s="8"/>
      <c r="C60" s="8"/>
      <c r="D60" s="8" t="s">
        <v>12</v>
      </c>
      <c r="E60" s="27">
        <v>0</v>
      </c>
    </row>
    <row r="61" spans="1:5" ht="15.75" x14ac:dyDescent="0.25">
      <c r="A61" s="8"/>
      <c r="B61" s="12" t="s">
        <v>17</v>
      </c>
      <c r="C61" s="8"/>
      <c r="D61" s="8"/>
      <c r="E61" s="27"/>
    </row>
    <row r="62" spans="1:5" ht="15.75" x14ac:dyDescent="0.25">
      <c r="A62" s="8"/>
      <c r="B62" s="8"/>
      <c r="C62" s="8"/>
      <c r="D62" s="8" t="s">
        <v>10</v>
      </c>
      <c r="E62" s="38">
        <v>11826606.130000001</v>
      </c>
    </row>
    <row r="63" spans="1:5" ht="15.75" x14ac:dyDescent="0.25">
      <c r="A63" s="8"/>
      <c r="B63" s="12"/>
      <c r="C63" s="8"/>
      <c r="D63" s="8" t="s">
        <v>11</v>
      </c>
      <c r="E63" s="38">
        <v>45904541.200000003</v>
      </c>
    </row>
    <row r="64" spans="1:5" ht="15.75" x14ac:dyDescent="0.25">
      <c r="A64" s="8"/>
      <c r="B64" s="8"/>
      <c r="C64" s="8"/>
      <c r="D64" s="8" t="s">
        <v>12</v>
      </c>
      <c r="E64" s="38">
        <v>2074225</v>
      </c>
    </row>
    <row r="65" spans="1:5" ht="15.75" x14ac:dyDescent="0.25">
      <c r="A65" s="8"/>
      <c r="B65" s="12" t="s">
        <v>18</v>
      </c>
      <c r="C65" s="8"/>
      <c r="D65" s="8"/>
      <c r="E65" s="18"/>
    </row>
    <row r="66" spans="1:5" ht="15.75" x14ac:dyDescent="0.25">
      <c r="A66" s="8"/>
      <c r="B66" s="8"/>
      <c r="C66" s="8"/>
      <c r="D66" s="8" t="s">
        <v>10</v>
      </c>
      <c r="E66" s="38">
        <v>64211976.93</v>
      </c>
    </row>
    <row r="67" spans="1:5" ht="15.75" x14ac:dyDescent="0.25">
      <c r="A67" s="8"/>
      <c r="B67" s="8"/>
      <c r="C67" s="8"/>
      <c r="D67" s="8" t="s">
        <v>11</v>
      </c>
      <c r="E67" s="38">
        <v>133793594.33</v>
      </c>
    </row>
    <row r="68" spans="1:5" ht="15.75" x14ac:dyDescent="0.25">
      <c r="A68" s="8"/>
      <c r="B68" s="8"/>
      <c r="C68" s="8"/>
      <c r="D68" s="8" t="s">
        <v>12</v>
      </c>
      <c r="E68" s="38">
        <v>59747294.57</v>
      </c>
    </row>
    <row r="69" spans="1:5" ht="15.75" x14ac:dyDescent="0.25">
      <c r="A69" s="8"/>
      <c r="B69" s="12" t="s">
        <v>19</v>
      </c>
      <c r="C69" s="8"/>
      <c r="D69" s="8"/>
      <c r="E69" s="21"/>
    </row>
    <row r="70" spans="1:5" ht="15.75" x14ac:dyDescent="0.25">
      <c r="A70" s="8"/>
      <c r="B70" s="8"/>
      <c r="C70" s="8"/>
      <c r="D70" s="8" t="s">
        <v>10</v>
      </c>
      <c r="E70" s="23">
        <v>0</v>
      </c>
    </row>
    <row r="71" spans="1:5" ht="15.75" x14ac:dyDescent="0.25">
      <c r="A71" s="8"/>
      <c r="B71" s="8"/>
      <c r="C71" s="8"/>
      <c r="D71" s="8" t="s">
        <v>11</v>
      </c>
      <c r="E71" s="23">
        <v>0</v>
      </c>
    </row>
    <row r="72" spans="1:5" ht="15.75" x14ac:dyDescent="0.25">
      <c r="A72" s="8"/>
      <c r="B72" s="8"/>
      <c r="C72" s="8"/>
      <c r="D72" s="8" t="s">
        <v>12</v>
      </c>
      <c r="E72" s="28">
        <v>0</v>
      </c>
    </row>
    <row r="73" spans="1:5" ht="15.75" x14ac:dyDescent="0.25">
      <c r="A73" s="8"/>
      <c r="B73" s="12" t="s">
        <v>20</v>
      </c>
      <c r="C73" s="8"/>
      <c r="D73" s="8"/>
      <c r="E73" s="21"/>
    </row>
    <row r="74" spans="1:5" ht="15.75" x14ac:dyDescent="0.25">
      <c r="A74" s="8"/>
      <c r="B74" s="8"/>
      <c r="C74" s="8" t="s">
        <v>52</v>
      </c>
      <c r="D74" s="8"/>
      <c r="E74" s="23"/>
    </row>
    <row r="75" spans="1:5" ht="15.75" x14ac:dyDescent="0.25">
      <c r="A75" s="8"/>
      <c r="B75" s="8"/>
      <c r="C75" s="8"/>
      <c r="D75" s="8" t="s">
        <v>47</v>
      </c>
      <c r="E75" s="36">
        <v>11850821.17</v>
      </c>
    </row>
    <row r="76" spans="1:5" ht="15.75" x14ac:dyDescent="0.25">
      <c r="A76" s="8"/>
      <c r="B76" s="8"/>
      <c r="C76" s="8"/>
      <c r="D76" s="8" t="s">
        <v>48</v>
      </c>
      <c r="E76" s="36">
        <v>11932533.32</v>
      </c>
    </row>
    <row r="77" spans="1:5" ht="15.75" x14ac:dyDescent="0.25">
      <c r="A77" s="8"/>
      <c r="B77" s="8"/>
      <c r="C77" s="15" t="s">
        <v>53</v>
      </c>
      <c r="D77" s="8"/>
      <c r="E77" s="23"/>
    </row>
    <row r="78" spans="1:5" ht="15.75" x14ac:dyDescent="0.25">
      <c r="A78" s="8"/>
      <c r="B78" s="8"/>
      <c r="C78" s="8"/>
      <c r="D78" s="8" t="s">
        <v>49</v>
      </c>
      <c r="E78" s="36">
        <v>103587240.40000001</v>
      </c>
    </row>
    <row r="79" spans="1:5" ht="15.75" x14ac:dyDescent="0.25">
      <c r="A79" s="8"/>
      <c r="B79" s="8"/>
      <c r="C79" s="8"/>
      <c r="D79" s="8" t="s">
        <v>50</v>
      </c>
      <c r="E79" s="36">
        <v>4462759.5999999996</v>
      </c>
    </row>
    <row r="80" spans="1:5" ht="15.75" x14ac:dyDescent="0.25">
      <c r="A80" s="8"/>
      <c r="B80" s="8"/>
      <c r="C80" s="8" t="s">
        <v>54</v>
      </c>
      <c r="D80" s="8"/>
      <c r="E80" s="22"/>
    </row>
    <row r="81" spans="1:9" ht="15.75" x14ac:dyDescent="0.25">
      <c r="A81" s="8"/>
      <c r="B81" s="8"/>
      <c r="C81" s="8"/>
      <c r="D81" s="15" t="s">
        <v>49</v>
      </c>
      <c r="E81" s="36">
        <v>0</v>
      </c>
    </row>
    <row r="82" spans="1:9" ht="15.75" x14ac:dyDescent="0.25">
      <c r="A82" s="8"/>
      <c r="B82" s="8"/>
      <c r="C82" s="8"/>
      <c r="D82" s="15" t="s">
        <v>50</v>
      </c>
      <c r="E82" s="36">
        <v>200346950</v>
      </c>
    </row>
    <row r="83" spans="1:9" ht="15.75" x14ac:dyDescent="0.25">
      <c r="A83" s="8"/>
      <c r="B83" s="8"/>
      <c r="C83" s="8" t="s">
        <v>55</v>
      </c>
      <c r="D83" s="8"/>
      <c r="E83" s="23"/>
    </row>
    <row r="84" spans="1:9" ht="15.75" x14ac:dyDescent="0.25">
      <c r="A84" s="8"/>
      <c r="B84" s="8"/>
      <c r="C84" s="8"/>
      <c r="D84" s="8" t="s">
        <v>49</v>
      </c>
      <c r="E84" s="36">
        <v>0</v>
      </c>
    </row>
    <row r="85" spans="1:9" ht="15.75" x14ac:dyDescent="0.25">
      <c r="A85" s="8"/>
      <c r="B85" s="8"/>
      <c r="C85" s="8"/>
      <c r="D85" s="8" t="s">
        <v>50</v>
      </c>
      <c r="E85" s="36">
        <v>0</v>
      </c>
    </row>
    <row r="86" spans="1:9" ht="15.75" x14ac:dyDescent="0.25">
      <c r="A86" s="8"/>
      <c r="B86" s="8"/>
      <c r="C86" s="8" t="s">
        <v>56</v>
      </c>
      <c r="D86" s="8"/>
      <c r="E86" s="23"/>
    </row>
    <row r="87" spans="1:9" ht="15.75" x14ac:dyDescent="0.25">
      <c r="A87" s="8"/>
      <c r="B87" s="8"/>
      <c r="C87" s="8"/>
      <c r="D87" s="8" t="s">
        <v>49</v>
      </c>
      <c r="E87" s="36">
        <v>42190674.100000001</v>
      </c>
    </row>
    <row r="88" spans="1:9" ht="15.75" x14ac:dyDescent="0.25">
      <c r="A88" s="8"/>
      <c r="B88" s="8"/>
      <c r="C88" s="8"/>
      <c r="D88" s="8" t="s">
        <v>50</v>
      </c>
      <c r="E88" s="23">
        <v>17500</v>
      </c>
    </row>
    <row r="89" spans="1:9" ht="15.75" x14ac:dyDescent="0.25">
      <c r="A89" s="8"/>
      <c r="B89" s="8"/>
      <c r="C89" s="8" t="s">
        <v>51</v>
      </c>
      <c r="D89" s="8"/>
      <c r="E89" s="23"/>
    </row>
    <row r="90" spans="1:9" ht="15.75" x14ac:dyDescent="0.25">
      <c r="A90" s="8"/>
      <c r="B90" s="8"/>
      <c r="C90" s="8"/>
      <c r="D90" s="8" t="s">
        <v>57</v>
      </c>
      <c r="E90" s="23">
        <v>5828622.3700000001</v>
      </c>
    </row>
    <row r="91" spans="1:9" ht="15.75" x14ac:dyDescent="0.25">
      <c r="A91" s="8"/>
      <c r="B91" s="8"/>
      <c r="C91" s="8"/>
      <c r="D91" s="8" t="s">
        <v>49</v>
      </c>
      <c r="E91" s="36">
        <v>20112823.93</v>
      </c>
    </row>
    <row r="92" spans="1:9" ht="15.75" x14ac:dyDescent="0.25">
      <c r="A92" s="8"/>
      <c r="B92" s="8"/>
      <c r="C92" s="8"/>
      <c r="D92" s="8" t="s">
        <v>50</v>
      </c>
      <c r="E92" s="36">
        <v>8200039.5999999996</v>
      </c>
    </row>
    <row r="93" spans="1:9" ht="15.75" x14ac:dyDescent="0.25">
      <c r="A93" s="12" t="s">
        <v>59</v>
      </c>
      <c r="D93" s="8"/>
      <c r="E93" s="30">
        <f>SUM(E41:E92)</f>
        <v>4000620010.98</v>
      </c>
    </row>
    <row r="94" spans="1:9" ht="15.75" x14ac:dyDescent="0.25">
      <c r="A94" s="12" t="s">
        <v>60</v>
      </c>
      <c r="B94" s="8"/>
      <c r="C94" s="12"/>
      <c r="D94" s="15"/>
      <c r="E94" s="23"/>
    </row>
    <row r="95" spans="1:9" ht="15.75" x14ac:dyDescent="0.25">
      <c r="A95" s="8"/>
      <c r="B95" s="12" t="s">
        <v>9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36">
        <v>0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34">
        <v>0</v>
      </c>
    </row>
    <row r="99" spans="1:9" ht="15.75" customHeight="1" x14ac:dyDescent="0.25">
      <c r="B99" s="12" t="s">
        <v>14</v>
      </c>
      <c r="C99" s="8"/>
      <c r="D99" s="8"/>
      <c r="E99" s="21"/>
    </row>
    <row r="100" spans="1:9" ht="15.75" customHeight="1" x14ac:dyDescent="0.25">
      <c r="B100" s="8"/>
      <c r="C100" s="8"/>
      <c r="D100" s="8" t="s">
        <v>12</v>
      </c>
      <c r="E100" s="36">
        <v>0</v>
      </c>
    </row>
    <row r="101" spans="1:9" ht="15.75" customHeight="1" x14ac:dyDescent="0.25">
      <c r="B101" s="12" t="s">
        <v>15</v>
      </c>
      <c r="C101" s="8"/>
      <c r="D101" s="8"/>
      <c r="E101" s="21"/>
    </row>
    <row r="102" spans="1:9" ht="15.75" x14ac:dyDescent="0.25">
      <c r="B102" s="8"/>
      <c r="C102" s="13"/>
      <c r="D102" s="8" t="s">
        <v>12</v>
      </c>
      <c r="E102" s="18">
        <v>0</v>
      </c>
    </row>
    <row r="103" spans="1:9" ht="15.75" x14ac:dyDescent="0.25">
      <c r="B103" s="12" t="s">
        <v>16</v>
      </c>
      <c r="C103" s="8"/>
      <c r="D103" s="8"/>
      <c r="E103" s="21"/>
    </row>
    <row r="104" spans="1:9" ht="15.75" x14ac:dyDescent="0.25">
      <c r="B104" s="8"/>
      <c r="C104" s="8"/>
      <c r="D104" s="8" t="s">
        <v>12</v>
      </c>
      <c r="E104" s="18">
        <v>0</v>
      </c>
    </row>
    <row r="105" spans="1:9" ht="15.75" x14ac:dyDescent="0.25">
      <c r="B105" s="12" t="s">
        <v>17</v>
      </c>
      <c r="C105" s="8"/>
      <c r="D105" s="8"/>
      <c r="E105" s="21"/>
    </row>
    <row r="106" spans="1:9" ht="15.75" x14ac:dyDescent="0.25">
      <c r="B106" s="8"/>
      <c r="C106" s="8"/>
      <c r="D106" s="8" t="s">
        <v>12</v>
      </c>
      <c r="E106" s="36">
        <v>0</v>
      </c>
    </row>
    <row r="107" spans="1:9" ht="15.75" x14ac:dyDescent="0.25">
      <c r="B107" s="12" t="s">
        <v>18</v>
      </c>
      <c r="C107" s="8"/>
      <c r="D107" s="8"/>
      <c r="E107" s="21"/>
    </row>
    <row r="108" spans="1:9" ht="15.75" x14ac:dyDescent="0.25">
      <c r="B108" s="8"/>
      <c r="C108" s="8"/>
      <c r="D108" s="8" t="s">
        <v>12</v>
      </c>
      <c r="E108" s="36">
        <v>0</v>
      </c>
    </row>
    <row r="109" spans="1:9" ht="15.75" x14ac:dyDescent="0.25">
      <c r="A109" s="12"/>
      <c r="B109" s="12" t="s">
        <v>61</v>
      </c>
      <c r="C109" s="8"/>
      <c r="D109" s="8"/>
      <c r="E109" s="21"/>
    </row>
    <row r="110" spans="1:9" ht="15.75" x14ac:dyDescent="0.25">
      <c r="B110" s="8"/>
      <c r="C110" s="8"/>
      <c r="D110" s="8" t="s">
        <v>12</v>
      </c>
      <c r="E110" s="36">
        <v>0</v>
      </c>
    </row>
    <row r="111" spans="1:9" ht="15.75" x14ac:dyDescent="0.25">
      <c r="A111" s="12" t="s">
        <v>58</v>
      </c>
      <c r="E111" s="32">
        <f>SUM(E95:E110)</f>
        <v>0</v>
      </c>
    </row>
    <row r="112" spans="1:9" ht="30" customHeight="1" x14ac:dyDescent="0.35">
      <c r="A112" s="16" t="s">
        <v>62</v>
      </c>
      <c r="B112" s="17"/>
      <c r="C112" s="17"/>
      <c r="D112" s="17"/>
      <c r="E112" s="31">
        <f>SUM(E93,E111)</f>
        <v>4000620010.98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Batangas</vt:lpstr>
      <vt:lpstr>Lipa</vt:lpstr>
      <vt:lpstr>Santo Tomas</vt:lpstr>
      <vt:lpstr>Tanauan</vt:lpstr>
      <vt:lpstr>Bacoor</vt:lpstr>
      <vt:lpstr>Cavite</vt:lpstr>
      <vt:lpstr>Dasmariñas</vt:lpstr>
      <vt:lpstr>General Trias</vt:lpstr>
      <vt:lpstr>Imus</vt:lpstr>
      <vt:lpstr>Tagaytay</vt:lpstr>
      <vt:lpstr>Trece Martires</vt:lpstr>
      <vt:lpstr>Biñan</vt:lpstr>
      <vt:lpstr>Cabuyao</vt:lpstr>
      <vt:lpstr>Calamba</vt:lpstr>
      <vt:lpstr>San Pablo</vt:lpstr>
      <vt:lpstr>San Pedro</vt:lpstr>
      <vt:lpstr>Santa Rosa</vt:lpstr>
      <vt:lpstr>Lucena</vt:lpstr>
      <vt:lpstr>Tayabas</vt:lpstr>
      <vt:lpstr>Antipolo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Mngx</dc:creator>
  <cp:lastModifiedBy>Mngx</cp:lastModifiedBy>
  <dcterms:created xsi:type="dcterms:W3CDTF">2021-09-04T11:14:37Z</dcterms:created>
  <dcterms:modified xsi:type="dcterms:W3CDTF">2021-11-01T10:22:57Z</dcterms:modified>
</cp:coreProperties>
</file>