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\Done XLSX - 2016\"/>
    </mc:Choice>
  </mc:AlternateContent>
  <xr:revisionPtr revIDLastSave="0" documentId="13_ncr:1_{C1B1F634-6E00-47AE-B8A6-D4F629452BCD}" xr6:coauthVersionLast="47" xr6:coauthVersionMax="47" xr10:uidLastSave="{00000000-0000-0000-0000-000000000000}"/>
  <bookViews>
    <workbookView xWindow="6465" yWindow="300" windowWidth="14625" windowHeight="12540" firstSheet="2" activeTab="6" xr2:uid="{CB5636CC-5C5B-418B-94AD-EEFB4DFBFC4D}"/>
  </bookViews>
  <sheets>
    <sheet name="Baybay" sheetId="1" r:id="rId1"/>
    <sheet name="Borongan" sheetId="2" r:id="rId2"/>
    <sheet name="Calbayog" sheetId="3" r:id="rId3"/>
    <sheet name="Catbalogan" sheetId="4" r:id="rId4"/>
    <sheet name="Maasin" sheetId="5" r:id="rId5"/>
    <sheet name="Ormoc" sheetId="6" r:id="rId6"/>
    <sheet name="Tacloban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7" l="1"/>
  <c r="E19" i="7"/>
  <c r="E37" i="7"/>
  <c r="E93" i="7"/>
  <c r="E112" i="7" s="1"/>
  <c r="E111" i="7"/>
  <c r="E14" i="6"/>
  <c r="E37" i="6" s="1"/>
  <c r="E19" i="6"/>
  <c r="E93" i="6"/>
  <c r="E111" i="6"/>
  <c r="E112" i="6"/>
  <c r="E14" i="5"/>
  <c r="E19" i="5"/>
  <c r="E37" i="5"/>
  <c r="E93" i="5"/>
  <c r="E112" i="5" s="1"/>
  <c r="E111" i="5"/>
  <c r="E14" i="4"/>
  <c r="E37" i="4" s="1"/>
  <c r="E19" i="4"/>
  <c r="E93" i="4"/>
  <c r="E111" i="4"/>
  <c r="E112" i="4"/>
  <c r="E14" i="3"/>
  <c r="E19" i="3"/>
  <c r="E37" i="3"/>
  <c r="E93" i="3"/>
  <c r="E112" i="3" s="1"/>
  <c r="E111" i="3"/>
  <c r="E14" i="2"/>
  <c r="E19" i="2"/>
  <c r="E37" i="2" s="1"/>
  <c r="E93" i="2"/>
  <c r="E111" i="2"/>
  <c r="E112" i="2"/>
  <c r="E14" i="1"/>
  <c r="E19" i="1"/>
  <c r="E37" i="1"/>
  <c r="E93" i="1"/>
  <c r="E112" i="1" s="1"/>
  <c r="E111" i="1"/>
</calcChain>
</file>

<file path=xl/sharedStrings.xml><?xml version="1.0" encoding="utf-8"?>
<sst xmlns="http://schemas.openxmlformats.org/spreadsheetml/2006/main" count="763" uniqueCount="71">
  <si>
    <t>TOTAL APPROPRIATIONS</t>
  </si>
  <si>
    <t>TOTAL CONTINUING APPROPRIATIONS</t>
  </si>
  <si>
    <t>Capital Outlay</t>
  </si>
  <si>
    <t>Other Purposes</t>
  </si>
  <si>
    <t>Economic Services</t>
  </si>
  <si>
    <t>Social Services and Social Welfare</t>
  </si>
  <si>
    <t>Housing and Community Development</t>
  </si>
  <si>
    <t>Labor and Employment</t>
  </si>
  <si>
    <t>Health, Nutrition and Population Control</t>
  </si>
  <si>
    <t>Education</t>
  </si>
  <si>
    <t>General Public Services</t>
  </si>
  <si>
    <t>CONTINUING APPROPRIATIONS</t>
  </si>
  <si>
    <t>TOTAL CURRENT APPROPRIATIONS</t>
  </si>
  <si>
    <t xml:space="preserve">  Capital Outlay</t>
  </si>
  <si>
    <t xml:space="preserve">  Maintenance and Other Operating Expenses</t>
  </si>
  <si>
    <t xml:space="preserve">  Personal Services</t>
  </si>
  <si>
    <t>Others</t>
  </si>
  <si>
    <t>Allocation for Senior Citizens and PWD</t>
  </si>
  <si>
    <t>Share from National Wealth</t>
  </si>
  <si>
    <t xml:space="preserve"> 20% Development Fund</t>
  </si>
  <si>
    <t>LDRRMF</t>
  </si>
  <si>
    <t xml:space="preserve">  Amortization</t>
  </si>
  <si>
    <t xml:space="preserve">  Financial Expense</t>
  </si>
  <si>
    <t>Debt Service</t>
  </si>
  <si>
    <t>Other Purposes:</t>
  </si>
  <si>
    <t>Maintenance and Other Operating Expenses</t>
  </si>
  <si>
    <t>Personnel Services</t>
  </si>
  <si>
    <t>Other Services Sector</t>
  </si>
  <si>
    <t>CURRENT APPROPRIATIONS</t>
  </si>
  <si>
    <t>EXPENDITURES</t>
  </si>
  <si>
    <t>Total Revenues and Receipts</t>
  </si>
  <si>
    <t>C.  Receipts from Borrowings</t>
  </si>
  <si>
    <t>c.  Proceeds from Collections of Loans Receivable</t>
  </si>
  <si>
    <t>b.  Sale of Investments</t>
  </si>
  <si>
    <t>a.  Sale of Capital Assets</t>
  </si>
  <si>
    <t>6.  Capital/Investment Receipts</t>
  </si>
  <si>
    <t>5.  Inter-local Transfer</t>
  </si>
  <si>
    <t>b.  Other Subsidy Income</t>
  </si>
  <si>
    <t>a.  Grants and Donations</t>
  </si>
  <si>
    <t>4.  Other Receipts</t>
  </si>
  <si>
    <t>d.  Share from Tobacco Excise Tax</t>
  </si>
  <si>
    <t>c.  Share from National Wealth</t>
  </si>
  <si>
    <t>b.  Share from EVAT</t>
  </si>
  <si>
    <t>a.  Share from Ecozone</t>
  </si>
  <si>
    <t>3.  Other Shares from National Tax Collections</t>
  </si>
  <si>
    <t>2.  Share from GOCCs</t>
  </si>
  <si>
    <t>1.  Share from the National Internal Revenue Taxes (IRA)</t>
  </si>
  <si>
    <t>B.  External Sources</t>
  </si>
  <si>
    <t xml:space="preserve">           Total Non-Tax Revenue</t>
  </si>
  <si>
    <t>c.  Other Income and Receipts</t>
  </si>
  <si>
    <t>b.  Business Income</t>
  </si>
  <si>
    <t>a.  Service Income</t>
  </si>
  <si>
    <t>2.      Non-Tax Revenue</t>
  </si>
  <si>
    <t xml:space="preserve">           Total Tax Revenue</t>
  </si>
  <si>
    <t>c.  Other Local Taxes</t>
  </si>
  <si>
    <t>b.  Tax Reveue - Goods and Services</t>
  </si>
  <si>
    <t>a.  Tax Revenue - Property</t>
  </si>
  <si>
    <t>1.  Tax Revenue</t>
  </si>
  <si>
    <t>A.  Local Sources</t>
  </si>
  <si>
    <t>Revenue</t>
  </si>
  <si>
    <t>Actual Amounts</t>
  </si>
  <si>
    <t>PARTICULARS</t>
  </si>
  <si>
    <t>STATEMENT OF COMPARISON OF BUDGET AND ACTUAL AMOUNTS</t>
  </si>
  <si>
    <t>CITY OF BAYBAY</t>
  </si>
  <si>
    <t>CITY OF BORONGAN</t>
  </si>
  <si>
    <t>CITY OF CALBAYOG</t>
  </si>
  <si>
    <t>CITY OF CATBALOGAN</t>
  </si>
  <si>
    <t>CITY OF MAASIN</t>
  </si>
  <si>
    <t>CITY OF ORMOC</t>
  </si>
  <si>
    <t>CITY OF TACLOBAN</t>
  </si>
  <si>
    <t>For the Year Ended December 31,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</si>
</sst>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6"/>
      <color rgb="FF000000"/>
      <name val="Times New Roman"/>
      <family val="1"/>
    </font>
    <font>
      <b/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b/>
      <u/>
      <sz val="12"/>
      <color rgb="FF000000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000000"/>
      <name val="Arial Narrow"/>
      <family val="2"/>
    </font>
    <font>
      <b/>
      <sz val="11.05"/>
      <color indexed="8"/>
      <name val="Arial"/>
      <family val="2"/>
    </font>
    <font>
      <sz val="10"/>
      <color theme="1"/>
      <name val="Arial Narrow"/>
      <family val="2"/>
    </font>
    <font>
      <i/>
      <sz val="10"/>
      <color rgb="FF000000"/>
      <name val="Arial Narrow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2" fillId="0" borderId="0"/>
    <xf numFmtId="165" fontId="1" fillId="0" borderId="0" applyFont="0" applyFill="0" applyBorder="0" applyAlignment="0" applyProtection="0"/>
  </cellStyleXfs>
  <cellXfs count="48">
    <xf numFmtId="0" fontId="0" fillId="0" borderId="0" xfId="0"/>
    <xf numFmtId="4" fontId="2" fillId="0" borderId="0" xfId="0" applyNumberFormat="1" applyFont="1"/>
    <xf numFmtId="4" fontId="6" fillId="0" borderId="0" xfId="0" applyNumberFormat="1" applyFont="1"/>
    <xf numFmtId="4" fontId="0" fillId="0" borderId="0" xfId="0" applyNumberFormat="1"/>
    <xf numFmtId="4" fontId="9" fillId="0" borderId="0" xfId="0" applyNumberFormat="1" applyFont="1"/>
    <xf numFmtId="4" fontId="9" fillId="0" borderId="0" xfId="4" applyNumberFormat="1" applyFont="1" applyFill="1" applyBorder="1" applyProtection="1">
      <protection locked="0"/>
    </xf>
    <xf numFmtId="4" fontId="12" fillId="0" borderId="0" xfId="2" applyNumberFormat="1" applyFont="1" applyAlignment="1">
      <alignment horizontal="right" vertical="center"/>
    </xf>
    <xf numFmtId="4" fontId="9" fillId="0" borderId="0" xfId="1" applyNumberFormat="1" applyFont="1" applyFill="1" applyAlignment="1">
      <alignment horizontal="right" vertical="center" wrapText="1"/>
    </xf>
    <xf numFmtId="4" fontId="13" fillId="0" borderId="3" xfId="2" applyNumberFormat="1" applyFont="1" applyBorder="1" applyAlignment="1">
      <alignment horizontal="right" vertical="center"/>
    </xf>
    <xf numFmtId="4" fontId="15" fillId="0" borderId="0" xfId="2" applyNumberFormat="1" applyFont="1" applyAlignment="1">
      <alignment horizontal="right" vertical="center"/>
    </xf>
    <xf numFmtId="4" fontId="15" fillId="0" borderId="0" xfId="2" applyNumberFormat="1" applyFont="1" applyAlignment="1">
      <alignment vertical="center"/>
    </xf>
    <xf numFmtId="4" fontId="12" fillId="0" borderId="0" xfId="1" applyNumberFormat="1" applyFont="1" applyFill="1" applyBorder="1"/>
    <xf numFmtId="4" fontId="15" fillId="0" borderId="0" xfId="2" applyNumberFormat="1" applyFont="1" applyBorder="1" applyAlignment="1">
      <alignment horizontal="right" vertical="center"/>
    </xf>
    <xf numFmtId="4" fontId="13" fillId="0" borderId="5" xfId="2" applyNumberFormat="1" applyFont="1" applyBorder="1" applyAlignment="1">
      <alignment horizontal="right" vertical="center"/>
    </xf>
    <xf numFmtId="4" fontId="9" fillId="0" borderId="0" xfId="1" applyNumberFormat="1" applyFont="1" applyFill="1" applyBorder="1" applyAlignment="1">
      <alignment horizontal="right" vertical="center" wrapText="1"/>
    </xf>
    <xf numFmtId="4" fontId="12" fillId="0" borderId="5" xfId="2" applyNumberFormat="1" applyFont="1" applyBorder="1" applyAlignment="1">
      <alignment horizontal="right" vertical="center"/>
    </xf>
    <xf numFmtId="4" fontId="11" fillId="0" borderId="0" xfId="2" applyNumberFormat="1" applyFont="1" applyAlignment="1">
      <alignment horizontal="center" vertical="center"/>
    </xf>
    <xf numFmtId="4" fontId="7" fillId="0" borderId="0" xfId="2" applyNumberFormat="1" applyFont="1" applyAlignment="1">
      <alignment horizontal="center" vertical="center"/>
    </xf>
    <xf numFmtId="4" fontId="23" fillId="0" borderId="0" xfId="6" applyNumberFormat="1" applyFont="1" applyAlignment="1">
      <alignment horizontal="center"/>
    </xf>
    <xf numFmtId="4" fontId="8" fillId="0" borderId="0" xfId="2" applyNumberFormat="1" applyFont="1" applyAlignment="1">
      <alignment vertical="center"/>
    </xf>
    <xf numFmtId="4" fontId="8" fillId="0" borderId="0" xfId="2" applyNumberFormat="1" applyFont="1" applyAlignment="1">
      <alignment horizontal="right" vertical="center"/>
    </xf>
    <xf numFmtId="4" fontId="22" fillId="0" borderId="6" xfId="2" applyNumberFormat="1" applyFont="1" applyBorder="1" applyAlignment="1">
      <alignment horizontal="center" vertical="center" wrapText="1"/>
    </xf>
    <xf numFmtId="4" fontId="22" fillId="0" borderId="5" xfId="2" applyNumberFormat="1" applyFont="1" applyBorder="1" applyAlignment="1">
      <alignment horizontal="center" vertical="center" wrapText="1"/>
    </xf>
    <xf numFmtId="4" fontId="7" fillId="0" borderId="0" xfId="2" applyNumberFormat="1" applyFont="1" applyAlignment="1">
      <alignment vertical="center"/>
    </xf>
    <xf numFmtId="4" fontId="11" fillId="0" borderId="0" xfId="2" applyNumberFormat="1" applyFont="1" applyAlignment="1">
      <alignment vertical="center"/>
    </xf>
    <xf numFmtId="4" fontId="7" fillId="0" borderId="0" xfId="2" applyNumberFormat="1" applyFont="1" applyAlignment="1">
      <alignment horizontal="center" vertical="center"/>
    </xf>
    <xf numFmtId="4" fontId="9" fillId="0" borderId="2" xfId="3" applyNumberFormat="1" applyFont="1" applyBorder="1"/>
    <xf numFmtId="4" fontId="21" fillId="0" borderId="4" xfId="0" applyNumberFormat="1" applyFont="1" applyBorder="1" applyProtection="1"/>
    <xf numFmtId="4" fontId="20" fillId="0" borderId="2" xfId="5" applyNumberFormat="1" applyFont="1" applyFill="1" applyBorder="1"/>
    <xf numFmtId="4" fontId="9" fillId="0" borderId="1" xfId="3" applyNumberFormat="1" applyFont="1" applyFill="1" applyBorder="1"/>
    <xf numFmtId="4" fontId="10" fillId="0" borderId="0" xfId="2" applyNumberFormat="1" applyFont="1" applyAlignment="1">
      <alignment vertical="center"/>
    </xf>
    <xf numFmtId="4" fontId="8" fillId="0" borderId="0" xfId="2" applyNumberFormat="1" applyFont="1" applyAlignment="1">
      <alignment vertical="center" wrapText="1"/>
    </xf>
    <xf numFmtId="4" fontId="14" fillId="0" borderId="4" xfId="0" applyNumberFormat="1" applyFont="1" applyBorder="1" applyProtection="1"/>
    <xf numFmtId="4" fontId="18" fillId="0" borderId="0" xfId="0" applyNumberFormat="1" applyFont="1" applyBorder="1" applyProtection="1"/>
    <xf numFmtId="4" fontId="17" fillId="0" borderId="4" xfId="0" applyNumberFormat="1" applyFont="1" applyBorder="1" applyProtection="1"/>
    <xf numFmtId="4" fontId="8" fillId="0" borderId="0" xfId="2" applyNumberFormat="1" applyFont="1" applyAlignment="1">
      <alignment horizontal="left" vertical="center"/>
    </xf>
    <xf numFmtId="4" fontId="16" fillId="2" borderId="0" xfId="0" applyNumberFormat="1" applyFont="1" applyFill="1" applyBorder="1" applyProtection="1"/>
    <xf numFmtId="4" fontId="11" fillId="0" borderId="0" xfId="2" applyNumberFormat="1" applyFont="1" applyAlignment="1">
      <alignment horizontal="right" vertical="center"/>
    </xf>
    <xf numFmtId="4" fontId="0" fillId="0" borderId="0" xfId="1" applyNumberFormat="1" applyFont="1"/>
    <xf numFmtId="4" fontId="5" fillId="0" borderId="0" xfId="2" applyNumberFormat="1" applyFont="1" applyAlignment="1">
      <alignment vertical="center"/>
    </xf>
    <xf numFmtId="4" fontId="3" fillId="0" borderId="0" xfId="0" applyNumberFormat="1" applyFont="1"/>
    <xf numFmtId="4" fontId="24" fillId="0" borderId="7" xfId="0" applyNumberFormat="1" applyFont="1" applyBorder="1" applyAlignment="1">
      <alignment horizontal="right" vertical="top" wrapText="1"/>
    </xf>
    <xf numFmtId="4" fontId="24" fillId="0" borderId="7" xfId="7" applyNumberFormat="1" applyFont="1" applyBorder="1" applyAlignment="1">
      <alignment horizontal="right" vertical="top" wrapText="1"/>
    </xf>
    <xf numFmtId="4" fontId="24" fillId="0" borderId="8" xfId="0" applyNumberFormat="1" applyFont="1" applyBorder="1" applyAlignment="1">
      <alignment horizontal="right" vertical="top" wrapText="1"/>
    </xf>
    <xf numFmtId="4" fontId="24" fillId="0" borderId="2" xfId="0" applyNumberFormat="1" applyFont="1" applyBorder="1" applyAlignment="1">
      <alignment horizontal="right" vertical="top" wrapText="1"/>
    </xf>
    <xf numFmtId="4" fontId="24" fillId="0" borderId="9" xfId="0" applyNumberFormat="1" applyFont="1" applyBorder="1" applyAlignment="1">
      <alignment horizontal="right" vertical="top" wrapText="1"/>
    </xf>
    <xf numFmtId="4" fontId="24" fillId="0" borderId="8" xfId="7" applyNumberFormat="1" applyFont="1" applyBorder="1" applyAlignment="1">
      <alignment horizontal="left"/>
    </xf>
    <xf numFmtId="4" fontId="24" fillId="0" borderId="7" xfId="7" applyNumberFormat="1" applyFont="1" applyBorder="1" applyAlignment="1">
      <alignment horizontal="left"/>
    </xf>
  </cellXfs>
  <cellStyles count="8">
    <cellStyle name="Comma" xfId="1" builtinId="3"/>
    <cellStyle name="Comma 2" xfId="5" xr:uid="{B08FDAB4-1BB6-40DF-97A4-EF368A745E3E}"/>
    <cellStyle name="Comma 22" xfId="7" xr:uid="{B9248992-8199-49D3-94D0-A5F8523EF326}"/>
    <cellStyle name="Comma 5" xfId="3" xr:uid="{C361D536-D346-4163-A2C8-8FB02B3446CF}"/>
    <cellStyle name="Comma 8 2 3 2" xfId="4" xr:uid="{3A1FC031-5147-4995-BE79-AB6759414245}"/>
    <cellStyle name="Normal" xfId="0" builtinId="0"/>
    <cellStyle name="Normal 6" xfId="6" xr:uid="{9A4EC7F5-EC3C-43F0-AAB7-273A979C9DBD}"/>
    <cellStyle name="Normal 7" xfId="2" xr:uid="{BCF5535F-DEFC-4FBE-ABBA-E8F9623E25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497B6-90AB-4027-AD27-055717985271}">
  <dimension ref="A1:I112"/>
  <sheetViews>
    <sheetView topLeftCell="A100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63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62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70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8697802.7799999993</v>
      </c>
    </row>
    <row r="12" spans="1:9" ht="15.75" x14ac:dyDescent="0.25">
      <c r="A12" s="19"/>
      <c r="B12" s="19"/>
      <c r="C12" s="19"/>
      <c r="D12" s="19" t="s">
        <v>55</v>
      </c>
      <c r="E12" s="3">
        <v>16646518.34</v>
      </c>
    </row>
    <row r="13" spans="1:9" ht="15.75" x14ac:dyDescent="0.25">
      <c r="A13" s="19"/>
      <c r="B13" s="19"/>
      <c r="C13" s="19"/>
      <c r="D13" s="19" t="s">
        <v>54</v>
      </c>
      <c r="E13" s="3">
        <v>2610506.11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27954827.229999997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4455406.79</v>
      </c>
    </row>
    <row r="17" spans="1:5" ht="15.75" x14ac:dyDescent="0.25">
      <c r="A17" s="19"/>
      <c r="B17" s="19"/>
      <c r="C17" s="19"/>
      <c r="D17" s="19" t="s">
        <v>50</v>
      </c>
      <c r="E17" s="3">
        <v>35060039.770000003</v>
      </c>
    </row>
    <row r="18" spans="1:5" ht="15.75" x14ac:dyDescent="0.25">
      <c r="A18" s="19"/>
      <c r="B18" s="19"/>
      <c r="C18" s="25"/>
      <c r="D18" s="19" t="s">
        <v>49</v>
      </c>
      <c r="E18" s="26">
        <v>0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39515446.560000002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590272112</v>
      </c>
    </row>
    <row r="22" spans="1:5" ht="15.75" x14ac:dyDescent="0.25">
      <c r="A22" s="19"/>
      <c r="B22" s="19"/>
      <c r="C22" s="19" t="s">
        <v>45</v>
      </c>
      <c r="D22" s="19"/>
      <c r="E22" s="3">
        <v>422345.12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14009673.15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672174404.05999994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80749260.159999996</v>
      </c>
    </row>
    <row r="43" spans="1:5" ht="15.75" x14ac:dyDescent="0.25">
      <c r="A43" s="19"/>
      <c r="B43" s="19"/>
      <c r="C43" s="19"/>
      <c r="D43" s="19" t="s">
        <v>25</v>
      </c>
      <c r="E43" s="3">
        <v>88233809.200000003</v>
      </c>
    </row>
    <row r="44" spans="1:5" ht="15.75" x14ac:dyDescent="0.25">
      <c r="A44" s="19"/>
      <c r="B44" s="19"/>
      <c r="C44" s="19"/>
      <c r="D44" s="19" t="s">
        <v>2</v>
      </c>
      <c r="E44" s="3">
        <v>49975398.100000001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4050084</v>
      </c>
    </row>
    <row r="47" spans="1:5" ht="15.75" x14ac:dyDescent="0.25">
      <c r="A47" s="19"/>
      <c r="B47" s="19"/>
      <c r="C47" s="19"/>
      <c r="D47" s="19" t="s">
        <v>25</v>
      </c>
      <c r="E47" s="3">
        <v>9738182.4700000007</v>
      </c>
    </row>
    <row r="48" spans="1:5" ht="15.75" x14ac:dyDescent="0.25">
      <c r="A48" s="19"/>
      <c r="B48" s="19"/>
      <c r="C48" s="19"/>
      <c r="D48" s="19" t="s">
        <v>2</v>
      </c>
      <c r="E48" s="3">
        <v>946150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19884005.57</v>
      </c>
    </row>
    <row r="51" spans="1:5" ht="15.75" x14ac:dyDescent="0.25">
      <c r="A51" s="19"/>
      <c r="B51" s="19"/>
      <c r="C51" s="19"/>
      <c r="D51" s="19" t="s">
        <v>25</v>
      </c>
      <c r="E51" s="3">
        <v>3177778.93</v>
      </c>
    </row>
    <row r="52" spans="1:5" ht="15.75" x14ac:dyDescent="0.25">
      <c r="A52" s="19"/>
      <c r="B52" s="19"/>
      <c r="C52" s="19"/>
      <c r="D52" s="19" t="s">
        <v>2</v>
      </c>
      <c r="E52" s="3">
        <v>211195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3458852.56</v>
      </c>
    </row>
    <row r="63" spans="1:5" ht="15.75" x14ac:dyDescent="0.25">
      <c r="A63" s="19"/>
      <c r="B63" s="23"/>
      <c r="C63" s="19"/>
      <c r="D63" s="19" t="s">
        <v>25</v>
      </c>
      <c r="E63" s="3">
        <v>16428991.890000001</v>
      </c>
    </row>
    <row r="64" spans="1:5" ht="15.75" x14ac:dyDescent="0.25">
      <c r="A64" s="19"/>
      <c r="B64" s="19"/>
      <c r="C64" s="19"/>
      <c r="D64" s="19" t="s">
        <v>2</v>
      </c>
      <c r="E64" s="3">
        <v>5642251.5499999998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40442953.329999998</v>
      </c>
    </row>
    <row r="67" spans="1:5" ht="15.75" x14ac:dyDescent="0.25">
      <c r="A67" s="19"/>
      <c r="B67" s="19"/>
      <c r="C67" s="19"/>
      <c r="D67" s="19" t="s">
        <v>25</v>
      </c>
      <c r="E67" s="3">
        <v>23754587.710000001</v>
      </c>
    </row>
    <row r="68" spans="1:5" ht="15.75" x14ac:dyDescent="0.25">
      <c r="A68" s="19"/>
      <c r="B68" s="19"/>
      <c r="C68" s="19"/>
      <c r="D68" s="19" t="s">
        <v>2</v>
      </c>
      <c r="E68" s="3">
        <v>2063097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12534583</v>
      </c>
    </row>
    <row r="79" spans="1:5" ht="15.75" x14ac:dyDescent="0.25">
      <c r="A79" s="19"/>
      <c r="B79" s="19"/>
      <c r="C79" s="19"/>
      <c r="D79" s="19" t="s">
        <v>13</v>
      </c>
      <c r="E79" s="26">
        <v>8116429.71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67379154.780000001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37641341.840000004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4411775.82</v>
      </c>
    </row>
    <row r="88" spans="1:9" ht="15.75" x14ac:dyDescent="0.25">
      <c r="A88" s="19"/>
      <c r="B88" s="19"/>
      <c r="C88" s="19"/>
      <c r="D88" s="19" t="s">
        <v>13</v>
      </c>
      <c r="E88" s="3">
        <v>219040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9668074.9800000004</v>
      </c>
    </row>
    <row r="91" spans="1:9" ht="15.75" x14ac:dyDescent="0.25">
      <c r="A91" s="19"/>
      <c r="B91" s="19"/>
      <c r="C91" s="19"/>
      <c r="D91" s="19" t="s">
        <v>14</v>
      </c>
      <c r="E91" s="3">
        <v>3167508.65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491894506.24999994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57555037.700000003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78750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  <c r="E105" s="4"/>
    </row>
    <row r="106" spans="1:9" ht="15.75" x14ac:dyDescent="0.25">
      <c r="B106" s="19"/>
      <c r="C106" s="19"/>
      <c r="D106" s="19" t="s">
        <v>2</v>
      </c>
      <c r="E106" s="3">
        <v>769472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24698964.18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3982080</v>
      </c>
      <c r="F110" s="38"/>
    </row>
    <row r="111" spans="1:9" ht="15.75" x14ac:dyDescent="0.25">
      <c r="A111" s="23" t="s">
        <v>1</v>
      </c>
      <c r="E111" s="2">
        <f>SUM(E96,E98,E100,E102,E104,E106,E108,E110)</f>
        <v>87084303.879999995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578978810.12999988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B52B-C612-4DDF-A013-62ED7616DE0B}">
  <dimension ref="A1:I112"/>
  <sheetViews>
    <sheetView topLeftCell="A88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64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62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70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3518541.39</v>
      </c>
    </row>
    <row r="12" spans="1:9" ht="15.75" x14ac:dyDescent="0.25">
      <c r="A12" s="19"/>
      <c r="B12" s="19"/>
      <c r="C12" s="19"/>
      <c r="D12" s="19" t="s">
        <v>55</v>
      </c>
      <c r="E12" s="3">
        <v>14262130.17</v>
      </c>
    </row>
    <row r="13" spans="1:9" ht="15.75" x14ac:dyDescent="0.25">
      <c r="A13" s="19"/>
      <c r="B13" s="19"/>
      <c r="C13" s="19"/>
      <c r="D13" s="19" t="s">
        <v>54</v>
      </c>
      <c r="E13" s="3">
        <v>1385830.26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19166501.82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8355195.9299999997</v>
      </c>
    </row>
    <row r="17" spans="1:5" ht="15.75" x14ac:dyDescent="0.25">
      <c r="A17" s="19"/>
      <c r="B17" s="19"/>
      <c r="C17" s="19"/>
      <c r="D17" s="19" t="s">
        <v>50</v>
      </c>
      <c r="E17" s="3">
        <v>9884262.0099999998</v>
      </c>
    </row>
    <row r="18" spans="1:5" ht="15.75" x14ac:dyDescent="0.25">
      <c r="A18" s="19"/>
      <c r="B18" s="19"/>
      <c r="C18" s="25"/>
      <c r="D18" s="19" t="s">
        <v>49</v>
      </c>
      <c r="E18" s="26">
        <v>126903.98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18366361.919999998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549725196</v>
      </c>
    </row>
    <row r="22" spans="1:5" ht="15.75" x14ac:dyDescent="0.25">
      <c r="A22" s="19"/>
      <c r="B22" s="19"/>
      <c r="C22" s="19" t="s">
        <v>45</v>
      </c>
      <c r="D22" s="19"/>
      <c r="E22" s="3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587258059.74000001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98171911.590000004</v>
      </c>
    </row>
    <row r="43" spans="1:5" ht="15.75" x14ac:dyDescent="0.25">
      <c r="A43" s="19"/>
      <c r="B43" s="19"/>
      <c r="C43" s="19"/>
      <c r="D43" s="19" t="s">
        <v>25</v>
      </c>
      <c r="E43" s="3">
        <v>85758047.25</v>
      </c>
    </row>
    <row r="44" spans="1:5" ht="15.75" x14ac:dyDescent="0.25">
      <c r="A44" s="19"/>
      <c r="B44" s="19"/>
      <c r="C44" s="19"/>
      <c r="D44" s="19" t="s">
        <v>2</v>
      </c>
      <c r="E44" s="3">
        <v>5528745.8300000001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3771073.79</v>
      </c>
    </row>
    <row r="47" spans="1:5" ht="15.75" x14ac:dyDescent="0.25">
      <c r="A47" s="19"/>
      <c r="B47" s="19"/>
      <c r="C47" s="19"/>
      <c r="D47" s="19" t="s">
        <v>25</v>
      </c>
      <c r="E47" s="3">
        <v>5527840.5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15731253.33</v>
      </c>
    </row>
    <row r="51" spans="1:5" ht="15.75" x14ac:dyDescent="0.25">
      <c r="A51" s="19"/>
      <c r="B51" s="19"/>
      <c r="C51" s="19"/>
      <c r="D51" s="19" t="s">
        <v>25</v>
      </c>
      <c r="E51" s="3">
        <v>5294630.82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12658800</v>
      </c>
    </row>
    <row r="60" spans="1:5" ht="15.75" x14ac:dyDescent="0.25">
      <c r="A60" s="19"/>
      <c r="B60" s="19"/>
      <c r="C60" s="19"/>
      <c r="D60" s="19" t="s">
        <v>2</v>
      </c>
      <c r="E60" s="29">
        <v>3077993.42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8493829.4199999999</v>
      </c>
    </row>
    <row r="63" spans="1:5" ht="15.75" x14ac:dyDescent="0.25">
      <c r="A63" s="19"/>
      <c r="B63" s="23"/>
      <c r="C63" s="19"/>
      <c r="D63" s="19" t="s">
        <v>25</v>
      </c>
      <c r="E63" s="3">
        <v>3281872.64</v>
      </c>
    </row>
    <row r="64" spans="1:5" ht="15.75" x14ac:dyDescent="0.25">
      <c r="A64" s="19"/>
      <c r="B64" s="19"/>
      <c r="C64" s="19"/>
      <c r="D64" s="19" t="s">
        <v>2</v>
      </c>
      <c r="E64" s="3">
        <v>112637.5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34674881.530000001</v>
      </c>
    </row>
    <row r="67" spans="1:5" ht="15.75" x14ac:dyDescent="0.25">
      <c r="A67" s="19"/>
      <c r="B67" s="19"/>
      <c r="C67" s="19"/>
      <c r="D67" s="19" t="s">
        <v>25</v>
      </c>
      <c r="E67" s="3">
        <v>42913746.43</v>
      </c>
    </row>
    <row r="68" spans="1:5" ht="15.75" x14ac:dyDescent="0.25">
      <c r="A68" s="19"/>
      <c r="B68" s="19"/>
      <c r="C68" s="19"/>
      <c r="D68" s="19" t="s">
        <v>2</v>
      </c>
      <c r="E68" s="3">
        <v>8184905.5599999996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1593037.62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2534322.7400000002</v>
      </c>
    </row>
    <row r="79" spans="1:5" ht="15.75" x14ac:dyDescent="0.25">
      <c r="A79" s="19"/>
      <c r="B79" s="19"/>
      <c r="C79" s="19"/>
      <c r="D79" s="19" t="s">
        <v>13</v>
      </c>
      <c r="E79" s="26">
        <v>7424313.4699999997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47304620.899999999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1359783.35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393398247.69000006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16699793.560000001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5000000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1665000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13016642.109999999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117362.5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80598660.549999997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25998828.600000001</v>
      </c>
      <c r="F110" s="38"/>
    </row>
    <row r="111" spans="1:9" ht="15.75" x14ac:dyDescent="0.25">
      <c r="A111" s="23" t="s">
        <v>1</v>
      </c>
      <c r="E111" s="2">
        <f>SUM(E96,E98,E100,E102,E104,E106,E108,E110)</f>
        <v>143096287.31999999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536494535.01000005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0FFF-0072-4E7D-9EF5-06330DF95E6B}">
  <dimension ref="A1:I112"/>
  <sheetViews>
    <sheetView topLeftCell="A91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65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62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70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14784998.07</v>
      </c>
    </row>
    <row r="12" spans="1:9" ht="15.75" x14ac:dyDescent="0.25">
      <c r="A12" s="19"/>
      <c r="B12" s="19"/>
      <c r="C12" s="19"/>
      <c r="D12" s="19" t="s">
        <v>55</v>
      </c>
      <c r="E12" s="3">
        <v>41823523.75</v>
      </c>
    </row>
    <row r="13" spans="1:9" ht="15.75" x14ac:dyDescent="0.25">
      <c r="A13" s="19"/>
      <c r="B13" s="19"/>
      <c r="C13" s="19"/>
      <c r="D13" s="19" t="s">
        <v>54</v>
      </c>
      <c r="E13" s="3">
        <v>130425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56738946.82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7187135.25</v>
      </c>
    </row>
    <row r="17" spans="1:5" ht="15.75" x14ac:dyDescent="0.25">
      <c r="A17" s="19"/>
      <c r="B17" s="19"/>
      <c r="C17" s="19"/>
      <c r="D17" s="19" t="s">
        <v>50</v>
      </c>
      <c r="E17" s="3">
        <v>17881345.530000001</v>
      </c>
    </row>
    <row r="18" spans="1:5" ht="15.75" x14ac:dyDescent="0.25">
      <c r="A18" s="19"/>
      <c r="B18" s="19"/>
      <c r="C18" s="25"/>
      <c r="D18" s="19" t="s">
        <v>49</v>
      </c>
      <c r="E18" s="3">
        <v>6043796.9199999999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31112277.700000003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945240838</v>
      </c>
    </row>
    <row r="22" spans="1:5" ht="15.75" x14ac:dyDescent="0.25">
      <c r="A22" s="19"/>
      <c r="B22" s="19"/>
      <c r="C22" s="19" t="s">
        <v>45</v>
      </c>
      <c r="D22" s="19"/>
      <c r="E22" s="3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1988914.87</v>
      </c>
    </row>
    <row r="30" spans="1:5" ht="15.75" x14ac:dyDescent="0.25">
      <c r="A30" s="19"/>
      <c r="B30" s="19"/>
      <c r="C30" s="19"/>
      <c r="D30" s="19" t="s">
        <v>37</v>
      </c>
      <c r="E30" s="3">
        <v>10900000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3">
        <v>44993490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1090974467.3899999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166045831.69999999</v>
      </c>
    </row>
    <row r="43" spans="1:5" ht="15.75" x14ac:dyDescent="0.25">
      <c r="A43" s="19"/>
      <c r="B43" s="19"/>
      <c r="C43" s="19"/>
      <c r="D43" s="19" t="s">
        <v>25</v>
      </c>
      <c r="E43" s="3">
        <v>119653005.95999999</v>
      </c>
    </row>
    <row r="44" spans="1:5" ht="15.75" x14ac:dyDescent="0.25">
      <c r="A44" s="19"/>
      <c r="B44" s="19"/>
      <c r="C44" s="19"/>
      <c r="D44" s="19" t="s">
        <v>2</v>
      </c>
      <c r="E44" s="3">
        <v>0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0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51836357.719999999</v>
      </c>
    </row>
    <row r="51" spans="1:5" ht="15.75" x14ac:dyDescent="0.25">
      <c r="A51" s="19"/>
      <c r="B51" s="19"/>
      <c r="C51" s="19"/>
      <c r="D51" s="19" t="s">
        <v>25</v>
      </c>
      <c r="E51" s="3">
        <v>1888787.21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3">
        <v>4135700.38</v>
      </c>
    </row>
    <row r="59" spans="1:5" ht="15.75" x14ac:dyDescent="0.25">
      <c r="A59" s="19"/>
      <c r="B59" s="19"/>
      <c r="C59" s="19"/>
      <c r="D59" s="19" t="s">
        <v>25</v>
      </c>
      <c r="E59" s="3">
        <v>160644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27119795.59</v>
      </c>
    </row>
    <row r="63" spans="1:5" ht="15.75" x14ac:dyDescent="0.25">
      <c r="A63" s="19"/>
      <c r="B63" s="23"/>
      <c r="C63" s="19"/>
      <c r="D63" s="19" t="s">
        <v>25</v>
      </c>
      <c r="E63" s="3">
        <v>3101568.78</v>
      </c>
    </row>
    <row r="64" spans="1:5" ht="15.75" x14ac:dyDescent="0.25">
      <c r="A64" s="19"/>
      <c r="B64" s="19"/>
      <c r="C64" s="19"/>
      <c r="D64" s="19" t="s">
        <v>2</v>
      </c>
      <c r="E64" s="3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147197764.93000001</v>
      </c>
    </row>
    <row r="67" spans="1:5" ht="15.75" x14ac:dyDescent="0.25">
      <c r="A67" s="19"/>
      <c r="B67" s="19"/>
      <c r="C67" s="19"/>
      <c r="D67" s="19" t="s">
        <v>25</v>
      </c>
      <c r="E67" s="3">
        <v>7420177.3499999996</v>
      </c>
    </row>
    <row r="68" spans="1:5" ht="15.75" x14ac:dyDescent="0.25">
      <c r="A68" s="19"/>
      <c r="B68" s="19"/>
      <c r="C68" s="19"/>
      <c r="D68" s="19" t="s">
        <v>2</v>
      </c>
      <c r="E68" s="3">
        <v>0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0</v>
      </c>
    </row>
    <row r="79" spans="1:5" ht="15.75" x14ac:dyDescent="0.25">
      <c r="A79" s="19"/>
      <c r="B79" s="19"/>
      <c r="C79" s="19"/>
      <c r="D79" s="19" t="s">
        <v>13</v>
      </c>
      <c r="E79" s="3">
        <v>25443117.579999998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202521011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148702507.81999999</v>
      </c>
    </row>
    <row r="91" spans="1:9" ht="15.75" x14ac:dyDescent="0.25">
      <c r="A91" s="19"/>
      <c r="B91" s="19"/>
      <c r="C91" s="19"/>
      <c r="D91" s="19" t="s">
        <v>14</v>
      </c>
      <c r="E91" s="3">
        <v>35372620.329999998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940598890.35000002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0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940598890.35000002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9705-9A05-4433-A4EE-90EB4881F779}">
  <dimension ref="A1:I112"/>
  <sheetViews>
    <sheetView topLeftCell="A97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66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62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70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29587312.739999998</v>
      </c>
    </row>
    <row r="12" spans="1:9" ht="15.75" x14ac:dyDescent="0.25">
      <c r="A12" s="19"/>
      <c r="B12" s="19"/>
      <c r="C12" s="19"/>
      <c r="D12" s="19" t="s">
        <v>55</v>
      </c>
      <c r="E12" s="3">
        <v>5935705.9500000002</v>
      </c>
    </row>
    <row r="13" spans="1:9" ht="15.75" x14ac:dyDescent="0.25">
      <c r="A13" s="19"/>
      <c r="B13" s="19"/>
      <c r="C13" s="19"/>
      <c r="D13" s="19" t="s">
        <v>54</v>
      </c>
      <c r="E13" s="3">
        <v>0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35523018.689999998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15888754.43</v>
      </c>
    </row>
    <row r="17" spans="1:5" ht="15.75" x14ac:dyDescent="0.25">
      <c r="A17" s="19"/>
      <c r="B17" s="19"/>
      <c r="C17" s="19"/>
      <c r="D17" s="19" t="s">
        <v>50</v>
      </c>
      <c r="E17" s="3">
        <v>13331040.99</v>
      </c>
    </row>
    <row r="18" spans="1:5" ht="15.75" x14ac:dyDescent="0.25">
      <c r="A18" s="19"/>
      <c r="B18" s="19"/>
      <c r="C18" s="25"/>
      <c r="D18" s="19" t="s">
        <v>49</v>
      </c>
      <c r="E18" s="3">
        <v>1032148.84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30251944.260000002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464162340</v>
      </c>
    </row>
    <row r="22" spans="1:5" ht="15.75" x14ac:dyDescent="0.25">
      <c r="A22" s="19"/>
      <c r="B22" s="19"/>
      <c r="C22" s="19" t="s">
        <v>45</v>
      </c>
      <c r="D22" s="19"/>
      <c r="E22" s="3">
        <v>1070031.08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3">
        <v>34361719.270000003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3">
        <v>145478121.88</v>
      </c>
    </row>
    <row r="31" spans="1:5" ht="15.75" x14ac:dyDescent="0.25">
      <c r="A31" s="19"/>
      <c r="B31" s="19"/>
      <c r="C31" s="19" t="s">
        <v>36</v>
      </c>
      <c r="D31" s="19"/>
      <c r="E31" s="3">
        <v>18377830.739999998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3">
        <v>120225000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849450005.91999996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97024550.590000004</v>
      </c>
    </row>
    <row r="43" spans="1:5" ht="15.75" x14ac:dyDescent="0.25">
      <c r="A43" s="19"/>
      <c r="B43" s="19"/>
      <c r="C43" s="19"/>
      <c r="D43" s="19" t="s">
        <v>25</v>
      </c>
      <c r="E43" s="3">
        <v>36705510.68</v>
      </c>
    </row>
    <row r="44" spans="1:5" ht="15.75" x14ac:dyDescent="0.25">
      <c r="A44" s="19"/>
      <c r="B44" s="19"/>
      <c r="C44" s="19"/>
      <c r="D44" s="19" t="s">
        <v>2</v>
      </c>
      <c r="E44" s="3">
        <v>4331387.9000000004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0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0</v>
      </c>
    </row>
    <row r="51" spans="1:5" ht="15.75" x14ac:dyDescent="0.25">
      <c r="A51" s="19"/>
      <c r="B51" s="19"/>
      <c r="C51" s="19"/>
      <c r="D51" s="19" t="s">
        <v>25</v>
      </c>
      <c r="E51" s="3">
        <v>0</v>
      </c>
    </row>
    <row r="52" spans="1:5" ht="15.75" x14ac:dyDescent="0.25">
      <c r="A52" s="19"/>
      <c r="B52" s="19"/>
      <c r="C52" s="19"/>
      <c r="D52" s="19" t="s">
        <v>2</v>
      </c>
      <c r="E52" s="3">
        <v>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29352079.59</v>
      </c>
    </row>
    <row r="63" spans="1:5" ht="15.75" x14ac:dyDescent="0.25">
      <c r="A63" s="19"/>
      <c r="B63" s="23"/>
      <c r="C63" s="19"/>
      <c r="D63" s="19" t="s">
        <v>25</v>
      </c>
      <c r="E63" s="3">
        <v>35364292.359999999</v>
      </c>
    </row>
    <row r="64" spans="1:5" ht="15.75" x14ac:dyDescent="0.25">
      <c r="A64" s="19"/>
      <c r="B64" s="19"/>
      <c r="C64" s="19"/>
      <c r="D64" s="19" t="s">
        <v>2</v>
      </c>
      <c r="E64" s="3">
        <v>183900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26180968.43</v>
      </c>
    </row>
    <row r="67" spans="1:5" ht="15.75" x14ac:dyDescent="0.25">
      <c r="A67" s="19"/>
      <c r="B67" s="19"/>
      <c r="C67" s="19"/>
      <c r="D67" s="19" t="s">
        <v>25</v>
      </c>
      <c r="E67" s="3">
        <v>16916482.41</v>
      </c>
    </row>
    <row r="68" spans="1:5" ht="15.75" x14ac:dyDescent="0.25">
      <c r="A68" s="19"/>
      <c r="B68" s="19"/>
      <c r="C68" s="19"/>
      <c r="D68" s="19" t="s">
        <v>2</v>
      </c>
      <c r="E68" s="3">
        <v>3607578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3">
        <v>601125.1</v>
      </c>
    </row>
    <row r="76" spans="1:5" ht="15.75" x14ac:dyDescent="0.25">
      <c r="A76" s="19"/>
      <c r="B76" s="19"/>
      <c r="C76" s="19"/>
      <c r="D76" s="19" t="s">
        <v>21</v>
      </c>
      <c r="E76" s="34">
        <v>10439576.060000001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4188620.51</v>
      </c>
    </row>
    <row r="79" spans="1:5" ht="15.75" x14ac:dyDescent="0.25">
      <c r="A79" s="19"/>
      <c r="B79" s="19"/>
      <c r="C79" s="19"/>
      <c r="D79" s="19" t="s">
        <v>13</v>
      </c>
      <c r="E79" s="3">
        <v>17264318.18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41726677.07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3372002.2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83190614.920000002</v>
      </c>
    </row>
    <row r="91" spans="1:9" ht="15.75" x14ac:dyDescent="0.25">
      <c r="A91" s="19"/>
      <c r="B91" s="19"/>
      <c r="C91" s="19"/>
      <c r="D91" s="19" t="s">
        <v>14</v>
      </c>
      <c r="E91" s="3">
        <v>25030890</v>
      </c>
    </row>
    <row r="92" spans="1:9" ht="15.75" x14ac:dyDescent="0.25">
      <c r="A92" s="19"/>
      <c r="B92" s="19"/>
      <c r="C92" s="19"/>
      <c r="D92" s="19" t="s">
        <v>13</v>
      </c>
      <c r="E92" s="3">
        <v>803548.21</v>
      </c>
    </row>
    <row r="93" spans="1:9" ht="15.75" x14ac:dyDescent="0.25">
      <c r="A93" s="23" t="s">
        <v>12</v>
      </c>
      <c r="D93" s="19"/>
      <c r="E93" s="8">
        <f>SUM(E41:E92)</f>
        <v>436284122.20999998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130715031.72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14763090.16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145478121.88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290956243.75999999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727240365.97000003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5D5C-7548-45F6-8785-2DA25165F3EB}">
  <dimension ref="A1:I112"/>
  <sheetViews>
    <sheetView topLeftCell="A88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67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62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70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41">
        <v>9575466.0299999993</v>
      </c>
    </row>
    <row r="12" spans="1:9" ht="15.75" x14ac:dyDescent="0.25">
      <c r="A12" s="19"/>
      <c r="B12" s="19"/>
      <c r="C12" s="19"/>
      <c r="D12" s="19" t="s">
        <v>55</v>
      </c>
      <c r="E12" s="41">
        <v>45792851.75</v>
      </c>
    </row>
    <row r="13" spans="1:9" ht="15.75" x14ac:dyDescent="0.25">
      <c r="A13" s="19"/>
      <c r="B13" s="19"/>
      <c r="C13" s="19"/>
      <c r="D13" s="19" t="s">
        <v>54</v>
      </c>
      <c r="E13" s="41">
        <v>1719767.95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57088085.730000004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41">
        <v>6008955.6800000006</v>
      </c>
      <c r="F16" s="41"/>
    </row>
    <row r="17" spans="1:6" ht="15.75" x14ac:dyDescent="0.25">
      <c r="A17" s="19"/>
      <c r="B17" s="19"/>
      <c r="C17" s="19"/>
      <c r="D17" s="19" t="s">
        <v>50</v>
      </c>
      <c r="E17" s="41">
        <v>14743696.790000001</v>
      </c>
      <c r="F17" s="41"/>
    </row>
    <row r="18" spans="1:6" ht="15.75" x14ac:dyDescent="0.25">
      <c r="A18" s="19"/>
      <c r="B18" s="19"/>
      <c r="C18" s="25"/>
      <c r="D18" s="19" t="s">
        <v>49</v>
      </c>
      <c r="E18" s="26">
        <v>18327319.879999999</v>
      </c>
      <c r="F18" s="41"/>
    </row>
    <row r="19" spans="1:6" ht="15.75" x14ac:dyDescent="0.25">
      <c r="A19" s="19"/>
      <c r="B19" s="19"/>
      <c r="C19" s="19" t="s">
        <v>48</v>
      </c>
      <c r="D19" s="19"/>
      <c r="E19" s="13">
        <f>SUM(E16:E18)</f>
        <v>39079972.350000001</v>
      </c>
      <c r="F19" s="41"/>
    </row>
    <row r="20" spans="1:6" ht="15.75" x14ac:dyDescent="0.25">
      <c r="A20" s="19"/>
      <c r="B20" s="19" t="s">
        <v>47</v>
      </c>
      <c r="C20" s="19"/>
      <c r="D20" s="19"/>
      <c r="E20" s="42"/>
      <c r="F20" s="41"/>
    </row>
    <row r="21" spans="1:6" ht="15.75" x14ac:dyDescent="0.25">
      <c r="A21" s="19"/>
      <c r="B21" s="19"/>
      <c r="C21" s="19" t="s">
        <v>46</v>
      </c>
      <c r="D21" s="19"/>
      <c r="E21" s="41">
        <v>409019288</v>
      </c>
      <c r="F21" s="41"/>
    </row>
    <row r="22" spans="1:6" ht="15.75" x14ac:dyDescent="0.25">
      <c r="A22" s="19"/>
      <c r="B22" s="19"/>
      <c r="C22" s="19" t="s">
        <v>45</v>
      </c>
      <c r="D22" s="19"/>
      <c r="E22" s="41">
        <v>1125487.8700000001</v>
      </c>
    </row>
    <row r="23" spans="1:6" ht="15.75" x14ac:dyDescent="0.25">
      <c r="A23" s="19"/>
      <c r="B23" s="19"/>
      <c r="C23" s="19" t="s">
        <v>44</v>
      </c>
      <c r="D23" s="19"/>
    </row>
    <row r="24" spans="1:6" ht="15.75" x14ac:dyDescent="0.25">
      <c r="A24" s="19"/>
      <c r="B24" s="19"/>
      <c r="C24" s="19"/>
      <c r="D24" s="19" t="s">
        <v>43</v>
      </c>
      <c r="E24" s="27">
        <v>0</v>
      </c>
    </row>
    <row r="25" spans="1:6" ht="15.75" x14ac:dyDescent="0.25">
      <c r="A25" s="19"/>
      <c r="B25" s="19"/>
      <c r="C25" s="19"/>
      <c r="D25" s="19" t="s">
        <v>42</v>
      </c>
      <c r="E25" s="6">
        <v>0</v>
      </c>
    </row>
    <row r="26" spans="1:6" ht="15.75" x14ac:dyDescent="0.25">
      <c r="A26" s="19"/>
      <c r="B26" s="19"/>
      <c r="C26" s="19"/>
      <c r="D26" s="19" t="s">
        <v>41</v>
      </c>
      <c r="E26" s="41">
        <v>14120</v>
      </c>
    </row>
    <row r="27" spans="1:6" ht="15.75" x14ac:dyDescent="0.25">
      <c r="A27" s="19"/>
      <c r="B27" s="19"/>
      <c r="C27" s="19"/>
      <c r="D27" s="19" t="s">
        <v>40</v>
      </c>
      <c r="E27" s="3">
        <v>0</v>
      </c>
    </row>
    <row r="28" spans="1:6" ht="15.75" x14ac:dyDescent="0.25">
      <c r="A28" s="19"/>
      <c r="B28" s="19"/>
      <c r="C28" s="19" t="s">
        <v>39</v>
      </c>
      <c r="D28" s="19"/>
      <c r="E28" s="14"/>
    </row>
    <row r="29" spans="1:6" ht="15.75" x14ac:dyDescent="0.25">
      <c r="A29" s="19"/>
      <c r="B29" s="19"/>
      <c r="C29" s="19"/>
      <c r="D29" s="19" t="s">
        <v>38</v>
      </c>
      <c r="E29" s="41">
        <v>883421</v>
      </c>
    </row>
    <row r="30" spans="1:6" ht="15.75" x14ac:dyDescent="0.25">
      <c r="A30" s="19"/>
      <c r="B30" s="19"/>
      <c r="C30" s="19"/>
      <c r="D30" s="19" t="s">
        <v>37</v>
      </c>
      <c r="E30" s="41">
        <v>0</v>
      </c>
    </row>
    <row r="31" spans="1:6" ht="15.75" x14ac:dyDescent="0.25">
      <c r="A31" s="19"/>
      <c r="B31" s="19"/>
      <c r="C31" s="19" t="s">
        <v>36</v>
      </c>
      <c r="D31" s="19"/>
      <c r="E31" s="28">
        <v>0</v>
      </c>
    </row>
    <row r="32" spans="1:6" ht="15.75" x14ac:dyDescent="0.25">
      <c r="A32" s="19"/>
      <c r="B32" s="19"/>
      <c r="C32" s="19" t="s">
        <v>35</v>
      </c>
      <c r="D32" s="19"/>
      <c r="E32" s="41"/>
    </row>
    <row r="33" spans="1:6" ht="15.75" x14ac:dyDescent="0.25">
      <c r="A33" s="19"/>
      <c r="B33" s="19"/>
      <c r="C33" s="19"/>
      <c r="D33" s="19" t="s">
        <v>34</v>
      </c>
      <c r="E33" s="41">
        <v>739493.07000000007</v>
      </c>
    </row>
    <row r="34" spans="1:6" ht="15.75" x14ac:dyDescent="0.25">
      <c r="A34" s="19"/>
      <c r="B34" s="19"/>
      <c r="C34" s="19"/>
      <c r="D34" s="19" t="s">
        <v>33</v>
      </c>
      <c r="E34" s="3">
        <v>0</v>
      </c>
    </row>
    <row r="35" spans="1:6" ht="15.75" x14ac:dyDescent="0.25">
      <c r="A35" s="19"/>
      <c r="B35" s="19"/>
      <c r="C35" s="19"/>
      <c r="D35" s="19" t="s">
        <v>32</v>
      </c>
      <c r="E35" s="5">
        <v>0</v>
      </c>
      <c r="F35" s="41"/>
    </row>
    <row r="36" spans="1:6" ht="15.75" x14ac:dyDescent="0.25">
      <c r="A36" s="19"/>
      <c r="B36" s="19" t="s">
        <v>31</v>
      </c>
      <c r="C36" s="19"/>
      <c r="D36" s="19"/>
      <c r="E36" s="28">
        <v>279902129.57999998</v>
      </c>
      <c r="F36" s="41"/>
    </row>
    <row r="37" spans="1:6" ht="15.75" x14ac:dyDescent="0.25">
      <c r="A37" s="19"/>
      <c r="B37" s="23" t="s">
        <v>30</v>
      </c>
      <c r="C37" s="19"/>
      <c r="D37" s="19"/>
      <c r="E37" s="13">
        <f>SUM(E14,E19,E21:E36)</f>
        <v>787851997.60000002</v>
      </c>
    </row>
    <row r="38" spans="1:6" ht="15.75" x14ac:dyDescent="0.25">
      <c r="A38" s="19"/>
      <c r="B38" s="23"/>
      <c r="C38" s="19"/>
      <c r="D38" s="19"/>
      <c r="E38" s="12"/>
    </row>
    <row r="39" spans="1:6" ht="15.75" x14ac:dyDescent="0.25">
      <c r="A39" s="23" t="s">
        <v>29</v>
      </c>
      <c r="B39" s="23"/>
      <c r="C39" s="19"/>
      <c r="D39" s="19"/>
      <c r="E39" s="6"/>
    </row>
    <row r="40" spans="1:6" ht="15.75" x14ac:dyDescent="0.25">
      <c r="A40" s="23" t="s">
        <v>28</v>
      </c>
      <c r="B40" s="19"/>
      <c r="C40" s="19"/>
      <c r="D40" s="19"/>
      <c r="E40" s="6"/>
    </row>
    <row r="41" spans="1:6" ht="15.75" x14ac:dyDescent="0.25">
      <c r="A41" s="19"/>
      <c r="B41" s="23" t="s">
        <v>10</v>
      </c>
      <c r="C41" s="19"/>
      <c r="D41" s="19"/>
      <c r="E41" s="4"/>
    </row>
    <row r="42" spans="1:6" ht="15.75" x14ac:dyDescent="0.25">
      <c r="A42" s="19"/>
      <c r="B42" s="19"/>
      <c r="C42" s="19"/>
      <c r="D42" s="19" t="s">
        <v>26</v>
      </c>
      <c r="E42" s="41">
        <v>83583204.909999996</v>
      </c>
    </row>
    <row r="43" spans="1:6" ht="15.75" x14ac:dyDescent="0.25">
      <c r="A43" s="19"/>
      <c r="B43" s="19"/>
      <c r="C43" s="19"/>
      <c r="D43" s="19" t="s">
        <v>25</v>
      </c>
      <c r="E43" s="41">
        <v>40943460.230000004</v>
      </c>
    </row>
    <row r="44" spans="1:6" ht="15.75" x14ac:dyDescent="0.25">
      <c r="A44" s="19"/>
      <c r="B44" s="19"/>
      <c r="C44" s="19"/>
      <c r="D44" s="19" t="s">
        <v>2</v>
      </c>
      <c r="E44" s="41">
        <v>857655.5</v>
      </c>
    </row>
    <row r="45" spans="1:6" ht="15.75" x14ac:dyDescent="0.25">
      <c r="A45" s="19"/>
      <c r="B45" s="23" t="s">
        <v>9</v>
      </c>
      <c r="C45" s="19"/>
      <c r="D45" s="19"/>
      <c r="E45" s="4"/>
    </row>
    <row r="46" spans="1:6" ht="15.75" x14ac:dyDescent="0.25">
      <c r="A46" s="19"/>
      <c r="B46" s="19"/>
      <c r="C46" s="30"/>
      <c r="D46" s="19" t="s">
        <v>26</v>
      </c>
      <c r="E46" s="41">
        <v>9583032.5700000003</v>
      </c>
    </row>
    <row r="47" spans="1:6" ht="15.75" x14ac:dyDescent="0.25">
      <c r="A47" s="19"/>
      <c r="B47" s="19"/>
      <c r="C47" s="19"/>
      <c r="D47" s="19" t="s">
        <v>25</v>
      </c>
      <c r="E47" s="41">
        <v>2010689.82</v>
      </c>
    </row>
    <row r="48" spans="1:6" ht="15.75" x14ac:dyDescent="0.25">
      <c r="A48" s="19"/>
      <c r="B48" s="19"/>
      <c r="C48" s="19"/>
      <c r="D48" s="19" t="s">
        <v>2</v>
      </c>
      <c r="E48" s="41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41">
        <v>21780864.379999999</v>
      </c>
    </row>
    <row r="51" spans="1:5" ht="15.75" x14ac:dyDescent="0.25">
      <c r="A51" s="19"/>
      <c r="B51" s="19"/>
      <c r="C51" s="19"/>
      <c r="D51" s="19" t="s">
        <v>25</v>
      </c>
      <c r="E51" s="41">
        <v>7815281.9500000002</v>
      </c>
    </row>
    <row r="52" spans="1:5" ht="15.75" x14ac:dyDescent="0.25">
      <c r="A52" s="19"/>
      <c r="B52" s="19"/>
      <c r="C52" s="19"/>
      <c r="D52" s="19" t="s">
        <v>2</v>
      </c>
      <c r="E52" s="41">
        <v>131710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41">
        <v>3549235.91</v>
      </c>
    </row>
    <row r="63" spans="1:5" ht="15.75" x14ac:dyDescent="0.25">
      <c r="A63" s="19"/>
      <c r="B63" s="23"/>
      <c r="C63" s="19"/>
      <c r="D63" s="19" t="s">
        <v>25</v>
      </c>
      <c r="E63" s="41">
        <v>5671312.4000000004</v>
      </c>
    </row>
    <row r="64" spans="1:5" ht="15.75" x14ac:dyDescent="0.25">
      <c r="A64" s="19"/>
      <c r="B64" s="19"/>
      <c r="C64" s="19"/>
      <c r="D64" s="19" t="s">
        <v>2</v>
      </c>
      <c r="E64" s="41">
        <v>33995</v>
      </c>
    </row>
    <row r="65" spans="1:6" ht="15.75" x14ac:dyDescent="0.25">
      <c r="A65" s="19"/>
      <c r="B65" s="23" t="s">
        <v>4</v>
      </c>
      <c r="C65" s="19"/>
      <c r="D65" s="19"/>
      <c r="E65" s="5"/>
    </row>
    <row r="66" spans="1:6" ht="15.75" x14ac:dyDescent="0.25">
      <c r="A66" s="19"/>
      <c r="B66" s="19"/>
      <c r="C66" s="19"/>
      <c r="D66" s="19" t="s">
        <v>26</v>
      </c>
      <c r="E66" s="41">
        <v>27288994.500000004</v>
      </c>
    </row>
    <row r="67" spans="1:6" ht="15.75" x14ac:dyDescent="0.25">
      <c r="A67" s="19"/>
      <c r="B67" s="19"/>
      <c r="C67" s="19"/>
      <c r="D67" s="19" t="s">
        <v>25</v>
      </c>
      <c r="E67" s="41">
        <v>20693826.030000001</v>
      </c>
    </row>
    <row r="68" spans="1:6" ht="15.75" x14ac:dyDescent="0.25">
      <c r="A68" s="19"/>
      <c r="B68" s="19"/>
      <c r="C68" s="19"/>
      <c r="D68" s="19" t="s">
        <v>2</v>
      </c>
      <c r="E68" s="41">
        <v>135945</v>
      </c>
    </row>
    <row r="69" spans="1:6" ht="15.75" x14ac:dyDescent="0.25">
      <c r="A69" s="19"/>
      <c r="B69" s="23" t="s">
        <v>27</v>
      </c>
      <c r="C69" s="19"/>
      <c r="D69" s="19"/>
      <c r="E69" s="4"/>
    </row>
    <row r="70" spans="1:6" ht="15.75" x14ac:dyDescent="0.25">
      <c r="A70" s="19"/>
      <c r="B70" s="19"/>
      <c r="C70" s="19"/>
      <c r="D70" s="19" t="s">
        <v>26</v>
      </c>
      <c r="E70" s="6">
        <v>0</v>
      </c>
    </row>
    <row r="71" spans="1:6" ht="15.75" x14ac:dyDescent="0.25">
      <c r="A71" s="19"/>
      <c r="B71" s="19"/>
      <c r="C71" s="19"/>
      <c r="D71" s="19" t="s">
        <v>25</v>
      </c>
      <c r="E71" s="6">
        <v>0</v>
      </c>
    </row>
    <row r="72" spans="1:6" ht="15.75" x14ac:dyDescent="0.25">
      <c r="A72" s="19"/>
      <c r="B72" s="19"/>
      <c r="C72" s="19"/>
      <c r="D72" s="19" t="s">
        <v>2</v>
      </c>
      <c r="E72" s="10">
        <v>0</v>
      </c>
    </row>
    <row r="73" spans="1:6" ht="15.75" x14ac:dyDescent="0.25">
      <c r="A73" s="19"/>
      <c r="B73" s="23" t="s">
        <v>24</v>
      </c>
      <c r="C73" s="19"/>
      <c r="D73" s="19"/>
      <c r="E73" s="4"/>
    </row>
    <row r="74" spans="1:6" ht="15.75" x14ac:dyDescent="0.25">
      <c r="A74" s="19"/>
      <c r="B74" s="19"/>
      <c r="C74" s="19" t="s">
        <v>23</v>
      </c>
      <c r="D74" s="19"/>
      <c r="E74" s="6"/>
    </row>
    <row r="75" spans="1:6" ht="15.75" x14ac:dyDescent="0.25">
      <c r="A75" s="19"/>
      <c r="B75" s="19"/>
      <c r="C75" s="19"/>
      <c r="D75" s="19" t="s">
        <v>22</v>
      </c>
      <c r="E75" s="41">
        <v>1990348.2400000002</v>
      </c>
    </row>
    <row r="76" spans="1:6" ht="15.75" x14ac:dyDescent="0.25">
      <c r="A76" s="19"/>
      <c r="B76" s="19"/>
      <c r="C76" s="19"/>
      <c r="D76" s="19" t="s">
        <v>21</v>
      </c>
      <c r="E76" s="41">
        <v>13316046.200000001</v>
      </c>
    </row>
    <row r="77" spans="1:6" ht="15.75" x14ac:dyDescent="0.25">
      <c r="A77" s="19"/>
      <c r="B77" s="19"/>
      <c r="C77" s="35" t="s">
        <v>20</v>
      </c>
      <c r="D77" s="19"/>
      <c r="E77" s="6"/>
    </row>
    <row r="78" spans="1:6" ht="15.75" x14ac:dyDescent="0.25">
      <c r="A78" s="19"/>
      <c r="B78" s="19"/>
      <c r="C78" s="19"/>
      <c r="D78" s="19" t="s">
        <v>14</v>
      </c>
      <c r="E78" s="41">
        <v>9286350</v>
      </c>
    </row>
    <row r="79" spans="1:6" ht="15.75" x14ac:dyDescent="0.25">
      <c r="A79" s="19"/>
      <c r="B79" s="19"/>
      <c r="C79" s="19"/>
      <c r="D79" s="19" t="s">
        <v>13</v>
      </c>
      <c r="E79" s="41">
        <v>6894762.96</v>
      </c>
      <c r="F79" s="43"/>
    </row>
    <row r="80" spans="1:6" ht="15.75" x14ac:dyDescent="0.25">
      <c r="A80" s="19"/>
      <c r="B80" s="19"/>
      <c r="C80" s="19" t="s">
        <v>19</v>
      </c>
      <c r="D80" s="19"/>
      <c r="E80" s="7"/>
      <c r="F80" s="43"/>
    </row>
    <row r="81" spans="1:9" ht="15.75" x14ac:dyDescent="0.25">
      <c r="A81" s="19"/>
      <c r="B81" s="19"/>
      <c r="C81" s="19"/>
      <c r="D81" s="35" t="s">
        <v>14</v>
      </c>
      <c r="E81" s="44">
        <v>318747</v>
      </c>
      <c r="F81" s="45"/>
    </row>
    <row r="82" spans="1:9" ht="15.75" x14ac:dyDescent="0.25">
      <c r="A82" s="19"/>
      <c r="B82" s="19"/>
      <c r="C82" s="19"/>
      <c r="D82" s="35" t="s">
        <v>13</v>
      </c>
      <c r="E82" s="44">
        <v>5360129.4000000004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46"/>
    </row>
    <row r="87" spans="1:9" ht="15.75" x14ac:dyDescent="0.25">
      <c r="A87" s="19"/>
      <c r="B87" s="19"/>
      <c r="C87" s="19"/>
      <c r="D87" s="19" t="s">
        <v>14</v>
      </c>
      <c r="E87" s="43">
        <v>1267944.77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41"/>
    </row>
    <row r="90" spans="1:9" ht="15.75" x14ac:dyDescent="0.25">
      <c r="A90" s="19"/>
      <c r="B90" s="19"/>
      <c r="C90" s="19"/>
      <c r="D90" s="19" t="s">
        <v>15</v>
      </c>
      <c r="E90" s="41">
        <v>2944873.1300000004</v>
      </c>
    </row>
    <row r="91" spans="1:9" ht="15.75" x14ac:dyDescent="0.25">
      <c r="A91" s="19"/>
      <c r="B91" s="19"/>
      <c r="C91" s="19"/>
      <c r="D91" s="19" t="s">
        <v>14</v>
      </c>
      <c r="E91" s="3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265458409.90000001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4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41">
        <v>1674132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41">
        <v>722392.9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41">
        <v>21300</v>
      </c>
    </row>
    <row r="101" spans="1:9" ht="15.75" customHeight="1" x14ac:dyDescent="0.25">
      <c r="B101" s="23" t="s">
        <v>7</v>
      </c>
      <c r="C101" s="19"/>
      <c r="D101" s="19"/>
      <c r="E101" s="41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  <c r="E105" s="41"/>
    </row>
    <row r="106" spans="1:9" ht="15.75" x14ac:dyDescent="0.25">
      <c r="B106" s="19"/>
      <c r="C106" s="19"/>
      <c r="D106" s="19" t="s">
        <v>2</v>
      </c>
      <c r="E106" s="41">
        <v>49900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41">
        <v>60583.4</v>
      </c>
    </row>
    <row r="109" spans="1:9" ht="15.75" x14ac:dyDescent="0.25">
      <c r="A109" s="23"/>
      <c r="B109" s="23" t="s">
        <v>3</v>
      </c>
      <c r="C109" s="19"/>
      <c r="D109" s="19"/>
      <c r="F109" s="41"/>
    </row>
    <row r="110" spans="1:9" ht="15.75" x14ac:dyDescent="0.25">
      <c r="B110" s="19"/>
      <c r="C110" s="19"/>
      <c r="D110" s="19" t="s">
        <v>2</v>
      </c>
      <c r="E110" s="41">
        <v>55389076.099999994</v>
      </c>
    </row>
    <row r="111" spans="1:9" ht="15.75" x14ac:dyDescent="0.25">
      <c r="A111" s="23" t="s">
        <v>1</v>
      </c>
      <c r="E111" s="2">
        <f>SUM(E96,E98,E100,E102,E104,E106,E108,E110)</f>
        <v>57917384.399999991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323375794.30000001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D2FC-1C5B-41B0-81C4-AD3E8C7B8737}"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68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62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70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55733781.07</v>
      </c>
    </row>
    <row r="12" spans="1:9" ht="15.75" x14ac:dyDescent="0.25">
      <c r="A12" s="19"/>
      <c r="B12" s="19"/>
      <c r="C12" s="19"/>
      <c r="D12" s="19" t="s">
        <v>55</v>
      </c>
      <c r="E12" s="3">
        <v>0</v>
      </c>
    </row>
    <row r="13" spans="1:9" ht="15.75" x14ac:dyDescent="0.25">
      <c r="A13" s="19"/>
      <c r="B13" s="19"/>
      <c r="C13" s="19"/>
      <c r="D13" s="19" t="s">
        <v>54</v>
      </c>
      <c r="E13" s="3">
        <v>111092726.20999999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166826507.28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14009163.76</v>
      </c>
    </row>
    <row r="17" spans="1:5" ht="15.75" x14ac:dyDescent="0.25">
      <c r="A17" s="19"/>
      <c r="B17" s="19"/>
      <c r="C17" s="19"/>
      <c r="D17" s="19" t="s">
        <v>50</v>
      </c>
      <c r="E17" s="3">
        <v>110233741.64</v>
      </c>
    </row>
    <row r="18" spans="1:5" ht="15.75" x14ac:dyDescent="0.25">
      <c r="A18" s="19"/>
      <c r="B18" s="19"/>
      <c r="C18" s="25"/>
      <c r="D18" s="19" t="s">
        <v>49</v>
      </c>
      <c r="E18" s="3">
        <v>93933804.969999999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218176710.37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802589047</v>
      </c>
    </row>
    <row r="22" spans="1:5" ht="15.75" x14ac:dyDescent="0.25">
      <c r="A22" s="19"/>
      <c r="B22" s="19"/>
      <c r="C22" s="19" t="s">
        <v>45</v>
      </c>
      <c r="D22" s="19"/>
      <c r="E22" s="3">
        <v>3019118.38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3">
        <v>10092492.529999999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8326600.54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3">
        <v>39010000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28">
        <v>0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1248040476.1000001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208571961.46000001</v>
      </c>
    </row>
    <row r="43" spans="1:5" ht="15.75" x14ac:dyDescent="0.25">
      <c r="A43" s="19"/>
      <c r="B43" s="19"/>
      <c r="C43" s="19"/>
      <c r="D43" s="19" t="s">
        <v>25</v>
      </c>
      <c r="E43" s="3">
        <v>214445294.16</v>
      </c>
    </row>
    <row r="44" spans="1:5" ht="15.75" x14ac:dyDescent="0.25">
      <c r="A44" s="19"/>
      <c r="B44" s="19"/>
      <c r="C44" s="19"/>
      <c r="D44" s="19" t="s">
        <v>2</v>
      </c>
      <c r="E44" s="3">
        <v>1593568.39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0</v>
      </c>
    </row>
    <row r="47" spans="1:5" ht="15.75" x14ac:dyDescent="0.25">
      <c r="A47" s="19"/>
      <c r="B47" s="19"/>
      <c r="C47" s="19"/>
      <c r="D47" s="19" t="s">
        <v>25</v>
      </c>
      <c r="E47" s="3">
        <v>0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46865362.859999999</v>
      </c>
    </row>
    <row r="51" spans="1:5" ht="15.75" x14ac:dyDescent="0.25">
      <c r="A51" s="19"/>
      <c r="B51" s="19"/>
      <c r="C51" s="19"/>
      <c r="D51" s="19" t="s">
        <v>25</v>
      </c>
      <c r="E51" s="3">
        <v>25333903.859999999</v>
      </c>
    </row>
    <row r="52" spans="1:5" ht="15.75" x14ac:dyDescent="0.25">
      <c r="A52" s="19"/>
      <c r="B52" s="19"/>
      <c r="C52" s="19"/>
      <c r="D52" s="19" t="s">
        <v>2</v>
      </c>
      <c r="E52" s="3">
        <v>149800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29">
        <v>0</v>
      </c>
    </row>
    <row r="59" spans="1:5" ht="15.75" x14ac:dyDescent="0.25">
      <c r="A59" s="19"/>
      <c r="B59" s="19"/>
      <c r="C59" s="19"/>
      <c r="D59" s="19" t="s">
        <v>25</v>
      </c>
      <c r="E59" s="33">
        <v>0</v>
      </c>
    </row>
    <row r="60" spans="1:5" ht="15.75" x14ac:dyDescent="0.25">
      <c r="A60" s="19"/>
      <c r="B60" s="19"/>
      <c r="C60" s="19"/>
      <c r="D60" s="19" t="s">
        <v>2</v>
      </c>
      <c r="E60" s="3">
        <v>90595323.390000001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12579592.18</v>
      </c>
    </row>
    <row r="63" spans="1:5" ht="15.75" x14ac:dyDescent="0.25">
      <c r="A63" s="19"/>
      <c r="B63" s="23"/>
      <c r="C63" s="19"/>
      <c r="D63" s="19" t="s">
        <v>25</v>
      </c>
      <c r="E63" s="3">
        <v>30210789.309999999</v>
      </c>
    </row>
    <row r="64" spans="1:5" ht="15.75" x14ac:dyDescent="0.25">
      <c r="A64" s="19"/>
      <c r="B64" s="19"/>
      <c r="C64" s="19"/>
      <c r="D64" s="19" t="s">
        <v>2</v>
      </c>
      <c r="E64" s="3">
        <v>0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38221169.990000002</v>
      </c>
    </row>
    <row r="67" spans="1:5" ht="15.75" x14ac:dyDescent="0.25">
      <c r="A67" s="19"/>
      <c r="B67" s="19"/>
      <c r="C67" s="19"/>
      <c r="D67" s="19" t="s">
        <v>25</v>
      </c>
      <c r="E67" s="3">
        <v>40701739.149999999</v>
      </c>
    </row>
    <row r="68" spans="1:5" ht="15.75" x14ac:dyDescent="0.25">
      <c r="A68" s="19"/>
      <c r="B68" s="19"/>
      <c r="C68" s="19"/>
      <c r="D68" s="19" t="s">
        <v>2</v>
      </c>
      <c r="E68" s="3">
        <v>14803857.08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3">
        <v>30937168.350000001</v>
      </c>
    </row>
    <row r="72" spans="1:5" ht="15.75" x14ac:dyDescent="0.25">
      <c r="A72" s="19"/>
      <c r="B72" s="19"/>
      <c r="C72" s="19"/>
      <c r="D72" s="19" t="s">
        <v>2</v>
      </c>
      <c r="E72" s="3">
        <v>21250000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26">
        <v>0</v>
      </c>
    </row>
    <row r="76" spans="1:5" ht="15.75" x14ac:dyDescent="0.25">
      <c r="A76" s="19"/>
      <c r="B76" s="19"/>
      <c r="C76" s="19"/>
      <c r="D76" s="19" t="s">
        <v>21</v>
      </c>
      <c r="E76" s="34">
        <v>0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0</v>
      </c>
    </row>
    <row r="79" spans="1:5" ht="15.75" x14ac:dyDescent="0.25">
      <c r="A79" s="19"/>
      <c r="B79" s="19"/>
      <c r="C79" s="19"/>
      <c r="D79" s="19" t="s">
        <v>13</v>
      </c>
      <c r="E79" s="26">
        <v>0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0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0</v>
      </c>
    </row>
    <row r="92" spans="1:9" ht="15.75" x14ac:dyDescent="0.25">
      <c r="A92" s="19"/>
      <c r="B92" s="19"/>
      <c r="C92" s="19"/>
      <c r="D92" s="19" t="s">
        <v>13</v>
      </c>
      <c r="E92" s="32">
        <v>0</v>
      </c>
    </row>
    <row r="93" spans="1:9" ht="15.75" x14ac:dyDescent="0.25">
      <c r="A93" s="23" t="s">
        <v>12</v>
      </c>
      <c r="D93" s="19"/>
      <c r="E93" s="8">
        <f>SUM(E41:E92)</f>
        <v>776259530.17999995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25140223.530000001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2343800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3">
        <v>90221019.950000003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3">
        <v>173000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85740589.280000001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203618632.75999999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979878162.93999994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248B-EFDF-49BD-8194-D9675C7AA158}">
  <dimension ref="A1:I112"/>
  <sheetViews>
    <sheetView tabSelected="1" workbookViewId="0">
      <selection activeCell="F14" sqref="F14"/>
    </sheetView>
  </sheetViews>
  <sheetFormatPr defaultRowHeight="15" x14ac:dyDescent="0.25"/>
  <cols>
    <col min="1" max="3" width="4.7109375" style="3" customWidth="1"/>
    <col min="4" max="4" width="50.7109375" style="3" customWidth="1"/>
    <col min="5" max="5" width="30.7109375" style="3" customWidth="1"/>
    <col min="6" max="9" width="20.7109375" style="3" customWidth="1"/>
    <col min="10" max="16384" width="9.140625" style="3"/>
  </cols>
  <sheetData>
    <row r="1" spans="1:9" ht="15.75" x14ac:dyDescent="0.25">
      <c r="A1" s="17" t="s">
        <v>69</v>
      </c>
      <c r="B1" s="17"/>
      <c r="C1" s="17"/>
      <c r="D1" s="17"/>
      <c r="E1" s="17"/>
      <c r="F1" s="17"/>
      <c r="G1" s="17"/>
      <c r="H1" s="17"/>
      <c r="I1" s="17"/>
    </row>
    <row r="2" spans="1:9" ht="15.75" x14ac:dyDescent="0.25">
      <c r="A2" s="18" t="s">
        <v>62</v>
      </c>
      <c r="B2" s="18"/>
      <c r="C2" s="18"/>
      <c r="D2" s="18"/>
      <c r="E2" s="18"/>
      <c r="F2" s="18"/>
      <c r="G2" s="18"/>
      <c r="H2" s="18"/>
      <c r="I2" s="18"/>
    </row>
    <row r="3" spans="1:9" ht="15.75" x14ac:dyDescent="0.25">
      <c r="A3" s="17" t="s">
        <v>70</v>
      </c>
      <c r="B3" s="17"/>
      <c r="C3" s="17"/>
      <c r="D3" s="17"/>
      <c r="E3" s="17"/>
      <c r="F3" s="17"/>
      <c r="G3" s="17"/>
      <c r="H3" s="17"/>
      <c r="I3" s="17"/>
    </row>
    <row r="4" spans="1:9" ht="15.75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ht="15.75" x14ac:dyDescent="0.25">
      <c r="A5" s="19"/>
      <c r="B5" s="19"/>
      <c r="C5" s="19"/>
      <c r="D5" s="19"/>
      <c r="E5" s="20"/>
      <c r="F5" s="20"/>
      <c r="G5" s="20"/>
      <c r="H5" s="16"/>
      <c r="I5" s="16"/>
    </row>
    <row r="6" spans="1:9" ht="15.75" customHeight="1" x14ac:dyDescent="0.25">
      <c r="A6" s="17" t="s">
        <v>61</v>
      </c>
      <c r="B6" s="17"/>
      <c r="C6" s="17"/>
      <c r="D6" s="17"/>
      <c r="E6" s="21" t="s">
        <v>60</v>
      </c>
    </row>
    <row r="7" spans="1:9" ht="15" customHeight="1" x14ac:dyDescent="0.25">
      <c r="A7" s="17"/>
      <c r="B7" s="17"/>
      <c r="C7" s="17"/>
      <c r="D7" s="17"/>
      <c r="E7" s="22"/>
    </row>
    <row r="8" spans="1:9" ht="15.75" x14ac:dyDescent="0.25">
      <c r="A8" s="23" t="s">
        <v>59</v>
      </c>
      <c r="B8" s="19"/>
      <c r="C8" s="19"/>
      <c r="D8" s="19"/>
      <c r="E8" s="24"/>
    </row>
    <row r="9" spans="1:9" ht="15.75" x14ac:dyDescent="0.25">
      <c r="A9" s="19"/>
      <c r="B9" s="19" t="s">
        <v>58</v>
      </c>
      <c r="C9" s="19"/>
      <c r="D9" s="19"/>
      <c r="E9" s="24"/>
    </row>
    <row r="10" spans="1:9" ht="15.75" x14ac:dyDescent="0.25">
      <c r="A10" s="19"/>
      <c r="B10" s="19"/>
      <c r="C10" s="19" t="s">
        <v>57</v>
      </c>
      <c r="D10" s="19"/>
    </row>
    <row r="11" spans="1:9" ht="15.75" customHeight="1" x14ac:dyDescent="0.25">
      <c r="A11" s="19"/>
      <c r="B11" s="19"/>
      <c r="C11" s="19"/>
      <c r="D11" s="19" t="s">
        <v>56</v>
      </c>
      <c r="E11" s="3">
        <v>38339733.07</v>
      </c>
    </row>
    <row r="12" spans="1:9" ht="15.75" x14ac:dyDescent="0.25">
      <c r="A12" s="19"/>
      <c r="B12" s="19"/>
      <c r="C12" s="19"/>
      <c r="D12" s="19" t="s">
        <v>55</v>
      </c>
      <c r="E12" s="3">
        <v>0</v>
      </c>
    </row>
    <row r="13" spans="1:9" ht="15.75" x14ac:dyDescent="0.25">
      <c r="A13" s="19"/>
      <c r="B13" s="19"/>
      <c r="C13" s="19"/>
      <c r="D13" s="19" t="s">
        <v>54</v>
      </c>
      <c r="E13" s="3">
        <v>166663869.12</v>
      </c>
    </row>
    <row r="14" spans="1:9" ht="15.75" x14ac:dyDescent="0.25">
      <c r="A14" s="19"/>
      <c r="B14" s="19"/>
      <c r="C14" s="19" t="s">
        <v>53</v>
      </c>
      <c r="D14" s="19"/>
      <c r="E14" s="13">
        <f>SUM(E11:E13)</f>
        <v>205003602.19</v>
      </c>
    </row>
    <row r="15" spans="1:9" ht="15.75" x14ac:dyDescent="0.25">
      <c r="A15" s="19"/>
      <c r="B15" s="19"/>
      <c r="C15" s="19" t="s">
        <v>52</v>
      </c>
      <c r="D15" s="19"/>
      <c r="E15" s="15"/>
    </row>
    <row r="16" spans="1:9" ht="15.75" x14ac:dyDescent="0.25">
      <c r="A16" s="19"/>
      <c r="B16" s="19"/>
      <c r="C16" s="19"/>
      <c r="D16" s="19" t="s">
        <v>51</v>
      </c>
      <c r="E16" s="3">
        <v>55383946.090000004</v>
      </c>
    </row>
    <row r="17" spans="1:5" ht="15.75" x14ac:dyDescent="0.25">
      <c r="A17" s="19"/>
      <c r="B17" s="19"/>
      <c r="C17" s="19"/>
      <c r="D17" s="19" t="s">
        <v>50</v>
      </c>
      <c r="E17" s="3">
        <v>59138062.079999998</v>
      </c>
    </row>
    <row r="18" spans="1:5" ht="15.75" x14ac:dyDescent="0.25">
      <c r="A18" s="19"/>
      <c r="B18" s="19"/>
      <c r="C18" s="25"/>
      <c r="D18" s="19" t="s">
        <v>49</v>
      </c>
      <c r="E18" s="3">
        <v>16530635.67</v>
      </c>
    </row>
    <row r="19" spans="1:5" ht="15.75" x14ac:dyDescent="0.25">
      <c r="A19" s="19"/>
      <c r="B19" s="19"/>
      <c r="C19" s="19" t="s">
        <v>48</v>
      </c>
      <c r="D19" s="19"/>
      <c r="E19" s="13">
        <f>SUM(E16:E18)</f>
        <v>131052643.84</v>
      </c>
    </row>
    <row r="20" spans="1:5" ht="15.75" x14ac:dyDescent="0.25">
      <c r="A20" s="19"/>
      <c r="B20" s="19" t="s">
        <v>47</v>
      </c>
      <c r="C20" s="19"/>
      <c r="D20" s="19"/>
      <c r="E20" s="4"/>
    </row>
    <row r="21" spans="1:5" ht="15.75" x14ac:dyDescent="0.25">
      <c r="A21" s="19"/>
      <c r="B21" s="19"/>
      <c r="C21" s="19" t="s">
        <v>46</v>
      </c>
      <c r="D21" s="19"/>
      <c r="E21" s="3">
        <v>592964789</v>
      </c>
    </row>
    <row r="22" spans="1:5" ht="15.75" x14ac:dyDescent="0.25">
      <c r="A22" s="19"/>
      <c r="B22" s="19"/>
      <c r="C22" s="19" t="s">
        <v>45</v>
      </c>
      <c r="D22" s="19"/>
      <c r="E22" s="3">
        <v>0</v>
      </c>
    </row>
    <row r="23" spans="1:5" ht="15.75" x14ac:dyDescent="0.25">
      <c r="A23" s="19"/>
      <c r="B23" s="19"/>
      <c r="C23" s="19" t="s">
        <v>44</v>
      </c>
      <c r="D23" s="19"/>
      <c r="E23" s="7"/>
    </row>
    <row r="24" spans="1:5" ht="15.75" x14ac:dyDescent="0.25">
      <c r="A24" s="19"/>
      <c r="B24" s="19"/>
      <c r="C24" s="19"/>
      <c r="D24" s="19" t="s">
        <v>43</v>
      </c>
      <c r="E24" s="27">
        <v>0</v>
      </c>
    </row>
    <row r="25" spans="1:5" ht="15.75" x14ac:dyDescent="0.25">
      <c r="A25" s="19"/>
      <c r="B25" s="19"/>
      <c r="C25" s="19"/>
      <c r="D25" s="19" t="s">
        <v>42</v>
      </c>
      <c r="E25" s="6">
        <v>0</v>
      </c>
    </row>
    <row r="26" spans="1:5" ht="15.75" x14ac:dyDescent="0.25">
      <c r="A26" s="19"/>
      <c r="B26" s="19"/>
      <c r="C26" s="19"/>
      <c r="D26" s="19" t="s">
        <v>41</v>
      </c>
      <c r="E26" s="26">
        <v>0</v>
      </c>
    </row>
    <row r="27" spans="1:5" ht="15.75" x14ac:dyDescent="0.25">
      <c r="A27" s="19"/>
      <c r="B27" s="19"/>
      <c r="C27" s="19"/>
      <c r="D27" s="19" t="s">
        <v>40</v>
      </c>
      <c r="E27" s="27">
        <v>0</v>
      </c>
    </row>
    <row r="28" spans="1:5" ht="15.75" x14ac:dyDescent="0.25">
      <c r="A28" s="19"/>
      <c r="B28" s="19"/>
      <c r="C28" s="19" t="s">
        <v>39</v>
      </c>
      <c r="D28" s="19"/>
      <c r="E28" s="14"/>
    </row>
    <row r="29" spans="1:5" ht="15.75" x14ac:dyDescent="0.25">
      <c r="A29" s="19"/>
      <c r="B29" s="19"/>
      <c r="C29" s="19"/>
      <c r="D29" s="19" t="s">
        <v>38</v>
      </c>
      <c r="E29" s="3">
        <v>0</v>
      </c>
    </row>
    <row r="30" spans="1:5" ht="15.75" x14ac:dyDescent="0.25">
      <c r="A30" s="19"/>
      <c r="B30" s="19"/>
      <c r="C30" s="19"/>
      <c r="D30" s="19" t="s">
        <v>37</v>
      </c>
      <c r="E30" s="27">
        <v>0</v>
      </c>
    </row>
    <row r="31" spans="1:5" ht="15.75" x14ac:dyDescent="0.25">
      <c r="A31" s="19"/>
      <c r="B31" s="19"/>
      <c r="C31" s="19" t="s">
        <v>36</v>
      </c>
      <c r="D31" s="19"/>
      <c r="E31" s="28">
        <v>0</v>
      </c>
    </row>
    <row r="32" spans="1:5" ht="15.75" x14ac:dyDescent="0.25">
      <c r="A32" s="19"/>
      <c r="B32" s="19"/>
      <c r="C32" s="19" t="s">
        <v>35</v>
      </c>
      <c r="D32" s="19"/>
      <c r="E32" s="4"/>
    </row>
    <row r="33" spans="1:5" ht="15.75" x14ac:dyDescent="0.25">
      <c r="A33" s="19"/>
      <c r="B33" s="19"/>
      <c r="C33" s="19"/>
      <c r="D33" s="19" t="s">
        <v>34</v>
      </c>
      <c r="E33" s="29">
        <v>0</v>
      </c>
    </row>
    <row r="34" spans="1:5" ht="15.75" x14ac:dyDescent="0.25">
      <c r="A34" s="19"/>
      <c r="B34" s="19"/>
      <c r="C34" s="19"/>
      <c r="D34" s="19" t="s">
        <v>33</v>
      </c>
      <c r="E34" s="3">
        <v>0</v>
      </c>
    </row>
    <row r="35" spans="1:5" ht="15.75" x14ac:dyDescent="0.25">
      <c r="A35" s="19"/>
      <c r="B35" s="19"/>
      <c r="C35" s="19"/>
      <c r="D35" s="19" t="s">
        <v>32</v>
      </c>
      <c r="E35" s="5">
        <v>0</v>
      </c>
    </row>
    <row r="36" spans="1:5" ht="15.75" x14ac:dyDescent="0.25">
      <c r="A36" s="19"/>
      <c r="B36" s="19" t="s">
        <v>31</v>
      </c>
      <c r="C36" s="19"/>
      <c r="D36" s="19"/>
      <c r="E36" s="3">
        <v>40629992.700000003</v>
      </c>
    </row>
    <row r="37" spans="1:5" ht="15.75" x14ac:dyDescent="0.25">
      <c r="A37" s="19"/>
      <c r="B37" s="23" t="s">
        <v>30</v>
      </c>
      <c r="C37" s="19"/>
      <c r="D37" s="19"/>
      <c r="E37" s="13">
        <f>SUM(E14,E19,E21:E36)</f>
        <v>969651027.73000002</v>
      </c>
    </row>
    <row r="38" spans="1:5" ht="15.75" x14ac:dyDescent="0.25">
      <c r="A38" s="19"/>
      <c r="B38" s="23"/>
      <c r="C38" s="19"/>
      <c r="D38" s="19"/>
      <c r="E38" s="12"/>
    </row>
    <row r="39" spans="1:5" ht="15.75" x14ac:dyDescent="0.25">
      <c r="A39" s="23" t="s">
        <v>29</v>
      </c>
      <c r="B39" s="23"/>
      <c r="C39" s="19"/>
      <c r="D39" s="19"/>
      <c r="E39" s="6"/>
    </row>
    <row r="40" spans="1:5" ht="15.75" x14ac:dyDescent="0.25">
      <c r="A40" s="23" t="s">
        <v>28</v>
      </c>
      <c r="B40" s="19"/>
      <c r="C40" s="19"/>
      <c r="D40" s="19"/>
      <c r="E40" s="6"/>
    </row>
    <row r="41" spans="1:5" ht="15.75" x14ac:dyDescent="0.25">
      <c r="A41" s="19"/>
      <c r="B41" s="23" t="s">
        <v>10</v>
      </c>
      <c r="C41" s="19"/>
      <c r="D41" s="19"/>
      <c r="E41" s="4"/>
    </row>
    <row r="42" spans="1:5" ht="15.75" x14ac:dyDescent="0.25">
      <c r="A42" s="19"/>
      <c r="B42" s="19"/>
      <c r="C42" s="19"/>
      <c r="D42" s="19" t="s">
        <v>26</v>
      </c>
      <c r="E42" s="3">
        <v>213313701.93000001</v>
      </c>
    </row>
    <row r="43" spans="1:5" ht="15.75" x14ac:dyDescent="0.25">
      <c r="A43" s="19"/>
      <c r="B43" s="19"/>
      <c r="C43" s="19"/>
      <c r="D43" s="19" t="s">
        <v>25</v>
      </c>
      <c r="E43" s="3">
        <v>255860236.03</v>
      </c>
    </row>
    <row r="44" spans="1:5" ht="15.75" x14ac:dyDescent="0.25">
      <c r="A44" s="19"/>
      <c r="B44" s="19"/>
      <c r="C44" s="19"/>
      <c r="D44" s="19" t="s">
        <v>2</v>
      </c>
      <c r="E44" s="3">
        <v>10696184.050000001</v>
      </c>
    </row>
    <row r="45" spans="1:5" ht="15.75" x14ac:dyDescent="0.25">
      <c r="A45" s="19"/>
      <c r="B45" s="23" t="s">
        <v>9</v>
      </c>
      <c r="C45" s="19"/>
      <c r="D45" s="19"/>
      <c r="E45" s="4"/>
    </row>
    <row r="46" spans="1:5" ht="15.75" x14ac:dyDescent="0.25">
      <c r="A46" s="19"/>
      <c r="B46" s="19"/>
      <c r="C46" s="30"/>
      <c r="D46" s="19" t="s">
        <v>26</v>
      </c>
      <c r="E46" s="3">
        <v>1708629.25</v>
      </c>
    </row>
    <row r="47" spans="1:5" ht="15.75" x14ac:dyDescent="0.25">
      <c r="A47" s="19"/>
      <c r="B47" s="19"/>
      <c r="C47" s="19"/>
      <c r="D47" s="19" t="s">
        <v>25</v>
      </c>
      <c r="E47" s="3">
        <v>11465418.189999999</v>
      </c>
    </row>
    <row r="48" spans="1:5" ht="15.75" x14ac:dyDescent="0.25">
      <c r="A48" s="19"/>
      <c r="B48" s="19"/>
      <c r="C48" s="19"/>
      <c r="D48" s="19" t="s">
        <v>2</v>
      </c>
      <c r="E48" s="3">
        <v>0</v>
      </c>
    </row>
    <row r="49" spans="1:5" ht="15.75" x14ac:dyDescent="0.25">
      <c r="A49" s="19"/>
      <c r="B49" s="23" t="s">
        <v>8</v>
      </c>
      <c r="C49" s="19"/>
      <c r="D49" s="19"/>
      <c r="E49" s="5"/>
    </row>
    <row r="50" spans="1:5" ht="15.75" x14ac:dyDescent="0.25">
      <c r="A50" s="31"/>
      <c r="B50" s="31"/>
      <c r="C50" s="31"/>
      <c r="D50" s="19" t="s">
        <v>26</v>
      </c>
      <c r="E50" s="3">
        <v>50065652.829999998</v>
      </c>
    </row>
    <row r="51" spans="1:5" ht="15.75" x14ac:dyDescent="0.25">
      <c r="A51" s="19"/>
      <c r="B51" s="19"/>
      <c r="C51" s="19"/>
      <c r="D51" s="19" t="s">
        <v>25</v>
      </c>
      <c r="E51" s="3">
        <v>15918625.039999999</v>
      </c>
    </row>
    <row r="52" spans="1:5" ht="15.75" x14ac:dyDescent="0.25">
      <c r="A52" s="19"/>
      <c r="B52" s="19"/>
      <c r="C52" s="19"/>
      <c r="D52" s="19" t="s">
        <v>2</v>
      </c>
      <c r="E52" s="3">
        <v>606050.84</v>
      </c>
    </row>
    <row r="53" spans="1:5" ht="15.75" x14ac:dyDescent="0.25">
      <c r="A53" s="19"/>
      <c r="B53" s="23" t="s">
        <v>7</v>
      </c>
      <c r="C53" s="19"/>
      <c r="D53" s="19"/>
      <c r="E53" s="5"/>
    </row>
    <row r="54" spans="1:5" ht="15.75" x14ac:dyDescent="0.25">
      <c r="A54" s="19"/>
      <c r="B54" s="19"/>
      <c r="C54" s="19"/>
      <c r="D54" s="19" t="s">
        <v>26</v>
      </c>
      <c r="E54" s="3">
        <v>0</v>
      </c>
    </row>
    <row r="55" spans="1:5" ht="15.75" x14ac:dyDescent="0.25">
      <c r="A55" s="19"/>
      <c r="B55" s="19"/>
      <c r="C55" s="19"/>
      <c r="D55" s="19" t="s">
        <v>25</v>
      </c>
      <c r="E55" s="26">
        <v>0</v>
      </c>
    </row>
    <row r="56" spans="1:5" ht="15.75" x14ac:dyDescent="0.25">
      <c r="A56" s="19"/>
      <c r="B56" s="19"/>
      <c r="C56" s="30"/>
      <c r="D56" s="19" t="s">
        <v>2</v>
      </c>
      <c r="E56" s="32">
        <v>0</v>
      </c>
    </row>
    <row r="57" spans="1:5" ht="15.75" x14ac:dyDescent="0.25">
      <c r="A57" s="19"/>
      <c r="B57" s="23" t="s">
        <v>6</v>
      </c>
      <c r="C57" s="19"/>
      <c r="D57" s="19"/>
      <c r="E57" s="11"/>
    </row>
    <row r="58" spans="1:5" ht="15.75" x14ac:dyDescent="0.25">
      <c r="A58" s="19"/>
      <c r="B58" s="19"/>
      <c r="C58" s="19"/>
      <c r="D58" s="19" t="s">
        <v>26</v>
      </c>
      <c r="E58" s="3">
        <v>2370394.4300000002</v>
      </c>
    </row>
    <row r="59" spans="1:5" ht="15.75" x14ac:dyDescent="0.25">
      <c r="A59" s="19"/>
      <c r="B59" s="19"/>
      <c r="C59" s="19"/>
      <c r="D59" s="19" t="s">
        <v>25</v>
      </c>
      <c r="E59" s="3">
        <v>156243.06</v>
      </c>
    </row>
    <row r="60" spans="1:5" ht="15.75" x14ac:dyDescent="0.25">
      <c r="A60" s="19"/>
      <c r="B60" s="19"/>
      <c r="C60" s="19"/>
      <c r="D60" s="19" t="s">
        <v>2</v>
      </c>
      <c r="E60" s="29">
        <v>0</v>
      </c>
    </row>
    <row r="61" spans="1:5" ht="15.75" x14ac:dyDescent="0.25">
      <c r="A61" s="19"/>
      <c r="B61" s="23" t="s">
        <v>5</v>
      </c>
      <c r="C61" s="19"/>
      <c r="D61" s="19"/>
      <c r="E61" s="11"/>
    </row>
    <row r="62" spans="1:5" ht="15.75" x14ac:dyDescent="0.25">
      <c r="A62" s="19"/>
      <c r="B62" s="19"/>
      <c r="C62" s="19"/>
      <c r="D62" s="19" t="s">
        <v>26</v>
      </c>
      <c r="E62" s="3">
        <v>18728243.190000001</v>
      </c>
    </row>
    <row r="63" spans="1:5" ht="15.75" x14ac:dyDescent="0.25">
      <c r="A63" s="19"/>
      <c r="B63" s="23"/>
      <c r="C63" s="19"/>
      <c r="D63" s="19" t="s">
        <v>25</v>
      </c>
      <c r="E63" s="3">
        <v>12805409.65</v>
      </c>
    </row>
    <row r="64" spans="1:5" ht="15.75" x14ac:dyDescent="0.25">
      <c r="A64" s="19"/>
      <c r="B64" s="19"/>
      <c r="C64" s="19"/>
      <c r="D64" s="19" t="s">
        <v>2</v>
      </c>
      <c r="E64" s="3">
        <v>96171.83</v>
      </c>
    </row>
    <row r="65" spans="1:5" ht="15.75" x14ac:dyDescent="0.25">
      <c r="A65" s="19"/>
      <c r="B65" s="23" t="s">
        <v>4</v>
      </c>
      <c r="C65" s="19"/>
      <c r="D65" s="19"/>
      <c r="E65" s="5"/>
    </row>
    <row r="66" spans="1:5" ht="15.75" x14ac:dyDescent="0.25">
      <c r="A66" s="19"/>
      <c r="B66" s="19"/>
      <c r="C66" s="19"/>
      <c r="D66" s="19" t="s">
        <v>26</v>
      </c>
      <c r="E66" s="3">
        <v>60673734.420000002</v>
      </c>
    </row>
    <row r="67" spans="1:5" ht="15.75" x14ac:dyDescent="0.25">
      <c r="A67" s="19"/>
      <c r="B67" s="19"/>
      <c r="C67" s="19"/>
      <c r="D67" s="19" t="s">
        <v>25</v>
      </c>
      <c r="E67" s="3">
        <v>92710069.450000003</v>
      </c>
    </row>
    <row r="68" spans="1:5" ht="15.75" x14ac:dyDescent="0.25">
      <c r="A68" s="19"/>
      <c r="B68" s="19"/>
      <c r="C68" s="19"/>
      <c r="D68" s="19" t="s">
        <v>2</v>
      </c>
      <c r="E68" s="3">
        <v>70440001.569999993</v>
      </c>
    </row>
    <row r="69" spans="1:5" ht="15.75" x14ac:dyDescent="0.25">
      <c r="A69" s="19"/>
      <c r="B69" s="23" t="s">
        <v>27</v>
      </c>
      <c r="C69" s="19"/>
      <c r="D69" s="19"/>
      <c r="E69" s="4"/>
    </row>
    <row r="70" spans="1:5" ht="15.75" x14ac:dyDescent="0.25">
      <c r="A70" s="19"/>
      <c r="B70" s="19"/>
      <c r="C70" s="19"/>
      <c r="D70" s="19" t="s">
        <v>26</v>
      </c>
      <c r="E70" s="6">
        <v>0</v>
      </c>
    </row>
    <row r="71" spans="1:5" ht="15.75" x14ac:dyDescent="0.25">
      <c r="A71" s="19"/>
      <c r="B71" s="19"/>
      <c r="C71" s="19"/>
      <c r="D71" s="19" t="s">
        <v>25</v>
      </c>
      <c r="E71" s="6">
        <v>0</v>
      </c>
    </row>
    <row r="72" spans="1:5" ht="15.75" x14ac:dyDescent="0.25">
      <c r="A72" s="19"/>
      <c r="B72" s="19"/>
      <c r="C72" s="19"/>
      <c r="D72" s="19" t="s">
        <v>2</v>
      </c>
      <c r="E72" s="10">
        <v>0</v>
      </c>
    </row>
    <row r="73" spans="1:5" ht="15.75" x14ac:dyDescent="0.25">
      <c r="A73" s="19"/>
      <c r="B73" s="23" t="s">
        <v>24</v>
      </c>
      <c r="C73" s="19"/>
      <c r="D73" s="19"/>
      <c r="E73" s="4"/>
    </row>
    <row r="74" spans="1:5" ht="15.75" x14ac:dyDescent="0.25">
      <c r="A74" s="19"/>
      <c r="B74" s="19"/>
      <c r="C74" s="19" t="s">
        <v>23</v>
      </c>
      <c r="D74" s="19"/>
      <c r="E74" s="6"/>
    </row>
    <row r="75" spans="1:5" ht="15.75" x14ac:dyDescent="0.25">
      <c r="A75" s="19"/>
      <c r="B75" s="19"/>
      <c r="C75" s="19"/>
      <c r="D75" s="19" t="s">
        <v>22</v>
      </c>
      <c r="E75" s="3">
        <v>40629992.700000003</v>
      </c>
    </row>
    <row r="76" spans="1:5" ht="15.75" x14ac:dyDescent="0.25">
      <c r="A76" s="19"/>
      <c r="B76" s="19"/>
      <c r="C76" s="19"/>
      <c r="D76" s="19" t="s">
        <v>21</v>
      </c>
      <c r="E76" s="3">
        <v>135559.14000000001</v>
      </c>
    </row>
    <row r="77" spans="1:5" ht="15.75" x14ac:dyDescent="0.25">
      <c r="A77" s="19"/>
      <c r="B77" s="19"/>
      <c r="C77" s="35" t="s">
        <v>20</v>
      </c>
      <c r="D77" s="19"/>
      <c r="E77" s="6"/>
    </row>
    <row r="78" spans="1:5" ht="15.75" x14ac:dyDescent="0.25">
      <c r="A78" s="19"/>
      <c r="B78" s="19"/>
      <c r="C78" s="19"/>
      <c r="D78" s="19" t="s">
        <v>14</v>
      </c>
      <c r="E78" s="3">
        <v>0</v>
      </c>
    </row>
    <row r="79" spans="1:5" ht="15.75" x14ac:dyDescent="0.25">
      <c r="A79" s="19"/>
      <c r="B79" s="19"/>
      <c r="C79" s="19"/>
      <c r="D79" s="19" t="s">
        <v>13</v>
      </c>
      <c r="E79" s="3">
        <v>319090.45</v>
      </c>
    </row>
    <row r="80" spans="1:5" ht="15.75" x14ac:dyDescent="0.25">
      <c r="A80" s="19"/>
      <c r="B80" s="19"/>
      <c r="C80" s="19" t="s">
        <v>19</v>
      </c>
      <c r="D80" s="19"/>
      <c r="E80" s="7"/>
    </row>
    <row r="81" spans="1:9" ht="15.75" x14ac:dyDescent="0.25">
      <c r="A81" s="19"/>
      <c r="B81" s="19"/>
      <c r="C81" s="19"/>
      <c r="D81" s="35" t="s">
        <v>14</v>
      </c>
      <c r="E81" s="3">
        <v>0</v>
      </c>
      <c r="F81" s="36"/>
    </row>
    <row r="82" spans="1:9" ht="15.75" x14ac:dyDescent="0.25">
      <c r="A82" s="19"/>
      <c r="B82" s="19"/>
      <c r="C82" s="19"/>
      <c r="D82" s="35" t="s">
        <v>13</v>
      </c>
      <c r="E82" s="3">
        <v>100786823.53</v>
      </c>
    </row>
    <row r="83" spans="1:9" ht="15.75" x14ac:dyDescent="0.25">
      <c r="A83" s="19"/>
      <c r="B83" s="19"/>
      <c r="C83" s="19" t="s">
        <v>18</v>
      </c>
      <c r="D83" s="19"/>
    </row>
    <row r="84" spans="1:9" ht="15.75" x14ac:dyDescent="0.25">
      <c r="A84" s="19"/>
      <c r="B84" s="19"/>
      <c r="C84" s="19"/>
      <c r="D84" s="19" t="s">
        <v>14</v>
      </c>
      <c r="E84" s="9">
        <v>0</v>
      </c>
    </row>
    <row r="85" spans="1:9" ht="15.75" x14ac:dyDescent="0.25">
      <c r="A85" s="19"/>
      <c r="B85" s="19"/>
      <c r="C85" s="19"/>
      <c r="D85" s="19" t="s">
        <v>13</v>
      </c>
      <c r="E85" s="9">
        <v>0</v>
      </c>
    </row>
    <row r="86" spans="1:9" ht="15.75" x14ac:dyDescent="0.25">
      <c r="A86" s="19"/>
      <c r="B86" s="19"/>
      <c r="C86" s="19" t="s">
        <v>17</v>
      </c>
      <c r="D86" s="19"/>
      <c r="E86" s="6"/>
    </row>
    <row r="87" spans="1:9" ht="15.75" x14ac:dyDescent="0.25">
      <c r="A87" s="19"/>
      <c r="B87" s="19"/>
      <c r="C87" s="19"/>
      <c r="D87" s="19" t="s">
        <v>14</v>
      </c>
      <c r="E87" s="3">
        <v>0</v>
      </c>
    </row>
    <row r="88" spans="1:9" ht="15.75" x14ac:dyDescent="0.25">
      <c r="A88" s="19"/>
      <c r="B88" s="19"/>
      <c r="C88" s="19"/>
      <c r="D88" s="19" t="s">
        <v>13</v>
      </c>
      <c r="E88" s="3">
        <v>0</v>
      </c>
    </row>
    <row r="89" spans="1:9" ht="15.75" x14ac:dyDescent="0.25">
      <c r="A89" s="19"/>
      <c r="B89" s="19"/>
      <c r="C89" s="19" t="s">
        <v>16</v>
      </c>
      <c r="D89" s="19"/>
      <c r="E89" s="6"/>
    </row>
    <row r="90" spans="1:9" ht="15.75" x14ac:dyDescent="0.25">
      <c r="A90" s="19"/>
      <c r="B90" s="19"/>
      <c r="C90" s="19"/>
      <c r="D90" s="19" t="s">
        <v>15</v>
      </c>
      <c r="E90" s="3">
        <v>0</v>
      </c>
    </row>
    <row r="91" spans="1:9" ht="15.75" x14ac:dyDescent="0.25">
      <c r="A91" s="19"/>
      <c r="B91" s="19"/>
      <c r="C91" s="19"/>
      <c r="D91" s="19" t="s">
        <v>14</v>
      </c>
      <c r="E91" s="3">
        <v>21951770.120000001</v>
      </c>
    </row>
    <row r="92" spans="1:9" ht="15.75" x14ac:dyDescent="0.25">
      <c r="A92" s="19"/>
      <c r="B92" s="19"/>
      <c r="C92" s="19"/>
      <c r="D92" s="19" t="s">
        <v>13</v>
      </c>
      <c r="E92" s="3">
        <v>50146449.380000003</v>
      </c>
    </row>
    <row r="93" spans="1:9" ht="15.75" x14ac:dyDescent="0.25">
      <c r="A93" s="23" t="s">
        <v>12</v>
      </c>
      <c r="D93" s="19"/>
      <c r="E93" s="8">
        <f>SUM(E41:E92)</f>
        <v>1031584451.08</v>
      </c>
    </row>
    <row r="94" spans="1:9" ht="15.75" x14ac:dyDescent="0.25">
      <c r="A94" s="23" t="s">
        <v>11</v>
      </c>
      <c r="B94" s="19"/>
      <c r="C94" s="23"/>
      <c r="D94" s="35"/>
      <c r="E94" s="6"/>
    </row>
    <row r="95" spans="1:9" ht="15.75" x14ac:dyDescent="0.25">
      <c r="A95" s="19"/>
      <c r="B95" s="23" t="s">
        <v>10</v>
      </c>
      <c r="C95" s="19"/>
      <c r="D95" s="19"/>
      <c r="E95" s="7"/>
      <c r="H95" s="37"/>
      <c r="I95" s="24"/>
    </row>
    <row r="96" spans="1:9" ht="15.75" x14ac:dyDescent="0.25">
      <c r="A96" s="19"/>
      <c r="B96" s="19"/>
      <c r="C96" s="19"/>
      <c r="D96" s="19" t="s">
        <v>2</v>
      </c>
      <c r="E96" s="3">
        <v>0</v>
      </c>
      <c r="F96" s="37"/>
      <c r="G96" s="19"/>
      <c r="I96" s="24"/>
    </row>
    <row r="97" spans="1:9" ht="15.75" x14ac:dyDescent="0.25">
      <c r="A97" s="19"/>
      <c r="B97" s="23" t="s">
        <v>9</v>
      </c>
      <c r="C97" s="19"/>
      <c r="D97" s="19"/>
      <c r="E97" s="6"/>
      <c r="F97" s="37"/>
      <c r="G97" s="19"/>
      <c r="H97" s="37"/>
      <c r="I97" s="24"/>
    </row>
    <row r="98" spans="1:9" ht="15.75" x14ac:dyDescent="0.25">
      <c r="B98" s="19"/>
      <c r="C98" s="19"/>
      <c r="D98" s="19" t="s">
        <v>2</v>
      </c>
      <c r="E98" s="26">
        <v>0</v>
      </c>
    </row>
    <row r="99" spans="1:9" ht="15.75" customHeight="1" x14ac:dyDescent="0.25">
      <c r="B99" s="23" t="s">
        <v>8</v>
      </c>
      <c r="C99" s="19"/>
      <c r="D99" s="19"/>
      <c r="E99" s="4"/>
    </row>
    <row r="100" spans="1:9" ht="15.75" customHeight="1" x14ac:dyDescent="0.25">
      <c r="B100" s="19"/>
      <c r="C100" s="19"/>
      <c r="D100" s="19" t="s">
        <v>2</v>
      </c>
      <c r="E100" s="3">
        <v>0</v>
      </c>
    </row>
    <row r="101" spans="1:9" ht="15.75" customHeight="1" x14ac:dyDescent="0.25">
      <c r="B101" s="23" t="s">
        <v>7</v>
      </c>
      <c r="C101" s="19"/>
      <c r="D101" s="19"/>
      <c r="E101" s="4"/>
    </row>
    <row r="102" spans="1:9" ht="15.75" x14ac:dyDescent="0.25">
      <c r="B102" s="19"/>
      <c r="C102" s="30"/>
      <c r="D102" s="19" t="s">
        <v>2</v>
      </c>
      <c r="E102" s="5">
        <v>0</v>
      </c>
    </row>
    <row r="103" spans="1:9" ht="15.75" x14ac:dyDescent="0.25">
      <c r="B103" s="23" t="s">
        <v>6</v>
      </c>
      <c r="C103" s="19"/>
      <c r="D103" s="19"/>
      <c r="E103" s="4"/>
    </row>
    <row r="104" spans="1:9" ht="15.75" x14ac:dyDescent="0.25">
      <c r="B104" s="19"/>
      <c r="C104" s="19"/>
      <c r="D104" s="19" t="s">
        <v>2</v>
      </c>
      <c r="E104" s="29">
        <v>0</v>
      </c>
    </row>
    <row r="105" spans="1:9" ht="15.75" x14ac:dyDescent="0.25">
      <c r="B105" s="23" t="s">
        <v>5</v>
      </c>
      <c r="C105" s="19"/>
      <c r="D105" s="19"/>
    </row>
    <row r="106" spans="1:9" ht="15.75" x14ac:dyDescent="0.25">
      <c r="B106" s="19"/>
      <c r="C106" s="19"/>
      <c r="D106" s="19" t="s">
        <v>2</v>
      </c>
      <c r="E106" s="4">
        <v>0</v>
      </c>
    </row>
    <row r="107" spans="1:9" ht="15.75" x14ac:dyDescent="0.25">
      <c r="B107" s="23" t="s">
        <v>4</v>
      </c>
      <c r="C107" s="19"/>
      <c r="D107" s="19"/>
      <c r="E107" s="4"/>
    </row>
    <row r="108" spans="1:9" ht="15.75" x14ac:dyDescent="0.25">
      <c r="B108" s="19"/>
      <c r="C108" s="19"/>
      <c r="D108" s="19" t="s">
        <v>2</v>
      </c>
      <c r="E108" s="3">
        <v>0</v>
      </c>
    </row>
    <row r="109" spans="1:9" ht="15.75" x14ac:dyDescent="0.25">
      <c r="A109" s="23"/>
      <c r="B109" s="23" t="s">
        <v>3</v>
      </c>
      <c r="C109" s="19"/>
      <c r="D109" s="19"/>
      <c r="E109" s="4"/>
    </row>
    <row r="110" spans="1:9" ht="15.75" x14ac:dyDescent="0.25">
      <c r="B110" s="19"/>
      <c r="C110" s="19"/>
      <c r="D110" s="19" t="s">
        <v>2</v>
      </c>
      <c r="E110" s="3">
        <v>0</v>
      </c>
      <c r="F110" s="38"/>
    </row>
    <row r="111" spans="1:9" ht="15.75" x14ac:dyDescent="0.25">
      <c r="A111" s="23" t="s">
        <v>1</v>
      </c>
      <c r="E111" s="2">
        <f>SUM(E96,E98,E100,E102,E104,E106,E108,E110)</f>
        <v>0</v>
      </c>
    </row>
    <row r="112" spans="1:9" ht="30" customHeight="1" x14ac:dyDescent="0.35">
      <c r="A112" s="39" t="s">
        <v>0</v>
      </c>
      <c r="B112" s="40"/>
      <c r="C112" s="40"/>
      <c r="D112" s="40"/>
      <c r="E112" s="1">
        <f>SUM(E93,E111)</f>
        <v>1031584451.08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Baybay</vt:lpstr>
      <vt:lpstr>Borongan</vt:lpstr>
      <vt:lpstr>Calbayog</vt:lpstr>
      <vt:lpstr>Catbalogan</vt:lpstr>
      <vt:lpstr>Maasin</vt:lpstr>
      <vt:lpstr>Ormoc</vt:lpstr>
      <vt:lpstr>Tacloban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</dc:creator>
  <cp:lastModifiedBy>Mngx</cp:lastModifiedBy>
  <dcterms:created xsi:type="dcterms:W3CDTF">2021-09-12T08:05:43Z</dcterms:created>
  <dcterms:modified xsi:type="dcterms:W3CDTF">2021-09-30T14:27:52Z</dcterms:modified>
</cp:coreProperties>
</file>