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Done XLSX - 2017\"/>
    </mc:Choice>
  </mc:AlternateContent>
  <xr:revisionPtr revIDLastSave="0" documentId="13_ncr:1_{59BC56A0-E410-4E3D-8DFF-DFAA7CEE18D8}" xr6:coauthVersionLast="47" xr6:coauthVersionMax="47" xr10:uidLastSave="{00000000-0000-0000-0000-000000000000}"/>
  <bookViews>
    <workbookView xWindow="10785" yWindow="1065" windowWidth="14625" windowHeight="12540" xr2:uid="{A0C115FA-AB31-40CE-BD19-D1AA20BAED52}"/>
  </bookViews>
  <sheets>
    <sheet name="Caloocan" sheetId="1" r:id="rId1"/>
    <sheet name="Las Piñas" sheetId="2" r:id="rId2"/>
    <sheet name="Makati" sheetId="3" r:id="rId3"/>
    <sheet name="Malabon" sheetId="4" r:id="rId4"/>
    <sheet name="Mandaluyong" sheetId="5" r:id="rId5"/>
    <sheet name="Manila" sheetId="6" r:id="rId6"/>
    <sheet name="Marikina" sheetId="7" r:id="rId7"/>
    <sheet name="Muntinlupa" sheetId="8" r:id="rId8"/>
    <sheet name="Navotas" sheetId="9" r:id="rId9"/>
    <sheet name="Parañaque" sheetId="10" r:id="rId10"/>
    <sheet name="Pasay" sheetId="11" r:id="rId11"/>
    <sheet name="Pasig" sheetId="12" r:id="rId12"/>
    <sheet name="Quezon" sheetId="13" r:id="rId13"/>
    <sheet name="San Juan" sheetId="14" r:id="rId14"/>
    <sheet name="Taguig" sheetId="15" r:id="rId15"/>
    <sheet name="Valenzuela" sheetId="16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6" l="1"/>
  <c r="E37" i="16" s="1"/>
  <c r="E19" i="16"/>
  <c r="E93" i="16"/>
  <c r="E112" i="16" s="1"/>
  <c r="E111" i="16"/>
  <c r="E14" i="15"/>
  <c r="E19" i="15"/>
  <c r="E37" i="15" s="1"/>
  <c r="E93" i="15"/>
  <c r="E112" i="15" s="1"/>
  <c r="E111" i="15"/>
  <c r="E14" i="14"/>
  <c r="E19" i="14"/>
  <c r="E37" i="14" s="1"/>
  <c r="E93" i="14"/>
  <c r="E112" i="14" s="1"/>
  <c r="E111" i="14"/>
  <c r="E14" i="13"/>
  <c r="E19" i="13"/>
  <c r="E37" i="13" s="1"/>
  <c r="E93" i="13"/>
  <c r="E111" i="13"/>
  <c r="E112" i="13"/>
  <c r="E14" i="12"/>
  <c r="E19" i="12"/>
  <c r="E37" i="12" s="1"/>
  <c r="E93" i="12"/>
  <c r="E112" i="12" s="1"/>
  <c r="E111" i="12"/>
  <c r="E14" i="11"/>
  <c r="E19" i="11"/>
  <c r="E37" i="11" s="1"/>
  <c r="E93" i="11"/>
  <c r="E111" i="11"/>
  <c r="E112" i="11" s="1"/>
  <c r="E14" i="10"/>
  <c r="E19" i="10"/>
  <c r="E37" i="10" s="1"/>
  <c r="E93" i="10"/>
  <c r="E112" i="10" s="1"/>
  <c r="E111" i="10"/>
  <c r="E14" i="9"/>
  <c r="E37" i="9" s="1"/>
  <c r="E19" i="9"/>
  <c r="E93" i="9"/>
  <c r="E111" i="9"/>
  <c r="E112" i="9"/>
  <c r="E14" i="8"/>
  <c r="E19" i="8"/>
  <c r="E37" i="8" s="1"/>
  <c r="E93" i="8"/>
  <c r="E112" i="8" s="1"/>
  <c r="E111" i="8"/>
  <c r="E14" i="7"/>
  <c r="E19" i="7"/>
  <c r="E37" i="7" s="1"/>
  <c r="E93" i="7"/>
  <c r="E111" i="7"/>
  <c r="E112" i="7"/>
  <c r="E14" i="6"/>
  <c r="E37" i="6" s="1"/>
  <c r="E19" i="6"/>
  <c r="E93" i="6"/>
  <c r="E112" i="6" s="1"/>
  <c r="E111" i="6"/>
  <c r="E14" i="5"/>
  <c r="E19" i="5"/>
  <c r="E37" i="5" s="1"/>
  <c r="E93" i="5"/>
  <c r="E111" i="5"/>
  <c r="E112" i="5"/>
  <c r="E14" i="4"/>
  <c r="E37" i="4" s="1"/>
  <c r="E19" i="4"/>
  <c r="E93" i="4"/>
  <c r="E112" i="4" s="1"/>
  <c r="E111" i="4"/>
  <c r="E14" i="3"/>
  <c r="E19" i="3"/>
  <c r="E37" i="3" s="1"/>
  <c r="E93" i="3"/>
  <c r="E111" i="3"/>
  <c r="E112" i="3"/>
  <c r="E14" i="2"/>
  <c r="E37" i="2" s="1"/>
  <c r="E19" i="2"/>
  <c r="E93" i="2"/>
  <c r="E112" i="2" s="1"/>
  <c r="E111" i="2"/>
  <c r="E14" i="1"/>
  <c r="E19" i="1"/>
  <c r="E37" i="1" s="1"/>
  <c r="E93" i="1"/>
  <c r="E111" i="1"/>
  <c r="E112" i="1"/>
</calcChain>
</file>

<file path=xl/sharedStrings.xml><?xml version="1.0" encoding="utf-8"?>
<sst xmlns="http://schemas.openxmlformats.org/spreadsheetml/2006/main" count="1744" uniqueCount="80">
  <si>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</si>
  <si>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</si>
  <si>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</si>
  <si>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</si>
  <si>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</si>
  <si>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</si>
  <si>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</si>
  <si>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</si>
  <si>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</si>
  <si>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</si>
  <si>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</si>
  <si>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</si>
  <si>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</si>
  <si>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</si>
  <si>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</si>
  <si>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</si>
  <si>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</si>
  <si>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</si>
  <si>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</si>
  <si>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</si>
  <si>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</si>
  <si>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</si>
  <si>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</si>
  <si>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</si>
  <si>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</si>
  <si>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</si>
  <si>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</si>
  <si>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</si>
  <si>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</si>
  <si>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</si>
  <si>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</si>
  <si>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</si>
  <si>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</si>
  <si>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</si>
  <si>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</si>
  <si>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</si>
  <si>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</si>
  <si>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</si>
  <si>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</si>
  <si>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</si>
  <si>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</si>
  <si>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</si>
  <si>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</si>
  <si>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</si>
  <si>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</si>
  <si>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</si>
  <si>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</si>
  <si>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</si>
  <si>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</si>
  <si>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</si>
  <si>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</si>
  <si>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</si>
  <si>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</si>
  <si>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</si>
  <si>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</si>
  <si>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</si>
  <si>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</si>
  <si>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</si>
  <si>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</si>
  <si>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</si>
  <si>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</si>
  <si>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</si>
  <si>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</si>
  <si>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</si>
  <si>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CALOOCAN</t>
  </si>
  <si>
    <t>CITY OF LAS PINAS</t>
  </si>
  <si>
    <t>CITY OF MAKATI</t>
  </si>
  <si>
    <t>CITY OF MALABON</t>
  </si>
  <si>
    <t>CITY OF MANDALUYONG</t>
  </si>
  <si>
    <t>CITY OF MANIL</t>
  </si>
  <si>
    <t>CITY OF MARIKINA</t>
  </si>
  <si>
    <t>CITY OF MUNTINLUPA</t>
  </si>
  <si>
    <t>CITY OF NAVOTAS</t>
  </si>
  <si>
    <t>CITY OF PARANAQUE</t>
  </si>
  <si>
    <t>CITY OF PASAY</t>
  </si>
  <si>
    <t>CITY OF PASIG</t>
  </si>
  <si>
    <t>CITY OF QUEZON</t>
  </si>
  <si>
    <t>CITY OF SAN JUAN</t>
  </si>
  <si>
    <t>CITY OF TAGUIG</t>
  </si>
  <si>
    <t>CITY OF VALENZUELA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</si>
</sst>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(* #,##0.00_);_(* \(#,##0.00\);_(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8"/>
      <color rgb="FF000000"/>
      <name val="Arial"/>
      <family val="2"/>
    </font>
    <font>
      <sz val="10"/>
      <color rgb="FF000000"/>
      <name val="Arial Narrow"/>
      <family val="2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sz val="11"/>
      <name val="Calibri"/>
      <family val="2"/>
      <scheme val="minor"/>
    </font>
    <font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" fillId="0" borderId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9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10" fillId="0" borderId="0" xfId="0" applyNumberFormat="1" applyFont="1"/>
    <xf numFmtId="4" fontId="10" fillId="0" borderId="0" xfId="4" applyNumberFormat="1" applyFont="1" applyFill="1" applyBorder="1" applyProtection="1">
      <protection locked="0"/>
    </xf>
    <xf numFmtId="4" fontId="0" fillId="0" borderId="0" xfId="0" applyNumberFormat="1"/>
    <xf numFmtId="4" fontId="13" fillId="0" borderId="0" xfId="2" applyNumberFormat="1" applyFont="1" applyAlignment="1">
      <alignment horizontal="right" vertical="center"/>
    </xf>
    <xf numFmtId="4" fontId="10" fillId="0" borderId="0" xfId="1" applyNumberFormat="1" applyFont="1" applyFill="1" applyAlignment="1">
      <alignment horizontal="right" vertical="center" wrapText="1"/>
    </xf>
    <xf numFmtId="4" fontId="14" fillId="0" borderId="2" xfId="2" applyNumberFormat="1" applyFont="1" applyBorder="1" applyAlignment="1">
      <alignment horizontal="right" vertical="center"/>
    </xf>
    <xf numFmtId="4" fontId="16" fillId="0" borderId="0" xfId="2" applyNumberFormat="1" applyFont="1" applyAlignment="1">
      <alignment horizontal="right" vertical="center"/>
    </xf>
    <xf numFmtId="4" fontId="16" fillId="0" borderId="0" xfId="2" applyNumberFormat="1" applyFont="1" applyAlignment="1">
      <alignment vertical="center"/>
    </xf>
    <xf numFmtId="4" fontId="13" fillId="0" borderId="0" xfId="1" applyNumberFormat="1" applyFont="1" applyFill="1" applyBorder="1"/>
    <xf numFmtId="4" fontId="16" fillId="0" borderId="0" xfId="2" applyNumberFormat="1" applyFont="1" applyBorder="1" applyAlignment="1">
      <alignment horizontal="right" vertical="center"/>
    </xf>
    <xf numFmtId="4" fontId="14" fillId="0" borderId="5" xfId="2" applyNumberFormat="1" applyFont="1" applyBorder="1" applyAlignment="1">
      <alignment horizontal="right" vertical="center"/>
    </xf>
    <xf numFmtId="4" fontId="10" fillId="0" borderId="0" xfId="1" applyNumberFormat="1" applyFont="1" applyFill="1" applyBorder="1" applyAlignment="1">
      <alignment horizontal="right" vertical="center" wrapText="1"/>
    </xf>
    <xf numFmtId="4" fontId="13" fillId="0" borderId="5" xfId="2" applyNumberFormat="1" applyFont="1" applyBorder="1" applyAlignment="1">
      <alignment horizontal="right" vertical="center"/>
    </xf>
    <xf numFmtId="4" fontId="12" fillId="0" borderId="0" xfId="2" applyNumberFormat="1" applyFont="1" applyAlignment="1">
      <alignment horizontal="center" vertical="center"/>
    </xf>
    <xf numFmtId="4" fontId="7" fillId="0" borderId="0" xfId="2" applyNumberFormat="1" applyFont="1" applyAlignment="1">
      <alignment horizontal="center" vertical="center"/>
    </xf>
    <xf numFmtId="4" fontId="22" fillId="0" borderId="0" xfId="6" applyNumberFormat="1" applyFont="1" applyAlignment="1">
      <alignment horizontal="center"/>
    </xf>
    <xf numFmtId="4" fontId="9" fillId="0" borderId="0" xfId="2" applyNumberFormat="1" applyFont="1" applyAlignment="1">
      <alignment vertical="center"/>
    </xf>
    <xf numFmtId="4" fontId="9" fillId="0" borderId="0" xfId="2" applyNumberFormat="1" applyFont="1" applyAlignment="1">
      <alignment horizontal="right" vertical="center"/>
    </xf>
    <xf numFmtId="4" fontId="21" fillId="0" borderId="7" xfId="2" applyNumberFormat="1" applyFont="1" applyBorder="1" applyAlignment="1">
      <alignment horizontal="center" vertical="center" wrapText="1"/>
    </xf>
    <xf numFmtId="4" fontId="21" fillId="0" borderId="5" xfId="2" applyNumberFormat="1" applyFont="1" applyBorder="1" applyAlignment="1">
      <alignment horizontal="center" vertical="center" wrapText="1"/>
    </xf>
    <xf numFmtId="4" fontId="7" fillId="0" borderId="0" xfId="2" applyNumberFormat="1" applyFont="1" applyAlignment="1">
      <alignment vertical="center"/>
    </xf>
    <xf numFmtId="4" fontId="12" fillId="0" borderId="0" xfId="2" applyNumberFormat="1" applyFont="1" applyAlignment="1">
      <alignment vertical="center"/>
    </xf>
    <xf numFmtId="4" fontId="8" fillId="0" borderId="0" xfId="0" applyNumberFormat="1" applyFont="1" applyProtection="1"/>
    <xf numFmtId="4" fontId="7" fillId="0" borderId="0" xfId="2" applyNumberFormat="1" applyFont="1" applyAlignment="1">
      <alignment horizontal="center" vertical="center"/>
    </xf>
    <xf numFmtId="4" fontId="10" fillId="0" borderId="6" xfId="3" applyNumberFormat="1" applyFont="1" applyBorder="1"/>
    <xf numFmtId="4" fontId="20" fillId="0" borderId="3" xfId="0" applyNumberFormat="1" applyFont="1" applyBorder="1" applyProtection="1"/>
    <xf numFmtId="4" fontId="19" fillId="0" borderId="6" xfId="5" applyNumberFormat="1" applyFont="1" applyFill="1" applyBorder="1"/>
    <xf numFmtId="4" fontId="10" fillId="0" borderId="1" xfId="3" applyNumberFormat="1" applyFont="1" applyFill="1" applyBorder="1"/>
    <xf numFmtId="4" fontId="11" fillId="0" borderId="0" xfId="2" applyNumberFormat="1" applyFont="1" applyAlignment="1">
      <alignment vertical="center"/>
    </xf>
    <xf numFmtId="4" fontId="9" fillId="0" borderId="0" xfId="2" applyNumberFormat="1" applyFont="1" applyAlignment="1">
      <alignment vertical="center" wrapText="1"/>
    </xf>
    <xf numFmtId="4" fontId="8" fillId="0" borderId="4" xfId="0" applyNumberFormat="1" applyFont="1" applyBorder="1" applyProtection="1"/>
    <xf numFmtId="4" fontId="9" fillId="0" borderId="0" xfId="2" applyNumberFormat="1" applyFont="1" applyAlignment="1">
      <alignment horizontal="left" vertical="center"/>
    </xf>
    <xf numFmtId="4" fontId="17" fillId="2" borderId="0" xfId="0" applyNumberFormat="1" applyFont="1" applyFill="1" applyBorder="1" applyProtection="1"/>
    <xf numFmtId="4" fontId="15" fillId="0" borderId="3" xfId="0" applyNumberFormat="1" applyFont="1" applyBorder="1" applyProtection="1"/>
    <xf numFmtId="4" fontId="12" fillId="0" borderId="0" xfId="2" applyNumberFormat="1" applyFont="1" applyAlignment="1">
      <alignment horizontal="right" vertical="center"/>
    </xf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0" fillId="0" borderId="0" xfId="10" applyNumberFormat="1" applyFont="1"/>
    <xf numFmtId="4" fontId="0" fillId="0" borderId="5" xfId="10" applyNumberFormat="1" applyFont="1" applyBorder="1"/>
    <xf numFmtId="4" fontId="0" fillId="0" borderId="0" xfId="10" applyNumberFormat="1" applyFont="1" applyBorder="1"/>
    <xf numFmtId="4" fontId="27" fillId="0" borderId="1" xfId="10" applyNumberFormat="1" applyFont="1" applyFill="1" applyBorder="1"/>
    <xf numFmtId="4" fontId="27" fillId="0" borderId="1" xfId="0" applyNumberFormat="1" applyFont="1" applyFill="1" applyBorder="1"/>
    <xf numFmtId="4" fontId="24" fillId="0" borderId="0" xfId="0" applyNumberFormat="1" applyFont="1" applyBorder="1" applyProtection="1"/>
    <xf numFmtId="4" fontId="23" fillId="0" borderId="3" xfId="0" applyNumberFormat="1" applyFont="1" applyBorder="1" applyProtection="1"/>
    <xf numFmtId="4" fontId="12" fillId="0" borderId="0" xfId="11" applyNumberFormat="1" applyFont="1" applyFill="1"/>
    <xf numFmtId="4" fontId="31" fillId="0" borderId="9" xfId="0" applyNumberFormat="1" applyFont="1" applyBorder="1" applyProtection="1"/>
    <xf numFmtId="4" fontId="31" fillId="0" borderId="10" xfId="0" applyNumberFormat="1" applyFont="1" applyBorder="1" applyProtection="1"/>
    <xf numFmtId="4" fontId="31" fillId="0" borderId="13" xfId="0" applyNumberFormat="1" applyFont="1" applyBorder="1" applyProtection="1"/>
    <xf numFmtId="4" fontId="31" fillId="0" borderId="12" xfId="0" applyNumberFormat="1" applyFont="1" applyBorder="1" applyProtection="1"/>
    <xf numFmtId="4" fontId="31" fillId="0" borderId="11" xfId="0" applyNumberFormat="1" applyFont="1" applyBorder="1" applyProtection="1"/>
    <xf numFmtId="4" fontId="29" fillId="0" borderId="0" xfId="10" applyNumberFormat="1" applyFont="1" applyFill="1" applyBorder="1"/>
    <xf numFmtId="4" fontId="29" fillId="0" borderId="0" xfId="0" applyNumberFormat="1" applyFont="1" applyFill="1" applyBorder="1"/>
    <xf numFmtId="4" fontId="29" fillId="0" borderId="0" xfId="0" applyNumberFormat="1" applyFont="1" applyFill="1" applyBorder="1" applyAlignment="1"/>
    <xf numFmtId="4" fontId="27" fillId="0" borderId="0" xfId="0" applyNumberFormat="1" applyFont="1" applyFill="1" applyBorder="1"/>
    <xf numFmtId="4" fontId="26" fillId="0" borderId="6" xfId="0" applyNumberFormat="1" applyFont="1" applyBorder="1" applyAlignment="1">
      <alignment vertical="center" wrapText="1"/>
    </xf>
    <xf numFmtId="4" fontId="26" fillId="0" borderId="8" xfId="0" applyNumberFormat="1" applyFont="1" applyBorder="1" applyAlignment="1">
      <alignment wrapText="1"/>
    </xf>
    <xf numFmtId="4" fontId="26" fillId="0" borderId="8" xfId="0" applyNumberFormat="1" applyFont="1" applyBorder="1" applyAlignment="1">
      <alignment vertical="top" wrapText="1"/>
    </xf>
    <xf numFmtId="4" fontId="26" fillId="0" borderId="6" xfId="0" applyNumberFormat="1" applyFont="1" applyBorder="1" applyAlignment="1">
      <alignment horizontal="right" vertical="center"/>
    </xf>
    <xf numFmtId="4" fontId="26" fillId="0" borderId="6" xfId="0" applyNumberFormat="1" applyFont="1" applyBorder="1" applyAlignment="1">
      <alignment wrapText="1"/>
    </xf>
    <xf numFmtId="4" fontId="12" fillId="0" borderId="0" xfId="10" applyNumberFormat="1" applyFont="1" applyFill="1" applyBorder="1"/>
    <xf numFmtId="4" fontId="0" fillId="0" borderId="0" xfId="8" applyNumberFormat="1" applyFont="1" applyFill="1"/>
    <xf numFmtId="4" fontId="30" fillId="0" borderId="0" xfId="8" applyNumberFormat="1" applyFont="1" applyFill="1"/>
    <xf numFmtId="4" fontId="0" fillId="0" borderId="0" xfId="0" applyNumberFormat="1" applyFill="1"/>
    <xf numFmtId="4" fontId="29" fillId="0" borderId="0" xfId="5" applyNumberFormat="1" applyFont="1" applyFill="1" applyBorder="1"/>
    <xf numFmtId="4" fontId="29" fillId="0" borderId="0" xfId="9" applyNumberFormat="1" applyFont="1" applyFill="1"/>
    <xf numFmtId="4" fontId="29" fillId="0" borderId="0" xfId="9" applyNumberFormat="1" applyFont="1" applyFill="1" applyAlignment="1">
      <alignment horizontal="right" vertical="center"/>
    </xf>
    <xf numFmtId="4" fontId="29" fillId="0" borderId="5" xfId="9" applyNumberFormat="1" applyFont="1" applyFill="1" applyBorder="1"/>
    <xf numFmtId="4" fontId="27" fillId="0" borderId="0" xfId="7" applyNumberFormat="1" applyFont="1" applyBorder="1" applyAlignment="1"/>
    <xf numFmtId="4" fontId="28" fillId="0" borderId="0" xfId="7" applyNumberFormat="1" applyFont="1" applyBorder="1" applyAlignment="1"/>
    <xf numFmtId="4" fontId="27" fillId="0" borderId="0" xfId="8" applyNumberFormat="1" applyFont="1" applyBorder="1" applyAlignment="1"/>
    <xf numFmtId="4" fontId="27" fillId="0" borderId="5" xfId="7" applyNumberFormat="1" applyFont="1" applyBorder="1" applyAlignment="1"/>
    <xf numFmtId="4" fontId="25" fillId="0" borderId="0" xfId="5" applyNumberFormat="1" applyFont="1" applyFill="1" applyBorder="1" applyAlignment="1" applyProtection="1">
      <alignment horizontal="center" vertical="center"/>
    </xf>
    <xf numFmtId="4" fontId="26" fillId="0" borderId="0" xfId="5" applyNumberFormat="1" applyFont="1" applyFill="1" applyBorder="1" applyAlignment="1" applyProtection="1">
      <alignment horizontal="center" vertical="center"/>
    </xf>
    <xf numFmtId="4" fontId="25" fillId="0" borderId="0" xfId="5" applyNumberFormat="1" applyFont="1" applyFill="1" applyBorder="1" applyAlignment="1" applyProtection="1">
      <alignment horizontal="center"/>
    </xf>
    <xf numFmtId="4" fontId="17" fillId="0" borderId="0" xfId="0" applyNumberFormat="1" applyFont="1" applyAlignment="1" applyProtection="1">
      <alignment vertical="center"/>
    </xf>
  </cellXfs>
  <cellStyles count="12">
    <cellStyle name="Comma" xfId="1" builtinId="3"/>
    <cellStyle name="Comma 10" xfId="10" xr:uid="{0F5D86A7-04B7-4C0E-95A6-725DFE129AC3}"/>
    <cellStyle name="Comma 12 2" xfId="9" xr:uid="{8B77946F-B787-4CC1-B9D9-26270AC36497}"/>
    <cellStyle name="Comma 2" xfId="5" xr:uid="{4E748454-586B-46A7-A8ED-8B70BF2DEE13}"/>
    <cellStyle name="Comma 2 10" xfId="8" xr:uid="{F883A502-677A-44AD-B700-B410D180C69C}"/>
    <cellStyle name="Comma 4 2" xfId="11" xr:uid="{1DC489DB-587B-42BC-A311-86BF6F248E79}"/>
    <cellStyle name="Comma 5" xfId="3" xr:uid="{09036BD8-794E-43C8-BF7E-7E52553CCCF6}"/>
    <cellStyle name="Comma 8 2 3 2" xfId="4" xr:uid="{28194FF6-CF2F-459A-B8E9-EF29541B6206}"/>
    <cellStyle name="Normal" xfId="0" builtinId="0"/>
    <cellStyle name="Normal 2 2 3" xfId="7" xr:uid="{9D31C39B-7F94-406F-9DDF-87ACDFBED28C}"/>
    <cellStyle name="Normal 6" xfId="6" xr:uid="{98E2DAE6-DD2B-4D76-84A4-04DE367E1383}"/>
    <cellStyle name="Normal 7" xfId="2" xr:uid="{630C84D8-70AE-4C71-9BDF-7B4DC92212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887E-10B1-461C-A15B-27B05935BDBB}">
  <dimension ref="A1:I112"/>
  <sheetViews>
    <sheetView tabSelected="1" topLeftCell="A4" workbookViewId="0">
      <selection activeCell="E26" sqref="E26"/>
    </sheetView>
  </sheetViews>
  <sheetFormatPr defaultRowHeight="15" x14ac:dyDescent="0.25"/>
  <cols>
    <col min="1" max="3" width="4.7109375" style="5" customWidth="1"/>
    <col min="4" max="4" width="50.7109375" style="5" customWidth="1"/>
    <col min="5" max="5" width="30.7109375" style="5" customWidth="1"/>
    <col min="6" max="9" width="20.7109375" style="5" customWidth="1"/>
    <col min="10" max="16384" width="9.140625" style="5"/>
  </cols>
  <sheetData>
    <row r="1" spans="1:9" ht="15.75" x14ac:dyDescent="0.25">
      <c r="A1" s="17" t="s">
        <v>64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25">
        <v>645153111.94000006</v>
      </c>
    </row>
    <row r="12" spans="1:9" ht="15.75" x14ac:dyDescent="0.25">
      <c r="A12" s="19"/>
      <c r="B12" s="19"/>
      <c r="C12" s="19"/>
      <c r="D12" s="19" t="s">
        <v>55</v>
      </c>
      <c r="E12" s="25">
        <v>1577099482.1300001</v>
      </c>
    </row>
    <row r="13" spans="1:9" ht="15.75" x14ac:dyDescent="0.25">
      <c r="A13" s="19"/>
      <c r="B13" s="19"/>
      <c r="C13" s="19"/>
      <c r="D13" s="19" t="s">
        <v>54</v>
      </c>
      <c r="E13" s="25">
        <v>27261767.359999999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2249514361.4300003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25">
        <v>250064554.34</v>
      </c>
    </row>
    <row r="17" spans="1:5" ht="15.75" x14ac:dyDescent="0.25">
      <c r="A17" s="19"/>
      <c r="B17" s="19"/>
      <c r="C17" s="19"/>
      <c r="D17" s="19" t="s">
        <v>50</v>
      </c>
      <c r="E17" s="25">
        <v>226528597.73817</v>
      </c>
    </row>
    <row r="18" spans="1:5" ht="15.75" x14ac:dyDescent="0.25">
      <c r="A18" s="19"/>
      <c r="B18" s="19"/>
      <c r="C18" s="26"/>
      <c r="D18" s="19" t="s">
        <v>49</v>
      </c>
      <c r="E18" s="25">
        <v>43150331.700000003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519743483.77816999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25">
        <v>2381423345</v>
      </c>
    </row>
    <row r="22" spans="1:5" ht="15.75" x14ac:dyDescent="0.25">
      <c r="A22" s="19"/>
      <c r="B22" s="19"/>
      <c r="C22" s="19" t="s">
        <v>45</v>
      </c>
      <c r="D22" s="19"/>
      <c r="E22" s="5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5">
        <v>1916403.86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7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25">
        <v>5780942.4100000001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5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25">
        <v>852879227.97000003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6011257764.4481697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25">
        <v>394098985.31</v>
      </c>
    </row>
    <row r="43" spans="1:5" ht="15.75" x14ac:dyDescent="0.25">
      <c r="A43" s="19"/>
      <c r="B43" s="19"/>
      <c r="C43" s="19"/>
      <c r="D43" s="19" t="s">
        <v>25</v>
      </c>
      <c r="E43" s="25">
        <v>967423185.56352997</v>
      </c>
    </row>
    <row r="44" spans="1:5" ht="15.75" x14ac:dyDescent="0.25">
      <c r="A44" s="19"/>
      <c r="B44" s="19"/>
      <c r="C44" s="19"/>
      <c r="D44" s="19" t="s">
        <v>2</v>
      </c>
      <c r="E44" s="25">
        <v>17393392.75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25">
        <v>106297583.09</v>
      </c>
    </row>
    <row r="47" spans="1:5" ht="15.75" x14ac:dyDescent="0.25">
      <c r="A47" s="19"/>
      <c r="B47" s="19"/>
      <c r="C47" s="19"/>
      <c r="D47" s="19" t="s">
        <v>25</v>
      </c>
      <c r="E47" s="25">
        <v>45375985.039999999</v>
      </c>
    </row>
    <row r="48" spans="1:5" ht="15.75" x14ac:dyDescent="0.25">
      <c r="A48" s="19"/>
      <c r="B48" s="19"/>
      <c r="C48" s="19"/>
      <c r="D48" s="19" t="s">
        <v>2</v>
      </c>
      <c r="E48" s="25">
        <v>3798152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25">
        <v>208478147.62</v>
      </c>
    </row>
    <row r="51" spans="1:5" ht="15.75" x14ac:dyDescent="0.25">
      <c r="A51" s="19"/>
      <c r="B51" s="19"/>
      <c r="C51" s="19"/>
      <c r="D51" s="19" t="s">
        <v>25</v>
      </c>
      <c r="E51" s="25">
        <v>341834431.01999998</v>
      </c>
    </row>
    <row r="52" spans="1:5" ht="15.75" x14ac:dyDescent="0.25">
      <c r="A52" s="19"/>
      <c r="B52" s="19"/>
      <c r="C52" s="19"/>
      <c r="D52" s="19" t="s">
        <v>2</v>
      </c>
      <c r="E52" s="25">
        <v>46500583.200000003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25">
        <v>9977178.9299999997</v>
      </c>
    </row>
    <row r="55" spans="1:5" ht="15.75" x14ac:dyDescent="0.25">
      <c r="A55" s="19"/>
      <c r="B55" s="19"/>
      <c r="C55" s="19"/>
      <c r="D55" s="19" t="s">
        <v>25</v>
      </c>
      <c r="E55" s="25">
        <v>22572025.789999999</v>
      </c>
    </row>
    <row r="56" spans="1:5" ht="15.75" x14ac:dyDescent="0.25">
      <c r="A56" s="19"/>
      <c r="B56" s="19"/>
      <c r="C56" s="31"/>
      <c r="D56" s="19" t="s">
        <v>2</v>
      </c>
      <c r="E56" s="25">
        <v>831664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5">
        <v>75316339.519999996</v>
      </c>
    </row>
    <row r="59" spans="1:5" ht="15.75" x14ac:dyDescent="0.25">
      <c r="A59" s="19"/>
      <c r="B59" s="19"/>
      <c r="C59" s="19"/>
      <c r="D59" s="19" t="s">
        <v>25</v>
      </c>
      <c r="E59" s="25">
        <v>631185779.66999996</v>
      </c>
    </row>
    <row r="60" spans="1:5" ht="15.75" x14ac:dyDescent="0.25">
      <c r="A60" s="19"/>
      <c r="B60" s="19"/>
      <c r="C60" s="19"/>
      <c r="D60" s="19" t="s">
        <v>2</v>
      </c>
      <c r="E60" s="25">
        <v>509152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25">
        <v>27255335.539999999</v>
      </c>
    </row>
    <row r="63" spans="1:5" ht="15.75" x14ac:dyDescent="0.25">
      <c r="A63" s="19"/>
      <c r="B63" s="23"/>
      <c r="C63" s="19"/>
      <c r="D63" s="19" t="s">
        <v>25</v>
      </c>
      <c r="E63" s="25">
        <v>135987499.88</v>
      </c>
    </row>
    <row r="64" spans="1:5" ht="15.75" x14ac:dyDescent="0.25">
      <c r="A64" s="19"/>
      <c r="B64" s="19"/>
      <c r="C64" s="19"/>
      <c r="D64" s="19" t="s">
        <v>2</v>
      </c>
      <c r="E64" s="33">
        <v>4554115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25">
        <v>59931134.689999998</v>
      </c>
    </row>
    <row r="67" spans="1:5" ht="15.75" x14ac:dyDescent="0.25">
      <c r="A67" s="19"/>
      <c r="B67" s="19"/>
      <c r="C67" s="19"/>
      <c r="D67" s="19" t="s">
        <v>25</v>
      </c>
      <c r="E67" s="25">
        <v>107170793.88</v>
      </c>
    </row>
    <row r="68" spans="1:5" ht="15.75" x14ac:dyDescent="0.25">
      <c r="A68" s="19"/>
      <c r="B68" s="19"/>
      <c r="C68" s="19"/>
      <c r="D68" s="19" t="s">
        <v>2</v>
      </c>
      <c r="E68" s="25">
        <v>83435806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5">
        <v>139555061.62</v>
      </c>
    </row>
    <row r="76" spans="1:5" ht="15.75" x14ac:dyDescent="0.25">
      <c r="A76" s="19"/>
      <c r="B76" s="19"/>
      <c r="C76" s="19"/>
      <c r="D76" s="19" t="s">
        <v>21</v>
      </c>
      <c r="E76" s="25">
        <v>352009988.01999998</v>
      </c>
    </row>
    <row r="77" spans="1:5" ht="15.75" x14ac:dyDescent="0.25">
      <c r="A77" s="19"/>
      <c r="B77" s="19"/>
      <c r="C77" s="34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25">
        <v>125105804.48</v>
      </c>
    </row>
    <row r="79" spans="1:5" ht="15.75" x14ac:dyDescent="0.25">
      <c r="A79" s="19"/>
      <c r="B79" s="19"/>
      <c r="C79" s="19"/>
      <c r="D79" s="19" t="s">
        <v>13</v>
      </c>
      <c r="E79" s="25">
        <v>124741260.31999999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4" t="s">
        <v>14</v>
      </c>
      <c r="E81" s="5">
        <v>0</v>
      </c>
      <c r="F81" s="35"/>
    </row>
    <row r="82" spans="1:9" ht="15.75" x14ac:dyDescent="0.25">
      <c r="A82" s="19"/>
      <c r="B82" s="19"/>
      <c r="C82" s="19"/>
      <c r="D82" s="34" t="s">
        <v>13</v>
      </c>
      <c r="E82" s="25">
        <v>444305872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5">
        <v>0</v>
      </c>
    </row>
    <row r="88" spans="1:9" ht="15.75" x14ac:dyDescent="0.25">
      <c r="A88" s="19"/>
      <c r="B88" s="19"/>
      <c r="C88" s="19"/>
      <c r="D88" s="19" t="s">
        <v>13</v>
      </c>
      <c r="E88" s="5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5">
        <v>0</v>
      </c>
    </row>
    <row r="91" spans="1:9" ht="15.75" x14ac:dyDescent="0.25">
      <c r="A91" s="19"/>
      <c r="B91" s="19"/>
      <c r="C91" s="19"/>
      <c r="D91" s="19" t="s">
        <v>14</v>
      </c>
      <c r="E91" s="5">
        <v>0</v>
      </c>
    </row>
    <row r="92" spans="1:9" ht="15.75" x14ac:dyDescent="0.25">
      <c r="A92" s="19"/>
      <c r="B92" s="19"/>
      <c r="C92" s="19"/>
      <c r="D92" s="19" t="s">
        <v>13</v>
      </c>
      <c r="E92" s="36">
        <v>0</v>
      </c>
    </row>
    <row r="93" spans="1:9" ht="15.75" x14ac:dyDescent="0.25">
      <c r="A93" s="23" t="s">
        <v>12</v>
      </c>
      <c r="D93" s="19"/>
      <c r="E93" s="8">
        <f>SUM(E41:E92)</f>
        <v>4475645256.9335308</v>
      </c>
    </row>
    <row r="94" spans="1:9" ht="15.75" x14ac:dyDescent="0.25">
      <c r="A94" s="23" t="s">
        <v>11</v>
      </c>
      <c r="B94" s="19"/>
      <c r="C94" s="23"/>
      <c r="D94" s="34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25">
        <v>28473184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5">
        <v>305076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5">
        <v>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25">
        <v>1824000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25">
        <v>1231529855.51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25">
        <v>13997057.16</v>
      </c>
      <c r="F110" s="38"/>
    </row>
    <row r="111" spans="1:9" ht="15.75" x14ac:dyDescent="0.25">
      <c r="A111" s="23" t="s">
        <v>1</v>
      </c>
      <c r="E111" s="2">
        <f>SUM(E96,E98,E100,E102,E104,E106,E108,E110)</f>
        <v>1276129172.6700001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5751774429.6035309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8148D-7587-4254-BE2A-84063734B6E1}">
  <dimension ref="A1:I112"/>
  <sheetViews>
    <sheetView topLeftCell="A85" workbookViewId="0">
      <selection activeCell="F15" sqref="A1:XFD1048576"/>
    </sheetView>
  </sheetViews>
  <sheetFormatPr defaultRowHeight="15" x14ac:dyDescent="0.25"/>
  <cols>
    <col min="1" max="3" width="4.7109375" style="5" customWidth="1"/>
    <col min="4" max="4" width="50.7109375" style="5" customWidth="1"/>
    <col min="5" max="5" width="30.7109375" style="5" customWidth="1"/>
    <col min="6" max="9" width="20.7109375" style="5" customWidth="1"/>
    <col min="10" max="16384" width="9.140625" style="5"/>
  </cols>
  <sheetData>
    <row r="1" spans="1:9" ht="15.75" x14ac:dyDescent="0.25">
      <c r="A1" s="17" t="s">
        <v>73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63">
        <v>866422448.03999996</v>
      </c>
    </row>
    <row r="12" spans="1:9" ht="15.75" x14ac:dyDescent="0.25">
      <c r="A12" s="19"/>
      <c r="B12" s="19"/>
      <c r="C12" s="19"/>
      <c r="D12" s="19" t="s">
        <v>55</v>
      </c>
      <c r="E12" s="63">
        <v>2099120963.3900001</v>
      </c>
    </row>
    <row r="13" spans="1:9" ht="15.75" x14ac:dyDescent="0.25">
      <c r="A13" s="19"/>
      <c r="B13" s="19"/>
      <c r="C13" s="19"/>
      <c r="D13" s="19" t="s">
        <v>54</v>
      </c>
      <c r="E13" s="63">
        <v>72192630</v>
      </c>
      <c r="F13" s="63"/>
    </row>
    <row r="14" spans="1:9" ht="15.75" x14ac:dyDescent="0.25">
      <c r="A14" s="19"/>
      <c r="B14" s="19"/>
      <c r="C14" s="19" t="s">
        <v>53</v>
      </c>
      <c r="D14" s="19"/>
      <c r="E14" s="13">
        <f>SUM(E11:E13)</f>
        <v>3037736041.4300003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63">
        <v>427695304.69999999</v>
      </c>
    </row>
    <row r="17" spans="1:5" ht="15.75" x14ac:dyDescent="0.25">
      <c r="A17" s="19"/>
      <c r="B17" s="19"/>
      <c r="C17" s="19"/>
      <c r="D17" s="19" t="s">
        <v>50</v>
      </c>
      <c r="E17" s="63">
        <v>6915733.5800000001</v>
      </c>
    </row>
    <row r="18" spans="1:5" ht="15.75" x14ac:dyDescent="0.25">
      <c r="A18" s="19"/>
      <c r="B18" s="19"/>
      <c r="C18" s="26"/>
      <c r="D18" s="19" t="s">
        <v>49</v>
      </c>
      <c r="E18" s="27">
        <v>0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434611038.27999997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63">
        <v>1135929313</v>
      </c>
    </row>
    <row r="22" spans="1:5" ht="15.75" x14ac:dyDescent="0.25">
      <c r="A22" s="19"/>
      <c r="B22" s="19"/>
      <c r="C22" s="19" t="s">
        <v>45</v>
      </c>
      <c r="D22" s="19"/>
      <c r="E22" s="5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7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5">
        <v>0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5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4608276392.71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63">
        <v>664711957.80999994</v>
      </c>
    </row>
    <row r="43" spans="1:5" ht="15.75" x14ac:dyDescent="0.25">
      <c r="A43" s="19"/>
      <c r="B43" s="19"/>
      <c r="C43" s="19"/>
      <c r="D43" s="19" t="s">
        <v>25</v>
      </c>
      <c r="E43" s="63">
        <v>862627729.48000002</v>
      </c>
    </row>
    <row r="44" spans="1:5" ht="15.75" x14ac:dyDescent="0.25">
      <c r="A44" s="19"/>
      <c r="B44" s="19"/>
      <c r="C44" s="19"/>
      <c r="D44" s="19" t="s">
        <v>2</v>
      </c>
      <c r="E44" s="63">
        <v>151491385.09999999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63">
        <v>11160778.02</v>
      </c>
    </row>
    <row r="47" spans="1:5" ht="15.75" x14ac:dyDescent="0.25">
      <c r="A47" s="19"/>
      <c r="B47" s="19"/>
      <c r="C47" s="19"/>
      <c r="D47" s="19" t="s">
        <v>25</v>
      </c>
      <c r="E47" s="63">
        <v>18447600.530000001</v>
      </c>
    </row>
    <row r="48" spans="1:5" ht="15.75" x14ac:dyDescent="0.25">
      <c r="A48" s="19"/>
      <c r="B48" s="19"/>
      <c r="C48" s="19"/>
      <c r="D48" s="19" t="s">
        <v>2</v>
      </c>
      <c r="E48" s="63">
        <v>5000000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63">
        <v>474766865.36000001</v>
      </c>
    </row>
    <row r="51" spans="1:5" ht="15.75" x14ac:dyDescent="0.25">
      <c r="A51" s="19"/>
      <c r="B51" s="19"/>
      <c r="C51" s="19"/>
      <c r="D51" s="19" t="s">
        <v>25</v>
      </c>
      <c r="E51" s="63">
        <v>131776440.01000001</v>
      </c>
    </row>
    <row r="52" spans="1:5" ht="15.75" x14ac:dyDescent="0.25">
      <c r="A52" s="19"/>
      <c r="B52" s="19"/>
      <c r="C52" s="19"/>
      <c r="D52" s="19" t="s">
        <v>2</v>
      </c>
      <c r="E52" s="63">
        <v>32064900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63">
        <v>15406463.4</v>
      </c>
    </row>
    <row r="55" spans="1:5" ht="15.75" x14ac:dyDescent="0.25">
      <c r="A55" s="19"/>
      <c r="B55" s="19"/>
      <c r="C55" s="19"/>
      <c r="D55" s="19" t="s">
        <v>25</v>
      </c>
      <c r="E55" s="63">
        <v>10467611.5</v>
      </c>
    </row>
    <row r="56" spans="1:5" ht="15.75" x14ac:dyDescent="0.25">
      <c r="A56" s="19"/>
      <c r="B56" s="19"/>
      <c r="C56" s="31"/>
      <c r="D56" s="19" t="s">
        <v>2</v>
      </c>
      <c r="E56" s="63">
        <v>1350000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63">
        <v>85053775.159999996</v>
      </c>
    </row>
    <row r="59" spans="1:5" ht="15.75" x14ac:dyDescent="0.25">
      <c r="A59" s="19"/>
      <c r="B59" s="19"/>
      <c r="C59" s="19"/>
      <c r="D59" s="19" t="s">
        <v>25</v>
      </c>
      <c r="E59" s="63">
        <v>510464207.30000001</v>
      </c>
    </row>
    <row r="60" spans="1:5" ht="15.75" x14ac:dyDescent="0.25">
      <c r="A60" s="19"/>
      <c r="B60" s="19"/>
      <c r="C60" s="19"/>
      <c r="D60" s="19" t="s">
        <v>2</v>
      </c>
      <c r="E60" s="63">
        <v>221747862.59999999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63">
        <v>107210192.65000001</v>
      </c>
    </row>
    <row r="63" spans="1:5" ht="15.75" x14ac:dyDescent="0.25">
      <c r="A63" s="19"/>
      <c r="B63" s="23"/>
      <c r="C63" s="19"/>
      <c r="D63" s="19" t="s">
        <v>25</v>
      </c>
      <c r="E63" s="63">
        <v>152556906.06200001</v>
      </c>
    </row>
    <row r="64" spans="1:5" ht="15.75" x14ac:dyDescent="0.25">
      <c r="A64" s="19"/>
      <c r="B64" s="19"/>
      <c r="C64" s="19"/>
      <c r="D64" s="19" t="s">
        <v>2</v>
      </c>
      <c r="E64" s="63">
        <v>221517709.25999999</v>
      </c>
    </row>
    <row r="65" spans="1:6" ht="15.75" x14ac:dyDescent="0.25">
      <c r="A65" s="19"/>
      <c r="B65" s="23" t="s">
        <v>4</v>
      </c>
      <c r="C65" s="19"/>
      <c r="D65" s="19"/>
      <c r="E65" s="4"/>
    </row>
    <row r="66" spans="1:6" ht="15.75" x14ac:dyDescent="0.25">
      <c r="A66" s="19"/>
      <c r="B66" s="19"/>
      <c r="C66" s="19"/>
      <c r="D66" s="19" t="s">
        <v>26</v>
      </c>
      <c r="E66" s="63">
        <v>162372645.44999999</v>
      </c>
    </row>
    <row r="67" spans="1:6" ht="15.75" x14ac:dyDescent="0.25">
      <c r="A67" s="19"/>
      <c r="B67" s="19"/>
      <c r="C67" s="19"/>
      <c r="D67" s="19" t="s">
        <v>25</v>
      </c>
      <c r="E67" s="63">
        <v>160003089.94</v>
      </c>
    </row>
    <row r="68" spans="1:6" ht="15.75" x14ac:dyDescent="0.25">
      <c r="A68" s="19"/>
      <c r="B68" s="19"/>
      <c r="C68" s="19"/>
      <c r="D68" s="19" t="s">
        <v>2</v>
      </c>
      <c r="E68" s="63">
        <v>476444812.23000002</v>
      </c>
    </row>
    <row r="69" spans="1:6" ht="15.75" x14ac:dyDescent="0.25">
      <c r="A69" s="19"/>
      <c r="B69" s="23" t="s">
        <v>27</v>
      </c>
      <c r="C69" s="19"/>
      <c r="D69" s="19"/>
      <c r="E69" s="3"/>
    </row>
    <row r="70" spans="1:6" ht="15.75" x14ac:dyDescent="0.25">
      <c r="A70" s="19"/>
      <c r="B70" s="19"/>
      <c r="C70" s="19"/>
      <c r="D70" s="19" t="s">
        <v>26</v>
      </c>
      <c r="E70" s="63">
        <v>66433151.25</v>
      </c>
      <c r="F70" s="63"/>
    </row>
    <row r="71" spans="1:6" ht="15.75" x14ac:dyDescent="0.25">
      <c r="A71" s="19"/>
      <c r="B71" s="19"/>
      <c r="C71" s="19"/>
      <c r="D71" s="19" t="s">
        <v>25</v>
      </c>
      <c r="E71" s="63">
        <v>364426105.22000003</v>
      </c>
    </row>
    <row r="72" spans="1:6" ht="15.75" x14ac:dyDescent="0.25">
      <c r="A72" s="19"/>
      <c r="B72" s="19"/>
      <c r="C72" s="19"/>
      <c r="D72" s="19" t="s">
        <v>2</v>
      </c>
      <c r="E72" s="63">
        <v>714315851</v>
      </c>
    </row>
    <row r="73" spans="1:6" ht="15.75" x14ac:dyDescent="0.25">
      <c r="A73" s="19"/>
      <c r="B73" s="23" t="s">
        <v>24</v>
      </c>
      <c r="C73" s="19"/>
      <c r="D73" s="19"/>
      <c r="E73" s="3"/>
    </row>
    <row r="74" spans="1:6" ht="15.75" x14ac:dyDescent="0.25">
      <c r="A74" s="19"/>
      <c r="B74" s="19"/>
      <c r="C74" s="19" t="s">
        <v>23</v>
      </c>
      <c r="D74" s="19"/>
      <c r="E74" s="6"/>
    </row>
    <row r="75" spans="1:6" ht="15.75" x14ac:dyDescent="0.25">
      <c r="A75" s="19"/>
      <c r="B75" s="19"/>
      <c r="C75" s="19"/>
      <c r="D75" s="19" t="s">
        <v>22</v>
      </c>
      <c r="E75" s="27">
        <v>0</v>
      </c>
    </row>
    <row r="76" spans="1:6" ht="15.75" x14ac:dyDescent="0.25">
      <c r="A76" s="19"/>
      <c r="B76" s="19"/>
      <c r="C76" s="19"/>
      <c r="D76" s="19" t="s">
        <v>21</v>
      </c>
      <c r="E76" s="47">
        <v>0</v>
      </c>
    </row>
    <row r="77" spans="1:6" ht="15.75" x14ac:dyDescent="0.25">
      <c r="A77" s="19"/>
      <c r="B77" s="19"/>
      <c r="C77" s="34" t="s">
        <v>20</v>
      </c>
      <c r="D77" s="19"/>
      <c r="E77" s="6"/>
    </row>
    <row r="78" spans="1:6" ht="15.75" x14ac:dyDescent="0.25">
      <c r="A78" s="19"/>
      <c r="B78" s="19"/>
      <c r="C78" s="19"/>
      <c r="D78" s="19" t="s">
        <v>14</v>
      </c>
      <c r="E78" s="5">
        <v>0</v>
      </c>
    </row>
    <row r="79" spans="1:6" ht="15.75" x14ac:dyDescent="0.25">
      <c r="A79" s="19"/>
      <c r="B79" s="19"/>
      <c r="C79" s="19"/>
      <c r="D79" s="19" t="s">
        <v>13</v>
      </c>
      <c r="E79" s="27">
        <v>0</v>
      </c>
    </row>
    <row r="80" spans="1:6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4" t="s">
        <v>14</v>
      </c>
      <c r="E81" s="5">
        <v>0</v>
      </c>
      <c r="F81" s="35"/>
    </row>
    <row r="82" spans="1:9" ht="15.75" x14ac:dyDescent="0.25">
      <c r="A82" s="19"/>
      <c r="B82" s="19"/>
      <c r="C82" s="19"/>
      <c r="D82" s="34" t="s">
        <v>13</v>
      </c>
      <c r="E82" s="5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5">
        <v>0</v>
      </c>
    </row>
    <row r="88" spans="1:9" ht="15.75" x14ac:dyDescent="0.25">
      <c r="A88" s="19"/>
      <c r="B88" s="19"/>
      <c r="C88" s="19"/>
      <c r="D88" s="19" t="s">
        <v>13</v>
      </c>
      <c r="E88" s="5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5">
        <v>0</v>
      </c>
    </row>
    <row r="91" spans="1:9" ht="15.75" x14ac:dyDescent="0.25">
      <c r="A91" s="19"/>
      <c r="B91" s="19"/>
      <c r="C91" s="19"/>
      <c r="D91" s="19" t="s">
        <v>14</v>
      </c>
      <c r="E91" s="5">
        <v>0</v>
      </c>
    </row>
    <row r="92" spans="1:9" ht="15.75" x14ac:dyDescent="0.25">
      <c r="A92" s="19"/>
      <c r="B92" s="19"/>
      <c r="C92" s="19"/>
      <c r="D92" s="19" t="s">
        <v>13</v>
      </c>
      <c r="E92" s="36">
        <v>0</v>
      </c>
    </row>
    <row r="93" spans="1:9" ht="15.75" x14ac:dyDescent="0.25">
      <c r="A93" s="23" t="s">
        <v>12</v>
      </c>
      <c r="D93" s="19"/>
      <c r="E93" s="8">
        <f>SUM(E41:E92)</f>
        <v>5621818039.3319998</v>
      </c>
    </row>
    <row r="94" spans="1:9" ht="15.75" x14ac:dyDescent="0.25">
      <c r="A94" s="23" t="s">
        <v>11</v>
      </c>
      <c r="B94" s="19"/>
      <c r="C94" s="23"/>
      <c r="D94" s="34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63">
        <v>140333727.41999999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63">
        <v>12782249.189999999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63">
        <v>95723324.900000006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63">
        <v>1241436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63">
        <v>179330333</v>
      </c>
      <c r="F104" s="63"/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63">
        <v>318931088.41000003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63">
        <v>824770492.84000003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63">
        <v>304201592.31</v>
      </c>
      <c r="F110" s="38"/>
    </row>
    <row r="111" spans="1:9" ht="15.75" x14ac:dyDescent="0.25">
      <c r="A111" s="23" t="s">
        <v>1</v>
      </c>
      <c r="E111" s="2">
        <f>SUM(E96,E98,E100,E102,E104,E106,E108,E110)</f>
        <v>1877314244.0700002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7499132283.4020004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F2C6D-4B20-43F5-96B2-FB45BF27E511}">
  <dimension ref="A1:I112"/>
  <sheetViews>
    <sheetView topLeftCell="A88" workbookViewId="0">
      <selection activeCell="E99" sqref="E99"/>
    </sheetView>
  </sheetViews>
  <sheetFormatPr defaultRowHeight="15" x14ac:dyDescent="0.25"/>
  <cols>
    <col min="1" max="3" width="4.7109375" style="5" customWidth="1"/>
    <col min="4" max="4" width="50.7109375" style="5" customWidth="1"/>
    <col min="5" max="5" width="30.7109375" style="5" customWidth="1"/>
    <col min="6" max="9" width="20.7109375" style="5" customWidth="1"/>
    <col min="10" max="16384" width="9.140625" style="5"/>
  </cols>
  <sheetData>
    <row r="1" spans="1:9" ht="15.75" x14ac:dyDescent="0.25">
      <c r="A1" s="17" t="s">
        <v>74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58">
        <v>1102563059.5</v>
      </c>
      <c r="F11" s="59"/>
    </row>
    <row r="12" spans="1:9" ht="15.75" x14ac:dyDescent="0.25">
      <c r="A12" s="19"/>
      <c r="B12" s="19"/>
      <c r="C12" s="19"/>
      <c r="D12" s="19" t="s">
        <v>55</v>
      </c>
      <c r="E12" s="58">
        <v>1524908027.5</v>
      </c>
      <c r="F12" s="59"/>
    </row>
    <row r="13" spans="1:9" ht="15.75" x14ac:dyDescent="0.25">
      <c r="A13" s="19"/>
      <c r="B13" s="19"/>
      <c r="C13" s="19"/>
      <c r="D13" s="19" t="s">
        <v>54</v>
      </c>
      <c r="E13" s="5">
        <v>51744883</v>
      </c>
      <c r="F13" s="59"/>
    </row>
    <row r="14" spans="1:9" ht="15.75" x14ac:dyDescent="0.25">
      <c r="A14" s="19"/>
      <c r="B14" s="19"/>
      <c r="C14" s="19" t="s">
        <v>53</v>
      </c>
      <c r="D14" s="19"/>
      <c r="E14" s="13">
        <f>SUM(E11:E13)</f>
        <v>2679215970</v>
      </c>
      <c r="F14" s="59"/>
    </row>
    <row r="15" spans="1:9" ht="15.75" x14ac:dyDescent="0.25">
      <c r="A15" s="19"/>
      <c r="B15" s="19"/>
      <c r="C15" s="19" t="s">
        <v>52</v>
      </c>
      <c r="D15" s="19"/>
      <c r="E15" s="15"/>
      <c r="F15" s="59"/>
    </row>
    <row r="16" spans="1:9" ht="15.75" x14ac:dyDescent="0.25">
      <c r="A16" s="19"/>
      <c r="B16" s="19"/>
      <c r="C16" s="19"/>
      <c r="D16" s="19" t="s">
        <v>51</v>
      </c>
      <c r="E16" s="58">
        <v>196405175.00999999</v>
      </c>
    </row>
    <row r="17" spans="1:5" ht="15.75" x14ac:dyDescent="0.25">
      <c r="A17" s="19"/>
      <c r="B17" s="19"/>
      <c r="C17" s="19"/>
      <c r="D17" s="19" t="s">
        <v>50</v>
      </c>
      <c r="E17" s="58">
        <v>928678438.25</v>
      </c>
    </row>
    <row r="18" spans="1:5" ht="15.75" x14ac:dyDescent="0.25">
      <c r="A18" s="19"/>
      <c r="B18" s="19"/>
      <c r="C18" s="26"/>
      <c r="D18" s="19" t="s">
        <v>49</v>
      </c>
      <c r="E18" s="58">
        <v>1233132.96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1126316746.22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58">
        <v>765734254</v>
      </c>
    </row>
    <row r="22" spans="1:5" ht="15.75" x14ac:dyDescent="0.25">
      <c r="A22" s="19"/>
      <c r="B22" s="19"/>
      <c r="C22" s="19" t="s">
        <v>45</v>
      </c>
      <c r="D22" s="19"/>
      <c r="E22" s="59">
        <v>51000000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59">
        <v>121645413.06</v>
      </c>
    </row>
    <row r="25" spans="1:5" ht="15.75" x14ac:dyDescent="0.25">
      <c r="A25" s="19"/>
      <c r="B25" s="19"/>
      <c r="C25" s="19"/>
      <c r="D25" s="19" t="s">
        <v>42</v>
      </c>
      <c r="E25" s="59">
        <v>56826006.649999999</v>
      </c>
    </row>
    <row r="26" spans="1:5" ht="15.75" x14ac:dyDescent="0.25">
      <c r="A26" s="19"/>
      <c r="B26" s="19"/>
      <c r="C26" s="19"/>
      <c r="D26" s="19" t="s">
        <v>41</v>
      </c>
      <c r="E26" s="59">
        <v>4228531.01</v>
      </c>
    </row>
    <row r="27" spans="1:5" ht="15.75" x14ac:dyDescent="0.25">
      <c r="A27" s="19"/>
      <c r="B27" s="19"/>
      <c r="C27" s="19"/>
      <c r="D27" s="19" t="s">
        <v>40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5">
        <v>0</v>
      </c>
    </row>
    <row r="30" spans="1:5" ht="15.75" x14ac:dyDescent="0.25">
      <c r="A30" s="19"/>
      <c r="B30" s="19"/>
      <c r="C30" s="19"/>
      <c r="D30" s="19" t="s">
        <v>37</v>
      </c>
      <c r="E30" s="59">
        <v>14504838.16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59">
        <v>214868666.03</v>
      </c>
    </row>
    <row r="34" spans="1:5" ht="15.75" x14ac:dyDescent="0.25">
      <c r="A34" s="19"/>
      <c r="B34" s="19"/>
      <c r="C34" s="19"/>
      <c r="D34" s="19" t="s">
        <v>33</v>
      </c>
      <c r="E34" s="60">
        <v>160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5034340585.1300001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61">
        <v>581455657.33000004</v>
      </c>
    </row>
    <row r="43" spans="1:5" ht="15.75" x14ac:dyDescent="0.25">
      <c r="A43" s="19"/>
      <c r="B43" s="19"/>
      <c r="C43" s="19"/>
      <c r="D43" s="19" t="s">
        <v>25</v>
      </c>
      <c r="E43" s="61">
        <v>420819614.77999997</v>
      </c>
    </row>
    <row r="44" spans="1:5" ht="15.75" x14ac:dyDescent="0.25">
      <c r="A44" s="19"/>
      <c r="B44" s="19"/>
      <c r="C44" s="19"/>
      <c r="D44" s="19" t="s">
        <v>2</v>
      </c>
      <c r="E44" s="61">
        <v>29852039.030000001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61">
        <v>51014851.920000002</v>
      </c>
    </row>
    <row r="47" spans="1:5" ht="15.75" x14ac:dyDescent="0.25">
      <c r="A47" s="19"/>
      <c r="B47" s="19"/>
      <c r="C47" s="19"/>
      <c r="D47" s="19" t="s">
        <v>25</v>
      </c>
      <c r="E47" s="61">
        <v>148390987.69</v>
      </c>
    </row>
    <row r="48" spans="1:5" ht="15.75" x14ac:dyDescent="0.25">
      <c r="A48" s="19"/>
      <c r="B48" s="19"/>
      <c r="C48" s="19"/>
      <c r="D48" s="19" t="s">
        <v>2</v>
      </c>
      <c r="E48" s="58">
        <v>874709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58">
        <v>286772393.49000001</v>
      </c>
    </row>
    <row r="51" spans="1:5" ht="15.75" x14ac:dyDescent="0.25">
      <c r="A51" s="19"/>
      <c r="B51" s="19"/>
      <c r="C51" s="19"/>
      <c r="D51" s="19" t="s">
        <v>25</v>
      </c>
      <c r="E51" s="58">
        <v>450026112.33999997</v>
      </c>
    </row>
    <row r="52" spans="1:5" ht="15.75" x14ac:dyDescent="0.25">
      <c r="A52" s="19"/>
      <c r="B52" s="19"/>
      <c r="C52" s="19"/>
      <c r="D52" s="19" t="s">
        <v>2</v>
      </c>
      <c r="E52" s="58">
        <v>90850337.859999999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58">
        <v>3121650.63</v>
      </c>
    </row>
    <row r="55" spans="1:5" ht="15.75" x14ac:dyDescent="0.25">
      <c r="A55" s="19"/>
      <c r="B55" s="19"/>
      <c r="C55" s="19"/>
      <c r="D55" s="19" t="s">
        <v>25</v>
      </c>
      <c r="E55" s="58">
        <v>3127341.2</v>
      </c>
    </row>
    <row r="56" spans="1:5" ht="15.75" x14ac:dyDescent="0.25">
      <c r="A56" s="19"/>
      <c r="B56" s="19"/>
      <c r="C56" s="31"/>
      <c r="D56" s="19" t="s">
        <v>2</v>
      </c>
      <c r="E56" s="36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62">
        <v>32893757.899999999</v>
      </c>
    </row>
    <row r="59" spans="1:5" ht="15.75" x14ac:dyDescent="0.25">
      <c r="A59" s="19"/>
      <c r="B59" s="19"/>
      <c r="C59" s="19"/>
      <c r="D59" s="19" t="s">
        <v>25</v>
      </c>
      <c r="E59" s="58">
        <v>462636530.39999998</v>
      </c>
    </row>
    <row r="60" spans="1:5" ht="15.75" x14ac:dyDescent="0.25">
      <c r="A60" s="19"/>
      <c r="B60" s="19"/>
      <c r="C60" s="19"/>
      <c r="D60" s="19" t="s">
        <v>2</v>
      </c>
      <c r="E60" s="58">
        <v>537600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58">
        <v>69567413.310000002</v>
      </c>
    </row>
    <row r="63" spans="1:5" ht="15.75" x14ac:dyDescent="0.25">
      <c r="A63" s="19"/>
      <c r="B63" s="23"/>
      <c r="C63" s="19"/>
      <c r="D63" s="19" t="s">
        <v>25</v>
      </c>
      <c r="E63" s="58">
        <v>147619901.00999999</v>
      </c>
    </row>
    <row r="64" spans="1:5" ht="15.75" x14ac:dyDescent="0.25">
      <c r="A64" s="19"/>
      <c r="B64" s="19"/>
      <c r="C64" s="19"/>
      <c r="D64" s="19" t="s">
        <v>2</v>
      </c>
      <c r="E64" s="58">
        <v>1419228.35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58">
        <v>144776092.03999999</v>
      </c>
    </row>
    <row r="67" spans="1:5" ht="15.75" x14ac:dyDescent="0.25">
      <c r="A67" s="19"/>
      <c r="B67" s="19"/>
      <c r="C67" s="19"/>
      <c r="D67" s="19" t="s">
        <v>25</v>
      </c>
      <c r="E67" s="58">
        <v>179863895.78999999</v>
      </c>
    </row>
    <row r="68" spans="1:5" ht="15.75" x14ac:dyDescent="0.25">
      <c r="A68" s="19"/>
      <c r="B68" s="19"/>
      <c r="C68" s="19"/>
      <c r="D68" s="19" t="s">
        <v>2</v>
      </c>
      <c r="E68" s="58">
        <v>2793975.63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7">
        <v>0</v>
      </c>
    </row>
    <row r="76" spans="1:5" ht="15.75" x14ac:dyDescent="0.25">
      <c r="A76" s="19"/>
      <c r="B76" s="19"/>
      <c r="C76" s="19"/>
      <c r="D76" s="19" t="s">
        <v>21</v>
      </c>
      <c r="E76" s="47">
        <v>0</v>
      </c>
    </row>
    <row r="77" spans="1:5" ht="15.75" x14ac:dyDescent="0.25">
      <c r="A77" s="19"/>
      <c r="B77" s="19"/>
      <c r="C77" s="34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58">
        <v>1946680</v>
      </c>
    </row>
    <row r="79" spans="1:5" ht="15.75" x14ac:dyDescent="0.25">
      <c r="A79" s="19"/>
      <c r="B79" s="19"/>
      <c r="C79" s="19"/>
      <c r="D79" s="19" t="s">
        <v>13</v>
      </c>
      <c r="E79" s="58">
        <v>19264290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4" t="s">
        <v>14</v>
      </c>
      <c r="E81" s="5">
        <v>0</v>
      </c>
      <c r="F81" s="35"/>
    </row>
    <row r="82" spans="1:9" ht="15.75" x14ac:dyDescent="0.25">
      <c r="A82" s="19"/>
      <c r="B82" s="19"/>
      <c r="C82" s="19"/>
      <c r="D82" s="34" t="s">
        <v>13</v>
      </c>
      <c r="E82" s="58">
        <v>57716469.189999998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58">
        <v>38882487.609999999</v>
      </c>
    </row>
    <row r="88" spans="1:9" ht="15.75" x14ac:dyDescent="0.25">
      <c r="A88" s="19"/>
      <c r="B88" s="19"/>
      <c r="C88" s="19"/>
      <c r="D88" s="19" t="s">
        <v>13</v>
      </c>
      <c r="E88" s="5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5">
        <v>0</v>
      </c>
    </row>
    <row r="91" spans="1:9" ht="15.75" x14ac:dyDescent="0.25">
      <c r="A91" s="19"/>
      <c r="B91" s="19"/>
      <c r="C91" s="19"/>
      <c r="D91" s="19" t="s">
        <v>14</v>
      </c>
      <c r="E91" s="5">
        <v>0</v>
      </c>
    </row>
    <row r="92" spans="1:9" ht="15.75" x14ac:dyDescent="0.25">
      <c r="A92" s="19"/>
      <c r="B92" s="19"/>
      <c r="C92" s="19"/>
      <c r="D92" s="19" t="s">
        <v>13</v>
      </c>
      <c r="E92" s="36">
        <v>0</v>
      </c>
    </row>
    <row r="93" spans="1:9" ht="15.75" x14ac:dyDescent="0.25">
      <c r="A93" s="23" t="s">
        <v>12</v>
      </c>
      <c r="D93" s="19"/>
      <c r="E93" s="8">
        <f>SUM(E41:E92)</f>
        <v>3226224016.5000005</v>
      </c>
    </row>
    <row r="94" spans="1:9" ht="15.75" x14ac:dyDescent="0.25">
      <c r="A94" s="23" t="s">
        <v>11</v>
      </c>
      <c r="B94" s="19"/>
      <c r="C94" s="23"/>
      <c r="D94" s="34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61">
        <v>102787938</v>
      </c>
      <c r="F96" s="61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5">
        <v>0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61">
        <v>18843215.079999998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61">
        <v>189823189</v>
      </c>
      <c r="F104" s="61"/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3">
        <v>0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5">
        <v>0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5">
        <v>0</v>
      </c>
      <c r="F110" s="38"/>
    </row>
    <row r="111" spans="1:9" ht="15.75" x14ac:dyDescent="0.25">
      <c r="A111" s="23" t="s">
        <v>1</v>
      </c>
      <c r="E111" s="2">
        <f>SUM(E96,E104,E100,E102,E98,E106,E108,E110)</f>
        <v>311454342.07999998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3537678358.5800004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5611-05AD-4B8C-8DC5-928D34F91009}">
  <dimension ref="A1:I112"/>
  <sheetViews>
    <sheetView topLeftCell="A88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5" customWidth="1"/>
    <col min="4" max="4" width="50.7109375" style="5" customWidth="1"/>
    <col min="5" max="5" width="30.7109375" style="5" customWidth="1"/>
    <col min="6" max="9" width="20.7109375" style="5" customWidth="1"/>
    <col min="10" max="16384" width="9.140625" style="5"/>
  </cols>
  <sheetData>
    <row r="1" spans="1:9" ht="15.75" x14ac:dyDescent="0.25">
      <c r="A1" s="17" t="s">
        <v>75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54">
        <v>1312581733.8500001</v>
      </c>
    </row>
    <row r="12" spans="1:9" ht="15.75" x14ac:dyDescent="0.25">
      <c r="A12" s="19"/>
      <c r="B12" s="19"/>
      <c r="C12" s="19"/>
      <c r="D12" s="19" t="s">
        <v>55</v>
      </c>
      <c r="E12" s="54">
        <v>4791477558.8199997</v>
      </c>
    </row>
    <row r="13" spans="1:9" ht="15.75" x14ac:dyDescent="0.25">
      <c r="A13" s="19"/>
      <c r="B13" s="19"/>
      <c r="C13" s="19"/>
      <c r="D13" s="19" t="s">
        <v>54</v>
      </c>
      <c r="E13" s="54">
        <v>337829037.44999999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6441888330.1199999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55">
        <v>538803429.84000003</v>
      </c>
    </row>
    <row r="17" spans="1:5" ht="15.75" x14ac:dyDescent="0.25">
      <c r="A17" s="19"/>
      <c r="B17" s="19"/>
      <c r="C17" s="19"/>
      <c r="D17" s="19" t="s">
        <v>50</v>
      </c>
      <c r="E17" s="55">
        <v>963074388.85000014</v>
      </c>
    </row>
    <row r="18" spans="1:5" ht="15.75" x14ac:dyDescent="0.25">
      <c r="A18" s="19"/>
      <c r="B18" s="19"/>
      <c r="C18" s="26"/>
      <c r="D18" s="19" t="s">
        <v>49</v>
      </c>
      <c r="E18" s="55">
        <v>46534255.799999997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1548412074.49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56">
        <v>1266108450</v>
      </c>
    </row>
    <row r="22" spans="1:5" ht="15.75" x14ac:dyDescent="0.25">
      <c r="A22" s="19"/>
      <c r="B22" s="19"/>
      <c r="C22" s="19" t="s">
        <v>45</v>
      </c>
      <c r="D22" s="19"/>
      <c r="E22" s="56">
        <v>8990502.2200000007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7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55">
        <v>295490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5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9265694846.8299999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57">
        <v>642411493.42000008</v>
      </c>
    </row>
    <row r="43" spans="1:5" ht="15.75" x14ac:dyDescent="0.25">
      <c r="A43" s="19"/>
      <c r="B43" s="19"/>
      <c r="C43" s="19"/>
      <c r="D43" s="19" t="s">
        <v>25</v>
      </c>
      <c r="E43" s="57">
        <v>1173845467.1100001</v>
      </c>
    </row>
    <row r="44" spans="1:5" ht="15.75" x14ac:dyDescent="0.25">
      <c r="A44" s="19"/>
      <c r="B44" s="19"/>
      <c r="C44" s="19"/>
      <c r="D44" s="19" t="s">
        <v>2</v>
      </c>
      <c r="E44" s="57">
        <v>50683565.960000001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57">
        <v>126819561.45</v>
      </c>
    </row>
    <row r="47" spans="1:5" ht="15.75" x14ac:dyDescent="0.25">
      <c r="A47" s="19"/>
      <c r="B47" s="19"/>
      <c r="C47" s="19"/>
      <c r="D47" s="19" t="s">
        <v>25</v>
      </c>
      <c r="E47" s="57">
        <v>661298043.73999965</v>
      </c>
    </row>
    <row r="48" spans="1:5" ht="15.75" x14ac:dyDescent="0.25">
      <c r="A48" s="19"/>
      <c r="B48" s="19"/>
      <c r="C48" s="19"/>
      <c r="D48" s="19" t="s">
        <v>2</v>
      </c>
      <c r="E48" s="57">
        <v>18220229.609999999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57">
        <v>595472492.37</v>
      </c>
    </row>
    <row r="51" spans="1:5" ht="15.75" x14ac:dyDescent="0.25">
      <c r="A51" s="19"/>
      <c r="B51" s="19"/>
      <c r="C51" s="19"/>
      <c r="D51" s="19" t="s">
        <v>25</v>
      </c>
      <c r="E51" s="57">
        <v>330121117.15999997</v>
      </c>
    </row>
    <row r="52" spans="1:5" ht="15.75" x14ac:dyDescent="0.25">
      <c r="A52" s="19"/>
      <c r="B52" s="19"/>
      <c r="C52" s="19"/>
      <c r="D52" s="19" t="s">
        <v>2</v>
      </c>
      <c r="E52" s="57">
        <v>85890304.439999998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57">
        <v>734727.34</v>
      </c>
    </row>
    <row r="55" spans="1:5" ht="15.75" x14ac:dyDescent="0.25">
      <c r="A55" s="19"/>
      <c r="B55" s="19"/>
      <c r="C55" s="19"/>
      <c r="D55" s="19" t="s">
        <v>25</v>
      </c>
      <c r="E55" s="57">
        <v>69780387.020000011</v>
      </c>
    </row>
    <row r="56" spans="1:5" ht="15.75" x14ac:dyDescent="0.25">
      <c r="A56" s="19"/>
      <c r="B56" s="19"/>
      <c r="C56" s="31"/>
      <c r="D56" s="19" t="s">
        <v>2</v>
      </c>
      <c r="E56" s="36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46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57">
        <v>33472544.730000004</v>
      </c>
    </row>
    <row r="63" spans="1:5" ht="15.75" x14ac:dyDescent="0.25">
      <c r="A63" s="19"/>
      <c r="B63" s="23"/>
      <c r="C63" s="19"/>
      <c r="D63" s="19" t="s">
        <v>25</v>
      </c>
      <c r="E63" s="57">
        <v>221282227.02000001</v>
      </c>
    </row>
    <row r="64" spans="1:5" ht="15.75" x14ac:dyDescent="0.25">
      <c r="A64" s="19"/>
      <c r="B64" s="19"/>
      <c r="C64" s="19"/>
      <c r="D64" s="19" t="s">
        <v>2</v>
      </c>
      <c r="E64" s="57">
        <v>77489151.789999992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57">
        <v>180408928.26000002</v>
      </c>
    </row>
    <row r="67" spans="1:5" ht="15.75" x14ac:dyDescent="0.25">
      <c r="A67" s="19"/>
      <c r="B67" s="19"/>
      <c r="C67" s="19"/>
      <c r="D67" s="19" t="s">
        <v>25</v>
      </c>
      <c r="E67" s="57">
        <v>317036843.75</v>
      </c>
    </row>
    <row r="68" spans="1:5" ht="15.75" x14ac:dyDescent="0.25">
      <c r="A68" s="19"/>
      <c r="B68" s="19"/>
      <c r="C68" s="19"/>
      <c r="D68" s="19" t="s">
        <v>2</v>
      </c>
      <c r="E68" s="57">
        <v>2205066221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7">
        <v>0</v>
      </c>
    </row>
    <row r="76" spans="1:5" ht="15.75" x14ac:dyDescent="0.25">
      <c r="A76" s="19"/>
      <c r="B76" s="19"/>
      <c r="C76" s="19"/>
      <c r="D76" s="19" t="s">
        <v>21</v>
      </c>
      <c r="E76" s="47">
        <v>0</v>
      </c>
    </row>
    <row r="77" spans="1:5" ht="15.75" x14ac:dyDescent="0.25">
      <c r="A77" s="19"/>
      <c r="B77" s="19"/>
      <c r="C77" s="34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57">
        <v>255056771</v>
      </c>
    </row>
    <row r="79" spans="1:5" ht="15.75" x14ac:dyDescent="0.25">
      <c r="A79" s="19"/>
      <c r="B79" s="19"/>
      <c r="C79" s="19"/>
      <c r="D79" s="19" t="s">
        <v>13</v>
      </c>
      <c r="E79" s="57">
        <v>153900770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4" t="s">
        <v>14</v>
      </c>
      <c r="E81" s="5">
        <v>0</v>
      </c>
      <c r="F81" s="35"/>
    </row>
    <row r="82" spans="1:9" ht="15.75" x14ac:dyDescent="0.25">
      <c r="A82" s="19"/>
      <c r="B82" s="19"/>
      <c r="C82" s="19"/>
      <c r="D82" s="34" t="s">
        <v>13</v>
      </c>
      <c r="E82" s="5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5">
        <v>0</v>
      </c>
    </row>
    <row r="88" spans="1:9" ht="15.75" x14ac:dyDescent="0.25">
      <c r="A88" s="19"/>
      <c r="B88" s="19"/>
      <c r="C88" s="19"/>
      <c r="D88" s="19" t="s">
        <v>13</v>
      </c>
      <c r="E88" s="5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57">
        <v>12296771.710000001</v>
      </c>
    </row>
    <row r="91" spans="1:9" ht="15.75" x14ac:dyDescent="0.25">
      <c r="A91" s="19"/>
      <c r="B91" s="19"/>
      <c r="C91" s="19"/>
      <c r="D91" s="19" t="s">
        <v>14</v>
      </c>
      <c r="E91" s="57">
        <v>848351389.36999989</v>
      </c>
    </row>
    <row r="92" spans="1:9" ht="15.75" x14ac:dyDescent="0.25">
      <c r="A92" s="19"/>
      <c r="B92" s="19"/>
      <c r="C92" s="19"/>
      <c r="D92" s="19" t="s">
        <v>13</v>
      </c>
      <c r="E92" s="57">
        <v>14329869</v>
      </c>
    </row>
    <row r="93" spans="1:9" ht="15.75" x14ac:dyDescent="0.25">
      <c r="A93" s="23" t="s">
        <v>12</v>
      </c>
      <c r="D93" s="19"/>
      <c r="E93" s="8">
        <f>SUM(E41:E92)</f>
        <v>8073968877.25</v>
      </c>
    </row>
    <row r="94" spans="1:9" ht="15.75" x14ac:dyDescent="0.25">
      <c r="A94" s="23" t="s">
        <v>11</v>
      </c>
      <c r="B94" s="19"/>
      <c r="C94" s="23"/>
      <c r="D94" s="34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57">
        <v>46562561.840000004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57">
        <v>2311207.25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57">
        <v>21939054.100000001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57">
        <v>87859089.469999999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57">
        <v>159378764.82999998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57">
        <v>84421568.620000005</v>
      </c>
      <c r="F110" s="38"/>
    </row>
    <row r="111" spans="1:9" ht="15.75" x14ac:dyDescent="0.25">
      <c r="A111" s="23" t="s">
        <v>1</v>
      </c>
      <c r="E111" s="2">
        <f>SUM(E96,E98,E100,E102,E104,E106,E108,E110)</f>
        <v>402472246.11000001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8476441123.3599997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D9D-5C18-4DC4-8EEF-A54FC4973541}">
  <dimension ref="A1:I112"/>
  <sheetViews>
    <sheetView topLeftCell="A16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5" customWidth="1"/>
    <col min="4" max="4" width="50.7109375" style="5" customWidth="1"/>
    <col min="5" max="5" width="30.7109375" style="5" customWidth="1"/>
    <col min="6" max="9" width="20.7109375" style="5" customWidth="1"/>
    <col min="10" max="16384" width="9.140625" style="5"/>
  </cols>
  <sheetData>
    <row r="1" spans="1:9" ht="15.75" x14ac:dyDescent="0.25">
      <c r="A1" s="17" t="s">
        <v>76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49">
        <v>2996559418.6399999</v>
      </c>
    </row>
    <row r="12" spans="1:9" ht="15.75" x14ac:dyDescent="0.25">
      <c r="A12" s="19"/>
      <c r="B12" s="19"/>
      <c r="C12" s="19"/>
      <c r="D12" s="19" t="s">
        <v>55</v>
      </c>
      <c r="E12" s="50">
        <v>9094186966.5100002</v>
      </c>
    </row>
    <row r="13" spans="1:9" ht="15.75" x14ac:dyDescent="0.25">
      <c r="A13" s="19"/>
      <c r="B13" s="19"/>
      <c r="C13" s="19"/>
      <c r="D13" s="19" t="s">
        <v>54</v>
      </c>
      <c r="E13" s="50">
        <v>155477389.24000001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12246223774.389999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50">
        <v>627981265.13999999</v>
      </c>
    </row>
    <row r="17" spans="1:5" ht="15.75" x14ac:dyDescent="0.25">
      <c r="A17" s="19"/>
      <c r="B17" s="19"/>
      <c r="C17" s="19"/>
      <c r="D17" s="19" t="s">
        <v>50</v>
      </c>
      <c r="E17" s="50">
        <v>612819156.97000003</v>
      </c>
    </row>
    <row r="18" spans="1:5" ht="15.75" x14ac:dyDescent="0.25">
      <c r="A18" s="19"/>
      <c r="B18" s="19"/>
      <c r="C18" s="26"/>
      <c r="D18" s="19" t="s">
        <v>49</v>
      </c>
      <c r="E18" s="50">
        <v>62444948.920000002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1303245371.0300002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50">
        <v>4331338005</v>
      </c>
    </row>
    <row r="22" spans="1:5" ht="15.75" x14ac:dyDescent="0.25">
      <c r="A22" s="19"/>
      <c r="B22" s="19"/>
      <c r="C22" s="19" t="s">
        <v>45</v>
      </c>
      <c r="D22" s="19"/>
      <c r="E22" s="5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50">
        <v>449338180.44999999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7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51">
        <v>358935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6" ht="15.75" x14ac:dyDescent="0.25">
      <c r="A33" s="19"/>
      <c r="B33" s="19"/>
      <c r="C33" s="19"/>
      <c r="D33" s="19" t="s">
        <v>34</v>
      </c>
      <c r="E33" s="30">
        <v>0</v>
      </c>
    </row>
    <row r="34" spans="1:6" ht="15.75" x14ac:dyDescent="0.25">
      <c r="A34" s="19"/>
      <c r="B34" s="19"/>
      <c r="C34" s="19"/>
      <c r="D34" s="19" t="s">
        <v>33</v>
      </c>
      <c r="E34" s="5">
        <v>0</v>
      </c>
    </row>
    <row r="35" spans="1:6" ht="15.75" x14ac:dyDescent="0.25">
      <c r="A35" s="19"/>
      <c r="B35" s="19"/>
      <c r="C35" s="19"/>
      <c r="D35" s="19" t="s">
        <v>32</v>
      </c>
      <c r="E35" s="4">
        <v>0</v>
      </c>
    </row>
    <row r="36" spans="1:6" ht="15.75" x14ac:dyDescent="0.25">
      <c r="A36" s="19"/>
      <c r="B36" s="19" t="s">
        <v>31</v>
      </c>
      <c r="C36" s="19"/>
      <c r="D36" s="19"/>
      <c r="E36" s="29">
        <v>0</v>
      </c>
    </row>
    <row r="37" spans="1:6" ht="15.75" x14ac:dyDescent="0.25">
      <c r="A37" s="19"/>
      <c r="B37" s="23" t="s">
        <v>30</v>
      </c>
      <c r="C37" s="19"/>
      <c r="D37" s="19"/>
      <c r="E37" s="13">
        <f>SUM(E14,E19,E21:E36)</f>
        <v>18330504265.869999</v>
      </c>
    </row>
    <row r="38" spans="1:6" ht="15.75" x14ac:dyDescent="0.25">
      <c r="A38" s="19"/>
      <c r="B38" s="23"/>
      <c r="C38" s="19"/>
      <c r="D38" s="19"/>
      <c r="E38" s="12"/>
    </row>
    <row r="39" spans="1:6" ht="15.75" x14ac:dyDescent="0.25">
      <c r="A39" s="23" t="s">
        <v>29</v>
      </c>
      <c r="B39" s="23"/>
      <c r="C39" s="19"/>
      <c r="D39" s="19"/>
      <c r="E39" s="6"/>
    </row>
    <row r="40" spans="1:6" ht="15.75" x14ac:dyDescent="0.25">
      <c r="A40" s="23" t="s">
        <v>28</v>
      </c>
      <c r="B40" s="19"/>
      <c r="C40" s="19"/>
      <c r="D40" s="19"/>
      <c r="E40" s="6"/>
    </row>
    <row r="41" spans="1:6" ht="15.75" x14ac:dyDescent="0.25">
      <c r="A41" s="19"/>
      <c r="B41" s="23" t="s">
        <v>10</v>
      </c>
      <c r="C41" s="19"/>
      <c r="D41" s="19"/>
      <c r="E41" s="3"/>
    </row>
    <row r="42" spans="1:6" ht="15.75" x14ac:dyDescent="0.25">
      <c r="A42" s="19"/>
      <c r="B42" s="19"/>
      <c r="C42" s="19"/>
      <c r="D42" s="19" t="s">
        <v>26</v>
      </c>
      <c r="E42" s="52">
        <v>2120442459.02</v>
      </c>
    </row>
    <row r="43" spans="1:6" ht="15.75" x14ac:dyDescent="0.25">
      <c r="A43" s="19"/>
      <c r="B43" s="19"/>
      <c r="C43" s="19"/>
      <c r="D43" s="19" t="s">
        <v>25</v>
      </c>
      <c r="E43" s="52">
        <v>6322035015</v>
      </c>
      <c r="F43" s="52"/>
    </row>
    <row r="44" spans="1:6" ht="15.75" x14ac:dyDescent="0.25">
      <c r="A44" s="19"/>
      <c r="B44" s="19"/>
      <c r="C44" s="19"/>
      <c r="D44" s="19" t="s">
        <v>2</v>
      </c>
      <c r="E44" s="52">
        <v>487714643.14999998</v>
      </c>
    </row>
    <row r="45" spans="1:6" ht="15.75" x14ac:dyDescent="0.25">
      <c r="A45" s="19"/>
      <c r="B45" s="23" t="s">
        <v>9</v>
      </c>
      <c r="C45" s="19"/>
      <c r="D45" s="19"/>
      <c r="E45" s="3"/>
    </row>
    <row r="46" spans="1:6" ht="15.75" x14ac:dyDescent="0.25">
      <c r="A46" s="19"/>
      <c r="B46" s="19"/>
      <c r="C46" s="31"/>
      <c r="D46" s="19" t="s">
        <v>26</v>
      </c>
      <c r="E46" s="52">
        <v>106172293.52</v>
      </c>
    </row>
    <row r="47" spans="1:6" ht="15.75" x14ac:dyDescent="0.25">
      <c r="A47" s="19"/>
      <c r="B47" s="19"/>
      <c r="C47" s="19"/>
      <c r="D47" s="19" t="s">
        <v>25</v>
      </c>
      <c r="E47" s="52">
        <v>365270140.11000001</v>
      </c>
    </row>
    <row r="48" spans="1:6" ht="15.75" x14ac:dyDescent="0.25">
      <c r="A48" s="19"/>
      <c r="B48" s="19"/>
      <c r="C48" s="19"/>
      <c r="D48" s="19" t="s">
        <v>2</v>
      </c>
      <c r="E48" s="5">
        <v>0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52">
        <v>3615428.7</v>
      </c>
    </row>
    <row r="51" spans="1:5" ht="15.75" x14ac:dyDescent="0.25">
      <c r="A51" s="19"/>
      <c r="B51" s="19"/>
      <c r="C51" s="19"/>
      <c r="D51" s="19" t="s">
        <v>25</v>
      </c>
      <c r="E51" s="52">
        <v>9643632.2400000002</v>
      </c>
    </row>
    <row r="52" spans="1:5" ht="15.75" x14ac:dyDescent="0.25">
      <c r="A52" s="19"/>
      <c r="B52" s="19"/>
      <c r="C52" s="19"/>
      <c r="D52" s="19" t="s">
        <v>2</v>
      </c>
      <c r="E52" s="52">
        <v>88484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52">
        <v>7030740.3399999999</v>
      </c>
    </row>
    <row r="55" spans="1:5" ht="15.75" x14ac:dyDescent="0.25">
      <c r="A55" s="19"/>
      <c r="B55" s="19"/>
      <c r="C55" s="19"/>
      <c r="D55" s="19" t="s">
        <v>25</v>
      </c>
      <c r="E55" s="52">
        <v>12529452.67</v>
      </c>
    </row>
    <row r="56" spans="1:5" ht="15.75" x14ac:dyDescent="0.25">
      <c r="A56" s="19"/>
      <c r="B56" s="19"/>
      <c r="C56" s="31"/>
      <c r="D56" s="19" t="s">
        <v>2</v>
      </c>
      <c r="E56" s="36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52">
        <v>31042283.140000001</v>
      </c>
    </row>
    <row r="59" spans="1:5" ht="15.75" x14ac:dyDescent="0.25">
      <c r="A59" s="19"/>
      <c r="B59" s="19"/>
      <c r="C59" s="19"/>
      <c r="D59" s="19" t="s">
        <v>25</v>
      </c>
      <c r="E59" s="52">
        <v>32337560.059999999</v>
      </c>
    </row>
    <row r="60" spans="1:5" ht="15.75" x14ac:dyDescent="0.25">
      <c r="A60" s="19"/>
      <c r="B60" s="19"/>
      <c r="C60" s="19"/>
      <c r="D60" s="19" t="s">
        <v>2</v>
      </c>
      <c r="E60" s="52">
        <v>87580368.180000007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52">
        <v>24124421.559999999</v>
      </c>
    </row>
    <row r="63" spans="1:5" ht="15.75" x14ac:dyDescent="0.25">
      <c r="A63" s="19"/>
      <c r="B63" s="23"/>
      <c r="C63" s="19"/>
      <c r="D63" s="19" t="s">
        <v>25</v>
      </c>
      <c r="E63" s="52">
        <v>216024868.40000001</v>
      </c>
    </row>
    <row r="64" spans="1:5" ht="15.75" x14ac:dyDescent="0.25">
      <c r="A64" s="19"/>
      <c r="B64" s="19"/>
      <c r="C64" s="19"/>
      <c r="D64" s="19" t="s">
        <v>2</v>
      </c>
      <c r="E64" s="52">
        <v>7333104.1900000004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52">
        <v>439059</v>
      </c>
    </row>
    <row r="67" spans="1:5" ht="15.75" x14ac:dyDescent="0.25">
      <c r="A67" s="19"/>
      <c r="B67" s="19"/>
      <c r="C67" s="19"/>
      <c r="D67" s="19" t="s">
        <v>25</v>
      </c>
      <c r="E67" s="52">
        <v>8347329.1100000003</v>
      </c>
    </row>
    <row r="68" spans="1:5" ht="15.75" x14ac:dyDescent="0.25">
      <c r="A68" s="19"/>
      <c r="B68" s="19"/>
      <c r="C68" s="19"/>
      <c r="D68" s="19" t="s">
        <v>2</v>
      </c>
      <c r="E68" s="52">
        <v>180440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52">
        <v>618150791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7">
        <v>0</v>
      </c>
    </row>
    <row r="76" spans="1:5" ht="15.75" x14ac:dyDescent="0.25">
      <c r="A76" s="19"/>
      <c r="B76" s="19"/>
      <c r="C76" s="19"/>
      <c r="D76" s="19" t="s">
        <v>21</v>
      </c>
      <c r="E76" s="47">
        <v>0</v>
      </c>
    </row>
    <row r="77" spans="1:5" ht="15.75" x14ac:dyDescent="0.25">
      <c r="A77" s="19"/>
      <c r="B77" s="19"/>
      <c r="C77" s="34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52">
        <v>305607835.14999998</v>
      </c>
    </row>
    <row r="79" spans="1:5" ht="15.75" x14ac:dyDescent="0.25">
      <c r="A79" s="19"/>
      <c r="B79" s="19"/>
      <c r="C79" s="19"/>
      <c r="D79" s="19" t="s">
        <v>13</v>
      </c>
      <c r="E79" s="52">
        <v>176921656.28999999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4" t="s">
        <v>14</v>
      </c>
      <c r="E81" s="5">
        <v>0</v>
      </c>
      <c r="F81" s="35"/>
    </row>
    <row r="82" spans="1:9" ht="15.75" x14ac:dyDescent="0.25">
      <c r="A82" s="19"/>
      <c r="B82" s="19"/>
      <c r="C82" s="19"/>
      <c r="D82" s="34" t="s">
        <v>13</v>
      </c>
      <c r="E82" s="52">
        <v>251765936.72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5">
        <v>0</v>
      </c>
    </row>
    <row r="88" spans="1:9" ht="15.75" x14ac:dyDescent="0.25">
      <c r="A88" s="19"/>
      <c r="B88" s="19"/>
      <c r="C88" s="19"/>
      <c r="D88" s="19" t="s">
        <v>13</v>
      </c>
      <c r="E88" s="5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5">
        <v>0</v>
      </c>
    </row>
    <row r="91" spans="1:9" ht="15.75" x14ac:dyDescent="0.25">
      <c r="A91" s="19"/>
      <c r="B91" s="19"/>
      <c r="C91" s="19"/>
      <c r="D91" s="19" t="s">
        <v>14</v>
      </c>
      <c r="E91" s="52">
        <v>18845856.91</v>
      </c>
    </row>
    <row r="92" spans="1:9" ht="15.75" x14ac:dyDescent="0.25">
      <c r="A92" s="19"/>
      <c r="B92" s="19"/>
      <c r="C92" s="19"/>
      <c r="D92" s="19" t="s">
        <v>13</v>
      </c>
      <c r="E92" s="53">
        <v>2054696.4</v>
      </c>
    </row>
    <row r="93" spans="1:9" ht="15.75" x14ac:dyDescent="0.25">
      <c r="A93" s="23" t="s">
        <v>12</v>
      </c>
      <c r="D93" s="19"/>
      <c r="E93" s="8">
        <f>SUM(E41:E92)</f>
        <v>11215298494.860001</v>
      </c>
    </row>
    <row r="94" spans="1:9" ht="15.75" x14ac:dyDescent="0.25">
      <c r="A94" s="23" t="s">
        <v>11</v>
      </c>
      <c r="B94" s="19"/>
      <c r="C94" s="23"/>
      <c r="D94" s="34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50">
        <v>285676106.80000001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7">
        <v>0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50">
        <v>1745470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50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50">
        <v>39874745.530000001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50">
        <v>1039946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50">
        <v>488811248.13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49">
        <v>32647446.190000001</v>
      </c>
      <c r="F110" s="38"/>
    </row>
    <row r="111" spans="1:9" ht="15.75" x14ac:dyDescent="0.25">
      <c r="A111" s="23" t="s">
        <v>1</v>
      </c>
      <c r="E111" s="2">
        <f>SUM(E96,E98,E100,E102,E104,E106,E108,E110)</f>
        <v>849794962.6500001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12065093457.51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2BF16-5544-44FB-A80B-650CAF3C7AA8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5" customWidth="1"/>
    <col min="4" max="4" width="50.7109375" style="5" customWidth="1"/>
    <col min="5" max="5" width="30.7109375" style="5" customWidth="1"/>
    <col min="6" max="9" width="20.7109375" style="5" customWidth="1"/>
    <col min="10" max="16384" width="9.140625" style="5"/>
  </cols>
  <sheetData>
    <row r="1" spans="1:9" ht="15.75" x14ac:dyDescent="0.25">
      <c r="A1" s="17" t="s">
        <v>77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48">
        <v>289127245</v>
      </c>
    </row>
    <row r="12" spans="1:9" ht="15.75" x14ac:dyDescent="0.25">
      <c r="A12" s="19"/>
      <c r="B12" s="19"/>
      <c r="C12" s="19"/>
      <c r="D12" s="19" t="s">
        <v>55</v>
      </c>
      <c r="E12" s="48">
        <v>711325442</v>
      </c>
    </row>
    <row r="13" spans="1:9" ht="15.75" x14ac:dyDescent="0.25">
      <c r="A13" s="19"/>
      <c r="B13" s="19"/>
      <c r="C13" s="19"/>
      <c r="D13" s="19" t="s">
        <v>54</v>
      </c>
      <c r="E13" s="48">
        <v>37131316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1037584003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48">
        <v>70023743</v>
      </c>
    </row>
    <row r="17" spans="1:5" ht="15.75" x14ac:dyDescent="0.25">
      <c r="A17" s="19"/>
      <c r="B17" s="19"/>
      <c r="C17" s="19"/>
      <c r="D17" s="19" t="s">
        <v>50</v>
      </c>
      <c r="E17" s="48">
        <v>128797175</v>
      </c>
    </row>
    <row r="18" spans="1:5" ht="15.75" x14ac:dyDescent="0.25">
      <c r="A18" s="19"/>
      <c r="B18" s="19"/>
      <c r="C18" s="26"/>
      <c r="D18" s="19" t="s">
        <v>49</v>
      </c>
      <c r="E18" s="48">
        <v>248723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199069641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48">
        <v>368487165</v>
      </c>
    </row>
    <row r="22" spans="1:5" ht="15.75" x14ac:dyDescent="0.25">
      <c r="A22" s="19"/>
      <c r="B22" s="19"/>
      <c r="C22" s="19" t="s">
        <v>45</v>
      </c>
      <c r="D22" s="19"/>
      <c r="E22" s="48">
        <v>1294726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48">
        <v>156282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7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48">
        <v>18981141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5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1625572958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48">
        <v>169735503</v>
      </c>
    </row>
    <row r="43" spans="1:5" ht="15.75" x14ac:dyDescent="0.25">
      <c r="A43" s="19"/>
      <c r="B43" s="19"/>
      <c r="C43" s="19"/>
      <c r="D43" s="19" t="s">
        <v>25</v>
      </c>
      <c r="E43" s="48">
        <v>409987324</v>
      </c>
    </row>
    <row r="44" spans="1:5" ht="15.75" x14ac:dyDescent="0.25">
      <c r="A44" s="19"/>
      <c r="B44" s="19"/>
      <c r="C44" s="19"/>
      <c r="D44" s="19" t="s">
        <v>2</v>
      </c>
      <c r="E44" s="48">
        <v>43311716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48">
        <v>12307177</v>
      </c>
    </row>
    <row r="47" spans="1:5" ht="15.75" x14ac:dyDescent="0.25">
      <c r="A47" s="19"/>
      <c r="B47" s="19"/>
      <c r="C47" s="19"/>
      <c r="D47" s="19" t="s">
        <v>25</v>
      </c>
      <c r="E47" s="48">
        <v>103827041</v>
      </c>
    </row>
    <row r="48" spans="1:5" ht="15.75" x14ac:dyDescent="0.25">
      <c r="A48" s="19"/>
      <c r="B48" s="19"/>
      <c r="C48" s="19"/>
      <c r="D48" s="19" t="s">
        <v>2</v>
      </c>
      <c r="E48" s="48">
        <v>11994154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48">
        <v>62564631</v>
      </c>
    </row>
    <row r="51" spans="1:5" ht="15.75" x14ac:dyDescent="0.25">
      <c r="A51" s="19"/>
      <c r="B51" s="19"/>
      <c r="C51" s="19"/>
      <c r="D51" s="19" t="s">
        <v>25</v>
      </c>
      <c r="E51" s="48">
        <v>14410914</v>
      </c>
    </row>
    <row r="52" spans="1:5" ht="15.75" x14ac:dyDescent="0.25">
      <c r="A52" s="19"/>
      <c r="B52" s="19"/>
      <c r="C52" s="19"/>
      <c r="D52" s="19" t="s">
        <v>2</v>
      </c>
      <c r="E52" s="48">
        <v>7716617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48">
        <v>1644993</v>
      </c>
    </row>
    <row r="55" spans="1:5" ht="15.75" x14ac:dyDescent="0.25">
      <c r="A55" s="19"/>
      <c r="B55" s="19"/>
      <c r="C55" s="19"/>
      <c r="D55" s="19" t="s">
        <v>25</v>
      </c>
      <c r="E55" s="48">
        <v>1884805</v>
      </c>
    </row>
    <row r="56" spans="1:5" ht="15.75" x14ac:dyDescent="0.25">
      <c r="A56" s="19"/>
      <c r="B56" s="19"/>
      <c r="C56" s="31"/>
      <c r="D56" s="19" t="s">
        <v>2</v>
      </c>
      <c r="E56" s="36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48">
        <v>19285195</v>
      </c>
    </row>
    <row r="59" spans="1:5" ht="15.75" x14ac:dyDescent="0.25">
      <c r="A59" s="19"/>
      <c r="B59" s="19"/>
      <c r="C59" s="19"/>
      <c r="D59" s="19" t="s">
        <v>25</v>
      </c>
      <c r="E59" s="48">
        <v>4151163</v>
      </c>
    </row>
    <row r="60" spans="1:5" ht="15.75" x14ac:dyDescent="0.25">
      <c r="A60" s="19"/>
      <c r="B60" s="19"/>
      <c r="C60" s="19"/>
      <c r="D60" s="19" t="s">
        <v>2</v>
      </c>
      <c r="E60" s="48">
        <v>54100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48">
        <v>41382187</v>
      </c>
    </row>
    <row r="63" spans="1:5" ht="15.75" x14ac:dyDescent="0.25">
      <c r="A63" s="19"/>
      <c r="B63" s="23"/>
      <c r="C63" s="19"/>
      <c r="D63" s="19" t="s">
        <v>25</v>
      </c>
      <c r="E63" s="48">
        <v>84324453</v>
      </c>
    </row>
    <row r="64" spans="1:5" ht="15.75" x14ac:dyDescent="0.25">
      <c r="A64" s="19"/>
      <c r="B64" s="19"/>
      <c r="C64" s="19"/>
      <c r="D64" s="19" t="s">
        <v>2</v>
      </c>
      <c r="E64" s="48">
        <v>2540700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48">
        <v>145686815</v>
      </c>
    </row>
    <row r="67" spans="1:5" ht="15.75" x14ac:dyDescent="0.25">
      <c r="A67" s="19"/>
      <c r="B67" s="19"/>
      <c r="C67" s="19"/>
      <c r="D67" s="19" t="s">
        <v>25</v>
      </c>
      <c r="E67" s="48">
        <v>83791306</v>
      </c>
    </row>
    <row r="68" spans="1:5" ht="15.75" x14ac:dyDescent="0.25">
      <c r="A68" s="19"/>
      <c r="B68" s="19"/>
      <c r="C68" s="19"/>
      <c r="D68" s="19" t="s">
        <v>2</v>
      </c>
      <c r="E68" s="48">
        <v>36782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48">
        <v>29196869.739999998</v>
      </c>
    </row>
    <row r="76" spans="1:5" ht="15.75" x14ac:dyDescent="0.25">
      <c r="A76" s="19"/>
      <c r="B76" s="19"/>
      <c r="C76" s="19"/>
      <c r="D76" s="19" t="s">
        <v>21</v>
      </c>
      <c r="E76" s="48">
        <v>59586786</v>
      </c>
    </row>
    <row r="77" spans="1:5" ht="15.75" x14ac:dyDescent="0.25">
      <c r="A77" s="19"/>
      <c r="B77" s="19"/>
      <c r="C77" s="34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48">
        <v>5254464</v>
      </c>
    </row>
    <row r="79" spans="1:5" ht="15.75" x14ac:dyDescent="0.25">
      <c r="A79" s="19"/>
      <c r="B79" s="19"/>
      <c r="C79" s="19"/>
      <c r="D79" s="19" t="s">
        <v>13</v>
      </c>
      <c r="E79" s="48">
        <v>46279881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4" t="s">
        <v>14</v>
      </c>
      <c r="E81" s="48">
        <v>162000</v>
      </c>
      <c r="F81" s="35"/>
    </row>
    <row r="82" spans="1:9" ht="15.75" x14ac:dyDescent="0.25">
      <c r="A82" s="19"/>
      <c r="B82" s="19"/>
      <c r="C82" s="19"/>
      <c r="D82" s="34" t="s">
        <v>13</v>
      </c>
      <c r="E82" s="48">
        <v>11769300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48">
        <v>10401106</v>
      </c>
    </row>
    <row r="88" spans="1:9" ht="15.75" x14ac:dyDescent="0.25">
      <c r="A88" s="19"/>
      <c r="B88" s="19"/>
      <c r="C88" s="19"/>
      <c r="D88" s="19" t="s">
        <v>13</v>
      </c>
      <c r="E88" s="5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48">
        <v>9727266</v>
      </c>
    </row>
    <row r="91" spans="1:9" ht="15.75" x14ac:dyDescent="0.25">
      <c r="A91" s="19"/>
      <c r="B91" s="19"/>
      <c r="C91" s="19"/>
      <c r="D91" s="19" t="s">
        <v>14</v>
      </c>
      <c r="E91" s="48">
        <v>55942000</v>
      </c>
    </row>
    <row r="92" spans="1:9" ht="15.75" x14ac:dyDescent="0.25">
      <c r="A92" s="19"/>
      <c r="B92" s="19"/>
      <c r="C92" s="19"/>
      <c r="D92" s="19" t="s">
        <v>13</v>
      </c>
      <c r="E92" s="36">
        <v>0</v>
      </c>
    </row>
    <row r="93" spans="1:9" ht="15.75" x14ac:dyDescent="0.25">
      <c r="A93" s="23" t="s">
        <v>12</v>
      </c>
      <c r="D93" s="19"/>
      <c r="E93" s="8">
        <f>SUM(E41:E92)</f>
        <v>1448957248.74</v>
      </c>
    </row>
    <row r="94" spans="1:9" ht="15.75" x14ac:dyDescent="0.25">
      <c r="A94" s="23" t="s">
        <v>11</v>
      </c>
      <c r="B94" s="19"/>
      <c r="C94" s="23"/>
      <c r="D94" s="34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48">
        <v>18166733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48">
        <v>1445400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48">
        <v>904849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8">
        <v>114718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48">
        <v>752650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8">
        <v>492274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48">
        <v>16919708</v>
      </c>
      <c r="F108" s="48"/>
    </row>
    <row r="109" spans="1:9" ht="15.75" x14ac:dyDescent="0.25">
      <c r="A109" s="23"/>
      <c r="B109" s="23" t="s">
        <v>3</v>
      </c>
      <c r="C109" s="19"/>
      <c r="D109" s="19"/>
      <c r="E109" s="3"/>
      <c r="F109" s="48"/>
    </row>
    <row r="110" spans="1:9" ht="15.75" x14ac:dyDescent="0.25">
      <c r="B110" s="19"/>
      <c r="C110" s="19"/>
      <c r="D110" s="19" t="s">
        <v>2</v>
      </c>
      <c r="E110" s="5">
        <v>22649126</v>
      </c>
      <c r="F110" s="48"/>
    </row>
    <row r="111" spans="1:9" ht="15.75" x14ac:dyDescent="0.25">
      <c r="A111" s="23" t="s">
        <v>1</v>
      </c>
      <c r="E111" s="2">
        <f>SUM(E96,E98,E100,E102,E104,E106,E108,E110)</f>
        <v>61445458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1510402706.74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D60B3-AB14-4018-A5CB-053A857B8D01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5" customWidth="1"/>
    <col min="4" max="4" width="50.7109375" style="5" customWidth="1"/>
    <col min="5" max="5" width="30.7109375" style="5" customWidth="1"/>
    <col min="6" max="9" width="20.7109375" style="5" customWidth="1"/>
    <col min="10" max="16384" width="9.140625" style="5"/>
  </cols>
  <sheetData>
    <row r="1" spans="1:9" ht="15.75" x14ac:dyDescent="0.25">
      <c r="A1" s="17" t="s">
        <v>78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44">
        <v>2005657213.47</v>
      </c>
    </row>
    <row r="12" spans="1:9" ht="15.75" x14ac:dyDescent="0.25">
      <c r="A12" s="19"/>
      <c r="B12" s="19"/>
      <c r="C12" s="19"/>
      <c r="D12" s="19" t="s">
        <v>55</v>
      </c>
      <c r="E12" s="44">
        <v>3803246351.7800002</v>
      </c>
    </row>
    <row r="13" spans="1:9" ht="15.75" x14ac:dyDescent="0.25">
      <c r="A13" s="19"/>
      <c r="B13" s="19"/>
      <c r="C13" s="19"/>
      <c r="D13" s="19" t="s">
        <v>54</v>
      </c>
      <c r="E13" s="44">
        <v>167936697.63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5976840262.8800001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45">
        <v>788540442.50999999</v>
      </c>
    </row>
    <row r="17" spans="1:5" ht="15.75" x14ac:dyDescent="0.25">
      <c r="A17" s="19"/>
      <c r="B17" s="19"/>
      <c r="C17" s="19"/>
      <c r="D17" s="19" t="s">
        <v>50</v>
      </c>
      <c r="E17" s="44">
        <v>0</v>
      </c>
    </row>
    <row r="18" spans="1:5" ht="15.75" x14ac:dyDescent="0.25">
      <c r="A18" s="19"/>
      <c r="B18" s="19"/>
      <c r="C18" s="26"/>
      <c r="D18" s="19" t="s">
        <v>49</v>
      </c>
      <c r="E18" s="44">
        <v>7803645.0999999996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796344087.61000001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44">
        <v>1320524684</v>
      </c>
    </row>
    <row r="22" spans="1:5" ht="15.75" x14ac:dyDescent="0.25">
      <c r="A22" s="19"/>
      <c r="B22" s="19"/>
      <c r="C22" s="19" t="s">
        <v>45</v>
      </c>
      <c r="D22" s="19"/>
      <c r="E22" s="5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7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5">
        <v>0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5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8093709034.4899998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44">
        <v>860238424.97000003</v>
      </c>
    </row>
    <row r="43" spans="1:5" ht="15.75" x14ac:dyDescent="0.25">
      <c r="A43" s="19"/>
      <c r="B43" s="19"/>
      <c r="C43" s="19"/>
      <c r="D43" s="19" t="s">
        <v>25</v>
      </c>
      <c r="E43" s="44">
        <v>1196055703</v>
      </c>
    </row>
    <row r="44" spans="1:5" ht="15.75" x14ac:dyDescent="0.25">
      <c r="A44" s="19"/>
      <c r="B44" s="19"/>
      <c r="C44" s="19"/>
      <c r="D44" s="19" t="s">
        <v>2</v>
      </c>
      <c r="E44" s="44">
        <v>40149180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44">
        <v>58608121.25</v>
      </c>
    </row>
    <row r="47" spans="1:5" ht="15.75" x14ac:dyDescent="0.25">
      <c r="A47" s="19"/>
      <c r="B47" s="19"/>
      <c r="C47" s="19"/>
      <c r="D47" s="19" t="s">
        <v>25</v>
      </c>
      <c r="E47" s="44">
        <v>579791788.98000002</v>
      </c>
    </row>
    <row r="48" spans="1:5" ht="15.75" x14ac:dyDescent="0.25">
      <c r="A48" s="19"/>
      <c r="B48" s="19"/>
      <c r="C48" s="19"/>
      <c r="D48" s="19" t="s">
        <v>2</v>
      </c>
      <c r="E48" s="44">
        <v>242614729.31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44">
        <v>332375042.38999999</v>
      </c>
    </row>
    <row r="51" spans="1:5" ht="15.75" x14ac:dyDescent="0.25">
      <c r="A51" s="19"/>
      <c r="B51" s="19"/>
      <c r="C51" s="19"/>
      <c r="D51" s="19" t="s">
        <v>25</v>
      </c>
      <c r="E51" s="44">
        <v>459019535</v>
      </c>
    </row>
    <row r="52" spans="1:5" ht="15.75" x14ac:dyDescent="0.25">
      <c r="A52" s="19"/>
      <c r="B52" s="19"/>
      <c r="C52" s="19"/>
      <c r="D52" s="19" t="s">
        <v>2</v>
      </c>
      <c r="E52" s="44">
        <v>0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44">
        <v>1726880.61</v>
      </c>
    </row>
    <row r="55" spans="1:5" ht="15.75" x14ac:dyDescent="0.25">
      <c r="A55" s="19"/>
      <c r="B55" s="19"/>
      <c r="C55" s="19"/>
      <c r="D55" s="19" t="s">
        <v>25</v>
      </c>
      <c r="E55" s="27">
        <v>0</v>
      </c>
    </row>
    <row r="56" spans="1:5" ht="15.75" x14ac:dyDescent="0.25">
      <c r="A56" s="19"/>
      <c r="B56" s="19"/>
      <c r="C56" s="31"/>
      <c r="D56" s="19" t="s">
        <v>2</v>
      </c>
      <c r="E56" s="36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46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44">
        <v>246755598.63</v>
      </c>
    </row>
    <row r="63" spans="1:5" ht="15.75" x14ac:dyDescent="0.25">
      <c r="A63" s="19"/>
      <c r="B63" s="23"/>
      <c r="C63" s="19"/>
      <c r="D63" s="19" t="s">
        <v>25</v>
      </c>
      <c r="E63" s="44">
        <v>1303941932.3299999</v>
      </c>
    </row>
    <row r="64" spans="1:5" ht="15.75" x14ac:dyDescent="0.25">
      <c r="A64" s="19"/>
      <c r="B64" s="19"/>
      <c r="C64" s="19"/>
      <c r="D64" s="19" t="s">
        <v>2</v>
      </c>
      <c r="E64" s="5">
        <v>0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44">
        <v>65946722.329999998</v>
      </c>
    </row>
    <row r="67" spans="1:5" ht="15.75" x14ac:dyDescent="0.25">
      <c r="A67" s="19"/>
      <c r="B67" s="19"/>
      <c r="C67" s="19"/>
      <c r="D67" s="19" t="s">
        <v>25</v>
      </c>
      <c r="E67" s="44">
        <v>295050439.80000001</v>
      </c>
    </row>
    <row r="68" spans="1:5" ht="15.75" x14ac:dyDescent="0.25">
      <c r="A68" s="19"/>
      <c r="B68" s="19"/>
      <c r="C68" s="19"/>
      <c r="D68" s="19" t="s">
        <v>2</v>
      </c>
      <c r="E68" s="5">
        <v>0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44">
        <v>18356032.329999998</v>
      </c>
    </row>
    <row r="76" spans="1:5" ht="15.75" x14ac:dyDescent="0.25">
      <c r="A76" s="19"/>
      <c r="B76" s="19"/>
      <c r="C76" s="19"/>
      <c r="D76" s="19" t="s">
        <v>21</v>
      </c>
      <c r="E76" s="47">
        <v>0</v>
      </c>
    </row>
    <row r="77" spans="1:5" ht="15.75" x14ac:dyDescent="0.25">
      <c r="A77" s="19"/>
      <c r="B77" s="19"/>
      <c r="C77" s="34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44">
        <v>416217905</v>
      </c>
    </row>
    <row r="79" spans="1:5" ht="15.75" x14ac:dyDescent="0.25">
      <c r="A79" s="19"/>
      <c r="B79" s="19"/>
      <c r="C79" s="19"/>
      <c r="D79" s="19" t="s">
        <v>13</v>
      </c>
      <c r="E79" s="27">
        <v>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4" t="s">
        <v>14</v>
      </c>
      <c r="E81" s="44">
        <v>240191159.03999999</v>
      </c>
      <c r="F81" s="35"/>
    </row>
    <row r="82" spans="1:9" ht="15.75" x14ac:dyDescent="0.25">
      <c r="A82" s="19"/>
      <c r="B82" s="19"/>
      <c r="C82" s="19"/>
      <c r="D82" s="34" t="s">
        <v>13</v>
      </c>
      <c r="E82" s="5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5">
        <v>0</v>
      </c>
    </row>
    <row r="88" spans="1:9" ht="15.75" x14ac:dyDescent="0.25">
      <c r="A88" s="19"/>
      <c r="B88" s="19"/>
      <c r="C88" s="19"/>
      <c r="D88" s="19" t="s">
        <v>13</v>
      </c>
      <c r="E88" s="5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5">
        <v>0</v>
      </c>
    </row>
    <row r="91" spans="1:9" ht="15.75" x14ac:dyDescent="0.25">
      <c r="A91" s="19"/>
      <c r="B91" s="19"/>
      <c r="C91" s="19"/>
      <c r="D91" s="19" t="s">
        <v>14</v>
      </c>
      <c r="E91" s="5">
        <v>0</v>
      </c>
    </row>
    <row r="92" spans="1:9" ht="15.75" x14ac:dyDescent="0.25">
      <c r="A92" s="19"/>
      <c r="B92" s="19"/>
      <c r="C92" s="19"/>
      <c r="D92" s="19" t="s">
        <v>13</v>
      </c>
      <c r="E92" s="36">
        <v>0</v>
      </c>
    </row>
    <row r="93" spans="1:9" ht="15.75" x14ac:dyDescent="0.25">
      <c r="A93" s="23" t="s">
        <v>12</v>
      </c>
      <c r="D93" s="19"/>
      <c r="E93" s="8">
        <f>SUM(E41:E92)</f>
        <v>6357039194.9700003</v>
      </c>
    </row>
    <row r="94" spans="1:9" ht="15.75" x14ac:dyDescent="0.25">
      <c r="A94" s="23" t="s">
        <v>11</v>
      </c>
      <c r="B94" s="19"/>
      <c r="C94" s="23"/>
      <c r="D94" s="34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44">
        <v>191349398.19999999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44">
        <v>67329146.239999995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44">
        <v>66627970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3">
        <v>0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44">
        <v>279485041.25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44">
        <v>161283394.53999999</v>
      </c>
      <c r="F110" s="38"/>
    </row>
    <row r="111" spans="1:9" ht="15.75" x14ac:dyDescent="0.25">
      <c r="A111" s="23" t="s">
        <v>1</v>
      </c>
      <c r="E111" s="2">
        <f>SUM(E96,E98,E100,E102,E104,E106,E108,E110)</f>
        <v>766074950.23000002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7123114145.2000008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01058-727F-43D3-9AE0-7BFC546100F4}">
  <dimension ref="A1:I112"/>
  <sheetViews>
    <sheetView workbookViewId="0">
      <selection activeCell="F13" sqref="F13"/>
    </sheetView>
  </sheetViews>
  <sheetFormatPr defaultRowHeight="15" x14ac:dyDescent="0.25"/>
  <cols>
    <col min="1" max="3" width="4.7109375" style="5" customWidth="1"/>
    <col min="4" max="4" width="50.7109375" style="5" customWidth="1"/>
    <col min="5" max="5" width="30.7109375" style="5" customWidth="1"/>
    <col min="6" max="9" width="20.7109375" style="5" customWidth="1"/>
    <col min="10" max="16384" width="9.140625" style="5"/>
  </cols>
  <sheetData>
    <row r="1" spans="1:9" ht="15.75" x14ac:dyDescent="0.25">
      <c r="A1" s="17" t="s">
        <v>79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41">
        <v>648280412.69000006</v>
      </c>
    </row>
    <row r="12" spans="1:9" ht="15.75" x14ac:dyDescent="0.25">
      <c r="A12" s="19"/>
      <c r="B12" s="19"/>
      <c r="C12" s="19"/>
      <c r="D12" s="19" t="s">
        <v>55</v>
      </c>
      <c r="E12" s="41">
        <v>900044624.50999999</v>
      </c>
    </row>
    <row r="13" spans="1:9" ht="15.75" x14ac:dyDescent="0.25">
      <c r="A13" s="19"/>
      <c r="B13" s="19"/>
      <c r="C13" s="19"/>
      <c r="D13" s="19" t="s">
        <v>54</v>
      </c>
      <c r="E13" s="42">
        <v>77335818.540000007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1625660855.74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41">
        <v>226108428.43000001</v>
      </c>
    </row>
    <row r="17" spans="1:5" ht="15.75" x14ac:dyDescent="0.25">
      <c r="A17" s="19"/>
      <c r="B17" s="19"/>
      <c r="C17" s="19"/>
      <c r="D17" s="19" t="s">
        <v>50</v>
      </c>
      <c r="E17" s="41">
        <v>91267047.489999995</v>
      </c>
    </row>
    <row r="18" spans="1:5" ht="15.75" x14ac:dyDescent="0.25">
      <c r="A18" s="19"/>
      <c r="B18" s="19"/>
      <c r="C18" s="26"/>
      <c r="D18" s="19" t="s">
        <v>49</v>
      </c>
      <c r="E18" s="42">
        <v>4150591.93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321526067.85000002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41">
        <v>1079986638</v>
      </c>
    </row>
    <row r="22" spans="1:5" ht="15.75" x14ac:dyDescent="0.25">
      <c r="A22" s="19"/>
      <c r="B22" s="19"/>
      <c r="C22" s="19" t="s">
        <v>45</v>
      </c>
      <c r="D22" s="19"/>
      <c r="E22" s="41">
        <v>14139311.439999999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43">
        <v>460394332</v>
      </c>
    </row>
    <row r="26" spans="1:5" ht="15.75" x14ac:dyDescent="0.25">
      <c r="A26" s="19"/>
      <c r="B26" s="19"/>
      <c r="C26" s="19"/>
      <c r="D26" s="19" t="s">
        <v>41</v>
      </c>
      <c r="E26" s="27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5">
        <v>0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5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3501707205.0300002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41">
        <v>508044150.56</v>
      </c>
    </row>
    <row r="43" spans="1:5" ht="15.75" x14ac:dyDescent="0.25">
      <c r="A43" s="19"/>
      <c r="B43" s="19"/>
      <c r="C43" s="19"/>
      <c r="D43" s="19" t="s">
        <v>25</v>
      </c>
      <c r="E43" s="41">
        <v>1098054398.6400001</v>
      </c>
    </row>
    <row r="44" spans="1:5" ht="15.75" x14ac:dyDescent="0.25">
      <c r="A44" s="19"/>
      <c r="B44" s="19"/>
      <c r="C44" s="19"/>
      <c r="D44" s="19" t="s">
        <v>2</v>
      </c>
      <c r="E44" s="41">
        <v>68498558.650000006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41">
        <v>78716111.890000001</v>
      </c>
    </row>
    <row r="47" spans="1:5" ht="15.75" x14ac:dyDescent="0.25">
      <c r="A47" s="19"/>
      <c r="B47" s="19"/>
      <c r="C47" s="19"/>
      <c r="D47" s="19" t="s">
        <v>25</v>
      </c>
      <c r="E47" s="41">
        <v>36621230.210000001</v>
      </c>
    </row>
    <row r="48" spans="1:5" ht="15.75" x14ac:dyDescent="0.25">
      <c r="A48" s="19"/>
      <c r="B48" s="19"/>
      <c r="C48" s="19"/>
      <c r="D48" s="19" t="s">
        <v>2</v>
      </c>
      <c r="E48" s="41">
        <v>110556088.55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41">
        <v>245267836.21000001</v>
      </c>
    </row>
    <row r="51" spans="1:5" ht="15.75" x14ac:dyDescent="0.25">
      <c r="A51" s="19"/>
      <c r="B51" s="19"/>
      <c r="C51" s="19"/>
      <c r="D51" s="19" t="s">
        <v>25</v>
      </c>
      <c r="E51" s="41">
        <v>144121601.06999999</v>
      </c>
    </row>
    <row r="52" spans="1:5" ht="15.75" x14ac:dyDescent="0.25">
      <c r="A52" s="19"/>
      <c r="B52" s="19"/>
      <c r="C52" s="19"/>
      <c r="D52" s="19" t="s">
        <v>2</v>
      </c>
      <c r="E52" s="41">
        <v>513340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41">
        <v>5565962.5999999996</v>
      </c>
    </row>
    <row r="55" spans="1:5" ht="15.75" x14ac:dyDescent="0.25">
      <c r="A55" s="19"/>
      <c r="B55" s="19"/>
      <c r="C55" s="19"/>
      <c r="D55" s="19" t="s">
        <v>25</v>
      </c>
      <c r="E55" s="41">
        <v>6950014.5199999996</v>
      </c>
    </row>
    <row r="56" spans="1:5" ht="15.75" x14ac:dyDescent="0.25">
      <c r="A56" s="19"/>
      <c r="B56" s="19"/>
      <c r="C56" s="31"/>
      <c r="D56" s="19" t="s">
        <v>2</v>
      </c>
      <c r="E56" s="41">
        <v>3502.72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41">
        <v>4218597.0199999996</v>
      </c>
    </row>
    <row r="59" spans="1:5" ht="15.75" x14ac:dyDescent="0.25">
      <c r="A59" s="19"/>
      <c r="B59" s="19"/>
      <c r="C59" s="19"/>
      <c r="D59" s="19" t="s">
        <v>25</v>
      </c>
      <c r="E59" s="41">
        <v>3752572.67</v>
      </c>
    </row>
    <row r="60" spans="1:5" ht="15.75" x14ac:dyDescent="0.25">
      <c r="A60" s="19"/>
      <c r="B60" s="19"/>
      <c r="C60" s="19"/>
      <c r="D60" s="19" t="s">
        <v>2</v>
      </c>
      <c r="E60" s="41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41">
        <v>37233606.530000001</v>
      </c>
    </row>
    <row r="63" spans="1:5" ht="15.75" x14ac:dyDescent="0.25">
      <c r="A63" s="19"/>
      <c r="B63" s="23"/>
      <c r="C63" s="19"/>
      <c r="D63" s="19" t="s">
        <v>25</v>
      </c>
      <c r="E63" s="41">
        <v>135252986.06999999</v>
      </c>
    </row>
    <row r="64" spans="1:5" ht="15.75" x14ac:dyDescent="0.25">
      <c r="A64" s="19"/>
      <c r="B64" s="19"/>
      <c r="C64" s="19"/>
      <c r="D64" s="19" t="s">
        <v>2</v>
      </c>
      <c r="E64" s="5">
        <v>0</v>
      </c>
    </row>
    <row r="65" spans="1:6" ht="15.75" x14ac:dyDescent="0.25">
      <c r="A65" s="19"/>
      <c r="B65" s="23" t="s">
        <v>4</v>
      </c>
      <c r="C65" s="19"/>
      <c r="D65" s="19"/>
      <c r="E65" s="4"/>
    </row>
    <row r="66" spans="1:6" ht="15.75" x14ac:dyDescent="0.25">
      <c r="A66" s="19"/>
      <c r="B66" s="19"/>
      <c r="C66" s="19"/>
      <c r="D66" s="19" t="s">
        <v>26</v>
      </c>
      <c r="E66" s="41">
        <v>59122963.130000003</v>
      </c>
    </row>
    <row r="67" spans="1:6" ht="15.75" x14ac:dyDescent="0.25">
      <c r="A67" s="19"/>
      <c r="B67" s="19"/>
      <c r="C67" s="19"/>
      <c r="D67" s="19" t="s">
        <v>25</v>
      </c>
      <c r="E67" s="41">
        <v>104328738.33</v>
      </c>
    </row>
    <row r="68" spans="1:6" ht="15.75" x14ac:dyDescent="0.25">
      <c r="A68" s="19"/>
      <c r="B68" s="19"/>
      <c r="C68" s="19"/>
      <c r="D68" s="19" t="s">
        <v>2</v>
      </c>
      <c r="E68" s="41">
        <v>58431131.960000001</v>
      </c>
    </row>
    <row r="69" spans="1:6" ht="15.75" x14ac:dyDescent="0.25">
      <c r="A69" s="19"/>
      <c r="B69" s="23" t="s">
        <v>27</v>
      </c>
      <c r="C69" s="19"/>
      <c r="D69" s="19"/>
      <c r="E69" s="3"/>
    </row>
    <row r="70" spans="1:6" ht="15.75" x14ac:dyDescent="0.25">
      <c r="A70" s="19"/>
      <c r="B70" s="19"/>
      <c r="C70" s="19"/>
      <c r="D70" s="19" t="s">
        <v>26</v>
      </c>
      <c r="E70" s="6">
        <v>0</v>
      </c>
    </row>
    <row r="71" spans="1:6" ht="15.75" x14ac:dyDescent="0.25">
      <c r="A71" s="19"/>
      <c r="B71" s="19"/>
      <c r="C71" s="19"/>
      <c r="D71" s="19" t="s">
        <v>25</v>
      </c>
      <c r="E71" s="6">
        <v>0</v>
      </c>
    </row>
    <row r="72" spans="1:6" ht="15.75" x14ac:dyDescent="0.25">
      <c r="A72" s="19"/>
      <c r="B72" s="19"/>
      <c r="C72" s="19"/>
      <c r="D72" s="19" t="s">
        <v>2</v>
      </c>
      <c r="E72" s="10">
        <v>0</v>
      </c>
    </row>
    <row r="73" spans="1:6" ht="15.75" x14ac:dyDescent="0.25">
      <c r="A73" s="19"/>
      <c r="B73" s="23" t="s">
        <v>24</v>
      </c>
      <c r="C73" s="19"/>
      <c r="D73" s="19"/>
      <c r="E73" s="3"/>
    </row>
    <row r="74" spans="1:6" ht="15.75" x14ac:dyDescent="0.25">
      <c r="A74" s="19"/>
      <c r="B74" s="19"/>
      <c r="C74" s="19" t="s">
        <v>23</v>
      </c>
      <c r="D74" s="19"/>
      <c r="E74" s="6"/>
    </row>
    <row r="75" spans="1:6" ht="15.75" x14ac:dyDescent="0.25">
      <c r="A75" s="19"/>
      <c r="B75" s="19"/>
      <c r="C75" s="19"/>
      <c r="D75" s="19" t="s">
        <v>22</v>
      </c>
      <c r="E75" s="38">
        <v>59750386.659999996</v>
      </c>
      <c r="F75" s="41"/>
    </row>
    <row r="76" spans="1:6" ht="15.75" x14ac:dyDescent="0.25">
      <c r="A76" s="19"/>
      <c r="B76" s="19"/>
      <c r="C76" s="19"/>
      <c r="D76" s="19" t="s">
        <v>21</v>
      </c>
      <c r="E76" s="41">
        <v>200756924.78999999</v>
      </c>
      <c r="F76" s="41"/>
    </row>
    <row r="77" spans="1:6" ht="15.75" x14ac:dyDescent="0.25">
      <c r="A77" s="19"/>
      <c r="B77" s="19"/>
      <c r="C77" s="34" t="s">
        <v>20</v>
      </c>
      <c r="D77" s="19"/>
      <c r="E77" s="6"/>
      <c r="F77" s="41"/>
    </row>
    <row r="78" spans="1:6" ht="15.75" x14ac:dyDescent="0.25">
      <c r="A78" s="19"/>
      <c r="B78" s="19"/>
      <c r="C78" s="19"/>
      <c r="D78" s="19" t="s">
        <v>14</v>
      </c>
      <c r="E78" s="5">
        <v>16087291.85</v>
      </c>
      <c r="F78" s="41"/>
    </row>
    <row r="79" spans="1:6" ht="15.75" x14ac:dyDescent="0.25">
      <c r="A79" s="19"/>
      <c r="B79" s="19"/>
      <c r="C79" s="19"/>
      <c r="D79" s="19" t="s">
        <v>13</v>
      </c>
      <c r="E79" s="41">
        <v>140584973.58000001</v>
      </c>
      <c r="F79" s="41"/>
    </row>
    <row r="80" spans="1:6" ht="15.75" x14ac:dyDescent="0.25">
      <c r="A80" s="19"/>
      <c r="B80" s="19"/>
      <c r="C80" s="19" t="s">
        <v>19</v>
      </c>
      <c r="D80" s="19"/>
      <c r="E80" s="7"/>
      <c r="F80" s="41"/>
    </row>
    <row r="81" spans="1:9" ht="15.75" x14ac:dyDescent="0.25">
      <c r="A81" s="19"/>
      <c r="B81" s="19"/>
      <c r="C81" s="19"/>
      <c r="D81" s="34" t="s">
        <v>14</v>
      </c>
      <c r="E81" s="5">
        <v>0</v>
      </c>
      <c r="F81" s="35"/>
    </row>
    <row r="82" spans="1:9" ht="15.75" x14ac:dyDescent="0.25">
      <c r="A82" s="19"/>
      <c r="B82" s="19"/>
      <c r="C82" s="19"/>
      <c r="D82" s="34" t="s">
        <v>13</v>
      </c>
      <c r="E82" s="41">
        <v>47940297.869999997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5">
        <v>0</v>
      </c>
    </row>
    <row r="88" spans="1:9" ht="15.75" x14ac:dyDescent="0.25">
      <c r="A88" s="19"/>
      <c r="B88" s="19"/>
      <c r="C88" s="19"/>
      <c r="D88" s="19" t="s">
        <v>13</v>
      </c>
      <c r="E88" s="5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5">
        <v>0</v>
      </c>
    </row>
    <row r="91" spans="1:9" ht="15.75" x14ac:dyDescent="0.25">
      <c r="A91" s="19"/>
      <c r="B91" s="19"/>
      <c r="C91" s="19"/>
      <c r="D91" s="19" t="s">
        <v>14</v>
      </c>
      <c r="E91" s="41">
        <v>86396808.079999998</v>
      </c>
    </row>
    <row r="92" spans="1:9" ht="15.75" x14ac:dyDescent="0.25">
      <c r="A92" s="19"/>
      <c r="B92" s="19"/>
      <c r="C92" s="19"/>
      <c r="D92" s="19" t="s">
        <v>13</v>
      </c>
      <c r="E92" s="36">
        <v>0</v>
      </c>
    </row>
    <row r="93" spans="1:9" ht="15.75" x14ac:dyDescent="0.25">
      <c r="A93" s="23" t="s">
        <v>12</v>
      </c>
      <c r="D93" s="19"/>
      <c r="E93" s="8">
        <f>SUM(E41:E92)</f>
        <v>3256770074.1599998</v>
      </c>
    </row>
    <row r="94" spans="1:9" ht="15.75" x14ac:dyDescent="0.25">
      <c r="A94" s="23" t="s">
        <v>11</v>
      </c>
      <c r="B94" s="19"/>
      <c r="C94" s="23"/>
      <c r="D94" s="34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5">
        <v>0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7">
        <v>0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5">
        <v>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3">
        <v>0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5">
        <v>0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5">
        <v>0</v>
      </c>
      <c r="F110" s="38"/>
    </row>
    <row r="111" spans="1:9" ht="15.75" x14ac:dyDescent="0.25">
      <c r="A111" s="23" t="s">
        <v>1</v>
      </c>
      <c r="E111" s="2">
        <f>SUM(E96,E98,E100,E102,E104,E106,E108,E110)</f>
        <v>0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3256770074.1599998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901E5-04B1-423E-8076-29E00482B93F}">
  <dimension ref="A1:I112"/>
  <sheetViews>
    <sheetView workbookViewId="0">
      <selection activeCell="F11" sqref="F11"/>
    </sheetView>
  </sheetViews>
  <sheetFormatPr defaultRowHeight="15" x14ac:dyDescent="0.25"/>
  <cols>
    <col min="1" max="3" width="4.7109375" style="5" customWidth="1"/>
    <col min="4" max="4" width="50.7109375" style="5" customWidth="1"/>
    <col min="5" max="5" width="30.7109375" style="5" customWidth="1"/>
    <col min="6" max="9" width="20.7109375" style="5" customWidth="1"/>
    <col min="10" max="16384" width="9.140625" style="5"/>
  </cols>
  <sheetData>
    <row r="1" spans="1:9" ht="15.75" x14ac:dyDescent="0.25">
      <c r="A1" s="17" t="s">
        <v>65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25">
        <v>537454830.67999995</v>
      </c>
      <c r="F11" s="25"/>
    </row>
    <row r="12" spans="1:9" ht="15.75" x14ac:dyDescent="0.25">
      <c r="A12" s="19"/>
      <c r="B12" s="19"/>
      <c r="C12" s="19"/>
      <c r="D12" s="19" t="s">
        <v>55</v>
      </c>
      <c r="E12" s="25">
        <v>806948510.88999999</v>
      </c>
      <c r="F12" s="25"/>
    </row>
    <row r="13" spans="1:9" ht="15.75" x14ac:dyDescent="0.25">
      <c r="A13" s="19"/>
      <c r="B13" s="19"/>
      <c r="C13" s="19"/>
      <c r="D13" s="19" t="s">
        <v>54</v>
      </c>
      <c r="E13" s="25">
        <v>61029376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1405432717.5699999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5">
        <v>0</v>
      </c>
    </row>
    <row r="17" spans="1:5" ht="15.75" x14ac:dyDescent="0.25">
      <c r="A17" s="19"/>
      <c r="B17" s="19"/>
      <c r="C17" s="19"/>
      <c r="D17" s="19" t="s">
        <v>50</v>
      </c>
      <c r="E17" s="25">
        <v>288881912</v>
      </c>
    </row>
    <row r="18" spans="1:5" ht="15.75" x14ac:dyDescent="0.25">
      <c r="A18" s="19"/>
      <c r="B18" s="19"/>
      <c r="C18" s="26"/>
      <c r="D18" s="19" t="s">
        <v>49</v>
      </c>
      <c r="E18" s="25">
        <v>3717799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292599711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25">
        <v>1024866284</v>
      </c>
    </row>
    <row r="22" spans="1:5" ht="15.75" x14ac:dyDescent="0.25">
      <c r="A22" s="19"/>
      <c r="B22" s="19"/>
      <c r="C22" s="19" t="s">
        <v>45</v>
      </c>
      <c r="D22" s="19"/>
      <c r="E22" s="5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5">
        <v>7086890.2800000003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5">
        <v>0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6" ht="15.75" x14ac:dyDescent="0.25">
      <c r="A33" s="19"/>
      <c r="B33" s="19"/>
      <c r="C33" s="19"/>
      <c r="D33" s="19" t="s">
        <v>34</v>
      </c>
      <c r="E33" s="25">
        <v>855000</v>
      </c>
    </row>
    <row r="34" spans="1:6" ht="15.75" x14ac:dyDescent="0.25">
      <c r="A34" s="19"/>
      <c r="B34" s="19"/>
      <c r="C34" s="19"/>
      <c r="D34" s="19" t="s">
        <v>33</v>
      </c>
      <c r="E34" s="5">
        <v>0</v>
      </c>
    </row>
    <row r="35" spans="1:6" ht="15.75" x14ac:dyDescent="0.25">
      <c r="A35" s="19"/>
      <c r="B35" s="19"/>
      <c r="C35" s="19"/>
      <c r="D35" s="19" t="s">
        <v>32</v>
      </c>
      <c r="E35" s="4">
        <v>0</v>
      </c>
    </row>
    <row r="36" spans="1:6" ht="15.75" x14ac:dyDescent="0.25">
      <c r="A36" s="19"/>
      <c r="B36" s="19" t="s">
        <v>31</v>
      </c>
      <c r="C36" s="19"/>
      <c r="D36" s="19"/>
      <c r="E36" s="29">
        <v>0</v>
      </c>
    </row>
    <row r="37" spans="1:6" ht="15.75" x14ac:dyDescent="0.25">
      <c r="A37" s="19"/>
      <c r="B37" s="23" t="s">
        <v>30</v>
      </c>
      <c r="C37" s="19"/>
      <c r="D37" s="19"/>
      <c r="E37" s="13">
        <f>SUM(E14,E19,E21:E36)</f>
        <v>2730840602.8499999</v>
      </c>
    </row>
    <row r="38" spans="1:6" ht="15.75" x14ac:dyDescent="0.25">
      <c r="A38" s="19"/>
      <c r="B38" s="23"/>
      <c r="C38" s="19"/>
      <c r="D38" s="19"/>
      <c r="E38" s="12"/>
    </row>
    <row r="39" spans="1:6" ht="15.75" x14ac:dyDescent="0.25">
      <c r="A39" s="23" t="s">
        <v>29</v>
      </c>
      <c r="B39" s="23"/>
      <c r="C39" s="19"/>
      <c r="D39" s="19"/>
      <c r="E39" s="6"/>
    </row>
    <row r="40" spans="1:6" ht="15.75" x14ac:dyDescent="0.25">
      <c r="A40" s="23" t="s">
        <v>28</v>
      </c>
      <c r="B40" s="19"/>
      <c r="C40" s="19"/>
      <c r="D40" s="19"/>
      <c r="E40" s="6"/>
    </row>
    <row r="41" spans="1:6" ht="15.75" x14ac:dyDescent="0.25">
      <c r="A41" s="19"/>
      <c r="B41" s="23" t="s">
        <v>10</v>
      </c>
      <c r="C41" s="19"/>
      <c r="D41" s="19"/>
      <c r="E41" s="3"/>
    </row>
    <row r="42" spans="1:6" ht="15.75" x14ac:dyDescent="0.25">
      <c r="A42" s="19"/>
      <c r="B42" s="19"/>
      <c r="C42" s="19"/>
      <c r="D42" s="19" t="s">
        <v>26</v>
      </c>
      <c r="E42" s="25">
        <v>348810727.94999999</v>
      </c>
      <c r="F42" s="25"/>
    </row>
    <row r="43" spans="1:6" ht="15.75" x14ac:dyDescent="0.25">
      <c r="A43" s="19"/>
      <c r="B43" s="19"/>
      <c r="C43" s="19"/>
      <c r="D43" s="19" t="s">
        <v>25</v>
      </c>
      <c r="E43" s="25">
        <v>231550317.30000001</v>
      </c>
    </row>
    <row r="44" spans="1:6" ht="15.75" x14ac:dyDescent="0.25">
      <c r="A44" s="19"/>
      <c r="B44" s="19"/>
      <c r="C44" s="19"/>
      <c r="D44" s="19" t="s">
        <v>2</v>
      </c>
      <c r="E44" s="25">
        <v>17473701.859999999</v>
      </c>
    </row>
    <row r="45" spans="1:6" ht="15.75" x14ac:dyDescent="0.25">
      <c r="A45" s="19"/>
      <c r="B45" s="23" t="s">
        <v>9</v>
      </c>
      <c r="C45" s="19"/>
      <c r="D45" s="19"/>
      <c r="E45" s="3"/>
    </row>
    <row r="46" spans="1:6" ht="15.75" x14ac:dyDescent="0.25">
      <c r="A46" s="19"/>
      <c r="B46" s="19"/>
      <c r="C46" s="31"/>
      <c r="D46" s="19" t="s">
        <v>26</v>
      </c>
      <c r="E46" s="25">
        <v>106782457.92</v>
      </c>
    </row>
    <row r="47" spans="1:6" ht="15.75" x14ac:dyDescent="0.25">
      <c r="A47" s="19"/>
      <c r="B47" s="19"/>
      <c r="C47" s="19"/>
      <c r="D47" s="19" t="s">
        <v>25</v>
      </c>
      <c r="E47" s="25">
        <v>94225425.730000004</v>
      </c>
    </row>
    <row r="48" spans="1:6" ht="15.75" x14ac:dyDescent="0.25">
      <c r="A48" s="19"/>
      <c r="B48" s="19"/>
      <c r="C48" s="19"/>
      <c r="D48" s="19" t="s">
        <v>2</v>
      </c>
      <c r="E48" s="25">
        <v>87604657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25">
        <v>144250961.94999999</v>
      </c>
    </row>
    <row r="51" spans="1:5" ht="15.75" x14ac:dyDescent="0.25">
      <c r="A51" s="19"/>
      <c r="B51" s="19"/>
      <c r="C51" s="19"/>
      <c r="D51" s="19" t="s">
        <v>25</v>
      </c>
      <c r="E51" s="25">
        <v>232675042.41999999</v>
      </c>
    </row>
    <row r="52" spans="1:5" ht="15.75" x14ac:dyDescent="0.25">
      <c r="A52" s="19"/>
      <c r="B52" s="19"/>
      <c r="C52" s="19"/>
      <c r="D52" s="19" t="s">
        <v>2</v>
      </c>
      <c r="E52" s="25">
        <v>6132316.0999999996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25">
        <v>2283932.39</v>
      </c>
    </row>
    <row r="55" spans="1:5" ht="15.75" x14ac:dyDescent="0.25">
      <c r="A55" s="19"/>
      <c r="B55" s="19"/>
      <c r="C55" s="19"/>
      <c r="D55" s="19" t="s">
        <v>25</v>
      </c>
      <c r="E55" s="25">
        <v>276939.27</v>
      </c>
    </row>
    <row r="56" spans="1:5" ht="15.75" x14ac:dyDescent="0.25">
      <c r="A56" s="19"/>
      <c r="B56" s="19"/>
      <c r="C56" s="31"/>
      <c r="D56" s="19" t="s">
        <v>2</v>
      </c>
      <c r="E56" s="25">
        <v>104390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5">
        <v>35366425.939999998</v>
      </c>
    </row>
    <row r="59" spans="1:5" ht="15.75" x14ac:dyDescent="0.25">
      <c r="A59" s="19"/>
      <c r="B59" s="19"/>
      <c r="C59" s="19"/>
      <c r="D59" s="19" t="s">
        <v>25</v>
      </c>
      <c r="E59" s="25">
        <v>227266114.00999999</v>
      </c>
    </row>
    <row r="60" spans="1:5" ht="15.75" x14ac:dyDescent="0.25">
      <c r="A60" s="19"/>
      <c r="B60" s="19"/>
      <c r="C60" s="19"/>
      <c r="D60" s="19" t="s">
        <v>2</v>
      </c>
      <c r="E60" s="25">
        <v>44890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25">
        <v>32598659.350000001</v>
      </c>
    </row>
    <row r="63" spans="1:5" ht="15.75" x14ac:dyDescent="0.25">
      <c r="A63" s="19"/>
      <c r="B63" s="23"/>
      <c r="C63" s="19"/>
      <c r="D63" s="19" t="s">
        <v>25</v>
      </c>
      <c r="E63" s="25">
        <v>48288375.700000003</v>
      </c>
    </row>
    <row r="64" spans="1:5" ht="15.75" x14ac:dyDescent="0.25">
      <c r="A64" s="19"/>
      <c r="B64" s="19"/>
      <c r="C64" s="19"/>
      <c r="D64" s="19" t="s">
        <v>2</v>
      </c>
      <c r="E64" s="25">
        <v>2421378.92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25">
        <v>39391576.270000003</v>
      </c>
    </row>
    <row r="67" spans="1:5" ht="15.75" x14ac:dyDescent="0.25">
      <c r="A67" s="19"/>
      <c r="B67" s="19"/>
      <c r="C67" s="19"/>
      <c r="D67" s="19" t="s">
        <v>25</v>
      </c>
      <c r="E67" s="25">
        <v>176612527.71000001</v>
      </c>
    </row>
    <row r="68" spans="1:5" ht="15.75" x14ac:dyDescent="0.25">
      <c r="A68" s="19"/>
      <c r="B68" s="19"/>
      <c r="C68" s="19"/>
      <c r="D68" s="19" t="s">
        <v>2</v>
      </c>
      <c r="E68" s="25">
        <v>126817098.5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25">
        <v>1571755.43</v>
      </c>
    </row>
    <row r="71" spans="1:5" ht="15.75" x14ac:dyDescent="0.25">
      <c r="A71" s="19"/>
      <c r="B71" s="19"/>
      <c r="C71" s="19"/>
      <c r="D71" s="19" t="s">
        <v>25</v>
      </c>
      <c r="E71" s="25">
        <v>226826869.78999999</v>
      </c>
    </row>
    <row r="72" spans="1:5" ht="15.75" x14ac:dyDescent="0.25">
      <c r="A72" s="19"/>
      <c r="B72" s="19"/>
      <c r="C72" s="19"/>
      <c r="D72" s="19" t="s">
        <v>2</v>
      </c>
      <c r="E72" s="25">
        <v>153596888.59999999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7">
        <v>0</v>
      </c>
    </row>
    <row r="76" spans="1:5" ht="15.75" x14ac:dyDescent="0.25">
      <c r="A76" s="19"/>
      <c r="B76" s="19"/>
      <c r="C76" s="19"/>
      <c r="D76" s="19" t="s">
        <v>21</v>
      </c>
      <c r="E76" s="47">
        <v>0</v>
      </c>
    </row>
    <row r="77" spans="1:5" ht="15.75" x14ac:dyDescent="0.25">
      <c r="A77" s="19"/>
      <c r="B77" s="19"/>
      <c r="C77" s="34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5">
        <v>0</v>
      </c>
    </row>
    <row r="79" spans="1:5" ht="15.75" x14ac:dyDescent="0.25">
      <c r="A79" s="19"/>
      <c r="B79" s="19"/>
      <c r="C79" s="19"/>
      <c r="D79" s="19" t="s">
        <v>13</v>
      </c>
      <c r="E79" s="27">
        <v>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4" t="s">
        <v>14</v>
      </c>
      <c r="E81" s="5">
        <v>0</v>
      </c>
      <c r="F81" s="35"/>
    </row>
    <row r="82" spans="1:9" ht="15.75" x14ac:dyDescent="0.25">
      <c r="A82" s="19"/>
      <c r="B82" s="19"/>
      <c r="C82" s="19"/>
      <c r="D82" s="34" t="s">
        <v>13</v>
      </c>
      <c r="E82" s="5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5">
        <v>0</v>
      </c>
    </row>
    <row r="88" spans="1:9" ht="15.75" x14ac:dyDescent="0.25">
      <c r="A88" s="19"/>
      <c r="B88" s="19"/>
      <c r="C88" s="19"/>
      <c r="D88" s="19" t="s">
        <v>13</v>
      </c>
      <c r="E88" s="5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5">
        <v>0</v>
      </c>
    </row>
    <row r="91" spans="1:9" ht="15.75" x14ac:dyDescent="0.25">
      <c r="A91" s="19"/>
      <c r="B91" s="19"/>
      <c r="C91" s="19"/>
      <c r="D91" s="19" t="s">
        <v>14</v>
      </c>
      <c r="E91" s="5">
        <v>0</v>
      </c>
    </row>
    <row r="92" spans="1:9" ht="15.75" x14ac:dyDescent="0.25">
      <c r="A92" s="19"/>
      <c r="B92" s="19"/>
      <c r="C92" s="19"/>
      <c r="D92" s="19" t="s">
        <v>13</v>
      </c>
      <c r="E92" s="36">
        <v>0</v>
      </c>
    </row>
    <row r="93" spans="1:9" ht="15.75" x14ac:dyDescent="0.25">
      <c r="A93" s="23" t="s">
        <v>12</v>
      </c>
      <c r="D93" s="19"/>
      <c r="E93" s="8">
        <f>SUM(E41:E92)</f>
        <v>2342973430.1100001</v>
      </c>
    </row>
    <row r="94" spans="1:9" ht="15.75" x14ac:dyDescent="0.25">
      <c r="A94" s="23" t="s">
        <v>11</v>
      </c>
      <c r="B94" s="19"/>
      <c r="C94" s="23"/>
      <c r="D94" s="34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5">
        <v>0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7">
        <v>0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5">
        <v>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3">
        <v>0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5">
        <v>0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5">
        <v>0</v>
      </c>
      <c r="F110" s="38"/>
    </row>
    <row r="111" spans="1:9" ht="15.75" x14ac:dyDescent="0.25">
      <c r="A111" s="23" t="s">
        <v>1</v>
      </c>
      <c r="E111" s="2">
        <f>SUM(E96,E98,E100,E102,E104,E106,E108,E110)</f>
        <v>0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2342973430.1100001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E1EB1-3312-4DEB-A043-47C14897B32E}">
  <dimension ref="A1:I112"/>
  <sheetViews>
    <sheetView topLeftCell="A97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5" customWidth="1"/>
    <col min="4" max="4" width="50.7109375" style="5" customWidth="1"/>
    <col min="5" max="5" width="30.7109375" style="5" customWidth="1"/>
    <col min="6" max="9" width="20.7109375" style="5" customWidth="1"/>
    <col min="10" max="10" width="13.7109375" style="5" customWidth="1"/>
    <col min="11" max="16384" width="9.140625" style="5"/>
  </cols>
  <sheetData>
    <row r="1" spans="1:9" ht="15.75" x14ac:dyDescent="0.25">
      <c r="A1" s="17" t="s">
        <v>66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5">
        <v>4481224150</v>
      </c>
    </row>
    <row r="12" spans="1:9" ht="15.75" x14ac:dyDescent="0.25">
      <c r="A12" s="19"/>
      <c r="B12" s="19"/>
      <c r="C12" s="19"/>
      <c r="D12" s="19" t="s">
        <v>55</v>
      </c>
      <c r="E12" s="5">
        <v>6950019662</v>
      </c>
    </row>
    <row r="13" spans="1:9" ht="15.75" x14ac:dyDescent="0.25">
      <c r="A13" s="19"/>
      <c r="B13" s="19"/>
      <c r="C13" s="19"/>
      <c r="D13" s="19" t="s">
        <v>54</v>
      </c>
      <c r="E13" s="5">
        <v>288484664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11719728476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5">
        <v>1543806431</v>
      </c>
    </row>
    <row r="17" spans="1:5" ht="15.75" x14ac:dyDescent="0.25">
      <c r="A17" s="19"/>
      <c r="B17" s="19"/>
      <c r="C17" s="19"/>
      <c r="D17" s="19" t="s">
        <v>50</v>
      </c>
      <c r="E17" s="5">
        <v>509043494</v>
      </c>
    </row>
    <row r="18" spans="1:5" ht="15.75" x14ac:dyDescent="0.25">
      <c r="A18" s="19"/>
      <c r="B18" s="19"/>
      <c r="C18" s="26"/>
      <c r="D18" s="19" t="s">
        <v>49</v>
      </c>
      <c r="E18" s="5">
        <v>156409688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2209259613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5">
        <v>1352537354</v>
      </c>
    </row>
    <row r="22" spans="1:5" ht="15.75" x14ac:dyDescent="0.25">
      <c r="A22" s="19"/>
      <c r="B22" s="19"/>
      <c r="C22" s="19" t="s">
        <v>45</v>
      </c>
      <c r="D22" s="19"/>
      <c r="E22" s="5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7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5">
        <v>0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5">
        <v>7134150164</v>
      </c>
    </row>
    <row r="34" spans="1:5" ht="15.75" x14ac:dyDescent="0.25">
      <c r="A34" s="19"/>
      <c r="B34" s="19"/>
      <c r="C34" s="19"/>
      <c r="D34" s="19" t="s">
        <v>33</v>
      </c>
      <c r="E34" s="5">
        <v>4302942041</v>
      </c>
    </row>
    <row r="35" spans="1:5" ht="15.75" x14ac:dyDescent="0.25">
      <c r="A35" s="19"/>
      <c r="B35" s="19"/>
      <c r="C35" s="19"/>
      <c r="D35" s="19" t="s">
        <v>32</v>
      </c>
      <c r="E35" s="5">
        <v>516917000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27235534648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5">
        <v>1336041482</v>
      </c>
    </row>
    <row r="43" spans="1:5" ht="15.75" x14ac:dyDescent="0.25">
      <c r="A43" s="19"/>
      <c r="B43" s="19"/>
      <c r="C43" s="19"/>
      <c r="D43" s="19" t="s">
        <v>25</v>
      </c>
      <c r="E43" s="5">
        <v>2738985240</v>
      </c>
    </row>
    <row r="44" spans="1:5" ht="15.75" x14ac:dyDescent="0.25">
      <c r="A44" s="19"/>
      <c r="B44" s="19"/>
      <c r="C44" s="19"/>
      <c r="D44" s="19" t="s">
        <v>2</v>
      </c>
      <c r="E44" s="5">
        <v>725491592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5">
        <v>438717184</v>
      </c>
    </row>
    <row r="47" spans="1:5" ht="15.75" x14ac:dyDescent="0.25">
      <c r="A47" s="19"/>
      <c r="B47" s="19"/>
      <c r="C47" s="19"/>
      <c r="D47" s="19" t="s">
        <v>25</v>
      </c>
      <c r="E47" s="5">
        <v>150786602</v>
      </c>
    </row>
    <row r="48" spans="1:5" ht="15.75" x14ac:dyDescent="0.25">
      <c r="A48" s="19"/>
      <c r="B48" s="19"/>
      <c r="C48" s="19"/>
      <c r="D48" s="19" t="s">
        <v>2</v>
      </c>
      <c r="E48" s="5">
        <v>84516729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5">
        <v>983986542</v>
      </c>
    </row>
    <row r="51" spans="1:5" ht="15.75" x14ac:dyDescent="0.25">
      <c r="A51" s="19"/>
      <c r="B51" s="19"/>
      <c r="C51" s="19"/>
      <c r="D51" s="19" t="s">
        <v>25</v>
      </c>
      <c r="E51" s="5">
        <v>2286778111</v>
      </c>
    </row>
    <row r="52" spans="1:5" ht="15.75" x14ac:dyDescent="0.25">
      <c r="A52" s="19"/>
      <c r="B52" s="19"/>
      <c r="C52" s="19"/>
      <c r="D52" s="19" t="s">
        <v>2</v>
      </c>
      <c r="E52" s="5">
        <v>109166732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5">
        <v>3750305</v>
      </c>
    </row>
    <row r="55" spans="1:5" ht="15.75" x14ac:dyDescent="0.25">
      <c r="A55" s="19"/>
      <c r="B55" s="19"/>
      <c r="C55" s="19"/>
      <c r="D55" s="19" t="s">
        <v>25</v>
      </c>
      <c r="E55" s="5">
        <v>48345788</v>
      </c>
    </row>
    <row r="56" spans="1:5" ht="15.75" x14ac:dyDescent="0.25">
      <c r="A56" s="19"/>
      <c r="B56" s="19"/>
      <c r="C56" s="31"/>
      <c r="D56" s="19" t="s">
        <v>2</v>
      </c>
      <c r="E56" s="5">
        <v>779237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46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5">
        <v>111957099</v>
      </c>
    </row>
    <row r="63" spans="1:5" ht="15.75" x14ac:dyDescent="0.25">
      <c r="A63" s="19"/>
      <c r="B63" s="23"/>
      <c r="C63" s="19"/>
      <c r="D63" s="19" t="s">
        <v>25</v>
      </c>
      <c r="E63" s="5">
        <v>588122908</v>
      </c>
    </row>
    <row r="64" spans="1:5" ht="15.75" x14ac:dyDescent="0.25">
      <c r="A64" s="19"/>
      <c r="B64" s="19"/>
      <c r="C64" s="19"/>
      <c r="D64" s="19" t="s">
        <v>2</v>
      </c>
      <c r="E64" s="5">
        <v>16607481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5">
        <v>499605201</v>
      </c>
    </row>
    <row r="67" spans="1:5" ht="15.75" x14ac:dyDescent="0.25">
      <c r="A67" s="19"/>
      <c r="B67" s="19"/>
      <c r="C67" s="19"/>
      <c r="D67" s="19" t="s">
        <v>25</v>
      </c>
      <c r="E67" s="5">
        <v>539617700</v>
      </c>
    </row>
    <row r="68" spans="1:5" ht="15.75" x14ac:dyDescent="0.25">
      <c r="A68" s="19"/>
      <c r="B68" s="19"/>
      <c r="C68" s="19"/>
      <c r="D68" s="19" t="s">
        <v>2</v>
      </c>
      <c r="E68" s="5">
        <v>635771419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5">
        <v>487018000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7">
        <v>0</v>
      </c>
    </row>
    <row r="76" spans="1:5" ht="15.75" x14ac:dyDescent="0.25">
      <c r="A76" s="19"/>
      <c r="B76" s="19"/>
      <c r="C76" s="19"/>
      <c r="D76" s="19" t="s">
        <v>21</v>
      </c>
      <c r="E76" s="47">
        <v>0</v>
      </c>
    </row>
    <row r="77" spans="1:5" ht="15.75" x14ac:dyDescent="0.25">
      <c r="A77" s="19"/>
      <c r="B77" s="19"/>
      <c r="C77" s="34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5">
        <v>16200000</v>
      </c>
    </row>
    <row r="79" spans="1:5" ht="15.75" x14ac:dyDescent="0.25">
      <c r="A79" s="19"/>
      <c r="B79" s="19"/>
      <c r="C79" s="19"/>
      <c r="D79" s="19" t="s">
        <v>13</v>
      </c>
      <c r="E79" s="5">
        <v>34131837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4" t="s">
        <v>14</v>
      </c>
      <c r="E81" s="5">
        <v>391490729</v>
      </c>
      <c r="F81" s="35"/>
    </row>
    <row r="82" spans="1:9" ht="15.75" x14ac:dyDescent="0.25">
      <c r="A82" s="19"/>
      <c r="B82" s="19"/>
      <c r="C82" s="19"/>
      <c r="D82" s="34" t="s">
        <v>13</v>
      </c>
      <c r="E82" s="5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5">
        <v>231789189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5">
        <v>0</v>
      </c>
    </row>
    <row r="88" spans="1:9" ht="15.75" x14ac:dyDescent="0.25">
      <c r="A88" s="19"/>
      <c r="B88" s="19"/>
      <c r="C88" s="19"/>
      <c r="D88" s="19" t="s">
        <v>13</v>
      </c>
      <c r="E88" s="5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5">
        <v>240647</v>
      </c>
    </row>
    <row r="91" spans="1:9" ht="15.75" x14ac:dyDescent="0.25">
      <c r="A91" s="19"/>
      <c r="B91" s="19"/>
      <c r="C91" s="19"/>
      <c r="D91" s="19" t="s">
        <v>14</v>
      </c>
      <c r="E91" s="5">
        <v>12584428</v>
      </c>
    </row>
    <row r="92" spans="1:9" ht="15.75" x14ac:dyDescent="0.25">
      <c r="A92" s="19"/>
      <c r="B92" s="19"/>
      <c r="C92" s="19"/>
      <c r="D92" s="19" t="s">
        <v>13</v>
      </c>
      <c r="E92" s="5">
        <v>903968</v>
      </c>
    </row>
    <row r="93" spans="1:9" ht="15.75" x14ac:dyDescent="0.25">
      <c r="A93" s="23" t="s">
        <v>12</v>
      </c>
      <c r="D93" s="19"/>
      <c r="E93" s="8">
        <f>SUM(E41:E92)</f>
        <v>12473386150</v>
      </c>
    </row>
    <row r="94" spans="1:9" ht="15.75" x14ac:dyDescent="0.25">
      <c r="A94" s="23" t="s">
        <v>11</v>
      </c>
      <c r="B94" s="19"/>
      <c r="C94" s="23"/>
      <c r="D94" s="34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5">
        <v>321404782</v>
      </c>
      <c r="I96" s="24"/>
    </row>
    <row r="97" spans="1:9" ht="15.75" x14ac:dyDescent="0.25">
      <c r="A97" s="19"/>
      <c r="B97" s="23" t="s">
        <v>9</v>
      </c>
      <c r="C97" s="19"/>
      <c r="D97" s="19"/>
      <c r="E97" s="6"/>
      <c r="H97" s="37"/>
      <c r="I97" s="24"/>
    </row>
    <row r="98" spans="1:9" ht="15.75" x14ac:dyDescent="0.25">
      <c r="B98" s="19"/>
      <c r="C98" s="19"/>
      <c r="D98" s="19" t="s">
        <v>2</v>
      </c>
      <c r="E98" s="27">
        <v>0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5">
        <v>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3">
        <v>0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5">
        <v>201423184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5">
        <v>922676529</v>
      </c>
    </row>
    <row r="111" spans="1:9" ht="15.75" x14ac:dyDescent="0.25">
      <c r="A111" s="23" t="s">
        <v>1</v>
      </c>
      <c r="E111" s="2">
        <f>SUM(E96,E98,E100,E102,E104,E106,E108,E110)</f>
        <v>1445504495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13918890645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DF835-7BB2-4D5E-BF26-A2DE83B2BF82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5" customWidth="1"/>
    <col min="4" max="4" width="50.7109375" style="5" customWidth="1"/>
    <col min="5" max="5" width="30.7109375" style="5" customWidth="1"/>
    <col min="6" max="9" width="20.7109375" style="5" customWidth="1"/>
    <col min="10" max="16384" width="9.140625" style="5"/>
  </cols>
  <sheetData>
    <row r="1" spans="1:9" ht="15.75" x14ac:dyDescent="0.25">
      <c r="A1" s="17" t="s">
        <v>67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78">
        <v>293962804</v>
      </c>
    </row>
    <row r="12" spans="1:9" ht="15.75" x14ac:dyDescent="0.25">
      <c r="A12" s="19"/>
      <c r="B12" s="19"/>
      <c r="C12" s="19"/>
      <c r="D12" s="19" t="s">
        <v>55</v>
      </c>
      <c r="E12" s="78">
        <v>282404758</v>
      </c>
    </row>
    <row r="13" spans="1:9" ht="15.75" x14ac:dyDescent="0.25">
      <c r="A13" s="19"/>
      <c r="B13" s="19"/>
      <c r="C13" s="19"/>
      <c r="D13" s="19" t="s">
        <v>54</v>
      </c>
      <c r="E13" s="78">
        <v>29467234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605834796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78">
        <v>114741247</v>
      </c>
    </row>
    <row r="17" spans="1:5" ht="15.75" x14ac:dyDescent="0.25">
      <c r="A17" s="19"/>
      <c r="B17" s="19"/>
      <c r="C17" s="19"/>
      <c r="D17" s="19" t="s">
        <v>50</v>
      </c>
      <c r="E17" s="78">
        <v>72181362</v>
      </c>
    </row>
    <row r="18" spans="1:5" ht="15.75" x14ac:dyDescent="0.25">
      <c r="A18" s="19"/>
      <c r="B18" s="19"/>
      <c r="C18" s="26"/>
      <c r="D18" s="19" t="s">
        <v>49</v>
      </c>
      <c r="E18" s="78">
        <v>706937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187629546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78">
        <v>710939060</v>
      </c>
    </row>
    <row r="22" spans="1:5" ht="15.75" x14ac:dyDescent="0.25">
      <c r="A22" s="19"/>
      <c r="B22" s="19"/>
      <c r="C22" s="19" t="s">
        <v>45</v>
      </c>
      <c r="D22" s="19"/>
      <c r="E22" s="5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78">
        <v>3094594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78">
        <v>17808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5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1507515804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78">
        <v>190564121</v>
      </c>
    </row>
    <row r="43" spans="1:5" ht="15.75" x14ac:dyDescent="0.25">
      <c r="A43" s="19"/>
      <c r="B43" s="19"/>
      <c r="C43" s="19"/>
      <c r="D43" s="19" t="s">
        <v>25</v>
      </c>
      <c r="E43" s="78">
        <v>201196988</v>
      </c>
    </row>
    <row r="44" spans="1:5" ht="15.75" x14ac:dyDescent="0.25">
      <c r="A44" s="19"/>
      <c r="B44" s="19"/>
      <c r="C44" s="19"/>
      <c r="D44" s="19" t="s">
        <v>2</v>
      </c>
      <c r="E44" s="5">
        <v>0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78">
        <v>38289837</v>
      </c>
    </row>
    <row r="47" spans="1:5" ht="15.75" x14ac:dyDescent="0.25">
      <c r="A47" s="19"/>
      <c r="B47" s="19"/>
      <c r="C47" s="19"/>
      <c r="D47" s="19" t="s">
        <v>25</v>
      </c>
      <c r="E47" s="78">
        <v>129671950</v>
      </c>
    </row>
    <row r="48" spans="1:5" ht="15.75" x14ac:dyDescent="0.25">
      <c r="A48" s="19"/>
      <c r="B48" s="19"/>
      <c r="C48" s="19"/>
      <c r="D48" s="19" t="s">
        <v>2</v>
      </c>
      <c r="E48" s="78">
        <v>5971779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78">
        <v>102304908</v>
      </c>
    </row>
    <row r="51" spans="1:5" ht="15.75" x14ac:dyDescent="0.25">
      <c r="A51" s="19"/>
      <c r="B51" s="19"/>
      <c r="C51" s="19"/>
      <c r="D51" s="19" t="s">
        <v>25</v>
      </c>
      <c r="E51" s="78">
        <v>49166671</v>
      </c>
    </row>
    <row r="52" spans="1:5" ht="15.75" x14ac:dyDescent="0.25">
      <c r="A52" s="19"/>
      <c r="B52" s="19"/>
      <c r="C52" s="19"/>
      <c r="D52" s="19" t="s">
        <v>2</v>
      </c>
      <c r="E52" s="78">
        <v>3560830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5">
        <v>0</v>
      </c>
    </row>
    <row r="55" spans="1:5" ht="15.75" x14ac:dyDescent="0.25">
      <c r="A55" s="19"/>
      <c r="B55" s="19"/>
      <c r="C55" s="19"/>
      <c r="D55" s="19" t="s">
        <v>25</v>
      </c>
      <c r="E55" s="27">
        <v>0</v>
      </c>
    </row>
    <row r="56" spans="1:5" ht="15.75" x14ac:dyDescent="0.25">
      <c r="A56" s="19"/>
      <c r="B56" s="19"/>
      <c r="C56" s="31"/>
      <c r="D56" s="19" t="s">
        <v>2</v>
      </c>
      <c r="E56" s="36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46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78">
        <v>21273118</v>
      </c>
    </row>
    <row r="63" spans="1:5" ht="15.75" x14ac:dyDescent="0.25">
      <c r="A63" s="19"/>
      <c r="B63" s="23"/>
      <c r="C63" s="19"/>
      <c r="D63" s="19" t="s">
        <v>25</v>
      </c>
      <c r="E63" s="78">
        <v>49840934</v>
      </c>
    </row>
    <row r="64" spans="1:5" ht="15.75" x14ac:dyDescent="0.25">
      <c r="A64" s="19"/>
      <c r="B64" s="19"/>
      <c r="C64" s="19"/>
      <c r="D64" s="19" t="s">
        <v>2</v>
      </c>
      <c r="E64" s="78">
        <v>4260368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78">
        <v>31560176</v>
      </c>
    </row>
    <row r="67" spans="1:5" ht="15.75" x14ac:dyDescent="0.25">
      <c r="A67" s="19"/>
      <c r="B67" s="19"/>
      <c r="C67" s="19"/>
      <c r="D67" s="19" t="s">
        <v>25</v>
      </c>
      <c r="E67" s="78">
        <v>132440890</v>
      </c>
    </row>
    <row r="68" spans="1:5" ht="15.75" x14ac:dyDescent="0.25">
      <c r="A68" s="19"/>
      <c r="B68" s="19"/>
      <c r="C68" s="19"/>
      <c r="D68" s="19" t="s">
        <v>2</v>
      </c>
      <c r="E68" s="78">
        <v>5187702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78">
        <v>5423743</v>
      </c>
    </row>
    <row r="76" spans="1:5" ht="15.75" x14ac:dyDescent="0.25">
      <c r="A76" s="19"/>
      <c r="B76" s="19"/>
      <c r="C76" s="19"/>
      <c r="D76" s="19" t="s">
        <v>21</v>
      </c>
      <c r="E76" s="47">
        <v>0</v>
      </c>
    </row>
    <row r="77" spans="1:5" ht="15.75" x14ac:dyDescent="0.25">
      <c r="A77" s="19"/>
      <c r="B77" s="19"/>
      <c r="C77" s="34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78">
        <v>43007430</v>
      </c>
    </row>
    <row r="79" spans="1:5" ht="15.75" x14ac:dyDescent="0.25">
      <c r="A79" s="19"/>
      <c r="B79" s="19"/>
      <c r="C79" s="19"/>
      <c r="D79" s="19" t="s">
        <v>13</v>
      </c>
      <c r="E79" s="78">
        <v>23657515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4" t="s">
        <v>14</v>
      </c>
      <c r="E81" s="5">
        <v>0</v>
      </c>
      <c r="F81" s="35"/>
    </row>
    <row r="82" spans="1:9" ht="15.75" x14ac:dyDescent="0.25">
      <c r="A82" s="19"/>
      <c r="B82" s="19"/>
      <c r="C82" s="19"/>
      <c r="D82" s="34" t="s">
        <v>13</v>
      </c>
      <c r="E82" s="78">
        <v>145306472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5">
        <v>0</v>
      </c>
    </row>
    <row r="88" spans="1:9" ht="15.75" x14ac:dyDescent="0.25">
      <c r="A88" s="19"/>
      <c r="B88" s="19"/>
      <c r="C88" s="19"/>
      <c r="D88" s="19" t="s">
        <v>13</v>
      </c>
      <c r="E88" s="5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78">
        <v>18380000</v>
      </c>
    </row>
    <row r="91" spans="1:9" ht="15.75" x14ac:dyDescent="0.25">
      <c r="A91" s="19"/>
      <c r="B91" s="19"/>
      <c r="C91" s="19"/>
      <c r="D91" s="19" t="s">
        <v>14</v>
      </c>
      <c r="E91" s="78">
        <v>1050000</v>
      </c>
    </row>
    <row r="92" spans="1:9" ht="15.75" x14ac:dyDescent="0.25">
      <c r="A92" s="19"/>
      <c r="B92" s="19"/>
      <c r="C92" s="19"/>
      <c r="D92" s="19" t="s">
        <v>13</v>
      </c>
      <c r="E92" s="36">
        <v>0</v>
      </c>
    </row>
    <row r="93" spans="1:9" ht="15.75" x14ac:dyDescent="0.25">
      <c r="A93" s="23" t="s">
        <v>12</v>
      </c>
      <c r="D93" s="19"/>
      <c r="E93" s="8">
        <f>SUM(E41:E92)</f>
        <v>1202115432</v>
      </c>
    </row>
    <row r="94" spans="1:9" ht="15.75" x14ac:dyDescent="0.25">
      <c r="A94" s="23" t="s">
        <v>11</v>
      </c>
      <c r="B94" s="19"/>
      <c r="C94" s="23"/>
      <c r="D94" s="34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5">
        <v>0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78">
        <v>3828592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5">
        <v>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3">
        <v>0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78">
        <v>2204253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78">
        <v>3060837</v>
      </c>
      <c r="F110" s="38"/>
    </row>
    <row r="111" spans="1:9" ht="15.75" x14ac:dyDescent="0.25">
      <c r="A111" s="23" t="s">
        <v>1</v>
      </c>
      <c r="E111" s="2">
        <f>SUM(E96,E98,E100,E102,E104,E106,E108,E110)</f>
        <v>9093682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1211209114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263A5-5831-4545-A571-4FFE0C304EEA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5" customWidth="1"/>
    <col min="4" max="4" width="50.7109375" style="5" customWidth="1"/>
    <col min="5" max="5" width="30.7109375" style="5" customWidth="1"/>
    <col min="6" max="9" width="20.7109375" style="5" customWidth="1"/>
    <col min="10" max="16384" width="9.140625" style="5"/>
  </cols>
  <sheetData>
    <row r="1" spans="1:9" ht="15.75" x14ac:dyDescent="0.25">
      <c r="A1" s="17" t="s">
        <v>68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75">
        <v>1296246880</v>
      </c>
    </row>
    <row r="12" spans="1:9" ht="15.75" x14ac:dyDescent="0.25">
      <c r="A12" s="19"/>
      <c r="B12" s="19"/>
      <c r="C12" s="19"/>
      <c r="D12" s="19" t="s">
        <v>55</v>
      </c>
      <c r="E12" s="75">
        <v>2206078844</v>
      </c>
    </row>
    <row r="13" spans="1:9" ht="15.75" x14ac:dyDescent="0.25">
      <c r="A13" s="19"/>
      <c r="B13" s="19"/>
      <c r="C13" s="19"/>
      <c r="D13" s="19" t="s">
        <v>54</v>
      </c>
      <c r="E13" s="75">
        <v>43617277</v>
      </c>
      <c r="F13" s="75"/>
    </row>
    <row r="14" spans="1:9" ht="15.75" x14ac:dyDescent="0.25">
      <c r="A14" s="19"/>
      <c r="B14" s="19"/>
      <c r="C14" s="19" t="s">
        <v>53</v>
      </c>
      <c r="D14" s="19"/>
      <c r="E14" s="13">
        <f>SUM(E11:E13)</f>
        <v>3545943001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75">
        <v>174563499</v>
      </c>
    </row>
    <row r="17" spans="1:5" ht="15.75" x14ac:dyDescent="0.25">
      <c r="A17" s="19"/>
      <c r="B17" s="19"/>
      <c r="C17" s="19"/>
      <c r="D17" s="19" t="s">
        <v>50</v>
      </c>
      <c r="E17" s="75">
        <v>118738324</v>
      </c>
    </row>
    <row r="18" spans="1:5" ht="15.75" x14ac:dyDescent="0.25">
      <c r="A18" s="19"/>
      <c r="B18" s="19"/>
      <c r="C18" s="26"/>
      <c r="D18" s="19" t="s">
        <v>49</v>
      </c>
      <c r="E18" s="75">
        <v>31431709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324733532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75">
        <v>756835452</v>
      </c>
    </row>
    <row r="22" spans="1:5" ht="15.75" x14ac:dyDescent="0.25">
      <c r="A22" s="19"/>
      <c r="B22" s="19"/>
      <c r="C22" s="19" t="s">
        <v>45</v>
      </c>
      <c r="D22" s="19"/>
      <c r="E22" s="5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7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75">
        <v>42826843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5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4670338828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75">
        <v>333752449</v>
      </c>
    </row>
    <row r="43" spans="1:5" ht="15.75" x14ac:dyDescent="0.25">
      <c r="A43" s="19"/>
      <c r="B43" s="19"/>
      <c r="C43" s="19"/>
      <c r="D43" s="19" t="s">
        <v>25</v>
      </c>
      <c r="E43" s="75">
        <v>675837070</v>
      </c>
    </row>
    <row r="44" spans="1:5" ht="15.75" x14ac:dyDescent="0.25">
      <c r="A44" s="19"/>
      <c r="B44" s="19"/>
      <c r="C44" s="19"/>
      <c r="D44" s="19" t="s">
        <v>2</v>
      </c>
      <c r="E44" s="75">
        <v>22999805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75">
        <v>30106994</v>
      </c>
    </row>
    <row r="47" spans="1:5" ht="15.75" x14ac:dyDescent="0.25">
      <c r="A47" s="19"/>
      <c r="B47" s="19"/>
      <c r="C47" s="19"/>
      <c r="D47" s="19" t="s">
        <v>25</v>
      </c>
      <c r="E47" s="75">
        <v>98924486</v>
      </c>
    </row>
    <row r="48" spans="1:5" ht="15.75" x14ac:dyDescent="0.25">
      <c r="A48" s="19"/>
      <c r="B48" s="19"/>
      <c r="C48" s="19"/>
      <c r="D48" s="19" t="s">
        <v>2</v>
      </c>
      <c r="E48" s="5">
        <v>0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75">
        <v>422929424</v>
      </c>
    </row>
    <row r="51" spans="1:5" ht="15.75" x14ac:dyDescent="0.25">
      <c r="A51" s="19"/>
      <c r="B51" s="19"/>
      <c r="C51" s="19"/>
      <c r="D51" s="19" t="s">
        <v>25</v>
      </c>
      <c r="E51" s="75">
        <v>278724929</v>
      </c>
    </row>
    <row r="52" spans="1:5" ht="15.75" x14ac:dyDescent="0.25">
      <c r="A52" s="19"/>
      <c r="B52" s="19"/>
      <c r="C52" s="19"/>
      <c r="D52" s="19" t="s">
        <v>2</v>
      </c>
      <c r="E52" s="75">
        <v>1789672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75">
        <v>3365089</v>
      </c>
    </row>
    <row r="55" spans="1:5" ht="15.75" x14ac:dyDescent="0.25">
      <c r="A55" s="19"/>
      <c r="B55" s="19"/>
      <c r="C55" s="19"/>
      <c r="D55" s="19" t="s">
        <v>25</v>
      </c>
      <c r="E55" s="75">
        <v>1100223</v>
      </c>
    </row>
    <row r="56" spans="1:5" ht="15.75" x14ac:dyDescent="0.25">
      <c r="A56" s="19"/>
      <c r="B56" s="19"/>
      <c r="C56" s="31"/>
      <c r="D56" s="19" t="s">
        <v>2</v>
      </c>
      <c r="E56" s="36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75">
        <v>51069574</v>
      </c>
    </row>
    <row r="59" spans="1:5" ht="15.75" x14ac:dyDescent="0.25">
      <c r="A59" s="19"/>
      <c r="B59" s="19"/>
      <c r="C59" s="19"/>
      <c r="D59" s="19" t="s">
        <v>25</v>
      </c>
      <c r="E59" s="75">
        <v>288837067</v>
      </c>
    </row>
    <row r="60" spans="1:5" ht="15.75" x14ac:dyDescent="0.25">
      <c r="A60" s="19"/>
      <c r="B60" s="19"/>
      <c r="C60" s="19"/>
      <c r="D60" s="19" t="s">
        <v>2</v>
      </c>
      <c r="E60" s="76">
        <v>275000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75">
        <v>26994824</v>
      </c>
    </row>
    <row r="63" spans="1:5" ht="15.75" x14ac:dyDescent="0.25">
      <c r="A63" s="19"/>
      <c r="B63" s="23"/>
      <c r="C63" s="19"/>
      <c r="D63" s="19" t="s">
        <v>25</v>
      </c>
      <c r="E63" s="75">
        <v>168381089</v>
      </c>
    </row>
    <row r="64" spans="1:5" ht="15.75" x14ac:dyDescent="0.25">
      <c r="A64" s="19"/>
      <c r="B64" s="19"/>
      <c r="C64" s="19"/>
      <c r="D64" s="19" t="s">
        <v>2</v>
      </c>
      <c r="E64" s="5">
        <v>0</v>
      </c>
    </row>
    <row r="65" spans="1:6" ht="15.75" x14ac:dyDescent="0.25">
      <c r="A65" s="19"/>
      <c r="B65" s="23" t="s">
        <v>4</v>
      </c>
      <c r="C65" s="19"/>
      <c r="D65" s="19"/>
      <c r="E65" s="4"/>
    </row>
    <row r="66" spans="1:6" ht="15.75" x14ac:dyDescent="0.25">
      <c r="A66" s="19"/>
      <c r="B66" s="19"/>
      <c r="C66" s="19"/>
      <c r="D66" s="19" t="s">
        <v>26</v>
      </c>
      <c r="E66" s="75">
        <v>92368825</v>
      </c>
    </row>
    <row r="67" spans="1:6" ht="15.75" x14ac:dyDescent="0.25">
      <c r="A67" s="19"/>
      <c r="B67" s="19"/>
      <c r="C67" s="19"/>
      <c r="D67" s="19" t="s">
        <v>25</v>
      </c>
      <c r="E67" s="75">
        <v>307314674</v>
      </c>
    </row>
    <row r="68" spans="1:6" ht="15.75" x14ac:dyDescent="0.25">
      <c r="A68" s="19"/>
      <c r="B68" s="19"/>
      <c r="C68" s="19"/>
      <c r="D68" s="19" t="s">
        <v>2</v>
      </c>
      <c r="E68" s="75">
        <v>26174357</v>
      </c>
    </row>
    <row r="69" spans="1:6" ht="15.75" x14ac:dyDescent="0.25">
      <c r="A69" s="19"/>
      <c r="B69" s="23" t="s">
        <v>27</v>
      </c>
      <c r="C69" s="19"/>
      <c r="D69" s="19"/>
      <c r="E69" s="3"/>
    </row>
    <row r="70" spans="1:6" ht="15.75" x14ac:dyDescent="0.25">
      <c r="A70" s="19"/>
      <c r="B70" s="19"/>
      <c r="C70" s="19"/>
      <c r="D70" s="19" t="s">
        <v>26</v>
      </c>
      <c r="E70" s="75">
        <v>41282232</v>
      </c>
      <c r="F70" s="77"/>
    </row>
    <row r="71" spans="1:6" ht="15.75" x14ac:dyDescent="0.25">
      <c r="A71" s="19"/>
      <c r="B71" s="19"/>
      <c r="C71" s="19"/>
      <c r="D71" s="19" t="s">
        <v>25</v>
      </c>
      <c r="E71" s="75">
        <v>425026022</v>
      </c>
      <c r="F71" s="77"/>
    </row>
    <row r="72" spans="1:6" ht="15.75" x14ac:dyDescent="0.25">
      <c r="A72" s="19"/>
      <c r="B72" s="19"/>
      <c r="C72" s="19"/>
      <c r="D72" s="19" t="s">
        <v>2</v>
      </c>
      <c r="E72" s="75">
        <v>105376488</v>
      </c>
      <c r="F72" s="77"/>
    </row>
    <row r="73" spans="1:6" ht="15.75" x14ac:dyDescent="0.25">
      <c r="A73" s="19"/>
      <c r="B73" s="23" t="s">
        <v>24</v>
      </c>
      <c r="C73" s="19"/>
      <c r="D73" s="19"/>
      <c r="E73" s="3"/>
    </row>
    <row r="74" spans="1:6" ht="15.75" x14ac:dyDescent="0.25">
      <c r="A74" s="19"/>
      <c r="B74" s="19"/>
      <c r="C74" s="19" t="s">
        <v>23</v>
      </c>
      <c r="D74" s="19"/>
      <c r="E74" s="6"/>
    </row>
    <row r="75" spans="1:6" ht="15.75" x14ac:dyDescent="0.25">
      <c r="A75" s="19"/>
      <c r="B75" s="19"/>
      <c r="C75" s="19"/>
      <c r="D75" s="19" t="s">
        <v>22</v>
      </c>
      <c r="E75" s="75">
        <v>500000</v>
      </c>
    </row>
    <row r="76" spans="1:6" ht="15.75" x14ac:dyDescent="0.25">
      <c r="A76" s="19"/>
      <c r="B76" s="19"/>
      <c r="C76" s="19"/>
      <c r="D76" s="19" t="s">
        <v>21</v>
      </c>
      <c r="E76" s="47">
        <v>0</v>
      </c>
    </row>
    <row r="77" spans="1:6" ht="15.75" x14ac:dyDescent="0.25">
      <c r="A77" s="19"/>
      <c r="B77" s="19"/>
      <c r="C77" s="34" t="s">
        <v>20</v>
      </c>
      <c r="D77" s="19"/>
      <c r="E77" s="6"/>
    </row>
    <row r="78" spans="1:6" ht="15.75" x14ac:dyDescent="0.25">
      <c r="A78" s="19"/>
      <c r="B78" s="19"/>
      <c r="C78" s="19"/>
      <c r="D78" s="19" t="s">
        <v>14</v>
      </c>
      <c r="E78" s="75">
        <v>137159978</v>
      </c>
    </row>
    <row r="79" spans="1:6" ht="15.75" x14ac:dyDescent="0.25">
      <c r="A79" s="19"/>
      <c r="B79" s="19"/>
      <c r="C79" s="19"/>
      <c r="D79" s="19" t="s">
        <v>13</v>
      </c>
      <c r="E79" s="75">
        <v>750850</v>
      </c>
    </row>
    <row r="80" spans="1:6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4" t="s">
        <v>14</v>
      </c>
      <c r="E81" s="75">
        <v>132547000</v>
      </c>
      <c r="F81" s="35"/>
    </row>
    <row r="82" spans="1:9" ht="15.75" x14ac:dyDescent="0.25">
      <c r="A82" s="19"/>
      <c r="B82" s="19"/>
      <c r="C82" s="19"/>
      <c r="D82" s="34" t="s">
        <v>13</v>
      </c>
      <c r="E82" s="75">
        <v>70431330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5">
        <v>0</v>
      </c>
    </row>
    <row r="88" spans="1:9" ht="15.75" x14ac:dyDescent="0.25">
      <c r="A88" s="19"/>
      <c r="B88" s="19"/>
      <c r="C88" s="19"/>
      <c r="D88" s="19" t="s">
        <v>13</v>
      </c>
      <c r="E88" s="5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5">
        <v>0</v>
      </c>
    </row>
    <row r="91" spans="1:9" ht="15.75" x14ac:dyDescent="0.25">
      <c r="A91" s="19"/>
      <c r="B91" s="19"/>
      <c r="C91" s="19"/>
      <c r="D91" s="19" t="s">
        <v>14</v>
      </c>
      <c r="E91" s="5">
        <v>0</v>
      </c>
    </row>
    <row r="92" spans="1:9" ht="15.75" x14ac:dyDescent="0.25">
      <c r="A92" s="19"/>
      <c r="B92" s="19"/>
      <c r="C92" s="19"/>
      <c r="D92" s="19" t="s">
        <v>13</v>
      </c>
      <c r="E92" s="36">
        <v>0</v>
      </c>
    </row>
    <row r="93" spans="1:9" ht="15.75" x14ac:dyDescent="0.25">
      <c r="A93" s="23" t="s">
        <v>12</v>
      </c>
      <c r="D93" s="19"/>
      <c r="E93" s="8">
        <f>SUM(E41:E92)</f>
        <v>3744019451</v>
      </c>
    </row>
    <row r="94" spans="1:9" ht="15.75" x14ac:dyDescent="0.25">
      <c r="A94" s="23" t="s">
        <v>11</v>
      </c>
      <c r="B94" s="19"/>
      <c r="C94" s="23"/>
      <c r="D94" s="34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75">
        <v>18645943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7">
        <v>0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5">
        <v>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75">
        <v>1416880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3">
        <v>0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75">
        <v>142247660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75">
        <v>199135229</v>
      </c>
      <c r="F110" s="38"/>
    </row>
    <row r="111" spans="1:9" ht="15.75" x14ac:dyDescent="0.25">
      <c r="A111" s="23" t="s">
        <v>1</v>
      </c>
      <c r="E111" s="2">
        <f>SUM(E96,E98,E100,E102,E104,E106,E108,E110)</f>
        <v>361445712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4105465163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DA10-1CBD-4E1E-A672-1B254F67C197}">
  <dimension ref="A1:I112"/>
  <sheetViews>
    <sheetView topLeftCell="A4" workbookViewId="0">
      <selection activeCell="E13" sqref="E13"/>
    </sheetView>
  </sheetViews>
  <sheetFormatPr defaultRowHeight="15" x14ac:dyDescent="0.25"/>
  <cols>
    <col min="1" max="3" width="4.7109375" style="5" customWidth="1"/>
    <col min="4" max="4" width="50.7109375" style="5" customWidth="1"/>
    <col min="5" max="5" width="30.7109375" style="5" customWidth="1"/>
    <col min="6" max="9" width="20.7109375" style="5" customWidth="1"/>
    <col min="10" max="16384" width="9.140625" style="5"/>
  </cols>
  <sheetData>
    <row r="1" spans="1:9" ht="15.75" x14ac:dyDescent="0.25">
      <c r="A1" s="17" t="s">
        <v>69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71">
        <v>2419541164.29</v>
      </c>
      <c r="F11" s="71"/>
      <c r="G11" s="71"/>
    </row>
    <row r="12" spans="1:9" ht="15.75" x14ac:dyDescent="0.25">
      <c r="A12" s="19"/>
      <c r="B12" s="19"/>
      <c r="C12" s="19"/>
      <c r="D12" s="19" t="s">
        <v>55</v>
      </c>
      <c r="E12" s="5">
        <v>0</v>
      </c>
      <c r="F12" s="72"/>
      <c r="G12" s="72"/>
    </row>
    <row r="13" spans="1:9" ht="15.75" x14ac:dyDescent="0.25">
      <c r="A13" s="19"/>
      <c r="B13" s="19"/>
      <c r="C13" s="19"/>
      <c r="D13" s="19" t="s">
        <v>54</v>
      </c>
      <c r="E13" s="72">
        <v>4175723538.0100002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6595264702.3000002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72">
        <v>490561618.63999999</v>
      </c>
      <c r="F16" s="72"/>
      <c r="G16" s="72"/>
    </row>
    <row r="17" spans="1:7" ht="15.75" x14ac:dyDescent="0.25">
      <c r="A17" s="19"/>
      <c r="B17" s="19"/>
      <c r="C17" s="19"/>
      <c r="D17" s="19" t="s">
        <v>50</v>
      </c>
      <c r="E17" s="72">
        <v>769808162.33000004</v>
      </c>
      <c r="F17" s="72"/>
      <c r="G17" s="72"/>
    </row>
    <row r="18" spans="1:7" ht="15.75" x14ac:dyDescent="0.25">
      <c r="A18" s="19"/>
      <c r="B18" s="19"/>
      <c r="C18" s="26"/>
      <c r="D18" s="19" t="s">
        <v>49</v>
      </c>
      <c r="E18" s="72">
        <v>35630979.130000003</v>
      </c>
      <c r="F18" s="72"/>
      <c r="G18" s="72"/>
    </row>
    <row r="19" spans="1:7" ht="15.75" x14ac:dyDescent="0.25">
      <c r="A19" s="19"/>
      <c r="B19" s="19"/>
      <c r="C19" s="19" t="s">
        <v>48</v>
      </c>
      <c r="D19" s="19"/>
      <c r="E19" s="13">
        <f>SUM(E16:E18)</f>
        <v>1296000760.1000001</v>
      </c>
    </row>
    <row r="20" spans="1:7" ht="15.75" x14ac:dyDescent="0.25">
      <c r="A20" s="19"/>
      <c r="B20" s="19" t="s">
        <v>47</v>
      </c>
      <c r="C20" s="19"/>
      <c r="D20" s="19"/>
      <c r="E20" s="3"/>
    </row>
    <row r="21" spans="1:7" ht="15.75" x14ac:dyDescent="0.25">
      <c r="A21" s="19"/>
      <c r="B21" s="19"/>
      <c r="C21" s="19" t="s">
        <v>46</v>
      </c>
      <c r="D21" s="19"/>
      <c r="E21" s="71">
        <v>2686609017</v>
      </c>
      <c r="F21" s="71"/>
      <c r="G21" s="71"/>
    </row>
    <row r="22" spans="1:7" ht="15.75" x14ac:dyDescent="0.25">
      <c r="A22" s="19"/>
      <c r="B22" s="19"/>
      <c r="C22" s="19" t="s">
        <v>45</v>
      </c>
      <c r="D22" s="19"/>
      <c r="E22" s="5">
        <v>0</v>
      </c>
    </row>
    <row r="23" spans="1:7" ht="15.75" x14ac:dyDescent="0.25">
      <c r="A23" s="19"/>
      <c r="B23" s="19"/>
      <c r="C23" s="19" t="s">
        <v>44</v>
      </c>
      <c r="D23" s="19"/>
      <c r="E23" s="7"/>
    </row>
    <row r="24" spans="1:7" ht="15.75" x14ac:dyDescent="0.25">
      <c r="A24" s="19"/>
      <c r="B24" s="19"/>
      <c r="C24" s="19"/>
      <c r="D24" s="19" t="s">
        <v>43</v>
      </c>
      <c r="E24" s="28">
        <v>0</v>
      </c>
    </row>
    <row r="25" spans="1:7" ht="15.75" x14ac:dyDescent="0.25">
      <c r="A25" s="19"/>
      <c r="B25" s="19"/>
      <c r="C25" s="19"/>
      <c r="D25" s="19" t="s">
        <v>42</v>
      </c>
      <c r="E25" s="6">
        <v>0</v>
      </c>
    </row>
    <row r="26" spans="1:7" ht="15.75" x14ac:dyDescent="0.25">
      <c r="A26" s="19"/>
      <c r="B26" s="19"/>
      <c r="C26" s="19"/>
      <c r="D26" s="19" t="s">
        <v>41</v>
      </c>
      <c r="E26" s="27">
        <v>0</v>
      </c>
    </row>
    <row r="27" spans="1:7" ht="15.75" x14ac:dyDescent="0.25">
      <c r="A27" s="19"/>
      <c r="B27" s="19"/>
      <c r="C27" s="19"/>
      <c r="D27" s="19" t="s">
        <v>40</v>
      </c>
      <c r="E27" s="28">
        <v>0</v>
      </c>
    </row>
    <row r="28" spans="1:7" ht="15.75" x14ac:dyDescent="0.25">
      <c r="A28" s="19"/>
      <c r="B28" s="19"/>
      <c r="C28" s="19" t="s">
        <v>39</v>
      </c>
      <c r="D28" s="19"/>
      <c r="E28" s="14"/>
    </row>
    <row r="29" spans="1:7" ht="15.75" x14ac:dyDescent="0.25">
      <c r="A29" s="19"/>
      <c r="B29" s="19"/>
      <c r="C29" s="19"/>
      <c r="D29" s="19" t="s">
        <v>38</v>
      </c>
      <c r="E29" s="71">
        <v>138202626.81999999</v>
      </c>
      <c r="F29" s="71"/>
      <c r="G29" s="71"/>
    </row>
    <row r="30" spans="1:7" ht="15.75" x14ac:dyDescent="0.25">
      <c r="A30" s="19"/>
      <c r="B30" s="19"/>
      <c r="C30" s="19"/>
      <c r="D30" s="19" t="s">
        <v>37</v>
      </c>
      <c r="E30" s="28">
        <v>0</v>
      </c>
    </row>
    <row r="31" spans="1:7" ht="15.75" x14ac:dyDescent="0.25">
      <c r="A31" s="19"/>
      <c r="B31" s="19"/>
      <c r="C31" s="19" t="s">
        <v>36</v>
      </c>
      <c r="D31" s="19"/>
      <c r="E31" s="29">
        <v>0</v>
      </c>
    </row>
    <row r="32" spans="1:7" ht="15.75" x14ac:dyDescent="0.25">
      <c r="A32" s="19"/>
      <c r="B32" s="19"/>
      <c r="C32" s="19" t="s">
        <v>35</v>
      </c>
      <c r="D32" s="19"/>
      <c r="E32" s="3"/>
    </row>
    <row r="33" spans="1:7" ht="15.75" x14ac:dyDescent="0.25">
      <c r="A33" s="19"/>
      <c r="B33" s="19"/>
      <c r="C33" s="19"/>
      <c r="D33" s="19" t="s">
        <v>34</v>
      </c>
      <c r="E33" s="30">
        <v>0</v>
      </c>
    </row>
    <row r="34" spans="1:7" ht="15.75" x14ac:dyDescent="0.25">
      <c r="A34" s="19"/>
      <c r="B34" s="19"/>
      <c r="C34" s="19"/>
      <c r="D34" s="19" t="s">
        <v>33</v>
      </c>
      <c r="E34" s="5">
        <v>0</v>
      </c>
    </row>
    <row r="35" spans="1:7" ht="15.75" x14ac:dyDescent="0.25">
      <c r="A35" s="19"/>
      <c r="B35" s="19"/>
      <c r="C35" s="19"/>
      <c r="D35" s="19" t="s">
        <v>32</v>
      </c>
      <c r="E35" s="4">
        <v>0</v>
      </c>
    </row>
    <row r="36" spans="1:7" ht="15.75" x14ac:dyDescent="0.25">
      <c r="A36" s="19"/>
      <c r="B36" s="19" t="s">
        <v>31</v>
      </c>
      <c r="C36" s="19"/>
      <c r="D36" s="19"/>
      <c r="E36" s="29">
        <v>0</v>
      </c>
    </row>
    <row r="37" spans="1:7" ht="15.75" x14ac:dyDescent="0.25">
      <c r="A37" s="19"/>
      <c r="B37" s="23" t="s">
        <v>30</v>
      </c>
      <c r="C37" s="19"/>
      <c r="D37" s="19"/>
      <c r="E37" s="13">
        <f>SUM(E14,E19,E21:E36)</f>
        <v>10716077106.220001</v>
      </c>
    </row>
    <row r="38" spans="1:7" ht="15.75" x14ac:dyDescent="0.25">
      <c r="A38" s="19"/>
      <c r="B38" s="23"/>
      <c r="C38" s="19"/>
      <c r="D38" s="19"/>
      <c r="E38" s="12"/>
    </row>
    <row r="39" spans="1:7" ht="15.75" x14ac:dyDescent="0.25">
      <c r="A39" s="23" t="s">
        <v>29</v>
      </c>
      <c r="B39" s="23"/>
      <c r="C39" s="19"/>
      <c r="D39" s="19"/>
      <c r="E39" s="6"/>
    </row>
    <row r="40" spans="1:7" ht="15.75" x14ac:dyDescent="0.25">
      <c r="A40" s="23" t="s">
        <v>28</v>
      </c>
      <c r="B40" s="19"/>
      <c r="C40" s="19"/>
      <c r="D40" s="19"/>
      <c r="E40" s="6"/>
    </row>
    <row r="41" spans="1:7" ht="15.75" x14ac:dyDescent="0.25">
      <c r="A41" s="19"/>
      <c r="B41" s="23" t="s">
        <v>10</v>
      </c>
      <c r="C41" s="19"/>
      <c r="D41" s="19"/>
      <c r="E41" s="3"/>
    </row>
    <row r="42" spans="1:7" ht="15.75" x14ac:dyDescent="0.25">
      <c r="A42" s="19"/>
      <c r="B42" s="19"/>
      <c r="C42" s="19"/>
      <c r="D42" s="19" t="s">
        <v>26</v>
      </c>
      <c r="E42" s="73">
        <v>1065606964.45</v>
      </c>
      <c r="F42" s="73"/>
      <c r="G42" s="73"/>
    </row>
    <row r="43" spans="1:7" ht="15.75" x14ac:dyDescent="0.25">
      <c r="A43" s="19"/>
      <c r="B43" s="19"/>
      <c r="C43" s="19"/>
      <c r="D43" s="19" t="s">
        <v>25</v>
      </c>
      <c r="E43" s="73">
        <v>620388067.91999996</v>
      </c>
      <c r="F43" s="73"/>
      <c r="G43" s="73"/>
    </row>
    <row r="44" spans="1:7" ht="15.75" x14ac:dyDescent="0.25">
      <c r="A44" s="19"/>
      <c r="B44" s="19"/>
      <c r="C44" s="19"/>
      <c r="D44" s="19" t="s">
        <v>2</v>
      </c>
      <c r="E44" s="71">
        <v>23041170.5</v>
      </c>
      <c r="F44" s="71"/>
      <c r="G44" s="71"/>
    </row>
    <row r="45" spans="1:7" ht="15.75" x14ac:dyDescent="0.25">
      <c r="A45" s="19"/>
      <c r="B45" s="23" t="s">
        <v>9</v>
      </c>
      <c r="C45" s="19"/>
      <c r="D45" s="19"/>
      <c r="E45" s="3"/>
    </row>
    <row r="46" spans="1:7" ht="15.75" x14ac:dyDescent="0.25">
      <c r="A46" s="19"/>
      <c r="B46" s="19"/>
      <c r="C46" s="31"/>
      <c r="D46" s="19" t="s">
        <v>26</v>
      </c>
      <c r="E46" s="71">
        <v>183918993.52000001</v>
      </c>
      <c r="F46" s="71"/>
      <c r="G46" s="71"/>
    </row>
    <row r="47" spans="1:7" ht="15.75" x14ac:dyDescent="0.25">
      <c r="A47" s="19"/>
      <c r="B47" s="19"/>
      <c r="C47" s="19"/>
      <c r="D47" s="19" t="s">
        <v>25</v>
      </c>
      <c r="E47" s="71">
        <v>603494282.67999995</v>
      </c>
      <c r="F47" s="71"/>
      <c r="G47" s="71"/>
    </row>
    <row r="48" spans="1:7" ht="15.75" x14ac:dyDescent="0.25">
      <c r="A48" s="19"/>
      <c r="B48" s="19"/>
      <c r="C48" s="19"/>
      <c r="D48" s="19" t="s">
        <v>2</v>
      </c>
      <c r="E48" s="5">
        <v>0</v>
      </c>
    </row>
    <row r="49" spans="1:7" ht="15.75" x14ac:dyDescent="0.25">
      <c r="A49" s="19"/>
      <c r="B49" s="23" t="s">
        <v>8</v>
      </c>
      <c r="C49" s="19"/>
      <c r="D49" s="19"/>
      <c r="E49" s="4"/>
    </row>
    <row r="50" spans="1:7" ht="15.75" x14ac:dyDescent="0.25">
      <c r="A50" s="32"/>
      <c r="B50" s="32"/>
      <c r="C50" s="32"/>
      <c r="D50" s="19" t="s">
        <v>26</v>
      </c>
      <c r="E50" s="71">
        <v>1952693932.6400001</v>
      </c>
      <c r="F50" s="71"/>
      <c r="G50" s="71"/>
    </row>
    <row r="51" spans="1:7" ht="15.75" x14ac:dyDescent="0.25">
      <c r="A51" s="19"/>
      <c r="B51" s="19"/>
      <c r="C51" s="19"/>
      <c r="D51" s="19" t="s">
        <v>25</v>
      </c>
      <c r="E51" s="71">
        <v>864924427.55999994</v>
      </c>
      <c r="F51" s="71"/>
      <c r="G51" s="71"/>
    </row>
    <row r="52" spans="1:7" ht="15.75" x14ac:dyDescent="0.25">
      <c r="A52" s="19"/>
      <c r="B52" s="19"/>
      <c r="C52" s="19"/>
      <c r="D52" s="19" t="s">
        <v>2</v>
      </c>
      <c r="E52" s="5">
        <v>0</v>
      </c>
    </row>
    <row r="53" spans="1:7" ht="15.75" x14ac:dyDescent="0.25">
      <c r="A53" s="19"/>
      <c r="B53" s="23" t="s">
        <v>7</v>
      </c>
      <c r="C53" s="19"/>
      <c r="D53" s="19"/>
      <c r="E53" s="4"/>
    </row>
    <row r="54" spans="1:7" ht="15.75" x14ac:dyDescent="0.25">
      <c r="A54" s="19"/>
      <c r="B54" s="19"/>
      <c r="C54" s="19"/>
      <c r="D54" s="19" t="s">
        <v>26</v>
      </c>
      <c r="E54" s="5">
        <v>0</v>
      </c>
    </row>
    <row r="55" spans="1:7" ht="15.75" x14ac:dyDescent="0.25">
      <c r="A55" s="19"/>
      <c r="B55" s="19"/>
      <c r="C55" s="19"/>
      <c r="D55" s="19" t="s">
        <v>25</v>
      </c>
      <c r="E55" s="27">
        <v>0</v>
      </c>
    </row>
    <row r="56" spans="1:7" ht="15.75" x14ac:dyDescent="0.25">
      <c r="A56" s="19"/>
      <c r="B56" s="19"/>
      <c r="C56" s="31"/>
      <c r="D56" s="19" t="s">
        <v>2</v>
      </c>
      <c r="E56" s="36">
        <v>0</v>
      </c>
    </row>
    <row r="57" spans="1:7" ht="15.75" x14ac:dyDescent="0.25">
      <c r="A57" s="19"/>
      <c r="B57" s="23" t="s">
        <v>6</v>
      </c>
      <c r="C57" s="19"/>
      <c r="D57" s="19"/>
      <c r="E57" s="11"/>
    </row>
    <row r="58" spans="1:7" ht="15.75" x14ac:dyDescent="0.25">
      <c r="A58" s="19"/>
      <c r="B58" s="19"/>
      <c r="C58" s="19"/>
      <c r="D58" s="19" t="s">
        <v>26</v>
      </c>
      <c r="E58" s="71">
        <v>261871637.58000001</v>
      </c>
      <c r="F58" s="71"/>
      <c r="G58" s="71"/>
    </row>
    <row r="59" spans="1:7" ht="15.75" x14ac:dyDescent="0.25">
      <c r="A59" s="19"/>
      <c r="B59" s="19"/>
      <c r="C59" s="19"/>
      <c r="D59" s="19" t="s">
        <v>25</v>
      </c>
      <c r="E59" s="71">
        <v>674359685.11000001</v>
      </c>
      <c r="F59" s="71"/>
      <c r="G59" s="71"/>
    </row>
    <row r="60" spans="1:7" ht="15.75" x14ac:dyDescent="0.25">
      <c r="A60" s="19"/>
      <c r="B60" s="19"/>
      <c r="C60" s="19"/>
      <c r="D60" s="19" t="s">
        <v>2</v>
      </c>
      <c r="E60" s="30">
        <v>0</v>
      </c>
    </row>
    <row r="61" spans="1:7" ht="15.75" x14ac:dyDescent="0.25">
      <c r="A61" s="19"/>
      <c r="B61" s="23" t="s">
        <v>5</v>
      </c>
      <c r="C61" s="19"/>
      <c r="D61" s="19"/>
      <c r="E61" s="11"/>
    </row>
    <row r="62" spans="1:7" ht="15.75" x14ac:dyDescent="0.25">
      <c r="A62" s="19"/>
      <c r="B62" s="19"/>
      <c r="C62" s="19"/>
      <c r="D62" s="19" t="s">
        <v>26</v>
      </c>
      <c r="E62" s="71">
        <v>108904383.48</v>
      </c>
      <c r="F62" s="71"/>
      <c r="G62" s="71"/>
    </row>
    <row r="63" spans="1:7" ht="15.75" x14ac:dyDescent="0.25">
      <c r="A63" s="19"/>
      <c r="B63" s="23"/>
      <c r="C63" s="19"/>
      <c r="D63" s="19" t="s">
        <v>25</v>
      </c>
      <c r="E63" s="71">
        <v>373054833.81999999</v>
      </c>
      <c r="F63" s="71"/>
      <c r="G63" s="71"/>
    </row>
    <row r="64" spans="1:7" ht="15.75" x14ac:dyDescent="0.25">
      <c r="A64" s="19"/>
      <c r="B64" s="19"/>
      <c r="C64" s="19"/>
      <c r="D64" s="19" t="s">
        <v>2</v>
      </c>
      <c r="E64" s="5">
        <v>0</v>
      </c>
    </row>
    <row r="65" spans="1:7" ht="15.75" x14ac:dyDescent="0.25">
      <c r="A65" s="19"/>
      <c r="B65" s="23" t="s">
        <v>4</v>
      </c>
      <c r="C65" s="19"/>
      <c r="D65" s="19"/>
      <c r="E65" s="4"/>
    </row>
    <row r="66" spans="1:7" ht="15.75" x14ac:dyDescent="0.25">
      <c r="A66" s="19"/>
      <c r="B66" s="19"/>
      <c r="C66" s="19"/>
      <c r="D66" s="19" t="s">
        <v>26</v>
      </c>
      <c r="E66" s="71">
        <v>346373535.24000001</v>
      </c>
      <c r="F66" s="71"/>
      <c r="G66" s="71"/>
    </row>
    <row r="67" spans="1:7" ht="15.75" x14ac:dyDescent="0.25">
      <c r="A67" s="19"/>
      <c r="B67" s="19"/>
      <c r="C67" s="19"/>
      <c r="D67" s="19" t="s">
        <v>25</v>
      </c>
      <c r="E67" s="71">
        <v>727846073.19000006</v>
      </c>
      <c r="F67" s="71"/>
      <c r="G67" s="71"/>
    </row>
    <row r="68" spans="1:7" ht="15.75" x14ac:dyDescent="0.25">
      <c r="A68" s="19"/>
      <c r="B68" s="19"/>
      <c r="C68" s="19"/>
      <c r="D68" s="19" t="s">
        <v>2</v>
      </c>
      <c r="E68" s="71">
        <v>82018049.399999991</v>
      </c>
      <c r="F68" s="71"/>
      <c r="G68" s="71"/>
    </row>
    <row r="69" spans="1:7" ht="15.75" x14ac:dyDescent="0.25">
      <c r="A69" s="19"/>
      <c r="B69" s="23" t="s">
        <v>27</v>
      </c>
      <c r="C69" s="19"/>
      <c r="D69" s="19"/>
      <c r="E69" s="3"/>
    </row>
    <row r="70" spans="1:7" ht="15.75" x14ac:dyDescent="0.25">
      <c r="A70" s="19"/>
      <c r="B70" s="19"/>
      <c r="C70" s="19"/>
      <c r="D70" s="19" t="s">
        <v>26</v>
      </c>
      <c r="E70" s="6">
        <v>0</v>
      </c>
    </row>
    <row r="71" spans="1:7" ht="15.75" x14ac:dyDescent="0.25">
      <c r="A71" s="19"/>
      <c r="B71" s="19"/>
      <c r="C71" s="19"/>
      <c r="D71" s="19" t="s">
        <v>25</v>
      </c>
      <c r="E71" s="6">
        <v>0</v>
      </c>
    </row>
    <row r="72" spans="1:7" ht="15.75" x14ac:dyDescent="0.25">
      <c r="A72" s="19"/>
      <c r="B72" s="19"/>
      <c r="C72" s="19"/>
      <c r="D72" s="19" t="s">
        <v>2</v>
      </c>
      <c r="E72" s="10">
        <v>0</v>
      </c>
    </row>
    <row r="73" spans="1:7" ht="15.75" x14ac:dyDescent="0.25">
      <c r="A73" s="19"/>
      <c r="B73" s="23" t="s">
        <v>24</v>
      </c>
      <c r="C73" s="19"/>
      <c r="D73" s="19"/>
      <c r="E73" s="3"/>
    </row>
    <row r="74" spans="1:7" ht="15.75" x14ac:dyDescent="0.25">
      <c r="A74" s="19"/>
      <c r="B74" s="19"/>
      <c r="C74" s="19" t="s">
        <v>23</v>
      </c>
      <c r="D74" s="19"/>
      <c r="E74" s="6"/>
    </row>
    <row r="75" spans="1:7" ht="15.75" x14ac:dyDescent="0.25">
      <c r="A75" s="19"/>
      <c r="B75" s="19"/>
      <c r="C75" s="19"/>
      <c r="D75" s="19" t="s">
        <v>22</v>
      </c>
      <c r="E75" s="71">
        <v>11961319.510000002</v>
      </c>
      <c r="F75" s="71"/>
      <c r="G75" s="71"/>
    </row>
    <row r="76" spans="1:7" ht="15.75" x14ac:dyDescent="0.25">
      <c r="A76" s="19"/>
      <c r="B76" s="19"/>
      <c r="C76" s="19"/>
      <c r="D76" s="19" t="s">
        <v>21</v>
      </c>
      <c r="E76" s="71">
        <v>61415602.32</v>
      </c>
      <c r="F76" s="71"/>
      <c r="G76" s="71"/>
    </row>
    <row r="77" spans="1:7" ht="15.75" x14ac:dyDescent="0.25">
      <c r="A77" s="19"/>
      <c r="B77" s="19"/>
      <c r="C77" s="34" t="s">
        <v>20</v>
      </c>
      <c r="D77" s="19"/>
      <c r="E77" s="6"/>
    </row>
    <row r="78" spans="1:7" ht="15.75" x14ac:dyDescent="0.25">
      <c r="A78" s="19"/>
      <c r="B78" s="19"/>
      <c r="C78" s="19"/>
      <c r="D78" s="19" t="s">
        <v>14</v>
      </c>
      <c r="E78" s="71">
        <v>125367267.44</v>
      </c>
      <c r="F78" s="71"/>
      <c r="G78" s="71"/>
    </row>
    <row r="79" spans="1:7" ht="15.75" x14ac:dyDescent="0.25">
      <c r="A79" s="19"/>
      <c r="B79" s="19"/>
      <c r="C79" s="19"/>
      <c r="D79" s="19" t="s">
        <v>13</v>
      </c>
      <c r="E79" s="27">
        <v>0</v>
      </c>
    </row>
    <row r="80" spans="1:7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4" t="s">
        <v>14</v>
      </c>
      <c r="E81" s="5">
        <v>0</v>
      </c>
      <c r="F81" s="35"/>
    </row>
    <row r="82" spans="1:9" ht="15.75" x14ac:dyDescent="0.25">
      <c r="A82" s="19"/>
      <c r="B82" s="19"/>
      <c r="C82" s="19"/>
      <c r="D82" s="34" t="s">
        <v>13</v>
      </c>
      <c r="E82" s="74">
        <v>4538157.2699999996</v>
      </c>
      <c r="F82" s="74"/>
      <c r="G82" s="74"/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5">
        <v>0</v>
      </c>
    </row>
    <row r="88" spans="1:9" ht="15.75" x14ac:dyDescent="0.25">
      <c r="A88" s="19"/>
      <c r="B88" s="19"/>
      <c r="C88" s="19"/>
      <c r="D88" s="19" t="s">
        <v>13</v>
      </c>
      <c r="E88" s="5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5">
        <v>0</v>
      </c>
    </row>
    <row r="91" spans="1:9" ht="15.75" x14ac:dyDescent="0.25">
      <c r="A91" s="19"/>
      <c r="B91" s="19"/>
      <c r="C91" s="19"/>
      <c r="D91" s="19" t="s">
        <v>14</v>
      </c>
      <c r="E91" s="5">
        <v>0</v>
      </c>
    </row>
    <row r="92" spans="1:9" ht="15.75" x14ac:dyDescent="0.25">
      <c r="A92" s="19"/>
      <c r="B92" s="19"/>
      <c r="C92" s="19"/>
      <c r="D92" s="19" t="s">
        <v>13</v>
      </c>
      <c r="E92" s="36">
        <v>0</v>
      </c>
    </row>
    <row r="93" spans="1:9" ht="15.75" x14ac:dyDescent="0.25">
      <c r="A93" s="23" t="s">
        <v>12</v>
      </c>
      <c r="D93" s="19"/>
      <c r="E93" s="8">
        <f>SUM(E41:E92)</f>
        <v>8091778383.6299982</v>
      </c>
    </row>
    <row r="94" spans="1:9" ht="15.75" x14ac:dyDescent="0.25">
      <c r="A94" s="23" t="s">
        <v>11</v>
      </c>
      <c r="B94" s="19"/>
      <c r="C94" s="23"/>
      <c r="D94" s="34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71">
        <v>140825308.5</v>
      </c>
      <c r="F96" s="71"/>
      <c r="G96" s="71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7">
        <v>0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71">
        <v>34028000</v>
      </c>
      <c r="F100" s="71"/>
      <c r="G100" s="71"/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71">
        <v>28436586</v>
      </c>
      <c r="F104" s="71"/>
      <c r="G104" s="71"/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71">
        <v>2327600</v>
      </c>
      <c r="F106" s="71"/>
      <c r="G106" s="71"/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71">
        <v>256441223.69</v>
      </c>
      <c r="F108" s="71"/>
      <c r="G108" s="71"/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5">
        <v>0</v>
      </c>
      <c r="F110" s="38"/>
    </row>
    <row r="111" spans="1:9" ht="15.75" x14ac:dyDescent="0.25">
      <c r="A111" s="23" t="s">
        <v>1</v>
      </c>
      <c r="E111" s="2">
        <f>SUM(E96,E98,E100,E102,E104,E106,E108,E110)</f>
        <v>462058718.19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8553837101.8199978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E2B18-A46F-42D1-9FDF-C2F51D63CC80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5" customWidth="1"/>
    <col min="4" max="4" width="50.7109375" style="5" customWidth="1"/>
    <col min="5" max="5" width="30.7109375" style="5" customWidth="1"/>
    <col min="6" max="9" width="20.7109375" style="5" customWidth="1"/>
    <col min="10" max="16384" width="9.140625" style="5"/>
  </cols>
  <sheetData>
    <row r="1" spans="1:9" ht="15.75" x14ac:dyDescent="0.25">
      <c r="A1" s="17" t="s">
        <v>70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68">
        <v>278200610.80000001</v>
      </c>
    </row>
    <row r="12" spans="1:9" ht="15.75" x14ac:dyDescent="0.25">
      <c r="A12" s="19"/>
      <c r="B12" s="19"/>
      <c r="C12" s="19"/>
      <c r="D12" s="19" t="s">
        <v>55</v>
      </c>
      <c r="E12" s="68">
        <v>652100323.98000002</v>
      </c>
    </row>
    <row r="13" spans="1:9" ht="15.75" x14ac:dyDescent="0.25">
      <c r="A13" s="19"/>
      <c r="B13" s="19"/>
      <c r="C13" s="19"/>
      <c r="D13" s="19" t="s">
        <v>54</v>
      </c>
      <c r="E13" s="68">
        <v>25631818.780000001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955932753.55999994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68">
        <v>92392681.420000002</v>
      </c>
    </row>
    <row r="17" spans="1:5" ht="15.75" x14ac:dyDescent="0.25">
      <c r="A17" s="19"/>
      <c r="B17" s="19"/>
      <c r="C17" s="19"/>
      <c r="D17" s="19" t="s">
        <v>50</v>
      </c>
      <c r="E17" s="68">
        <v>247756242.97999999</v>
      </c>
    </row>
    <row r="18" spans="1:5" ht="15.75" x14ac:dyDescent="0.25">
      <c r="A18" s="19"/>
      <c r="B18" s="19"/>
      <c r="C18" s="26"/>
      <c r="D18" s="19" t="s">
        <v>49</v>
      </c>
      <c r="E18" s="68">
        <v>47237662.5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387386586.89999998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69">
        <v>826737246</v>
      </c>
    </row>
    <row r="22" spans="1:5" ht="15.75" x14ac:dyDescent="0.25">
      <c r="A22" s="19"/>
      <c r="B22" s="19"/>
      <c r="C22" s="19" t="s">
        <v>45</v>
      </c>
      <c r="D22" s="19"/>
      <c r="E22" s="5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7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5">
        <v>0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5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2170056586.46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68">
        <v>302770346.44</v>
      </c>
    </row>
    <row r="43" spans="1:5" ht="15.75" x14ac:dyDescent="0.25">
      <c r="A43" s="19"/>
      <c r="B43" s="19"/>
      <c r="C43" s="19"/>
      <c r="D43" s="19" t="s">
        <v>25</v>
      </c>
      <c r="E43" s="68">
        <v>418938238.97000003</v>
      </c>
    </row>
    <row r="44" spans="1:5" ht="15.75" x14ac:dyDescent="0.25">
      <c r="A44" s="19"/>
      <c r="B44" s="19"/>
      <c r="C44" s="19"/>
      <c r="D44" s="19" t="s">
        <v>2</v>
      </c>
      <c r="E44" s="68">
        <v>15622190.35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68">
        <v>114496210.70999999</v>
      </c>
    </row>
    <row r="47" spans="1:5" ht="15.75" x14ac:dyDescent="0.25">
      <c r="A47" s="19"/>
      <c r="B47" s="19"/>
      <c r="C47" s="19"/>
      <c r="D47" s="19" t="s">
        <v>25</v>
      </c>
      <c r="E47" s="68">
        <v>19546947.25</v>
      </c>
    </row>
    <row r="48" spans="1:5" ht="15.75" x14ac:dyDescent="0.25">
      <c r="A48" s="19"/>
      <c r="B48" s="19"/>
      <c r="C48" s="19"/>
      <c r="D48" s="19" t="s">
        <v>2</v>
      </c>
      <c r="E48" s="5">
        <v>0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68">
        <v>97741094.349999994</v>
      </c>
    </row>
    <row r="51" spans="1:5" ht="15.75" x14ac:dyDescent="0.25">
      <c r="A51" s="19"/>
      <c r="B51" s="19"/>
      <c r="C51" s="19"/>
      <c r="D51" s="19" t="s">
        <v>25</v>
      </c>
      <c r="E51" s="68">
        <v>16026181.779999999</v>
      </c>
    </row>
    <row r="52" spans="1:5" ht="15.75" x14ac:dyDescent="0.25">
      <c r="A52" s="19"/>
      <c r="B52" s="19"/>
      <c r="C52" s="19"/>
      <c r="D52" s="19" t="s">
        <v>2</v>
      </c>
      <c r="E52" s="5">
        <v>0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68">
        <v>2322856.25</v>
      </c>
    </row>
    <row r="55" spans="1:5" ht="15.75" x14ac:dyDescent="0.25">
      <c r="A55" s="19"/>
      <c r="B55" s="19"/>
      <c r="C55" s="19"/>
      <c r="D55" s="19" t="s">
        <v>25</v>
      </c>
      <c r="E55" s="68">
        <v>514500.01</v>
      </c>
    </row>
    <row r="56" spans="1:5" ht="15.75" x14ac:dyDescent="0.25">
      <c r="A56" s="19"/>
      <c r="B56" s="19"/>
      <c r="C56" s="31"/>
      <c r="D56" s="19" t="s">
        <v>2</v>
      </c>
      <c r="E56" s="68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68">
        <v>96314490.480000004</v>
      </c>
    </row>
    <row r="59" spans="1:5" ht="15.75" x14ac:dyDescent="0.25">
      <c r="A59" s="19"/>
      <c r="B59" s="19"/>
      <c r="C59" s="19"/>
      <c r="D59" s="19" t="s">
        <v>25</v>
      </c>
      <c r="E59" s="68">
        <v>196222962.03</v>
      </c>
    </row>
    <row r="60" spans="1:5" ht="15.75" x14ac:dyDescent="0.25">
      <c r="A60" s="19"/>
      <c r="B60" s="19"/>
      <c r="C60" s="19"/>
      <c r="D60" s="19" t="s">
        <v>2</v>
      </c>
      <c r="E60" s="68">
        <v>1268598.2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68">
        <v>6956205.9699999997</v>
      </c>
    </row>
    <row r="63" spans="1:5" ht="15.75" x14ac:dyDescent="0.25">
      <c r="A63" s="19"/>
      <c r="B63" s="23"/>
      <c r="C63" s="19"/>
      <c r="D63" s="19" t="s">
        <v>25</v>
      </c>
      <c r="E63" s="68">
        <v>47068738.689999998</v>
      </c>
    </row>
    <row r="64" spans="1:5" ht="15.75" x14ac:dyDescent="0.25">
      <c r="A64" s="19"/>
      <c r="B64" s="19"/>
      <c r="C64" s="19"/>
      <c r="D64" s="19" t="s">
        <v>2</v>
      </c>
      <c r="E64" s="68">
        <v>599720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68">
        <v>119602379.8</v>
      </c>
    </row>
    <row r="67" spans="1:5" ht="15.75" x14ac:dyDescent="0.25">
      <c r="A67" s="19"/>
      <c r="B67" s="19"/>
      <c r="C67" s="19"/>
      <c r="D67" s="19" t="s">
        <v>25</v>
      </c>
      <c r="E67" s="68">
        <v>209318502.09</v>
      </c>
    </row>
    <row r="68" spans="1:5" ht="15.75" x14ac:dyDescent="0.25">
      <c r="A68" s="19"/>
      <c r="B68" s="19"/>
      <c r="C68" s="19"/>
      <c r="D68" s="19" t="s">
        <v>2</v>
      </c>
      <c r="E68" s="68">
        <v>26208745.640000001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68">
        <v>18582832.780000001</v>
      </c>
    </row>
    <row r="71" spans="1:5" ht="15.75" x14ac:dyDescent="0.25">
      <c r="A71" s="19"/>
      <c r="B71" s="19"/>
      <c r="C71" s="19"/>
      <c r="D71" s="19" t="s">
        <v>25</v>
      </c>
      <c r="E71" s="68">
        <v>4884369.62</v>
      </c>
    </row>
    <row r="72" spans="1:5" ht="15.75" x14ac:dyDescent="0.25">
      <c r="A72" s="19"/>
      <c r="B72" s="19"/>
      <c r="C72" s="19"/>
      <c r="D72" s="19" t="s">
        <v>2</v>
      </c>
      <c r="E72" s="68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7">
        <v>0</v>
      </c>
    </row>
    <row r="76" spans="1:5" ht="15.75" x14ac:dyDescent="0.25">
      <c r="A76" s="19"/>
      <c r="B76" s="19"/>
      <c r="C76" s="19"/>
      <c r="D76" s="19" t="s">
        <v>21</v>
      </c>
      <c r="E76" s="47">
        <v>0</v>
      </c>
    </row>
    <row r="77" spans="1:5" ht="15.75" x14ac:dyDescent="0.25">
      <c r="A77" s="19"/>
      <c r="B77" s="19"/>
      <c r="C77" s="34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68">
        <v>61322203.759999998</v>
      </c>
    </row>
    <row r="79" spans="1:5" ht="15.75" x14ac:dyDescent="0.25">
      <c r="A79" s="19"/>
      <c r="B79" s="19"/>
      <c r="C79" s="19"/>
      <c r="D79" s="19" t="s">
        <v>13</v>
      </c>
      <c r="E79" s="68">
        <v>13017760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4" t="s">
        <v>14</v>
      </c>
      <c r="E81" s="68">
        <v>109962051.88</v>
      </c>
      <c r="F81" s="35"/>
    </row>
    <row r="82" spans="1:9" ht="15.75" x14ac:dyDescent="0.25">
      <c r="A82" s="19"/>
      <c r="B82" s="19"/>
      <c r="C82" s="19"/>
      <c r="D82" s="34" t="s">
        <v>13</v>
      </c>
      <c r="E82" s="5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68">
        <v>20159000</v>
      </c>
    </row>
    <row r="88" spans="1:9" ht="15.75" x14ac:dyDescent="0.25">
      <c r="A88" s="19"/>
      <c r="B88" s="19"/>
      <c r="C88" s="19"/>
      <c r="D88" s="19" t="s">
        <v>13</v>
      </c>
      <c r="E88" s="5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5">
        <v>0</v>
      </c>
    </row>
    <row r="91" spans="1:9" ht="15.75" x14ac:dyDescent="0.25">
      <c r="A91" s="19"/>
      <c r="B91" s="19"/>
      <c r="C91" s="19"/>
      <c r="D91" s="19" t="s">
        <v>14</v>
      </c>
      <c r="E91" s="68">
        <v>70177073.170000002</v>
      </c>
    </row>
    <row r="92" spans="1:9" ht="15.75" x14ac:dyDescent="0.25">
      <c r="A92" s="19"/>
      <c r="B92" s="19"/>
      <c r="C92" s="19"/>
      <c r="D92" s="19" t="s">
        <v>13</v>
      </c>
      <c r="E92" s="68">
        <v>3168459.3</v>
      </c>
    </row>
    <row r="93" spans="1:9" ht="15.75" x14ac:dyDescent="0.25">
      <c r="A93" s="23" t="s">
        <v>12</v>
      </c>
      <c r="D93" s="19"/>
      <c r="E93" s="8">
        <f>SUM(E41:E92)</f>
        <v>1992812659.5200002</v>
      </c>
    </row>
    <row r="94" spans="1:9" ht="15.75" x14ac:dyDescent="0.25">
      <c r="A94" s="23" t="s">
        <v>11</v>
      </c>
      <c r="B94" s="19"/>
      <c r="C94" s="23"/>
      <c r="D94" s="34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68">
        <v>36721385.5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68">
        <v>13058373.560000001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5">
        <v>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68">
        <v>1452175.5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68">
        <v>49750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68">
        <v>15918463.01</v>
      </c>
    </row>
    <row r="109" spans="1:9" ht="15.75" x14ac:dyDescent="0.25">
      <c r="A109" s="23"/>
      <c r="B109" s="23" t="s">
        <v>3</v>
      </c>
      <c r="C109" s="19"/>
      <c r="D109" s="19"/>
      <c r="E109" s="3"/>
      <c r="F109" s="68"/>
    </row>
    <row r="110" spans="1:9" ht="15.75" x14ac:dyDescent="0.25">
      <c r="B110" s="19"/>
      <c r="C110" s="19"/>
      <c r="D110" s="19" t="s">
        <v>2</v>
      </c>
      <c r="E110" s="5">
        <v>68296252</v>
      </c>
      <c r="F110" s="68"/>
    </row>
    <row r="111" spans="1:9" ht="15.75" x14ac:dyDescent="0.25">
      <c r="A111" s="23" t="s">
        <v>1</v>
      </c>
      <c r="E111" s="2">
        <f>SUM(E96,E98,E100,E102,E104,E106,E108,E110)</f>
        <v>135496399.56999999</v>
      </c>
      <c r="F111" s="70"/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2128309059.0900002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5FF7-1DEC-4CED-8E17-BCEED50B4625}">
  <dimension ref="A1:I112"/>
  <sheetViews>
    <sheetView topLeftCell="A7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5" customWidth="1"/>
    <col min="4" max="4" width="50.7109375" style="5" customWidth="1"/>
    <col min="5" max="5" width="30.7109375" style="5" customWidth="1"/>
    <col min="6" max="9" width="20.7109375" style="5" customWidth="1"/>
    <col min="10" max="16384" width="9.140625" style="5"/>
  </cols>
  <sheetData>
    <row r="1" spans="1:9" ht="15.75" x14ac:dyDescent="0.25">
      <c r="A1" s="17" t="s">
        <v>71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67">
        <v>460844826.04000002</v>
      </c>
    </row>
    <row r="12" spans="1:9" ht="15.75" x14ac:dyDescent="0.25">
      <c r="A12" s="19"/>
      <c r="B12" s="19"/>
      <c r="C12" s="19"/>
      <c r="D12" s="19" t="s">
        <v>55</v>
      </c>
      <c r="E12" s="67">
        <v>1916440687.9400001</v>
      </c>
    </row>
    <row r="13" spans="1:9" ht="15.75" x14ac:dyDescent="0.25">
      <c r="A13" s="19"/>
      <c r="B13" s="19"/>
      <c r="C13" s="19"/>
      <c r="D13" s="19" t="s">
        <v>54</v>
      </c>
      <c r="E13" s="5">
        <v>0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2377285513.98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5">
        <v>0</v>
      </c>
      <c r="F16" s="55"/>
    </row>
    <row r="17" spans="1:6" ht="15.75" x14ac:dyDescent="0.25">
      <c r="A17" s="19"/>
      <c r="B17" s="19"/>
      <c r="C17" s="19"/>
      <c r="D17" s="19" t="s">
        <v>50</v>
      </c>
      <c r="E17" s="67">
        <v>468367793.82999998</v>
      </c>
      <c r="F17" s="55"/>
    </row>
    <row r="18" spans="1:6" ht="15.75" x14ac:dyDescent="0.25">
      <c r="A18" s="19"/>
      <c r="B18" s="19"/>
      <c r="C18" s="26"/>
      <c r="D18" s="19" t="s">
        <v>49</v>
      </c>
      <c r="E18" s="67">
        <v>365613362</v>
      </c>
      <c r="F18" s="67"/>
    </row>
    <row r="19" spans="1:6" ht="15.75" x14ac:dyDescent="0.25">
      <c r="A19" s="19"/>
      <c r="B19" s="19"/>
      <c r="C19" s="19" t="s">
        <v>48</v>
      </c>
      <c r="D19" s="19"/>
      <c r="E19" s="13">
        <f>SUM(E16:E18)</f>
        <v>833981155.82999992</v>
      </c>
      <c r="F19" s="67"/>
    </row>
    <row r="20" spans="1:6" ht="15.75" x14ac:dyDescent="0.25">
      <c r="A20" s="19"/>
      <c r="B20" s="19" t="s">
        <v>47</v>
      </c>
      <c r="C20" s="19"/>
      <c r="D20" s="19"/>
      <c r="E20" s="3"/>
    </row>
    <row r="21" spans="1:6" ht="15.75" x14ac:dyDescent="0.25">
      <c r="A21" s="19"/>
      <c r="B21" s="19"/>
      <c r="C21" s="19" t="s">
        <v>46</v>
      </c>
      <c r="D21" s="19"/>
      <c r="E21" s="67">
        <v>911749948</v>
      </c>
    </row>
    <row r="22" spans="1:6" ht="15.75" x14ac:dyDescent="0.25">
      <c r="A22" s="19"/>
      <c r="B22" s="19"/>
      <c r="C22" s="19" t="s">
        <v>45</v>
      </c>
      <c r="D22" s="19"/>
      <c r="E22" s="67">
        <v>4749507.08</v>
      </c>
    </row>
    <row r="23" spans="1:6" ht="15.75" x14ac:dyDescent="0.25">
      <c r="A23" s="19"/>
      <c r="B23" s="19"/>
      <c r="C23" s="19" t="s">
        <v>44</v>
      </c>
      <c r="D23" s="19"/>
      <c r="E23" s="7"/>
    </row>
    <row r="24" spans="1:6" ht="15.75" x14ac:dyDescent="0.25">
      <c r="A24" s="19"/>
      <c r="B24" s="19"/>
      <c r="C24" s="19"/>
      <c r="D24" s="19" t="s">
        <v>43</v>
      </c>
      <c r="E24" s="67">
        <v>229581726.58000001</v>
      </c>
    </row>
    <row r="25" spans="1:6" ht="15.75" x14ac:dyDescent="0.25">
      <c r="A25" s="19"/>
      <c r="B25" s="19"/>
      <c r="C25" s="19"/>
      <c r="D25" s="19" t="s">
        <v>42</v>
      </c>
      <c r="E25" s="6">
        <v>0</v>
      </c>
    </row>
    <row r="26" spans="1:6" ht="15.75" x14ac:dyDescent="0.25">
      <c r="A26" s="19"/>
      <c r="B26" s="19"/>
      <c r="C26" s="19"/>
      <c r="D26" s="19" t="s">
        <v>41</v>
      </c>
      <c r="E26" s="27">
        <v>0</v>
      </c>
    </row>
    <row r="27" spans="1:6" ht="15.75" x14ac:dyDescent="0.25">
      <c r="A27" s="19"/>
      <c r="B27" s="19"/>
      <c r="C27" s="19"/>
      <c r="D27" s="19" t="s">
        <v>40</v>
      </c>
      <c r="E27" s="28">
        <v>0</v>
      </c>
    </row>
    <row r="28" spans="1:6" ht="15.75" x14ac:dyDescent="0.25">
      <c r="A28" s="19"/>
      <c r="B28" s="19"/>
      <c r="C28" s="19" t="s">
        <v>39</v>
      </c>
      <c r="D28" s="19"/>
      <c r="E28" s="14"/>
    </row>
    <row r="29" spans="1:6" ht="15.75" x14ac:dyDescent="0.25">
      <c r="A29" s="19"/>
      <c r="B29" s="19"/>
      <c r="C29" s="19"/>
      <c r="D29" s="19" t="s">
        <v>38</v>
      </c>
      <c r="E29" s="67">
        <v>41313534.280000001</v>
      </c>
    </row>
    <row r="30" spans="1:6" ht="15.75" x14ac:dyDescent="0.25">
      <c r="A30" s="19"/>
      <c r="B30" s="19"/>
      <c r="C30" s="19"/>
      <c r="D30" s="19" t="s">
        <v>37</v>
      </c>
      <c r="E30" s="67">
        <v>146683450.81999999</v>
      </c>
    </row>
    <row r="31" spans="1:6" ht="15.75" x14ac:dyDescent="0.25">
      <c r="A31" s="19"/>
      <c r="B31" s="19"/>
      <c r="C31" s="19" t="s">
        <v>36</v>
      </c>
      <c r="D31" s="19"/>
      <c r="E31" s="29">
        <v>0</v>
      </c>
    </row>
    <row r="32" spans="1:6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5">
        <v>0</v>
      </c>
    </row>
    <row r="35" spans="1:5" ht="15.75" x14ac:dyDescent="0.25">
      <c r="A35" s="19"/>
      <c r="B35" s="19"/>
      <c r="C35" s="19"/>
      <c r="D35" s="19" t="s">
        <v>32</v>
      </c>
      <c r="E35" s="4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4545344836.5699997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67">
        <v>480870017.53000003</v>
      </c>
    </row>
    <row r="43" spans="1:5" ht="15.75" x14ac:dyDescent="0.25">
      <c r="A43" s="19"/>
      <c r="B43" s="19"/>
      <c r="C43" s="19"/>
      <c r="D43" s="19" t="s">
        <v>25</v>
      </c>
      <c r="E43" s="67">
        <v>858004736.16999996</v>
      </c>
    </row>
    <row r="44" spans="1:5" ht="15.75" x14ac:dyDescent="0.25">
      <c r="A44" s="19"/>
      <c r="B44" s="19"/>
      <c r="C44" s="19"/>
      <c r="D44" s="19" t="s">
        <v>2</v>
      </c>
      <c r="E44" s="67">
        <v>370252252.81999999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67">
        <v>30478106.579999998</v>
      </c>
    </row>
    <row r="47" spans="1:5" ht="15.75" x14ac:dyDescent="0.25">
      <c r="A47" s="19"/>
      <c r="B47" s="19"/>
      <c r="C47" s="19"/>
      <c r="D47" s="19" t="s">
        <v>25</v>
      </c>
      <c r="E47" s="67">
        <v>86790347.189999998</v>
      </c>
    </row>
    <row r="48" spans="1:5" ht="15.75" x14ac:dyDescent="0.25">
      <c r="A48" s="19"/>
      <c r="B48" s="19"/>
      <c r="C48" s="19"/>
      <c r="D48" s="19" t="s">
        <v>2</v>
      </c>
      <c r="E48" s="67">
        <v>1902685.4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67">
        <v>145901536.44999999</v>
      </c>
    </row>
    <row r="51" spans="1:5" ht="15.75" x14ac:dyDescent="0.25">
      <c r="A51" s="19"/>
      <c r="B51" s="19"/>
      <c r="C51" s="19"/>
      <c r="D51" s="19" t="s">
        <v>25</v>
      </c>
      <c r="E51" s="67">
        <v>51398829.270000003</v>
      </c>
    </row>
    <row r="52" spans="1:5" ht="15.75" x14ac:dyDescent="0.25">
      <c r="A52" s="19"/>
      <c r="B52" s="19"/>
      <c r="C52" s="19"/>
      <c r="D52" s="19" t="s">
        <v>2</v>
      </c>
      <c r="E52" s="67">
        <v>835919.93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67">
        <v>5614378.8799999999</v>
      </c>
    </row>
    <row r="55" spans="1:5" ht="15.75" x14ac:dyDescent="0.25">
      <c r="A55" s="19"/>
      <c r="B55" s="19"/>
      <c r="C55" s="19"/>
      <c r="D55" s="19" t="s">
        <v>25</v>
      </c>
      <c r="E55" s="67">
        <v>10249060.34</v>
      </c>
    </row>
    <row r="56" spans="1:5" ht="15.75" x14ac:dyDescent="0.25">
      <c r="A56" s="19"/>
      <c r="B56" s="19"/>
      <c r="C56" s="31"/>
      <c r="D56" s="19" t="s">
        <v>2</v>
      </c>
      <c r="E56" s="67">
        <v>95800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67">
        <v>56776020.299999997</v>
      </c>
    </row>
    <row r="59" spans="1:5" ht="15.75" x14ac:dyDescent="0.25">
      <c r="A59" s="19"/>
      <c r="B59" s="19"/>
      <c r="C59" s="19"/>
      <c r="D59" s="19" t="s">
        <v>25</v>
      </c>
      <c r="E59" s="67">
        <v>273391577.08999997</v>
      </c>
    </row>
    <row r="60" spans="1:5" ht="15.75" x14ac:dyDescent="0.25">
      <c r="A60" s="19"/>
      <c r="B60" s="19"/>
      <c r="C60" s="19"/>
      <c r="D60" s="19" t="s">
        <v>2</v>
      </c>
      <c r="E60" s="67">
        <v>40697.800000000003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67">
        <v>74967224.739999995</v>
      </c>
    </row>
    <row r="63" spans="1:5" ht="15.75" x14ac:dyDescent="0.25">
      <c r="A63" s="19"/>
      <c r="B63" s="23"/>
      <c r="C63" s="19"/>
      <c r="D63" s="19" t="s">
        <v>25</v>
      </c>
      <c r="E63" s="67">
        <v>96431710.930000007</v>
      </c>
    </row>
    <row r="64" spans="1:5" ht="15.75" x14ac:dyDescent="0.25">
      <c r="A64" s="19"/>
      <c r="B64" s="19"/>
      <c r="C64" s="19"/>
      <c r="D64" s="19" t="s">
        <v>2</v>
      </c>
      <c r="E64" s="67">
        <v>3539934.94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67">
        <v>177432864.95000002</v>
      </c>
    </row>
    <row r="67" spans="1:5" ht="15.75" x14ac:dyDescent="0.25">
      <c r="A67" s="19"/>
      <c r="B67" s="19"/>
      <c r="C67" s="19"/>
      <c r="D67" s="19" t="s">
        <v>25</v>
      </c>
      <c r="E67" s="67">
        <v>133603326.28999999</v>
      </c>
    </row>
    <row r="68" spans="1:5" ht="15.75" x14ac:dyDescent="0.25">
      <c r="A68" s="19"/>
      <c r="B68" s="19"/>
      <c r="C68" s="19"/>
      <c r="D68" s="19" t="s">
        <v>2</v>
      </c>
      <c r="E68" s="67">
        <v>565246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67">
        <v>17765912.850000001</v>
      </c>
    </row>
    <row r="76" spans="1:5" ht="15.75" x14ac:dyDescent="0.25">
      <c r="A76" s="19"/>
      <c r="B76" s="19"/>
      <c r="C76" s="19"/>
      <c r="D76" s="19" t="s">
        <v>21</v>
      </c>
      <c r="E76" s="67">
        <v>147988508.78999999</v>
      </c>
    </row>
    <row r="77" spans="1:5" ht="15.75" x14ac:dyDescent="0.25">
      <c r="A77" s="19"/>
      <c r="B77" s="19"/>
      <c r="C77" s="34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67">
        <v>19389345.329999998</v>
      </c>
    </row>
    <row r="79" spans="1:5" ht="15.75" x14ac:dyDescent="0.25">
      <c r="A79" s="19"/>
      <c r="B79" s="19"/>
      <c r="C79" s="19"/>
      <c r="D79" s="19" t="s">
        <v>13</v>
      </c>
      <c r="E79" s="67">
        <v>16377640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4" t="s">
        <v>14</v>
      </c>
      <c r="E81" s="5">
        <v>0</v>
      </c>
      <c r="F81" s="35"/>
    </row>
    <row r="82" spans="1:9" ht="15.75" x14ac:dyDescent="0.25">
      <c r="A82" s="19"/>
      <c r="B82" s="19"/>
      <c r="C82" s="19"/>
      <c r="D82" s="34" t="s">
        <v>13</v>
      </c>
      <c r="E82" s="67">
        <v>13705693.289999999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67">
        <v>81769723.040000007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5">
        <v>0</v>
      </c>
    </row>
    <row r="88" spans="1:9" ht="15.75" x14ac:dyDescent="0.25">
      <c r="A88" s="19"/>
      <c r="B88" s="19"/>
      <c r="C88" s="19"/>
      <c r="D88" s="19" t="s">
        <v>13</v>
      </c>
      <c r="E88" s="5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5">
        <v>0</v>
      </c>
    </row>
    <row r="91" spans="1:9" ht="15.75" x14ac:dyDescent="0.25">
      <c r="A91" s="19"/>
      <c r="B91" s="19"/>
      <c r="C91" s="19"/>
      <c r="D91" s="19" t="s">
        <v>14</v>
      </c>
      <c r="E91" s="5">
        <v>0</v>
      </c>
    </row>
    <row r="92" spans="1:9" ht="15.75" x14ac:dyDescent="0.25">
      <c r="A92" s="19"/>
      <c r="B92" s="19"/>
      <c r="C92" s="19"/>
      <c r="D92" s="19" t="s">
        <v>13</v>
      </c>
      <c r="E92" s="36">
        <v>0</v>
      </c>
    </row>
    <row r="93" spans="1:9" ht="15.75" x14ac:dyDescent="0.25">
      <c r="A93" s="23" t="s">
        <v>12</v>
      </c>
      <c r="D93" s="19"/>
      <c r="E93" s="8">
        <f>SUM(E41:E92)</f>
        <v>3156139096.8999996</v>
      </c>
    </row>
    <row r="94" spans="1:9" ht="15.75" x14ac:dyDescent="0.25">
      <c r="A94" s="23" t="s">
        <v>11</v>
      </c>
      <c r="B94" s="19"/>
      <c r="C94" s="23"/>
      <c r="D94" s="34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67">
        <v>1484268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7">
        <v>0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5">
        <v>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3">
        <v>0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5">
        <v>0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5">
        <v>0</v>
      </c>
      <c r="F110" s="38"/>
    </row>
    <row r="111" spans="1:9" ht="15.75" x14ac:dyDescent="0.25">
      <c r="A111" s="23" t="s">
        <v>1</v>
      </c>
      <c r="E111" s="2">
        <f>SUM(E96,E98,E100,E102,E104,E106,E108,E110)</f>
        <v>1484268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3157623364.8999996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25870-EA11-47E1-BD35-0182F8BAD1F9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5" customWidth="1"/>
    <col min="4" max="4" width="50.7109375" style="5" customWidth="1"/>
    <col min="5" max="5" width="30.7109375" style="5" customWidth="1"/>
    <col min="6" max="9" width="20.7109375" style="5" customWidth="1"/>
    <col min="10" max="16384" width="9.140625" style="5"/>
  </cols>
  <sheetData>
    <row r="1" spans="1:9" ht="15.75" x14ac:dyDescent="0.25">
      <c r="A1" s="17" t="s">
        <v>72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64">
        <v>85830169</v>
      </c>
    </row>
    <row r="12" spans="1:9" ht="15.75" x14ac:dyDescent="0.25">
      <c r="A12" s="19"/>
      <c r="B12" s="19"/>
      <c r="C12" s="19"/>
      <c r="D12" s="19" t="s">
        <v>55</v>
      </c>
      <c r="E12" s="64">
        <v>220085685</v>
      </c>
      <c r="F12" s="65"/>
    </row>
    <row r="13" spans="1:9" ht="15.75" x14ac:dyDescent="0.25">
      <c r="A13" s="19"/>
      <c r="B13" s="19"/>
      <c r="C13" s="19"/>
      <c r="D13" s="19" t="s">
        <v>54</v>
      </c>
      <c r="E13" s="5">
        <v>89097283</v>
      </c>
      <c r="F13" s="65"/>
    </row>
    <row r="14" spans="1:9" ht="15.75" x14ac:dyDescent="0.25">
      <c r="A14" s="19"/>
      <c r="B14" s="19"/>
      <c r="C14" s="19" t="s">
        <v>53</v>
      </c>
      <c r="D14" s="19"/>
      <c r="E14" s="13">
        <f>SUM(E11:E13)</f>
        <v>395013137</v>
      </c>
      <c r="F14" s="65"/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65">
        <v>23608503</v>
      </c>
    </row>
    <row r="17" spans="1:5" ht="15.75" x14ac:dyDescent="0.25">
      <c r="A17" s="19"/>
      <c r="B17" s="19"/>
      <c r="C17" s="19"/>
      <c r="D17" s="19" t="s">
        <v>50</v>
      </c>
      <c r="E17" s="65">
        <v>84489349</v>
      </c>
    </row>
    <row r="18" spans="1:5" ht="15.75" x14ac:dyDescent="0.25">
      <c r="A18" s="19"/>
      <c r="B18" s="19"/>
      <c r="C18" s="26"/>
      <c r="D18" s="19" t="s">
        <v>49</v>
      </c>
      <c r="E18" s="65">
        <v>24126501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132224353</v>
      </c>
    </row>
    <row r="20" spans="1:5" ht="15.75" x14ac:dyDescent="0.25">
      <c r="A20" s="19"/>
      <c r="B20" s="19" t="s">
        <v>47</v>
      </c>
      <c r="C20" s="19"/>
      <c r="D20" s="19"/>
      <c r="E20" s="3"/>
    </row>
    <row r="21" spans="1:5" ht="15.75" x14ac:dyDescent="0.25">
      <c r="A21" s="19"/>
      <c r="B21" s="19"/>
      <c r="C21" s="19" t="s">
        <v>46</v>
      </c>
      <c r="D21" s="19"/>
      <c r="E21" s="64">
        <v>544426252</v>
      </c>
    </row>
    <row r="22" spans="1:5" ht="15.75" x14ac:dyDescent="0.25">
      <c r="A22" s="19"/>
      <c r="B22" s="19"/>
      <c r="C22" s="19" t="s">
        <v>45</v>
      </c>
      <c r="D22" s="19"/>
      <c r="E22" s="64">
        <v>3285564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64">
        <v>122721</v>
      </c>
    </row>
    <row r="26" spans="1:5" ht="15.75" x14ac:dyDescent="0.25">
      <c r="A26" s="19"/>
      <c r="B26" s="19"/>
      <c r="C26" s="19"/>
      <c r="D26" s="19" t="s">
        <v>41</v>
      </c>
      <c r="E26" s="27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5">
        <v>0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3"/>
    </row>
    <row r="33" spans="1:5" ht="15.75" x14ac:dyDescent="0.25">
      <c r="A33" s="19"/>
      <c r="B33" s="19"/>
      <c r="C33" s="19"/>
      <c r="D33" s="19" t="s">
        <v>34</v>
      </c>
      <c r="E33" s="64">
        <v>11210073</v>
      </c>
    </row>
    <row r="34" spans="1:5" ht="15.75" x14ac:dyDescent="0.25">
      <c r="A34" s="19"/>
      <c r="B34" s="19"/>
      <c r="C34" s="19"/>
      <c r="D34" s="19" t="s">
        <v>33</v>
      </c>
      <c r="E34" s="64">
        <v>1648750</v>
      </c>
    </row>
    <row r="35" spans="1:5" ht="15.75" x14ac:dyDescent="0.25">
      <c r="A35" s="19"/>
      <c r="B35" s="19"/>
      <c r="C35" s="19"/>
      <c r="D35" s="19" t="s">
        <v>32</v>
      </c>
      <c r="E35" s="64">
        <v>110000000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1197930850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3"/>
    </row>
    <row r="42" spans="1:5" ht="15.75" x14ac:dyDescent="0.25">
      <c r="A42" s="19"/>
      <c r="B42" s="19"/>
      <c r="C42" s="19"/>
      <c r="D42" s="19" t="s">
        <v>26</v>
      </c>
      <c r="E42" s="66">
        <v>127114978.61000003</v>
      </c>
    </row>
    <row r="43" spans="1:5" ht="15.75" x14ac:dyDescent="0.25">
      <c r="A43" s="19"/>
      <c r="B43" s="19"/>
      <c r="C43" s="19"/>
      <c r="D43" s="19" t="s">
        <v>25</v>
      </c>
      <c r="E43" s="66">
        <v>297492495.92500001</v>
      </c>
    </row>
    <row r="44" spans="1:5" ht="15.75" x14ac:dyDescent="0.25">
      <c r="A44" s="19"/>
      <c r="B44" s="19"/>
      <c r="C44" s="19"/>
      <c r="D44" s="19" t="s">
        <v>2</v>
      </c>
      <c r="E44" s="66">
        <v>9843102</v>
      </c>
    </row>
    <row r="45" spans="1:5" ht="15.75" x14ac:dyDescent="0.25">
      <c r="A45" s="19"/>
      <c r="B45" s="23" t="s">
        <v>9</v>
      </c>
      <c r="C45" s="19"/>
      <c r="D45" s="19"/>
      <c r="E45" s="3"/>
    </row>
    <row r="46" spans="1:5" ht="15.75" x14ac:dyDescent="0.25">
      <c r="A46" s="19"/>
      <c r="B46" s="19"/>
      <c r="C46" s="31"/>
      <c r="D46" s="19" t="s">
        <v>26</v>
      </c>
      <c r="E46" s="66">
        <v>5891159.2300000004</v>
      </c>
    </row>
    <row r="47" spans="1:5" ht="15.75" x14ac:dyDescent="0.25">
      <c r="A47" s="19"/>
      <c r="B47" s="19"/>
      <c r="C47" s="19"/>
      <c r="D47" s="19" t="s">
        <v>25</v>
      </c>
      <c r="E47" s="64">
        <v>52684675.219999999</v>
      </c>
    </row>
    <row r="48" spans="1:5" ht="15.75" x14ac:dyDescent="0.25">
      <c r="A48" s="19"/>
      <c r="B48" s="19"/>
      <c r="C48" s="19"/>
      <c r="D48" s="19" t="s">
        <v>2</v>
      </c>
      <c r="E48" s="66">
        <v>18641208.440000001</v>
      </c>
    </row>
    <row r="49" spans="1:5" ht="15.75" x14ac:dyDescent="0.25">
      <c r="A49" s="19"/>
      <c r="B49" s="23" t="s">
        <v>8</v>
      </c>
      <c r="C49" s="19"/>
      <c r="D49" s="19"/>
      <c r="E49" s="4"/>
    </row>
    <row r="50" spans="1:5" ht="15.75" x14ac:dyDescent="0.25">
      <c r="A50" s="32"/>
      <c r="B50" s="32"/>
      <c r="C50" s="32"/>
      <c r="D50" s="19" t="s">
        <v>26</v>
      </c>
      <c r="E50" s="66">
        <v>77875031.819999993</v>
      </c>
    </row>
    <row r="51" spans="1:5" ht="15.75" x14ac:dyDescent="0.25">
      <c r="A51" s="19"/>
      <c r="B51" s="19"/>
      <c r="C51" s="19"/>
      <c r="D51" s="19" t="s">
        <v>25</v>
      </c>
      <c r="E51" s="64">
        <v>122307556.36200002</v>
      </c>
    </row>
    <row r="52" spans="1:5" ht="15.75" x14ac:dyDescent="0.25">
      <c r="A52" s="19"/>
      <c r="B52" s="19"/>
      <c r="C52" s="19"/>
      <c r="D52" s="19" t="s">
        <v>2</v>
      </c>
      <c r="E52" s="66">
        <v>1341172.6000000001</v>
      </c>
    </row>
    <row r="53" spans="1:5" ht="15.75" x14ac:dyDescent="0.25">
      <c r="A53" s="19"/>
      <c r="B53" s="23" t="s">
        <v>7</v>
      </c>
      <c r="C53" s="19"/>
      <c r="D53" s="19"/>
      <c r="E53" s="4"/>
    </row>
    <row r="54" spans="1:5" ht="15.75" x14ac:dyDescent="0.25">
      <c r="A54" s="19"/>
      <c r="B54" s="19"/>
      <c r="C54" s="19"/>
      <c r="D54" s="19" t="s">
        <v>26</v>
      </c>
      <c r="E54" s="5">
        <v>0</v>
      </c>
    </row>
    <row r="55" spans="1:5" ht="15.75" x14ac:dyDescent="0.25">
      <c r="A55" s="19"/>
      <c r="B55" s="19"/>
      <c r="C55" s="19"/>
      <c r="D55" s="19" t="s">
        <v>25</v>
      </c>
      <c r="E55" s="27">
        <v>0</v>
      </c>
    </row>
    <row r="56" spans="1:5" ht="15.75" x14ac:dyDescent="0.25">
      <c r="A56" s="19"/>
      <c r="B56" s="19"/>
      <c r="C56" s="31"/>
      <c r="D56" s="19" t="s">
        <v>2</v>
      </c>
      <c r="E56" s="36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46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66">
        <v>8134418.7100000009</v>
      </c>
    </row>
    <row r="63" spans="1:5" ht="15.75" x14ac:dyDescent="0.25">
      <c r="A63" s="19"/>
      <c r="B63" s="23"/>
      <c r="C63" s="19"/>
      <c r="D63" s="19" t="s">
        <v>25</v>
      </c>
      <c r="E63" s="64">
        <v>24267794.588333335</v>
      </c>
    </row>
    <row r="64" spans="1:5" ht="15.75" x14ac:dyDescent="0.25">
      <c r="A64" s="19"/>
      <c r="B64" s="19"/>
      <c r="C64" s="19"/>
      <c r="D64" s="19" t="s">
        <v>2</v>
      </c>
      <c r="E64" s="66">
        <v>876450</v>
      </c>
    </row>
    <row r="65" spans="1:5" ht="15.75" x14ac:dyDescent="0.25">
      <c r="A65" s="19"/>
      <c r="B65" s="23" t="s">
        <v>4</v>
      </c>
      <c r="C65" s="19"/>
      <c r="D65" s="19"/>
      <c r="E65" s="4"/>
    </row>
    <row r="66" spans="1:5" ht="15.75" x14ac:dyDescent="0.25">
      <c r="A66" s="19"/>
      <c r="B66" s="19"/>
      <c r="C66" s="19"/>
      <c r="D66" s="19" t="s">
        <v>26</v>
      </c>
      <c r="E66" s="66">
        <v>20914819.670000002</v>
      </c>
    </row>
    <row r="67" spans="1:5" ht="15.75" x14ac:dyDescent="0.25">
      <c r="A67" s="19"/>
      <c r="B67" s="19"/>
      <c r="C67" s="19"/>
      <c r="D67" s="19" t="s">
        <v>25</v>
      </c>
      <c r="E67" s="64">
        <v>63543508.739404768</v>
      </c>
    </row>
    <row r="68" spans="1:5" ht="15.75" x14ac:dyDescent="0.25">
      <c r="A68" s="19"/>
      <c r="B68" s="19"/>
      <c r="C68" s="19"/>
      <c r="D68" s="19" t="s">
        <v>2</v>
      </c>
      <c r="E68" s="66">
        <v>8157469.8100000005</v>
      </c>
    </row>
    <row r="69" spans="1:5" ht="15.75" x14ac:dyDescent="0.25">
      <c r="A69" s="19"/>
      <c r="B69" s="23" t="s">
        <v>27</v>
      </c>
      <c r="C69" s="19"/>
      <c r="D69" s="19"/>
      <c r="E69" s="3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3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66">
        <v>45924169.650000006</v>
      </c>
    </row>
    <row r="76" spans="1:5" ht="15.75" x14ac:dyDescent="0.25">
      <c r="A76" s="19"/>
      <c r="B76" s="19"/>
      <c r="C76" s="19"/>
      <c r="D76" s="19" t="s">
        <v>21</v>
      </c>
      <c r="E76" s="47">
        <v>0</v>
      </c>
    </row>
    <row r="77" spans="1:5" ht="15.75" x14ac:dyDescent="0.25">
      <c r="A77" s="19"/>
      <c r="B77" s="19"/>
      <c r="C77" s="34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66">
        <v>18668349.25</v>
      </c>
    </row>
    <row r="79" spans="1:5" ht="15.75" x14ac:dyDescent="0.25">
      <c r="A79" s="19"/>
      <c r="B79" s="19"/>
      <c r="C79" s="19"/>
      <c r="D79" s="19" t="s">
        <v>13</v>
      </c>
      <c r="E79" s="66">
        <v>9609069.4600000009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4" t="s">
        <v>14</v>
      </c>
      <c r="E81" s="5">
        <v>0</v>
      </c>
      <c r="F81" s="35"/>
    </row>
    <row r="82" spans="1:9" ht="15.75" x14ac:dyDescent="0.25">
      <c r="A82" s="19"/>
      <c r="B82" s="19"/>
      <c r="C82" s="19"/>
      <c r="D82" s="34" t="s">
        <v>13</v>
      </c>
      <c r="E82" s="66">
        <v>30046116.380000003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66">
        <v>1607033.76</v>
      </c>
    </row>
    <row r="88" spans="1:9" ht="15.75" x14ac:dyDescent="0.25">
      <c r="A88" s="19"/>
      <c r="B88" s="19"/>
      <c r="C88" s="19"/>
      <c r="D88" s="19" t="s">
        <v>13</v>
      </c>
      <c r="E88" s="66">
        <v>27300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66">
        <v>8011196.0300000003</v>
      </c>
    </row>
    <row r="91" spans="1:9" ht="15.75" x14ac:dyDescent="0.25">
      <c r="A91" s="19"/>
      <c r="B91" s="19"/>
      <c r="C91" s="19"/>
      <c r="D91" s="19" t="s">
        <v>14</v>
      </c>
      <c r="E91" s="66">
        <v>18808000</v>
      </c>
    </row>
    <row r="92" spans="1:9" ht="15.75" x14ac:dyDescent="0.25">
      <c r="A92" s="19"/>
      <c r="B92" s="19"/>
      <c r="C92" s="19"/>
      <c r="D92" s="19" t="s">
        <v>13</v>
      </c>
      <c r="E92" s="36">
        <v>0</v>
      </c>
    </row>
    <row r="93" spans="1:9" ht="15.75" x14ac:dyDescent="0.25">
      <c r="A93" s="23" t="s">
        <v>12</v>
      </c>
      <c r="D93" s="19"/>
      <c r="E93" s="8">
        <f>SUM(E41:E92)</f>
        <v>971787076.25473809</v>
      </c>
    </row>
    <row r="94" spans="1:9" ht="15.75" x14ac:dyDescent="0.25">
      <c r="A94" s="23" t="s">
        <v>11</v>
      </c>
      <c r="B94" s="19"/>
      <c r="C94" s="23"/>
      <c r="D94" s="34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66">
        <v>27181902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64">
        <v>19963243.210000001</v>
      </c>
    </row>
    <row r="99" spans="1:9" ht="15.75" customHeight="1" x14ac:dyDescent="0.25">
      <c r="B99" s="23" t="s">
        <v>8</v>
      </c>
      <c r="C99" s="19"/>
      <c r="D99" s="19"/>
      <c r="E99" s="3"/>
    </row>
    <row r="100" spans="1:9" ht="15.75" customHeight="1" x14ac:dyDescent="0.25">
      <c r="B100" s="19"/>
      <c r="C100" s="19"/>
      <c r="D100" s="19" t="s">
        <v>2</v>
      </c>
      <c r="E100" s="64">
        <v>234490</v>
      </c>
    </row>
    <row r="101" spans="1:9" ht="15.75" customHeight="1" x14ac:dyDescent="0.25">
      <c r="B101" s="23" t="s">
        <v>7</v>
      </c>
      <c r="C101" s="19"/>
      <c r="D101" s="19"/>
      <c r="E101" s="3"/>
    </row>
    <row r="102" spans="1:9" ht="15.75" x14ac:dyDescent="0.25">
      <c r="B102" s="19"/>
      <c r="C102" s="31"/>
      <c r="D102" s="19" t="s">
        <v>2</v>
      </c>
      <c r="E102" s="4">
        <v>0</v>
      </c>
    </row>
    <row r="103" spans="1:9" ht="15.75" x14ac:dyDescent="0.25">
      <c r="B103" s="23" t="s">
        <v>6</v>
      </c>
      <c r="C103" s="19"/>
      <c r="D103" s="19"/>
      <c r="E103" s="3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66">
        <v>960695</v>
      </c>
    </row>
    <row r="107" spans="1:9" ht="15.75" x14ac:dyDescent="0.25">
      <c r="B107" s="23" t="s">
        <v>4</v>
      </c>
      <c r="C107" s="19"/>
      <c r="D107" s="19"/>
      <c r="E107" s="3"/>
    </row>
    <row r="108" spans="1:9" ht="15.75" x14ac:dyDescent="0.25">
      <c r="B108" s="19"/>
      <c r="C108" s="19"/>
      <c r="D108" s="19" t="s">
        <v>2</v>
      </c>
      <c r="E108" s="66">
        <v>8895069.290000001</v>
      </c>
    </row>
    <row r="109" spans="1:9" ht="15.75" x14ac:dyDescent="0.25">
      <c r="A109" s="23"/>
      <c r="B109" s="23" t="s">
        <v>3</v>
      </c>
      <c r="C109" s="19"/>
      <c r="D109" s="19"/>
      <c r="E109" s="3"/>
    </row>
    <row r="110" spans="1:9" ht="15.75" x14ac:dyDescent="0.25">
      <c r="B110" s="19"/>
      <c r="C110" s="19"/>
      <c r="D110" s="19" t="s">
        <v>2</v>
      </c>
      <c r="E110" s="66">
        <v>4371998</v>
      </c>
      <c r="F110" s="38"/>
    </row>
    <row r="111" spans="1:9" ht="15.75" x14ac:dyDescent="0.25">
      <c r="A111" s="23" t="s">
        <v>1</v>
      </c>
      <c r="E111" s="2">
        <f>SUM(E96,E98,E100,E102,E104,E106,E108,E110)</f>
        <v>61607397.5</v>
      </c>
    </row>
    <row r="112" spans="1:9" ht="30" customHeight="1" x14ac:dyDescent="0.35">
      <c r="A112" s="39" t="s">
        <v>0</v>
      </c>
      <c r="B112" s="40"/>
      <c r="C112" s="40"/>
      <c r="D112" s="40"/>
      <c r="E112" s="1">
        <f>SUM(E93,E111)</f>
        <v>1033394473.7547381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Caloocan</vt:lpstr>
      <vt:lpstr>Las Piñas</vt:lpstr>
      <vt:lpstr>Makati</vt:lpstr>
      <vt:lpstr>Malabon</vt:lpstr>
      <vt:lpstr>Mandaluyong</vt:lpstr>
      <vt:lpstr>Manila</vt:lpstr>
      <vt:lpstr>Marikina</vt:lpstr>
      <vt:lpstr>Muntinlupa</vt:lpstr>
      <vt:lpstr>Navotas</vt:lpstr>
      <vt:lpstr>Parañaque</vt:lpstr>
      <vt:lpstr>Pasay</vt:lpstr>
      <vt:lpstr>Pasig</vt:lpstr>
      <vt:lpstr>Quezon</vt:lpstr>
      <vt:lpstr>San Juan</vt:lpstr>
      <vt:lpstr>Taguig</vt:lpstr>
      <vt:lpstr>Valenzuela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2021-09-20T11:31:24Z</dcterms:created>
  <dcterms:modified xsi:type="dcterms:W3CDTF">2021-09-30T14:46:45Z</dcterms:modified>
</cp:coreProperties>
</file>