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3F93CFFA-1EE2-4F33-A6CF-274046BEB33A}" xr6:coauthVersionLast="47" xr6:coauthVersionMax="47" xr10:uidLastSave="{00000000-0000-0000-0000-000000000000}"/>
  <bookViews>
    <workbookView xWindow="8850" yWindow="1905" windowWidth="14580" windowHeight="12495" activeTab="2" xr2:uid="{360BF9DE-B15B-43CE-9291-7E05B391F461}"/>
  </bookViews>
  <sheets>
    <sheet name="Roxas" sheetId="1" r:id="rId1"/>
    <sheet name="Iloilo" sheetId="2" r:id="rId2"/>
    <sheet name="Passi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3" i="1"/>
  <c r="E11" i="1"/>
  <c r="E111" i="3" l="1"/>
  <c r="E93" i="3"/>
  <c r="E19" i="3"/>
  <c r="E14" i="3"/>
  <c r="E37" i="3" s="1"/>
  <c r="E112" i="3" l="1"/>
  <c r="E111" i="2"/>
  <c r="E93" i="2"/>
  <c r="E19" i="2"/>
  <c r="E14" i="2"/>
  <c r="E37" i="2" s="1"/>
  <c r="E111" i="1"/>
  <c r="E112" i="2" l="1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<sst xmlns="http://schemas.openxmlformats.org/spreadsheetml/2006/main" count="327" uniqueCount="67">
  <si>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</si>
  <si>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</si>
  <si>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</si>
  <si>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</si>
  <si>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</si>
  <si>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</si>
  <si>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</si>
  <si>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</si>
  <si>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</si>
  <si>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</si>
  <si>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</si>
  <si>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</si>
  <si>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</si>
  <si>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</si>
  <si>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</si>
  <si>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</si>
  <si>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</si>
  <si>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</si>
  <si>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</si>
  <si>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</si>
  <si>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</si>
  <si>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</si>
  <si>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</si>
  <si>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</si>
  <si>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</si>
  <si>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</si>
  <si>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</si>
  <si>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</si>
  <si>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</si>
  <si>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</si>
  <si>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</si>
  <si>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</si>
  <si>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</si>
  <si>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</si>
  <si>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</si>
  <si>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</si>
  <si>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</si>
  <si>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</si>
  <si>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</si>
  <si>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</si>
  <si>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</si>
  <si>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</si>
  <si>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</si>
  <si>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</si>
  <si>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</si>
  <si>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</si>
  <si>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</si>
  <si>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</si>
  <si>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</si>
  <si>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</si>
  <si>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</si>
  <si>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</si>
  <si>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</si>
  <si>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</si>
  <si>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</si>
  <si>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</si>
  <si>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</si>
  <si>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</si>
  <si>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</si>
  <si>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</si>
  <si>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</si>
  <si>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</si>
  <si>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</si>
  <si>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ROXAS</t>
  </si>
  <si>
    <t>CITY OF ILOILO</t>
  </si>
  <si>
    <t>CITY OF PASSI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</si>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</sst>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8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4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0" xfId="8" applyNumberFormat="1" applyFont="1" applyFill="1"/>
    <xf numFmtId="4" fontId="34" fillId="0" borderId="6" xfId="3" applyNumberFormat="1" applyFont="1" applyBorder="1" applyAlignment="1"/>
    <xf numFmtId="4" fontId="34" fillId="0" borderId="15" xfId="3" applyNumberFormat="1" applyFont="1" applyBorder="1" applyAlignment="1"/>
    <xf numFmtId="4" fontId="34" fillId="0" borderId="0" xfId="3" applyNumberFormat="1" applyFont="1" applyAlignment="1"/>
    <xf numFmtId="4" fontId="10" fillId="0" borderId="4" xfId="8" applyNumberFormat="1" applyFont="1" applyBorder="1"/>
    <xf numFmtId="4" fontId="3" fillId="0" borderId="4" xfId="8" applyNumberFormat="1" applyFont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78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B1" zoomScale="115" zoomScaleNormal="115" workbookViewId="0">
      <selection activeCell="F10" sqref="F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63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66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1</v>
      </c>
      <c r="B6" s="50"/>
      <c r="C6" s="50"/>
      <c r="D6" s="50"/>
      <c r="E6" s="48" t="s">
        <v>2</v>
      </c>
    </row>
    <row r="7" spans="1:9" ht="15" customHeight="1" x14ac:dyDescent="0.25">
      <c r="A7" s="50"/>
      <c r="B7" s="50"/>
      <c r="C7" s="50"/>
      <c r="D7" s="50"/>
      <c r="E7" s="4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6">
        <f>41518719.35+32356209.59</f>
        <v>73874928.939999998</v>
      </c>
    </row>
    <row r="12" spans="1:9" ht="15.75" x14ac:dyDescent="0.25">
      <c r="A12" s="8"/>
      <c r="B12" s="8"/>
      <c r="C12" s="8"/>
      <c r="D12" s="8" t="s">
        <v>24</v>
      </c>
      <c r="E12" s="36">
        <v>121673610.04000001</v>
      </c>
    </row>
    <row r="13" spans="1:9" ht="15.75" x14ac:dyDescent="0.25">
      <c r="A13" s="8"/>
      <c r="B13" s="8"/>
      <c r="C13" s="8"/>
      <c r="D13" s="8" t="s">
        <v>25</v>
      </c>
      <c r="E13" s="36">
        <f>3500743.42+1522894.64</f>
        <v>5023638.0599999996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200572177.04000002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6">
        <v>21561050.43</v>
      </c>
    </row>
    <row r="17" spans="1:5" ht="15.75" x14ac:dyDescent="0.25">
      <c r="A17" s="8"/>
      <c r="B17" s="8"/>
      <c r="C17" s="8"/>
      <c r="D17" s="8" t="s">
        <v>27</v>
      </c>
      <c r="E17" s="36">
        <f>55700527.35+123535.71</f>
        <v>55824063.060000002</v>
      </c>
    </row>
    <row r="18" spans="1:5" ht="15.75" x14ac:dyDescent="0.25">
      <c r="A18" s="8"/>
      <c r="B18" s="8"/>
      <c r="C18" s="11"/>
      <c r="D18" s="8" t="s">
        <v>28</v>
      </c>
      <c r="E18" s="36">
        <f>1551915.48+3923.92</f>
        <v>1555839.4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78940952.890000015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6">
        <v>521508403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6">
        <v>50902.559999999998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3950000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7">
        <v>31900000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836922435.49000001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v>137560116.71000001</v>
      </c>
    </row>
    <row r="43" spans="1:5" ht="15.75" x14ac:dyDescent="0.25">
      <c r="A43" s="8"/>
      <c r="B43" s="8"/>
      <c r="C43" s="8"/>
      <c r="D43" s="8" t="s">
        <v>11</v>
      </c>
      <c r="E43" s="37">
        <v>41985038.890000001</v>
      </c>
    </row>
    <row r="44" spans="1:5" ht="15.75" x14ac:dyDescent="0.25">
      <c r="A44" s="8"/>
      <c r="B44" s="8"/>
      <c r="C44" s="8"/>
      <c r="D44" s="8" t="s">
        <v>12</v>
      </c>
      <c r="E44" s="37">
        <v>7180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6">
        <v>2381024.52</v>
      </c>
    </row>
    <row r="47" spans="1:5" ht="15.75" x14ac:dyDescent="0.25">
      <c r="A47" s="8"/>
      <c r="B47" s="8"/>
      <c r="C47" s="8"/>
      <c r="D47" s="8" t="s">
        <v>11</v>
      </c>
      <c r="E47" s="46">
        <v>9451559.8800000008</v>
      </c>
    </row>
    <row r="48" spans="1:5" ht="15.75" x14ac:dyDescent="0.25">
      <c r="A48" s="8"/>
      <c r="B48" s="8"/>
      <c r="C48" s="8"/>
      <c r="D48" s="8" t="s">
        <v>12</v>
      </c>
      <c r="E48" s="35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7">
        <v>40118885.07</v>
      </c>
    </row>
    <row r="51" spans="1:5" ht="15.75" x14ac:dyDescent="0.25">
      <c r="A51" s="8"/>
      <c r="B51" s="8"/>
      <c r="C51" s="8"/>
      <c r="D51" s="8" t="s">
        <v>11</v>
      </c>
      <c r="E51" s="37">
        <v>5630701.9299999997</v>
      </c>
    </row>
    <row r="52" spans="1:5" ht="15.75" x14ac:dyDescent="0.25">
      <c r="A52" s="8"/>
      <c r="B52" s="8"/>
      <c r="C52" s="8"/>
      <c r="D52" s="8" t="s">
        <v>12</v>
      </c>
      <c r="E52" s="37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7">
        <v>327672.2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7">
        <v>9256192.25</v>
      </c>
    </row>
    <row r="63" spans="1:5" ht="15.75" x14ac:dyDescent="0.25">
      <c r="A63" s="8"/>
      <c r="B63" s="12"/>
      <c r="C63" s="8"/>
      <c r="D63" s="8" t="s">
        <v>11</v>
      </c>
      <c r="E63" s="37">
        <v>4318458.68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7">
        <v>50159928.590000004</v>
      </c>
    </row>
    <row r="67" spans="1:5" ht="15.75" x14ac:dyDescent="0.25">
      <c r="A67" s="8"/>
      <c r="B67" s="8"/>
      <c r="C67" s="8"/>
      <c r="D67" s="8" t="s">
        <v>11</v>
      </c>
      <c r="E67" s="37">
        <v>43829893.759999998</v>
      </c>
    </row>
    <row r="68" spans="1:5" ht="15.75" x14ac:dyDescent="0.25">
      <c r="A68" s="8"/>
      <c r="B68" s="8"/>
      <c r="C68" s="8"/>
      <c r="D68" s="8" t="s">
        <v>12</v>
      </c>
      <c r="E68" s="37">
        <v>203795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5319017.6399999997</v>
      </c>
    </row>
    <row r="76" spans="1:5" ht="15.75" x14ac:dyDescent="0.25">
      <c r="A76" s="8"/>
      <c r="B76" s="8"/>
      <c r="C76" s="8"/>
      <c r="D76" s="8" t="s">
        <v>48</v>
      </c>
      <c r="E76" s="36">
        <v>13779896.970000001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6">
        <v>37645821.990000002</v>
      </c>
    </row>
    <row r="79" spans="1:5" ht="15.75" x14ac:dyDescent="0.25">
      <c r="A79" s="8"/>
      <c r="B79" s="8"/>
      <c r="C79" s="8"/>
      <c r="D79" s="8" t="s">
        <v>50</v>
      </c>
      <c r="E79" s="36">
        <v>1552770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44104821.149999999</v>
      </c>
    </row>
    <row r="82" spans="1:9" ht="15.75" x14ac:dyDescent="0.25">
      <c r="A82" s="8"/>
      <c r="B82" s="8"/>
      <c r="C82" s="8"/>
      <c r="D82" s="15" t="s">
        <v>50</v>
      </c>
      <c r="E82" s="36">
        <v>44981445.450000003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37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7">
        <v>11978603.68</v>
      </c>
    </row>
    <row r="91" spans="1:9" ht="15.75" x14ac:dyDescent="0.25">
      <c r="A91" s="8"/>
      <c r="B91" s="8"/>
      <c r="C91" s="8"/>
      <c r="D91" s="8" t="s">
        <v>49</v>
      </c>
      <c r="E91" s="37">
        <v>167038249.75</v>
      </c>
    </row>
    <row r="92" spans="1:9" ht="15.75" x14ac:dyDescent="0.25">
      <c r="A92" s="8"/>
      <c r="B92" s="8"/>
      <c r="C92" s="8"/>
      <c r="D92" s="8" t="s">
        <v>50</v>
      </c>
      <c r="E92" s="37">
        <v>180354939.91999999</v>
      </c>
    </row>
    <row r="93" spans="1:9" ht="15.75" x14ac:dyDescent="0.25">
      <c r="A93" s="12" t="s">
        <v>59</v>
      </c>
      <c r="D93" s="8"/>
      <c r="E93" s="30">
        <f>SUM(E41:E92)</f>
        <v>851986014.02999997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100442.41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7">
        <v>6545133.8600000003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6">
        <v>71428716.049999997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6">
        <v>6151876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6">
        <v>44779877.700000003</v>
      </c>
    </row>
    <row r="111" spans="1:9" ht="15.75" x14ac:dyDescent="0.25">
      <c r="A111" s="12" t="s">
        <v>58</v>
      </c>
      <c r="E111" s="32">
        <f>SUM(E95:E110)</f>
        <v>129006046.02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980992060.04999995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A2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64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66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1</v>
      </c>
      <c r="B6" s="50"/>
      <c r="C6" s="50"/>
      <c r="D6" s="50"/>
      <c r="E6" s="48" t="s">
        <v>2</v>
      </c>
    </row>
    <row r="7" spans="1:9" ht="15" customHeight="1" x14ac:dyDescent="0.25">
      <c r="A7" s="50"/>
      <c r="B7" s="50"/>
      <c r="C7" s="50"/>
      <c r="D7" s="50"/>
      <c r="E7" s="4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8">
        <v>967728184.88999999</v>
      </c>
    </row>
    <row r="12" spans="1:9" ht="15.75" x14ac:dyDescent="0.25">
      <c r="A12" s="8"/>
      <c r="B12" s="8"/>
      <c r="C12" s="8"/>
      <c r="D12" s="8" t="s">
        <v>24</v>
      </c>
      <c r="E12" s="38">
        <v>732758977.80000007</v>
      </c>
    </row>
    <row r="13" spans="1:9" ht="15.75" x14ac:dyDescent="0.25">
      <c r="A13" s="8"/>
      <c r="B13" s="8"/>
      <c r="C13" s="8"/>
      <c r="D13" s="8" t="s">
        <v>25</v>
      </c>
      <c r="E13" s="38">
        <v>36844230.689999998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1737331393.3800001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8">
        <v>61734151.68</v>
      </c>
    </row>
    <row r="17" spans="1:5" ht="15.75" x14ac:dyDescent="0.25">
      <c r="A17" s="8"/>
      <c r="B17" s="8"/>
      <c r="C17" s="8"/>
      <c r="D17" s="8" t="s">
        <v>27</v>
      </c>
      <c r="E17" s="38">
        <v>76433010.929999992</v>
      </c>
    </row>
    <row r="18" spans="1:5" ht="15.75" x14ac:dyDescent="0.25">
      <c r="A18" s="8"/>
      <c r="B18" s="8"/>
      <c r="C18" s="11"/>
      <c r="D18" s="8" t="s">
        <v>28</v>
      </c>
      <c r="E18" s="38">
        <v>1625165954.9000001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1763333117.51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8">
        <v>912907041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8">
        <v>15586393.32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4429157945.21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8">
        <v>378453136.0399999</v>
      </c>
    </row>
    <row r="43" spans="1:5" ht="15.75" x14ac:dyDescent="0.25">
      <c r="A43" s="8"/>
      <c r="B43" s="8"/>
      <c r="C43" s="8"/>
      <c r="D43" s="8" t="s">
        <v>11</v>
      </c>
      <c r="E43" s="38">
        <v>495851043.75</v>
      </c>
    </row>
    <row r="44" spans="1:5" ht="15.75" x14ac:dyDescent="0.25">
      <c r="A44" s="8"/>
      <c r="B44" s="8"/>
      <c r="C44" s="8"/>
      <c r="D44" s="8" t="s">
        <v>12</v>
      </c>
      <c r="E44" s="38">
        <v>9506975.1999999993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8">
        <v>16849533.18</v>
      </c>
    </row>
    <row r="47" spans="1:5" ht="15.75" x14ac:dyDescent="0.25">
      <c r="A47" s="8"/>
      <c r="B47" s="8"/>
      <c r="C47" s="8"/>
      <c r="D47" s="8" t="s">
        <v>11</v>
      </c>
      <c r="E47" s="38">
        <v>46129700.069999993</v>
      </c>
    </row>
    <row r="48" spans="1:5" ht="15.75" x14ac:dyDescent="0.25">
      <c r="A48" s="8"/>
      <c r="B48" s="8"/>
      <c r="C48" s="8"/>
      <c r="D48" s="8" t="s">
        <v>12</v>
      </c>
      <c r="E48" s="38">
        <v>105935603.33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127824356.71000001</v>
      </c>
    </row>
    <row r="51" spans="1:5" ht="15.75" x14ac:dyDescent="0.25">
      <c r="A51" s="8"/>
      <c r="B51" s="8"/>
      <c r="C51" s="8"/>
      <c r="D51" s="8" t="s">
        <v>11</v>
      </c>
      <c r="E51" s="38">
        <v>34452649.340000004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8">
        <v>80427750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46018985.690000005</v>
      </c>
    </row>
    <row r="63" spans="1:5" ht="15.75" x14ac:dyDescent="0.25">
      <c r="A63" s="8"/>
      <c r="B63" s="12"/>
      <c r="C63" s="8"/>
      <c r="D63" s="8" t="s">
        <v>11</v>
      </c>
      <c r="E63" s="38">
        <v>20533075.510000002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8">
        <v>146144269.91</v>
      </c>
    </row>
    <row r="67" spans="1:5" ht="15.75" x14ac:dyDescent="0.25">
      <c r="A67" s="8"/>
      <c r="B67" s="8"/>
      <c r="C67" s="8"/>
      <c r="D67" s="8" t="s">
        <v>11</v>
      </c>
      <c r="E67" s="38">
        <v>79161803.430000007</v>
      </c>
    </row>
    <row r="68" spans="1:5" ht="15.75" x14ac:dyDescent="0.25">
      <c r="A68" s="8"/>
      <c r="B68" s="8"/>
      <c r="C68" s="8"/>
      <c r="D68" s="8" t="s">
        <v>12</v>
      </c>
      <c r="E68" s="38">
        <v>3000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8">
        <v>51555176.600000001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8">
        <v>80788050.239999995</v>
      </c>
    </row>
    <row r="79" spans="1:5" ht="15.75" x14ac:dyDescent="0.25">
      <c r="A79" s="8"/>
      <c r="B79" s="8"/>
      <c r="C79" s="8"/>
      <c r="D79" s="8" t="s">
        <v>50</v>
      </c>
      <c r="E79" s="3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8">
        <v>29193353.530000001</v>
      </c>
    </row>
    <row r="82" spans="1:9" ht="15.75" x14ac:dyDescent="0.25">
      <c r="A82" s="8"/>
      <c r="B82" s="8"/>
      <c r="C82" s="8"/>
      <c r="D82" s="15" t="s">
        <v>50</v>
      </c>
      <c r="E82" s="3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8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8">
        <v>83343118.159999996</v>
      </c>
    </row>
    <row r="91" spans="1:9" ht="15.75" x14ac:dyDescent="0.25">
      <c r="A91" s="8"/>
      <c r="B91" s="8"/>
      <c r="C91" s="8"/>
      <c r="D91" s="8" t="s">
        <v>49</v>
      </c>
      <c r="E91" s="38">
        <v>108198875.75000001</v>
      </c>
    </row>
    <row r="92" spans="1:9" ht="15.75" x14ac:dyDescent="0.25">
      <c r="A92" s="8"/>
      <c r="B92" s="8"/>
      <c r="C92" s="8"/>
      <c r="D92" s="8" t="s">
        <v>50</v>
      </c>
      <c r="E92" s="37">
        <v>0</v>
      </c>
    </row>
    <row r="93" spans="1:9" ht="15.75" x14ac:dyDescent="0.25">
      <c r="A93" s="12" t="s">
        <v>59</v>
      </c>
      <c r="D93" s="8"/>
      <c r="E93" s="30">
        <f>SUM(E41:E92)</f>
        <v>1940370456.4400001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40742089.280000001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145750439.03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8">
        <v>49700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2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8">
        <v>128900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8">
        <v>213611.2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8">
        <v>2138286</v>
      </c>
    </row>
    <row r="111" spans="1:9" ht="15.75" x14ac:dyDescent="0.25">
      <c r="A111" s="12" t="s">
        <v>58</v>
      </c>
      <c r="E111" s="32">
        <f>SUM(E95:E110)</f>
        <v>189023025.50999999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2129393481.95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tabSelected="1" topLeftCell="A83" zoomScale="70" zoomScaleNormal="70" workbookViewId="0">
      <selection activeCell="F106" sqref="F10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65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66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1</v>
      </c>
      <c r="B6" s="50"/>
      <c r="C6" s="50"/>
      <c r="D6" s="50"/>
      <c r="E6" s="48" t="s">
        <v>2</v>
      </c>
    </row>
    <row r="7" spans="1:9" ht="15" customHeight="1" x14ac:dyDescent="0.25">
      <c r="A7" s="50"/>
      <c r="B7" s="50"/>
      <c r="C7" s="50"/>
      <c r="D7" s="50"/>
      <c r="E7" s="4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3">
        <v>31077796.510000002</v>
      </c>
    </row>
    <row r="12" spans="1:9" ht="15.75" x14ac:dyDescent="0.25">
      <c r="A12" s="8"/>
      <c r="B12" s="8"/>
      <c r="C12" s="8"/>
      <c r="D12" s="8" t="s">
        <v>24</v>
      </c>
      <c r="E12" s="43">
        <v>29948354.870000001</v>
      </c>
    </row>
    <row r="13" spans="1:9" ht="15.75" x14ac:dyDescent="0.25">
      <c r="A13" s="8"/>
      <c r="B13" s="8"/>
      <c r="C13" s="8"/>
      <c r="D13" s="8" t="s">
        <v>25</v>
      </c>
      <c r="E13" s="44">
        <v>1877601.86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62903753.240000002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3">
        <v>6886776.4500000002</v>
      </c>
    </row>
    <row r="17" spans="1:5" ht="15.75" x14ac:dyDescent="0.25">
      <c r="A17" s="8"/>
      <c r="B17" s="8"/>
      <c r="C17" s="8"/>
      <c r="D17" s="8" t="s">
        <v>27</v>
      </c>
      <c r="E17" s="43">
        <v>31265468.760000002</v>
      </c>
    </row>
    <row r="18" spans="1:5" ht="15.75" x14ac:dyDescent="0.25">
      <c r="A18" s="8"/>
      <c r="B18" s="8"/>
      <c r="C18" s="11"/>
      <c r="D18" s="8" t="s">
        <v>28</v>
      </c>
      <c r="E18" s="43">
        <v>47536412.189999998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85688657.400000006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3">
        <v>515090094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0">
        <v>0</v>
      </c>
    </row>
    <row r="30" spans="1:5" ht="15.75" x14ac:dyDescent="0.25">
      <c r="A30" s="8"/>
      <c r="B30" s="8"/>
      <c r="C30" s="8"/>
      <c r="D30" s="8" t="s">
        <v>39</v>
      </c>
      <c r="E30" s="40">
        <v>0</v>
      </c>
    </row>
    <row r="31" spans="1:5" ht="15.75" x14ac:dyDescent="0.25">
      <c r="A31" s="8"/>
      <c r="B31" s="8"/>
      <c r="C31" s="8" t="s">
        <v>40</v>
      </c>
      <c r="D31" s="8"/>
      <c r="E31" s="43">
        <v>30001197.52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693683702.15999997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3">
        <v>145630382.19</v>
      </c>
    </row>
    <row r="43" spans="1:5" ht="15.75" x14ac:dyDescent="0.25">
      <c r="A43" s="8"/>
      <c r="B43" s="8"/>
      <c r="C43" s="8"/>
      <c r="D43" s="8" t="s">
        <v>11</v>
      </c>
      <c r="E43" s="43">
        <v>150167835.40000001</v>
      </c>
    </row>
    <row r="44" spans="1:5" ht="15.75" x14ac:dyDescent="0.25">
      <c r="A44" s="8"/>
      <c r="B44" s="8"/>
      <c r="C44" s="8"/>
      <c r="D44" s="8" t="s">
        <v>12</v>
      </c>
      <c r="E44" s="43">
        <v>7357352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3">
        <v>6627927.4800000004</v>
      </c>
    </row>
    <row r="47" spans="1:5" ht="15.75" x14ac:dyDescent="0.25">
      <c r="A47" s="8"/>
      <c r="B47" s="8"/>
      <c r="C47" s="8"/>
      <c r="D47" s="8" t="s">
        <v>11</v>
      </c>
      <c r="E47" s="43">
        <v>5249607.37</v>
      </c>
    </row>
    <row r="48" spans="1:5" ht="15.75" x14ac:dyDescent="0.25">
      <c r="A48" s="8"/>
      <c r="B48" s="8"/>
      <c r="C48" s="8"/>
      <c r="D48" s="8" t="s">
        <v>12</v>
      </c>
      <c r="E48" s="43">
        <v>3934940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3">
        <v>30093443.789999999</v>
      </c>
    </row>
    <row r="51" spans="1:5" ht="15.75" x14ac:dyDescent="0.25">
      <c r="A51" s="8"/>
      <c r="B51" s="8"/>
      <c r="C51" s="8"/>
      <c r="D51" s="8" t="s">
        <v>11</v>
      </c>
      <c r="E51" s="43">
        <v>4417410.57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3">
        <v>5601743.7599999998</v>
      </c>
    </row>
    <row r="63" spans="1:5" ht="15.75" x14ac:dyDescent="0.25">
      <c r="A63" s="8"/>
      <c r="B63" s="12"/>
      <c r="C63" s="8"/>
      <c r="D63" s="8" t="s">
        <v>11</v>
      </c>
      <c r="E63" s="43">
        <v>7504234.9000000004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3">
        <v>57134618.409999996</v>
      </c>
    </row>
    <row r="67" spans="1:5" ht="15.75" x14ac:dyDescent="0.25">
      <c r="A67" s="8"/>
      <c r="B67" s="8"/>
      <c r="C67" s="8"/>
      <c r="D67" s="8" t="s">
        <v>11</v>
      </c>
      <c r="E67" s="43">
        <v>26214815</v>
      </c>
    </row>
    <row r="68" spans="1:5" ht="15.75" x14ac:dyDescent="0.25">
      <c r="A68" s="8"/>
      <c r="B68" s="8"/>
      <c r="C68" s="8"/>
      <c r="D68" s="8" t="s">
        <v>12</v>
      </c>
      <c r="E68" s="43">
        <v>1259643.5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3">
        <v>4854184.5599999996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3">
        <v>4962000.3600000003</v>
      </c>
    </row>
    <row r="79" spans="1:5" ht="15.75" x14ac:dyDescent="0.25">
      <c r="A79" s="8"/>
      <c r="B79" s="8"/>
      <c r="C79" s="8"/>
      <c r="D79" s="8" t="s">
        <v>50</v>
      </c>
      <c r="E79" s="43">
        <v>10948600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43">
        <v>75370146.109999999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3">
        <v>409876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41">
        <v>0</v>
      </c>
    </row>
    <row r="92" spans="1:9" ht="15.75" x14ac:dyDescent="0.25">
      <c r="A92" s="8"/>
      <c r="B92" s="8"/>
      <c r="C92" s="8"/>
      <c r="D92" s="8" t="s">
        <v>50</v>
      </c>
      <c r="E92" s="37">
        <v>0</v>
      </c>
    </row>
    <row r="93" spans="1:9" ht="15.75" x14ac:dyDescent="0.25">
      <c r="A93" s="12" t="s">
        <v>59</v>
      </c>
      <c r="D93" s="8"/>
      <c r="E93" s="30">
        <f>SUM(E41:E92)</f>
        <v>547738761.39999998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5">
        <v>106811485.59999999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3">
        <v>8715000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3">
        <v>42913820.159999996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3">
        <v>28183614.77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3">
        <v>9548930.1099999994</v>
      </c>
    </row>
    <row r="111" spans="1:9" ht="15.75" x14ac:dyDescent="0.25">
      <c r="A111" s="12" t="s">
        <v>58</v>
      </c>
      <c r="E111" s="32">
        <f>SUM(E95:E110)</f>
        <v>196172850.63999999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743911612.03999996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Roxas</vt:lpstr>
      <vt:lpstr>Iloilo</vt:lpstr>
      <vt:lpstr>Passi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2021-09-30T12:12:41Z</dcterms:modified>
</cp:coreProperties>
</file>