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Done XLSX\"/>
    </mc:Choice>
  </mc:AlternateContent>
  <xr:revisionPtr revIDLastSave="0" documentId="8_{781F56D9-0CFE-4F5C-9228-52A8D4DE4A6C}" xr6:coauthVersionLast="36" xr6:coauthVersionMax="36" xr10:uidLastSave="{00000000-0000-0000-0000-000000000000}"/>
  <bookViews>
    <workbookView xWindow="0" yWindow="0" windowWidth="28800" windowHeight="12225" xr2:uid="{FCCC59F1-88A9-4466-AAB0-E027C4520B94}"/>
  </bookViews>
  <sheets>
    <sheet name="Isabela" sheetId="1" r:id="rId1"/>
    <sheet name="Marawi" sheetId="2" r:id="rId2"/>
    <sheet name="Lamita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" l="1"/>
  <c r="E19" i="3"/>
  <c r="E37" i="3"/>
  <c r="E93" i="3"/>
  <c r="E112" i="3" s="1"/>
  <c r="E111" i="3"/>
  <c r="E14" i="2"/>
  <c r="E37" i="2" s="1"/>
  <c r="E19" i="2"/>
  <c r="E93" i="2"/>
  <c r="E111" i="2"/>
  <c r="E112" i="2"/>
  <c r="E14" i="1"/>
  <c r="E19" i="1"/>
  <c r="E37" i="1"/>
  <c r="E50" i="1"/>
  <c r="E93" i="1" s="1"/>
  <c r="E112" i="1" s="1"/>
  <c r="E78" i="1"/>
  <c r="E91" i="1"/>
  <c r="E111" i="1"/>
</calcChain>
</file>

<file path=xl/sharedStrings.xml><?xml version="1.0" encoding="utf-8"?>
<sst xmlns="http://schemas.openxmlformats.org/spreadsheetml/2006/main" count="327" uniqueCount="68">
  <si>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</si>
  <si>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</si>
  <si>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</si>
  <si>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</si>
  <si>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</si>
  <si>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</si>
  <si>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</si>
  <si>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</si>
  <si>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</si>
  <si>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</si>
  <si>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</si>
  <si>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</si>
  <si>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</si>
  <si>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</si>
  <si>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</si>
  <si>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</si>
  <si>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</si>
  <si>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</si>
  <si>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</si>
  <si>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</si>
  <si>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</si>
  <si>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</si>
  <si>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</si>
  <si>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</si>
  <si>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</si>
  <si>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</si>
  <si>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</si>
  <si>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</si>
  <si>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</si>
  <si>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</si>
  <si>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</si>
  <si>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</si>
  <si>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</si>
  <si>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</si>
  <si>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</si>
  <si>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</si>
  <si>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</si>
  <si>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</si>
  <si>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</si>
  <si>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</si>
  <si>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</si>
  <si>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</si>
  <si>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</si>
  <si>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</si>
  <si>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</si>
  <si>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</si>
  <si>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</si>
  <si>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</si>
  <si>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</si>
  <si>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</si>
  <si>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</si>
  <si>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</si>
  <si>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</si>
  <si>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</si>
  <si>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</si>
  <si>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</si>
  <si>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</si>
  <si>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</si>
  <si>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</si>
  <si>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</si>
  <si>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</si>
  <si>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</si>
  <si>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2016</t>
  </si>
  <si>
    <t>STATEMENT OF COMPARISON OF BUDGET AND ACTUAL AMOUNTS</t>
  </si>
  <si>
    <t>CITY OF ISABELA</t>
  </si>
  <si>
    <t>For the Year Ended December 31, 2015</t>
  </si>
  <si>
    <t>CITY OF MARAWI</t>
  </si>
  <si>
    <t>CITY OF CALBAYOG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</si>
</sst>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Times New Roman"/>
    </font>
    <font>
      <sz val="8"/>
      <color rgb="FF000000"/>
      <name val="Arial"/>
    </font>
    <font>
      <sz val="10"/>
      <color rgb="FF000000"/>
      <name val="Arial Narrow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Cambri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2" fillId="0" borderId="0"/>
  </cellStyleXfs>
  <cellXfs count="51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4" fontId="0" fillId="0" borderId="0" xfId="0" applyNumberFormat="1"/>
    <xf numFmtId="164" fontId="8" fillId="0" borderId="0" xfId="2" applyNumberFormat="1" applyFont="1" applyAlignment="1">
      <alignment vertical="center"/>
    </xf>
    <xf numFmtId="4" fontId="9" fillId="0" borderId="0" xfId="0" applyNumberFormat="1" applyFont="1"/>
    <xf numFmtId="165" fontId="9" fillId="0" borderId="1" xfId="3" applyFont="1" applyFill="1" applyBorder="1"/>
    <xf numFmtId="4" fontId="9" fillId="0" borderId="0" xfId="4" applyNumberFormat="1" applyFont="1" applyFill="1" applyBorder="1" applyProtection="1">
      <protection locked="0"/>
    </xf>
    <xf numFmtId="164" fontId="10" fillId="0" borderId="0" xfId="2" applyNumberFormat="1" applyFont="1" applyAlignment="1">
      <alignment vertical="center"/>
    </xf>
    <xf numFmtId="165" fontId="9" fillId="0" borderId="2" xfId="3" applyNumberFormat="1" applyFont="1" applyBorder="1"/>
    <xf numFmtId="164" fontId="11" fillId="0" borderId="0" xfId="2" applyNumberFormat="1" applyFont="1" applyAlignment="1">
      <alignment vertical="center"/>
    </xf>
    <xf numFmtId="164" fontId="11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164" fontId="8" fillId="0" borderId="0" xfId="2" applyNumberFormat="1" applyFont="1" applyAlignment="1">
      <alignment horizontal="left" vertical="center"/>
    </xf>
    <xf numFmtId="4" fontId="13" fillId="0" borderId="3" xfId="2" applyNumberFormat="1" applyFont="1" applyBorder="1" applyAlignment="1">
      <alignment horizontal="right" vertical="center"/>
    </xf>
    <xf numFmtId="165" fontId="14" fillId="0" borderId="4" xfId="0" applyNumberFormat="1" applyFont="1" applyBorder="1" applyProtection="1"/>
    <xf numFmtId="43" fontId="9" fillId="0" borderId="0" xfId="1" applyFont="1"/>
    <xf numFmtId="4" fontId="15" fillId="0" borderId="0" xfId="2" applyNumberFormat="1" applyFont="1" applyAlignment="1">
      <alignment horizontal="right" vertical="center"/>
    </xf>
    <xf numFmtId="39" fontId="0" fillId="0" borderId="0" xfId="0" applyNumberFormat="1"/>
    <xf numFmtId="39" fontId="16" fillId="2" borderId="0" xfId="0" applyNumberFormat="1" applyFont="1" applyFill="1" applyBorder="1" applyProtection="1"/>
    <xf numFmtId="165" fontId="17" fillId="0" borderId="4" xfId="0" applyNumberFormat="1" applyFont="1" applyBorder="1" applyProtection="1"/>
    <xf numFmtId="4" fontId="15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165" fontId="18" fillId="0" borderId="0" xfId="0" applyNumberFormat="1" applyFont="1" applyBorder="1" applyProtection="1"/>
    <xf numFmtId="164" fontId="8" fillId="0" borderId="0" xfId="2" applyNumberFormat="1" applyFont="1" applyAlignment="1">
      <alignment vertical="center" wrapText="1"/>
    </xf>
    <xf numFmtId="4" fontId="15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165" fontId="20" fillId="0" borderId="2" xfId="5" applyFont="1" applyFill="1" applyBorder="1"/>
    <xf numFmtId="165" fontId="21" fillId="0" borderId="4" xfId="0" applyNumberFormat="1" applyFont="1" applyBorder="1" applyProtection="1"/>
    <xf numFmtId="4" fontId="9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2" fillId="0" borderId="5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40" fontId="11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0" fontId="22" fillId="0" borderId="5" xfId="2" applyNumberFormat="1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40" fontId="22" fillId="0" borderId="6" xfId="2" applyNumberFormat="1" applyFont="1" applyBorder="1" applyAlignment="1">
      <alignment horizontal="center" vertical="center" wrapText="1"/>
    </xf>
    <xf numFmtId="4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0" fontId="23" fillId="0" borderId="0" xfId="6" applyFont="1" applyAlignment="1">
      <alignment horizontal="center"/>
    </xf>
    <xf numFmtId="165" fontId="24" fillId="0" borderId="7" xfId="0" applyNumberFormat="1" applyFont="1" applyBorder="1" applyProtection="1"/>
    <xf numFmtId="165" fontId="24" fillId="0" borderId="0" xfId="0" applyNumberFormat="1" applyFont="1" applyProtection="1"/>
    <xf numFmtId="165" fontId="0" fillId="0" borderId="0" xfId="0" applyNumberFormat="1"/>
  </cellXfs>
  <cellStyles count="7">
    <cellStyle name="Comma" xfId="1" builtinId="3"/>
    <cellStyle name="Comma 2" xfId="5" xr:uid="{2F2EED67-4D85-4204-8536-DAC8C5A540A3}"/>
    <cellStyle name="Comma 5" xfId="3" xr:uid="{60207A03-3655-407D-9FE3-1E38F4C12318}"/>
    <cellStyle name="Comma 8 2 3 2" xfId="4" xr:uid="{F162982F-3E53-4494-870C-820E2EC88DA3}"/>
    <cellStyle name="Normal" xfId="0" builtinId="0"/>
    <cellStyle name="Normal 6" xfId="6" xr:uid="{0794B44C-CEA0-4595-889B-108B0E49839C}"/>
    <cellStyle name="Normal 7" xfId="2" xr:uid="{1D9B61E8-30EF-41B4-9359-702541C8E4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9E7C8-AAFF-4263-AC86-A6CA2712B14C}">
  <dimension ref="A1:I112"/>
  <sheetViews>
    <sheetView tabSelected="1" workbookViewId="0">
      <selection activeCell="A4" sqref="A4:I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64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7">
        <v>0</v>
      </c>
    </row>
    <row r="12" spans="1:9" ht="15.75" x14ac:dyDescent="0.25">
      <c r="A12" s="8"/>
      <c r="B12" s="8"/>
      <c r="C12" s="8"/>
      <c r="D12" s="8" t="s">
        <v>55</v>
      </c>
      <c r="E12" s="7">
        <v>0</v>
      </c>
    </row>
    <row r="13" spans="1:9" ht="15.75" x14ac:dyDescent="0.25">
      <c r="A13" s="8"/>
      <c r="B13" s="8"/>
      <c r="C13" s="8"/>
      <c r="D13" s="8" t="s">
        <v>54</v>
      </c>
      <c r="E13" s="7">
        <v>0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0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7">
        <v>0</v>
      </c>
    </row>
    <row r="17" spans="1:5" ht="15.75" x14ac:dyDescent="0.25">
      <c r="A17" s="8"/>
      <c r="B17" s="8"/>
      <c r="C17" s="8"/>
      <c r="D17" s="8" t="s">
        <v>50</v>
      </c>
      <c r="E17" s="7">
        <v>0</v>
      </c>
    </row>
    <row r="18" spans="1:5" ht="15.75" x14ac:dyDescent="0.25">
      <c r="A18" s="8"/>
      <c r="B18" s="8"/>
      <c r="C18" s="35"/>
      <c r="D18" s="8" t="s">
        <v>49</v>
      </c>
      <c r="E18" s="13">
        <v>0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0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21">
        <v>439112403</v>
      </c>
    </row>
    <row r="22" spans="1:5" ht="15.75" x14ac:dyDescent="0.25">
      <c r="A22" s="8"/>
      <c r="B22" s="8"/>
      <c r="C22" s="8" t="s">
        <v>45</v>
      </c>
      <c r="D22" s="8"/>
      <c r="E22" s="21">
        <v>269552.82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439381955.81999999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21">
        <v>150502827.58000001</v>
      </c>
    </row>
    <row r="43" spans="1:7" ht="15.75" x14ac:dyDescent="0.25">
      <c r="A43" s="8"/>
      <c r="B43" s="8"/>
      <c r="C43" s="8"/>
      <c r="D43" s="8" t="s">
        <v>25</v>
      </c>
      <c r="E43" s="21">
        <v>123853447</v>
      </c>
      <c r="F43" s="7"/>
    </row>
    <row r="44" spans="1:7" ht="15.75" x14ac:dyDescent="0.25">
      <c r="A44" s="8"/>
      <c r="B44" s="8"/>
      <c r="C44" s="8"/>
      <c r="D44" s="8" t="s">
        <v>2</v>
      </c>
      <c r="E44" s="21">
        <v>3220917.74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9"/>
      <c r="B50" s="29"/>
      <c r="C50" s="29"/>
      <c r="D50" s="8" t="s">
        <v>26</v>
      </c>
      <c r="E50" s="21">
        <f>24506064.18-263813.25</f>
        <v>24242250.93</v>
      </c>
    </row>
    <row r="51" spans="1:5" ht="15.75" x14ac:dyDescent="0.25">
      <c r="A51" s="8"/>
      <c r="B51" s="8"/>
      <c r="C51" s="8"/>
      <c r="D51" s="8" t="s">
        <v>25</v>
      </c>
      <c r="E51" s="21">
        <v>1920776.23</v>
      </c>
    </row>
    <row r="52" spans="1:5" ht="15.75" x14ac:dyDescent="0.25">
      <c r="A52" s="8"/>
      <c r="B52" s="8"/>
      <c r="C52" s="8"/>
      <c r="D52" s="8" t="s">
        <v>2</v>
      </c>
      <c r="E52" s="21">
        <v>31390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8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21">
        <v>4289450.9000000004</v>
      </c>
    </row>
    <row r="63" spans="1:5" ht="15.75" x14ac:dyDescent="0.25">
      <c r="A63" s="8"/>
      <c r="B63" s="5"/>
      <c r="C63" s="8"/>
      <c r="D63" s="8" t="s">
        <v>25</v>
      </c>
      <c r="E63" s="21">
        <v>3030717.39</v>
      </c>
    </row>
    <row r="64" spans="1:5" ht="15.75" x14ac:dyDescent="0.25">
      <c r="A64" s="8"/>
      <c r="B64" s="8"/>
      <c r="C64" s="8"/>
      <c r="D64" s="8" t="s">
        <v>2</v>
      </c>
      <c r="E64" s="21">
        <v>84940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21">
        <v>23665846.449999999</v>
      </c>
      <c r="G66" s="7"/>
    </row>
    <row r="67" spans="1:7" ht="15.75" x14ac:dyDescent="0.25">
      <c r="A67" s="8"/>
      <c r="B67" s="8"/>
      <c r="C67" s="8"/>
      <c r="D67" s="8" t="s">
        <v>25</v>
      </c>
      <c r="E67" s="21">
        <v>2072231.09</v>
      </c>
      <c r="G67" s="7"/>
    </row>
    <row r="68" spans="1:7" ht="15.75" x14ac:dyDescent="0.25">
      <c r="A68" s="8"/>
      <c r="B68" s="8"/>
      <c r="C68" s="8"/>
      <c r="D68" s="8" t="s">
        <v>2</v>
      </c>
      <c r="E68" s="21">
        <v>128816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21">
        <v>6684100.7000000002</v>
      </c>
    </row>
    <row r="76" spans="1:7" ht="15.75" x14ac:dyDescent="0.25">
      <c r="A76" s="8"/>
      <c r="B76" s="8"/>
      <c r="C76" s="8"/>
      <c r="D76" s="8" t="s">
        <v>21</v>
      </c>
      <c r="E76" s="25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21">
        <f>9030468+5000000</f>
        <v>14030468</v>
      </c>
      <c r="F78" s="23"/>
    </row>
    <row r="79" spans="1:7" ht="15.75" x14ac:dyDescent="0.25">
      <c r="A79" s="8"/>
      <c r="B79" s="8"/>
      <c r="C79" s="8"/>
      <c r="D79" s="8" t="s">
        <v>13</v>
      </c>
      <c r="E79" s="21">
        <v>5258132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21">
        <v>10482688.439999999</v>
      </c>
      <c r="F81" s="24"/>
    </row>
    <row r="82" spans="1:9" ht="15.75" x14ac:dyDescent="0.25">
      <c r="A82" s="8"/>
      <c r="B82" s="8"/>
      <c r="C82" s="8"/>
      <c r="D82" s="18" t="s">
        <v>13</v>
      </c>
      <c r="E82" s="21">
        <v>38915353.649999999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21">
        <f>17272822.5+28305705.15</f>
        <v>45578527.649999999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457992881.74999994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457992881.74999994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F0239-B27D-4590-8540-2F5B458C0B15}">
  <dimension ref="A1:P112"/>
  <sheetViews>
    <sheetView workbookViewId="0">
      <selection activeCell="A4" sqref="A4:I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  <col min="10" max="11" width="15.42578125" customWidth="1"/>
    <col min="12" max="12" width="14.140625" customWidth="1"/>
    <col min="13" max="13" width="11.5703125" customWidth="1"/>
    <col min="14" max="14" width="12.28515625" customWidth="1"/>
    <col min="15" max="15" width="12.42578125" customWidth="1"/>
    <col min="16" max="16" width="12.7109375" bestFit="1" customWidth="1"/>
  </cols>
  <sheetData>
    <row r="1" spans="1:9" ht="15.75" x14ac:dyDescent="0.25">
      <c r="A1" s="41" t="s">
        <v>66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65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7">
        <v>1047828.22</v>
      </c>
      <c r="F11" s="7"/>
      <c r="G11" s="7"/>
      <c r="H11" s="7"/>
      <c r="I11" s="7"/>
    </row>
    <row r="12" spans="1:9" ht="15.75" x14ac:dyDescent="0.25">
      <c r="A12" s="8"/>
      <c r="B12" s="8"/>
      <c r="C12" s="8"/>
      <c r="D12" s="8" t="s">
        <v>55</v>
      </c>
      <c r="E12" s="7">
        <v>0</v>
      </c>
      <c r="F12" s="7"/>
      <c r="G12" s="7"/>
      <c r="H12" s="7"/>
      <c r="I12" s="7"/>
    </row>
    <row r="13" spans="1:9" ht="15.75" x14ac:dyDescent="0.25">
      <c r="A13" s="8"/>
      <c r="B13" s="8"/>
      <c r="C13" s="8"/>
      <c r="D13" s="8" t="s">
        <v>54</v>
      </c>
      <c r="E13" s="7">
        <v>24500</v>
      </c>
      <c r="F13" s="7"/>
      <c r="G13" s="7"/>
      <c r="H13" s="7"/>
      <c r="I13" s="7"/>
    </row>
    <row r="14" spans="1:9" ht="15.75" x14ac:dyDescent="0.25">
      <c r="A14" s="8"/>
      <c r="B14" s="8"/>
      <c r="C14" s="8" t="s">
        <v>53</v>
      </c>
      <c r="D14" s="8"/>
      <c r="E14" s="31">
        <f>SUM(E11:E13)</f>
        <v>1072328.22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7">
        <v>306560</v>
      </c>
      <c r="F16" s="7"/>
      <c r="G16" s="7"/>
    </row>
    <row r="17" spans="1:5" ht="15.75" x14ac:dyDescent="0.25">
      <c r="A17" s="8"/>
      <c r="B17" s="8"/>
      <c r="C17" s="8"/>
      <c r="D17" s="8" t="s">
        <v>50</v>
      </c>
      <c r="E17" s="7">
        <v>143850</v>
      </c>
    </row>
    <row r="18" spans="1:5" ht="15.75" x14ac:dyDescent="0.25">
      <c r="A18" s="8"/>
      <c r="B18" s="8"/>
      <c r="C18" s="35"/>
      <c r="D18" s="8" t="s">
        <v>49</v>
      </c>
      <c r="E18" s="7">
        <v>61275776.130000003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61726186.130000003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428753688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7">
        <v>5887266.4800000004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16" ht="15.75" x14ac:dyDescent="0.25">
      <c r="A33" s="8"/>
      <c r="B33" s="8"/>
      <c r="C33" s="8"/>
      <c r="D33" s="8" t="s">
        <v>34</v>
      </c>
      <c r="E33" s="10">
        <v>0</v>
      </c>
    </row>
    <row r="34" spans="1:16" ht="15.75" x14ac:dyDescent="0.25">
      <c r="A34" s="8"/>
      <c r="B34" s="8"/>
      <c r="C34" s="8"/>
      <c r="D34" s="8" t="s">
        <v>33</v>
      </c>
      <c r="E34" s="7">
        <v>0</v>
      </c>
    </row>
    <row r="35" spans="1:16" ht="15.75" x14ac:dyDescent="0.25">
      <c r="A35" s="8"/>
      <c r="B35" s="8"/>
      <c r="C35" s="8"/>
      <c r="D35" s="8" t="s">
        <v>32</v>
      </c>
      <c r="E35" s="11">
        <v>0</v>
      </c>
    </row>
    <row r="36" spans="1:16" ht="15.75" x14ac:dyDescent="0.25">
      <c r="A36" s="8"/>
      <c r="B36" s="8" t="s">
        <v>31</v>
      </c>
      <c r="C36" s="8"/>
      <c r="D36" s="8"/>
      <c r="E36" s="32">
        <v>0</v>
      </c>
    </row>
    <row r="37" spans="1:16" ht="15.75" x14ac:dyDescent="0.25">
      <c r="A37" s="8"/>
      <c r="B37" s="5" t="s">
        <v>30</v>
      </c>
      <c r="C37" s="8"/>
      <c r="D37" s="8"/>
      <c r="E37" s="31">
        <f>SUM(E14,E19,E21:E36)</f>
        <v>497439468.83000004</v>
      </c>
    </row>
    <row r="38" spans="1:16" ht="15.75" x14ac:dyDescent="0.25">
      <c r="A38" s="8"/>
      <c r="B38" s="5"/>
      <c r="C38" s="8"/>
      <c r="D38" s="8"/>
      <c r="E38" s="30"/>
    </row>
    <row r="39" spans="1:16" ht="15.75" x14ac:dyDescent="0.25">
      <c r="A39" s="5" t="s">
        <v>29</v>
      </c>
      <c r="B39" s="5"/>
      <c r="C39" s="8"/>
      <c r="D39" s="8"/>
      <c r="E39" s="16"/>
    </row>
    <row r="40" spans="1:16" ht="15.75" x14ac:dyDescent="0.25">
      <c r="A40" s="5" t="s">
        <v>28</v>
      </c>
      <c r="B40" s="8"/>
      <c r="C40" s="8"/>
      <c r="D40" s="8"/>
      <c r="E40" s="16"/>
    </row>
    <row r="41" spans="1:16" ht="15.75" x14ac:dyDescent="0.25">
      <c r="A41" s="8"/>
      <c r="B41" s="5" t="s">
        <v>10</v>
      </c>
      <c r="C41" s="8"/>
      <c r="D41" s="8"/>
      <c r="E41" s="9"/>
    </row>
    <row r="42" spans="1:16" ht="15.75" x14ac:dyDescent="0.25">
      <c r="A42" s="8"/>
      <c r="B42" s="8"/>
      <c r="C42" s="8"/>
      <c r="D42" s="8" t="s">
        <v>26</v>
      </c>
      <c r="E42" s="7">
        <v>112881339.08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5.75" x14ac:dyDescent="0.25">
      <c r="A43" s="8"/>
      <c r="B43" s="8"/>
      <c r="C43" s="8"/>
      <c r="D43" s="8" t="s">
        <v>25</v>
      </c>
      <c r="E43" s="7">
        <v>63650509.380000003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5.75" x14ac:dyDescent="0.25">
      <c r="A44" s="8"/>
      <c r="B44" s="8"/>
      <c r="C44" s="8"/>
      <c r="D44" s="8" t="s">
        <v>2</v>
      </c>
      <c r="E44" s="7">
        <v>0</v>
      </c>
      <c r="F44" s="7"/>
      <c r="G44" s="7"/>
    </row>
    <row r="45" spans="1:16" ht="15.75" x14ac:dyDescent="0.25">
      <c r="A45" s="8"/>
      <c r="B45" s="5" t="s">
        <v>9</v>
      </c>
      <c r="C45" s="8"/>
      <c r="D45" s="8"/>
      <c r="E45" s="9"/>
    </row>
    <row r="46" spans="1:16" ht="15.75" x14ac:dyDescent="0.25">
      <c r="A46" s="8"/>
      <c r="B46" s="8"/>
      <c r="C46" s="12"/>
      <c r="D46" s="8" t="s">
        <v>26</v>
      </c>
      <c r="E46" s="7">
        <v>0</v>
      </c>
    </row>
    <row r="47" spans="1:16" ht="15.75" x14ac:dyDescent="0.25">
      <c r="A47" s="8"/>
      <c r="B47" s="8"/>
      <c r="C47" s="8"/>
      <c r="D47" s="8" t="s">
        <v>25</v>
      </c>
      <c r="E47" s="7">
        <v>0</v>
      </c>
    </row>
    <row r="48" spans="1:16" ht="15.75" x14ac:dyDescent="0.25">
      <c r="A48" s="8"/>
      <c r="B48" s="8"/>
      <c r="C48" s="8"/>
      <c r="D48" s="8" t="s">
        <v>2</v>
      </c>
      <c r="E48" s="7">
        <v>0</v>
      </c>
    </row>
    <row r="49" spans="1:8" ht="15.75" x14ac:dyDescent="0.25">
      <c r="A49" s="8"/>
      <c r="B49" s="5" t="s">
        <v>8</v>
      </c>
      <c r="C49" s="8"/>
      <c r="D49" s="8"/>
      <c r="E49" s="11"/>
    </row>
    <row r="50" spans="1:8" ht="15.75" x14ac:dyDescent="0.25">
      <c r="A50" s="29"/>
      <c r="B50" s="29"/>
      <c r="C50" s="29"/>
      <c r="D50" s="8" t="s">
        <v>26</v>
      </c>
      <c r="E50" s="7">
        <v>7352855.3600000003</v>
      </c>
    </row>
    <row r="51" spans="1:8" ht="15.75" x14ac:dyDescent="0.25">
      <c r="A51" s="8"/>
      <c r="B51" s="8"/>
      <c r="C51" s="8"/>
      <c r="D51" s="8" t="s">
        <v>25</v>
      </c>
      <c r="E51" s="7">
        <v>5320544.12</v>
      </c>
    </row>
    <row r="52" spans="1:8" ht="15.75" x14ac:dyDescent="0.25">
      <c r="A52" s="8"/>
      <c r="B52" s="8"/>
      <c r="C52" s="8"/>
      <c r="D52" s="8" t="s">
        <v>2</v>
      </c>
      <c r="E52" s="7">
        <v>0</v>
      </c>
    </row>
    <row r="53" spans="1:8" ht="15.75" x14ac:dyDescent="0.25">
      <c r="A53" s="8"/>
      <c r="B53" s="5" t="s">
        <v>7</v>
      </c>
      <c r="C53" s="8"/>
      <c r="D53" s="8"/>
      <c r="E53" s="11"/>
    </row>
    <row r="54" spans="1:8" ht="15.75" x14ac:dyDescent="0.25">
      <c r="A54" s="8"/>
      <c r="B54" s="8"/>
      <c r="C54" s="8"/>
      <c r="D54" s="8" t="s">
        <v>26</v>
      </c>
      <c r="E54" s="7">
        <v>0</v>
      </c>
    </row>
    <row r="55" spans="1:8" ht="15.75" x14ac:dyDescent="0.25">
      <c r="A55" s="8"/>
      <c r="B55" s="8"/>
      <c r="C55" s="8"/>
      <c r="D55" s="8" t="s">
        <v>25</v>
      </c>
      <c r="E55" s="13">
        <v>0</v>
      </c>
    </row>
    <row r="56" spans="1:8" ht="15.75" x14ac:dyDescent="0.25">
      <c r="A56" s="8"/>
      <c r="B56" s="8"/>
      <c r="C56" s="12"/>
      <c r="D56" s="8" t="s">
        <v>2</v>
      </c>
      <c r="E56" s="20">
        <v>0</v>
      </c>
    </row>
    <row r="57" spans="1:8" ht="15.75" x14ac:dyDescent="0.25">
      <c r="A57" s="8"/>
      <c r="B57" s="5" t="s">
        <v>6</v>
      </c>
      <c r="C57" s="8"/>
      <c r="D57" s="8"/>
      <c r="E57" s="27"/>
    </row>
    <row r="58" spans="1:8" ht="15.75" x14ac:dyDescent="0.25">
      <c r="A58" s="8"/>
      <c r="B58" s="8"/>
      <c r="C58" s="8"/>
      <c r="D58" s="8" t="s">
        <v>26</v>
      </c>
      <c r="E58" s="7">
        <v>16504650.689999999</v>
      </c>
    </row>
    <row r="59" spans="1:8" ht="15.75" x14ac:dyDescent="0.25">
      <c r="A59" s="8"/>
      <c r="B59" s="8"/>
      <c r="C59" s="8"/>
      <c r="D59" s="8" t="s">
        <v>25</v>
      </c>
      <c r="E59" s="7">
        <v>183698786.44</v>
      </c>
    </row>
    <row r="60" spans="1:8" ht="15.75" x14ac:dyDescent="0.25">
      <c r="A60" s="8"/>
      <c r="B60" s="8"/>
      <c r="C60" s="8"/>
      <c r="D60" s="8" t="s">
        <v>2</v>
      </c>
      <c r="E60" s="10">
        <v>0</v>
      </c>
    </row>
    <row r="61" spans="1:8" ht="15.75" x14ac:dyDescent="0.25">
      <c r="A61" s="8"/>
      <c r="B61" s="5" t="s">
        <v>5</v>
      </c>
      <c r="C61" s="8"/>
      <c r="D61" s="8"/>
      <c r="E61" s="27"/>
    </row>
    <row r="62" spans="1:8" ht="15.75" x14ac:dyDescent="0.25">
      <c r="A62" s="8"/>
      <c r="B62" s="8"/>
      <c r="C62" s="8"/>
      <c r="D62" s="8" t="s">
        <v>26</v>
      </c>
      <c r="E62" s="7">
        <v>8123744.0300000003</v>
      </c>
      <c r="F62" s="7"/>
      <c r="G62" s="7"/>
      <c r="H62" s="7"/>
    </row>
    <row r="63" spans="1:8" ht="15.75" x14ac:dyDescent="0.25">
      <c r="A63" s="8"/>
      <c r="B63" s="5"/>
      <c r="C63" s="8"/>
      <c r="D63" s="8" t="s">
        <v>25</v>
      </c>
      <c r="E63" s="7">
        <v>9624142.1300000008</v>
      </c>
      <c r="F63" s="7"/>
      <c r="G63" s="7"/>
      <c r="H63" s="7"/>
    </row>
    <row r="64" spans="1:8" ht="15.75" x14ac:dyDescent="0.25">
      <c r="A64" s="8"/>
      <c r="B64" s="8"/>
      <c r="C64" s="8"/>
      <c r="D64" s="8" t="s">
        <v>2</v>
      </c>
      <c r="E64" s="7">
        <v>0</v>
      </c>
    </row>
    <row r="65" spans="1:10" ht="15.75" x14ac:dyDescent="0.25">
      <c r="A65" s="8"/>
      <c r="B65" s="5" t="s">
        <v>4</v>
      </c>
      <c r="C65" s="8"/>
      <c r="D65" s="8"/>
      <c r="E65" s="11"/>
    </row>
    <row r="66" spans="1:10" ht="15.75" x14ac:dyDescent="0.25">
      <c r="A66" s="8"/>
      <c r="B66" s="8"/>
      <c r="C66" s="8"/>
      <c r="D66" s="8" t="s">
        <v>26</v>
      </c>
      <c r="E66" s="7">
        <v>8104195.3799999999</v>
      </c>
      <c r="F66" s="7"/>
      <c r="G66" s="7"/>
      <c r="H66" s="7"/>
      <c r="I66" s="7"/>
      <c r="J66" s="7"/>
    </row>
    <row r="67" spans="1:10" ht="15.75" x14ac:dyDescent="0.25">
      <c r="A67" s="8"/>
      <c r="B67" s="8"/>
      <c r="C67" s="8"/>
      <c r="D67" s="8" t="s">
        <v>25</v>
      </c>
      <c r="E67" s="7">
        <v>1016946.1</v>
      </c>
      <c r="F67" s="7"/>
      <c r="G67" s="7"/>
      <c r="H67" s="7"/>
      <c r="J67" s="7"/>
    </row>
    <row r="68" spans="1:10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10" ht="15.75" x14ac:dyDescent="0.25">
      <c r="A69" s="8"/>
      <c r="B69" s="5" t="s">
        <v>27</v>
      </c>
      <c r="C69" s="8"/>
      <c r="D69" s="8"/>
      <c r="E69" s="9"/>
    </row>
    <row r="70" spans="1:10" ht="15.75" x14ac:dyDescent="0.25">
      <c r="A70" s="8"/>
      <c r="B70" s="8"/>
      <c r="C70" s="8"/>
      <c r="D70" s="8" t="s">
        <v>26</v>
      </c>
      <c r="E70" s="16">
        <v>0</v>
      </c>
    </row>
    <row r="71" spans="1:10" ht="15.75" x14ac:dyDescent="0.25">
      <c r="A71" s="8"/>
      <c r="B71" s="8"/>
      <c r="C71" s="8"/>
      <c r="D71" s="8" t="s">
        <v>25</v>
      </c>
      <c r="E71" s="16">
        <v>0</v>
      </c>
    </row>
    <row r="72" spans="1:10" ht="15.75" x14ac:dyDescent="0.25">
      <c r="A72" s="8"/>
      <c r="B72" s="8"/>
      <c r="C72" s="8"/>
      <c r="D72" s="8" t="s">
        <v>2</v>
      </c>
      <c r="E72" s="26">
        <v>0</v>
      </c>
    </row>
    <row r="73" spans="1:10" ht="15.75" x14ac:dyDescent="0.25">
      <c r="A73" s="8"/>
      <c r="B73" s="5" t="s">
        <v>24</v>
      </c>
      <c r="C73" s="8"/>
      <c r="D73" s="8"/>
      <c r="E73" s="9"/>
    </row>
    <row r="74" spans="1:10" ht="15.75" x14ac:dyDescent="0.25">
      <c r="A74" s="8"/>
      <c r="B74" s="8"/>
      <c r="C74" s="8" t="s">
        <v>23</v>
      </c>
      <c r="D74" s="8"/>
      <c r="E74" s="16"/>
    </row>
    <row r="75" spans="1:10" ht="15.75" x14ac:dyDescent="0.25">
      <c r="A75" s="8"/>
      <c r="B75" s="8"/>
      <c r="C75" s="8"/>
      <c r="D75" s="8" t="s">
        <v>22</v>
      </c>
      <c r="E75" s="13">
        <v>0</v>
      </c>
    </row>
    <row r="76" spans="1:10" ht="15.75" x14ac:dyDescent="0.25">
      <c r="A76" s="8"/>
      <c r="B76" s="8"/>
      <c r="C76" s="8"/>
      <c r="D76" s="8" t="s">
        <v>21</v>
      </c>
      <c r="E76" s="25">
        <v>0</v>
      </c>
    </row>
    <row r="77" spans="1:10" ht="15.75" x14ac:dyDescent="0.25">
      <c r="A77" s="8"/>
      <c r="B77" s="8"/>
      <c r="C77" s="18" t="s">
        <v>20</v>
      </c>
      <c r="D77" s="8"/>
      <c r="E77" s="16"/>
    </row>
    <row r="78" spans="1:10" ht="15.75" x14ac:dyDescent="0.25">
      <c r="A78" s="8"/>
      <c r="B78" s="8"/>
      <c r="C78" s="8"/>
      <c r="D78" s="8" t="s">
        <v>14</v>
      </c>
      <c r="E78" s="7">
        <v>0</v>
      </c>
      <c r="F78" s="23"/>
    </row>
    <row r="79" spans="1:10" ht="15.75" x14ac:dyDescent="0.25">
      <c r="A79" s="8"/>
      <c r="B79" s="8"/>
      <c r="C79" s="8"/>
      <c r="D79" s="8" t="s">
        <v>13</v>
      </c>
      <c r="E79" s="13">
        <v>0</v>
      </c>
    </row>
    <row r="80" spans="1:10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4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274133.28999999998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416551846.00000006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416551846.00000006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293A-74BB-4EAC-AF01-BCAF665D7CEB}">
  <dimension ref="A1:I112"/>
  <sheetViews>
    <sheetView topLeftCell="A64" workbookViewId="0">
      <selection activeCell="A4" sqref="A4:I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67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49">
        <v>693008.07</v>
      </c>
    </row>
    <row r="12" spans="1:9" ht="15.75" x14ac:dyDescent="0.25">
      <c r="A12" s="8"/>
      <c r="B12" s="8"/>
      <c r="C12" s="8"/>
      <c r="D12" s="8" t="s">
        <v>55</v>
      </c>
      <c r="E12" s="49">
        <v>7955506.9699999997</v>
      </c>
    </row>
    <row r="13" spans="1:9" ht="15.75" x14ac:dyDescent="0.25">
      <c r="A13" s="8"/>
      <c r="B13" s="8"/>
      <c r="C13" s="8"/>
      <c r="D13" s="8" t="s">
        <v>54</v>
      </c>
      <c r="E13" s="48">
        <v>75217.320000000007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8723732.3599999994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49">
        <v>2560623.9300000002</v>
      </c>
    </row>
    <row r="17" spans="1:5" ht="15.75" x14ac:dyDescent="0.25">
      <c r="A17" s="8"/>
      <c r="B17" s="8"/>
      <c r="C17" s="8"/>
      <c r="D17" s="8" t="s">
        <v>50</v>
      </c>
      <c r="E17" s="49">
        <v>12868353.91</v>
      </c>
    </row>
    <row r="18" spans="1:5" ht="15.75" x14ac:dyDescent="0.25">
      <c r="A18" s="8"/>
      <c r="B18" s="8"/>
      <c r="C18" s="35"/>
      <c r="D18" s="8" t="s">
        <v>49</v>
      </c>
      <c r="E18" s="49">
        <v>5339.73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15434317.57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49">
        <v>419666830</v>
      </c>
    </row>
    <row r="22" spans="1:5" ht="15.75" x14ac:dyDescent="0.25">
      <c r="A22" s="8"/>
      <c r="B22" s="8"/>
      <c r="C22" s="8" t="s">
        <v>45</v>
      </c>
      <c r="D22" s="8"/>
      <c r="E22" s="49">
        <v>261665.88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49">
        <v>650293.73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49">
        <v>134564635.53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579301475.07000005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49">
        <v>84186713.340000004</v>
      </c>
    </row>
    <row r="43" spans="1:7" ht="15.75" x14ac:dyDescent="0.25">
      <c r="A43" s="8"/>
      <c r="B43" s="8"/>
      <c r="C43" s="8"/>
      <c r="D43" s="8" t="s">
        <v>25</v>
      </c>
      <c r="E43" s="49">
        <v>135985125.53</v>
      </c>
      <c r="F43" s="7"/>
    </row>
    <row r="44" spans="1:7" ht="15.75" x14ac:dyDescent="0.25">
      <c r="A44" s="8"/>
      <c r="B44" s="8"/>
      <c r="C44" s="8"/>
      <c r="D44" s="8" t="s">
        <v>2</v>
      </c>
      <c r="E44" s="49">
        <v>11056286.1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9"/>
      <c r="B50" s="29"/>
      <c r="C50" s="29"/>
      <c r="D50" s="8" t="s">
        <v>26</v>
      </c>
      <c r="E50" s="49">
        <v>14262423.689999999</v>
      </c>
    </row>
    <row r="51" spans="1:5" ht="15.75" x14ac:dyDescent="0.25">
      <c r="A51" s="8"/>
      <c r="B51" s="8"/>
      <c r="C51" s="8"/>
      <c r="D51" s="8" t="s">
        <v>25</v>
      </c>
      <c r="E51" s="49">
        <v>756418.16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8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49">
        <v>2922659.4</v>
      </c>
    </row>
    <row r="63" spans="1:5" ht="15.75" x14ac:dyDescent="0.25">
      <c r="A63" s="8"/>
      <c r="B63" s="5"/>
      <c r="C63" s="8"/>
      <c r="D63" s="8" t="s">
        <v>25</v>
      </c>
      <c r="E63" s="49">
        <v>597096.95999999996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49">
        <v>31729065.329999998</v>
      </c>
      <c r="G66" s="7"/>
    </row>
    <row r="67" spans="1:7" ht="15.75" x14ac:dyDescent="0.25">
      <c r="A67" s="8"/>
      <c r="B67" s="8"/>
      <c r="C67" s="8"/>
      <c r="D67" s="8" t="s">
        <v>25</v>
      </c>
      <c r="E67" s="49">
        <v>5991231.4100000001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49">
        <v>15785704.869999999</v>
      </c>
    </row>
    <row r="76" spans="1:7" ht="15.75" x14ac:dyDescent="0.25">
      <c r="A76" s="8"/>
      <c r="B76" s="8"/>
      <c r="C76" s="8"/>
      <c r="D76" s="8" t="s">
        <v>21</v>
      </c>
      <c r="E76" s="25">
        <v>54157654.939999998</v>
      </c>
      <c r="F76" s="49"/>
      <c r="G76" s="50"/>
    </row>
    <row r="77" spans="1:7" ht="15.75" x14ac:dyDescent="0.25">
      <c r="A77" s="8"/>
      <c r="B77" s="8"/>
      <c r="C77" s="18" t="s">
        <v>20</v>
      </c>
      <c r="D77" s="8"/>
      <c r="E77" s="16"/>
      <c r="F77" s="49"/>
    </row>
    <row r="78" spans="1:7" ht="15.75" x14ac:dyDescent="0.25">
      <c r="A78" s="8"/>
      <c r="B78" s="8"/>
      <c r="C78" s="8"/>
      <c r="D78" s="8" t="s">
        <v>14</v>
      </c>
      <c r="E78" s="49">
        <v>5035592.47</v>
      </c>
      <c r="F78" s="49"/>
      <c r="G78" s="50"/>
    </row>
    <row r="79" spans="1:7" ht="15.75" x14ac:dyDescent="0.25">
      <c r="A79" s="8"/>
      <c r="B79" s="8"/>
      <c r="C79" s="8"/>
      <c r="D79" s="8" t="s">
        <v>13</v>
      </c>
      <c r="E79" s="49">
        <v>4740000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49">
        <v>16567965.16</v>
      </c>
      <c r="F81" s="49"/>
      <c r="G81" s="50"/>
    </row>
    <row r="82" spans="1:9" ht="15.75" x14ac:dyDescent="0.25">
      <c r="A82" s="8"/>
      <c r="B82" s="8"/>
      <c r="C82" s="8"/>
      <c r="D82" s="18" t="s">
        <v>13</v>
      </c>
      <c r="E82" s="49">
        <v>3550000</v>
      </c>
      <c r="F82" s="49"/>
      <c r="G82" s="50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49">
        <v>1437740.62</v>
      </c>
    </row>
    <row r="92" spans="1:9" ht="15.75" x14ac:dyDescent="0.25">
      <c r="A92" s="8"/>
      <c r="B92" s="8"/>
      <c r="C92" s="8"/>
      <c r="D92" s="8" t="s">
        <v>13</v>
      </c>
      <c r="E92" s="48">
        <v>114568496.95</v>
      </c>
    </row>
    <row r="93" spans="1:9" ht="15.75" x14ac:dyDescent="0.25">
      <c r="A93" s="5" t="s">
        <v>12</v>
      </c>
      <c r="D93" s="8"/>
      <c r="E93" s="19">
        <f>SUM(E41:E92)</f>
        <v>503330174.93000007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503330174.93000007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Isabela</vt:lpstr>
      <vt:lpstr>Marawi</vt:lpstr>
      <vt:lpstr>Lamitan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2021-09-15T05:21:02Z</dcterms:created>
  <dcterms:modified xsi:type="dcterms:W3CDTF">2021-09-15T05:21:14Z</dcterms:modified>
</cp:coreProperties>
</file>