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BAA FIles\2017\Done XLSX - 2017\"/>
    </mc:Choice>
  </mc:AlternateContent>
  <xr:revisionPtr revIDLastSave="0" documentId="8_{E6ECAC19-B0F8-41EB-81A9-C1B162E036FA}" xr6:coauthVersionLast="36" xr6:coauthVersionMax="36" xr10:uidLastSave="{00000000-0000-0000-0000-000000000000}"/>
  <bookViews>
    <workbookView xWindow="0" yWindow="0" windowWidth="28800" windowHeight="12225" xr2:uid="{641E3F3D-B62C-49BB-8B36-010FD8E8E03F}"/>
  </bookViews>
  <sheets>
    <sheet name="Davao" sheetId="1" r:id="rId1"/>
    <sheet name="Digos" sheetId="2" r:id="rId2"/>
    <sheet name="Igacos" sheetId="3" r:id="rId3"/>
    <sheet name="Mati" sheetId="4" r:id="rId4"/>
    <sheet name="Panabo" sheetId="5" r:id="rId5"/>
    <sheet name="Tagum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6" l="1"/>
  <c r="E19" i="6"/>
  <c r="E37" i="6"/>
  <c r="E93" i="6"/>
  <c r="E112" i="6" s="1"/>
  <c r="E111" i="6"/>
  <c r="E14" i="5"/>
  <c r="E37" i="5" s="1"/>
  <c r="E19" i="5"/>
  <c r="E93" i="5"/>
  <c r="E111" i="5"/>
  <c r="E112" i="5"/>
  <c r="E14" i="4"/>
  <c r="E19" i="4"/>
  <c r="E37" i="4"/>
  <c r="E93" i="4"/>
  <c r="E112" i="4" s="1"/>
  <c r="E111" i="4"/>
  <c r="E14" i="3"/>
  <c r="E37" i="3" s="1"/>
  <c r="E19" i="3"/>
  <c r="E93" i="3"/>
  <c r="E111" i="3"/>
  <c r="E112" i="3"/>
  <c r="E14" i="2"/>
  <c r="E19" i="2"/>
  <c r="E37" i="2" s="1"/>
  <c r="E93" i="2"/>
  <c r="E112" i="2" s="1"/>
  <c r="E111" i="2"/>
  <c r="E14" i="1"/>
  <c r="E37" i="1" s="1"/>
  <c r="E19" i="1"/>
  <c r="E93" i="1"/>
  <c r="E111" i="1"/>
  <c r="E112" i="1"/>
</calcChain>
</file>

<file path=xl/sharedStrings.xml><?xml version="1.0" encoding="utf-8"?>
<sst xmlns="http://schemas.openxmlformats.org/spreadsheetml/2006/main" count="654" uniqueCount="70">
  <si>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</si>
  <si>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</si>
  <si>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</si>
  <si>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</si>
  <si>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</si>
  <si>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</si>
  <si>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</si>
  <si>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</si>
  <si>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</si>
  <si>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</si>
  <si>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</si>
  <si>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</si>
  <si>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</si>
  <si>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</si>
  <si>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</si>
  <si>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</si>
  <si>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</si>
  <si>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</si>
  <si>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</si>
  <si>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</si>
  <si>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</si>
  <si>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</si>
  <si>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</si>
  <si>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</si>
  <si>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</si>
  <si>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</si>
  <si>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</si>
  <si>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</si>
  <si>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</si>
  <si>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</si>
  <si>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</si>
  <si>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</si>
  <si>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</si>
  <si>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</si>
  <si>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</si>
  <si>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</si>
  <si>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</si>
  <si>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</si>
  <si>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</si>
  <si>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</si>
  <si>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</si>
  <si>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</si>
  <si>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</si>
  <si>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</si>
  <si>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</si>
  <si>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</si>
  <si>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</si>
  <si>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</si>
  <si>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</si>
  <si>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</si>
  <si>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</si>
  <si>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</si>
  <si>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</si>
  <si>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</si>
  <si>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</si>
  <si>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</si>
  <si>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</si>
  <si>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</si>
  <si>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</si>
  <si>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</si>
  <si>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</si>
  <si>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</si>
  <si>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2017</t>
  </si>
  <si>
    <t>STATEMENT OF COMPARISON OF BUDGET AND ACTUAL AMOUNTS</t>
  </si>
  <si>
    <t>CITY OF DAVAO</t>
  </si>
  <si>
    <t>CITY OF DIGOS</t>
  </si>
  <si>
    <t>CITY OF IGACOS</t>
  </si>
  <si>
    <t>CITY OF MATI</t>
  </si>
  <si>
    <t>CITY OF PANABO</t>
  </si>
  <si>
    <t>CITY OF TAGUM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</si>
</sst>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??_);_(@_)"/>
    <numFmt numFmtId="165" formatCode="_(* #,##0.00_);_(* \(#,##0.00\);_(* &quot;-&quot;??_);_(@_)"/>
    <numFmt numFmtId="166" formatCode="#,##0.00_ ;\-#,##0.00\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</font>
    <font>
      <sz val="10"/>
      <color rgb="FF000000"/>
      <name val="Arial"/>
      <family val="2"/>
    </font>
    <font>
      <sz val="12"/>
      <color rgb="FF000000"/>
      <name val="Times New Roman"/>
    </font>
    <font>
      <sz val="8"/>
      <color rgb="FF000000"/>
      <name val="Arial"/>
    </font>
    <font>
      <sz val="10"/>
      <color rgb="FF000000"/>
      <name val="Arial Narrow"/>
    </font>
    <font>
      <b/>
      <sz val="11.05"/>
      <color indexed="8"/>
      <name val="Arial"/>
      <family val="2"/>
    </font>
    <font>
      <sz val="10"/>
      <color theme="1"/>
      <name val="Arial Narrow"/>
      <family val="2"/>
    </font>
    <font>
      <i/>
      <sz val="10"/>
      <color rgb="FF000000"/>
      <name val="Arial Narrow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0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2" fillId="0" borderId="0"/>
    <xf numFmtId="165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2" fillId="0" borderId="0"/>
  </cellStyleXfs>
  <cellXfs count="61">
    <xf numFmtId="0" fontId="0" fillId="0" borderId="0" xfId="0"/>
    <xf numFmtId="4" fontId="2" fillId="0" borderId="0" xfId="0" applyNumberFormat="1" applyFont="1"/>
    <xf numFmtId="0" fontId="3" fillId="0" borderId="0" xfId="0" applyFont="1"/>
    <xf numFmtId="164" fontId="5" fillId="0" borderId="0" xfId="2" applyNumberFormat="1" applyFont="1" applyAlignment="1">
      <alignment vertical="center"/>
    </xf>
    <xf numFmtId="4" fontId="6" fillId="0" borderId="0" xfId="0" applyNumberFormat="1" applyFont="1"/>
    <xf numFmtId="164" fontId="7" fillId="0" borderId="0" xfId="2" applyNumberFormat="1" applyFont="1" applyAlignment="1">
      <alignment vertical="center"/>
    </xf>
    <xf numFmtId="43" fontId="0" fillId="0" borderId="0" xfId="1" applyFont="1"/>
    <xf numFmtId="4" fontId="0" fillId="0" borderId="0" xfId="0" applyNumberFormat="1"/>
    <xf numFmtId="164" fontId="8" fillId="0" borderId="0" xfId="2" applyNumberFormat="1" applyFont="1" applyAlignment="1">
      <alignment vertical="center"/>
    </xf>
    <xf numFmtId="4" fontId="9" fillId="0" borderId="0" xfId="0" applyNumberFormat="1" applyFont="1"/>
    <xf numFmtId="165" fontId="9" fillId="0" borderId="1" xfId="3" applyFont="1" applyFill="1" applyBorder="1"/>
    <xf numFmtId="4" fontId="9" fillId="0" borderId="0" xfId="4" applyNumberFormat="1" applyFont="1" applyFill="1" applyBorder="1" applyProtection="1">
      <protection locked="0"/>
    </xf>
    <xf numFmtId="164" fontId="10" fillId="0" borderId="0" xfId="2" applyNumberFormat="1" applyFont="1" applyAlignment="1">
      <alignment vertical="center"/>
    </xf>
    <xf numFmtId="165" fontId="9" fillId="0" borderId="2" xfId="3" applyNumberFormat="1" applyFont="1" applyBorder="1"/>
    <xf numFmtId="164" fontId="11" fillId="0" borderId="0" xfId="2" applyNumberFormat="1" applyFont="1" applyAlignment="1">
      <alignment vertical="center"/>
    </xf>
    <xf numFmtId="164" fontId="11" fillId="0" borderId="0" xfId="2" applyNumberFormat="1" applyFont="1" applyAlignment="1">
      <alignment horizontal="right" vertical="center"/>
    </xf>
    <xf numFmtId="4" fontId="12" fillId="0" borderId="0" xfId="2" applyNumberFormat="1" applyFont="1" applyAlignment="1">
      <alignment horizontal="right" vertical="center"/>
    </xf>
    <xf numFmtId="4" fontId="9" fillId="0" borderId="0" xfId="1" applyNumberFormat="1" applyFont="1" applyFill="1" applyAlignment="1">
      <alignment horizontal="right" vertical="center" wrapText="1"/>
    </xf>
    <xf numFmtId="164" fontId="8" fillId="0" borderId="0" xfId="2" applyNumberFormat="1" applyFont="1" applyAlignment="1">
      <alignment horizontal="left" vertical="center"/>
    </xf>
    <xf numFmtId="4" fontId="13" fillId="0" borderId="3" xfId="2" applyNumberFormat="1" applyFont="1" applyBorder="1" applyAlignment="1">
      <alignment horizontal="right" vertical="center"/>
    </xf>
    <xf numFmtId="165" fontId="14" fillId="0" borderId="4" xfId="0" applyNumberFormat="1" applyFont="1" applyBorder="1" applyProtection="1"/>
    <xf numFmtId="4" fontId="15" fillId="0" borderId="0" xfId="2" applyNumberFormat="1" applyFont="1" applyAlignment="1">
      <alignment horizontal="right" vertical="center"/>
    </xf>
    <xf numFmtId="39" fontId="0" fillId="0" borderId="0" xfId="0" applyNumberFormat="1"/>
    <xf numFmtId="39" fontId="16" fillId="2" borderId="0" xfId="0" applyNumberFormat="1" applyFont="1" applyFill="1" applyBorder="1" applyProtection="1"/>
    <xf numFmtId="165" fontId="17" fillId="0" borderId="4" xfId="0" applyNumberFormat="1" applyFont="1" applyBorder="1" applyProtection="1"/>
    <xf numFmtId="4" fontId="15" fillId="0" borderId="0" xfId="2" applyNumberFormat="1" applyFont="1" applyAlignment="1">
      <alignment vertical="center"/>
    </xf>
    <xf numFmtId="4" fontId="12" fillId="0" borderId="0" xfId="1" applyNumberFormat="1" applyFont="1" applyFill="1" applyBorder="1"/>
    <xf numFmtId="165" fontId="18" fillId="0" borderId="0" xfId="0" applyNumberFormat="1" applyFont="1" applyBorder="1" applyProtection="1"/>
    <xf numFmtId="164" fontId="8" fillId="0" borderId="0" xfId="2" applyNumberFormat="1" applyFont="1" applyAlignment="1">
      <alignment vertical="center" wrapText="1"/>
    </xf>
    <xf numFmtId="4" fontId="15" fillId="0" borderId="0" xfId="2" applyNumberFormat="1" applyFont="1" applyBorder="1" applyAlignment="1">
      <alignment horizontal="right" vertical="center"/>
    </xf>
    <xf numFmtId="4" fontId="13" fillId="0" borderId="5" xfId="2" applyNumberFormat="1" applyFont="1" applyBorder="1" applyAlignment="1">
      <alignment horizontal="right" vertical="center"/>
    </xf>
    <xf numFmtId="165" fontId="20" fillId="0" borderId="2" xfId="5" applyFont="1" applyFill="1" applyBorder="1"/>
    <xf numFmtId="165" fontId="21" fillId="0" borderId="4" xfId="0" applyNumberFormat="1" applyFont="1" applyBorder="1" applyProtection="1"/>
    <xf numFmtId="4" fontId="9" fillId="0" borderId="0" xfId="1" applyNumberFormat="1" applyFont="1" applyFill="1" applyBorder="1" applyAlignment="1">
      <alignment horizontal="right" vertical="center" wrapText="1"/>
    </xf>
    <xf numFmtId="164" fontId="7" fillId="0" borderId="0" xfId="2" applyNumberFormat="1" applyFont="1" applyAlignment="1">
      <alignment horizontal="center" vertical="center"/>
    </xf>
    <xf numFmtId="4" fontId="12" fillId="0" borderId="5" xfId="2" applyNumberFormat="1" applyFont="1" applyBorder="1" applyAlignment="1">
      <alignment horizontal="right" vertical="center"/>
    </xf>
    <xf numFmtId="0" fontId="8" fillId="0" borderId="0" xfId="2" applyFont="1" applyAlignment="1">
      <alignment vertical="center"/>
    </xf>
    <xf numFmtId="40" fontId="11" fillId="0" borderId="0" xfId="2" applyNumberFormat="1" applyFont="1" applyAlignment="1">
      <alignment vertical="center"/>
    </xf>
    <xf numFmtId="0" fontId="7" fillId="0" borderId="0" xfId="2" applyFont="1" applyAlignment="1">
      <alignment vertical="center"/>
    </xf>
    <xf numFmtId="40" fontId="22" fillId="0" borderId="5" xfId="2" applyNumberFormat="1" applyFont="1" applyBorder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40" fontId="22" fillId="0" borderId="6" xfId="2" applyNumberFormat="1" applyFont="1" applyBorder="1" applyAlignment="1">
      <alignment horizontal="center" vertical="center" wrapText="1"/>
    </xf>
    <xf numFmtId="4" fontId="11" fillId="0" borderId="0" xfId="2" applyNumberFormat="1" applyFont="1" applyAlignment="1">
      <alignment horizontal="center" vertical="center"/>
    </xf>
    <xf numFmtId="40" fontId="11" fillId="0" borderId="0" xfId="2" applyNumberFormat="1" applyFont="1" applyAlignment="1">
      <alignment horizontal="center" vertical="center"/>
    </xf>
    <xf numFmtId="166" fontId="8" fillId="0" borderId="0" xfId="2" applyNumberFormat="1" applyFont="1" applyAlignment="1">
      <alignment horizontal="right" vertical="center"/>
    </xf>
    <xf numFmtId="40" fontId="8" fillId="0" borderId="0" xfId="2" applyNumberFormat="1" applyFont="1" applyAlignment="1">
      <alignment horizontal="right" vertical="center"/>
    </xf>
    <xf numFmtId="0" fontId="23" fillId="0" borderId="0" xfId="6" applyFont="1" applyAlignment="1">
      <alignment horizontal="center"/>
    </xf>
    <xf numFmtId="165" fontId="24" fillId="0" borderId="7" xfId="0" applyNumberFormat="1" applyFont="1" applyFill="1" applyBorder="1"/>
    <xf numFmtId="165" fontId="24" fillId="0" borderId="8" xfId="7" applyFont="1" applyFill="1" applyBorder="1"/>
    <xf numFmtId="165" fontId="24" fillId="0" borderId="7" xfId="7" applyFont="1" applyFill="1" applyBorder="1"/>
    <xf numFmtId="165" fontId="24" fillId="0" borderId="9" xfId="7" applyFont="1" applyFill="1" applyBorder="1"/>
    <xf numFmtId="2" fontId="24" fillId="0" borderId="7" xfId="7" applyNumberFormat="1" applyFont="1" applyFill="1" applyBorder="1"/>
    <xf numFmtId="165" fontId="25" fillId="0" borderId="0" xfId="7" applyFont="1" applyBorder="1" applyAlignment="1">
      <alignment vertical="center"/>
    </xf>
    <xf numFmtId="165" fontId="8" fillId="0" borderId="0" xfId="7" applyFont="1" applyBorder="1" applyAlignment="1">
      <alignment vertical="center"/>
    </xf>
    <xf numFmtId="165" fontId="8" fillId="0" borderId="5" xfId="7" applyFont="1" applyBorder="1" applyAlignment="1">
      <alignment vertical="center"/>
    </xf>
    <xf numFmtId="43" fontId="25" fillId="0" borderId="10" xfId="8" applyFont="1" applyFill="1" applyBorder="1"/>
    <xf numFmtId="165" fontId="25" fillId="0" borderId="10" xfId="9" applyFont="1" applyFill="1" applyBorder="1"/>
    <xf numFmtId="4" fontId="8" fillId="0" borderId="10" xfId="10" applyNumberFormat="1" applyFont="1" applyFill="1" applyBorder="1"/>
    <xf numFmtId="165" fontId="25" fillId="0" borderId="10" xfId="10" applyNumberFormat="1" applyFont="1" applyFill="1" applyBorder="1"/>
    <xf numFmtId="165" fontId="26" fillId="0" borderId="0" xfId="9" applyFont="1" applyFill="1" applyBorder="1"/>
    <xf numFmtId="4" fontId="27" fillId="0" borderId="0" xfId="0" applyNumberFormat="1" applyFont="1" applyFill="1" applyBorder="1" applyAlignment="1">
      <alignment horizontal="right" vertical="center" wrapText="1"/>
    </xf>
  </cellXfs>
  <cellStyles count="11">
    <cellStyle name="Comma" xfId="1" builtinId="3"/>
    <cellStyle name="Comma 10" xfId="7" xr:uid="{B0F6D71E-7C78-43C6-92AE-A2FAA71785F9}"/>
    <cellStyle name="Comma 2" xfId="5" xr:uid="{76F52228-3D59-422F-986E-A9586C9BF361}"/>
    <cellStyle name="Comma 2 3 4" xfId="9" xr:uid="{1CA1D36A-7B1D-4CAC-856B-F042EA98A5CE}"/>
    <cellStyle name="Comma 5" xfId="3" xr:uid="{29E32847-6805-4A59-9871-282BA242E78E}"/>
    <cellStyle name="Comma 8" xfId="8" xr:uid="{D6B6E691-FFF1-419B-8586-CF9F7284E6DF}"/>
    <cellStyle name="Comma 8 2 3 2" xfId="4" xr:uid="{CB5136B5-C921-4669-9D21-F752847A455B}"/>
    <cellStyle name="Normal" xfId="0" builtinId="0"/>
    <cellStyle name="Normal 2" xfId="10" xr:uid="{9862A12F-E77A-4BB0-B22F-67541D84C620}"/>
    <cellStyle name="Normal 6" xfId="6" xr:uid="{97EF35E0-8E85-46CC-8DB4-09233F541145}"/>
    <cellStyle name="Normal 7" xfId="2" xr:uid="{C7D0CCA8-D2A1-4D69-850F-453F8C6B61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91BDA-B1F9-4531-B44C-E20A51610888}">
  <dimension ref="A1:I112"/>
  <sheetViews>
    <sheetView tabSelected="1" workbookViewId="0">
      <selection sqref="A1:I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64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7">
        <v>0</v>
      </c>
    </row>
    <row r="12" spans="1:9" ht="15.75" x14ac:dyDescent="0.25">
      <c r="A12" s="8"/>
      <c r="B12" s="8"/>
      <c r="C12" s="8"/>
      <c r="D12" s="8" t="s">
        <v>55</v>
      </c>
      <c r="E12" s="7">
        <v>0</v>
      </c>
    </row>
    <row r="13" spans="1:9" ht="15.75" x14ac:dyDescent="0.25">
      <c r="A13" s="8"/>
      <c r="B13" s="8"/>
      <c r="C13" s="8"/>
      <c r="D13" s="8" t="s">
        <v>54</v>
      </c>
      <c r="E13" s="7">
        <v>0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0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7">
        <v>0</v>
      </c>
    </row>
    <row r="17" spans="1:5" ht="15.75" x14ac:dyDescent="0.25">
      <c r="A17" s="8"/>
      <c r="B17" s="8"/>
      <c r="C17" s="8"/>
      <c r="D17" s="8" t="s">
        <v>50</v>
      </c>
      <c r="E17" s="7">
        <v>0</v>
      </c>
    </row>
    <row r="18" spans="1:5" ht="15.75" x14ac:dyDescent="0.25">
      <c r="A18" s="8"/>
      <c r="B18" s="8"/>
      <c r="C18" s="34"/>
      <c r="D18" s="8" t="s">
        <v>49</v>
      </c>
      <c r="E18" s="13">
        <v>0</v>
      </c>
    </row>
    <row r="19" spans="1:5" ht="15.75" x14ac:dyDescent="0.25">
      <c r="A19" s="8"/>
      <c r="B19" s="8"/>
      <c r="C19" s="8" t="s">
        <v>48</v>
      </c>
      <c r="D19" s="8"/>
      <c r="E19" s="30">
        <f>SUM(E16:E18)</f>
        <v>0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>
        <v>0</v>
      </c>
    </row>
    <row r="22" spans="1:5" ht="15.75" x14ac:dyDescent="0.25">
      <c r="A22" s="8"/>
      <c r="B22" s="8"/>
      <c r="C22" s="8" t="s">
        <v>45</v>
      </c>
      <c r="D22" s="8"/>
      <c r="E22" s="7">
        <v>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2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2">
        <v>0</v>
      </c>
    </row>
    <row r="28" spans="1:5" ht="15.75" x14ac:dyDescent="0.25">
      <c r="A28" s="8"/>
      <c r="B28" s="8"/>
      <c r="C28" s="8" t="s">
        <v>39</v>
      </c>
      <c r="D28" s="8"/>
      <c r="E28" s="33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32">
        <v>0</v>
      </c>
    </row>
    <row r="31" spans="1:5" ht="15.75" x14ac:dyDescent="0.25">
      <c r="A31" s="8"/>
      <c r="B31" s="8"/>
      <c r="C31" s="8" t="s">
        <v>36</v>
      </c>
      <c r="D31" s="8"/>
      <c r="E31" s="31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1">
        <v>0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0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0</v>
      </c>
    </row>
    <row r="43" spans="1:7" ht="15.75" x14ac:dyDescent="0.25">
      <c r="A43" s="8"/>
      <c r="B43" s="8"/>
      <c r="C43" s="8"/>
      <c r="D43" s="8" t="s">
        <v>25</v>
      </c>
      <c r="E43" s="7">
        <v>0</v>
      </c>
      <c r="F43" s="7"/>
    </row>
    <row r="44" spans="1:7" ht="15.75" x14ac:dyDescent="0.25">
      <c r="A44" s="8"/>
      <c r="B44" s="8"/>
      <c r="C44" s="8"/>
      <c r="D44" s="8" t="s">
        <v>2</v>
      </c>
      <c r="E44" s="7">
        <v>0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0</v>
      </c>
    </row>
    <row r="47" spans="1:7" ht="15.75" x14ac:dyDescent="0.25">
      <c r="A47" s="8"/>
      <c r="B47" s="8"/>
      <c r="C47" s="8"/>
      <c r="D47" s="8" t="s">
        <v>25</v>
      </c>
      <c r="E47" s="7">
        <v>0</v>
      </c>
    </row>
    <row r="48" spans="1:7" ht="15.75" x14ac:dyDescent="0.25">
      <c r="A48" s="8"/>
      <c r="B48" s="8"/>
      <c r="C48" s="8"/>
      <c r="D48" s="8" t="s">
        <v>2</v>
      </c>
      <c r="E48" s="7">
        <v>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7">
        <v>0</v>
      </c>
    </row>
    <row r="51" spans="1:5" ht="15.75" x14ac:dyDescent="0.25">
      <c r="A51" s="8"/>
      <c r="B51" s="8"/>
      <c r="C51" s="8"/>
      <c r="D51" s="8" t="s">
        <v>25</v>
      </c>
      <c r="E51" s="7">
        <v>0</v>
      </c>
    </row>
    <row r="52" spans="1:5" ht="15.75" x14ac:dyDescent="0.25">
      <c r="A52" s="8"/>
      <c r="B52" s="8"/>
      <c r="C52" s="8"/>
      <c r="D52" s="8" t="s">
        <v>2</v>
      </c>
      <c r="E52" s="7">
        <v>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27">
        <v>0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7">
        <v>0</v>
      </c>
    </row>
    <row r="63" spans="1:5" ht="15.75" x14ac:dyDescent="0.25">
      <c r="A63" s="8"/>
      <c r="B63" s="5"/>
      <c r="C63" s="8"/>
      <c r="D63" s="8" t="s">
        <v>25</v>
      </c>
      <c r="E63" s="7">
        <v>0</v>
      </c>
    </row>
    <row r="64" spans="1:5" ht="15.75" x14ac:dyDescent="0.25">
      <c r="A64" s="8"/>
      <c r="B64" s="8"/>
      <c r="C64" s="8"/>
      <c r="D64" s="8" t="s">
        <v>2</v>
      </c>
      <c r="E64" s="7">
        <v>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7">
        <v>0</v>
      </c>
      <c r="G66" s="7"/>
    </row>
    <row r="67" spans="1:7" ht="15.75" x14ac:dyDescent="0.25">
      <c r="A67" s="8"/>
      <c r="B67" s="8"/>
      <c r="C67" s="8"/>
      <c r="D67" s="8" t="s">
        <v>25</v>
      </c>
      <c r="E67" s="7">
        <v>0</v>
      </c>
      <c r="G67" s="7"/>
    </row>
    <row r="68" spans="1:7" ht="15.75" x14ac:dyDescent="0.25">
      <c r="A68" s="8"/>
      <c r="B68" s="8"/>
      <c r="C68" s="8"/>
      <c r="D68" s="8" t="s">
        <v>2</v>
      </c>
      <c r="E68" s="7">
        <v>0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0</v>
      </c>
    </row>
    <row r="76" spans="1:7" ht="15.75" x14ac:dyDescent="0.25">
      <c r="A76" s="8"/>
      <c r="B76" s="8"/>
      <c r="C76" s="8"/>
      <c r="D76" s="8" t="s">
        <v>21</v>
      </c>
      <c r="E76" s="24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>
        <v>0</v>
      </c>
      <c r="F78" s="22"/>
    </row>
    <row r="79" spans="1:7" ht="15.75" x14ac:dyDescent="0.25">
      <c r="A79" s="8"/>
      <c r="B79" s="8"/>
      <c r="C79" s="8"/>
      <c r="D79" s="8" t="s">
        <v>13</v>
      </c>
      <c r="E79" s="13">
        <v>0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0</v>
      </c>
      <c r="F81" s="23"/>
    </row>
    <row r="82" spans="1:9" ht="15.75" x14ac:dyDescent="0.25">
      <c r="A82" s="8"/>
      <c r="B82" s="8"/>
      <c r="C82" s="8"/>
      <c r="D82" s="18" t="s">
        <v>13</v>
      </c>
      <c r="E82" s="7">
        <v>0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0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0</v>
      </c>
    </row>
    <row r="91" spans="1:9" ht="15.75" x14ac:dyDescent="0.25">
      <c r="A91" s="8"/>
      <c r="B91" s="8"/>
      <c r="C91" s="8"/>
      <c r="D91" s="8" t="s">
        <v>14</v>
      </c>
      <c r="E91" s="7">
        <v>0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0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0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39416-7A8D-4748-B326-937D2258B3AB}">
  <dimension ref="A1:I112"/>
  <sheetViews>
    <sheetView workbookViewId="0">
      <selection sqref="A1:I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65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49">
        <v>17157175.899999999</v>
      </c>
    </row>
    <row r="12" spans="1:9" ht="15.75" x14ac:dyDescent="0.25">
      <c r="A12" s="8"/>
      <c r="B12" s="8"/>
      <c r="C12" s="8"/>
      <c r="D12" s="8" t="s">
        <v>55</v>
      </c>
      <c r="E12" s="51">
        <v>0</v>
      </c>
    </row>
    <row r="13" spans="1:9" ht="15.75" x14ac:dyDescent="0.25">
      <c r="A13" s="8"/>
      <c r="B13" s="8"/>
      <c r="C13" s="8"/>
      <c r="D13" s="8" t="s">
        <v>54</v>
      </c>
      <c r="E13" s="49">
        <v>84486227.930000007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101643403.83000001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49">
        <v>70718275.549999997</v>
      </c>
    </row>
    <row r="17" spans="1:5" ht="15.75" x14ac:dyDescent="0.25">
      <c r="A17" s="8"/>
      <c r="B17" s="8"/>
      <c r="C17" s="8"/>
      <c r="D17" s="8" t="s">
        <v>50</v>
      </c>
      <c r="E17" s="49">
        <v>8984376.2799999993</v>
      </c>
    </row>
    <row r="18" spans="1:5" ht="15.75" x14ac:dyDescent="0.25">
      <c r="A18" s="8"/>
      <c r="B18" s="8"/>
      <c r="C18" s="34"/>
      <c r="D18" s="8" t="s">
        <v>49</v>
      </c>
      <c r="E18" s="50">
        <v>22334170.149999999</v>
      </c>
    </row>
    <row r="19" spans="1:5" ht="15.75" x14ac:dyDescent="0.25">
      <c r="A19" s="8"/>
      <c r="B19" s="8"/>
      <c r="C19" s="8" t="s">
        <v>48</v>
      </c>
      <c r="D19" s="8"/>
      <c r="E19" s="30">
        <f>SUM(E16:E18)</f>
        <v>102036821.97999999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49">
        <v>627439698</v>
      </c>
    </row>
    <row r="22" spans="1:5" ht="15.75" x14ac:dyDescent="0.25">
      <c r="A22" s="8"/>
      <c r="B22" s="8"/>
      <c r="C22" s="8" t="s">
        <v>45</v>
      </c>
      <c r="D22" s="8"/>
      <c r="E22" s="49">
        <v>348551.84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2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49">
        <v>2340</v>
      </c>
    </row>
    <row r="27" spans="1:5" ht="15.75" x14ac:dyDescent="0.25">
      <c r="A27" s="8"/>
      <c r="B27" s="8"/>
      <c r="C27" s="8"/>
      <c r="D27" s="8" t="s">
        <v>40</v>
      </c>
      <c r="E27" s="32">
        <v>0</v>
      </c>
    </row>
    <row r="28" spans="1:5" ht="15.75" x14ac:dyDescent="0.25">
      <c r="A28" s="8"/>
      <c r="B28" s="8"/>
      <c r="C28" s="8" t="s">
        <v>39</v>
      </c>
      <c r="D28" s="8"/>
      <c r="E28" s="33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32">
        <v>0</v>
      </c>
    </row>
    <row r="31" spans="1:5" ht="15.75" x14ac:dyDescent="0.25">
      <c r="A31" s="8"/>
      <c r="B31" s="8"/>
      <c r="C31" s="8" t="s">
        <v>36</v>
      </c>
      <c r="D31" s="8"/>
      <c r="E31" s="31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1">
        <v>0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831470815.64999998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47">
        <v>97521043.439999998</v>
      </c>
    </row>
    <row r="43" spans="1:7" ht="15.75" x14ac:dyDescent="0.25">
      <c r="A43" s="8"/>
      <c r="B43" s="8"/>
      <c r="C43" s="8"/>
      <c r="D43" s="8" t="s">
        <v>25</v>
      </c>
      <c r="E43" s="47">
        <v>60288666.850000001</v>
      </c>
      <c r="F43" s="7"/>
    </row>
    <row r="44" spans="1:7" ht="15.75" x14ac:dyDescent="0.25">
      <c r="A44" s="8"/>
      <c r="B44" s="8"/>
      <c r="C44" s="8"/>
      <c r="D44" s="8" t="s">
        <v>2</v>
      </c>
      <c r="E44" s="47">
        <v>5281587.6399999997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0</v>
      </c>
    </row>
    <row r="47" spans="1:7" ht="15.75" x14ac:dyDescent="0.25">
      <c r="A47" s="8"/>
      <c r="B47" s="8"/>
      <c r="C47" s="8"/>
      <c r="D47" s="8" t="s">
        <v>25</v>
      </c>
      <c r="E47" s="7">
        <v>0</v>
      </c>
    </row>
    <row r="48" spans="1:7" ht="15.75" x14ac:dyDescent="0.25">
      <c r="A48" s="8"/>
      <c r="B48" s="8"/>
      <c r="C48" s="8"/>
      <c r="D48" s="8" t="s">
        <v>2</v>
      </c>
      <c r="E48" s="7">
        <v>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47">
        <v>15188485.970000001</v>
      </c>
    </row>
    <row r="51" spans="1:5" ht="15.75" x14ac:dyDescent="0.25">
      <c r="A51" s="8"/>
      <c r="B51" s="8"/>
      <c r="C51" s="8"/>
      <c r="D51" s="8" t="s">
        <v>25</v>
      </c>
      <c r="E51" s="47">
        <v>1588048.57</v>
      </c>
    </row>
    <row r="52" spans="1:5" ht="15.75" x14ac:dyDescent="0.25">
      <c r="A52" s="8"/>
      <c r="B52" s="8"/>
      <c r="C52" s="8"/>
      <c r="D52" s="8" t="s">
        <v>2</v>
      </c>
      <c r="E52" s="47">
        <v>145050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27">
        <v>0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47">
        <v>13027119.039999999</v>
      </c>
    </row>
    <row r="63" spans="1:5" ht="15.75" x14ac:dyDescent="0.25">
      <c r="A63" s="8"/>
      <c r="B63" s="5"/>
      <c r="C63" s="8"/>
      <c r="D63" s="8" t="s">
        <v>25</v>
      </c>
      <c r="E63" s="47">
        <v>7611053.6500000004</v>
      </c>
    </row>
    <row r="64" spans="1:5" ht="15.75" x14ac:dyDescent="0.25">
      <c r="A64" s="8"/>
      <c r="B64" s="8"/>
      <c r="C64" s="8"/>
      <c r="D64" s="8" t="s">
        <v>2</v>
      </c>
      <c r="E64" s="47">
        <v>453059.07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47">
        <v>9864475.5800000001</v>
      </c>
      <c r="G66" s="7"/>
    </row>
    <row r="67" spans="1:7" ht="15.75" x14ac:dyDescent="0.25">
      <c r="A67" s="8"/>
      <c r="B67" s="8"/>
      <c r="C67" s="8"/>
      <c r="D67" s="8" t="s">
        <v>25</v>
      </c>
      <c r="E67" s="47">
        <v>50609534.240000002</v>
      </c>
      <c r="G67" s="7"/>
    </row>
    <row r="68" spans="1:7" ht="15.75" x14ac:dyDescent="0.25">
      <c r="A68" s="8"/>
      <c r="B68" s="8"/>
      <c r="C68" s="8"/>
      <c r="D68" s="8" t="s">
        <v>2</v>
      </c>
      <c r="E68" s="47">
        <v>1317724.92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0</v>
      </c>
    </row>
    <row r="76" spans="1:7" ht="15.75" x14ac:dyDescent="0.25">
      <c r="A76" s="8"/>
      <c r="B76" s="8"/>
      <c r="C76" s="8"/>
      <c r="D76" s="8" t="s">
        <v>21</v>
      </c>
      <c r="E76" s="24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49">
        <v>24697762.399999999</v>
      </c>
      <c r="F78" s="22"/>
    </row>
    <row r="79" spans="1:7" ht="15.75" x14ac:dyDescent="0.25">
      <c r="A79" s="8"/>
      <c r="B79" s="8"/>
      <c r="C79" s="8"/>
      <c r="D79" s="8" t="s">
        <v>13</v>
      </c>
      <c r="E79" s="49">
        <v>14000000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49">
        <v>17244065</v>
      </c>
      <c r="F81" s="23"/>
    </row>
    <row r="82" spans="1:9" ht="15.75" x14ac:dyDescent="0.25">
      <c r="A82" s="8"/>
      <c r="B82" s="8"/>
      <c r="C82" s="8"/>
      <c r="D82" s="18" t="s">
        <v>13</v>
      </c>
      <c r="E82" s="49">
        <v>2757470.91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0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49">
        <v>3310130.58</v>
      </c>
    </row>
    <row r="91" spans="1:9" ht="15.75" x14ac:dyDescent="0.25">
      <c r="A91" s="8"/>
      <c r="B91" s="8"/>
      <c r="C91" s="8"/>
      <c r="D91" s="8" t="s">
        <v>14</v>
      </c>
      <c r="E91" s="49">
        <v>326633038.16000003</v>
      </c>
    </row>
    <row r="92" spans="1:9" ht="15.75" x14ac:dyDescent="0.25">
      <c r="A92" s="8"/>
      <c r="B92" s="8"/>
      <c r="C92" s="8"/>
      <c r="D92" s="8" t="s">
        <v>13</v>
      </c>
      <c r="E92" s="48">
        <v>1154049</v>
      </c>
    </row>
    <row r="93" spans="1:9" ht="15.75" x14ac:dyDescent="0.25">
      <c r="A93" s="5" t="s">
        <v>12</v>
      </c>
      <c r="D93" s="8"/>
      <c r="E93" s="19">
        <f>SUM(E41:E92)</f>
        <v>652692365.01999998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47">
        <v>125730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125730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652818095.01999998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98157-8030-45C8-B31C-2B3CAAA1BC02}">
  <dimension ref="A1:I112"/>
  <sheetViews>
    <sheetView workbookViewId="0">
      <selection sqref="A1:I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66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53">
        <v>31612266.640000001</v>
      </c>
    </row>
    <row r="12" spans="1:9" ht="15.75" x14ac:dyDescent="0.25">
      <c r="A12" s="8"/>
      <c r="B12" s="8"/>
      <c r="C12" s="8"/>
      <c r="D12" s="8" t="s">
        <v>55</v>
      </c>
      <c r="E12" s="53">
        <v>24679046.760000002</v>
      </c>
    </row>
    <row r="13" spans="1:9" ht="15.75" x14ac:dyDescent="0.25">
      <c r="A13" s="8"/>
      <c r="B13" s="8"/>
      <c r="C13" s="8"/>
      <c r="D13" s="8" t="s">
        <v>54</v>
      </c>
      <c r="E13" s="54">
        <v>1818521.53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58109834.930000007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53">
        <v>21104352.719999999</v>
      </c>
    </row>
    <row r="17" spans="1:5" ht="15.75" x14ac:dyDescent="0.25">
      <c r="A17" s="8"/>
      <c r="B17" s="8"/>
      <c r="C17" s="8"/>
      <c r="D17" s="8" t="s">
        <v>50</v>
      </c>
      <c r="E17" s="53">
        <v>26757116.850000001</v>
      </c>
    </row>
    <row r="18" spans="1:5" ht="15.75" x14ac:dyDescent="0.25">
      <c r="A18" s="8"/>
      <c r="B18" s="8"/>
      <c r="C18" s="34"/>
      <c r="D18" s="8" t="s">
        <v>49</v>
      </c>
      <c r="E18" s="54">
        <v>756203.68</v>
      </c>
    </row>
    <row r="19" spans="1:5" ht="15.75" x14ac:dyDescent="0.25">
      <c r="A19" s="8"/>
      <c r="B19" s="8"/>
      <c r="C19" s="8" t="s">
        <v>48</v>
      </c>
      <c r="D19" s="8"/>
      <c r="E19" s="30">
        <f>SUM(E16:E18)</f>
        <v>48617673.25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52">
        <v>549049580</v>
      </c>
    </row>
    <row r="22" spans="1:5" ht="15.75" x14ac:dyDescent="0.25">
      <c r="A22" s="8"/>
      <c r="B22" s="8"/>
      <c r="C22" s="8" t="s">
        <v>45</v>
      </c>
      <c r="D22" s="8"/>
      <c r="E22" s="53">
        <v>197259.95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2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2">
        <v>0</v>
      </c>
    </row>
    <row r="28" spans="1:5" ht="15.75" x14ac:dyDescent="0.25">
      <c r="A28" s="8"/>
      <c r="B28" s="8"/>
      <c r="C28" s="8" t="s">
        <v>39</v>
      </c>
      <c r="D28" s="8"/>
      <c r="E28" s="33"/>
    </row>
    <row r="29" spans="1:5" ht="15.75" x14ac:dyDescent="0.25">
      <c r="A29" s="8"/>
      <c r="B29" s="8"/>
      <c r="C29" s="8"/>
      <c r="D29" s="8" t="s">
        <v>38</v>
      </c>
      <c r="E29" s="53">
        <v>10020320.029999999</v>
      </c>
    </row>
    <row r="30" spans="1:5" ht="15.75" x14ac:dyDescent="0.25">
      <c r="A30" s="8"/>
      <c r="B30" s="8"/>
      <c r="C30" s="8"/>
      <c r="D30" s="8" t="s">
        <v>37</v>
      </c>
      <c r="E30" s="53">
        <v>766693.97</v>
      </c>
    </row>
    <row r="31" spans="1:5" ht="15.75" x14ac:dyDescent="0.25">
      <c r="A31" s="8"/>
      <c r="B31" s="8"/>
      <c r="C31" s="8" t="s">
        <v>36</v>
      </c>
      <c r="D31" s="8"/>
      <c r="E31" s="31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54">
        <v>35950000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702711362.13000011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53">
        <v>141108565.69</v>
      </c>
    </row>
    <row r="43" spans="1:7" ht="15.75" x14ac:dyDescent="0.25">
      <c r="A43" s="8"/>
      <c r="B43" s="8"/>
      <c r="C43" s="8"/>
      <c r="D43" s="8" t="s">
        <v>25</v>
      </c>
      <c r="E43" s="53">
        <v>115042217.95999999</v>
      </c>
      <c r="F43" s="7"/>
    </row>
    <row r="44" spans="1:7" ht="15.75" x14ac:dyDescent="0.25">
      <c r="A44" s="8"/>
      <c r="B44" s="8"/>
      <c r="C44" s="8"/>
      <c r="D44" s="8" t="s">
        <v>2</v>
      </c>
      <c r="E44" s="53">
        <v>10872131.23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0</v>
      </c>
    </row>
    <row r="47" spans="1:7" ht="15.75" x14ac:dyDescent="0.25">
      <c r="A47" s="8"/>
      <c r="B47" s="8"/>
      <c r="C47" s="8"/>
      <c r="D47" s="8" t="s">
        <v>25</v>
      </c>
      <c r="E47" s="7">
        <v>0</v>
      </c>
    </row>
    <row r="48" spans="1:7" ht="15.75" x14ac:dyDescent="0.25">
      <c r="A48" s="8"/>
      <c r="B48" s="8"/>
      <c r="C48" s="8"/>
      <c r="D48" s="8" t="s">
        <v>2</v>
      </c>
      <c r="E48" s="7">
        <v>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53">
        <v>35373827.119999997</v>
      </c>
    </row>
    <row r="51" spans="1:5" ht="15.75" x14ac:dyDescent="0.25">
      <c r="A51" s="8"/>
      <c r="B51" s="8"/>
      <c r="C51" s="8"/>
      <c r="D51" s="8" t="s">
        <v>25</v>
      </c>
      <c r="E51" s="53">
        <v>15344750.65</v>
      </c>
    </row>
    <row r="52" spans="1:5" ht="15.75" x14ac:dyDescent="0.25">
      <c r="A52" s="8"/>
      <c r="B52" s="8"/>
      <c r="C52" s="8"/>
      <c r="D52" s="8" t="s">
        <v>2</v>
      </c>
      <c r="E52" s="53">
        <v>240132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27">
        <v>0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52">
        <v>7429691.4199999999</v>
      </c>
    </row>
    <row r="63" spans="1:5" ht="15.75" x14ac:dyDescent="0.25">
      <c r="A63" s="8"/>
      <c r="B63" s="5"/>
      <c r="C63" s="8"/>
      <c r="D63" s="8" t="s">
        <v>25</v>
      </c>
      <c r="E63" s="52">
        <v>10271320.210000001</v>
      </c>
    </row>
    <row r="64" spans="1:5" ht="15.75" x14ac:dyDescent="0.25">
      <c r="A64" s="8"/>
      <c r="B64" s="8"/>
      <c r="C64" s="8"/>
      <c r="D64" s="8" t="s">
        <v>2</v>
      </c>
      <c r="E64" s="7">
        <v>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53">
        <v>51252869.340000004</v>
      </c>
      <c r="G66" s="7"/>
    </row>
    <row r="67" spans="1:7" ht="15.75" x14ac:dyDescent="0.25">
      <c r="A67" s="8"/>
      <c r="B67" s="8"/>
      <c r="C67" s="8"/>
      <c r="D67" s="8" t="s">
        <v>25</v>
      </c>
      <c r="E67" s="53">
        <v>42139135.93</v>
      </c>
      <c r="G67" s="7"/>
    </row>
    <row r="68" spans="1:7" ht="15.75" x14ac:dyDescent="0.25">
      <c r="A68" s="8"/>
      <c r="B68" s="8"/>
      <c r="C68" s="8"/>
      <c r="D68" s="8" t="s">
        <v>2</v>
      </c>
      <c r="E68" s="53">
        <v>49978646.130000003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0</v>
      </c>
    </row>
    <row r="76" spans="1:7" ht="15.75" x14ac:dyDescent="0.25">
      <c r="A76" s="8"/>
      <c r="B76" s="8"/>
      <c r="C76" s="8"/>
      <c r="D76" s="8" t="s">
        <v>21</v>
      </c>
      <c r="E76" s="24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52">
        <v>8868569.7100000009</v>
      </c>
      <c r="F78" s="22"/>
    </row>
    <row r="79" spans="1:7" ht="15.75" x14ac:dyDescent="0.25">
      <c r="A79" s="8"/>
      <c r="B79" s="8"/>
      <c r="C79" s="8"/>
      <c r="D79" s="8" t="s">
        <v>13</v>
      </c>
      <c r="E79" s="52">
        <v>845980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52">
        <v>12643893.4</v>
      </c>
      <c r="F81" s="23"/>
    </row>
    <row r="82" spans="1:9" ht="15.75" x14ac:dyDescent="0.25">
      <c r="A82" s="8"/>
      <c r="B82" s="8"/>
      <c r="C82" s="8"/>
      <c r="D82" s="18" t="s">
        <v>13</v>
      </c>
      <c r="E82" s="52">
        <v>65586510.25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0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0</v>
      </c>
    </row>
    <row r="91" spans="1:9" ht="15.75" x14ac:dyDescent="0.25">
      <c r="A91" s="8"/>
      <c r="B91" s="8"/>
      <c r="C91" s="8"/>
      <c r="D91" s="8" t="s">
        <v>14</v>
      </c>
      <c r="E91" s="7">
        <v>0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566998241.03999984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52">
        <v>7525800.5899999999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52">
        <v>13701204.800000001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52">
        <v>149000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52">
        <v>7765606.9400000004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52">
        <v>2000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52">
        <v>14437373.48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52">
        <v>27807689.5</v>
      </c>
      <c r="F110" s="6"/>
    </row>
    <row r="111" spans="1:9" ht="15.75" x14ac:dyDescent="0.25">
      <c r="A111" s="5" t="s">
        <v>1</v>
      </c>
      <c r="E111" s="4">
        <f>SUM(E96,E98,E100,E102,E104,E106,E108,E110)</f>
        <v>71388675.310000002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638386916.3499999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0753F-C202-4314-ABD1-CE1DD074FFEB}">
  <dimension ref="A1:I112"/>
  <sheetViews>
    <sheetView workbookViewId="0">
      <selection sqref="A1:I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67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56">
        <v>11892473.42</v>
      </c>
    </row>
    <row r="12" spans="1:9" ht="15.75" x14ac:dyDescent="0.25">
      <c r="A12" s="8"/>
      <c r="B12" s="8"/>
      <c r="C12" s="8"/>
      <c r="D12" s="8" t="s">
        <v>55</v>
      </c>
      <c r="E12" s="56">
        <v>30563782.170000002</v>
      </c>
    </row>
    <row r="13" spans="1:9" ht="15.75" x14ac:dyDescent="0.25">
      <c r="A13" s="8"/>
      <c r="B13" s="8"/>
      <c r="C13" s="8"/>
      <c r="D13" s="8" t="s">
        <v>54</v>
      </c>
      <c r="E13" s="56">
        <v>3508382.24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45964637.830000006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56">
        <v>10269567.390000001</v>
      </c>
    </row>
    <row r="17" spans="1:5" ht="15.75" x14ac:dyDescent="0.25">
      <c r="A17" s="8"/>
      <c r="B17" s="8"/>
      <c r="C17" s="8"/>
      <c r="D17" s="8" t="s">
        <v>50</v>
      </c>
      <c r="E17" s="56">
        <v>23150812.890000001</v>
      </c>
    </row>
    <row r="18" spans="1:5" ht="15.75" x14ac:dyDescent="0.25">
      <c r="A18" s="8"/>
      <c r="B18" s="8"/>
      <c r="C18" s="34"/>
      <c r="D18" s="8" t="s">
        <v>49</v>
      </c>
      <c r="E18" s="56">
        <v>990791.37</v>
      </c>
    </row>
    <row r="19" spans="1:5" ht="15.75" x14ac:dyDescent="0.25">
      <c r="A19" s="8"/>
      <c r="B19" s="8"/>
      <c r="C19" s="8" t="s">
        <v>48</v>
      </c>
      <c r="D19" s="8"/>
      <c r="E19" s="30">
        <f>SUM(E16:E18)</f>
        <v>34411171.649999999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56">
        <v>844518760</v>
      </c>
    </row>
    <row r="22" spans="1:5" ht="15.75" x14ac:dyDescent="0.25">
      <c r="A22" s="8"/>
      <c r="B22" s="8"/>
      <c r="C22" s="8" t="s">
        <v>45</v>
      </c>
      <c r="D22" s="8"/>
      <c r="E22" s="7">
        <v>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56">
        <v>49020.09</v>
      </c>
    </row>
    <row r="25" spans="1:5" ht="15.75" x14ac:dyDescent="0.25">
      <c r="A25" s="8"/>
      <c r="B25" s="8"/>
      <c r="C25" s="8"/>
      <c r="D25" s="8" t="s">
        <v>42</v>
      </c>
      <c r="E25" s="58">
        <v>2198832.16</v>
      </c>
    </row>
    <row r="26" spans="1:5" ht="15.75" x14ac:dyDescent="0.25">
      <c r="A26" s="8"/>
      <c r="B26" s="8"/>
      <c r="C26" s="8"/>
      <c r="D26" s="8" t="s">
        <v>41</v>
      </c>
      <c r="E26" s="56">
        <v>54881.27</v>
      </c>
    </row>
    <row r="27" spans="1:5" ht="15.75" x14ac:dyDescent="0.25">
      <c r="A27" s="8"/>
      <c r="B27" s="8"/>
      <c r="C27" s="8"/>
      <c r="D27" s="8" t="s">
        <v>40</v>
      </c>
      <c r="E27" s="32">
        <v>0</v>
      </c>
    </row>
    <row r="28" spans="1:5" ht="15.75" x14ac:dyDescent="0.25">
      <c r="A28" s="8"/>
      <c r="B28" s="8"/>
      <c r="C28" s="8" t="s">
        <v>39</v>
      </c>
      <c r="D28" s="8"/>
      <c r="E28" s="33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32">
        <v>0</v>
      </c>
    </row>
    <row r="31" spans="1:5" ht="15.75" x14ac:dyDescent="0.25">
      <c r="A31" s="8"/>
      <c r="B31" s="8"/>
      <c r="C31" s="8" t="s">
        <v>36</v>
      </c>
      <c r="D31" s="8"/>
      <c r="E31" s="31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1">
        <v>0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927197303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55">
        <v>151490199.60000002</v>
      </c>
    </row>
    <row r="43" spans="1:7" ht="15.75" x14ac:dyDescent="0.25">
      <c r="A43" s="8"/>
      <c r="B43" s="8"/>
      <c r="C43" s="8"/>
      <c r="D43" s="8" t="s">
        <v>25</v>
      </c>
      <c r="E43" s="55">
        <v>427768726.20999998</v>
      </c>
      <c r="F43" s="7"/>
    </row>
    <row r="44" spans="1:7" ht="15.75" x14ac:dyDescent="0.25">
      <c r="A44" s="8"/>
      <c r="B44" s="8"/>
      <c r="C44" s="8"/>
      <c r="D44" s="8" t="s">
        <v>2</v>
      </c>
      <c r="E44" s="56">
        <v>32772746.780000001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55">
        <v>5371871.1200000001</v>
      </c>
    </row>
    <row r="47" spans="1:7" ht="15.75" x14ac:dyDescent="0.25">
      <c r="A47" s="8"/>
      <c r="B47" s="8"/>
      <c r="C47" s="8"/>
      <c r="D47" s="8" t="s">
        <v>25</v>
      </c>
      <c r="E47" s="7">
        <v>0</v>
      </c>
    </row>
    <row r="48" spans="1:7" ht="15.75" x14ac:dyDescent="0.25">
      <c r="A48" s="8"/>
      <c r="B48" s="8"/>
      <c r="C48" s="8"/>
      <c r="D48" s="8" t="s">
        <v>2</v>
      </c>
      <c r="E48" s="7">
        <v>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55">
        <v>26431304.059999999</v>
      </c>
    </row>
    <row r="51" spans="1:5" ht="15.75" x14ac:dyDescent="0.25">
      <c r="A51" s="8"/>
      <c r="B51" s="8"/>
      <c r="C51" s="8"/>
      <c r="D51" s="8" t="s">
        <v>25</v>
      </c>
      <c r="E51" s="55">
        <v>7234651.5999999996</v>
      </c>
    </row>
    <row r="52" spans="1:5" ht="15.75" x14ac:dyDescent="0.25">
      <c r="A52" s="8"/>
      <c r="B52" s="8"/>
      <c r="C52" s="8"/>
      <c r="D52" s="8" t="s">
        <v>2</v>
      </c>
      <c r="E52" s="55">
        <v>264555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55">
        <v>4712048.59</v>
      </c>
    </row>
    <row r="55" spans="1:5" ht="15.75" x14ac:dyDescent="0.25">
      <c r="A55" s="8"/>
      <c r="B55" s="8"/>
      <c r="C55" s="8"/>
      <c r="D55" s="8" t="s">
        <v>25</v>
      </c>
      <c r="E55" s="55">
        <v>1847258.1800000002</v>
      </c>
    </row>
    <row r="56" spans="1:5" ht="15.75" x14ac:dyDescent="0.25">
      <c r="A56" s="8"/>
      <c r="B56" s="8"/>
      <c r="C56" s="12"/>
      <c r="D56" s="8" t="s">
        <v>2</v>
      </c>
      <c r="E56" s="55">
        <v>145000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55">
        <v>2433911.94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55">
        <v>4579339.21</v>
      </c>
    </row>
    <row r="63" spans="1:5" ht="15.75" x14ac:dyDescent="0.25">
      <c r="A63" s="8"/>
      <c r="B63" s="5"/>
      <c r="C63" s="8"/>
      <c r="D63" s="8" t="s">
        <v>25</v>
      </c>
      <c r="E63" s="55">
        <v>7596453.0999999996</v>
      </c>
    </row>
    <row r="64" spans="1:5" ht="15.75" x14ac:dyDescent="0.25">
      <c r="A64" s="8"/>
      <c r="B64" s="8"/>
      <c r="C64" s="8"/>
      <c r="D64" s="8" t="s">
        <v>2</v>
      </c>
      <c r="E64" s="55">
        <v>150000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55">
        <v>10012689.360000001</v>
      </c>
      <c r="G66" s="7"/>
    </row>
    <row r="67" spans="1:7" ht="15.75" x14ac:dyDescent="0.25">
      <c r="A67" s="8"/>
      <c r="B67" s="8"/>
      <c r="C67" s="8"/>
      <c r="D67" s="8" t="s">
        <v>25</v>
      </c>
      <c r="E67" s="55">
        <v>2452525.61</v>
      </c>
      <c r="G67" s="7"/>
    </row>
    <row r="68" spans="1:7" ht="15.75" x14ac:dyDescent="0.25">
      <c r="A68" s="8"/>
      <c r="B68" s="8"/>
      <c r="C68" s="8"/>
      <c r="D68" s="8" t="s">
        <v>2</v>
      </c>
      <c r="E68" s="55">
        <v>165360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0</v>
      </c>
    </row>
    <row r="76" spans="1:7" ht="15.75" x14ac:dyDescent="0.25">
      <c r="A76" s="8"/>
      <c r="B76" s="8"/>
      <c r="C76" s="8"/>
      <c r="D76" s="8" t="s">
        <v>21</v>
      </c>
      <c r="E76" s="24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55">
        <v>21925574.850000001</v>
      </c>
      <c r="F78" s="22"/>
    </row>
    <row r="79" spans="1:7" ht="15.75" x14ac:dyDescent="0.25">
      <c r="A79" s="8"/>
      <c r="B79" s="8"/>
      <c r="C79" s="8"/>
      <c r="D79" s="8" t="s">
        <v>13</v>
      </c>
      <c r="E79" s="55">
        <v>5675047.4299999997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57">
        <v>89329152.769999996</v>
      </c>
      <c r="F81" s="23"/>
    </row>
    <row r="82" spans="1:9" ht="15.75" x14ac:dyDescent="0.25">
      <c r="A82" s="8"/>
      <c r="B82" s="8"/>
      <c r="C82" s="8"/>
      <c r="D82" s="18" t="s">
        <v>13</v>
      </c>
      <c r="E82" s="56">
        <v>49373357.380000003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0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55">
        <v>1028286.4</v>
      </c>
    </row>
    <row r="91" spans="1:9" ht="15.75" x14ac:dyDescent="0.25">
      <c r="A91" s="8"/>
      <c r="B91" s="8"/>
      <c r="C91" s="8"/>
      <c r="D91" s="8" t="s">
        <v>14</v>
      </c>
      <c r="E91" s="7">
        <v>0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852760059.18999994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55">
        <v>352700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55">
        <v>4522746.13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4875446.13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857635505.31999993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F7BB9-009F-4FBC-B14A-BA7A1DC2AFDC}">
  <dimension ref="A1:I112"/>
  <sheetViews>
    <sheetView topLeftCell="A91" workbookViewId="0">
      <selection sqref="A1:I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68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59">
        <v>80120940.469999999</v>
      </c>
    </row>
    <row r="12" spans="1:9" ht="15.75" x14ac:dyDescent="0.25">
      <c r="A12" s="8"/>
      <c r="B12" s="8"/>
      <c r="C12" s="8"/>
      <c r="D12" s="8" t="s">
        <v>55</v>
      </c>
      <c r="E12" s="59">
        <v>109796175.84999999</v>
      </c>
    </row>
    <row r="13" spans="1:9" ht="15.75" x14ac:dyDescent="0.25">
      <c r="A13" s="8"/>
      <c r="B13" s="8"/>
      <c r="C13" s="8"/>
      <c r="D13" s="8" t="s">
        <v>54</v>
      </c>
      <c r="E13" s="59">
        <v>11887788.26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201804904.57999998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59">
        <v>39345445.049999997</v>
      </c>
    </row>
    <row r="17" spans="1:5" ht="15.75" x14ac:dyDescent="0.25">
      <c r="A17" s="8"/>
      <c r="B17" s="8"/>
      <c r="C17" s="8"/>
      <c r="D17" s="8" t="s">
        <v>50</v>
      </c>
      <c r="E17" s="59">
        <v>68712789.420000002</v>
      </c>
    </row>
    <row r="18" spans="1:5" ht="15.75" x14ac:dyDescent="0.25">
      <c r="A18" s="8"/>
      <c r="B18" s="8"/>
      <c r="C18" s="34"/>
      <c r="D18" s="8" t="s">
        <v>49</v>
      </c>
      <c r="E18" s="59">
        <v>4659988.6399999997</v>
      </c>
    </row>
    <row r="19" spans="1:5" ht="15.75" x14ac:dyDescent="0.25">
      <c r="A19" s="8"/>
      <c r="B19" s="8"/>
      <c r="C19" s="8" t="s">
        <v>48</v>
      </c>
      <c r="D19" s="8"/>
      <c r="E19" s="30">
        <f>SUM(E16:E18)</f>
        <v>112718223.11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59">
        <v>620981498</v>
      </c>
    </row>
    <row r="22" spans="1:5" ht="15.75" x14ac:dyDescent="0.25">
      <c r="A22" s="8"/>
      <c r="B22" s="8"/>
      <c r="C22" s="8" t="s">
        <v>45</v>
      </c>
      <c r="D22" s="8"/>
      <c r="E22" s="7">
        <v>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2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59">
        <v>421590.73</v>
      </c>
    </row>
    <row r="27" spans="1:5" ht="15.75" x14ac:dyDescent="0.25">
      <c r="A27" s="8"/>
      <c r="B27" s="8"/>
      <c r="C27" s="8"/>
      <c r="D27" s="8" t="s">
        <v>40</v>
      </c>
      <c r="E27" s="32">
        <v>0</v>
      </c>
    </row>
    <row r="28" spans="1:5" ht="15.75" x14ac:dyDescent="0.25">
      <c r="A28" s="8"/>
      <c r="B28" s="8"/>
      <c r="C28" s="8" t="s">
        <v>39</v>
      </c>
      <c r="D28" s="8"/>
      <c r="E28" s="33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32">
        <v>0</v>
      </c>
    </row>
    <row r="31" spans="1:5" ht="15.75" x14ac:dyDescent="0.25">
      <c r="A31" s="8"/>
      <c r="B31" s="8"/>
      <c r="C31" s="8" t="s">
        <v>36</v>
      </c>
      <c r="D31" s="8"/>
      <c r="E31" s="31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1">
        <v>0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935926216.42000008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59">
        <v>154173199.77000001</v>
      </c>
    </row>
    <row r="43" spans="1:7" ht="15.75" x14ac:dyDescent="0.25">
      <c r="A43" s="8"/>
      <c r="B43" s="8"/>
      <c r="C43" s="8"/>
      <c r="D43" s="8" t="s">
        <v>25</v>
      </c>
      <c r="E43" s="59">
        <v>102593367.70999999</v>
      </c>
      <c r="F43" s="7"/>
    </row>
    <row r="44" spans="1:7" ht="15.75" x14ac:dyDescent="0.25">
      <c r="A44" s="8"/>
      <c r="B44" s="8"/>
      <c r="C44" s="8"/>
      <c r="D44" s="8" t="s">
        <v>2</v>
      </c>
      <c r="E44" s="59">
        <v>9855139.1600000001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59">
        <v>3560204.32</v>
      </c>
    </row>
    <row r="47" spans="1:7" ht="15.75" x14ac:dyDescent="0.25">
      <c r="A47" s="8"/>
      <c r="B47" s="8"/>
      <c r="C47" s="8"/>
      <c r="D47" s="8" t="s">
        <v>25</v>
      </c>
      <c r="E47" s="59">
        <v>10688888.869999999</v>
      </c>
    </row>
    <row r="48" spans="1:7" ht="15.75" x14ac:dyDescent="0.25">
      <c r="A48" s="8"/>
      <c r="B48" s="8"/>
      <c r="C48" s="8"/>
      <c r="D48" s="8" t="s">
        <v>2</v>
      </c>
      <c r="E48" s="59">
        <v>28226674.91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60">
        <v>25777294.719999999</v>
      </c>
    </row>
    <row r="51" spans="1:5" ht="15.75" x14ac:dyDescent="0.25">
      <c r="A51" s="8"/>
      <c r="B51" s="8"/>
      <c r="C51" s="8"/>
      <c r="D51" s="8" t="s">
        <v>25</v>
      </c>
      <c r="E51" s="60">
        <v>7158097.2999999998</v>
      </c>
    </row>
    <row r="52" spans="1:5" ht="15.75" x14ac:dyDescent="0.25">
      <c r="A52" s="8"/>
      <c r="B52" s="8"/>
      <c r="C52" s="8"/>
      <c r="D52" s="8" t="s">
        <v>2</v>
      </c>
      <c r="E52" s="60">
        <v>210455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27">
        <v>0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59">
        <v>13202379.439999999</v>
      </c>
    </row>
    <row r="63" spans="1:5" ht="15.75" x14ac:dyDescent="0.25">
      <c r="A63" s="8"/>
      <c r="B63" s="5"/>
      <c r="C63" s="8"/>
      <c r="D63" s="8" t="s">
        <v>25</v>
      </c>
      <c r="E63" s="59">
        <v>6969674.2999999998</v>
      </c>
    </row>
    <row r="64" spans="1:5" ht="15.75" x14ac:dyDescent="0.25">
      <c r="A64" s="8"/>
      <c r="B64" s="8"/>
      <c r="C64" s="8"/>
      <c r="D64" s="8" t="s">
        <v>2</v>
      </c>
      <c r="E64" s="59">
        <v>472976.2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59">
        <v>45034314.740000002</v>
      </c>
      <c r="G66" s="7"/>
    </row>
    <row r="67" spans="1:7" ht="15.75" x14ac:dyDescent="0.25">
      <c r="A67" s="8"/>
      <c r="B67" s="8"/>
      <c r="C67" s="8"/>
      <c r="D67" s="8" t="s">
        <v>25</v>
      </c>
      <c r="E67" s="59">
        <v>103118494</v>
      </c>
      <c r="G67" s="7"/>
    </row>
    <row r="68" spans="1:7" ht="15.75" x14ac:dyDescent="0.25">
      <c r="A68" s="8"/>
      <c r="B68" s="8"/>
      <c r="C68" s="8"/>
      <c r="D68" s="8" t="s">
        <v>2</v>
      </c>
      <c r="E68" s="59">
        <v>3337808.75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59">
        <v>40161800.960000001</v>
      </c>
    </row>
    <row r="76" spans="1:7" ht="15.75" x14ac:dyDescent="0.25">
      <c r="A76" s="8"/>
      <c r="B76" s="8"/>
      <c r="C76" s="8"/>
      <c r="D76" s="8" t="s">
        <v>21</v>
      </c>
      <c r="E76" s="24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59">
        <v>895265.75</v>
      </c>
      <c r="F78" s="22"/>
    </row>
    <row r="79" spans="1:7" ht="15.75" x14ac:dyDescent="0.25">
      <c r="A79" s="8"/>
      <c r="B79" s="8"/>
      <c r="C79" s="8"/>
      <c r="D79" s="8" t="s">
        <v>13</v>
      </c>
      <c r="E79" s="59">
        <v>6580310.7599999998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59">
        <v>7977552.2000000002</v>
      </c>
      <c r="F81" s="23"/>
    </row>
    <row r="82" spans="1:9" ht="15.75" x14ac:dyDescent="0.25">
      <c r="A82" s="8"/>
      <c r="B82" s="8"/>
      <c r="C82" s="8"/>
      <c r="D82" s="18" t="s">
        <v>13</v>
      </c>
      <c r="E82" s="59">
        <v>80275007.930000007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59">
        <v>3168500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59">
        <v>2396000</v>
      </c>
    </row>
    <row r="91" spans="1:9" ht="15.75" x14ac:dyDescent="0.25">
      <c r="A91" s="8"/>
      <c r="B91" s="8"/>
      <c r="C91" s="8"/>
      <c r="D91" s="8" t="s">
        <v>14</v>
      </c>
      <c r="E91" s="59">
        <v>19553133.199999999</v>
      </c>
    </row>
    <row r="92" spans="1:9" ht="15.75" x14ac:dyDescent="0.25">
      <c r="A92" s="8"/>
      <c r="B92" s="8"/>
      <c r="C92" s="8"/>
      <c r="D92" s="8" t="s">
        <v>13</v>
      </c>
      <c r="E92" s="59">
        <v>547024.30000000005</v>
      </c>
    </row>
    <row r="93" spans="1:9" ht="15.75" x14ac:dyDescent="0.25">
      <c r="A93" s="5" t="s">
        <v>12</v>
      </c>
      <c r="D93" s="8"/>
      <c r="E93" s="19">
        <f>SUM(E41:E92)</f>
        <v>675933564.2900002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59">
        <v>16781495.140000001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59">
        <v>24292628.379999999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41074123.519999996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717007687.81000018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41886-7CCB-4A82-9FA0-D7E3FEAAED45}">
  <dimension ref="A1:I112"/>
  <sheetViews>
    <sheetView topLeftCell="A88" workbookViewId="0">
      <selection sqref="A1:I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69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7">
        <v>74910270.920000002</v>
      </c>
    </row>
    <row r="12" spans="1:9" ht="15.75" x14ac:dyDescent="0.25">
      <c r="A12" s="8"/>
      <c r="B12" s="8"/>
      <c r="C12" s="8"/>
      <c r="D12" s="8" t="s">
        <v>55</v>
      </c>
      <c r="E12" s="7">
        <v>225775617.80000001</v>
      </c>
    </row>
    <row r="13" spans="1:9" ht="15.75" x14ac:dyDescent="0.25">
      <c r="A13" s="8"/>
      <c r="B13" s="8"/>
      <c r="C13" s="8"/>
      <c r="D13" s="8" t="s">
        <v>54</v>
      </c>
      <c r="E13" s="7">
        <v>35333773.25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336019661.97000003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7">
        <v>114186154.31</v>
      </c>
    </row>
    <row r="17" spans="1:5" ht="15.75" x14ac:dyDescent="0.25">
      <c r="A17" s="8"/>
      <c r="B17" s="8"/>
      <c r="C17" s="8"/>
      <c r="D17" s="8" t="s">
        <v>50</v>
      </c>
      <c r="E17" s="7">
        <v>141982762.16</v>
      </c>
    </row>
    <row r="18" spans="1:5" ht="15.75" x14ac:dyDescent="0.25">
      <c r="A18" s="8"/>
      <c r="B18" s="8"/>
      <c r="C18" s="34"/>
      <c r="D18" s="8" t="s">
        <v>49</v>
      </c>
      <c r="E18" s="13">
        <v>5082121.75</v>
      </c>
    </row>
    <row r="19" spans="1:5" ht="15.75" x14ac:dyDescent="0.25">
      <c r="A19" s="8"/>
      <c r="B19" s="8"/>
      <c r="C19" s="8" t="s">
        <v>48</v>
      </c>
      <c r="D19" s="8"/>
      <c r="E19" s="30">
        <f>SUM(E16:E18)</f>
        <v>261251038.22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>
        <v>683183245</v>
      </c>
    </row>
    <row r="22" spans="1:5" ht="15.75" x14ac:dyDescent="0.25">
      <c r="A22" s="8"/>
      <c r="B22" s="8"/>
      <c r="C22" s="8" t="s">
        <v>45</v>
      </c>
      <c r="D22" s="8"/>
      <c r="E22" s="7">
        <v>853982.44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2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2928250.55</v>
      </c>
    </row>
    <row r="27" spans="1:5" ht="15.75" x14ac:dyDescent="0.25">
      <c r="A27" s="8"/>
      <c r="B27" s="8"/>
      <c r="C27" s="8"/>
      <c r="D27" s="8" t="s">
        <v>40</v>
      </c>
      <c r="E27" s="32">
        <v>0</v>
      </c>
    </row>
    <row r="28" spans="1:5" ht="15.75" x14ac:dyDescent="0.25">
      <c r="A28" s="8"/>
      <c r="B28" s="8"/>
      <c r="C28" s="8" t="s">
        <v>39</v>
      </c>
      <c r="D28" s="8"/>
      <c r="E28" s="33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32">
        <v>0</v>
      </c>
    </row>
    <row r="31" spans="1:5" ht="15.75" x14ac:dyDescent="0.25">
      <c r="A31" s="8"/>
      <c r="B31" s="8"/>
      <c r="C31" s="8" t="s">
        <v>36</v>
      </c>
      <c r="D31" s="8"/>
      <c r="E31" s="31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1">
        <v>78641832.840000004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1362878011.02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162157978.12</v>
      </c>
    </row>
    <row r="43" spans="1:7" ht="15.75" x14ac:dyDescent="0.25">
      <c r="A43" s="8"/>
      <c r="B43" s="8"/>
      <c r="C43" s="8"/>
      <c r="D43" s="8" t="s">
        <v>25</v>
      </c>
      <c r="E43" s="7">
        <v>381672694</v>
      </c>
      <c r="F43" s="7"/>
    </row>
    <row r="44" spans="1:7" ht="15.75" x14ac:dyDescent="0.25">
      <c r="A44" s="8"/>
      <c r="B44" s="8"/>
      <c r="C44" s="8"/>
      <c r="D44" s="8" t="s">
        <v>2</v>
      </c>
      <c r="E44" s="7">
        <v>62411938.109999999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0</v>
      </c>
    </row>
    <row r="47" spans="1:7" ht="15.75" x14ac:dyDescent="0.25">
      <c r="A47" s="8"/>
      <c r="B47" s="8"/>
      <c r="C47" s="8"/>
      <c r="D47" s="8" t="s">
        <v>25</v>
      </c>
      <c r="E47" s="7">
        <v>0</v>
      </c>
    </row>
    <row r="48" spans="1:7" ht="15.75" x14ac:dyDescent="0.25">
      <c r="A48" s="8"/>
      <c r="B48" s="8"/>
      <c r="C48" s="8"/>
      <c r="D48" s="8" t="s">
        <v>2</v>
      </c>
      <c r="E48" s="7">
        <v>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7">
        <v>30697725.120000001</v>
      </c>
    </row>
    <row r="51" spans="1:5" ht="15.75" x14ac:dyDescent="0.25">
      <c r="A51" s="8"/>
      <c r="B51" s="8"/>
      <c r="C51" s="8"/>
      <c r="D51" s="8" t="s">
        <v>25</v>
      </c>
      <c r="E51" s="7">
        <v>16497739.880000001</v>
      </c>
    </row>
    <row r="52" spans="1:5" ht="15.75" x14ac:dyDescent="0.25">
      <c r="A52" s="8"/>
      <c r="B52" s="8"/>
      <c r="C52" s="8"/>
      <c r="D52" s="8" t="s">
        <v>2</v>
      </c>
      <c r="E52" s="7">
        <v>70000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15322241.49</v>
      </c>
    </row>
    <row r="55" spans="1:5" ht="15.75" x14ac:dyDescent="0.25">
      <c r="A55" s="8"/>
      <c r="B55" s="8"/>
      <c r="C55" s="8"/>
      <c r="D55" s="8" t="s">
        <v>25</v>
      </c>
      <c r="E55" s="13">
        <v>22202135.41</v>
      </c>
    </row>
    <row r="56" spans="1:5" ht="15.75" x14ac:dyDescent="0.25">
      <c r="A56" s="8"/>
      <c r="B56" s="8"/>
      <c r="C56" s="12"/>
      <c r="D56" s="8" t="s">
        <v>2</v>
      </c>
      <c r="E56" s="20">
        <v>397998.77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8633255.3100000005</v>
      </c>
    </row>
    <row r="59" spans="1:5" ht="15.75" x14ac:dyDescent="0.25">
      <c r="A59" s="8"/>
      <c r="B59" s="8"/>
      <c r="C59" s="8"/>
      <c r="D59" s="8" t="s">
        <v>25</v>
      </c>
      <c r="E59" s="27">
        <v>24763415.829999998</v>
      </c>
    </row>
    <row r="60" spans="1:5" ht="15.75" x14ac:dyDescent="0.25">
      <c r="A60" s="8"/>
      <c r="B60" s="8"/>
      <c r="C60" s="8"/>
      <c r="D60" s="8" t="s">
        <v>2</v>
      </c>
      <c r="E60" s="10">
        <v>27516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7">
        <v>5558092.9199999999</v>
      </c>
    </row>
    <row r="63" spans="1:5" ht="15.75" x14ac:dyDescent="0.25">
      <c r="A63" s="8"/>
      <c r="B63" s="5"/>
      <c r="C63" s="8"/>
      <c r="D63" s="8" t="s">
        <v>25</v>
      </c>
      <c r="E63" s="7">
        <v>11844594.380000001</v>
      </c>
    </row>
    <row r="64" spans="1:5" ht="15.75" x14ac:dyDescent="0.25">
      <c r="A64" s="8"/>
      <c r="B64" s="8"/>
      <c r="C64" s="8"/>
      <c r="D64" s="8" t="s">
        <v>2</v>
      </c>
      <c r="E64" s="7">
        <v>44468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7">
        <v>101536815.5</v>
      </c>
      <c r="G66" s="7"/>
    </row>
    <row r="67" spans="1:7" ht="15.75" x14ac:dyDescent="0.25">
      <c r="A67" s="8"/>
      <c r="B67" s="8"/>
      <c r="C67" s="8"/>
      <c r="D67" s="8" t="s">
        <v>25</v>
      </c>
      <c r="E67" s="7">
        <v>125120385.59999999</v>
      </c>
      <c r="G67" s="7"/>
    </row>
    <row r="68" spans="1:7" ht="15.75" x14ac:dyDescent="0.25">
      <c r="A68" s="8"/>
      <c r="B68" s="8"/>
      <c r="C68" s="8"/>
      <c r="D68" s="8" t="s">
        <v>2</v>
      </c>
      <c r="E68" s="7">
        <v>20506593.559999999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14688711.42</v>
      </c>
    </row>
    <row r="76" spans="1:7" ht="15.75" x14ac:dyDescent="0.25">
      <c r="A76" s="8"/>
      <c r="B76" s="8"/>
      <c r="C76" s="8"/>
      <c r="D76" s="8" t="s">
        <v>21</v>
      </c>
      <c r="E76" s="24">
        <v>55406845.399999999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>
        <v>35940900.789999999</v>
      </c>
      <c r="F78" s="22"/>
    </row>
    <row r="79" spans="1:7" ht="15.75" x14ac:dyDescent="0.25">
      <c r="A79" s="8"/>
      <c r="B79" s="8"/>
      <c r="C79" s="8"/>
      <c r="D79" s="8" t="s">
        <v>13</v>
      </c>
      <c r="E79" s="13">
        <v>5300224.16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42193437.590000004</v>
      </c>
      <c r="F81" s="23"/>
    </row>
    <row r="82" spans="1:9" ht="15.75" x14ac:dyDescent="0.25">
      <c r="A82" s="8"/>
      <c r="B82" s="8"/>
      <c r="C82" s="8"/>
      <c r="D82" s="18" t="s">
        <v>13</v>
      </c>
      <c r="E82" s="7">
        <v>59545124.869999997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2501870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34944258.520000003</v>
      </c>
    </row>
    <row r="91" spans="1:9" ht="15.75" x14ac:dyDescent="0.25">
      <c r="A91" s="8"/>
      <c r="B91" s="8"/>
      <c r="C91" s="8"/>
      <c r="D91" s="8" t="s">
        <v>14</v>
      </c>
      <c r="E91" s="7">
        <v>6345000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1246331960.7499998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8655185.2599999998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11553478.82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49811824.210000001</v>
      </c>
      <c r="F110" s="6"/>
    </row>
    <row r="111" spans="1:9" ht="15.75" x14ac:dyDescent="0.25">
      <c r="A111" s="5" t="s">
        <v>1</v>
      </c>
      <c r="E111" s="4">
        <f>SUM(E96,E98,E100,E102,E104,E106,E108,E110)</f>
        <v>70020488.289999992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1316352449.0399997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Davao</vt:lpstr>
      <vt:lpstr>Digos</vt:lpstr>
      <vt:lpstr>Igacos</vt:lpstr>
      <vt:lpstr>Mati</vt:lpstr>
      <vt:lpstr>Panabo</vt:lpstr>
      <vt:lpstr>Tagum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</cp:lastModifiedBy>
  <dcterms:created xsi:type="dcterms:W3CDTF">2021-09-26T14:17:04Z</dcterms:created>
  <dcterms:modified xsi:type="dcterms:W3CDTF">2021-09-26T14:17:19Z</dcterms:modified>
</cp:coreProperties>
</file>