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050AF143-8FD6-4480-8871-1501873D23B9}" xr6:coauthVersionLast="36" xr6:coauthVersionMax="36" xr10:uidLastSave="{00000000-0000-0000-0000-000000000000}"/>
  <bookViews>
    <workbookView xWindow="0" yWindow="0" windowWidth="28800" windowHeight="12225" xr2:uid="{35AEEE7A-E251-4FE8-AB5F-BD5E8CEFBC60}"/>
  </bookViews>
  <sheets>
    <sheet name="Iloilo" sheetId="1" r:id="rId1"/>
    <sheet name="Passi" sheetId="2" r:id="rId2"/>
    <sheet name="Rox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43" i="3"/>
  <c r="E93" i="3" s="1"/>
  <c r="E112" i="3" s="1"/>
  <c r="E111" i="3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Shiela Rose Sarbues</author>
  </authors>
  <commentList>
    <comment ref="E67" authorId="0" shapeId="0" xr:uid="{4BA36157-272F-4760-BFEB-3353131AFA1C}">
      <text>
        <r>
          <rPr>
            <b/>
            <sz val="9"/>
            <color indexed="81"/>
            <rFont val="Tahoma"/>
            <family val="2"/>
          </rPr>
          <t>Shiela Rose Sarbues:</t>
        </r>
        <r>
          <rPr>
            <sz val="9"/>
            <color indexed="81"/>
            <rFont val="Tahoma"/>
            <family val="2"/>
          </rPr>
          <t xml:space="preserve">
44800-RCITT prior year
</t>
        </r>
      </text>
    </comment>
    <comment ref="E81" authorId="0" shapeId="0" xr:uid="{7C8EB353-3F38-4D16-88B7-73BDC488E716}">
      <text>
        <r>
          <rPr>
            <b/>
            <sz val="9"/>
            <color indexed="81"/>
            <rFont val="Tahoma"/>
            <family val="2"/>
          </rPr>
          <t>Shiela Rose Sarbues:</t>
        </r>
        <r>
          <rPr>
            <sz val="9"/>
            <color indexed="81"/>
            <rFont val="Tahoma"/>
            <family val="2"/>
          </rPr>
          <t xml:space="preserve">
119911-prio years
</t>
        </r>
      </text>
    </comment>
  </commentList>
</comments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<sst xmlns="http://schemas.openxmlformats.org/spreadsheetml/2006/main" count="327" uniqueCount="67">
  <si>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</si>
  <si>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</si>
  <si>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</si>
  <si>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</si>
  <si>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</si>
  <si>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</si>
  <si>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</si>
  <si>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</si>
  <si>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</si>
  <si>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</si>
  <si>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</si>
  <si>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</si>
  <si>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</si>
  <si>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</si>
  <si>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</si>
  <si>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</si>
  <si>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</si>
  <si>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</si>
  <si>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</si>
  <si>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</si>
  <si>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</si>
  <si>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</si>
  <si>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</si>
  <si>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</si>
  <si>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</si>
  <si>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</si>
  <si>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</si>
  <si>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</si>
  <si>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</si>
  <si>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</si>
  <si>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</si>
  <si>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</si>
  <si>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</si>
  <si>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</si>
  <si>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</si>
  <si>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</si>
  <si>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</si>
  <si>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</si>
  <si>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</si>
  <si>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</si>
  <si>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</si>
  <si>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</si>
  <si>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</si>
  <si>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</si>
  <si>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</si>
  <si>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</si>
  <si>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</si>
  <si>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</si>
  <si>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</si>
  <si>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</si>
  <si>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</si>
  <si>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</si>
  <si>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</si>
  <si>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</si>
  <si>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</si>
  <si>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</si>
  <si>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</si>
  <si>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</si>
  <si>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</si>
  <si>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</si>
  <si>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</si>
  <si>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</si>
  <si>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</si>
  <si>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</si>
  <si>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ILOILO</t>
  </si>
  <si>
    <t>CITY OF PASSI</t>
  </si>
  <si>
    <t>CITY OF ROXAS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</si>
</sst>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Hel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charset val="134"/>
    </font>
    <font>
      <sz val="10"/>
      <color rgb="FF000000"/>
      <name val="Arial Narrow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0" borderId="0"/>
  </cellStyleXfs>
  <cellXfs count="5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10" fillId="0" borderId="0" xfId="3" applyFont="1"/>
    <xf numFmtId="4" fontId="9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4" fillId="0" borderId="1" xfId="2" applyNumberFormat="1" applyFont="1" applyBorder="1" applyAlignment="1">
      <alignment horizontal="right" vertical="center"/>
    </xf>
    <xf numFmtId="165" fontId="15" fillId="0" borderId="2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7" fillId="2" borderId="0" xfId="0" applyNumberFormat="1" applyFont="1" applyFill="1" applyBorder="1" applyProtection="1"/>
    <xf numFmtId="165" fontId="9" fillId="0" borderId="3" xfId="5" applyNumberFormat="1" applyFont="1" applyBorder="1"/>
    <xf numFmtId="165" fontId="18" fillId="0" borderId="2" xfId="0" applyNumberFormat="1" applyFont="1" applyBorder="1" applyProtection="1"/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165" fontId="9" fillId="0" borderId="4" xfId="5" applyFont="1" applyFill="1" applyBorder="1"/>
    <xf numFmtId="164" fontId="8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165" fontId="20" fillId="0" borderId="3" xfId="6" applyFont="1" applyFill="1" applyBorder="1"/>
    <xf numFmtId="165" fontId="21" fillId="0" borderId="2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39" fontId="10" fillId="0" borderId="0" xfId="3" applyNumberFormat="1" applyFont="1"/>
    <xf numFmtId="164" fontId="7" fillId="0" borderId="0" xfId="2" applyNumberFormat="1" applyFont="1" applyAlignment="1">
      <alignment horizontal="center" vertical="center"/>
    </xf>
    <xf numFmtId="4" fontId="13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7" applyFont="1" applyAlignment="1">
      <alignment horizontal="center"/>
    </xf>
    <xf numFmtId="43" fontId="24" fillId="0" borderId="4" xfId="1" applyFont="1" applyFill="1" applyBorder="1"/>
    <xf numFmtId="165" fontId="25" fillId="0" borderId="0" xfId="0" applyNumberFormat="1" applyFont="1" applyBorder="1" applyProtection="1"/>
    <xf numFmtId="43" fontId="24" fillId="0" borderId="4" xfId="1" applyFont="1" applyFill="1" applyBorder="1" applyAlignment="1"/>
    <xf numFmtId="43" fontId="24" fillId="0" borderId="7" xfId="1" applyFont="1" applyFill="1" applyBorder="1"/>
    <xf numFmtId="165" fontId="26" fillId="0" borderId="8" xfId="3" applyFont="1" applyFill="1" applyBorder="1"/>
    <xf numFmtId="165" fontId="27" fillId="0" borderId="8" xfId="3" applyFont="1" applyBorder="1"/>
    <xf numFmtId="165" fontId="27" fillId="0" borderId="8" xfId="3" applyFont="1" applyFill="1" applyBorder="1"/>
  </cellXfs>
  <cellStyles count="8">
    <cellStyle name="Comma" xfId="1" builtinId="3"/>
    <cellStyle name="Comma 10" xfId="3" xr:uid="{74B22B73-C7F2-4264-9008-FB99FEACADD2}"/>
    <cellStyle name="Comma 2" xfId="6" xr:uid="{6465F91A-44FC-4012-A04E-561BF7AD366A}"/>
    <cellStyle name="Comma 5" xfId="5" xr:uid="{95E9ED40-EDD3-49B5-A1BB-E8FCA0904D85}"/>
    <cellStyle name="Comma 8 2 3 2" xfId="4" xr:uid="{9347D993-D958-4EFA-A775-8BB31CF3EFF1}"/>
    <cellStyle name="Normal" xfId="0" builtinId="0"/>
    <cellStyle name="Normal 6" xfId="7" xr:uid="{649F809E-D237-4F57-8CD3-B9D75E8E3B20}"/>
    <cellStyle name="Normal 7" xfId="2" xr:uid="{6C9481DA-B825-4483-BB62-0107D0B99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C07D-EC51-47B3-B8E1-7B4EC30931CA}">
  <dimension ref="A1:I112"/>
  <sheetViews>
    <sheetView tabSelected="1" topLeftCell="A82" workbookViewId="0">
      <selection activeCell="E110" sqref="E110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>
      <c r="A4" s="41"/>
      <c r="B4" s="41"/>
      <c r="C4" s="41"/>
      <c r="D4" s="41"/>
      <c r="E4" s="41"/>
      <c r="F4" s="41"/>
      <c r="G4" s="41"/>
      <c r="H4" s="41"/>
      <c r="I4" s="41"/>
    </row>
    <row r="5" spans="1:9" ht="15.7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>
      <c r="A6" s="41" t="s">
        <v>61</v>
      </c>
      <c r="B6" s="41"/>
      <c r="C6" s="41"/>
      <c r="D6" s="41"/>
      <c r="E6" s="42" t="s">
        <v>60</v>
      </c>
    </row>
    <row r="7" spans="1:9" ht="15" customHeight="1">
      <c r="A7" s="41"/>
      <c r="B7" s="41"/>
      <c r="C7" s="41"/>
      <c r="D7" s="41"/>
      <c r="E7" s="40"/>
    </row>
    <row r="8" spans="1:9" ht="15.75">
      <c r="A8" s="39" t="s">
        <v>59</v>
      </c>
      <c r="B8" s="37"/>
      <c r="C8" s="37"/>
      <c r="D8" s="37"/>
      <c r="E8" s="38"/>
    </row>
    <row r="9" spans="1:9" ht="15.75">
      <c r="A9" s="37"/>
      <c r="B9" s="37" t="s">
        <v>58</v>
      </c>
      <c r="C9" s="37"/>
      <c r="D9" s="37"/>
      <c r="E9" s="38"/>
    </row>
    <row r="10" spans="1:9" ht="15.75">
      <c r="A10" s="37"/>
      <c r="B10" s="37"/>
      <c r="C10" s="37" t="s">
        <v>57</v>
      </c>
      <c r="D10" s="37"/>
    </row>
    <row r="11" spans="1:9" ht="15.75" customHeight="1">
      <c r="A11" s="8"/>
      <c r="B11" s="8"/>
      <c r="C11" s="8"/>
      <c r="D11" s="8" t="s">
        <v>56</v>
      </c>
      <c r="E11" s="10">
        <v>916318257.33000004</v>
      </c>
    </row>
    <row r="12" spans="1:9" ht="15.75">
      <c r="A12" s="8"/>
      <c r="B12" s="8"/>
      <c r="C12" s="8"/>
      <c r="D12" s="8" t="s">
        <v>55</v>
      </c>
    </row>
    <row r="13" spans="1:9" ht="15.75">
      <c r="A13" s="8"/>
      <c r="B13" s="8"/>
      <c r="C13" s="8"/>
      <c r="D13" s="8" t="s">
        <v>54</v>
      </c>
      <c r="E13" s="7">
        <v>0</v>
      </c>
    </row>
    <row r="14" spans="1:9" ht="15.75">
      <c r="A14" s="8"/>
      <c r="B14" s="8"/>
      <c r="C14" s="8" t="s">
        <v>53</v>
      </c>
      <c r="D14" s="8"/>
      <c r="E14" s="30">
        <f>SUM(E11:E13)</f>
        <v>916318257.33000004</v>
      </c>
    </row>
    <row r="15" spans="1:9" ht="15.75">
      <c r="A15" s="8"/>
      <c r="B15" s="8"/>
      <c r="C15" s="8" t="s">
        <v>52</v>
      </c>
      <c r="D15" s="8"/>
      <c r="E15" s="36"/>
    </row>
    <row r="16" spans="1:9" ht="15.75">
      <c r="A16" s="8"/>
      <c r="B16" s="8"/>
      <c r="C16" s="8"/>
      <c r="D16" s="8" t="s">
        <v>51</v>
      </c>
      <c r="E16" s="10">
        <v>58775224.630000003</v>
      </c>
    </row>
    <row r="17" spans="1:5" ht="15.75">
      <c r="A17" s="8"/>
      <c r="B17" s="8"/>
      <c r="C17" s="8"/>
      <c r="D17" s="8" t="s">
        <v>50</v>
      </c>
      <c r="E17" s="10">
        <v>79545221.159999996</v>
      </c>
    </row>
    <row r="18" spans="1:5" ht="15.75">
      <c r="A18" s="8"/>
      <c r="B18" s="8"/>
      <c r="C18" s="35"/>
      <c r="D18" s="8" t="s">
        <v>49</v>
      </c>
      <c r="E18" s="10">
        <v>1565165773.25</v>
      </c>
    </row>
    <row r="19" spans="1:5" ht="15.75">
      <c r="A19" s="8"/>
      <c r="B19" s="8"/>
      <c r="C19" s="8" t="s">
        <v>48</v>
      </c>
      <c r="D19" s="8"/>
      <c r="E19" s="30">
        <f>SUM(E16:E18)</f>
        <v>1703486219.04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10">
        <v>849837540</v>
      </c>
    </row>
    <row r="22" spans="1:5" ht="15.75">
      <c r="A22" s="8"/>
      <c r="B22" s="8"/>
      <c r="C22" s="8" t="s">
        <v>45</v>
      </c>
      <c r="D22" s="8"/>
      <c r="E22" s="7">
        <v>0</v>
      </c>
    </row>
    <row r="23" spans="1:5" ht="15.75">
      <c r="A23" s="8"/>
      <c r="B23" s="8"/>
      <c r="C23" s="8" t="s">
        <v>44</v>
      </c>
      <c r="D23" s="8"/>
      <c r="E23" s="16"/>
    </row>
    <row r="24" spans="1:5" ht="15.75">
      <c r="A24" s="8"/>
      <c r="B24" s="8"/>
      <c r="C24" s="8"/>
      <c r="D24" s="8" t="s">
        <v>43</v>
      </c>
      <c r="E24" s="34">
        <v>10093300.57</v>
      </c>
    </row>
    <row r="25" spans="1:5" ht="15.75">
      <c r="A25" s="8"/>
      <c r="B25" s="8"/>
      <c r="C25" s="8"/>
      <c r="D25" s="8" t="s">
        <v>42</v>
      </c>
      <c r="E25" s="15">
        <v>0</v>
      </c>
    </row>
    <row r="26" spans="1:5" ht="15.75">
      <c r="A26" s="8"/>
      <c r="B26" s="8"/>
      <c r="C26" s="8"/>
      <c r="D26" s="8" t="s">
        <v>41</v>
      </c>
      <c r="E26" s="23">
        <v>0</v>
      </c>
    </row>
    <row r="27" spans="1:5" ht="15.75">
      <c r="A27" s="8"/>
      <c r="B27" s="8"/>
      <c r="C27" s="8"/>
      <c r="D27" s="8" t="s">
        <v>40</v>
      </c>
      <c r="E27" s="32">
        <v>0</v>
      </c>
    </row>
    <row r="28" spans="1:5" ht="15.75">
      <c r="A28" s="8"/>
      <c r="B28" s="8"/>
      <c r="C28" s="8" t="s">
        <v>39</v>
      </c>
      <c r="D28" s="8"/>
      <c r="E28" s="33"/>
    </row>
    <row r="29" spans="1:5" ht="15.75">
      <c r="A29" s="8"/>
      <c r="B29" s="8"/>
      <c r="C29" s="8"/>
      <c r="D29" s="8" t="s">
        <v>38</v>
      </c>
      <c r="E29" s="7">
        <v>0</v>
      </c>
    </row>
    <row r="30" spans="1:5" ht="15.75">
      <c r="A30" s="8"/>
      <c r="B30" s="8"/>
      <c r="C30" s="8"/>
      <c r="D30" s="8" t="s">
        <v>37</v>
      </c>
      <c r="E30" s="32">
        <v>0</v>
      </c>
    </row>
    <row r="31" spans="1:5" ht="15.75">
      <c r="A31" s="8"/>
      <c r="B31" s="8"/>
      <c r="C31" s="8" t="s">
        <v>36</v>
      </c>
      <c r="D31" s="8"/>
      <c r="E31" s="31">
        <v>0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7">
        <v>0</v>
      </c>
    </row>
    <row r="34" spans="1:7" ht="15.75">
      <c r="A34" s="8"/>
      <c r="B34" s="8"/>
      <c r="C34" s="8"/>
      <c r="D34" s="8" t="s">
        <v>33</v>
      </c>
      <c r="E34" s="7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31">
        <v>0</v>
      </c>
    </row>
    <row r="37" spans="1:7" ht="15.75">
      <c r="A37" s="8"/>
      <c r="B37" s="5" t="s">
        <v>30</v>
      </c>
      <c r="C37" s="8"/>
      <c r="D37" s="8"/>
      <c r="E37" s="30">
        <f>SUM(E14,E19,E21:E36)</f>
        <v>3479735316.9400001</v>
      </c>
    </row>
    <row r="38" spans="1:7" ht="15.75">
      <c r="A38" s="8"/>
      <c r="B38" s="5"/>
      <c r="C38" s="8"/>
      <c r="D38" s="8"/>
      <c r="E38" s="29"/>
    </row>
    <row r="39" spans="1:7" ht="15.75">
      <c r="A39" s="5" t="s">
        <v>29</v>
      </c>
      <c r="B39" s="5"/>
      <c r="C39" s="8"/>
      <c r="D39" s="8"/>
      <c r="E39" s="15"/>
    </row>
    <row r="40" spans="1:7" ht="15.75">
      <c r="A40" s="5" t="s">
        <v>28</v>
      </c>
      <c r="B40" s="8"/>
      <c r="C40" s="8"/>
      <c r="D40" s="8"/>
      <c r="E40" s="15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10">
        <v>361490465.43000001</v>
      </c>
    </row>
    <row r="43" spans="1:7" ht="15.75">
      <c r="A43" s="8"/>
      <c r="B43" s="8"/>
      <c r="C43" s="8"/>
      <c r="D43" s="8" t="s">
        <v>25</v>
      </c>
      <c r="E43" s="10">
        <v>435971170.14999998</v>
      </c>
      <c r="F43" s="7"/>
    </row>
    <row r="44" spans="1:7" ht="15.75">
      <c r="A44" s="8"/>
      <c r="B44" s="8"/>
      <c r="C44" s="8"/>
      <c r="D44" s="8" t="s">
        <v>2</v>
      </c>
      <c r="E44" s="10">
        <v>14374011.34</v>
      </c>
      <c r="F44" s="7"/>
      <c r="G44" s="7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10">
        <v>14084402.159999996</v>
      </c>
    </row>
    <row r="47" spans="1:7" ht="15.75">
      <c r="A47" s="8"/>
      <c r="B47" s="8"/>
      <c r="C47" s="8"/>
      <c r="D47" s="8" t="s">
        <v>25</v>
      </c>
      <c r="E47" s="10">
        <v>107819096.02000001</v>
      </c>
    </row>
    <row r="48" spans="1:7" ht="15.75">
      <c r="A48" s="8"/>
      <c r="B48" s="8"/>
      <c r="C48" s="8"/>
      <c r="D48" s="8" t="s">
        <v>2</v>
      </c>
      <c r="E48" s="10">
        <v>28579302.379999999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8"/>
      <c r="B50" s="28"/>
      <c r="C50" s="28"/>
      <c r="D50" s="8" t="s">
        <v>26</v>
      </c>
      <c r="E50" s="10">
        <v>98984793.900000006</v>
      </c>
    </row>
    <row r="51" spans="1:5" ht="15.75">
      <c r="A51" s="8"/>
      <c r="B51" s="8"/>
      <c r="C51" s="8"/>
      <c r="D51" s="8" t="s">
        <v>25</v>
      </c>
      <c r="E51" s="10">
        <v>37617367.439999998</v>
      </c>
    </row>
    <row r="52" spans="1:5" ht="15.75">
      <c r="A52" s="8"/>
      <c r="B52" s="8"/>
      <c r="C52" s="8"/>
      <c r="D52" s="8" t="s">
        <v>2</v>
      </c>
      <c r="E52" s="7">
        <v>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7">
        <v>0</v>
      </c>
    </row>
    <row r="55" spans="1:5" ht="15.75">
      <c r="A55" s="8"/>
      <c r="B55" s="8"/>
      <c r="C55" s="8"/>
      <c r="D55" s="8" t="s">
        <v>25</v>
      </c>
      <c r="E55" s="23">
        <v>0</v>
      </c>
    </row>
    <row r="56" spans="1:5" ht="15.75">
      <c r="A56" s="8"/>
      <c r="B56" s="8"/>
      <c r="C56" s="12"/>
      <c r="D56" s="8" t="s">
        <v>2</v>
      </c>
      <c r="E56" s="19">
        <v>0</v>
      </c>
    </row>
    <row r="57" spans="1:5" ht="15.75">
      <c r="A57" s="8"/>
      <c r="B57" s="5" t="s">
        <v>6</v>
      </c>
      <c r="C57" s="8"/>
      <c r="D57" s="8"/>
      <c r="E57" s="26"/>
    </row>
    <row r="58" spans="1:5" ht="15.75">
      <c r="A58" s="8"/>
      <c r="B58" s="8"/>
      <c r="C58" s="8"/>
      <c r="D58" s="8" t="s">
        <v>26</v>
      </c>
      <c r="E58" s="27">
        <v>0</v>
      </c>
    </row>
    <row r="59" spans="1:5" ht="15.75">
      <c r="A59" s="8"/>
      <c r="B59" s="8"/>
      <c r="C59" s="8"/>
      <c r="D59" s="8" t="s">
        <v>25</v>
      </c>
      <c r="E59" s="10">
        <v>80427750</v>
      </c>
    </row>
    <row r="60" spans="1:5" ht="15.75">
      <c r="A60" s="8"/>
      <c r="B60" s="8"/>
      <c r="C60" s="8"/>
      <c r="D60" s="8" t="s">
        <v>2</v>
      </c>
      <c r="E60" s="27">
        <v>0</v>
      </c>
    </row>
    <row r="61" spans="1:5" ht="15.75">
      <c r="A61" s="8"/>
      <c r="B61" s="5" t="s">
        <v>5</v>
      </c>
      <c r="C61" s="8"/>
      <c r="D61" s="8"/>
      <c r="E61" s="26"/>
    </row>
    <row r="62" spans="1:5" ht="15.75">
      <c r="A62" s="8"/>
      <c r="B62" s="8"/>
      <c r="C62" s="8"/>
      <c r="D62" s="8" t="s">
        <v>26</v>
      </c>
      <c r="E62" s="10">
        <v>67931994.269999996</v>
      </c>
    </row>
    <row r="63" spans="1:5" ht="15.75">
      <c r="A63" s="8"/>
      <c r="B63" s="5"/>
      <c r="C63" s="8"/>
      <c r="D63" s="8" t="s">
        <v>25</v>
      </c>
      <c r="E63" s="10">
        <v>41605360.519999996</v>
      </c>
    </row>
    <row r="64" spans="1:5" ht="15.75">
      <c r="A64" s="8"/>
      <c r="B64" s="8"/>
      <c r="C64" s="8"/>
      <c r="D64" s="8" t="s">
        <v>2</v>
      </c>
      <c r="E64" s="10">
        <v>110000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10">
        <v>141003051.48000002</v>
      </c>
      <c r="G66" s="7"/>
    </row>
    <row r="67" spans="1:7" ht="15.75">
      <c r="A67" s="8"/>
      <c r="B67" s="8"/>
      <c r="C67" s="8"/>
      <c r="D67" s="8" t="s">
        <v>25</v>
      </c>
      <c r="E67" s="10">
        <v>75078954.850000009</v>
      </c>
      <c r="G67" s="7"/>
    </row>
    <row r="68" spans="1:7" ht="15.75">
      <c r="A68" s="8"/>
      <c r="B68" s="8"/>
      <c r="C68" s="8"/>
      <c r="D68" s="8" t="s">
        <v>2</v>
      </c>
      <c r="E68" s="7">
        <v>0</v>
      </c>
      <c r="G68" s="7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5">
        <v>0</v>
      </c>
    </row>
    <row r="71" spans="1:7" ht="15.75">
      <c r="A71" s="8"/>
      <c r="B71" s="8"/>
      <c r="C71" s="8"/>
      <c r="D71" s="8" t="s">
        <v>25</v>
      </c>
      <c r="E71" s="15">
        <v>0</v>
      </c>
    </row>
    <row r="72" spans="1:7" ht="15.75">
      <c r="A72" s="8"/>
      <c r="B72" s="8"/>
      <c r="C72" s="8"/>
      <c r="D72" s="8" t="s">
        <v>2</v>
      </c>
      <c r="E72" s="25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5"/>
    </row>
    <row r="75" spans="1:7" ht="15.75">
      <c r="A75" s="8"/>
      <c r="B75" s="8"/>
      <c r="C75" s="8"/>
      <c r="D75" s="8" t="s">
        <v>22</v>
      </c>
      <c r="E75" s="10">
        <v>48934075.810000002</v>
      </c>
    </row>
    <row r="76" spans="1:7" ht="15.75">
      <c r="A76" s="8"/>
      <c r="B76" s="8"/>
      <c r="C76" s="8"/>
      <c r="D76" s="8" t="s">
        <v>21</v>
      </c>
      <c r="E76" s="24">
        <v>0</v>
      </c>
    </row>
    <row r="77" spans="1:7" ht="15.75">
      <c r="A77" s="8"/>
      <c r="B77" s="8"/>
      <c r="C77" s="17" t="s">
        <v>20</v>
      </c>
      <c r="D77" s="8"/>
      <c r="E77" s="15"/>
    </row>
    <row r="78" spans="1:7" ht="15.75">
      <c r="A78" s="8"/>
      <c r="B78" s="8"/>
      <c r="C78" s="8"/>
      <c r="D78" s="8" t="s">
        <v>14</v>
      </c>
      <c r="E78" s="10">
        <v>74733637.849999994</v>
      </c>
      <c r="F78" s="21"/>
    </row>
    <row r="79" spans="1:7" ht="15.75">
      <c r="A79" s="8"/>
      <c r="B79" s="8"/>
      <c r="C79" s="8"/>
      <c r="D79" s="8" t="s">
        <v>13</v>
      </c>
      <c r="E79" s="23">
        <v>0</v>
      </c>
    </row>
    <row r="80" spans="1:7" ht="15.75">
      <c r="A80" s="8"/>
      <c r="B80" s="8"/>
      <c r="C80" s="8" t="s">
        <v>19</v>
      </c>
      <c r="D80" s="8"/>
      <c r="E80" s="16"/>
    </row>
    <row r="81" spans="1:9" ht="15.75">
      <c r="A81" s="8"/>
      <c r="B81" s="8"/>
      <c r="C81" s="8"/>
      <c r="D81" s="17" t="s">
        <v>14</v>
      </c>
      <c r="E81" s="10">
        <v>32274428.57</v>
      </c>
      <c r="F81" s="22"/>
    </row>
    <row r="82" spans="1:9" ht="15.75">
      <c r="A82" s="8"/>
      <c r="B82" s="8"/>
      <c r="C82" s="8"/>
      <c r="D82" s="17" t="s">
        <v>13</v>
      </c>
      <c r="E82" s="10">
        <v>15599400</v>
      </c>
      <c r="F82" s="21"/>
    </row>
    <row r="83" spans="1:9" ht="15.75">
      <c r="A83" s="8"/>
      <c r="B83" s="8"/>
      <c r="C83" s="8" t="s">
        <v>18</v>
      </c>
      <c r="D83" s="8"/>
    </row>
    <row r="84" spans="1:9" ht="15.75">
      <c r="A84" s="8"/>
      <c r="B84" s="8"/>
      <c r="C84" s="8"/>
      <c r="D84" s="8" t="s">
        <v>14</v>
      </c>
      <c r="E84" s="20">
        <v>0</v>
      </c>
    </row>
    <row r="85" spans="1:9" ht="15.75">
      <c r="A85" s="8"/>
      <c r="B85" s="8"/>
      <c r="C85" s="8"/>
      <c r="D85" s="8" t="s">
        <v>13</v>
      </c>
      <c r="E85" s="20">
        <v>0</v>
      </c>
    </row>
    <row r="86" spans="1:9" ht="15.75">
      <c r="A86" s="8"/>
      <c r="B86" s="8"/>
      <c r="C86" s="8" t="s">
        <v>17</v>
      </c>
      <c r="D86" s="8"/>
      <c r="E86" s="15"/>
    </row>
    <row r="87" spans="1:9" ht="15.75">
      <c r="A87" s="8"/>
      <c r="B87" s="8"/>
      <c r="C87" s="8"/>
      <c r="D87" s="8" t="s">
        <v>14</v>
      </c>
      <c r="E87" s="10">
        <v>10840581.120000001</v>
      </c>
    </row>
    <row r="88" spans="1:9" ht="15.75">
      <c r="A88" s="8"/>
      <c r="B88" s="8"/>
      <c r="C88" s="8"/>
      <c r="D88" s="8" t="s">
        <v>13</v>
      </c>
      <c r="E88" s="7">
        <v>0</v>
      </c>
    </row>
    <row r="89" spans="1:9" ht="15.75">
      <c r="A89" s="8"/>
      <c r="B89" s="8"/>
      <c r="C89" s="8" t="s">
        <v>16</v>
      </c>
      <c r="D89" s="8"/>
      <c r="E89" s="15"/>
    </row>
    <row r="90" spans="1:9" ht="15.75">
      <c r="A90" s="8"/>
      <c r="B90" s="8"/>
      <c r="C90" s="8"/>
      <c r="D90" s="8" t="s">
        <v>15</v>
      </c>
      <c r="E90" s="10">
        <v>61750636.060000002</v>
      </c>
    </row>
    <row r="91" spans="1:9" ht="15.75">
      <c r="A91" s="8"/>
      <c r="B91" s="8"/>
      <c r="C91" s="8"/>
      <c r="D91" s="8" t="s">
        <v>14</v>
      </c>
      <c r="E91" s="10">
        <v>104199388.52000001</v>
      </c>
    </row>
    <row r="92" spans="1:9" ht="15.75">
      <c r="A92" s="8"/>
      <c r="B92" s="8"/>
      <c r="C92" s="8"/>
      <c r="D92" s="8" t="s">
        <v>13</v>
      </c>
      <c r="E92" s="19">
        <v>0</v>
      </c>
    </row>
    <row r="93" spans="1:9" ht="15.75">
      <c r="A93" s="5" t="s">
        <v>12</v>
      </c>
      <c r="D93" s="8"/>
      <c r="E93" s="18">
        <f>SUM(E41:E92)</f>
        <v>1853409867.8699994</v>
      </c>
    </row>
    <row r="94" spans="1:9" ht="15.75">
      <c r="A94" s="5" t="s">
        <v>11</v>
      </c>
      <c r="B94" s="8"/>
      <c r="C94" s="5"/>
      <c r="D94" s="17"/>
      <c r="E94" s="15"/>
    </row>
    <row r="95" spans="1:9" ht="15.75">
      <c r="A95" s="8"/>
      <c r="B95" s="5" t="s">
        <v>10</v>
      </c>
      <c r="C95" s="8"/>
      <c r="D95" s="8"/>
      <c r="E95" s="16"/>
      <c r="H95" s="14"/>
      <c r="I95" s="13"/>
    </row>
    <row r="96" spans="1:9" ht="15.75">
      <c r="A96" s="8"/>
      <c r="B96" s="8"/>
      <c r="C96" s="8"/>
      <c r="D96" s="8" t="s">
        <v>2</v>
      </c>
      <c r="E96" s="10">
        <v>12788680.859999999</v>
      </c>
      <c r="F96" s="14"/>
      <c r="G96" s="8"/>
      <c r="I96" s="13"/>
    </row>
    <row r="97" spans="1:9" ht="15.75">
      <c r="A97" s="8"/>
      <c r="B97" s="5" t="s">
        <v>9</v>
      </c>
      <c r="C97" s="8"/>
      <c r="D97" s="8"/>
      <c r="E97" s="15"/>
      <c r="F97" s="14"/>
      <c r="G97" s="8"/>
      <c r="H97" s="14"/>
      <c r="I97" s="13"/>
    </row>
    <row r="98" spans="1:9" ht="15.75">
      <c r="B98" s="8"/>
      <c r="C98" s="8"/>
      <c r="D98" s="8" t="s">
        <v>2</v>
      </c>
      <c r="E98" s="10">
        <v>66771248.589999996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10">
        <v>50000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10">
        <v>83003158.799999997</v>
      </c>
    </row>
    <row r="105" spans="1:9" ht="15.75">
      <c r="B105" s="5" t="s">
        <v>5</v>
      </c>
      <c r="C105" s="8"/>
      <c r="D105" s="8"/>
    </row>
    <row r="106" spans="1:9" ht="15.75">
      <c r="B106" s="8"/>
      <c r="C106" s="8"/>
      <c r="D106" s="8" t="s">
        <v>2</v>
      </c>
      <c r="E106" s="10">
        <v>3750000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7">
        <v>0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7">
        <v>0</v>
      </c>
      <c r="F110" s="6"/>
    </row>
    <row r="111" spans="1:9" ht="15.75">
      <c r="A111" s="5" t="s">
        <v>1</v>
      </c>
      <c r="E111" s="4">
        <f>SUM(E96,E98,E100,E102,E104,E106,E108,E110)</f>
        <v>166363088.25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2019772956.1199994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6543-8C45-4A31-ABEC-0DBFF12763B1}">
  <dimension ref="A1:I112"/>
  <sheetViews>
    <sheetView topLeftCell="A85" workbookViewId="0">
      <selection activeCell="E110" sqref="E110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>
      <c r="A4" s="41"/>
      <c r="B4" s="41"/>
      <c r="C4" s="41"/>
      <c r="D4" s="41"/>
      <c r="E4" s="41"/>
      <c r="F4" s="41"/>
      <c r="G4" s="41"/>
      <c r="H4" s="41"/>
      <c r="I4" s="41"/>
    </row>
    <row r="5" spans="1:9" ht="15.7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>
      <c r="A6" s="41" t="s">
        <v>61</v>
      </c>
      <c r="B6" s="41"/>
      <c r="C6" s="41"/>
      <c r="D6" s="41"/>
      <c r="E6" s="42" t="s">
        <v>60</v>
      </c>
    </row>
    <row r="7" spans="1:9" ht="15" customHeight="1">
      <c r="A7" s="41"/>
      <c r="B7" s="41"/>
      <c r="C7" s="41"/>
      <c r="D7" s="41"/>
      <c r="E7" s="40"/>
    </row>
    <row r="8" spans="1:9" ht="15.75">
      <c r="A8" s="39" t="s">
        <v>59</v>
      </c>
      <c r="B8" s="37"/>
      <c r="C8" s="37"/>
      <c r="D8" s="37"/>
      <c r="E8" s="38"/>
    </row>
    <row r="9" spans="1:9" ht="15.75">
      <c r="A9" s="37"/>
      <c r="B9" s="37" t="s">
        <v>58</v>
      </c>
      <c r="C9" s="37"/>
      <c r="D9" s="37"/>
      <c r="E9" s="38"/>
    </row>
    <row r="10" spans="1:9" ht="15.75">
      <c r="A10" s="37"/>
      <c r="B10" s="37"/>
      <c r="C10" s="37" t="s">
        <v>57</v>
      </c>
      <c r="D10" s="37"/>
    </row>
    <row r="11" spans="1:9" ht="15.75" customHeight="1">
      <c r="A11" s="8"/>
      <c r="B11" s="8"/>
      <c r="C11" s="8"/>
      <c r="D11" s="8" t="s">
        <v>56</v>
      </c>
      <c r="E11" s="48">
        <v>32840991.25</v>
      </c>
    </row>
    <row r="12" spans="1:9" ht="15.75">
      <c r="A12" s="8"/>
      <c r="B12" s="8"/>
      <c r="C12" s="8"/>
      <c r="D12" s="8" t="s">
        <v>55</v>
      </c>
      <c r="E12" s="48">
        <v>21251638.010000002</v>
      </c>
    </row>
    <row r="13" spans="1:9" ht="15.75">
      <c r="A13" s="8"/>
      <c r="B13" s="8"/>
      <c r="C13" s="8"/>
      <c r="D13" s="8" t="s">
        <v>54</v>
      </c>
      <c r="E13" s="51">
        <v>1718362.57</v>
      </c>
    </row>
    <row r="14" spans="1:9" ht="15.75">
      <c r="A14" s="8"/>
      <c r="B14" s="8"/>
      <c r="C14" s="8" t="s">
        <v>53</v>
      </c>
      <c r="D14" s="8"/>
      <c r="E14" s="30">
        <f>SUM(E11:E13)</f>
        <v>55810991.830000006</v>
      </c>
    </row>
    <row r="15" spans="1:9" ht="15.75">
      <c r="A15" s="8"/>
      <c r="B15" s="8"/>
      <c r="C15" s="8" t="s">
        <v>52</v>
      </c>
      <c r="D15" s="8"/>
      <c r="E15" s="36"/>
    </row>
    <row r="16" spans="1:9" ht="15.75">
      <c r="A16" s="8"/>
      <c r="B16" s="8"/>
      <c r="C16" s="8"/>
      <c r="D16" s="8" t="s">
        <v>51</v>
      </c>
      <c r="E16" s="50">
        <v>6001379.6200000001</v>
      </c>
    </row>
    <row r="17" spans="1:5" ht="15.75">
      <c r="A17" s="8"/>
      <c r="B17" s="8"/>
      <c r="C17" s="8"/>
      <c r="D17" s="8" t="s">
        <v>50</v>
      </c>
      <c r="E17" s="48">
        <v>30796623.390000001</v>
      </c>
    </row>
    <row r="18" spans="1:5" ht="15.75">
      <c r="A18" s="8"/>
      <c r="B18" s="8"/>
      <c r="C18" s="35"/>
      <c r="D18" s="8" t="s">
        <v>49</v>
      </c>
      <c r="E18" s="48">
        <v>5680812.2199999997</v>
      </c>
    </row>
    <row r="19" spans="1:5" ht="15.75">
      <c r="A19" s="8"/>
      <c r="B19" s="8"/>
      <c r="C19" s="8" t="s">
        <v>48</v>
      </c>
      <c r="D19" s="8"/>
      <c r="E19" s="30">
        <f>SUM(E16:E18)</f>
        <v>42478815.229999997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48">
        <v>479504447</v>
      </c>
    </row>
    <row r="22" spans="1:5" ht="15.75">
      <c r="A22" s="8"/>
      <c r="B22" s="8"/>
      <c r="C22" s="8" t="s">
        <v>45</v>
      </c>
      <c r="D22" s="8"/>
      <c r="E22" s="7">
        <v>0</v>
      </c>
    </row>
    <row r="23" spans="1:5" ht="15.75">
      <c r="A23" s="8"/>
      <c r="B23" s="8"/>
      <c r="C23" s="8" t="s">
        <v>44</v>
      </c>
      <c r="D23" s="8"/>
      <c r="E23" s="16"/>
    </row>
    <row r="24" spans="1:5" ht="15.75">
      <c r="A24" s="8"/>
      <c r="B24" s="8"/>
      <c r="C24" s="8"/>
      <c r="D24" s="8" t="s">
        <v>43</v>
      </c>
      <c r="E24" s="32">
        <v>0</v>
      </c>
    </row>
    <row r="25" spans="1:5" ht="15.75">
      <c r="A25" s="8"/>
      <c r="B25" s="8"/>
      <c r="C25" s="8"/>
      <c r="D25" s="8" t="s">
        <v>42</v>
      </c>
      <c r="E25" s="15">
        <v>0</v>
      </c>
    </row>
    <row r="26" spans="1:5" ht="15.75">
      <c r="A26" s="8"/>
      <c r="B26" s="8"/>
      <c r="C26" s="8"/>
      <c r="D26" s="8" t="s">
        <v>41</v>
      </c>
      <c r="E26" s="23">
        <v>0</v>
      </c>
    </row>
    <row r="27" spans="1:5" ht="15.75">
      <c r="A27" s="8"/>
      <c r="B27" s="8"/>
      <c r="C27" s="8"/>
      <c r="D27" s="8" t="s">
        <v>40</v>
      </c>
      <c r="E27" s="32">
        <v>0</v>
      </c>
    </row>
    <row r="28" spans="1:5" ht="15.75">
      <c r="A28" s="8"/>
      <c r="B28" s="8"/>
      <c r="C28" s="8" t="s">
        <v>39</v>
      </c>
      <c r="D28" s="8"/>
      <c r="E28" s="33"/>
    </row>
    <row r="29" spans="1:5" ht="15.75">
      <c r="A29" s="8"/>
      <c r="B29" s="8"/>
      <c r="C29" s="8"/>
      <c r="D29" s="8" t="s">
        <v>38</v>
      </c>
      <c r="E29" s="7">
        <v>0</v>
      </c>
    </row>
    <row r="30" spans="1:5" ht="15.75">
      <c r="A30" s="8"/>
      <c r="B30" s="8"/>
      <c r="C30" s="8"/>
      <c r="D30" s="8" t="s">
        <v>37</v>
      </c>
      <c r="E30" s="32">
        <v>0</v>
      </c>
    </row>
    <row r="31" spans="1:5" ht="15.75">
      <c r="A31" s="8"/>
      <c r="B31" s="8"/>
      <c r="C31" s="8" t="s">
        <v>36</v>
      </c>
      <c r="D31" s="8"/>
      <c r="E31" s="48">
        <v>18728577.170000002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7">
        <v>0</v>
      </c>
    </row>
    <row r="34" spans="1:7" ht="15.75">
      <c r="A34" s="8"/>
      <c r="B34" s="8"/>
      <c r="C34" s="8"/>
      <c r="D34" s="8" t="s">
        <v>33</v>
      </c>
      <c r="E34" s="7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31">
        <v>0</v>
      </c>
    </row>
    <row r="37" spans="1:7" ht="15.75">
      <c r="A37" s="8"/>
      <c r="B37" s="5" t="s">
        <v>30</v>
      </c>
      <c r="C37" s="8"/>
      <c r="D37" s="8"/>
      <c r="E37" s="30">
        <f>SUM(E14,E19,E21:E36)</f>
        <v>596522831.2299999</v>
      </c>
    </row>
    <row r="38" spans="1:7" ht="15.75">
      <c r="A38" s="8"/>
      <c r="B38" s="5"/>
      <c r="C38" s="8"/>
      <c r="D38" s="8"/>
      <c r="E38" s="29"/>
    </row>
    <row r="39" spans="1:7" ht="15.75">
      <c r="A39" s="5" t="s">
        <v>29</v>
      </c>
      <c r="B39" s="5"/>
      <c r="C39" s="8"/>
      <c r="D39" s="8"/>
      <c r="E39" s="15"/>
    </row>
    <row r="40" spans="1:7" ht="15.75">
      <c r="A40" s="5" t="s">
        <v>28</v>
      </c>
      <c r="B40" s="8"/>
      <c r="C40" s="8"/>
      <c r="D40" s="8"/>
      <c r="E40" s="15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48">
        <v>131839538.78</v>
      </c>
    </row>
    <row r="43" spans="1:7" ht="15.75">
      <c r="A43" s="8"/>
      <c r="B43" s="8"/>
      <c r="C43" s="8"/>
      <c r="D43" s="8" t="s">
        <v>25</v>
      </c>
      <c r="E43" s="48">
        <v>117021511.53</v>
      </c>
      <c r="F43" s="7"/>
    </row>
    <row r="44" spans="1:7" ht="15.75">
      <c r="A44" s="8"/>
      <c r="B44" s="8"/>
      <c r="C44" s="8"/>
      <c r="D44" s="8" t="s">
        <v>2</v>
      </c>
      <c r="E44" s="48">
        <v>7179407</v>
      </c>
      <c r="F44" s="7"/>
      <c r="G44" s="7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48">
        <v>4200072.3499999996</v>
      </c>
    </row>
    <row r="47" spans="1:7" ht="15.75">
      <c r="A47" s="8"/>
      <c r="B47" s="8"/>
      <c r="C47" s="8"/>
      <c r="D47" s="8" t="s">
        <v>25</v>
      </c>
      <c r="E47" s="48">
        <v>2501068.38</v>
      </c>
    </row>
    <row r="48" spans="1:7" ht="15.75">
      <c r="A48" s="8"/>
      <c r="B48" s="8"/>
      <c r="C48" s="8"/>
      <c r="D48" s="8" t="s">
        <v>2</v>
      </c>
      <c r="E48" s="48">
        <v>5445700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8"/>
      <c r="B50" s="28"/>
      <c r="C50" s="28"/>
      <c r="D50" s="8" t="s">
        <v>26</v>
      </c>
      <c r="E50" s="48">
        <v>29127241.32</v>
      </c>
    </row>
    <row r="51" spans="1:5" ht="15.75">
      <c r="A51" s="8"/>
      <c r="B51" s="8"/>
      <c r="C51" s="8"/>
      <c r="D51" s="8" t="s">
        <v>25</v>
      </c>
      <c r="E51" s="48">
        <v>3317486.88</v>
      </c>
    </row>
    <row r="52" spans="1:5" ht="15.75">
      <c r="A52" s="8"/>
      <c r="B52" s="8"/>
      <c r="C52" s="8"/>
      <c r="D52" s="8" t="s">
        <v>2</v>
      </c>
      <c r="E52" s="7">
        <v>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7">
        <v>0</v>
      </c>
    </row>
    <row r="55" spans="1:5" ht="15.75">
      <c r="A55" s="8"/>
      <c r="B55" s="8"/>
      <c r="C55" s="8"/>
      <c r="D55" s="8" t="s">
        <v>25</v>
      </c>
      <c r="E55" s="23">
        <v>0</v>
      </c>
    </row>
    <row r="56" spans="1:5" ht="15.75">
      <c r="A56" s="8"/>
      <c r="B56" s="8"/>
      <c r="C56" s="12"/>
      <c r="D56" s="8" t="s">
        <v>2</v>
      </c>
      <c r="E56" s="19">
        <v>0</v>
      </c>
    </row>
    <row r="57" spans="1:5" ht="15.75">
      <c r="A57" s="8"/>
      <c r="B57" s="5" t="s">
        <v>6</v>
      </c>
      <c r="C57" s="8"/>
      <c r="D57" s="8"/>
      <c r="E57" s="26"/>
    </row>
    <row r="58" spans="1:5" ht="15.75">
      <c r="A58" s="8"/>
      <c r="B58" s="8"/>
      <c r="C58" s="8"/>
      <c r="D58" s="8" t="s">
        <v>26</v>
      </c>
      <c r="E58" s="27">
        <v>0</v>
      </c>
    </row>
    <row r="59" spans="1:5" ht="15.75">
      <c r="A59" s="8"/>
      <c r="B59" s="8"/>
      <c r="C59" s="8"/>
      <c r="D59" s="8" t="s">
        <v>25</v>
      </c>
      <c r="E59" s="49">
        <v>0</v>
      </c>
    </row>
    <row r="60" spans="1:5" ht="15.75">
      <c r="A60" s="8"/>
      <c r="B60" s="8"/>
      <c r="C60" s="8"/>
      <c r="D60" s="8" t="s">
        <v>2</v>
      </c>
      <c r="E60" s="27">
        <v>0</v>
      </c>
    </row>
    <row r="61" spans="1:5" ht="15.75">
      <c r="A61" s="8"/>
      <c r="B61" s="5" t="s">
        <v>5</v>
      </c>
      <c r="C61" s="8"/>
      <c r="D61" s="8"/>
      <c r="E61" s="26"/>
    </row>
    <row r="62" spans="1:5" ht="15.75">
      <c r="A62" s="8"/>
      <c r="B62" s="8"/>
      <c r="C62" s="8"/>
      <c r="D62" s="8" t="s">
        <v>26</v>
      </c>
      <c r="E62" s="48">
        <v>5375066.6100000003</v>
      </c>
    </row>
    <row r="63" spans="1:5" ht="15.75">
      <c r="A63" s="8"/>
      <c r="B63" s="5"/>
      <c r="C63" s="8"/>
      <c r="D63" s="8" t="s">
        <v>25</v>
      </c>
      <c r="E63" s="48">
        <v>7931081.7000000002</v>
      </c>
    </row>
    <row r="64" spans="1:5" ht="15.75">
      <c r="A64" s="8"/>
      <c r="B64" s="8"/>
      <c r="C64" s="8"/>
      <c r="D64" s="8" t="s">
        <v>2</v>
      </c>
      <c r="E64" s="7">
        <v>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48">
        <v>50818213.140000001</v>
      </c>
      <c r="G66" s="7"/>
    </row>
    <row r="67" spans="1:7" ht="15.75">
      <c r="A67" s="8"/>
      <c r="B67" s="8"/>
      <c r="C67" s="8"/>
      <c r="D67" s="8" t="s">
        <v>25</v>
      </c>
      <c r="E67" s="48">
        <v>25918521.68</v>
      </c>
      <c r="G67" s="7"/>
    </row>
    <row r="68" spans="1:7" ht="15.75">
      <c r="A68" s="8"/>
      <c r="B68" s="8"/>
      <c r="C68" s="8"/>
      <c r="D68" s="8" t="s">
        <v>2</v>
      </c>
      <c r="E68" s="48">
        <v>579520</v>
      </c>
      <c r="G68" s="7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5">
        <v>0</v>
      </c>
    </row>
    <row r="71" spans="1:7" ht="15.75">
      <c r="A71" s="8"/>
      <c r="B71" s="8"/>
      <c r="C71" s="8"/>
      <c r="D71" s="8" t="s">
        <v>25</v>
      </c>
      <c r="E71" s="15">
        <v>0</v>
      </c>
    </row>
    <row r="72" spans="1:7" ht="15.75">
      <c r="A72" s="8"/>
      <c r="B72" s="8"/>
      <c r="C72" s="8"/>
      <c r="D72" s="8" t="s">
        <v>2</v>
      </c>
      <c r="E72" s="25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5"/>
    </row>
    <row r="75" spans="1:7" ht="15.75">
      <c r="A75" s="8"/>
      <c r="B75" s="8"/>
      <c r="C75" s="8"/>
      <c r="D75" s="8" t="s">
        <v>22</v>
      </c>
      <c r="E75" s="48">
        <v>2945656.34</v>
      </c>
    </row>
    <row r="76" spans="1:7" ht="15.75">
      <c r="A76" s="8"/>
      <c r="B76" s="8"/>
      <c r="C76" s="8"/>
      <c r="D76" s="8" t="s">
        <v>21</v>
      </c>
      <c r="E76" s="24">
        <v>0</v>
      </c>
    </row>
    <row r="77" spans="1:7" ht="15.75">
      <c r="A77" s="8"/>
      <c r="B77" s="8"/>
      <c r="C77" s="17" t="s">
        <v>20</v>
      </c>
      <c r="D77" s="8"/>
      <c r="E77" s="15"/>
    </row>
    <row r="78" spans="1:7" ht="15.75">
      <c r="A78" s="8"/>
      <c r="B78" s="8"/>
      <c r="C78" s="8"/>
      <c r="D78" s="8" t="s">
        <v>14</v>
      </c>
      <c r="E78" s="48">
        <v>6018540.9800000004</v>
      </c>
      <c r="F78" s="21"/>
    </row>
    <row r="79" spans="1:7" ht="15.75">
      <c r="A79" s="8"/>
      <c r="B79" s="8"/>
      <c r="C79" s="8"/>
      <c r="D79" s="8" t="s">
        <v>13</v>
      </c>
      <c r="E79" s="48">
        <v>1090044</v>
      </c>
    </row>
    <row r="80" spans="1:7" ht="15.75">
      <c r="A80" s="8"/>
      <c r="B80" s="8"/>
      <c r="C80" s="8" t="s">
        <v>19</v>
      </c>
      <c r="D80" s="8"/>
      <c r="E80" s="16"/>
    </row>
    <row r="81" spans="1:9" ht="15.75">
      <c r="A81" s="8"/>
      <c r="B81" s="8"/>
      <c r="C81" s="8"/>
      <c r="D81" s="17" t="s">
        <v>14</v>
      </c>
      <c r="E81" s="7">
        <v>0</v>
      </c>
      <c r="F81" s="22"/>
    </row>
    <row r="82" spans="1:9" ht="15.75">
      <c r="A82" s="8"/>
      <c r="B82" s="8"/>
      <c r="C82" s="8"/>
      <c r="D82" s="17" t="s">
        <v>13</v>
      </c>
      <c r="E82" s="48">
        <v>56849985.960000001</v>
      </c>
      <c r="F82" s="21"/>
    </row>
    <row r="83" spans="1:9" ht="15.75">
      <c r="A83" s="8"/>
      <c r="B83" s="8"/>
      <c r="C83" s="8" t="s">
        <v>18</v>
      </c>
      <c r="D83" s="8"/>
    </row>
    <row r="84" spans="1:9" ht="15.75">
      <c r="A84" s="8"/>
      <c r="B84" s="8"/>
      <c r="C84" s="8"/>
      <c r="D84" s="8" t="s">
        <v>14</v>
      </c>
      <c r="E84" s="20">
        <v>0</v>
      </c>
    </row>
    <row r="85" spans="1:9" ht="15.75">
      <c r="A85" s="8"/>
      <c r="B85" s="8"/>
      <c r="C85" s="8"/>
      <c r="D85" s="8" t="s">
        <v>13</v>
      </c>
      <c r="E85" s="20">
        <v>0</v>
      </c>
    </row>
    <row r="86" spans="1:9" ht="15.75">
      <c r="A86" s="8"/>
      <c r="B86" s="8"/>
      <c r="C86" s="8" t="s">
        <v>17</v>
      </c>
      <c r="D86" s="8"/>
      <c r="E86" s="15"/>
    </row>
    <row r="87" spans="1:9" ht="15.75">
      <c r="A87" s="8"/>
      <c r="B87" s="8"/>
      <c r="C87" s="8"/>
      <c r="D87" s="8" t="s">
        <v>14</v>
      </c>
      <c r="E87" s="48">
        <v>274842.5</v>
      </c>
    </row>
    <row r="88" spans="1:9" ht="15.75">
      <c r="A88" s="8"/>
      <c r="B88" s="8"/>
      <c r="C88" s="8"/>
      <c r="D88" s="8" t="s">
        <v>13</v>
      </c>
      <c r="E88" s="7">
        <v>0</v>
      </c>
    </row>
    <row r="89" spans="1:9" ht="15.75">
      <c r="A89" s="8"/>
      <c r="B89" s="8"/>
      <c r="C89" s="8" t="s">
        <v>16</v>
      </c>
      <c r="D89" s="8"/>
      <c r="E89" s="15"/>
    </row>
    <row r="90" spans="1:9" ht="15.75">
      <c r="A90" s="8"/>
      <c r="B90" s="8"/>
      <c r="C90" s="8"/>
      <c r="D90" s="8" t="s">
        <v>15</v>
      </c>
      <c r="E90" s="7">
        <v>0</v>
      </c>
    </row>
    <row r="91" spans="1:9" ht="15.75">
      <c r="A91" s="8"/>
      <c r="B91" s="8"/>
      <c r="C91" s="8"/>
      <c r="D91" s="8" t="s">
        <v>14</v>
      </c>
      <c r="E91" s="7">
        <v>0</v>
      </c>
    </row>
    <row r="92" spans="1:9" ht="15.75">
      <c r="A92" s="8"/>
      <c r="B92" s="8"/>
      <c r="C92" s="8"/>
      <c r="D92" s="8" t="s">
        <v>13</v>
      </c>
      <c r="E92" s="19">
        <v>0</v>
      </c>
    </row>
    <row r="93" spans="1:9" ht="15.75">
      <c r="A93" s="5" t="s">
        <v>12</v>
      </c>
      <c r="D93" s="8"/>
      <c r="E93" s="18">
        <f>SUM(E41:E92)</f>
        <v>458433499.14999998</v>
      </c>
    </row>
    <row r="94" spans="1:9" ht="15.75">
      <c r="A94" s="5" t="s">
        <v>11</v>
      </c>
      <c r="B94" s="8"/>
      <c r="C94" s="5"/>
      <c r="D94" s="17"/>
      <c r="E94" s="15"/>
    </row>
    <row r="95" spans="1:9" ht="15.75">
      <c r="A95" s="8"/>
      <c r="B95" s="5" t="s">
        <v>10</v>
      </c>
      <c r="C95" s="8"/>
      <c r="D95" s="8"/>
      <c r="E95" s="16"/>
      <c r="H95" s="14"/>
      <c r="I95" s="13"/>
    </row>
    <row r="96" spans="1:9" ht="15.75">
      <c r="A96" s="8"/>
      <c r="B96" s="8"/>
      <c r="C96" s="8"/>
      <c r="D96" s="8" t="s">
        <v>2</v>
      </c>
      <c r="E96" s="48">
        <v>1402345</v>
      </c>
      <c r="F96" s="14"/>
      <c r="G96" s="8"/>
      <c r="I96" s="13"/>
    </row>
    <row r="97" spans="1:9" ht="15.75">
      <c r="A97" s="8"/>
      <c r="B97" s="5" t="s">
        <v>9</v>
      </c>
      <c r="C97" s="8"/>
      <c r="D97" s="8"/>
      <c r="E97" s="15"/>
      <c r="F97" s="14"/>
      <c r="G97" s="8"/>
      <c r="H97" s="14"/>
      <c r="I97" s="13"/>
    </row>
    <row r="98" spans="1:9" ht="15.75">
      <c r="B98" s="8"/>
      <c r="C98" s="8"/>
      <c r="D98" s="8" t="s">
        <v>2</v>
      </c>
      <c r="E98" s="48">
        <v>6190901.7199999997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7">
        <v>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27">
        <v>0</v>
      </c>
    </row>
    <row r="105" spans="1:9" ht="15.75">
      <c r="B105" s="5" t="s">
        <v>5</v>
      </c>
      <c r="C105" s="8"/>
      <c r="D105" s="8"/>
    </row>
    <row r="106" spans="1:9" ht="15.75">
      <c r="B106" s="8"/>
      <c r="C106" s="8"/>
      <c r="D106" s="8" t="s">
        <v>2</v>
      </c>
      <c r="E106" s="48">
        <v>7388662.9199999999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48">
        <v>64668211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48">
        <v>13347971.640000001</v>
      </c>
      <c r="F110" s="6"/>
    </row>
    <row r="111" spans="1:9" ht="15.75">
      <c r="A111" s="5" t="s">
        <v>1</v>
      </c>
      <c r="E111" s="4">
        <f>SUM(E96,E98,E100,E102,E104,E106,E108,E110)</f>
        <v>92998092.280000001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551431591.42999995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D95A-DA2F-4811-9FBD-DA52571D2A8B}">
  <dimension ref="A1:I112"/>
  <sheetViews>
    <sheetView topLeftCell="A79" workbookViewId="0">
      <selection activeCell="E110" sqref="E110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>
      <c r="A4" s="41"/>
      <c r="B4" s="41"/>
      <c r="C4" s="41"/>
      <c r="D4" s="41"/>
      <c r="E4" s="41"/>
      <c r="F4" s="41"/>
      <c r="G4" s="41"/>
      <c r="H4" s="41"/>
      <c r="I4" s="41"/>
    </row>
    <row r="5" spans="1:9" ht="15.7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>
      <c r="A6" s="41" t="s">
        <v>61</v>
      </c>
      <c r="B6" s="41"/>
      <c r="C6" s="41"/>
      <c r="D6" s="41"/>
      <c r="E6" s="42" t="s">
        <v>60</v>
      </c>
    </row>
    <row r="7" spans="1:9" ht="15" customHeight="1">
      <c r="A7" s="41"/>
      <c r="B7" s="41"/>
      <c r="C7" s="41"/>
      <c r="D7" s="41"/>
      <c r="E7" s="40"/>
    </row>
    <row r="8" spans="1:9" ht="15.75">
      <c r="A8" s="39" t="s">
        <v>59</v>
      </c>
      <c r="B8" s="37"/>
      <c r="C8" s="37"/>
      <c r="D8" s="37"/>
      <c r="E8" s="38"/>
    </row>
    <row r="9" spans="1:9" ht="15.75">
      <c r="A9" s="37"/>
      <c r="B9" s="37" t="s">
        <v>58</v>
      </c>
      <c r="C9" s="37"/>
      <c r="D9" s="37"/>
      <c r="E9" s="38"/>
    </row>
    <row r="10" spans="1:9" ht="15.75">
      <c r="A10" s="37"/>
      <c r="B10" s="37"/>
      <c r="C10" s="37" t="s">
        <v>57</v>
      </c>
      <c r="D10" s="37"/>
    </row>
    <row r="11" spans="1:9" ht="15.75" customHeight="1">
      <c r="A11" s="8"/>
      <c r="B11" s="8"/>
      <c r="C11" s="8"/>
      <c r="D11" s="8" t="s">
        <v>56</v>
      </c>
      <c r="E11" s="52">
        <v>54561494.390000001</v>
      </c>
    </row>
    <row r="12" spans="1:9" ht="15.75">
      <c r="A12" s="8"/>
      <c r="B12" s="8"/>
      <c r="C12" s="8"/>
      <c r="D12" s="8" t="s">
        <v>55</v>
      </c>
      <c r="E12" s="52">
        <v>115538379.7</v>
      </c>
    </row>
    <row r="13" spans="1:9" ht="15.75">
      <c r="A13" s="8"/>
      <c r="B13" s="8"/>
      <c r="C13" s="8"/>
      <c r="D13" s="8" t="s">
        <v>54</v>
      </c>
      <c r="E13" s="52">
        <v>4580071.16</v>
      </c>
    </row>
    <row r="14" spans="1:9" ht="15.75">
      <c r="A14" s="8"/>
      <c r="B14" s="8"/>
      <c r="C14" s="8" t="s">
        <v>53</v>
      </c>
      <c r="D14" s="8"/>
      <c r="E14" s="30">
        <f>SUM(E11:E13)</f>
        <v>174679945.25</v>
      </c>
    </row>
    <row r="15" spans="1:9" ht="15.75">
      <c r="A15" s="8"/>
      <c r="B15" s="8"/>
      <c r="C15" s="8" t="s">
        <v>52</v>
      </c>
      <c r="D15" s="8"/>
      <c r="E15" s="36"/>
    </row>
    <row r="16" spans="1:9" ht="15.75">
      <c r="A16" s="8"/>
      <c r="B16" s="8"/>
      <c r="C16" s="8"/>
      <c r="D16" s="8" t="s">
        <v>51</v>
      </c>
      <c r="E16" s="52">
        <v>22773158.140000004</v>
      </c>
    </row>
    <row r="17" spans="1:5" ht="15.75">
      <c r="A17" s="8"/>
      <c r="B17" s="8"/>
      <c r="C17" s="8"/>
      <c r="D17" s="8" t="s">
        <v>50</v>
      </c>
      <c r="E17" s="52">
        <v>55259017.289999999</v>
      </c>
    </row>
    <row r="18" spans="1:5" ht="15.75">
      <c r="A18" s="8"/>
      <c r="B18" s="8"/>
      <c r="C18" s="35"/>
      <c r="D18" s="8" t="s">
        <v>49</v>
      </c>
      <c r="E18" s="52">
        <v>1849999.2400000002</v>
      </c>
    </row>
    <row r="19" spans="1:5" ht="15.75">
      <c r="A19" s="8"/>
      <c r="B19" s="8"/>
      <c r="C19" s="8" t="s">
        <v>48</v>
      </c>
      <c r="D19" s="8"/>
      <c r="E19" s="30">
        <f>SUM(E16:E18)</f>
        <v>79882174.670000002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52">
        <v>485447061</v>
      </c>
    </row>
    <row r="22" spans="1:5" ht="15.75">
      <c r="A22" s="8"/>
      <c r="B22" s="8"/>
      <c r="C22" s="8" t="s">
        <v>45</v>
      </c>
      <c r="D22" s="8"/>
      <c r="E22" s="7">
        <v>0</v>
      </c>
    </row>
    <row r="23" spans="1:5" ht="15.75">
      <c r="A23" s="8"/>
      <c r="B23" s="8"/>
      <c r="C23" s="8" t="s">
        <v>44</v>
      </c>
      <c r="D23" s="8"/>
      <c r="E23" s="16"/>
    </row>
    <row r="24" spans="1:5" ht="15.75">
      <c r="A24" s="8"/>
      <c r="B24" s="8"/>
      <c r="C24" s="8"/>
      <c r="D24" s="8" t="s">
        <v>43</v>
      </c>
      <c r="E24" s="32">
        <v>0</v>
      </c>
    </row>
    <row r="25" spans="1:5" ht="15.75">
      <c r="A25" s="8"/>
      <c r="B25" s="8"/>
      <c r="C25" s="8"/>
      <c r="D25" s="8" t="s">
        <v>42</v>
      </c>
      <c r="E25" s="15">
        <v>0</v>
      </c>
    </row>
    <row r="26" spans="1:5" ht="15.75">
      <c r="A26" s="8"/>
      <c r="B26" s="8"/>
      <c r="C26" s="8"/>
      <c r="D26" s="8" t="s">
        <v>41</v>
      </c>
      <c r="E26" s="23">
        <v>0</v>
      </c>
    </row>
    <row r="27" spans="1:5" ht="15.75">
      <c r="A27" s="8"/>
      <c r="B27" s="8"/>
      <c r="C27" s="8"/>
      <c r="D27" s="8" t="s">
        <v>40</v>
      </c>
      <c r="E27" s="32">
        <v>0</v>
      </c>
    </row>
    <row r="28" spans="1:5" ht="15.75">
      <c r="A28" s="8"/>
      <c r="B28" s="8"/>
      <c r="C28" s="8" t="s">
        <v>39</v>
      </c>
      <c r="D28" s="8"/>
      <c r="E28" s="33"/>
    </row>
    <row r="29" spans="1:5" ht="15.75">
      <c r="A29" s="8"/>
      <c r="B29" s="8"/>
      <c r="C29" s="8"/>
      <c r="D29" s="8" t="s">
        <v>38</v>
      </c>
      <c r="E29" s="52">
        <v>24000</v>
      </c>
    </row>
    <row r="30" spans="1:5" ht="15.75">
      <c r="A30" s="8"/>
      <c r="B30" s="8"/>
      <c r="C30" s="8"/>
      <c r="D30" s="8" t="s">
        <v>37</v>
      </c>
      <c r="E30" s="32">
        <v>0</v>
      </c>
    </row>
    <row r="31" spans="1:5" ht="15.75">
      <c r="A31" s="8"/>
      <c r="B31" s="8"/>
      <c r="C31" s="8" t="s">
        <v>36</v>
      </c>
      <c r="D31" s="8"/>
      <c r="E31" s="31">
        <v>0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7">
        <v>0</v>
      </c>
    </row>
    <row r="34" spans="1:7" ht="15.75">
      <c r="A34" s="8"/>
      <c r="B34" s="8"/>
      <c r="C34" s="8"/>
      <c r="D34" s="8" t="s">
        <v>33</v>
      </c>
      <c r="E34" s="7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52">
        <v>71914133.379999995</v>
      </c>
    </row>
    <row r="37" spans="1:7" ht="15.75">
      <c r="A37" s="8"/>
      <c r="B37" s="5" t="s">
        <v>30</v>
      </c>
      <c r="C37" s="8"/>
      <c r="D37" s="8"/>
      <c r="E37" s="30">
        <f>SUM(E14,E19,E21:E36)</f>
        <v>811947314.30000007</v>
      </c>
    </row>
    <row r="38" spans="1:7" ht="15.75">
      <c r="A38" s="8"/>
      <c r="B38" s="5"/>
      <c r="C38" s="8"/>
      <c r="D38" s="8"/>
      <c r="E38" s="29"/>
    </row>
    <row r="39" spans="1:7" ht="15.75">
      <c r="A39" s="5" t="s">
        <v>29</v>
      </c>
      <c r="B39" s="5"/>
      <c r="C39" s="8"/>
      <c r="D39" s="8"/>
      <c r="E39" s="15"/>
    </row>
    <row r="40" spans="1:7" ht="15.75">
      <c r="A40" s="5" t="s">
        <v>28</v>
      </c>
      <c r="B40" s="8"/>
      <c r="C40" s="8"/>
      <c r="D40" s="8"/>
      <c r="E40" s="15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54">
        <v>126544148.22999999</v>
      </c>
    </row>
    <row r="43" spans="1:7" ht="15.75">
      <c r="A43" s="8"/>
      <c r="B43" s="8"/>
      <c r="C43" s="8"/>
      <c r="D43" s="8" t="s">
        <v>25</v>
      </c>
      <c r="E43" s="54">
        <f>36864210.67+397847.95</f>
        <v>37262058.620000005</v>
      </c>
      <c r="F43" s="7"/>
    </row>
    <row r="44" spans="1:7" ht="15.75">
      <c r="A44" s="8"/>
      <c r="B44" s="8"/>
      <c r="C44" s="8"/>
      <c r="D44" s="8" t="s">
        <v>2</v>
      </c>
      <c r="E44" s="54">
        <v>60900</v>
      </c>
      <c r="F44" s="7"/>
      <c r="G44" s="7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52">
        <v>1496473.7</v>
      </c>
    </row>
    <row r="47" spans="1:7" ht="15.75">
      <c r="A47" s="8"/>
      <c r="B47" s="8"/>
      <c r="C47" s="8"/>
      <c r="D47" s="8" t="s">
        <v>25</v>
      </c>
      <c r="E47" s="52">
        <v>7207800</v>
      </c>
    </row>
    <row r="48" spans="1:7" ht="15.75">
      <c r="A48" s="8"/>
      <c r="B48" s="8"/>
      <c r="C48" s="8"/>
      <c r="D48" s="8" t="s">
        <v>2</v>
      </c>
      <c r="E48" s="52">
        <v>3735215.5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8"/>
      <c r="B50" s="28"/>
      <c r="C50" s="28"/>
      <c r="D50" s="8" t="s">
        <v>26</v>
      </c>
      <c r="E50" s="54">
        <v>36929789.140000001</v>
      </c>
    </row>
    <row r="51" spans="1:5" ht="15.75">
      <c r="A51" s="8"/>
      <c r="B51" s="8"/>
      <c r="C51" s="8"/>
      <c r="D51" s="8" t="s">
        <v>25</v>
      </c>
      <c r="E51" s="54">
        <v>5257834.169999999</v>
      </c>
    </row>
    <row r="52" spans="1:5" ht="15.75">
      <c r="A52" s="8"/>
      <c r="B52" s="8"/>
      <c r="C52" s="8"/>
      <c r="D52" s="8" t="s">
        <v>2</v>
      </c>
      <c r="E52" s="54">
        <v>118270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7">
        <v>0</v>
      </c>
    </row>
    <row r="55" spans="1:5" ht="15.75">
      <c r="A55" s="8"/>
      <c r="B55" s="8"/>
      <c r="C55" s="8"/>
      <c r="D55" s="8" t="s">
        <v>25</v>
      </c>
      <c r="E55" s="23">
        <v>0</v>
      </c>
    </row>
    <row r="56" spans="1:5" ht="15.75">
      <c r="A56" s="8"/>
      <c r="B56" s="8"/>
      <c r="C56" s="12"/>
      <c r="D56" s="8" t="s">
        <v>2</v>
      </c>
      <c r="E56" s="19">
        <v>0</v>
      </c>
    </row>
    <row r="57" spans="1:5" ht="15.75">
      <c r="A57" s="8"/>
      <c r="B57" s="5" t="s">
        <v>6</v>
      </c>
      <c r="C57" s="8"/>
      <c r="D57" s="8"/>
      <c r="E57" s="26"/>
    </row>
    <row r="58" spans="1:5" ht="15.75">
      <c r="A58" s="8"/>
      <c r="B58" s="8"/>
      <c r="C58" s="8"/>
      <c r="D58" s="8" t="s">
        <v>26</v>
      </c>
      <c r="E58" s="27">
        <v>0</v>
      </c>
    </row>
    <row r="59" spans="1:5" ht="15.75">
      <c r="A59" s="8"/>
      <c r="B59" s="8"/>
      <c r="C59" s="8"/>
      <c r="D59" s="8" t="s">
        <v>25</v>
      </c>
      <c r="E59" s="54">
        <v>398579.44</v>
      </c>
    </row>
    <row r="60" spans="1:5" ht="15.75">
      <c r="A60" s="8"/>
      <c r="B60" s="8"/>
      <c r="C60" s="8"/>
      <c r="D60" s="8" t="s">
        <v>2</v>
      </c>
      <c r="E60" s="27">
        <v>0</v>
      </c>
    </row>
    <row r="61" spans="1:5" ht="15.75">
      <c r="A61" s="8"/>
      <c r="B61" s="5" t="s">
        <v>5</v>
      </c>
      <c r="C61" s="8"/>
      <c r="D61" s="8"/>
      <c r="E61" s="26"/>
    </row>
    <row r="62" spans="1:5" ht="15.75">
      <c r="A62" s="8"/>
      <c r="B62" s="8"/>
      <c r="C62" s="8"/>
      <c r="D62" s="8" t="s">
        <v>26</v>
      </c>
      <c r="E62" s="54">
        <v>9233255.3499999978</v>
      </c>
    </row>
    <row r="63" spans="1:5" ht="15.75">
      <c r="A63" s="8"/>
      <c r="B63" s="5"/>
      <c r="C63" s="8"/>
      <c r="D63" s="8" t="s">
        <v>25</v>
      </c>
      <c r="E63" s="54">
        <v>3752978.5599999996</v>
      </c>
    </row>
    <row r="64" spans="1:5" ht="15.75">
      <c r="A64" s="8"/>
      <c r="B64" s="8"/>
      <c r="C64" s="8"/>
      <c r="D64" s="8" t="s">
        <v>2</v>
      </c>
      <c r="E64" s="54">
        <v>74680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54">
        <v>48997366.399999999</v>
      </c>
      <c r="G66" s="7"/>
    </row>
    <row r="67" spans="1:7" ht="15.75">
      <c r="A67" s="8"/>
      <c r="B67" s="8"/>
      <c r="C67" s="8"/>
      <c r="D67" s="8" t="s">
        <v>25</v>
      </c>
      <c r="E67" s="54">
        <v>40355223.770000003</v>
      </c>
      <c r="G67" s="7"/>
    </row>
    <row r="68" spans="1:7" ht="15.75">
      <c r="A68" s="8"/>
      <c r="B68" s="8"/>
      <c r="C68" s="8"/>
      <c r="D68" s="8" t="s">
        <v>2</v>
      </c>
      <c r="E68" s="54">
        <v>5535675.4800000004</v>
      </c>
      <c r="G68" s="7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5">
        <v>0</v>
      </c>
    </row>
    <row r="71" spans="1:7" ht="15.75">
      <c r="A71" s="8"/>
      <c r="B71" s="8"/>
      <c r="C71" s="8"/>
      <c r="D71" s="8" t="s">
        <v>25</v>
      </c>
      <c r="E71" s="15">
        <v>0</v>
      </c>
    </row>
    <row r="72" spans="1:7" ht="15.75">
      <c r="A72" s="8"/>
      <c r="B72" s="8"/>
      <c r="C72" s="8"/>
      <c r="D72" s="8" t="s">
        <v>2</v>
      </c>
      <c r="E72" s="25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5"/>
    </row>
    <row r="75" spans="1:7" ht="15.75">
      <c r="A75" s="8"/>
      <c r="B75" s="8"/>
      <c r="C75" s="8"/>
      <c r="D75" s="8" t="s">
        <v>22</v>
      </c>
      <c r="E75" s="52">
        <v>5097689.16</v>
      </c>
    </row>
    <row r="76" spans="1:7" ht="15.75">
      <c r="A76" s="8"/>
      <c r="B76" s="8"/>
      <c r="C76" s="8"/>
      <c r="D76" s="8" t="s">
        <v>21</v>
      </c>
      <c r="E76" s="24">
        <v>0</v>
      </c>
    </row>
    <row r="77" spans="1:7" ht="15.75">
      <c r="A77" s="8"/>
      <c r="B77" s="8"/>
      <c r="C77" s="17" t="s">
        <v>20</v>
      </c>
      <c r="D77" s="8"/>
      <c r="E77" s="15"/>
    </row>
    <row r="78" spans="1:7" ht="15.75">
      <c r="A78" s="8"/>
      <c r="B78" s="8"/>
      <c r="C78" s="8"/>
      <c r="D78" s="8" t="s">
        <v>14</v>
      </c>
      <c r="E78" s="52">
        <v>27990874.399999999</v>
      </c>
      <c r="F78" s="21"/>
    </row>
    <row r="79" spans="1:7" ht="15.75">
      <c r="A79" s="8"/>
      <c r="B79" s="8"/>
      <c r="C79" s="8"/>
      <c r="D79" s="8" t="s">
        <v>13</v>
      </c>
      <c r="E79" s="23">
        <v>0</v>
      </c>
    </row>
    <row r="80" spans="1:7" ht="15.75">
      <c r="A80" s="8"/>
      <c r="B80" s="8"/>
      <c r="C80" s="8" t="s">
        <v>19</v>
      </c>
      <c r="D80" s="8"/>
      <c r="E80" s="16"/>
    </row>
    <row r="81" spans="1:9" ht="15.75">
      <c r="A81" s="8"/>
      <c r="B81" s="8"/>
      <c r="C81" s="8"/>
      <c r="D81" s="17" t="s">
        <v>14</v>
      </c>
      <c r="E81" s="52">
        <v>2661234.65</v>
      </c>
      <c r="F81" s="22"/>
    </row>
    <row r="82" spans="1:9" ht="15.75">
      <c r="A82" s="8"/>
      <c r="B82" s="8"/>
      <c r="C82" s="8"/>
      <c r="D82" s="17" t="s">
        <v>13</v>
      </c>
      <c r="E82" s="52">
        <v>24471334.280000001</v>
      </c>
      <c r="F82" s="21"/>
    </row>
    <row r="83" spans="1:9" ht="15.75">
      <c r="A83" s="8"/>
      <c r="B83" s="8"/>
      <c r="C83" s="8" t="s">
        <v>18</v>
      </c>
      <c r="D83" s="8"/>
    </row>
    <row r="84" spans="1:9" ht="15.75">
      <c r="A84" s="8"/>
      <c r="B84" s="8"/>
      <c r="C84" s="8"/>
      <c r="D84" s="8" t="s">
        <v>14</v>
      </c>
      <c r="E84" s="20">
        <v>0</v>
      </c>
    </row>
    <row r="85" spans="1:9" ht="15.75">
      <c r="A85" s="8"/>
      <c r="B85" s="8"/>
      <c r="C85" s="8"/>
      <c r="D85" s="8" t="s">
        <v>13</v>
      </c>
      <c r="E85" s="20">
        <v>0</v>
      </c>
    </row>
    <row r="86" spans="1:9" ht="15.75">
      <c r="A86" s="8"/>
      <c r="B86" s="8"/>
      <c r="C86" s="8" t="s">
        <v>17</v>
      </c>
      <c r="D86" s="8"/>
      <c r="E86" s="15"/>
    </row>
    <row r="87" spans="1:9" ht="15.75">
      <c r="A87" s="8"/>
      <c r="B87" s="8"/>
      <c r="C87" s="8"/>
      <c r="D87" s="8" t="s">
        <v>14</v>
      </c>
      <c r="E87" s="7">
        <v>0</v>
      </c>
    </row>
    <row r="88" spans="1:9" ht="15.75">
      <c r="A88" s="8"/>
      <c r="B88" s="8"/>
      <c r="C88" s="8"/>
      <c r="D88" s="8" t="s">
        <v>13</v>
      </c>
      <c r="E88" s="7">
        <v>0</v>
      </c>
    </row>
    <row r="89" spans="1:9" ht="15.75">
      <c r="A89" s="8"/>
      <c r="B89" s="8"/>
      <c r="C89" s="8" t="s">
        <v>16</v>
      </c>
      <c r="D89" s="8"/>
      <c r="E89" s="15"/>
    </row>
    <row r="90" spans="1:9" ht="15.75">
      <c r="A90" s="8"/>
      <c r="B90" s="8"/>
      <c r="C90" s="8"/>
      <c r="D90" s="8" t="s">
        <v>15</v>
      </c>
      <c r="E90" s="54">
        <v>14475745.650000002</v>
      </c>
    </row>
    <row r="91" spans="1:9" ht="15.75">
      <c r="A91" s="8"/>
      <c r="B91" s="8"/>
      <c r="C91" s="8"/>
      <c r="D91" s="8" t="s">
        <v>14</v>
      </c>
      <c r="E91" s="54">
        <v>149631505.33000001</v>
      </c>
    </row>
    <row r="92" spans="1:9" ht="15.75">
      <c r="A92" s="8"/>
      <c r="B92" s="8"/>
      <c r="C92" s="8"/>
      <c r="D92" s="8" t="s">
        <v>13</v>
      </c>
      <c r="E92" s="54">
        <v>14747619.1</v>
      </c>
    </row>
    <row r="93" spans="1:9" ht="15.75">
      <c r="A93" s="5" t="s">
        <v>12</v>
      </c>
      <c r="D93" s="8"/>
      <c r="E93" s="18">
        <f>SUM(E41:E92)</f>
        <v>566036250.92999995</v>
      </c>
    </row>
    <row r="94" spans="1:9" ht="15.75">
      <c r="A94" s="5" t="s">
        <v>11</v>
      </c>
      <c r="B94" s="8"/>
      <c r="C94" s="5"/>
      <c r="D94" s="17"/>
      <c r="E94" s="15"/>
    </row>
    <row r="95" spans="1:9" ht="15.75">
      <c r="A95" s="8"/>
      <c r="B95" s="5" t="s">
        <v>10</v>
      </c>
      <c r="C95" s="8"/>
      <c r="D95" s="8"/>
      <c r="E95" s="16"/>
      <c r="H95" s="14"/>
      <c r="I95" s="13"/>
    </row>
    <row r="96" spans="1:9" ht="15.75">
      <c r="A96" s="8"/>
      <c r="B96" s="8"/>
      <c r="C96" s="8"/>
      <c r="D96" s="8" t="s">
        <v>2</v>
      </c>
      <c r="E96" s="52">
        <v>2288635.5</v>
      </c>
      <c r="F96" s="14"/>
      <c r="G96" s="8"/>
      <c r="I96" s="13"/>
    </row>
    <row r="97" spans="1:9" ht="15.75">
      <c r="A97" s="8"/>
      <c r="B97" s="5" t="s">
        <v>9</v>
      </c>
      <c r="C97" s="8"/>
      <c r="D97" s="8"/>
      <c r="E97" s="15"/>
      <c r="F97" s="14"/>
      <c r="G97" s="8"/>
      <c r="H97" s="14"/>
      <c r="I97" s="13"/>
    </row>
    <row r="98" spans="1:9" ht="15.75">
      <c r="B98" s="8"/>
      <c r="C98" s="8"/>
      <c r="D98" s="8" t="s">
        <v>2</v>
      </c>
      <c r="E98" s="53">
        <v>500000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7">
        <v>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52">
        <v>12709454</v>
      </c>
    </row>
    <row r="105" spans="1:9" ht="15.75">
      <c r="B105" s="5" t="s">
        <v>5</v>
      </c>
      <c r="C105" s="8"/>
      <c r="D105" s="8"/>
    </row>
    <row r="106" spans="1:9" ht="15.75">
      <c r="B106" s="8"/>
      <c r="C106" s="8"/>
      <c r="D106" s="8" t="s">
        <v>2</v>
      </c>
      <c r="E106" s="52">
        <v>67545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52">
        <v>1209558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52">
        <v>5327642.4000000004</v>
      </c>
      <c r="F110" s="6"/>
    </row>
    <row r="111" spans="1:9" ht="15.75">
      <c r="A111" s="5" t="s">
        <v>1</v>
      </c>
      <c r="E111" s="4">
        <f>SUM(E96,E98,E100,E102,E104,E106,E108,E110)</f>
        <v>22102834.899999999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588139085.82999992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Iloilo</vt:lpstr>
      <vt:lpstr>Passi</vt:lpstr>
      <vt:lpstr>Roxas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2021-09-25T17:53:15Z</dcterms:created>
  <dcterms:modified xsi:type="dcterms:W3CDTF">2021-09-25T17:53:27Z</dcterms:modified>
</cp:coreProperties>
</file>