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FC7A66C4-4CFE-4EE4-9580-52B4DBDC9606}" xr6:coauthVersionLast="47" xr6:coauthVersionMax="47" xr10:uidLastSave="{00000000-0000-0000-0000-000000000000}"/>
  <bookViews>
    <workbookView xWindow="12570" yWindow="345" windowWidth="14880" windowHeight="7260" xr2:uid="{360BF9DE-B15B-43CE-9291-7E05B391F461}"/>
  </bookViews>
  <sheets>
    <sheet name="Legazpi" sheetId="1" r:id="rId1"/>
    <sheet name="Ligao" sheetId="2" r:id="rId2"/>
    <sheet name="Tabaco" sheetId="3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/>
  <c r="E112" i="1" s="1"/>
  <c r="E37" i="1"/>
  <c r="E19" i="1"/>
  <c r="E14" i="1"/>
  <c r="E14" i="7"/>
  <c r="E37" i="7" s="1"/>
  <c r="E19" i="7"/>
  <c r="E93" i="7"/>
  <c r="E111" i="7"/>
  <c r="E112" i="7"/>
  <c r="E13" i="6" l="1"/>
  <c r="E14" i="6"/>
  <c r="E19" i="6"/>
  <c r="E37" i="6"/>
  <c r="E90" i="6"/>
  <c r="E91" i="6"/>
  <c r="E92" i="6"/>
  <c r="E93" i="6"/>
  <c r="E112" i="6" s="1"/>
  <c r="E111" i="6"/>
  <c r="E14" i="5" l="1"/>
  <c r="E19" i="5"/>
  <c r="E37" i="5"/>
  <c r="E93" i="5"/>
  <c r="E112" i="5" s="1"/>
  <c r="E111" i="5"/>
  <c r="E14" i="4"/>
  <c r="E37" i="4" s="1"/>
  <c r="E19" i="4"/>
  <c r="E30" i="4"/>
  <c r="E91" i="4"/>
  <c r="E93" i="4"/>
  <c r="E111" i="4"/>
  <c r="E111" i="3"/>
  <c r="E93" i="3"/>
  <c r="E19" i="3"/>
  <c r="E14" i="3"/>
  <c r="E111" i="2"/>
  <c r="E93" i="2"/>
  <c r="E19" i="2"/>
  <c r="E14" i="2"/>
  <c r="E112" i="4" l="1"/>
  <c r="E112" i="3"/>
  <c r="E37" i="3"/>
  <c r="E112" i="2"/>
  <c r="E37" i="2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<sst xmlns="http://schemas.openxmlformats.org/spreadsheetml/2006/main" count="763" uniqueCount="71">
  <si>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</si>
  <si>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</si>
  <si>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</si>
  <si>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</si>
  <si>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</si>
  <si>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</si>
  <si>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</si>
  <si>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</si>
  <si>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</si>
  <si>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</si>
  <si>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</si>
  <si>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</si>
  <si>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</si>
  <si>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</si>
  <si>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</si>
  <si>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</si>
  <si>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</si>
  <si>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</si>
  <si>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</si>
  <si>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</si>
  <si>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</si>
  <si>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</si>
  <si>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</si>
  <si>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</si>
  <si>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</si>
  <si>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</si>
  <si>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</si>
  <si>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</si>
  <si>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</si>
  <si>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</si>
  <si>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</si>
  <si>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</si>
  <si>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</si>
  <si>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</si>
  <si>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</si>
  <si>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</si>
  <si>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</si>
  <si>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</si>
  <si>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</si>
  <si>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</si>
  <si>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</si>
  <si>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</si>
  <si>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</si>
  <si>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</si>
  <si>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</si>
  <si>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</si>
  <si>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</si>
  <si>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</si>
  <si>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</si>
  <si>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</si>
  <si>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</si>
  <si>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</si>
  <si>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</si>
  <si>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</si>
  <si>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</si>
  <si>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</si>
  <si>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</si>
  <si>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</si>
  <si>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</si>
  <si>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</si>
  <si>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</si>
  <si>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</si>
  <si>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</si>
  <si>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</si>
  <si>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</si>
  <si>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</si>
  <si>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</si>
  <si>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</si>
  <si>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</si>
  <si>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CITY OF LIGAO</t>
  </si>
  <si>
    <t>CITY OF LEGAZPI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</si>
</sst>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8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112" zoomScale="130" zoomScaleNormal="130" workbookViewId="0">
      <selection activeCell="D118" sqref="D1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70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41">
        <v>0</v>
      </c>
    </row>
    <row r="13" spans="1:9" ht="15.75" x14ac:dyDescent="0.25">
      <c r="A13" s="8"/>
      <c r="B13" s="8"/>
      <c r="C13" s="8"/>
      <c r="D13" s="8" t="s">
        <v>26</v>
      </c>
      <c r="E13" s="41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1">
        <v>0</v>
      </c>
    </row>
    <row r="17" spans="1:5" ht="15.75" x14ac:dyDescent="0.25">
      <c r="A17" s="8"/>
      <c r="B17" s="8"/>
      <c r="C17" s="8"/>
      <c r="D17" s="8" t="s">
        <v>28</v>
      </c>
      <c r="E17" s="41">
        <v>0</v>
      </c>
    </row>
    <row r="18" spans="1:5" ht="15.75" x14ac:dyDescent="0.25">
      <c r="A18" s="8"/>
      <c r="B18" s="8"/>
      <c r="C18" s="11"/>
      <c r="D18" s="8" t="s">
        <v>29</v>
      </c>
      <c r="E18" s="41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1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4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41">
        <v>0</v>
      </c>
    </row>
    <row r="26" spans="1:5" ht="15.75" x14ac:dyDescent="0.25">
      <c r="A26" s="8"/>
      <c r="B26" s="8"/>
      <c r="C26" s="8"/>
      <c r="D26" s="8" t="s">
        <v>36</v>
      </c>
      <c r="E26" s="41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4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4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4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69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10829266.300000001</v>
      </c>
    </row>
    <row r="12" spans="1:9" ht="15.75" x14ac:dyDescent="0.25">
      <c r="A12" s="8"/>
      <c r="B12" s="8"/>
      <c r="C12" s="8"/>
      <c r="D12" s="8" t="s">
        <v>25</v>
      </c>
      <c r="E12" s="35">
        <v>40395419.43</v>
      </c>
    </row>
    <row r="13" spans="1:9" ht="15.75" x14ac:dyDescent="0.25">
      <c r="A13" s="8"/>
      <c r="B13" s="8"/>
      <c r="C13" s="8"/>
      <c r="D13" s="8" t="s">
        <v>26</v>
      </c>
      <c r="E13" s="35">
        <v>4268966.2300000004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55493651.960000008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14594561.189999999</v>
      </c>
    </row>
    <row r="17" spans="1:5" ht="15.75" x14ac:dyDescent="0.25">
      <c r="A17" s="8"/>
      <c r="B17" s="8"/>
      <c r="C17" s="8"/>
      <c r="D17" s="8" t="s">
        <v>28</v>
      </c>
      <c r="E17" s="35">
        <v>25042420.129999999</v>
      </c>
    </row>
    <row r="18" spans="1:5" ht="15.75" x14ac:dyDescent="0.25">
      <c r="A18" s="8"/>
      <c r="B18" s="8"/>
      <c r="C18" s="11"/>
      <c r="D18" s="8" t="s">
        <v>29</v>
      </c>
      <c r="E18" s="35">
        <v>13936698.48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53573679.799999997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692515839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160799.95000000001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33060</v>
      </c>
    </row>
    <row r="27" spans="1:5" ht="15.75" x14ac:dyDescent="0.25">
      <c r="A27" s="8"/>
      <c r="B27" s="8"/>
      <c r="C27" s="8"/>
      <c r="D27" s="8" t="s">
        <v>37</v>
      </c>
      <c r="E27" s="33">
        <v>127739.95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57709653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9050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859623473.66000009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135613400.25999999</v>
      </c>
    </row>
    <row r="43" spans="1:5" ht="15.75" x14ac:dyDescent="0.25">
      <c r="A43" s="8"/>
      <c r="B43" s="8"/>
      <c r="C43" s="8"/>
      <c r="D43" s="8" t="s">
        <v>12</v>
      </c>
      <c r="E43" s="35">
        <v>33959415.189999998</v>
      </c>
    </row>
    <row r="44" spans="1:5" ht="15.75" x14ac:dyDescent="0.25">
      <c r="A44" s="8"/>
      <c r="B44" s="8"/>
      <c r="C44" s="8"/>
      <c r="D44" s="8" t="s">
        <v>13</v>
      </c>
      <c r="E44" s="35">
        <v>19065381.920000002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6330156.79</v>
      </c>
    </row>
    <row r="47" spans="1:5" ht="15.75" x14ac:dyDescent="0.25">
      <c r="A47" s="8"/>
      <c r="B47" s="8"/>
      <c r="C47" s="8"/>
      <c r="D47" s="8" t="s">
        <v>12</v>
      </c>
      <c r="E47" s="35">
        <v>19532960.989999998</v>
      </c>
    </row>
    <row r="48" spans="1:5" ht="15.75" x14ac:dyDescent="0.25">
      <c r="A48" s="8"/>
      <c r="B48" s="8"/>
      <c r="C48" s="8"/>
      <c r="D48" s="8" t="s">
        <v>13</v>
      </c>
      <c r="E48" s="35">
        <v>248230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34775940.700000003</v>
      </c>
    </row>
    <row r="51" spans="1:5" ht="15.75" x14ac:dyDescent="0.25">
      <c r="A51" s="8"/>
      <c r="B51" s="8"/>
      <c r="C51" s="8"/>
      <c r="D51" s="8" t="s">
        <v>12</v>
      </c>
      <c r="E51" s="35">
        <v>30421602.059999999</v>
      </c>
    </row>
    <row r="52" spans="1:5" ht="15.75" x14ac:dyDescent="0.25">
      <c r="A52" s="8"/>
      <c r="B52" s="8"/>
      <c r="C52" s="8"/>
      <c r="D52" s="8" t="s">
        <v>13</v>
      </c>
      <c r="E52" s="34">
        <v>1907605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71870.399999999994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7365144.79</v>
      </c>
    </row>
    <row r="63" spans="1:5" ht="15.75" x14ac:dyDescent="0.25">
      <c r="A63" s="8"/>
      <c r="B63" s="12"/>
      <c r="C63" s="8"/>
      <c r="D63" s="8" t="s">
        <v>12</v>
      </c>
      <c r="E63" s="35">
        <v>131354418.26000001</v>
      </c>
    </row>
    <row r="64" spans="1:5" ht="15.75" x14ac:dyDescent="0.25">
      <c r="A64" s="8"/>
      <c r="B64" s="8"/>
      <c r="C64" s="8"/>
      <c r="D64" s="8" t="s">
        <v>13</v>
      </c>
      <c r="E64" s="35">
        <v>381243.93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36147534.189999998</v>
      </c>
    </row>
    <row r="67" spans="1:5" ht="15.75" x14ac:dyDescent="0.25">
      <c r="A67" s="8"/>
      <c r="B67" s="8"/>
      <c r="C67" s="8"/>
      <c r="D67" s="8" t="s">
        <v>12</v>
      </c>
      <c r="E67" s="35">
        <v>50158914.219999999</v>
      </c>
    </row>
    <row r="68" spans="1:5" ht="15.75" x14ac:dyDescent="0.25">
      <c r="A68" s="8"/>
      <c r="B68" s="8"/>
      <c r="C68" s="8"/>
      <c r="D68" s="8" t="s">
        <v>13</v>
      </c>
      <c r="E68" s="35">
        <v>8349162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38210406.350000001</v>
      </c>
    </row>
    <row r="79" spans="1:5" ht="15.75" x14ac:dyDescent="0.25">
      <c r="A79" s="8"/>
      <c r="B79" s="8"/>
      <c r="C79" s="8"/>
      <c r="D79" s="8" t="s">
        <v>51</v>
      </c>
      <c r="E79" s="35">
        <v>439047.4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138524628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33572210.130000003</v>
      </c>
    </row>
    <row r="92" spans="1:9" ht="15.75" x14ac:dyDescent="0.25">
      <c r="A92" s="8"/>
      <c r="B92" s="8"/>
      <c r="C92" s="8"/>
      <c r="D92" s="8" t="s">
        <v>51</v>
      </c>
      <c r="E92" s="36">
        <v>1575000</v>
      </c>
    </row>
    <row r="93" spans="1:9" ht="15.75" x14ac:dyDescent="0.25">
      <c r="A93" s="12" t="s">
        <v>60</v>
      </c>
      <c r="D93" s="8"/>
      <c r="E93" s="30">
        <f>SUM(E41:E92)</f>
        <v>728004272.58000004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7178696.1200000001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3402278.71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534760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11842388.279999999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10181841.449999999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20553418.640000001</v>
      </c>
    </row>
    <row r="111" spans="1:9" ht="15.75" x14ac:dyDescent="0.25">
      <c r="A111" s="12" t="s">
        <v>59</v>
      </c>
      <c r="E111" s="32">
        <f>SUM(E95:E110)</f>
        <v>53693383.200000003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781697655.78000009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94" zoomScale="130" zoomScaleNormal="130" workbookViewId="0">
      <selection activeCell="D103" sqref="D10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25238172.93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44037814.869999997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69275987.799999997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15512917.300000001</v>
      </c>
    </row>
    <row r="17" spans="1:5" ht="15.75" x14ac:dyDescent="0.25">
      <c r="A17" s="8"/>
      <c r="B17" s="8"/>
      <c r="C17" s="8"/>
      <c r="D17" s="8" t="s">
        <v>28</v>
      </c>
      <c r="E17" s="35">
        <v>30320384.890000001</v>
      </c>
    </row>
    <row r="18" spans="1:5" ht="15.75" x14ac:dyDescent="0.25">
      <c r="A18" s="8"/>
      <c r="B18" s="8"/>
      <c r="C18" s="11"/>
      <c r="D18" s="8" t="s">
        <v>29</v>
      </c>
      <c r="E18" s="35">
        <v>142622.68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45975924.869999997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610027245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2956844.01</v>
      </c>
    </row>
    <row r="30" spans="1:5" ht="15.75" x14ac:dyDescent="0.25">
      <c r="A30" s="8"/>
      <c r="B30" s="8"/>
      <c r="C30" s="8"/>
      <c r="D30" s="8" t="s">
        <v>40</v>
      </c>
      <c r="E30" s="33">
        <v>50835604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779071605.67999995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80876982.049999997</v>
      </c>
    </row>
    <row r="43" spans="1:5" ht="15.75" x14ac:dyDescent="0.25">
      <c r="A43" s="8"/>
      <c r="B43" s="8"/>
      <c r="C43" s="8"/>
      <c r="D43" s="8" t="s">
        <v>12</v>
      </c>
      <c r="E43" s="35">
        <v>238109017.53</v>
      </c>
    </row>
    <row r="44" spans="1:5" ht="15.75" x14ac:dyDescent="0.25">
      <c r="A44" s="8"/>
      <c r="B44" s="8"/>
      <c r="C44" s="8"/>
      <c r="D44" s="8" t="s">
        <v>13</v>
      </c>
      <c r="E44" s="35">
        <v>45092966.049999997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17089656</v>
      </c>
    </row>
    <row r="48" spans="1:5" ht="15.75" x14ac:dyDescent="0.25">
      <c r="A48" s="8"/>
      <c r="B48" s="8"/>
      <c r="C48" s="8"/>
      <c r="D48" s="8" t="s">
        <v>13</v>
      </c>
      <c r="E48" s="35">
        <v>10252700.539999999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20745961.370000001</v>
      </c>
    </row>
    <row r="51" spans="1:5" ht="15.75" x14ac:dyDescent="0.25">
      <c r="A51" s="8"/>
      <c r="B51" s="8"/>
      <c r="C51" s="8"/>
      <c r="D51" s="8" t="s">
        <v>12</v>
      </c>
      <c r="E51" s="35">
        <v>22979797.84</v>
      </c>
    </row>
    <row r="52" spans="1:5" ht="15.75" x14ac:dyDescent="0.25">
      <c r="A52" s="8"/>
      <c r="B52" s="8"/>
      <c r="C52" s="8"/>
      <c r="D52" s="8" t="s">
        <v>13</v>
      </c>
      <c r="E52" s="34">
        <v>150883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1019590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1607045.36</v>
      </c>
    </row>
    <row r="59" spans="1:5" ht="15.75" x14ac:dyDescent="0.25">
      <c r="A59" s="8"/>
      <c r="B59" s="8"/>
      <c r="C59" s="8"/>
      <c r="D59" s="8" t="s">
        <v>12</v>
      </c>
      <c r="E59" s="35">
        <v>118690</v>
      </c>
    </row>
    <row r="60" spans="1:5" ht="15.75" x14ac:dyDescent="0.25">
      <c r="A60" s="8"/>
      <c r="B60" s="8"/>
      <c r="C60" s="8"/>
      <c r="D60" s="8" t="s">
        <v>13</v>
      </c>
      <c r="E60" s="35">
        <v>139200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3426517.14</v>
      </c>
    </row>
    <row r="63" spans="1:5" ht="15.75" x14ac:dyDescent="0.25">
      <c r="A63" s="8"/>
      <c r="B63" s="12"/>
      <c r="C63" s="8"/>
      <c r="D63" s="8" t="s">
        <v>12</v>
      </c>
      <c r="E63" s="35">
        <v>21121043.399999999</v>
      </c>
    </row>
    <row r="64" spans="1:5" ht="15.75" x14ac:dyDescent="0.25">
      <c r="A64" s="8"/>
      <c r="B64" s="8"/>
      <c r="C64" s="8"/>
      <c r="D64" s="8" t="s">
        <v>13</v>
      </c>
      <c r="E64" s="35">
        <v>10149818.51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21177046.329999998</v>
      </c>
    </row>
    <row r="67" spans="1:5" ht="15.75" x14ac:dyDescent="0.25">
      <c r="A67" s="8"/>
      <c r="B67" s="8"/>
      <c r="C67" s="8"/>
      <c r="D67" s="8" t="s">
        <v>12</v>
      </c>
      <c r="E67" s="35">
        <v>50861253.990000002</v>
      </c>
    </row>
    <row r="68" spans="1:5" ht="15.75" x14ac:dyDescent="0.25">
      <c r="A68" s="8"/>
      <c r="B68" s="8"/>
      <c r="C68" s="8"/>
      <c r="D68" s="8" t="s">
        <v>13</v>
      </c>
      <c r="E68" s="35">
        <v>7943949.2599999998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16406867.560000001</v>
      </c>
    </row>
    <row r="79" spans="1:5" ht="15.75" x14ac:dyDescent="0.25">
      <c r="A79" s="8"/>
      <c r="B79" s="8"/>
      <c r="C79" s="8"/>
      <c r="D79" s="8" t="s">
        <v>51</v>
      </c>
      <c r="E79" s="35">
        <v>5543437.7599999998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12135100.25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7596621.0999999996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282000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594826145.03999984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9951460.7400000002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2291547.96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24986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129740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65860873.450000003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78258608.150000006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673084753.18999982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65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40919928.409999996</v>
      </c>
    </row>
    <row r="12" spans="1:9" ht="15.75" x14ac:dyDescent="0.25">
      <c r="A12" s="8"/>
      <c r="B12" s="8"/>
      <c r="C12" s="8"/>
      <c r="D12" s="8" t="s">
        <v>25</v>
      </c>
      <c r="E12" s="35">
        <v>44555784.460000001</v>
      </c>
    </row>
    <row r="13" spans="1:9" ht="15.75" x14ac:dyDescent="0.25">
      <c r="A13" s="8"/>
      <c r="B13" s="8"/>
      <c r="C13" s="8"/>
      <c r="D13" s="8" t="s">
        <v>26</v>
      </c>
      <c r="E13" s="35">
        <v>3272618.35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88748331.219999999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14952206.939999999</v>
      </c>
    </row>
    <row r="17" spans="1:5" ht="15.75" x14ac:dyDescent="0.25">
      <c r="A17" s="8"/>
      <c r="B17" s="8"/>
      <c r="C17" s="8"/>
      <c r="D17" s="8" t="s">
        <v>28</v>
      </c>
      <c r="E17" s="35">
        <v>27378431.300000001</v>
      </c>
    </row>
    <row r="18" spans="1:5" ht="15.75" x14ac:dyDescent="0.25">
      <c r="A18" s="8"/>
      <c r="B18" s="8"/>
      <c r="C18" s="11"/>
      <c r="D18" s="8" t="s">
        <v>29</v>
      </c>
      <c r="E18" s="35">
        <v>58982.85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42389621.090000004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589107663</v>
      </c>
    </row>
    <row r="22" spans="1:5" ht="15.75" x14ac:dyDescent="0.25">
      <c r="A22" s="8"/>
      <c r="B22" s="8"/>
      <c r="C22" s="8" t="s">
        <v>32</v>
      </c>
      <c r="D22" s="8"/>
      <c r="E22" s="33">
        <v>5889.16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162204.34</v>
      </c>
    </row>
    <row r="26" spans="1:5" ht="15.75" x14ac:dyDescent="0.25">
      <c r="A26" s="8"/>
      <c r="B26" s="8"/>
      <c r="C26" s="8"/>
      <c r="D26" s="8" t="s">
        <v>36</v>
      </c>
      <c r="E26" s="18">
        <v>19197.810000000001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49092305</v>
      </c>
    </row>
    <row r="30" spans="1:5" ht="15.75" x14ac:dyDescent="0.25">
      <c r="A30" s="8"/>
      <c r="B30" s="8"/>
      <c r="C30" s="8"/>
      <c r="D30" s="8" t="s">
        <v>40</v>
      </c>
      <c r="E30" s="33">
        <f>2248000+122660.39</f>
        <v>2370660.39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90923136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862819008.00999987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151033368.44999999</v>
      </c>
    </row>
    <row r="43" spans="1:5" ht="15.75" x14ac:dyDescent="0.25">
      <c r="A43" s="8"/>
      <c r="B43" s="8"/>
      <c r="C43" s="8"/>
      <c r="D43" s="8" t="s">
        <v>12</v>
      </c>
      <c r="E43" s="35">
        <v>135303075.38999999</v>
      </c>
    </row>
    <row r="44" spans="1:5" ht="15.75" x14ac:dyDescent="0.25">
      <c r="A44" s="8"/>
      <c r="B44" s="8"/>
      <c r="C44" s="8"/>
      <c r="D44" s="8" t="s">
        <v>13</v>
      </c>
      <c r="E44" s="35">
        <v>23071331.579999998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857000</v>
      </c>
    </row>
    <row r="47" spans="1:5" ht="15.75" x14ac:dyDescent="0.25">
      <c r="A47" s="8"/>
      <c r="B47" s="8"/>
      <c r="C47" s="8"/>
      <c r="D47" s="8" t="s">
        <v>12</v>
      </c>
      <c r="E47" s="35">
        <v>21675545.870000001</v>
      </c>
    </row>
    <row r="48" spans="1:5" ht="15.75" x14ac:dyDescent="0.25">
      <c r="A48" s="8"/>
      <c r="B48" s="8"/>
      <c r="C48" s="8"/>
      <c r="D48" s="8" t="s">
        <v>13</v>
      </c>
      <c r="E48" s="35">
        <v>350000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37018271.149999999</v>
      </c>
    </row>
    <row r="51" spans="1:5" ht="15.75" x14ac:dyDescent="0.25">
      <c r="A51" s="8"/>
      <c r="B51" s="8"/>
      <c r="C51" s="8"/>
      <c r="D51" s="8" t="s">
        <v>12</v>
      </c>
      <c r="E51" s="35">
        <v>13927872.689999999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6537508.7300000004</v>
      </c>
    </row>
    <row r="63" spans="1:5" ht="15.75" x14ac:dyDescent="0.25">
      <c r="A63" s="8"/>
      <c r="B63" s="12"/>
      <c r="C63" s="8"/>
      <c r="D63" s="8" t="s">
        <v>12</v>
      </c>
      <c r="E63" s="35">
        <v>13699431.109999999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84203574.019999996</v>
      </c>
    </row>
    <row r="67" spans="1:5" ht="15.75" x14ac:dyDescent="0.25">
      <c r="A67" s="8"/>
      <c r="B67" s="8"/>
      <c r="C67" s="8"/>
      <c r="D67" s="8" t="s">
        <v>12</v>
      </c>
      <c r="E67" s="35">
        <v>44052276.520000003</v>
      </c>
    </row>
    <row r="68" spans="1:5" ht="15.75" x14ac:dyDescent="0.25">
      <c r="A68" s="8"/>
      <c r="B68" s="8"/>
      <c r="C68" s="8"/>
      <c r="D68" s="8" t="s">
        <v>13</v>
      </c>
      <c r="E68" s="35">
        <v>8788764.3300000001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16241363.130000001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30870205.050000001</v>
      </c>
    </row>
    <row r="79" spans="1:5" ht="15.75" x14ac:dyDescent="0.25">
      <c r="A79" s="8"/>
      <c r="B79" s="8"/>
      <c r="C79" s="8"/>
      <c r="D79" s="8" t="s">
        <v>51</v>
      </c>
      <c r="E79" s="35">
        <v>2863811.77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79120787.109999999</v>
      </c>
    </row>
    <row r="82" spans="1:9" ht="15.75" x14ac:dyDescent="0.25">
      <c r="A82" s="8"/>
      <c r="B82" s="8"/>
      <c r="C82" s="8"/>
      <c r="D82" s="15" t="s">
        <v>51</v>
      </c>
      <c r="E82" s="35">
        <v>26777743.390000001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f>22000+49092305</f>
        <v>49114305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745506235.28999984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14563397.380000001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1282000</v>
      </c>
    </row>
    <row r="111" spans="1:9" ht="15.75" x14ac:dyDescent="0.25">
      <c r="A111" s="12" t="s">
        <v>59</v>
      </c>
      <c r="E111" s="32">
        <f>SUM(E95:E110)</f>
        <v>15845397.380000001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761351632.66999984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zoomScale="130" zoomScaleNormal="130" workbookViewId="0">
      <selection activeCell="D12" sqref="D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66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76967395.939999998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319295982.51999998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396263378.45999998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0</v>
      </c>
    </row>
    <row r="17" spans="1:5" ht="15.75" x14ac:dyDescent="0.25">
      <c r="A17" s="8"/>
      <c r="B17" s="8"/>
      <c r="C17" s="8"/>
      <c r="D17" s="8" t="s">
        <v>28</v>
      </c>
      <c r="E17" s="35">
        <v>29727604.75</v>
      </c>
    </row>
    <row r="18" spans="1:5" ht="15.75" x14ac:dyDescent="0.25">
      <c r="A18" s="8"/>
      <c r="B18" s="8"/>
      <c r="C18" s="11"/>
      <c r="D18" s="8" t="s">
        <v>29</v>
      </c>
      <c r="E18" s="35">
        <v>191715498.93000001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221443103.68000001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691768815</v>
      </c>
    </row>
    <row r="22" spans="1:5" ht="15.75" x14ac:dyDescent="0.25">
      <c r="A22" s="8"/>
      <c r="B22" s="8"/>
      <c r="C22" s="8" t="s">
        <v>32</v>
      </c>
      <c r="D22" s="8"/>
      <c r="E22" s="33">
        <v>1620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5418461.46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57647395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1372542773.5999999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252921410.84999999</v>
      </c>
    </row>
    <row r="43" spans="1:5" ht="15.75" x14ac:dyDescent="0.25">
      <c r="A43" s="8"/>
      <c r="B43" s="8"/>
      <c r="C43" s="8"/>
      <c r="D43" s="8" t="s">
        <v>12</v>
      </c>
      <c r="E43" s="35">
        <v>161129311.59999999</v>
      </c>
    </row>
    <row r="44" spans="1:5" ht="15.75" x14ac:dyDescent="0.25">
      <c r="A44" s="8"/>
      <c r="B44" s="8"/>
      <c r="C44" s="8"/>
      <c r="D44" s="8" t="s">
        <v>13</v>
      </c>
      <c r="E44" s="35">
        <v>10334998.32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9197383.4100000001</v>
      </c>
    </row>
    <row r="47" spans="1:5" ht="15.75" x14ac:dyDescent="0.25">
      <c r="A47" s="8"/>
      <c r="B47" s="8"/>
      <c r="C47" s="8"/>
      <c r="D47" s="8" t="s">
        <v>12</v>
      </c>
      <c r="E47" s="35">
        <v>46557362.439999998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39261860.229999997</v>
      </c>
    </row>
    <row r="51" spans="1:5" ht="15.75" x14ac:dyDescent="0.25">
      <c r="A51" s="8"/>
      <c r="B51" s="8"/>
      <c r="C51" s="8"/>
      <c r="D51" s="8" t="s">
        <v>12</v>
      </c>
      <c r="E51" s="35">
        <v>31007194.109999999</v>
      </c>
    </row>
    <row r="52" spans="1:5" ht="15.75" x14ac:dyDescent="0.25">
      <c r="A52" s="8"/>
      <c r="B52" s="8"/>
      <c r="C52" s="8"/>
      <c r="D52" s="8" t="s">
        <v>13</v>
      </c>
      <c r="E52" s="34">
        <v>6500000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6180125.5</v>
      </c>
    </row>
    <row r="55" spans="1:5" ht="15.75" x14ac:dyDescent="0.25">
      <c r="A55" s="8"/>
      <c r="B55" s="8"/>
      <c r="C55" s="8"/>
      <c r="D55" s="8" t="s">
        <v>12</v>
      </c>
      <c r="E55" s="35">
        <v>7200029.9699999997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5444455.8099999996</v>
      </c>
    </row>
    <row r="59" spans="1:5" ht="15.75" x14ac:dyDescent="0.25">
      <c r="A59" s="8"/>
      <c r="B59" s="8"/>
      <c r="C59" s="8"/>
      <c r="D59" s="8" t="s">
        <v>12</v>
      </c>
      <c r="E59" s="35">
        <v>2385782.7200000002</v>
      </c>
    </row>
    <row r="60" spans="1:5" ht="15.75" x14ac:dyDescent="0.25">
      <c r="A60" s="8"/>
      <c r="B60" s="8"/>
      <c r="C60" s="8"/>
      <c r="D60" s="8" t="s">
        <v>13</v>
      </c>
      <c r="E60" s="35">
        <v>232960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23680672.440000001</v>
      </c>
    </row>
    <row r="63" spans="1:5" ht="15.75" x14ac:dyDescent="0.25">
      <c r="A63" s="8"/>
      <c r="B63" s="12"/>
      <c r="C63" s="8"/>
      <c r="D63" s="8" t="s">
        <v>12</v>
      </c>
      <c r="E63" s="35">
        <v>90780363.25</v>
      </c>
    </row>
    <row r="64" spans="1:5" ht="15.75" x14ac:dyDescent="0.25">
      <c r="A64" s="8"/>
      <c r="B64" s="8"/>
      <c r="C64" s="8"/>
      <c r="D64" s="8" t="s">
        <v>13</v>
      </c>
      <c r="E64" s="35">
        <v>962970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82885942.640000001</v>
      </c>
    </row>
    <row r="67" spans="1:5" ht="15.75" x14ac:dyDescent="0.25">
      <c r="A67" s="8"/>
      <c r="B67" s="8"/>
      <c r="C67" s="8"/>
      <c r="D67" s="8" t="s">
        <v>12</v>
      </c>
      <c r="E67" s="35">
        <v>73662020.219999999</v>
      </c>
    </row>
    <row r="68" spans="1:5" ht="15.75" x14ac:dyDescent="0.25">
      <c r="A68" s="8"/>
      <c r="B68" s="8"/>
      <c r="C68" s="8"/>
      <c r="D68" s="8" t="s">
        <v>13</v>
      </c>
      <c r="E68" s="35">
        <v>17393779.25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102546238.2</v>
      </c>
    </row>
    <row r="71" spans="1:5" ht="15.75" x14ac:dyDescent="0.25">
      <c r="A71" s="8"/>
      <c r="B71" s="8"/>
      <c r="C71" s="8"/>
      <c r="D71" s="8" t="s">
        <v>12</v>
      </c>
      <c r="E71" s="23">
        <v>72524359.049999997</v>
      </c>
    </row>
    <row r="72" spans="1:5" ht="15.75" x14ac:dyDescent="0.25">
      <c r="A72" s="8"/>
      <c r="B72" s="8"/>
      <c r="C72" s="8"/>
      <c r="D72" s="8" t="s">
        <v>13</v>
      </c>
      <c r="E72" s="28">
        <v>7300000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16474596.800000001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99258609.180000007</v>
      </c>
    </row>
    <row r="79" spans="1:5" ht="15.75" x14ac:dyDescent="0.25">
      <c r="A79" s="8"/>
      <c r="B79" s="8"/>
      <c r="C79" s="8"/>
      <c r="D79" s="8" t="s">
        <v>51</v>
      </c>
      <c r="E79" s="35">
        <v>3480321.48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24705709.719999999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48085247.990000002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1242093705.1800001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20224437.739999998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1897500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657793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7119060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65241983.340000004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41525481.280000001</v>
      </c>
    </row>
    <row r="111" spans="1:9" ht="15.75" x14ac:dyDescent="0.25">
      <c r="A111" s="12" t="s">
        <v>59</v>
      </c>
      <c r="E111" s="32">
        <f>SUM(E95:E110)</f>
        <v>136666255.36000001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1378759960.54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67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13572441.51</v>
      </c>
    </row>
    <row r="12" spans="1:9" ht="15.75" x14ac:dyDescent="0.25">
      <c r="A12" s="8"/>
      <c r="B12" s="8"/>
      <c r="C12" s="8"/>
      <c r="D12" s="8" t="s">
        <v>25</v>
      </c>
      <c r="E12" s="35">
        <v>48070235.490000002</v>
      </c>
    </row>
    <row r="13" spans="1:9" ht="15.75" x14ac:dyDescent="0.25">
      <c r="A13" s="8"/>
      <c r="B13" s="8"/>
      <c r="C13" s="8"/>
      <c r="D13" s="8" t="s">
        <v>26</v>
      </c>
      <c r="E13" s="35">
        <f>1020278.36+3400426.48</f>
        <v>4420704.84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66063381.840000004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15674078.949999999</v>
      </c>
    </row>
    <row r="17" spans="1:5" ht="15.75" x14ac:dyDescent="0.25">
      <c r="A17" s="8"/>
      <c r="B17" s="8"/>
      <c r="C17" s="8"/>
      <c r="D17" s="8" t="s">
        <v>28</v>
      </c>
      <c r="E17" s="35">
        <v>21776443.030000001</v>
      </c>
    </row>
    <row r="18" spans="1:5" ht="15.75" x14ac:dyDescent="0.25">
      <c r="A18" s="8"/>
      <c r="B18" s="8"/>
      <c r="C18" s="11"/>
      <c r="D18" s="8" t="s">
        <v>29</v>
      </c>
      <c r="E18" s="35">
        <v>50700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37501221.980000004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607568208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711132811.82000005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150988084.22999999</v>
      </c>
    </row>
    <row r="43" spans="1:5" ht="15.75" x14ac:dyDescent="0.25">
      <c r="A43" s="8"/>
      <c r="B43" s="8"/>
      <c r="C43" s="8"/>
      <c r="D43" s="8" t="s">
        <v>12</v>
      </c>
      <c r="E43" s="35">
        <v>57729134.520000003</v>
      </c>
    </row>
    <row r="44" spans="1:5" ht="15.75" x14ac:dyDescent="0.25">
      <c r="A44" s="8"/>
      <c r="B44" s="8"/>
      <c r="C44" s="8"/>
      <c r="D44" s="8" t="s">
        <v>13</v>
      </c>
      <c r="E44" s="35">
        <v>13649717.300000001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17069201.5</v>
      </c>
    </row>
    <row r="48" spans="1:5" ht="15.75" x14ac:dyDescent="0.25">
      <c r="A48" s="8"/>
      <c r="B48" s="8"/>
      <c r="C48" s="8"/>
      <c r="D48" s="8" t="s">
        <v>13</v>
      </c>
      <c r="E48" s="35">
        <v>1759347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38928248.590000004</v>
      </c>
    </row>
    <row r="51" spans="1:5" ht="15.75" x14ac:dyDescent="0.25">
      <c r="A51" s="8"/>
      <c r="B51" s="8"/>
      <c r="C51" s="8"/>
      <c r="D51" s="8" t="s">
        <v>12</v>
      </c>
      <c r="E51" s="35">
        <v>13059007.140000001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15421526.93</v>
      </c>
    </row>
    <row r="63" spans="1:5" ht="15.75" x14ac:dyDescent="0.25">
      <c r="A63" s="8"/>
      <c r="B63" s="12"/>
      <c r="C63" s="8"/>
      <c r="D63" s="8" t="s">
        <v>12</v>
      </c>
      <c r="E63" s="35">
        <v>23840529.170000002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63649579.369999997</v>
      </c>
    </row>
    <row r="67" spans="1:5" ht="15.75" x14ac:dyDescent="0.25">
      <c r="A67" s="8"/>
      <c r="B67" s="8"/>
      <c r="C67" s="8"/>
      <c r="D67" s="8" t="s">
        <v>12</v>
      </c>
      <c r="E67" s="35">
        <v>58299712.039999999</v>
      </c>
    </row>
    <row r="68" spans="1:5" ht="15.75" x14ac:dyDescent="0.25">
      <c r="A68" s="8"/>
      <c r="B68" s="8"/>
      <c r="C68" s="8"/>
      <c r="D68" s="8" t="s">
        <v>13</v>
      </c>
      <c r="E68" s="35">
        <v>1388959.6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188456.39</v>
      </c>
    </row>
    <row r="76" spans="1:5" ht="15.75" x14ac:dyDescent="0.25">
      <c r="A76" s="8"/>
      <c r="B76" s="8"/>
      <c r="C76" s="8"/>
      <c r="D76" s="8" t="s">
        <v>49</v>
      </c>
      <c r="E76" s="18">
        <v>41202184.07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14775924.25</v>
      </c>
    </row>
    <row r="79" spans="1:5" ht="15.75" x14ac:dyDescent="0.25">
      <c r="A79" s="8"/>
      <c r="B79" s="8"/>
      <c r="C79" s="8"/>
      <c r="D79" s="8" t="s">
        <v>51</v>
      </c>
      <c r="E79" s="35">
        <v>19288045.210000001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112034828.59999999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5105513.7</v>
      </c>
    </row>
    <row r="88" spans="1:9" ht="15.75" x14ac:dyDescent="0.25">
      <c r="A88" s="8"/>
      <c r="B88" s="8"/>
      <c r="C88" s="8"/>
      <c r="D88" s="8" t="s">
        <v>51</v>
      </c>
      <c r="E88" s="23">
        <v>79300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f>20016830.67+1446643+4512000</f>
        <v>25975473.670000002</v>
      </c>
    </row>
    <row r="91" spans="1:9" ht="15.75" x14ac:dyDescent="0.25">
      <c r="A91" s="8"/>
      <c r="B91" s="8"/>
      <c r="C91" s="8"/>
      <c r="D91" s="8" t="s">
        <v>50</v>
      </c>
      <c r="E91" s="35">
        <f>52826299.94+37892064.83+2084266</f>
        <v>92802630.769999996</v>
      </c>
    </row>
    <row r="92" spans="1:9" ht="15.75" x14ac:dyDescent="0.25">
      <c r="A92" s="8"/>
      <c r="B92" s="8"/>
      <c r="C92" s="8"/>
      <c r="D92" s="8" t="s">
        <v>51</v>
      </c>
      <c r="E92" s="36">
        <f>135330830+596500</f>
        <v>135927330</v>
      </c>
    </row>
    <row r="93" spans="1:9" ht="15.75" x14ac:dyDescent="0.25">
      <c r="A93" s="12" t="s">
        <v>60</v>
      </c>
      <c r="D93" s="8"/>
      <c r="E93" s="30">
        <f>SUM(E41:E92)</f>
        <v>903162734.04999995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922427994.74000001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zoomScale="130" zoomScaleNormal="130" workbookViewId="0">
      <selection activeCell="E85" sqref="E8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68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57605524.240000002</v>
      </c>
    </row>
    <row r="12" spans="1:9" ht="15.75" x14ac:dyDescent="0.25">
      <c r="A12" s="8"/>
      <c r="B12" s="8"/>
      <c r="C12" s="8"/>
      <c r="D12" s="8" t="s">
        <v>25</v>
      </c>
      <c r="E12" s="35">
        <v>68495613.370000005</v>
      </c>
    </row>
    <row r="13" spans="1:9" ht="15.75" x14ac:dyDescent="0.25">
      <c r="A13" s="8"/>
      <c r="B13" s="8"/>
      <c r="C13" s="8"/>
      <c r="D13" s="8" t="s">
        <v>26</v>
      </c>
      <c r="E13" s="35">
        <v>5339950.58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131441088.19000001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18564001.940000001</v>
      </c>
    </row>
    <row r="17" spans="1:5" ht="15.75" x14ac:dyDescent="0.25">
      <c r="A17" s="8"/>
      <c r="B17" s="8"/>
      <c r="C17" s="8"/>
      <c r="D17" s="8" t="s">
        <v>28</v>
      </c>
      <c r="E17" s="35">
        <v>15553498.880000001</v>
      </c>
    </row>
    <row r="18" spans="1:5" ht="15.75" x14ac:dyDescent="0.25">
      <c r="A18" s="8"/>
      <c r="B18" s="8"/>
      <c r="C18" s="11"/>
      <c r="D18" s="8" t="s">
        <v>29</v>
      </c>
      <c r="E18" s="35">
        <v>208800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34326300.82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823400890</v>
      </c>
    </row>
    <row r="22" spans="1:5" ht="15.75" x14ac:dyDescent="0.25">
      <c r="A22" s="8"/>
      <c r="B22" s="8"/>
      <c r="C22" s="8" t="s">
        <v>32</v>
      </c>
      <c r="D22" s="8"/>
      <c r="E22" s="33">
        <v>416697.22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6368943.2199999997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2749985.75</v>
      </c>
    </row>
    <row r="30" spans="1:5" ht="15.75" x14ac:dyDescent="0.25">
      <c r="A30" s="8"/>
      <c r="B30" s="8"/>
      <c r="C30" s="8"/>
      <c r="D30" s="8" t="s">
        <v>40</v>
      </c>
      <c r="E30" s="33">
        <v>97303330.239999995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1096007235.4400001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175661775.25999999</v>
      </c>
    </row>
    <row r="43" spans="1:5" ht="15.75" x14ac:dyDescent="0.25">
      <c r="A43" s="8"/>
      <c r="B43" s="8"/>
      <c r="C43" s="8"/>
      <c r="D43" s="8" t="s">
        <v>12</v>
      </c>
      <c r="E43" s="35">
        <v>131569013</v>
      </c>
    </row>
    <row r="44" spans="1:5" ht="15.75" x14ac:dyDescent="0.25">
      <c r="A44" s="8"/>
      <c r="B44" s="8"/>
      <c r="C44" s="8"/>
      <c r="D44" s="8" t="s">
        <v>13</v>
      </c>
      <c r="E44" s="35">
        <v>33621086.5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1750735.69</v>
      </c>
    </row>
    <row r="47" spans="1:5" ht="15.75" x14ac:dyDescent="0.25">
      <c r="A47" s="8"/>
      <c r="B47" s="8"/>
      <c r="C47" s="8"/>
      <c r="D47" s="8" t="s">
        <v>12</v>
      </c>
      <c r="E47" s="35">
        <v>20854372.91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49393366.439999998</v>
      </c>
    </row>
    <row r="51" spans="1:5" ht="15.75" x14ac:dyDescent="0.25">
      <c r="A51" s="8"/>
      <c r="B51" s="8"/>
      <c r="C51" s="8"/>
      <c r="D51" s="8" t="s">
        <v>12</v>
      </c>
      <c r="E51" s="35">
        <v>18066296.370000001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6958942.5700000003</v>
      </c>
    </row>
    <row r="63" spans="1:5" ht="15.75" x14ac:dyDescent="0.25">
      <c r="A63" s="8"/>
      <c r="B63" s="12"/>
      <c r="C63" s="8"/>
      <c r="D63" s="8" t="s">
        <v>12</v>
      </c>
      <c r="E63" s="35">
        <v>74150520</v>
      </c>
    </row>
    <row r="64" spans="1:5" ht="15.75" x14ac:dyDescent="0.25">
      <c r="A64" s="8"/>
      <c r="B64" s="8"/>
      <c r="C64" s="8"/>
      <c r="D64" s="8" t="s">
        <v>13</v>
      </c>
      <c r="E64" s="35">
        <v>55000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41077173.219999999</v>
      </c>
    </row>
    <row r="67" spans="1:5" ht="15.75" x14ac:dyDescent="0.25">
      <c r="A67" s="8"/>
      <c r="B67" s="8"/>
      <c r="C67" s="8"/>
      <c r="D67" s="8" t="s">
        <v>12</v>
      </c>
      <c r="E67" s="35">
        <v>15542652.119999999</v>
      </c>
    </row>
    <row r="68" spans="1:5" ht="15.75" x14ac:dyDescent="0.25">
      <c r="A68" s="8"/>
      <c r="B68" s="8"/>
      <c r="C68" s="8"/>
      <c r="D68" s="8" t="s">
        <v>13</v>
      </c>
      <c r="E68" s="35">
        <v>4593881.63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15876891.16</v>
      </c>
    </row>
    <row r="76" spans="1:5" ht="15.75" x14ac:dyDescent="0.25">
      <c r="A76" s="8"/>
      <c r="B76" s="8"/>
      <c r="C76" s="8"/>
      <c r="D76" s="8" t="s">
        <v>49</v>
      </c>
      <c r="E76" s="18">
        <v>38699945.909999996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35585052.780000001</v>
      </c>
    </row>
    <row r="79" spans="1:5" ht="15.75" x14ac:dyDescent="0.25">
      <c r="A79" s="8"/>
      <c r="B79" s="8"/>
      <c r="C79" s="8"/>
      <c r="D79" s="8" t="s">
        <v>51</v>
      </c>
      <c r="E79" s="35">
        <v>19400000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59323886.060000002</v>
      </c>
    </row>
    <row r="82" spans="1:9" ht="15.75" x14ac:dyDescent="0.25">
      <c r="A82" s="8"/>
      <c r="B82" s="8"/>
      <c r="C82" s="8"/>
      <c r="D82" s="15" t="s">
        <v>51</v>
      </c>
      <c r="E82" s="35">
        <v>45538308.710000001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811940.72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240865846.71000001</v>
      </c>
    </row>
    <row r="91" spans="1:9" ht="15.75" x14ac:dyDescent="0.25">
      <c r="A91" s="8"/>
      <c r="B91" s="8"/>
      <c r="C91" s="8"/>
      <c r="D91" s="8" t="s">
        <v>50</v>
      </c>
      <c r="E91" s="35">
        <v>23678387.780000001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1053075075.54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1072340336.23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Legazpi</vt:lpstr>
      <vt:lpstr>Ligao</vt:lpstr>
      <vt:lpstr>Tabaco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2021-10-24T08:14:07Z</dcterms:modified>
</cp:coreProperties>
</file>