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1C1DBC02-B7D1-4D90-BE81-2F2546F6DF45}" xr6:coauthVersionLast="47" xr6:coauthVersionMax="47" xr10:uidLastSave="{00000000-0000-0000-0000-000000000000}"/>
  <bookViews>
    <workbookView xWindow="3180" yWindow="1005" windowWidth="14880" windowHeight="11070" xr2:uid="{0EBEF2F2-51F2-457F-9BF5-B76E4E5D4F00}"/>
  </bookViews>
  <sheets>
    <sheet name="Bayugan" sheetId="1" r:id="rId1"/>
    <sheet name="Bislig" sheetId="2" r:id="rId2"/>
    <sheet name="Butuan" sheetId="3" r:id="rId3"/>
    <sheet name="Cabadbaran" sheetId="4" r:id="rId4"/>
    <sheet name="Surigao" sheetId="5" r:id="rId5"/>
    <sheet name="Tandag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37" i="6" s="1"/>
  <c r="E19" i="6"/>
  <c r="E93" i="6"/>
  <c r="E111" i="6"/>
  <c r="E14" i="5"/>
  <c r="E19" i="5"/>
  <c r="E37" i="5" s="1"/>
  <c r="E93" i="5"/>
  <c r="E112" i="5" s="1"/>
  <c r="E111" i="5"/>
  <c r="E14" i="4"/>
  <c r="E19" i="4"/>
  <c r="E93" i="4"/>
  <c r="E112" i="4" s="1"/>
  <c r="E111" i="4"/>
  <c r="E14" i="3"/>
  <c r="E19" i="3"/>
  <c r="E37" i="3" s="1"/>
  <c r="E93" i="3"/>
  <c r="E112" i="3" s="1"/>
  <c r="E111" i="3"/>
  <c r="E14" i="2"/>
  <c r="E19" i="2"/>
  <c r="E37" i="2" s="1"/>
  <c r="E93" i="2"/>
  <c r="E111" i="2"/>
  <c r="E112" i="2" l="1"/>
  <c r="E112" i="6"/>
  <c r="E37" i="4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<sst xmlns="http://schemas.openxmlformats.org/spreadsheetml/2006/main" count="654" uniqueCount="70">
  <si>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</si>
  <si>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</si>
  <si>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</si>
  <si>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</si>
  <si>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</si>
  <si>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</si>
  <si>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</si>
  <si>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</si>
  <si>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</si>
  <si>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</si>
  <si>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</si>
  <si>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</si>
  <si>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</si>
  <si>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</si>
  <si>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</si>
  <si>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</si>
  <si>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</si>
  <si>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</si>
  <si>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</si>
  <si>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</si>
  <si>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</si>
  <si>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</si>
  <si>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</si>
  <si>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</si>
  <si>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</si>
  <si>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</si>
  <si>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</si>
  <si>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</si>
  <si>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</si>
  <si>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</si>
  <si>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</si>
  <si>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</si>
  <si>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</si>
  <si>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</si>
  <si>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</si>
  <si>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</si>
  <si>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</si>
  <si>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</si>
  <si>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</si>
  <si>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</si>
  <si>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</si>
  <si>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</si>
  <si>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</si>
  <si>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</si>
  <si>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</si>
  <si>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</si>
  <si>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</si>
  <si>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</si>
  <si>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</si>
  <si>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</si>
  <si>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</si>
  <si>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</si>
  <si>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</si>
  <si>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</si>
  <si>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</si>
  <si>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</si>
  <si>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</si>
  <si>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</si>
  <si>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</si>
  <si>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</si>
  <si>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</si>
  <si>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</si>
  <si>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</si>
  <si>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</si>
  <si>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BAYUGAN</t>
  </si>
  <si>
    <t>CITY OF BISLIG</t>
  </si>
  <si>
    <t>CITY OF CALBAYOG</t>
  </si>
  <si>
    <t>CITY OF CABADBARAN</t>
  </si>
  <si>
    <t>CITY OF SURIGAO</t>
  </si>
  <si>
    <t>CITY OF TANDAG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</si>
</sst>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Arial"/>
      <family val="2"/>
    </font>
    <font>
      <b/>
      <sz val="11.05"/>
      <color indexed="8"/>
      <name val="Arial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3" fillId="0" borderId="0"/>
    <xf numFmtId="0" fontId="13" fillId="0" borderId="0"/>
  </cellStyleXfs>
  <cellXfs count="57">
    <xf numFmtId="0" fontId="0" fillId="0" borderId="0" xfId="0"/>
    <xf numFmtId="4" fontId="2" fillId="0" borderId="0" xfId="0" applyNumberFormat="1" applyFont="1"/>
    <xf numFmtId="4" fontId="7" fillId="0" borderId="0" xfId="0" applyNumberFormat="1" applyFont="1"/>
    <xf numFmtId="4" fontId="0" fillId="0" borderId="0" xfId="0" applyNumberFormat="1"/>
    <xf numFmtId="4" fontId="10" fillId="0" borderId="0" xfId="0" applyNumberFormat="1" applyFon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4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4" fillId="0" borderId="8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8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8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6" fillId="0" borderId="1" xfId="3" applyNumberFormat="1" applyFont="1" applyBorder="1"/>
    <xf numFmtId="4" fontId="6" fillId="0" borderId="2" xfId="3" applyNumberFormat="1" applyFont="1" applyBorder="1"/>
    <xf numFmtId="4" fontId="8" fillId="0" borderId="0" xfId="2" applyNumberFormat="1" applyFont="1" applyAlignment="1">
      <alignment horizontal="center" vertical="center"/>
    </xf>
    <xf numFmtId="4" fontId="21" fillId="0" borderId="5" xfId="0" applyNumberFormat="1" applyFont="1" applyBorder="1" applyProtection="1"/>
    <xf numFmtId="4" fontId="6" fillId="0" borderId="6" xfId="6" applyNumberFormat="1" applyFont="1" applyFill="1" applyBorder="1"/>
    <xf numFmtId="4" fontId="10" fillId="0" borderId="3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0" fillId="0" borderId="6" xfId="4" applyNumberFormat="1" applyFont="1" applyBorder="1"/>
    <xf numFmtId="4" fontId="19" fillId="0" borderId="5" xfId="0" applyNumberFormat="1" applyFont="1" applyBorder="1" applyProtection="1"/>
    <xf numFmtId="4" fontId="18" fillId="0" borderId="0" xfId="0" applyNumberFormat="1" applyFont="1" applyBorder="1" applyProtection="1"/>
    <xf numFmtId="4" fontId="6" fillId="0" borderId="7" xfId="3" applyNumberFormat="1" applyFont="1" applyBorder="1"/>
    <xf numFmtId="4" fontId="17" fillId="0" borderId="5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6" fillId="0" borderId="0" xfId="0" applyNumberFormat="1" applyFont="1" applyProtection="1"/>
    <xf numFmtId="4" fontId="16" fillId="0" borderId="13" xfId="0" applyNumberFormat="1" applyFont="1" applyBorder="1" applyProtection="1"/>
    <xf numFmtId="4" fontId="0" fillId="0" borderId="0" xfId="1" applyNumberFormat="1" applyFont="1"/>
    <xf numFmtId="4" fontId="25" fillId="0" borderId="0" xfId="3" applyNumberFormat="1" applyFont="1"/>
    <xf numFmtId="4" fontId="25" fillId="0" borderId="8" xfId="3" applyNumberFormat="1" applyFont="1" applyBorder="1"/>
    <xf numFmtId="4" fontId="25" fillId="0" borderId="8" xfId="3" applyNumberFormat="1" applyFont="1" applyFill="1" applyBorder="1"/>
    <xf numFmtId="4" fontId="25" fillId="0" borderId="0" xfId="3" applyNumberFormat="1" applyFont="1" applyFill="1"/>
    <xf numFmtId="4" fontId="26" fillId="0" borderId="0" xfId="0" applyNumberFormat="1" applyFont="1" applyAlignment="1">
      <alignment horizontal="right"/>
    </xf>
    <xf numFmtId="4" fontId="12" fillId="3" borderId="11" xfId="6" applyNumberFormat="1" applyFont="1" applyFill="1" applyBorder="1"/>
    <xf numFmtId="4" fontId="12" fillId="3" borderId="12" xfId="6" applyNumberFormat="1" applyFont="1" applyFill="1" applyBorder="1"/>
    <xf numFmtId="4" fontId="12" fillId="3" borderId="11" xfId="8" applyNumberFormat="1" applyFont="1" applyFill="1" applyBorder="1"/>
    <xf numFmtId="4" fontId="12" fillId="3" borderId="11" xfId="8" applyNumberFormat="1" applyFont="1" applyFill="1" applyBorder="1" applyAlignment="1">
      <alignment vertical="top"/>
    </xf>
    <xf numFmtId="4" fontId="12" fillId="3" borderId="10" xfId="6" applyNumberFormat="1" applyFont="1" applyFill="1" applyBorder="1"/>
    <xf numFmtId="4" fontId="24" fillId="0" borderId="0" xfId="3" applyNumberFormat="1" applyFont="1"/>
    <xf numFmtId="4" fontId="8" fillId="0" borderId="0" xfId="2" applyNumberFormat="1" applyFont="1" applyAlignment="1">
      <alignment horizontal="center" vertical="center"/>
    </xf>
    <xf numFmtId="4" fontId="23" fillId="0" borderId="0" xfId="7" applyNumberFormat="1" applyFont="1" applyAlignment="1">
      <alignment horizontal="center"/>
    </xf>
    <xf numFmtId="4" fontId="22" fillId="0" borderId="9" xfId="2" applyNumberFormat="1" applyFont="1" applyBorder="1" applyAlignment="1">
      <alignment horizontal="center" vertical="center" wrapText="1"/>
    </xf>
    <xf numFmtId="4" fontId="22" fillId="0" borderId="8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10" xfId="3" xr:uid="{B862E8B5-654C-47F8-908B-628FF11E4CAD}"/>
    <cellStyle name="Comma 2" xfId="6" xr:uid="{6A38261E-2C0F-4A2D-B346-165308B96CF4}"/>
    <cellStyle name="Comma 5" xfId="4" xr:uid="{F9A6F4E1-8D13-4083-A6E6-7332D4401BAD}"/>
    <cellStyle name="Comma 8 2 3 2" xfId="5" xr:uid="{202F6A8E-91FC-4865-AC0A-15A8BB0C3B6E}"/>
    <cellStyle name="Normal" xfId="0" builtinId="0"/>
    <cellStyle name="Normal 2 2" xfId="8" xr:uid="{42DC1864-47EE-4904-8B7B-676F88E66A2D}"/>
    <cellStyle name="Normal 6" xfId="7" xr:uid="{820BC6A6-653D-4AAC-AFA7-A55D79734A3C}"/>
    <cellStyle name="Normal 7" xfId="2" xr:uid="{F9BFB4D6-B38E-49D0-81C8-3EB498E4F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3DBE-C601-4061-B51B-50D02B93C831}">
  <dimension ref="A1:I112"/>
  <sheetViews>
    <sheetView tabSelected="1" workbookViewId="0">
      <selection activeCell="F12" sqref="F12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53" t="s">
        <v>64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13276897.949999999</v>
      </c>
    </row>
    <row r="12" spans="1:9" ht="15.75" x14ac:dyDescent="0.25">
      <c r="A12" s="17"/>
      <c r="B12" s="17"/>
      <c r="C12" s="17"/>
      <c r="D12" s="17" t="s">
        <v>55</v>
      </c>
      <c r="E12" s="21">
        <v>28139174.02</v>
      </c>
    </row>
    <row r="13" spans="1:9" ht="15.75" x14ac:dyDescent="0.25">
      <c r="A13" s="17"/>
      <c r="B13" s="17"/>
      <c r="C13" s="17"/>
      <c r="D13" s="17" t="s">
        <v>54</v>
      </c>
      <c r="E13" s="22">
        <v>2297769.9899999998</v>
      </c>
    </row>
    <row r="14" spans="1:9" ht="15.75" x14ac:dyDescent="0.25">
      <c r="A14" s="17"/>
      <c r="B14" s="17"/>
      <c r="C14" s="17" t="s">
        <v>53</v>
      </c>
      <c r="D14" s="17"/>
      <c r="E14" s="13">
        <v>43713841.960000001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11101940.57</v>
      </c>
    </row>
    <row r="17" spans="1:5" ht="15.75" x14ac:dyDescent="0.25">
      <c r="A17" s="17"/>
      <c r="B17" s="17"/>
      <c r="C17" s="17"/>
      <c r="D17" s="17" t="s">
        <v>50</v>
      </c>
      <c r="E17" s="21">
        <v>25831319.34</v>
      </c>
    </row>
    <row r="18" spans="1:5" ht="15.75" x14ac:dyDescent="0.25">
      <c r="A18" s="17"/>
      <c r="B18" s="17"/>
      <c r="C18" s="23"/>
      <c r="D18" s="17" t="s">
        <v>49</v>
      </c>
      <c r="E18" s="22">
        <v>116200.04999999999</v>
      </c>
    </row>
    <row r="19" spans="1:5" ht="15.75" x14ac:dyDescent="0.25">
      <c r="A19" s="17"/>
      <c r="B19" s="17"/>
      <c r="C19" s="17" t="s">
        <v>48</v>
      </c>
      <c r="D19" s="17"/>
      <c r="E19" s="13">
        <v>37049459.959999993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21">
        <v>819941095</v>
      </c>
    </row>
    <row r="22" spans="1:5" ht="15.75" x14ac:dyDescent="0.25">
      <c r="A22" s="17"/>
      <c r="B22" s="17"/>
      <c r="C22" s="17" t="s">
        <v>45</v>
      </c>
      <c r="D22" s="17"/>
      <c r="E22" s="21">
        <v>137538.78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1">
        <v>12480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1">
        <v>3950000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904804415.69999993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21">
        <v>79210450.650000006</v>
      </c>
    </row>
    <row r="43" spans="1:5" ht="15.75" x14ac:dyDescent="0.25">
      <c r="A43" s="17"/>
      <c r="B43" s="17"/>
      <c r="C43" s="17"/>
      <c r="D43" s="17" t="s">
        <v>25</v>
      </c>
      <c r="E43" s="21">
        <v>207902050.30000001</v>
      </c>
    </row>
    <row r="44" spans="1:5" ht="15.75" x14ac:dyDescent="0.25">
      <c r="A44" s="17"/>
      <c r="B44" s="17"/>
      <c r="C44" s="17"/>
      <c r="D44" s="17" t="s">
        <v>2</v>
      </c>
      <c r="E44" s="21">
        <v>47739745.269999996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21">
        <v>60881.24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8"/>
      <c r="B50" s="28"/>
      <c r="C50" s="28"/>
      <c r="D50" s="17" t="s">
        <v>26</v>
      </c>
      <c r="E50" s="21">
        <v>31336677.82</v>
      </c>
    </row>
    <row r="51" spans="1:5" ht="15.75" x14ac:dyDescent="0.25">
      <c r="A51" s="17"/>
      <c r="B51" s="17"/>
      <c r="C51" s="17"/>
      <c r="D51" s="17" t="s">
        <v>25</v>
      </c>
      <c r="E51" s="21">
        <v>24247916.479999997</v>
      </c>
    </row>
    <row r="52" spans="1:5" ht="15.75" x14ac:dyDescent="0.25">
      <c r="A52" s="17"/>
      <c r="B52" s="17"/>
      <c r="C52" s="17"/>
      <c r="D52" s="17" t="s">
        <v>2</v>
      </c>
      <c r="E52" s="21">
        <v>3182327.94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9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3672480.8499999996</v>
      </c>
    </row>
    <row r="63" spans="1:5" ht="15.75" x14ac:dyDescent="0.25">
      <c r="A63" s="17"/>
      <c r="B63" s="19"/>
      <c r="C63" s="17"/>
      <c r="D63" s="17" t="s">
        <v>25</v>
      </c>
      <c r="E63" s="21">
        <v>5472819.2000000002</v>
      </c>
    </row>
    <row r="64" spans="1:5" ht="15.75" x14ac:dyDescent="0.25">
      <c r="A64" s="17"/>
      <c r="B64" s="17"/>
      <c r="C64" s="17"/>
      <c r="D64" s="17" t="s">
        <v>2</v>
      </c>
      <c r="E64" s="32">
        <v>143498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1">
        <v>15732371.92</v>
      </c>
    </row>
    <row r="67" spans="1:5" ht="15.75" x14ac:dyDescent="0.25">
      <c r="A67" s="17"/>
      <c r="B67" s="17"/>
      <c r="C67" s="17"/>
      <c r="D67" s="17" t="s">
        <v>25</v>
      </c>
      <c r="E67" s="21">
        <v>19432108.819999997</v>
      </c>
    </row>
    <row r="68" spans="1:5" ht="15.75" x14ac:dyDescent="0.25">
      <c r="A68" s="17"/>
      <c r="B68" s="17"/>
      <c r="C68" s="17"/>
      <c r="D68" s="17" t="s">
        <v>2</v>
      </c>
      <c r="E68" s="21">
        <v>16794544.629999999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9">
        <v>0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v>18050564.600000001</v>
      </c>
    </row>
    <row r="79" spans="1:5" ht="15.75" x14ac:dyDescent="0.25">
      <c r="A79" s="17"/>
      <c r="B79" s="17"/>
      <c r="C79" s="17"/>
      <c r="D79" s="17" t="s">
        <v>13</v>
      </c>
      <c r="E79" s="21">
        <v>25547540.109999999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21">
        <v>22460162.719999995</v>
      </c>
      <c r="F81" s="35"/>
    </row>
    <row r="82" spans="1:9" ht="15.75" x14ac:dyDescent="0.25">
      <c r="A82" s="17"/>
      <c r="B82" s="17"/>
      <c r="C82" s="17"/>
      <c r="D82" s="34" t="s">
        <v>13</v>
      </c>
      <c r="E82" s="21">
        <v>66042812.520000003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21">
        <v>1020082.5</v>
      </c>
    </row>
    <row r="88" spans="1:9" ht="15.75" x14ac:dyDescent="0.25">
      <c r="A88" s="17"/>
      <c r="B88" s="17"/>
      <c r="C88" s="17"/>
      <c r="D88" s="17" t="s">
        <v>13</v>
      </c>
      <c r="E88" s="21">
        <v>42579.88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21">
        <v>2455753.5</v>
      </c>
    </row>
    <row r="92" spans="1:9" ht="15.75" x14ac:dyDescent="0.25">
      <c r="A92" s="17"/>
      <c r="B92" s="17"/>
      <c r="C92" s="17"/>
      <c r="D92" s="17" t="s">
        <v>13</v>
      </c>
      <c r="E92" s="21">
        <v>3051186.59</v>
      </c>
    </row>
    <row r="93" spans="1:9" ht="15.75" x14ac:dyDescent="0.25">
      <c r="A93" s="19" t="s">
        <v>12</v>
      </c>
      <c r="D93" s="17"/>
      <c r="E93" s="8">
        <v>593598555.54000008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3">
        <v>90986671.350000009</v>
      </c>
      <c r="F96" s="21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21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1">
        <v>3663631.66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21">
        <v>163335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22">
        <v>4577290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75116476.5</v>
      </c>
      <c r="F110" s="21"/>
      <c r="G110" s="21"/>
    </row>
    <row r="111" spans="1:9" ht="15.75" x14ac:dyDescent="0.25">
      <c r="A111" s="19" t="s">
        <v>1</v>
      </c>
      <c r="E111" s="2">
        <v>174507404.50999999</v>
      </c>
      <c r="G111" s="21"/>
    </row>
    <row r="112" spans="1:9" ht="30" customHeight="1" x14ac:dyDescent="0.35">
      <c r="A112" s="37" t="s">
        <v>0</v>
      </c>
      <c r="B112" s="38"/>
      <c r="C112" s="38"/>
      <c r="D112" s="38"/>
      <c r="E112" s="1">
        <v>768105960.05000007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894F-EF9F-4B83-AE52-3BE9C812F770}">
  <dimension ref="A1:I112"/>
  <sheetViews>
    <sheetView topLeftCell="A4" workbookViewId="0">
      <selection activeCell="E13" sqref="E1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53" t="s">
        <v>65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2">
        <v>8881081.4199999999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52">
        <v>15561789.640000001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24442871.060000002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2">
        <v>3835591.45</v>
      </c>
    </row>
    <row r="17" spans="1:5" ht="15.75" x14ac:dyDescent="0.25">
      <c r="A17" s="17"/>
      <c r="B17" s="17"/>
      <c r="C17" s="17"/>
      <c r="D17" s="17" t="s">
        <v>50</v>
      </c>
      <c r="E17" s="52">
        <v>35320811.380000003</v>
      </c>
    </row>
    <row r="18" spans="1:5" ht="15.75" x14ac:dyDescent="0.25">
      <c r="A18" s="17"/>
      <c r="B18" s="17"/>
      <c r="C18" s="23"/>
      <c r="D18" s="17" t="s">
        <v>49</v>
      </c>
      <c r="E18" s="52">
        <v>3086861.87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42243264.700000003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52">
        <v>556517042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9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623203177.75999999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52">
        <v>139619254.69</v>
      </c>
    </row>
    <row r="43" spans="1:5" ht="15.75" x14ac:dyDescent="0.25">
      <c r="A43" s="17"/>
      <c r="B43" s="17"/>
      <c r="C43" s="17"/>
      <c r="D43" s="17" t="s">
        <v>25</v>
      </c>
      <c r="E43" s="52">
        <v>170232864.69999999</v>
      </c>
    </row>
    <row r="44" spans="1:5" ht="15.75" x14ac:dyDescent="0.25">
      <c r="A44" s="17"/>
      <c r="B44" s="17"/>
      <c r="C44" s="17"/>
      <c r="D44" s="17" t="s">
        <v>2</v>
      </c>
      <c r="E44" s="52">
        <v>2133911.37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8"/>
      <c r="B50" s="28"/>
      <c r="C50" s="28"/>
      <c r="D50" s="17" t="s">
        <v>26</v>
      </c>
      <c r="E50" s="52">
        <v>31706619.550000001</v>
      </c>
    </row>
    <row r="51" spans="1:5" ht="15.75" x14ac:dyDescent="0.25">
      <c r="A51" s="17"/>
      <c r="B51" s="17"/>
      <c r="C51" s="17"/>
      <c r="D51" s="17" t="s">
        <v>25</v>
      </c>
      <c r="E51" s="52">
        <v>8768035.5199999996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9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2">
        <v>12376876.85</v>
      </c>
    </row>
    <row r="63" spans="1:5" ht="15.75" x14ac:dyDescent="0.25">
      <c r="A63" s="17"/>
      <c r="B63" s="19"/>
      <c r="C63" s="17"/>
      <c r="D63" s="17" t="s">
        <v>25</v>
      </c>
      <c r="E63" s="52">
        <v>8708039.1300000008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2">
        <v>53186381.670000002</v>
      </c>
    </row>
    <row r="67" spans="1:5" ht="15.75" x14ac:dyDescent="0.25">
      <c r="A67" s="17"/>
      <c r="B67" s="17"/>
      <c r="C67" s="17"/>
      <c r="D67" s="17" t="s">
        <v>25</v>
      </c>
      <c r="E67" s="52">
        <v>19729157.57</v>
      </c>
    </row>
    <row r="68" spans="1:5" ht="15.75" x14ac:dyDescent="0.25">
      <c r="A68" s="17"/>
      <c r="B68" s="17"/>
      <c r="C68" s="17"/>
      <c r="D68" s="17" t="s">
        <v>2</v>
      </c>
      <c r="E68" s="52">
        <v>7865.85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52">
        <v>0</v>
      </c>
    </row>
    <row r="72" spans="1:5" ht="15.75" x14ac:dyDescent="0.25">
      <c r="A72" s="17"/>
      <c r="B72" s="17"/>
      <c r="C72" s="17"/>
      <c r="D72" s="17" t="s">
        <v>2</v>
      </c>
      <c r="E72" s="52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9">
        <v>0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52">
        <v>8928235.0800000001</v>
      </c>
    </row>
    <row r="79" spans="1:5" ht="15.75" x14ac:dyDescent="0.25">
      <c r="A79" s="17"/>
      <c r="B79" s="17"/>
      <c r="C79" s="17"/>
      <c r="D79" s="17" t="s">
        <v>13</v>
      </c>
      <c r="E79" s="52">
        <v>1285717.05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52">
        <v>37929114.82</v>
      </c>
      <c r="F81" s="35"/>
    </row>
    <row r="82" spans="1:9" ht="15.75" x14ac:dyDescent="0.25">
      <c r="A82" s="17"/>
      <c r="B82" s="17"/>
      <c r="C82" s="17"/>
      <c r="D82" s="34" t="s">
        <v>13</v>
      </c>
      <c r="E82" s="52">
        <v>11793956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52">
        <v>5244267.47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52">
        <v>12000000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523650297.32000005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52">
        <v>21137909.09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9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52">
        <v>715580.08</v>
      </c>
      <c r="F106" s="52"/>
    </row>
    <row r="107" spans="1:9" ht="15.75" x14ac:dyDescent="0.25">
      <c r="B107" s="19" t="s">
        <v>4</v>
      </c>
      <c r="C107" s="17"/>
      <c r="D107" s="17"/>
      <c r="E107" s="4"/>
      <c r="F107" s="52"/>
    </row>
    <row r="108" spans="1:9" ht="15.75" x14ac:dyDescent="0.25">
      <c r="B108" s="17"/>
      <c r="C108" s="17"/>
      <c r="D108" s="17" t="s">
        <v>2</v>
      </c>
      <c r="E108" s="52">
        <v>3198393.3299999996</v>
      </c>
      <c r="F108" s="52"/>
    </row>
    <row r="109" spans="1:9" ht="15.75" x14ac:dyDescent="0.25">
      <c r="A109" s="19"/>
      <c r="B109" s="19" t="s">
        <v>3</v>
      </c>
      <c r="C109" s="17"/>
      <c r="D109" s="17"/>
      <c r="E109" s="4"/>
      <c r="F109" s="52"/>
    </row>
    <row r="110" spans="1:9" ht="15.75" x14ac:dyDescent="0.25">
      <c r="B110" s="17"/>
      <c r="C110" s="17"/>
      <c r="D110" s="17" t="s">
        <v>2</v>
      </c>
      <c r="E110" s="3">
        <v>39244110.030000001</v>
      </c>
      <c r="F110" s="52"/>
    </row>
    <row r="111" spans="1:9" ht="15.75" x14ac:dyDescent="0.25">
      <c r="A111" s="19" t="s">
        <v>1</v>
      </c>
      <c r="E111" s="2">
        <f>SUM(E96,E98,E100,E102,E104,E106,E108,E110)</f>
        <v>64295992.530000001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587946289.85000002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42-141E-428E-8165-4A3C412250F1}">
  <dimension ref="A1:AB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1" width="9.140625" style="3"/>
    <col min="12" max="12" width="14.28515625" style="3" bestFit="1" customWidth="1"/>
    <col min="13" max="28" width="9.140625" style="3"/>
    <col min="29" max="29" width="18.85546875" style="3" bestFit="1" customWidth="1"/>
    <col min="30" max="16384" width="9.140625" style="3"/>
  </cols>
  <sheetData>
    <row r="1" spans="1:9" ht="15.75" x14ac:dyDescent="0.25">
      <c r="A1" s="53" t="s">
        <v>66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7">
        <v>64859038.450000003</v>
      </c>
    </row>
    <row r="12" spans="1:9" ht="15.75" x14ac:dyDescent="0.25">
      <c r="A12" s="17"/>
      <c r="B12" s="17"/>
      <c r="C12" s="17"/>
      <c r="D12" s="17" t="s">
        <v>55</v>
      </c>
      <c r="E12" s="47">
        <v>216870044.63999999</v>
      </c>
    </row>
    <row r="13" spans="1:9" ht="16.5" thickBot="1" x14ac:dyDescent="0.3">
      <c r="A13" s="17"/>
      <c r="B13" s="17"/>
      <c r="C13" s="17"/>
      <c r="D13" s="17" t="s">
        <v>54</v>
      </c>
      <c r="E13" s="48">
        <v>17032623.91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298761707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7">
        <v>48792626.579999998</v>
      </c>
    </row>
    <row r="17" spans="1:5" ht="15.75" x14ac:dyDescent="0.25">
      <c r="A17" s="17"/>
      <c r="B17" s="17"/>
      <c r="C17" s="17"/>
      <c r="D17" s="17" t="s">
        <v>50</v>
      </c>
      <c r="E17" s="47">
        <v>13347492.609999999</v>
      </c>
    </row>
    <row r="18" spans="1:5" ht="16.5" thickBot="1" x14ac:dyDescent="0.3">
      <c r="A18" s="17"/>
      <c r="B18" s="17"/>
      <c r="C18" s="23"/>
      <c r="D18" s="17" t="s">
        <v>49</v>
      </c>
      <c r="E18" s="48">
        <v>15214651.470000001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77354770.659999996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47">
        <v>1233025600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9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28" ht="15.75" x14ac:dyDescent="0.25">
      <c r="A33" s="17"/>
      <c r="B33" s="17"/>
      <c r="C33" s="17"/>
      <c r="D33" s="17" t="s">
        <v>34</v>
      </c>
      <c r="E33" s="26">
        <v>0</v>
      </c>
    </row>
    <row r="34" spans="1:28" ht="15.75" x14ac:dyDescent="0.25">
      <c r="A34" s="17"/>
      <c r="B34" s="17"/>
      <c r="C34" s="17"/>
      <c r="D34" s="17" t="s">
        <v>33</v>
      </c>
      <c r="E34" s="3">
        <v>0</v>
      </c>
    </row>
    <row r="35" spans="1:28" ht="15.75" x14ac:dyDescent="0.25">
      <c r="A35" s="17"/>
      <c r="B35" s="17"/>
      <c r="C35" s="17"/>
      <c r="D35" s="17" t="s">
        <v>32</v>
      </c>
      <c r="E35" s="5">
        <v>0</v>
      </c>
    </row>
    <row r="36" spans="1:28" ht="15.75" x14ac:dyDescent="0.25">
      <c r="A36" s="17"/>
      <c r="B36" s="17" t="s">
        <v>31</v>
      </c>
      <c r="C36" s="17"/>
      <c r="D36" s="17"/>
      <c r="E36" s="25">
        <v>0</v>
      </c>
    </row>
    <row r="37" spans="1:28" ht="15.75" x14ac:dyDescent="0.25">
      <c r="A37" s="17"/>
      <c r="B37" s="19" t="s">
        <v>30</v>
      </c>
      <c r="C37" s="17"/>
      <c r="D37" s="17"/>
      <c r="E37" s="13">
        <f>SUM(E14,E19,E21:E36)</f>
        <v>1609142077.6599998</v>
      </c>
    </row>
    <row r="38" spans="1:28" ht="15.75" x14ac:dyDescent="0.25">
      <c r="A38" s="17"/>
      <c r="B38" s="19"/>
      <c r="C38" s="17"/>
      <c r="D38" s="17"/>
      <c r="E38" s="12"/>
    </row>
    <row r="39" spans="1:28" ht="15.75" x14ac:dyDescent="0.25">
      <c r="A39" s="19" t="s">
        <v>29</v>
      </c>
      <c r="B39" s="19"/>
      <c r="C39" s="17"/>
      <c r="D39" s="17"/>
      <c r="E39" s="6"/>
    </row>
    <row r="40" spans="1:28" ht="15.75" x14ac:dyDescent="0.25">
      <c r="A40" s="19" t="s">
        <v>28</v>
      </c>
      <c r="B40" s="17"/>
      <c r="C40" s="17"/>
      <c r="D40" s="17"/>
      <c r="E40" s="6"/>
    </row>
    <row r="41" spans="1:28" ht="15.75" x14ac:dyDescent="0.25">
      <c r="A41" s="17"/>
      <c r="B41" s="19" t="s">
        <v>10</v>
      </c>
      <c r="C41" s="17"/>
      <c r="D41" s="17"/>
      <c r="E41" s="4"/>
    </row>
    <row r="42" spans="1:28" ht="15.75" x14ac:dyDescent="0.25">
      <c r="A42" s="17"/>
      <c r="B42" s="17"/>
      <c r="C42" s="17"/>
      <c r="D42" s="17" t="s">
        <v>26</v>
      </c>
      <c r="E42" s="3">
        <v>150978450.69000003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X42" s="49"/>
      <c r="Y42" s="49"/>
      <c r="Z42" s="49"/>
      <c r="AA42" s="49"/>
    </row>
    <row r="43" spans="1:28" ht="15.75" x14ac:dyDescent="0.25">
      <c r="A43" s="17"/>
      <c r="B43" s="17"/>
      <c r="C43" s="17"/>
      <c r="D43" s="17" t="s">
        <v>25</v>
      </c>
      <c r="E43" s="3">
        <v>281807322.63999999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 spans="1:28" ht="15.75" x14ac:dyDescent="0.25">
      <c r="A44" s="17"/>
      <c r="B44" s="17"/>
      <c r="C44" s="17"/>
      <c r="D44" s="17" t="s">
        <v>2</v>
      </c>
      <c r="E44" s="3">
        <v>79768936</v>
      </c>
      <c r="F44" s="49"/>
      <c r="H44" s="49"/>
      <c r="I44" s="49"/>
      <c r="J44" s="49"/>
      <c r="K44" s="50"/>
      <c r="L44" s="49"/>
      <c r="M44" s="49"/>
      <c r="N44" s="49"/>
      <c r="P44" s="49"/>
      <c r="Q44" s="49"/>
      <c r="R44" s="49"/>
      <c r="S44" s="49"/>
      <c r="T44" s="50"/>
      <c r="V44" s="49"/>
      <c r="X44" s="49"/>
      <c r="Y44" s="49"/>
      <c r="AA44" s="49"/>
      <c r="AB44" s="49"/>
    </row>
    <row r="45" spans="1:28" ht="15.75" x14ac:dyDescent="0.25">
      <c r="A45" s="17"/>
      <c r="B45" s="19" t="s">
        <v>9</v>
      </c>
      <c r="C45" s="17"/>
      <c r="D45" s="17"/>
      <c r="E45" s="4"/>
    </row>
    <row r="46" spans="1:28" ht="15.75" x14ac:dyDescent="0.25">
      <c r="A46" s="17"/>
      <c r="B46" s="17"/>
      <c r="C46" s="27"/>
      <c r="D46" s="17" t="s">
        <v>26</v>
      </c>
      <c r="E46" s="3">
        <v>0</v>
      </c>
    </row>
    <row r="47" spans="1:28" ht="15.75" x14ac:dyDescent="0.25">
      <c r="A47" s="17"/>
      <c r="B47" s="17"/>
      <c r="C47" s="17"/>
      <c r="D47" s="17" t="s">
        <v>25</v>
      </c>
      <c r="E47" s="3">
        <v>0</v>
      </c>
    </row>
    <row r="48" spans="1:28" ht="15.75" x14ac:dyDescent="0.25">
      <c r="A48" s="17"/>
      <c r="B48" s="17"/>
      <c r="C48" s="17"/>
      <c r="D48" s="17" t="s">
        <v>2</v>
      </c>
      <c r="E48" s="3">
        <v>0</v>
      </c>
    </row>
    <row r="49" spans="1:8" ht="15.75" x14ac:dyDescent="0.25">
      <c r="A49" s="17"/>
      <c r="B49" s="19" t="s">
        <v>8</v>
      </c>
      <c r="C49" s="17"/>
      <c r="D49" s="17"/>
      <c r="E49" s="5"/>
    </row>
    <row r="50" spans="1:8" ht="15.75" x14ac:dyDescent="0.25">
      <c r="A50" s="28"/>
      <c r="B50" s="28"/>
      <c r="C50" s="28"/>
      <c r="D50" s="17" t="s">
        <v>26</v>
      </c>
      <c r="E50" s="3">
        <v>47125801</v>
      </c>
      <c r="F50" s="49"/>
      <c r="G50" s="49"/>
      <c r="H50" s="49"/>
    </row>
    <row r="51" spans="1:8" ht="15.75" x14ac:dyDescent="0.25">
      <c r="A51" s="17"/>
      <c r="B51" s="17"/>
      <c r="C51" s="17"/>
      <c r="D51" s="17" t="s">
        <v>25</v>
      </c>
      <c r="E51" s="3">
        <v>10006189.49</v>
      </c>
      <c r="F51" s="49"/>
      <c r="G51" s="49"/>
      <c r="H51" s="49"/>
    </row>
    <row r="52" spans="1:8" ht="15.75" x14ac:dyDescent="0.25">
      <c r="A52" s="17"/>
      <c r="B52" s="17"/>
      <c r="C52" s="17"/>
      <c r="D52" s="17" t="s">
        <v>2</v>
      </c>
      <c r="E52" s="3">
        <v>463730</v>
      </c>
      <c r="G52" s="49"/>
    </row>
    <row r="53" spans="1:8" ht="15.75" x14ac:dyDescent="0.25">
      <c r="A53" s="17"/>
      <c r="B53" s="19" t="s">
        <v>7</v>
      </c>
      <c r="C53" s="17"/>
      <c r="D53" s="17"/>
      <c r="E53" s="5"/>
    </row>
    <row r="54" spans="1:8" ht="15.75" x14ac:dyDescent="0.25">
      <c r="A54" s="17"/>
      <c r="B54" s="17"/>
      <c r="C54" s="17"/>
      <c r="D54" s="17" t="s">
        <v>26</v>
      </c>
      <c r="E54" s="47">
        <v>4848683.2699999996</v>
      </c>
    </row>
    <row r="55" spans="1:8" ht="15.75" x14ac:dyDescent="0.25">
      <c r="A55" s="17"/>
      <c r="B55" s="17"/>
      <c r="C55" s="17"/>
      <c r="D55" s="17" t="s">
        <v>25</v>
      </c>
      <c r="E55" s="47">
        <v>42800</v>
      </c>
    </row>
    <row r="56" spans="1:8" ht="15.75" x14ac:dyDescent="0.25">
      <c r="A56" s="17"/>
      <c r="B56" s="17"/>
      <c r="C56" s="27"/>
      <c r="D56" s="17" t="s">
        <v>2</v>
      </c>
      <c r="E56" s="30">
        <v>0</v>
      </c>
    </row>
    <row r="57" spans="1:8" ht="15.75" x14ac:dyDescent="0.25">
      <c r="A57" s="17"/>
      <c r="B57" s="19" t="s">
        <v>6</v>
      </c>
      <c r="C57" s="17"/>
      <c r="D57" s="17"/>
      <c r="E57" s="11"/>
    </row>
    <row r="58" spans="1:8" ht="15.75" x14ac:dyDescent="0.25">
      <c r="A58" s="17"/>
      <c r="B58" s="17"/>
      <c r="C58" s="17"/>
      <c r="D58" s="17" t="s">
        <v>26</v>
      </c>
      <c r="E58" s="49">
        <v>3553287.66</v>
      </c>
    </row>
    <row r="59" spans="1:8" ht="15.75" x14ac:dyDescent="0.25">
      <c r="A59" s="17"/>
      <c r="B59" s="17"/>
      <c r="C59" s="17"/>
      <c r="D59" s="17" t="s">
        <v>25</v>
      </c>
      <c r="E59" s="49">
        <v>369868.45</v>
      </c>
    </row>
    <row r="60" spans="1:8" ht="15.75" x14ac:dyDescent="0.25">
      <c r="A60" s="17"/>
      <c r="B60" s="17"/>
      <c r="C60" s="17"/>
      <c r="D60" s="17" t="s">
        <v>2</v>
      </c>
      <c r="E60" s="49">
        <v>1121455</v>
      </c>
    </row>
    <row r="61" spans="1:8" ht="15.75" x14ac:dyDescent="0.25">
      <c r="A61" s="17"/>
      <c r="B61" s="19" t="s">
        <v>5</v>
      </c>
      <c r="C61" s="17"/>
      <c r="D61" s="17"/>
      <c r="E61" s="11"/>
    </row>
    <row r="62" spans="1:8" ht="15.75" x14ac:dyDescent="0.25">
      <c r="A62" s="17"/>
      <c r="B62" s="17"/>
      <c r="C62" s="17"/>
      <c r="D62" s="17" t="s">
        <v>26</v>
      </c>
      <c r="E62" s="49">
        <v>15836751.26</v>
      </c>
      <c r="F62" s="49"/>
    </row>
    <row r="63" spans="1:8" ht="15.75" x14ac:dyDescent="0.25">
      <c r="A63" s="17"/>
      <c r="B63" s="19"/>
      <c r="C63" s="17"/>
      <c r="D63" s="17" t="s">
        <v>25</v>
      </c>
      <c r="E63" s="49">
        <v>13212956.379999999</v>
      </c>
      <c r="F63" s="49"/>
    </row>
    <row r="64" spans="1:8" ht="15.75" x14ac:dyDescent="0.25">
      <c r="A64" s="17"/>
      <c r="B64" s="17"/>
      <c r="C64" s="17"/>
      <c r="D64" s="17" t="s">
        <v>2</v>
      </c>
      <c r="E64" s="49">
        <v>910500</v>
      </c>
      <c r="F64" s="50"/>
    </row>
    <row r="65" spans="1:11" ht="15.75" x14ac:dyDescent="0.25">
      <c r="A65" s="17"/>
      <c r="B65" s="19" t="s">
        <v>4</v>
      </c>
      <c r="C65" s="17"/>
      <c r="D65" s="17"/>
      <c r="E65" s="5"/>
    </row>
    <row r="66" spans="1:11" ht="15.75" x14ac:dyDescent="0.25">
      <c r="A66" s="17"/>
      <c r="B66" s="17"/>
      <c r="C66" s="17"/>
      <c r="D66" s="17" t="s">
        <v>26</v>
      </c>
      <c r="E66" s="3">
        <v>95513067.340000004</v>
      </c>
      <c r="F66" s="49"/>
      <c r="G66" s="49"/>
      <c r="H66" s="49"/>
      <c r="I66" s="49"/>
      <c r="J66" s="49"/>
      <c r="K66" s="49"/>
    </row>
    <row r="67" spans="1:11" ht="15.75" x14ac:dyDescent="0.25">
      <c r="A67" s="17"/>
      <c r="B67" s="17"/>
      <c r="C67" s="17"/>
      <c r="D67" s="17" t="s">
        <v>25</v>
      </c>
      <c r="E67" s="3">
        <v>43525035.539999999</v>
      </c>
      <c r="F67" s="49"/>
      <c r="G67" s="49"/>
      <c r="H67" s="49"/>
      <c r="I67" s="49"/>
      <c r="J67" s="49"/>
      <c r="K67" s="49"/>
    </row>
    <row r="68" spans="1:11" ht="15.75" x14ac:dyDescent="0.25">
      <c r="A68" s="17"/>
      <c r="B68" s="17"/>
      <c r="C68" s="17"/>
      <c r="D68" s="17" t="s">
        <v>2</v>
      </c>
      <c r="E68" s="3">
        <v>7786787.0800000001</v>
      </c>
      <c r="F68" s="49"/>
      <c r="G68" s="49"/>
      <c r="H68" s="49"/>
      <c r="I68" s="49"/>
      <c r="J68" s="49"/>
      <c r="K68" s="49"/>
    </row>
    <row r="69" spans="1:11" ht="15.75" x14ac:dyDescent="0.25">
      <c r="A69" s="17"/>
      <c r="B69" s="19" t="s">
        <v>27</v>
      </c>
      <c r="C69" s="17"/>
      <c r="D69" s="17"/>
      <c r="E69" s="4"/>
    </row>
    <row r="70" spans="1:11" ht="15.75" x14ac:dyDescent="0.25">
      <c r="A70" s="17"/>
      <c r="B70" s="17"/>
      <c r="C70" s="17"/>
      <c r="D70" s="17" t="s">
        <v>26</v>
      </c>
      <c r="E70" s="6">
        <v>0</v>
      </c>
    </row>
    <row r="71" spans="1:11" ht="15.75" x14ac:dyDescent="0.25">
      <c r="A71" s="17"/>
      <c r="B71" s="17"/>
      <c r="C71" s="17"/>
      <c r="D71" s="17" t="s">
        <v>25</v>
      </c>
      <c r="E71" s="6">
        <v>0</v>
      </c>
    </row>
    <row r="72" spans="1:11" ht="15.75" x14ac:dyDescent="0.25">
      <c r="A72" s="17"/>
      <c r="B72" s="17"/>
      <c r="C72" s="17"/>
      <c r="D72" s="17" t="s">
        <v>2</v>
      </c>
      <c r="E72" s="10">
        <v>0</v>
      </c>
    </row>
    <row r="73" spans="1:11" ht="15.75" x14ac:dyDescent="0.25">
      <c r="A73" s="17"/>
      <c r="B73" s="19" t="s">
        <v>24</v>
      </c>
      <c r="C73" s="17"/>
      <c r="D73" s="17"/>
      <c r="E73" s="4"/>
    </row>
    <row r="74" spans="1:11" ht="15.75" x14ac:dyDescent="0.25">
      <c r="A74" s="17"/>
      <c r="B74" s="17"/>
      <c r="C74" s="17" t="s">
        <v>23</v>
      </c>
      <c r="D74" s="17"/>
      <c r="E74" s="6"/>
    </row>
    <row r="75" spans="1:11" ht="15.75" x14ac:dyDescent="0.25">
      <c r="A75" s="17"/>
      <c r="B75" s="17"/>
      <c r="C75" s="17"/>
      <c r="D75" s="17" t="s">
        <v>22</v>
      </c>
      <c r="E75" s="49">
        <v>109737990.14</v>
      </c>
    </row>
    <row r="76" spans="1:11" ht="15.75" x14ac:dyDescent="0.25">
      <c r="A76" s="17"/>
      <c r="B76" s="17"/>
      <c r="C76" s="17"/>
      <c r="D76" s="17" t="s">
        <v>21</v>
      </c>
      <c r="E76" s="33">
        <v>0</v>
      </c>
    </row>
    <row r="77" spans="1:11" ht="15.75" x14ac:dyDescent="0.25">
      <c r="A77" s="17"/>
      <c r="B77" s="17"/>
      <c r="C77" s="34" t="s">
        <v>20</v>
      </c>
      <c r="D77" s="17"/>
      <c r="E77" s="6"/>
    </row>
    <row r="78" spans="1:11" ht="15.75" x14ac:dyDescent="0.25">
      <c r="A78" s="17"/>
      <c r="B78" s="17"/>
      <c r="C78" s="17"/>
      <c r="D78" s="17" t="s">
        <v>14</v>
      </c>
      <c r="E78" s="3">
        <v>1063954.6299999999</v>
      </c>
      <c r="F78" s="49"/>
    </row>
    <row r="79" spans="1:11" ht="15.75" x14ac:dyDescent="0.25">
      <c r="A79" s="17"/>
      <c r="B79" s="17"/>
      <c r="C79" s="17"/>
      <c r="D79" s="17" t="s">
        <v>13</v>
      </c>
      <c r="E79" s="49">
        <v>13647689.93</v>
      </c>
      <c r="F79" s="49"/>
    </row>
    <row r="80" spans="1:11" ht="15.75" x14ac:dyDescent="0.25">
      <c r="A80" s="17"/>
      <c r="B80" s="17"/>
      <c r="C80" s="17" t="s">
        <v>19</v>
      </c>
      <c r="D80" s="17"/>
      <c r="E80" s="7"/>
      <c r="F80" s="49"/>
    </row>
    <row r="81" spans="1:9" ht="15.75" x14ac:dyDescent="0.25">
      <c r="A81" s="17"/>
      <c r="B81" s="17"/>
      <c r="C81" s="17"/>
      <c r="D81" s="34" t="s">
        <v>14</v>
      </c>
      <c r="E81" s="47">
        <v>75216874.129999995</v>
      </c>
      <c r="F81" s="35"/>
    </row>
    <row r="82" spans="1:9" ht="15.75" x14ac:dyDescent="0.25">
      <c r="A82" s="17"/>
      <c r="B82" s="17"/>
      <c r="C82" s="17"/>
      <c r="D82" s="34" t="s">
        <v>13</v>
      </c>
      <c r="E82" s="47">
        <v>537522.44999999995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49">
        <v>94870.32</v>
      </c>
    </row>
    <row r="85" spans="1:9" ht="15.75" x14ac:dyDescent="0.25">
      <c r="A85" s="17"/>
      <c r="B85" s="17"/>
      <c r="C85" s="17"/>
      <c r="D85" s="17" t="s">
        <v>13</v>
      </c>
      <c r="E85" s="49">
        <v>1200000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7">
        <v>20814000</v>
      </c>
    </row>
    <row r="91" spans="1:9" ht="16.5" thickBot="1" x14ac:dyDescent="0.3">
      <c r="A91" s="17"/>
      <c r="B91" s="17"/>
      <c r="C91" s="17"/>
      <c r="D91" s="17" t="s">
        <v>14</v>
      </c>
      <c r="E91" s="47">
        <v>91327067.5</v>
      </c>
      <c r="F91" s="48"/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1070511590.9000001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49">
        <v>86917105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47">
        <v>286000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47">
        <v>218914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47">
        <v>95500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47">
        <v>5808545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7">
        <v>1000764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51">
        <v>277760951.64999998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41"/>
    </row>
    <row r="111" spans="1:9" ht="15.75" x14ac:dyDescent="0.25">
      <c r="A111" s="19" t="s">
        <v>1</v>
      </c>
      <c r="E111" s="2">
        <f>SUM(E96,E98,E100,E102,E104,E106,E108,E110)</f>
        <v>372087779.64999998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1442599370.5500002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E81A-B062-4F3E-A235-46F16B60837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53" t="s">
        <v>67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10804221.74</v>
      </c>
    </row>
    <row r="12" spans="1:9" ht="15.75" x14ac:dyDescent="0.25">
      <c r="A12" s="17"/>
      <c r="B12" s="17"/>
      <c r="C12" s="17"/>
      <c r="D12" s="17" t="s">
        <v>55</v>
      </c>
      <c r="E12" s="3">
        <v>11257485.550000001</v>
      </c>
    </row>
    <row r="13" spans="1:9" ht="15.75" x14ac:dyDescent="0.25">
      <c r="A13" s="17"/>
      <c r="B13" s="17"/>
      <c r="C13" s="17"/>
      <c r="D13" s="17" t="s">
        <v>54</v>
      </c>
      <c r="E13" s="3">
        <v>2352744.7200000002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24414452.009999998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6692995.8600000003</v>
      </c>
    </row>
    <row r="17" spans="1:5" ht="15.75" x14ac:dyDescent="0.25">
      <c r="A17" s="17"/>
      <c r="B17" s="17"/>
      <c r="C17" s="17"/>
      <c r="D17" s="17" t="s">
        <v>50</v>
      </c>
      <c r="E17" s="3">
        <v>19141021.989999998</v>
      </c>
    </row>
    <row r="18" spans="1:5" ht="15.75" x14ac:dyDescent="0.25">
      <c r="A18" s="17"/>
      <c r="B18" s="17"/>
      <c r="C18" s="23"/>
      <c r="D18" s="17" t="s">
        <v>49</v>
      </c>
      <c r="E18" s="29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25834017.849999998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512024523</v>
      </c>
    </row>
    <row r="22" spans="1:5" ht="15.75" x14ac:dyDescent="0.25">
      <c r="A22" s="17"/>
      <c r="B22" s="17"/>
      <c r="C22" s="17" t="s">
        <v>45</v>
      </c>
      <c r="D22" s="17"/>
      <c r="E22" s="3">
        <v>242847.92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">
        <v>80692.5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562596533.27999997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45271415.479999997</v>
      </c>
    </row>
    <row r="43" spans="1:5" ht="15.75" x14ac:dyDescent="0.25">
      <c r="A43" s="17"/>
      <c r="B43" s="17"/>
      <c r="C43" s="17"/>
      <c r="D43" s="17" t="s">
        <v>25</v>
      </c>
      <c r="E43" s="3">
        <v>101938390.25</v>
      </c>
    </row>
    <row r="44" spans="1:5" ht="15.75" x14ac:dyDescent="0.25">
      <c r="A44" s="17"/>
      <c r="B44" s="17"/>
      <c r="C44" s="17"/>
      <c r="D44" s="17" t="s">
        <v>2</v>
      </c>
      <c r="E44" s="3">
        <v>1414126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282000</v>
      </c>
    </row>
    <row r="47" spans="1:5" ht="15.75" x14ac:dyDescent="0.25">
      <c r="A47" s="17"/>
      <c r="B47" s="17"/>
      <c r="C47" s="17"/>
      <c r="D47" s="17" t="s">
        <v>25</v>
      </c>
      <c r="E47" s="3">
        <v>5469757.1500000004</v>
      </c>
    </row>
    <row r="48" spans="1:5" ht="15.75" x14ac:dyDescent="0.25">
      <c r="A48" s="17"/>
      <c r="B48" s="17"/>
      <c r="C48" s="17"/>
      <c r="D48" s="17" t="s">
        <v>2</v>
      </c>
      <c r="E48" s="3">
        <v>234100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8"/>
      <c r="B50" s="28"/>
      <c r="C50" s="28"/>
      <c r="D50" s="17" t="s">
        <v>26</v>
      </c>
      <c r="E50" s="3">
        <v>20166208.870000001</v>
      </c>
    </row>
    <row r="51" spans="1:5" ht="15.75" x14ac:dyDescent="0.25">
      <c r="A51" s="17"/>
      <c r="B51" s="17"/>
      <c r="C51" s="17"/>
      <c r="D51" s="17" t="s">
        <v>25</v>
      </c>
      <c r="E51" s="3">
        <v>7062409.1600000001</v>
      </c>
    </row>
    <row r="52" spans="1:5" ht="15.75" x14ac:dyDescent="0.25">
      <c r="A52" s="17"/>
      <c r="B52" s="17"/>
      <c r="C52" s="17"/>
      <c r="D52" s="17" t="s">
        <v>2</v>
      </c>
      <c r="E52" s="3">
        <v>117153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9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4770169.5</v>
      </c>
    </row>
    <row r="63" spans="1:5" ht="15.75" x14ac:dyDescent="0.25">
      <c r="A63" s="17"/>
      <c r="B63" s="19"/>
      <c r="C63" s="17"/>
      <c r="D63" s="17" t="s">
        <v>25</v>
      </c>
      <c r="E63" s="3">
        <v>6861528.7599999998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31847117.800000001</v>
      </c>
    </row>
    <row r="67" spans="1:5" ht="15.75" x14ac:dyDescent="0.25">
      <c r="A67" s="17"/>
      <c r="B67" s="17"/>
      <c r="C67" s="17"/>
      <c r="D67" s="17" t="s">
        <v>25</v>
      </c>
      <c r="E67" s="3">
        <v>27022209.77</v>
      </c>
    </row>
    <row r="68" spans="1:5" ht="15.75" x14ac:dyDescent="0.25">
      <c r="A68" s="17"/>
      <c r="B68" s="17"/>
      <c r="C68" s="17"/>
      <c r="D68" s="17" t="s">
        <v>2</v>
      </c>
      <c r="E68" s="3">
        <v>3679429.26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1250420.07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6048968.8099999996</v>
      </c>
    </row>
    <row r="79" spans="1:5" ht="15.75" x14ac:dyDescent="0.25">
      <c r="A79" s="17"/>
      <c r="B79" s="17"/>
      <c r="C79" s="17"/>
      <c r="D79" s="17" t="s">
        <v>13</v>
      </c>
      <c r="E79" s="29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3">
        <v>0</v>
      </c>
      <c r="F81" s="35"/>
    </row>
    <row r="82" spans="1:9" ht="15.75" x14ac:dyDescent="0.25">
      <c r="A82" s="17"/>
      <c r="B82" s="17"/>
      <c r="C82" s="17"/>
      <c r="D82" s="34" t="s">
        <v>13</v>
      </c>
      <c r="E82" s="3">
        <v>18760863.800000001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20689269.530000001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302885537.21000004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3">
        <v>132672477.59999999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3">
        <v>351365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41"/>
    </row>
    <row r="111" spans="1:9" ht="15.75" x14ac:dyDescent="0.25">
      <c r="A111" s="19" t="s">
        <v>1</v>
      </c>
      <c r="E111" s="2">
        <f>SUM(E96,E98,E100,E102,E104,E106,E108,E110)</f>
        <v>133023842.59999999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435909379.81000006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9884-13EB-4449-9444-E60090CF78C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53" t="s">
        <v>68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24061243.940000001</v>
      </c>
    </row>
    <row r="12" spans="1:9" ht="15.75" x14ac:dyDescent="0.25">
      <c r="A12" s="17"/>
      <c r="B12" s="17"/>
      <c r="C12" s="17"/>
      <c r="D12" s="17" t="s">
        <v>55</v>
      </c>
      <c r="E12" s="42">
        <v>55179738.439999998</v>
      </c>
    </row>
    <row r="13" spans="1:9" ht="15.75" x14ac:dyDescent="0.25">
      <c r="A13" s="17"/>
      <c r="B13" s="17"/>
      <c r="C13" s="17"/>
      <c r="D13" s="17" t="s">
        <v>54</v>
      </c>
      <c r="E13" s="43">
        <v>6814625.3799999999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86055607.75999999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37330890.340000004</v>
      </c>
    </row>
    <row r="17" spans="1:6" ht="15.75" x14ac:dyDescent="0.25">
      <c r="A17" s="17"/>
      <c r="B17" s="17"/>
      <c r="C17" s="17"/>
      <c r="D17" s="17" t="s">
        <v>50</v>
      </c>
      <c r="E17" s="42">
        <v>19824841.829999998</v>
      </c>
    </row>
    <row r="18" spans="1:6" ht="15.75" x14ac:dyDescent="0.25">
      <c r="A18" s="17"/>
      <c r="B18" s="17"/>
      <c r="C18" s="23"/>
      <c r="D18" s="17" t="s">
        <v>49</v>
      </c>
      <c r="E18" s="42">
        <v>32511012</v>
      </c>
      <c r="F18" s="44"/>
    </row>
    <row r="19" spans="1:6" ht="15.75" x14ac:dyDescent="0.25">
      <c r="A19" s="17"/>
      <c r="B19" s="17"/>
      <c r="C19" s="17" t="s">
        <v>48</v>
      </c>
      <c r="D19" s="17"/>
      <c r="E19" s="13">
        <f>SUM(E16:E18)</f>
        <v>89666744.170000002</v>
      </c>
    </row>
    <row r="20" spans="1:6" ht="15.75" x14ac:dyDescent="0.25">
      <c r="A20" s="17"/>
      <c r="B20" s="17" t="s">
        <v>47</v>
      </c>
      <c r="C20" s="17"/>
      <c r="D20" s="17"/>
      <c r="E20" s="4"/>
    </row>
    <row r="21" spans="1:6" ht="15.75" x14ac:dyDescent="0.25">
      <c r="A21" s="17"/>
      <c r="B21" s="17"/>
      <c r="C21" s="17" t="s">
        <v>46</v>
      </c>
      <c r="D21" s="17"/>
      <c r="E21" s="42">
        <v>574670374</v>
      </c>
    </row>
    <row r="22" spans="1:6" ht="15.75" x14ac:dyDescent="0.25">
      <c r="A22" s="17"/>
      <c r="B22" s="17"/>
      <c r="C22" s="17" t="s">
        <v>45</v>
      </c>
      <c r="D22" s="17"/>
      <c r="E22" s="3">
        <v>0</v>
      </c>
    </row>
    <row r="23" spans="1:6" ht="15.75" x14ac:dyDescent="0.25">
      <c r="A23" s="17"/>
      <c r="B23" s="17"/>
      <c r="C23" s="17" t="s">
        <v>44</v>
      </c>
      <c r="D23" s="17"/>
      <c r="E23" s="7"/>
    </row>
    <row r="24" spans="1:6" ht="15.75" x14ac:dyDescent="0.25">
      <c r="A24" s="17"/>
      <c r="B24" s="17"/>
      <c r="C24" s="17"/>
      <c r="D24" s="17" t="s">
        <v>43</v>
      </c>
      <c r="E24" s="24">
        <v>0</v>
      </c>
    </row>
    <row r="25" spans="1:6" ht="15.75" x14ac:dyDescent="0.25">
      <c r="A25" s="17"/>
      <c r="B25" s="17"/>
      <c r="C25" s="17"/>
      <c r="D25" s="17" t="s">
        <v>42</v>
      </c>
      <c r="E25" s="42">
        <v>1170730.8999999999</v>
      </c>
    </row>
    <row r="26" spans="1:6" ht="15.75" x14ac:dyDescent="0.25">
      <c r="A26" s="17"/>
      <c r="B26" s="17"/>
      <c r="C26" s="17"/>
      <c r="D26" s="17" t="s">
        <v>41</v>
      </c>
      <c r="E26" s="45">
        <v>13106775</v>
      </c>
    </row>
    <row r="27" spans="1:6" ht="15.75" x14ac:dyDescent="0.25">
      <c r="A27" s="17"/>
      <c r="B27" s="17"/>
      <c r="C27" s="17"/>
      <c r="D27" s="17" t="s">
        <v>40</v>
      </c>
      <c r="E27" s="24">
        <v>0</v>
      </c>
    </row>
    <row r="28" spans="1:6" ht="15.75" x14ac:dyDescent="0.25">
      <c r="A28" s="17"/>
      <c r="B28" s="17"/>
      <c r="C28" s="17" t="s">
        <v>39</v>
      </c>
      <c r="D28" s="17"/>
      <c r="E28" s="14"/>
    </row>
    <row r="29" spans="1:6" ht="15.75" x14ac:dyDescent="0.25">
      <c r="A29" s="17"/>
      <c r="B29" s="17"/>
      <c r="C29" s="17"/>
      <c r="D29" s="17" t="s">
        <v>38</v>
      </c>
      <c r="E29" s="3">
        <v>0</v>
      </c>
    </row>
    <row r="30" spans="1:6" ht="15.75" x14ac:dyDescent="0.25">
      <c r="A30" s="17"/>
      <c r="B30" s="17"/>
      <c r="C30" s="17"/>
      <c r="D30" s="17" t="s">
        <v>37</v>
      </c>
      <c r="E30" s="24">
        <v>0</v>
      </c>
    </row>
    <row r="31" spans="1:6" ht="15.75" x14ac:dyDescent="0.25">
      <c r="A31" s="17"/>
      <c r="B31" s="17"/>
      <c r="C31" s="17" t="s">
        <v>36</v>
      </c>
      <c r="D31" s="17"/>
      <c r="E31" s="25">
        <v>0</v>
      </c>
    </row>
    <row r="32" spans="1:6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764670231.83000004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42">
        <v>142224109.47</v>
      </c>
    </row>
    <row r="43" spans="1:5" ht="15.75" x14ac:dyDescent="0.25">
      <c r="A43" s="17"/>
      <c r="B43" s="17"/>
      <c r="C43" s="17"/>
      <c r="D43" s="17" t="s">
        <v>25</v>
      </c>
      <c r="E43" s="42">
        <v>249419241.15999997</v>
      </c>
    </row>
    <row r="44" spans="1:5" ht="15.75" x14ac:dyDescent="0.25">
      <c r="A44" s="17"/>
      <c r="B44" s="17"/>
      <c r="C44" s="17"/>
      <c r="D44" s="17" t="s">
        <v>2</v>
      </c>
      <c r="E44" s="42">
        <v>9273613.5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8"/>
      <c r="B50" s="28"/>
      <c r="C50" s="28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9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2">
        <v>45907027.579999998</v>
      </c>
    </row>
    <row r="63" spans="1:5" ht="15.75" x14ac:dyDescent="0.25">
      <c r="A63" s="17"/>
      <c r="B63" s="19"/>
      <c r="C63" s="17"/>
      <c r="D63" s="17" t="s">
        <v>25</v>
      </c>
      <c r="E63" s="42">
        <v>48512768.289999992</v>
      </c>
    </row>
    <row r="64" spans="1:5" ht="15.75" x14ac:dyDescent="0.25">
      <c r="A64" s="17"/>
      <c r="B64" s="17"/>
      <c r="C64" s="17"/>
      <c r="D64" s="17" t="s">
        <v>2</v>
      </c>
      <c r="E64" s="42">
        <v>398127.95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2">
        <v>37798343.579999998</v>
      </c>
    </row>
    <row r="67" spans="1:5" ht="15.75" x14ac:dyDescent="0.25">
      <c r="A67" s="17"/>
      <c r="B67" s="17"/>
      <c r="C67" s="17"/>
      <c r="D67" s="17" t="s">
        <v>25</v>
      </c>
      <c r="E67" s="42">
        <v>9522266.1799999997</v>
      </c>
    </row>
    <row r="68" spans="1:5" ht="15.75" x14ac:dyDescent="0.25">
      <c r="A68" s="17"/>
      <c r="B68" s="17"/>
      <c r="C68" s="17"/>
      <c r="D68" s="17" t="s">
        <v>2</v>
      </c>
      <c r="E68" s="42">
        <v>967591.2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9">
        <v>0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6">
        <v>9164670.0800000001</v>
      </c>
    </row>
    <row r="79" spans="1:5" ht="15.75" x14ac:dyDescent="0.25">
      <c r="A79" s="17"/>
      <c r="B79" s="17"/>
      <c r="C79" s="17"/>
      <c r="D79" s="17" t="s">
        <v>13</v>
      </c>
      <c r="E79" s="42">
        <v>2789492.07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42">
        <v>48348307.880000003</v>
      </c>
      <c r="F81" s="35"/>
    </row>
    <row r="82" spans="1:9" ht="15.75" x14ac:dyDescent="0.25">
      <c r="A82" s="17"/>
      <c r="B82" s="17"/>
      <c r="C82" s="17"/>
      <c r="D82" s="34" t="s">
        <v>13</v>
      </c>
      <c r="E82" s="42">
        <v>21494504.23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625820063.17000008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9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41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625820063.17000008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7D9-098A-4FBA-96E0-6F3ABA2703CA}">
  <dimension ref="A1:I112"/>
  <sheetViews>
    <sheetView topLeftCell="A4" workbookViewId="0">
      <selection activeCell="F19" sqref="F1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53" t="s">
        <v>69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62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9">
        <v>4657111.5199999996</v>
      </c>
    </row>
    <row r="12" spans="1:9" ht="15.75" x14ac:dyDescent="0.25">
      <c r="A12" s="17"/>
      <c r="B12" s="17"/>
      <c r="C12" s="17"/>
      <c r="D12" s="17" t="s">
        <v>55</v>
      </c>
      <c r="E12" s="39">
        <v>25981281.390000001</v>
      </c>
    </row>
    <row r="13" spans="1:9" ht="15.75" x14ac:dyDescent="0.25">
      <c r="A13" s="17"/>
      <c r="B13" s="17"/>
      <c r="C13" s="17"/>
      <c r="D13" s="17" t="s">
        <v>54</v>
      </c>
      <c r="E13" s="39">
        <v>2050691.2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32689084.109999999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9">
        <v>11728544.960000001</v>
      </c>
    </row>
    <row r="17" spans="1:5" ht="15.75" x14ac:dyDescent="0.25">
      <c r="A17" s="17"/>
      <c r="B17" s="17"/>
      <c r="C17" s="17"/>
      <c r="D17" s="17" t="s">
        <v>50</v>
      </c>
      <c r="E17" s="39">
        <v>15951422.52</v>
      </c>
    </row>
    <row r="18" spans="1:5" ht="15.75" x14ac:dyDescent="0.25">
      <c r="A18" s="17"/>
      <c r="B18" s="17"/>
      <c r="C18" s="23"/>
      <c r="D18" s="17" t="s">
        <v>49</v>
      </c>
      <c r="E18" s="39">
        <v>733882.19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28413849.670000002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9">
        <v>495176851.44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9">
        <v>718701.16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556998486.38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9">
        <v>98598859.25</v>
      </c>
    </row>
    <row r="43" spans="1:5" ht="15.75" x14ac:dyDescent="0.25">
      <c r="A43" s="17"/>
      <c r="B43" s="17"/>
      <c r="C43" s="17"/>
      <c r="D43" s="17" t="s">
        <v>25</v>
      </c>
      <c r="E43" s="39">
        <v>252618850.55000001</v>
      </c>
    </row>
    <row r="44" spans="1:5" ht="15.75" x14ac:dyDescent="0.25">
      <c r="A44" s="17"/>
      <c r="B44" s="17"/>
      <c r="C44" s="17"/>
      <c r="D44" s="17" t="s">
        <v>2</v>
      </c>
      <c r="E44" s="39">
        <v>2547674.9300000002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7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8"/>
      <c r="B50" s="28"/>
      <c r="C50" s="28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9">
        <v>0</v>
      </c>
    </row>
    <row r="56" spans="1:5" ht="15.75" x14ac:dyDescent="0.25">
      <c r="A56" s="17"/>
      <c r="B56" s="17"/>
      <c r="C56" s="27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0</v>
      </c>
    </row>
    <row r="63" spans="1:5" ht="15.75" x14ac:dyDescent="0.25">
      <c r="A63" s="17"/>
      <c r="B63" s="19"/>
      <c r="C63" s="17"/>
      <c r="D63" s="17" t="s">
        <v>25</v>
      </c>
      <c r="E63" s="3">
        <v>0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9">
        <v>1915133.37</v>
      </c>
    </row>
    <row r="67" spans="1:5" ht="15.75" x14ac:dyDescent="0.25">
      <c r="A67" s="17"/>
      <c r="B67" s="17"/>
      <c r="C67" s="17"/>
      <c r="D67" s="17" t="s">
        <v>25</v>
      </c>
      <c r="E67" s="39">
        <v>2697075.02</v>
      </c>
    </row>
    <row r="68" spans="1:5" ht="15.75" x14ac:dyDescent="0.25">
      <c r="A68" s="17"/>
      <c r="B68" s="17"/>
      <c r="C68" s="17"/>
      <c r="D68" s="17" t="s">
        <v>2</v>
      </c>
      <c r="E68" s="39">
        <v>254229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9">
        <v>4069311.92</v>
      </c>
    </row>
    <row r="76" spans="1:5" ht="15.75" x14ac:dyDescent="0.25">
      <c r="A76" s="17"/>
      <c r="B76" s="17"/>
      <c r="C76" s="17"/>
      <c r="D76" s="17" t="s">
        <v>21</v>
      </c>
      <c r="E76" s="40">
        <v>17666556.469999999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9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3">
        <v>0</v>
      </c>
      <c r="F81" s="35"/>
    </row>
    <row r="82" spans="1:9" ht="15.75" x14ac:dyDescent="0.25">
      <c r="A82" s="17"/>
      <c r="B82" s="17"/>
      <c r="C82" s="17"/>
      <c r="D82" s="34" t="s">
        <v>13</v>
      </c>
      <c r="E82" s="40">
        <v>62079625.880000003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442447316.38999999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39">
        <v>24516521.25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9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7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41"/>
    </row>
    <row r="111" spans="1:9" ht="15.75" x14ac:dyDescent="0.25">
      <c r="A111" s="19" t="s">
        <v>1</v>
      </c>
      <c r="E111" s="2">
        <f>SUM(E96,E98,E100,E102,E104,E106,E108,E110)</f>
        <v>24516521.25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466963837.63999999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2021-09-27T03:59:17Z</dcterms:created>
  <dcterms:modified xsi:type="dcterms:W3CDTF">2021-11-10T16:29:10Z</dcterms:modified>
</cp:coreProperties>
</file>