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C4DB5E88-ED91-4226-B8FF-FADC9C03EB6A}" xr6:coauthVersionLast="47" xr6:coauthVersionMax="47" xr10:uidLastSave="{00000000-0000-0000-0000-000000000000}"/>
  <bookViews>
    <workbookView xWindow="2295" yWindow="1380" windowWidth="14625" windowHeight="12540" firstSheet="1" activeTab="4" xr2:uid="{6835F4FE-A01C-46B9-B460-B9E5DA2B3751}"/>
  </bookViews>
  <sheets>
    <sheet name="Cotabato" sheetId="1" r:id="rId1"/>
    <sheet name="General Santos" sheetId="2" r:id="rId2"/>
    <sheet name="Kidapawan" sheetId="3" r:id="rId3"/>
    <sheet name="Koronadal" sheetId="4" r:id="rId4"/>
    <sheet name="Tacuron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9" i="5"/>
  <c r="E37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<sst xmlns="http://schemas.openxmlformats.org/spreadsheetml/2006/main" count="545" uniqueCount="69">
  <si>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</si>
  <si>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</si>
  <si>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</si>
  <si>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</si>
  <si>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</si>
  <si>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</si>
  <si>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</si>
  <si>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</si>
  <si>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</si>
  <si>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</si>
  <si>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</si>
  <si>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</si>
  <si>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</si>
  <si>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</si>
  <si>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</si>
  <si>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</si>
  <si>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</si>
  <si>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</si>
  <si>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</si>
  <si>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</si>
  <si>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</si>
  <si>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</si>
  <si>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</si>
  <si>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</si>
  <si>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</si>
  <si>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</si>
  <si>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</si>
  <si>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</si>
  <si>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</si>
  <si>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</si>
  <si>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</si>
  <si>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</si>
  <si>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</si>
  <si>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</si>
  <si>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</si>
  <si>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</si>
  <si>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</si>
  <si>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</si>
  <si>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</si>
  <si>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</si>
  <si>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</si>
  <si>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</si>
  <si>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</si>
  <si>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</si>
  <si>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</si>
  <si>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</si>
  <si>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</si>
  <si>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</si>
  <si>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</si>
  <si>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</si>
  <si>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</si>
  <si>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</si>
  <si>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</si>
  <si>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</si>
  <si>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</si>
  <si>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</si>
  <si>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</si>
  <si>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</si>
  <si>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</si>
  <si>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</si>
  <si>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</si>
  <si>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</si>
  <si>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</si>
  <si>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</si>
  <si>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COTABATO</t>
  </si>
  <si>
    <t>CITY OF GENERAL SANTOS</t>
  </si>
  <si>
    <t>CITY OF KIDAPAWAN</t>
  </si>
  <si>
    <t>CITY OF KORONADAL</t>
  </si>
  <si>
    <t>CITY OF TACURONG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</si>
</sst>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70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9" fillId="0" borderId="1" xfId="3" applyNumberFormat="1" applyFont="1" applyFill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8" fillId="0" borderId="0" xfId="0" applyNumberFormat="1" applyFont="1" applyBorder="1" applyProtection="1"/>
    <xf numFmtId="4" fontId="14" fillId="0" borderId="4" xfId="0" applyNumberFormat="1" applyFont="1" applyBorder="1" applyProtection="1"/>
  </cellXfs>
  <cellStyles count="7">
    <cellStyle name="Comma" xfId="1" builtinId="3"/>
    <cellStyle name="Comma 2" xfId="5" xr:uid="{67DB2B83-D939-4B2B-9095-8E62F0D13462}"/>
    <cellStyle name="Comma 5" xfId="3" xr:uid="{494EF411-C0E7-473E-8271-1B2BBA3ECD9B}"/>
    <cellStyle name="Comma 8 2 3 2" xfId="4" xr:uid="{38D632F0-93A3-4D1B-A98C-6D83D6935B28}"/>
    <cellStyle name="Normal" xfId="0" builtinId="0"/>
    <cellStyle name="Normal 6" xfId="6" xr:uid="{23D065C3-DD3F-4585-9FB9-F0DFC0276A61}"/>
    <cellStyle name="Normal 7" xfId="2" xr:uid="{F354832F-2C50-44F2-922F-29634FE8B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C77E-974B-4652-82EE-5F6494323E7C}">
  <dimension ref="A1:I112"/>
  <sheetViews>
    <sheetView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63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3" t="s">
        <v>61</v>
      </c>
      <c r="B6" s="43"/>
      <c r="C6" s="43"/>
      <c r="D6" s="43"/>
      <c r="E6" s="45" t="s">
        <v>60</v>
      </c>
    </row>
    <row r="7" spans="1:9" ht="15" customHeight="1" x14ac:dyDescent="0.25">
      <c r="A7" s="43"/>
      <c r="B7" s="43"/>
      <c r="C7" s="43"/>
      <c r="D7" s="43"/>
      <c r="E7" s="46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/>
    </row>
    <row r="12" spans="1:9" ht="15.75" x14ac:dyDescent="0.25">
      <c r="A12" s="8"/>
      <c r="B12" s="8"/>
      <c r="C12" s="8"/>
      <c r="D12" s="8" t="s">
        <v>55</v>
      </c>
      <c r="E12" s="7"/>
    </row>
    <row r="13" spans="1:9" ht="15.75" x14ac:dyDescent="0.25">
      <c r="A13" s="8"/>
      <c r="B13" s="8"/>
      <c r="C13" s="8"/>
      <c r="D13" s="8" t="s">
        <v>54</v>
      </c>
      <c r="E13" s="7"/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/>
    </row>
    <row r="17" spans="1:5" ht="15.75" x14ac:dyDescent="0.25">
      <c r="A17" s="8"/>
      <c r="B17" s="8"/>
      <c r="C17" s="8"/>
      <c r="D17" s="8" t="s">
        <v>50</v>
      </c>
      <c r="E17" s="7"/>
    </row>
    <row r="18" spans="1:5" ht="15.75" x14ac:dyDescent="0.25">
      <c r="A18" s="8"/>
      <c r="B18" s="8"/>
      <c r="C18" s="34"/>
      <c r="D18" s="8" t="s">
        <v>49</v>
      </c>
      <c r="E18" s="13"/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/>
    </row>
    <row r="22" spans="1:5" ht="15.75" x14ac:dyDescent="0.25">
      <c r="A22" s="8"/>
      <c r="B22" s="8"/>
      <c r="C22" s="8" t="s">
        <v>45</v>
      </c>
      <c r="D22" s="8"/>
      <c r="E22" s="7"/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/>
    </row>
    <row r="25" spans="1:5" ht="15.75" x14ac:dyDescent="0.25">
      <c r="A25" s="8"/>
      <c r="B25" s="8"/>
      <c r="C25" s="8"/>
      <c r="D25" s="8" t="s">
        <v>42</v>
      </c>
      <c r="E25" s="16"/>
    </row>
    <row r="26" spans="1:5" ht="15.75" x14ac:dyDescent="0.25">
      <c r="A26" s="8"/>
      <c r="B26" s="8"/>
      <c r="C26" s="8"/>
      <c r="D26" s="8" t="s">
        <v>41</v>
      </c>
      <c r="E26" s="13"/>
    </row>
    <row r="27" spans="1:5" ht="15.75" x14ac:dyDescent="0.25">
      <c r="A27" s="8"/>
      <c r="B27" s="8"/>
      <c r="C27" s="8"/>
      <c r="D27" s="8" t="s">
        <v>40</v>
      </c>
      <c r="E27" s="32"/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/>
    </row>
    <row r="30" spans="1:5" ht="15.75" x14ac:dyDescent="0.25">
      <c r="A30" s="8"/>
      <c r="B30" s="8"/>
      <c r="C30" s="8"/>
      <c r="D30" s="8" t="s">
        <v>37</v>
      </c>
      <c r="E30" s="32"/>
    </row>
    <row r="31" spans="1:5" ht="15.75" x14ac:dyDescent="0.25">
      <c r="A31" s="8"/>
      <c r="B31" s="8"/>
      <c r="C31" s="8" t="s">
        <v>36</v>
      </c>
      <c r="D31" s="8"/>
      <c r="E31" s="31"/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/>
    </row>
    <row r="34" spans="1:7" ht="15.75" x14ac:dyDescent="0.25">
      <c r="A34" s="8"/>
      <c r="B34" s="8"/>
      <c r="C34" s="8"/>
      <c r="D34" s="8" t="s">
        <v>33</v>
      </c>
      <c r="E34" s="7"/>
    </row>
    <row r="35" spans="1:7" ht="15.75" x14ac:dyDescent="0.25">
      <c r="A35" s="8"/>
      <c r="B35" s="8"/>
      <c r="C35" s="8"/>
      <c r="D35" s="8" t="s">
        <v>32</v>
      </c>
      <c r="E35" s="11"/>
    </row>
    <row r="36" spans="1:7" ht="15.75" x14ac:dyDescent="0.25">
      <c r="A36" s="8"/>
      <c r="B36" s="8" t="s">
        <v>31</v>
      </c>
      <c r="C36" s="8"/>
      <c r="D36" s="8"/>
      <c r="E36" s="31"/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/>
    </row>
    <row r="43" spans="1:7" ht="15.75" x14ac:dyDescent="0.25">
      <c r="A43" s="8"/>
      <c r="B43" s="8"/>
      <c r="C43" s="8"/>
      <c r="D43" s="8" t="s">
        <v>25</v>
      </c>
      <c r="E43" s="7"/>
      <c r="F43" s="7"/>
    </row>
    <row r="44" spans="1:7" ht="15.75" x14ac:dyDescent="0.25">
      <c r="A44" s="8"/>
      <c r="B44" s="8"/>
      <c r="C44" s="8"/>
      <c r="D44" s="8" t="s">
        <v>2</v>
      </c>
      <c r="E44" s="7"/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/>
    </row>
    <row r="47" spans="1:7" ht="15.75" x14ac:dyDescent="0.25">
      <c r="A47" s="8"/>
      <c r="B47" s="8"/>
      <c r="C47" s="8"/>
      <c r="D47" s="8" t="s">
        <v>25</v>
      </c>
      <c r="E47" s="7"/>
    </row>
    <row r="48" spans="1:7" ht="15.75" x14ac:dyDescent="0.25">
      <c r="A48" s="8"/>
      <c r="B48" s="8"/>
      <c r="C48" s="8"/>
      <c r="D48" s="8" t="s">
        <v>2</v>
      </c>
      <c r="E48" s="7"/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/>
    </row>
    <row r="51" spans="1:5" ht="15.75" x14ac:dyDescent="0.25">
      <c r="A51" s="8"/>
      <c r="B51" s="8"/>
      <c r="C51" s="8"/>
      <c r="D51" s="8" t="s">
        <v>25</v>
      </c>
      <c r="E51" s="7"/>
    </row>
    <row r="52" spans="1:5" ht="15.75" x14ac:dyDescent="0.25">
      <c r="A52" s="8"/>
      <c r="B52" s="8"/>
      <c r="C52" s="8"/>
      <c r="D52" s="8" t="s">
        <v>2</v>
      </c>
      <c r="E52" s="7"/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/>
    </row>
    <row r="55" spans="1:5" ht="15.75" x14ac:dyDescent="0.25">
      <c r="A55" s="8"/>
      <c r="B55" s="8"/>
      <c r="C55" s="8"/>
      <c r="D55" s="8" t="s">
        <v>25</v>
      </c>
      <c r="E55" s="13"/>
    </row>
    <row r="56" spans="1:5" ht="15.75" x14ac:dyDescent="0.25">
      <c r="A56" s="8"/>
      <c r="B56" s="8"/>
      <c r="C56" s="12"/>
      <c r="D56" s="8" t="s">
        <v>2</v>
      </c>
      <c r="E56" s="20"/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/>
    </row>
    <row r="59" spans="1:5" ht="15.75" x14ac:dyDescent="0.25">
      <c r="A59" s="8"/>
      <c r="B59" s="8"/>
      <c r="C59" s="8"/>
      <c r="D59" s="8" t="s">
        <v>25</v>
      </c>
      <c r="E59" s="27"/>
    </row>
    <row r="60" spans="1:5" ht="15.75" x14ac:dyDescent="0.25">
      <c r="A60" s="8"/>
      <c r="B60" s="8"/>
      <c r="C60" s="8"/>
      <c r="D60" s="8" t="s">
        <v>2</v>
      </c>
      <c r="E60" s="10"/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/>
    </row>
    <row r="63" spans="1:5" ht="15.75" x14ac:dyDescent="0.25">
      <c r="A63" s="8"/>
      <c r="B63" s="5"/>
      <c r="C63" s="8"/>
      <c r="D63" s="8" t="s">
        <v>25</v>
      </c>
      <c r="E63" s="7"/>
    </row>
    <row r="64" spans="1:5" ht="15.75" x14ac:dyDescent="0.25">
      <c r="A64" s="8"/>
      <c r="B64" s="8"/>
      <c r="C64" s="8"/>
      <c r="D64" s="8" t="s">
        <v>2</v>
      </c>
      <c r="E64" s="7"/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/>
      <c r="G66" s="7"/>
    </row>
    <row r="67" spans="1:7" ht="15.75" x14ac:dyDescent="0.25">
      <c r="A67" s="8"/>
      <c r="B67" s="8"/>
      <c r="C67" s="8"/>
      <c r="D67" s="8" t="s">
        <v>25</v>
      </c>
      <c r="E67" s="7"/>
      <c r="G67" s="7"/>
    </row>
    <row r="68" spans="1:7" ht="15.75" x14ac:dyDescent="0.25">
      <c r="A68" s="8"/>
      <c r="B68" s="8"/>
      <c r="C68" s="8"/>
      <c r="D68" s="8" t="s">
        <v>2</v>
      </c>
      <c r="E68" s="7"/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/>
    </row>
    <row r="71" spans="1:7" ht="15.75" x14ac:dyDescent="0.25">
      <c r="A71" s="8"/>
      <c r="B71" s="8"/>
      <c r="C71" s="8"/>
      <c r="D71" s="8" t="s">
        <v>25</v>
      </c>
      <c r="E71" s="16"/>
    </row>
    <row r="72" spans="1:7" ht="15.75" x14ac:dyDescent="0.25">
      <c r="A72" s="8"/>
      <c r="B72" s="8"/>
      <c r="C72" s="8"/>
      <c r="D72" s="8" t="s">
        <v>2</v>
      </c>
      <c r="E72" s="25"/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/>
    </row>
    <row r="76" spans="1:7" ht="15.75" x14ac:dyDescent="0.25">
      <c r="A76" s="8"/>
      <c r="B76" s="8"/>
      <c r="C76" s="8"/>
      <c r="D76" s="8" t="s">
        <v>21</v>
      </c>
      <c r="E76" s="24"/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/>
      <c r="F78" s="22"/>
    </row>
    <row r="79" spans="1:7" ht="15.75" x14ac:dyDescent="0.25">
      <c r="A79" s="8"/>
      <c r="B79" s="8"/>
      <c r="C79" s="8"/>
      <c r="D79" s="8" t="s">
        <v>13</v>
      </c>
      <c r="E79" s="13"/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/>
      <c r="F81" s="23"/>
    </row>
    <row r="82" spans="1:9" ht="15.75" x14ac:dyDescent="0.25">
      <c r="A82" s="8"/>
      <c r="B82" s="8"/>
      <c r="C82" s="8"/>
      <c r="D82" s="18" t="s">
        <v>13</v>
      </c>
      <c r="E82" s="7"/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/>
    </row>
    <row r="85" spans="1:9" ht="15.75" x14ac:dyDescent="0.25">
      <c r="A85" s="8"/>
      <c r="B85" s="8"/>
      <c r="C85" s="8"/>
      <c r="D85" s="8" t="s">
        <v>13</v>
      </c>
      <c r="E85" s="21"/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/>
    </row>
    <row r="88" spans="1:9" ht="15.75" x14ac:dyDescent="0.25">
      <c r="A88" s="8"/>
      <c r="B88" s="8"/>
      <c r="C88" s="8"/>
      <c r="D88" s="8" t="s">
        <v>13</v>
      </c>
      <c r="E88" s="7"/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/>
    </row>
    <row r="91" spans="1:9" ht="15.75" x14ac:dyDescent="0.25">
      <c r="A91" s="8"/>
      <c r="B91" s="8"/>
      <c r="C91" s="8"/>
      <c r="D91" s="8" t="s">
        <v>14</v>
      </c>
      <c r="E91" s="7"/>
    </row>
    <row r="92" spans="1:9" ht="15.75" x14ac:dyDescent="0.25">
      <c r="A92" s="8"/>
      <c r="B92" s="8"/>
      <c r="C92" s="8"/>
      <c r="D92" s="8" t="s">
        <v>13</v>
      </c>
      <c r="E92" s="20"/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/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/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/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/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/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/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/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FB78-0595-4093-8604-F5BC8F1AFB4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65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62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9"/>
      <c r="I5" s="39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70956743.810000002</v>
      </c>
    </row>
    <row r="12" spans="1:9" ht="15.75" x14ac:dyDescent="0.25">
      <c r="A12" s="49"/>
      <c r="B12" s="49"/>
      <c r="C12" s="49"/>
      <c r="D12" s="49" t="s">
        <v>55</v>
      </c>
      <c r="E12" s="7">
        <v>284803778.79000002</v>
      </c>
    </row>
    <row r="13" spans="1:9" ht="15.75" x14ac:dyDescent="0.25">
      <c r="A13" s="49"/>
      <c r="B13" s="49"/>
      <c r="C13" s="49"/>
      <c r="D13" s="49" t="s">
        <v>54</v>
      </c>
      <c r="E13" s="7">
        <v>51259918.390000001</v>
      </c>
    </row>
    <row r="14" spans="1:9" ht="15.75" x14ac:dyDescent="0.25">
      <c r="A14" s="49"/>
      <c r="B14" s="49"/>
      <c r="C14" s="49" t="s">
        <v>53</v>
      </c>
      <c r="D14" s="49"/>
      <c r="E14" s="30">
        <f>SUM(E11:E13)</f>
        <v>407020440.99000001</v>
      </c>
    </row>
    <row r="15" spans="1:9" ht="15.75" x14ac:dyDescent="0.25">
      <c r="A15" s="49"/>
      <c r="B15" s="49"/>
      <c r="C15" s="49" t="s">
        <v>52</v>
      </c>
      <c r="D15" s="49"/>
      <c r="E15" s="35"/>
    </row>
    <row r="16" spans="1:9" ht="15.75" x14ac:dyDescent="0.25">
      <c r="A16" s="49"/>
      <c r="B16" s="49"/>
      <c r="C16" s="49"/>
      <c r="D16" s="49" t="s">
        <v>51</v>
      </c>
      <c r="E16" s="7">
        <v>10711</v>
      </c>
    </row>
    <row r="17" spans="1:5" ht="15.75" x14ac:dyDescent="0.25">
      <c r="A17" s="49"/>
      <c r="B17" s="49"/>
      <c r="C17" s="49"/>
      <c r="D17" s="49" t="s">
        <v>50</v>
      </c>
      <c r="E17" s="7">
        <v>145960720.03999999</v>
      </c>
    </row>
    <row r="18" spans="1:5" ht="15.75" x14ac:dyDescent="0.25">
      <c r="A18" s="49"/>
      <c r="B18" s="49"/>
      <c r="C18" s="55"/>
      <c r="D18" s="49" t="s">
        <v>49</v>
      </c>
      <c r="E18" s="56">
        <v>112591273.48</v>
      </c>
    </row>
    <row r="19" spans="1:5" ht="15.75" x14ac:dyDescent="0.25">
      <c r="A19" s="49"/>
      <c r="B19" s="49"/>
      <c r="C19" s="49" t="s">
        <v>48</v>
      </c>
      <c r="D19" s="49"/>
      <c r="E19" s="30">
        <f>SUM(E16:E18)</f>
        <v>258562704.51999998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1353366731</v>
      </c>
    </row>
    <row r="22" spans="1:5" ht="15.75" x14ac:dyDescent="0.25">
      <c r="A22" s="49"/>
      <c r="B22" s="49"/>
      <c r="C22" s="49" t="s">
        <v>45</v>
      </c>
      <c r="D22" s="49"/>
      <c r="E22" s="7">
        <v>1227440.8400000001</v>
      </c>
    </row>
    <row r="23" spans="1:5" ht="15.75" x14ac:dyDescent="0.25">
      <c r="A23" s="49"/>
      <c r="B23" s="49"/>
      <c r="C23" s="49" t="s">
        <v>44</v>
      </c>
      <c r="D23" s="49"/>
      <c r="E23" s="17"/>
    </row>
    <row r="24" spans="1:5" ht="15.75" x14ac:dyDescent="0.25">
      <c r="A24" s="49"/>
      <c r="B24" s="49"/>
      <c r="C24" s="49"/>
      <c r="D24" s="49" t="s">
        <v>43</v>
      </c>
      <c r="E24" s="57">
        <v>0</v>
      </c>
    </row>
    <row r="25" spans="1:5" ht="15.75" x14ac:dyDescent="0.25">
      <c r="A25" s="49"/>
      <c r="B25" s="49"/>
      <c r="C25" s="49"/>
      <c r="D25" s="49" t="s">
        <v>42</v>
      </c>
      <c r="E25" s="16">
        <v>0</v>
      </c>
    </row>
    <row r="26" spans="1:5" ht="15.75" x14ac:dyDescent="0.25">
      <c r="A26" s="49"/>
      <c r="B26" s="49"/>
      <c r="C26" s="49"/>
      <c r="D26" s="49" t="s">
        <v>41</v>
      </c>
      <c r="E26" s="56">
        <v>0</v>
      </c>
    </row>
    <row r="27" spans="1:5" ht="15.75" x14ac:dyDescent="0.25">
      <c r="A27" s="49"/>
      <c r="B27" s="49"/>
      <c r="C27" s="49"/>
      <c r="D27" s="49" t="s">
        <v>40</v>
      </c>
      <c r="E27" s="57">
        <v>0</v>
      </c>
    </row>
    <row r="28" spans="1:5" ht="15.75" x14ac:dyDescent="0.25">
      <c r="A28" s="49"/>
      <c r="B28" s="49"/>
      <c r="C28" s="49" t="s">
        <v>39</v>
      </c>
      <c r="D28" s="49"/>
      <c r="E28" s="33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57">
        <v>0</v>
      </c>
    </row>
    <row r="31" spans="1:5" ht="15.75" x14ac:dyDescent="0.25">
      <c r="A31" s="49"/>
      <c r="B31" s="49"/>
      <c r="C31" s="49" t="s">
        <v>36</v>
      </c>
      <c r="D31" s="49"/>
      <c r="E31" s="7">
        <v>77169845.5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7">
        <v>3048480.15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1">
        <v>0</v>
      </c>
    </row>
    <row r="36" spans="1:5" ht="15.75" x14ac:dyDescent="0.25">
      <c r="A36" s="49"/>
      <c r="B36" s="49" t="s">
        <v>31</v>
      </c>
      <c r="C36" s="49"/>
      <c r="D36" s="49"/>
      <c r="E36" s="58">
        <v>0</v>
      </c>
    </row>
    <row r="37" spans="1:5" ht="15.75" x14ac:dyDescent="0.25">
      <c r="A37" s="49"/>
      <c r="B37" s="53" t="s">
        <v>30</v>
      </c>
      <c r="C37" s="49"/>
      <c r="D37" s="49"/>
      <c r="E37" s="30">
        <f>SUM(E14,E19,E21:E36)</f>
        <v>2100395643</v>
      </c>
    </row>
    <row r="38" spans="1:5" ht="15.75" x14ac:dyDescent="0.25">
      <c r="A38" s="49"/>
      <c r="B38" s="53"/>
      <c r="C38" s="49"/>
      <c r="D38" s="49"/>
      <c r="E38" s="29"/>
    </row>
    <row r="39" spans="1:5" ht="15.75" x14ac:dyDescent="0.25">
      <c r="A39" s="53" t="s">
        <v>29</v>
      </c>
      <c r="B39" s="53"/>
      <c r="C39" s="49"/>
      <c r="D39" s="49"/>
      <c r="E39" s="16"/>
    </row>
    <row r="40" spans="1:5" ht="15.75" x14ac:dyDescent="0.25">
      <c r="A40" s="53" t="s">
        <v>28</v>
      </c>
      <c r="B40" s="49"/>
      <c r="C40" s="49"/>
      <c r="D40" s="49"/>
      <c r="E40" s="16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384283565.89999998</v>
      </c>
    </row>
    <row r="43" spans="1:5" ht="15.75" x14ac:dyDescent="0.25">
      <c r="A43" s="49"/>
      <c r="B43" s="49"/>
      <c r="C43" s="49"/>
      <c r="D43" s="49" t="s">
        <v>25</v>
      </c>
      <c r="E43" s="7">
        <v>272779199.99000001</v>
      </c>
    </row>
    <row r="44" spans="1:5" ht="15.75" x14ac:dyDescent="0.25">
      <c r="A44" s="49"/>
      <c r="B44" s="49"/>
      <c r="C44" s="49"/>
      <c r="D44" s="49" t="s">
        <v>2</v>
      </c>
      <c r="E44" s="7">
        <v>14276322.77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9"/>
      <c r="D46" s="49" t="s">
        <v>26</v>
      </c>
      <c r="E46" s="7">
        <v>0</v>
      </c>
    </row>
    <row r="47" spans="1:5" ht="15.75" x14ac:dyDescent="0.25">
      <c r="A47" s="49"/>
      <c r="B47" s="49"/>
      <c r="C47" s="49"/>
      <c r="D47" s="49" t="s">
        <v>25</v>
      </c>
      <c r="E47" s="7">
        <v>0</v>
      </c>
    </row>
    <row r="48" spans="1:5" ht="15.75" x14ac:dyDescent="0.25">
      <c r="A48" s="49"/>
      <c r="B48" s="49"/>
      <c r="C48" s="49"/>
      <c r="D48" s="49" t="s">
        <v>2</v>
      </c>
      <c r="E48" s="7">
        <v>0</v>
      </c>
    </row>
    <row r="49" spans="1:5" ht="15.75" x14ac:dyDescent="0.25">
      <c r="A49" s="49"/>
      <c r="B49" s="53" t="s">
        <v>8</v>
      </c>
      <c r="C49" s="49"/>
      <c r="D49" s="49"/>
      <c r="E49" s="11"/>
    </row>
    <row r="50" spans="1:5" ht="15.75" x14ac:dyDescent="0.25">
      <c r="A50" s="60"/>
      <c r="B50" s="60"/>
      <c r="C50" s="60"/>
      <c r="D50" s="49" t="s">
        <v>26</v>
      </c>
      <c r="E50" s="7">
        <v>105672188.36</v>
      </c>
    </row>
    <row r="51" spans="1:5" ht="15.75" x14ac:dyDescent="0.25">
      <c r="A51" s="49"/>
      <c r="B51" s="49"/>
      <c r="C51" s="49"/>
      <c r="D51" s="49" t="s">
        <v>25</v>
      </c>
      <c r="E51" s="7">
        <v>138118792.50999999</v>
      </c>
    </row>
    <row r="52" spans="1:5" ht="15.75" x14ac:dyDescent="0.25">
      <c r="A52" s="49"/>
      <c r="B52" s="49"/>
      <c r="C52" s="49"/>
      <c r="D52" s="49" t="s">
        <v>2</v>
      </c>
      <c r="E52" s="7">
        <v>193722</v>
      </c>
    </row>
    <row r="53" spans="1:5" ht="15.75" x14ac:dyDescent="0.25">
      <c r="A53" s="49"/>
      <c r="B53" s="53" t="s">
        <v>7</v>
      </c>
      <c r="C53" s="49"/>
      <c r="D53" s="49"/>
      <c r="E53" s="11"/>
    </row>
    <row r="54" spans="1:5" ht="15.75" x14ac:dyDescent="0.25">
      <c r="A54" s="49"/>
      <c r="B54" s="49"/>
      <c r="C54" s="49"/>
      <c r="D54" s="49" t="s">
        <v>26</v>
      </c>
      <c r="E54" s="7">
        <v>1978142.08</v>
      </c>
    </row>
    <row r="55" spans="1:5" ht="15.75" x14ac:dyDescent="0.25">
      <c r="A55" s="49"/>
      <c r="B55" s="49"/>
      <c r="C55" s="49"/>
      <c r="D55" s="49" t="s">
        <v>25</v>
      </c>
      <c r="E55" s="7">
        <v>3860784.16</v>
      </c>
    </row>
    <row r="56" spans="1:5" ht="15.75" x14ac:dyDescent="0.25">
      <c r="A56" s="49"/>
      <c r="B56" s="49"/>
      <c r="C56" s="59"/>
      <c r="D56" s="49" t="s">
        <v>2</v>
      </c>
      <c r="E56" s="7">
        <v>121614</v>
      </c>
    </row>
    <row r="57" spans="1:5" ht="15.75" x14ac:dyDescent="0.25">
      <c r="A57" s="49"/>
      <c r="B57" s="53" t="s">
        <v>6</v>
      </c>
      <c r="C57" s="49"/>
      <c r="D57" s="49"/>
      <c r="E57" s="26"/>
    </row>
    <row r="58" spans="1:5" ht="15.75" x14ac:dyDescent="0.25">
      <c r="A58" s="49"/>
      <c r="B58" s="49"/>
      <c r="C58" s="49"/>
      <c r="D58" s="49" t="s">
        <v>26</v>
      </c>
      <c r="E58" s="7">
        <v>41836442.68</v>
      </c>
    </row>
    <row r="59" spans="1:5" ht="15.75" x14ac:dyDescent="0.25">
      <c r="A59" s="49"/>
      <c r="B59" s="49"/>
      <c r="C59" s="49"/>
      <c r="D59" s="49" t="s">
        <v>25</v>
      </c>
      <c r="E59" s="7">
        <v>47292829.289999999</v>
      </c>
    </row>
    <row r="60" spans="1:5" ht="15.75" x14ac:dyDescent="0.25">
      <c r="A60" s="49"/>
      <c r="B60" s="49"/>
      <c r="C60" s="49"/>
      <c r="D60" s="49" t="s">
        <v>2</v>
      </c>
      <c r="E60" s="7">
        <v>33797</v>
      </c>
    </row>
    <row r="61" spans="1:5" ht="15.75" x14ac:dyDescent="0.25">
      <c r="A61" s="49"/>
      <c r="B61" s="53" t="s">
        <v>5</v>
      </c>
      <c r="C61" s="49"/>
      <c r="D61" s="49"/>
      <c r="E61" s="26"/>
    </row>
    <row r="62" spans="1:5" ht="15.75" x14ac:dyDescent="0.25">
      <c r="A62" s="49"/>
      <c r="B62" s="49"/>
      <c r="C62" s="49"/>
      <c r="D62" s="49" t="s">
        <v>26</v>
      </c>
      <c r="E62" s="7">
        <v>49317066.640000001</v>
      </c>
    </row>
    <row r="63" spans="1:5" ht="15.75" x14ac:dyDescent="0.25">
      <c r="A63" s="49"/>
      <c r="B63" s="53"/>
      <c r="C63" s="49"/>
      <c r="D63" s="49" t="s">
        <v>25</v>
      </c>
      <c r="E63" s="7">
        <v>50041272.75</v>
      </c>
    </row>
    <row r="64" spans="1:5" ht="15.75" x14ac:dyDescent="0.25">
      <c r="A64" s="49"/>
      <c r="B64" s="49"/>
      <c r="C64" s="49"/>
      <c r="D64" s="49" t="s">
        <v>2</v>
      </c>
      <c r="E64" s="7">
        <v>1534134</v>
      </c>
    </row>
    <row r="65" spans="1:5" ht="15.75" x14ac:dyDescent="0.25">
      <c r="A65" s="49"/>
      <c r="B65" s="53" t="s">
        <v>4</v>
      </c>
      <c r="C65" s="49"/>
      <c r="D65" s="49"/>
      <c r="E65" s="11"/>
    </row>
    <row r="66" spans="1:5" ht="15.75" x14ac:dyDescent="0.25">
      <c r="A66" s="49"/>
      <c r="B66" s="49"/>
      <c r="C66" s="49"/>
      <c r="D66" s="49" t="s">
        <v>26</v>
      </c>
      <c r="E66" s="7">
        <v>101770803.11</v>
      </c>
    </row>
    <row r="67" spans="1:5" ht="15.75" x14ac:dyDescent="0.25">
      <c r="A67" s="49"/>
      <c r="B67" s="49"/>
      <c r="C67" s="49"/>
      <c r="D67" s="49" t="s">
        <v>25</v>
      </c>
      <c r="E67" s="7">
        <v>100140367.29000001</v>
      </c>
    </row>
    <row r="68" spans="1:5" ht="15.75" x14ac:dyDescent="0.25">
      <c r="A68" s="49"/>
      <c r="B68" s="49"/>
      <c r="C68" s="49"/>
      <c r="D68" s="49" t="s">
        <v>2</v>
      </c>
      <c r="E68" s="7">
        <v>5616207.4199999999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6">
        <v>0</v>
      </c>
    </row>
    <row r="71" spans="1:5" ht="15.75" x14ac:dyDescent="0.25">
      <c r="A71" s="49"/>
      <c r="B71" s="49"/>
      <c r="C71" s="49"/>
      <c r="D71" s="49" t="s">
        <v>25</v>
      </c>
      <c r="E71" s="16">
        <v>0</v>
      </c>
    </row>
    <row r="72" spans="1:5" ht="15.75" x14ac:dyDescent="0.25">
      <c r="A72" s="49"/>
      <c r="B72" s="49"/>
      <c r="C72" s="49"/>
      <c r="D72" s="49" t="s">
        <v>2</v>
      </c>
      <c r="E72" s="25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6"/>
    </row>
    <row r="75" spans="1:5" ht="15.75" x14ac:dyDescent="0.25">
      <c r="A75" s="49"/>
      <c r="B75" s="49"/>
      <c r="C75" s="49"/>
      <c r="D75" s="49" t="s">
        <v>22</v>
      </c>
      <c r="E75" s="7">
        <v>10454780.970000001</v>
      </c>
    </row>
    <row r="76" spans="1:5" ht="15.75" x14ac:dyDescent="0.25">
      <c r="A76" s="49"/>
      <c r="B76" s="49"/>
      <c r="C76" s="49"/>
      <c r="D76" s="49" t="s">
        <v>21</v>
      </c>
      <c r="E76" s="7">
        <v>20278161.079999998</v>
      </c>
    </row>
    <row r="77" spans="1:5" ht="15.75" x14ac:dyDescent="0.25">
      <c r="A77" s="49"/>
      <c r="B77" s="49"/>
      <c r="C77" s="61" t="s">
        <v>20</v>
      </c>
      <c r="D77" s="49"/>
      <c r="E77" s="16"/>
    </row>
    <row r="78" spans="1:5" ht="15.75" x14ac:dyDescent="0.25">
      <c r="A78" s="49"/>
      <c r="B78" s="49"/>
      <c r="C78" s="49"/>
      <c r="D78" s="49" t="s">
        <v>14</v>
      </c>
      <c r="E78" s="7">
        <v>0</v>
      </c>
    </row>
    <row r="79" spans="1:5" ht="15.75" x14ac:dyDescent="0.25">
      <c r="A79" s="49"/>
      <c r="B79" s="49"/>
      <c r="C79" s="49"/>
      <c r="D79" s="49" t="s">
        <v>13</v>
      </c>
      <c r="E79" s="56">
        <v>0</v>
      </c>
    </row>
    <row r="80" spans="1:5" ht="15.75" x14ac:dyDescent="0.25">
      <c r="A80" s="49"/>
      <c r="B80" s="49"/>
      <c r="C80" s="49" t="s">
        <v>19</v>
      </c>
      <c r="D80" s="49"/>
      <c r="E80" s="17"/>
    </row>
    <row r="81" spans="1:9" ht="15.75" x14ac:dyDescent="0.25">
      <c r="A81" s="49"/>
      <c r="B81" s="49"/>
      <c r="C81" s="49"/>
      <c r="D81" s="61" t="s">
        <v>14</v>
      </c>
      <c r="E81" s="7">
        <v>0</v>
      </c>
      <c r="F81" s="62"/>
    </row>
    <row r="82" spans="1:9" ht="15.75" x14ac:dyDescent="0.25">
      <c r="A82" s="49"/>
      <c r="B82" s="49"/>
      <c r="C82" s="49"/>
      <c r="D82" s="61" t="s">
        <v>13</v>
      </c>
      <c r="E82" s="7">
        <v>0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21">
        <v>0</v>
      </c>
    </row>
    <row r="85" spans="1:9" ht="15.75" x14ac:dyDescent="0.25">
      <c r="A85" s="49"/>
      <c r="B85" s="49"/>
      <c r="C85" s="49"/>
      <c r="D85" s="49" t="s">
        <v>13</v>
      </c>
      <c r="E85" s="21">
        <v>0</v>
      </c>
    </row>
    <row r="86" spans="1:9" ht="15.75" x14ac:dyDescent="0.25">
      <c r="A86" s="49"/>
      <c r="B86" s="49"/>
      <c r="C86" s="49" t="s">
        <v>17</v>
      </c>
      <c r="D86" s="49"/>
      <c r="E86" s="16"/>
    </row>
    <row r="87" spans="1:9" ht="15.75" x14ac:dyDescent="0.25">
      <c r="A87" s="49"/>
      <c r="B87" s="49"/>
      <c r="C87" s="49"/>
      <c r="D87" s="49" t="s">
        <v>14</v>
      </c>
      <c r="E87" s="7">
        <v>0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6"/>
    </row>
    <row r="90" spans="1:9" ht="15.75" x14ac:dyDescent="0.25">
      <c r="A90" s="49"/>
      <c r="B90" s="49"/>
      <c r="C90" s="49"/>
      <c r="D90" s="49" t="s">
        <v>15</v>
      </c>
      <c r="E90" s="7">
        <v>0</v>
      </c>
    </row>
    <row r="91" spans="1:9" ht="15.75" x14ac:dyDescent="0.25">
      <c r="A91" s="49"/>
      <c r="B91" s="49"/>
      <c r="C91" s="49"/>
      <c r="D91" s="49" t="s">
        <v>14</v>
      </c>
      <c r="E91" s="7">
        <v>104311600.95</v>
      </c>
    </row>
    <row r="92" spans="1:9" ht="15.75" x14ac:dyDescent="0.25">
      <c r="A92" s="49"/>
      <c r="B92" s="49"/>
      <c r="C92" s="49"/>
      <c r="D92" s="49" t="s">
        <v>13</v>
      </c>
      <c r="E92" s="7">
        <v>62408</v>
      </c>
    </row>
    <row r="93" spans="1:9" ht="15.75" x14ac:dyDescent="0.25">
      <c r="A93" s="53" t="s">
        <v>12</v>
      </c>
      <c r="D93" s="49"/>
      <c r="E93" s="19">
        <f>SUM(E41:E92)</f>
        <v>1453974202.9499998</v>
      </c>
    </row>
    <row r="94" spans="1:9" ht="15.75" x14ac:dyDescent="0.25">
      <c r="A94" s="53" t="s">
        <v>11</v>
      </c>
      <c r="B94" s="49"/>
      <c r="C94" s="53"/>
      <c r="D94" s="61"/>
      <c r="E94" s="16"/>
    </row>
    <row r="95" spans="1:9" ht="15.75" x14ac:dyDescent="0.25">
      <c r="A95" s="49"/>
      <c r="B95" s="53" t="s">
        <v>10</v>
      </c>
      <c r="C95" s="49"/>
      <c r="D95" s="49"/>
      <c r="E95" s="17"/>
      <c r="H95" s="63"/>
      <c r="I95" s="54"/>
    </row>
    <row r="96" spans="1:9" ht="15.75" x14ac:dyDescent="0.25">
      <c r="A96" s="49"/>
      <c r="B96" s="49"/>
      <c r="C96" s="49"/>
      <c r="D96" s="49" t="s">
        <v>2</v>
      </c>
      <c r="E96" s="7">
        <v>17853299.010000002</v>
      </c>
      <c r="F96" s="63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6"/>
      <c r="F97" s="63"/>
      <c r="G97" s="49"/>
      <c r="H97" s="63"/>
      <c r="I97" s="54"/>
    </row>
    <row r="98" spans="1:9" ht="15.75" x14ac:dyDescent="0.25">
      <c r="B98" s="49"/>
      <c r="C98" s="49"/>
      <c r="D98" s="49" t="s">
        <v>2</v>
      </c>
      <c r="E98" s="56">
        <v>0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9213186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9"/>
      <c r="D102" s="49" t="s">
        <v>2</v>
      </c>
      <c r="E102" s="7">
        <v>6211934.0899999999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64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7">
        <v>2711425.55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78310028.760000005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12377139.68</v>
      </c>
      <c r="F110" s="65"/>
    </row>
    <row r="111" spans="1:9" ht="15.75" x14ac:dyDescent="0.25">
      <c r="A111" s="53" t="s">
        <v>1</v>
      </c>
      <c r="E111" s="4">
        <f>SUM(E96,E98,E100,E102,E104,E106,E108,E110)</f>
        <v>126677013.09</v>
      </c>
    </row>
    <row r="112" spans="1:9" ht="30" customHeight="1" x14ac:dyDescent="0.35">
      <c r="A112" s="66" t="s">
        <v>0</v>
      </c>
      <c r="B112" s="67"/>
      <c r="C112" s="67"/>
      <c r="D112" s="67"/>
      <c r="E112" s="1">
        <f>SUM(E93,E111)</f>
        <v>1580651216.0399997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7ED-1EB5-488C-A50B-40EC6FCFB2D3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66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62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9"/>
      <c r="I5" s="39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48408517.189999998</v>
      </c>
    </row>
    <row r="12" spans="1:9" ht="15.75" x14ac:dyDescent="0.25">
      <c r="A12" s="49"/>
      <c r="B12" s="49"/>
      <c r="C12" s="49"/>
      <c r="D12" s="49" t="s">
        <v>55</v>
      </c>
      <c r="E12" s="7">
        <v>75710597.469999999</v>
      </c>
    </row>
    <row r="13" spans="1:9" ht="15.75" x14ac:dyDescent="0.25">
      <c r="A13" s="49"/>
      <c r="B13" s="49"/>
      <c r="C13" s="49"/>
      <c r="D13" s="49" t="s">
        <v>54</v>
      </c>
      <c r="E13" s="7">
        <v>122631.9</v>
      </c>
    </row>
    <row r="14" spans="1:9" ht="15.75" x14ac:dyDescent="0.25">
      <c r="A14" s="49"/>
      <c r="B14" s="49"/>
      <c r="C14" s="49" t="s">
        <v>53</v>
      </c>
      <c r="D14" s="49"/>
      <c r="E14" s="30">
        <f>SUM(E11:E13)</f>
        <v>124241746.56</v>
      </c>
    </row>
    <row r="15" spans="1:9" ht="15.75" x14ac:dyDescent="0.25">
      <c r="A15" s="49"/>
      <c r="B15" s="49"/>
      <c r="C15" s="49" t="s">
        <v>52</v>
      </c>
      <c r="D15" s="49"/>
      <c r="E15" s="35"/>
    </row>
    <row r="16" spans="1:9" ht="15.75" x14ac:dyDescent="0.25">
      <c r="A16" s="49"/>
      <c r="B16" s="49"/>
      <c r="C16" s="49"/>
      <c r="D16" s="49" t="s">
        <v>51</v>
      </c>
      <c r="E16" s="7">
        <v>21716872.710000001</v>
      </c>
    </row>
    <row r="17" spans="1:5" ht="15.75" x14ac:dyDescent="0.25">
      <c r="A17" s="49"/>
      <c r="B17" s="49"/>
      <c r="C17" s="49"/>
      <c r="D17" s="49" t="s">
        <v>50</v>
      </c>
      <c r="E17" s="7">
        <v>47993561.859999999</v>
      </c>
    </row>
    <row r="18" spans="1:5" ht="15.75" x14ac:dyDescent="0.25">
      <c r="A18" s="49"/>
      <c r="B18" s="49"/>
      <c r="C18" s="55"/>
      <c r="D18" s="49" t="s">
        <v>49</v>
      </c>
      <c r="E18" s="7">
        <v>1915593.58</v>
      </c>
    </row>
    <row r="19" spans="1:5" ht="15.75" x14ac:dyDescent="0.25">
      <c r="A19" s="49"/>
      <c r="B19" s="49"/>
      <c r="C19" s="49" t="s">
        <v>48</v>
      </c>
      <c r="D19" s="49"/>
      <c r="E19" s="30">
        <f>SUM(E16:E18)</f>
        <v>71626028.149999991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637248939</v>
      </c>
    </row>
    <row r="22" spans="1:5" ht="15.75" x14ac:dyDescent="0.25">
      <c r="A22" s="49"/>
      <c r="B22" s="49"/>
      <c r="C22" s="49" t="s">
        <v>45</v>
      </c>
      <c r="D22" s="49"/>
      <c r="E22" s="7">
        <v>0</v>
      </c>
    </row>
    <row r="23" spans="1:5" ht="15.75" x14ac:dyDescent="0.25">
      <c r="A23" s="49"/>
      <c r="B23" s="49"/>
      <c r="C23" s="49" t="s">
        <v>44</v>
      </c>
      <c r="D23" s="49"/>
      <c r="E23" s="17"/>
    </row>
    <row r="24" spans="1:5" ht="15.75" x14ac:dyDescent="0.25">
      <c r="A24" s="49"/>
      <c r="B24" s="49"/>
      <c r="C24" s="49"/>
      <c r="D24" s="49" t="s">
        <v>43</v>
      </c>
      <c r="E24" s="57">
        <v>0</v>
      </c>
    </row>
    <row r="25" spans="1:5" ht="15.75" x14ac:dyDescent="0.25">
      <c r="A25" s="49"/>
      <c r="B25" s="49"/>
      <c r="C25" s="49"/>
      <c r="D25" s="49" t="s">
        <v>42</v>
      </c>
      <c r="E25" s="7">
        <v>0</v>
      </c>
    </row>
    <row r="26" spans="1:5" ht="15.75" x14ac:dyDescent="0.25">
      <c r="A26" s="49"/>
      <c r="B26" s="49"/>
      <c r="C26" s="49"/>
      <c r="D26" s="49" t="s">
        <v>41</v>
      </c>
      <c r="E26" s="7">
        <v>4107028.83</v>
      </c>
    </row>
    <row r="27" spans="1:5" ht="15.75" x14ac:dyDescent="0.25">
      <c r="A27" s="49"/>
      <c r="B27" s="49"/>
      <c r="C27" s="49"/>
      <c r="D27" s="49" t="s">
        <v>40</v>
      </c>
      <c r="E27" s="57">
        <v>0</v>
      </c>
    </row>
    <row r="28" spans="1:5" ht="15.75" x14ac:dyDescent="0.25">
      <c r="A28" s="49"/>
      <c r="B28" s="49"/>
      <c r="C28" s="49" t="s">
        <v>39</v>
      </c>
      <c r="D28" s="49"/>
      <c r="E28" s="33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57">
        <v>0</v>
      </c>
    </row>
    <row r="31" spans="1:5" ht="15.75" x14ac:dyDescent="0.25">
      <c r="A31" s="49"/>
      <c r="B31" s="49"/>
      <c r="C31" s="49" t="s">
        <v>36</v>
      </c>
      <c r="D31" s="49"/>
      <c r="E31" s="58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64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1">
        <v>0</v>
      </c>
    </row>
    <row r="36" spans="1:5" ht="15.75" x14ac:dyDescent="0.25">
      <c r="A36" s="49"/>
      <c r="B36" s="49" t="s">
        <v>31</v>
      </c>
      <c r="C36" s="49"/>
      <c r="D36" s="49"/>
      <c r="E36" s="7">
        <v>99365000</v>
      </c>
    </row>
    <row r="37" spans="1:5" ht="15.75" x14ac:dyDescent="0.25">
      <c r="A37" s="49"/>
      <c r="B37" s="53" t="s">
        <v>30</v>
      </c>
      <c r="C37" s="49"/>
      <c r="D37" s="49"/>
      <c r="E37" s="30">
        <f>SUM(E14,E19,E21:E36)</f>
        <v>936588742.54000008</v>
      </c>
    </row>
    <row r="38" spans="1:5" ht="15.75" x14ac:dyDescent="0.25">
      <c r="A38" s="49"/>
      <c r="B38" s="53"/>
      <c r="C38" s="49"/>
      <c r="D38" s="49"/>
      <c r="E38" s="29"/>
    </row>
    <row r="39" spans="1:5" ht="15.75" x14ac:dyDescent="0.25">
      <c r="A39" s="53" t="s">
        <v>29</v>
      </c>
      <c r="B39" s="53"/>
      <c r="C39" s="49"/>
      <c r="D39" s="49"/>
      <c r="E39" s="16"/>
    </row>
    <row r="40" spans="1:5" ht="15.75" x14ac:dyDescent="0.25">
      <c r="A40" s="53" t="s">
        <v>28</v>
      </c>
      <c r="B40" s="49"/>
      <c r="C40" s="49"/>
      <c r="D40" s="49"/>
      <c r="E40" s="16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162969058.41</v>
      </c>
    </row>
    <row r="43" spans="1:5" ht="15.75" x14ac:dyDescent="0.25">
      <c r="A43" s="49"/>
      <c r="B43" s="49"/>
      <c r="C43" s="49"/>
      <c r="D43" s="49" t="s">
        <v>25</v>
      </c>
      <c r="E43" s="7">
        <v>319261812.83999997</v>
      </c>
    </row>
    <row r="44" spans="1:5" ht="15.75" x14ac:dyDescent="0.25">
      <c r="A44" s="49"/>
      <c r="B44" s="49"/>
      <c r="C44" s="49"/>
      <c r="D44" s="49" t="s">
        <v>2</v>
      </c>
      <c r="E44" s="7">
        <v>2413048.9900000002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9"/>
      <c r="D46" s="49" t="s">
        <v>26</v>
      </c>
      <c r="E46" s="7">
        <v>5279278.3</v>
      </c>
    </row>
    <row r="47" spans="1:5" ht="15.75" x14ac:dyDescent="0.25">
      <c r="A47" s="49"/>
      <c r="B47" s="49"/>
      <c r="C47" s="49"/>
      <c r="D47" s="49" t="s">
        <v>25</v>
      </c>
      <c r="E47" s="7">
        <v>23695605.109999999</v>
      </c>
    </row>
    <row r="48" spans="1:5" ht="15.75" x14ac:dyDescent="0.25">
      <c r="A48" s="49"/>
      <c r="B48" s="49"/>
      <c r="C48" s="49"/>
      <c r="D48" s="49" t="s">
        <v>2</v>
      </c>
      <c r="E48" s="7">
        <v>1063200</v>
      </c>
    </row>
    <row r="49" spans="1:5" ht="15.75" x14ac:dyDescent="0.25">
      <c r="A49" s="49"/>
      <c r="B49" s="53" t="s">
        <v>8</v>
      </c>
      <c r="C49" s="49"/>
      <c r="D49" s="49"/>
      <c r="E49" s="11"/>
    </row>
    <row r="50" spans="1:5" ht="15.75" x14ac:dyDescent="0.25">
      <c r="A50" s="60"/>
      <c r="B50" s="60"/>
      <c r="C50" s="60"/>
      <c r="D50" s="49" t="s">
        <v>26</v>
      </c>
      <c r="E50" s="7">
        <v>22570053.890000001</v>
      </c>
    </row>
    <row r="51" spans="1:5" ht="15.75" x14ac:dyDescent="0.25">
      <c r="A51" s="49"/>
      <c r="B51" s="49"/>
      <c r="C51" s="49"/>
      <c r="D51" s="49" t="s">
        <v>25</v>
      </c>
      <c r="E51" s="7">
        <v>38589637.920000002</v>
      </c>
    </row>
    <row r="52" spans="1:5" ht="15.75" x14ac:dyDescent="0.25">
      <c r="A52" s="49"/>
      <c r="B52" s="49"/>
      <c r="C52" s="49"/>
      <c r="D52" s="49" t="s">
        <v>2</v>
      </c>
      <c r="E52" s="7">
        <v>904420.15</v>
      </c>
    </row>
    <row r="53" spans="1:5" ht="15.75" x14ac:dyDescent="0.25">
      <c r="A53" s="49"/>
      <c r="B53" s="53" t="s">
        <v>7</v>
      </c>
      <c r="C53" s="49"/>
      <c r="D53" s="49"/>
      <c r="E53" s="11"/>
    </row>
    <row r="54" spans="1:5" ht="15.75" x14ac:dyDescent="0.25">
      <c r="A54" s="49"/>
      <c r="B54" s="49"/>
      <c r="C54" s="49"/>
      <c r="D54" s="49" t="s">
        <v>26</v>
      </c>
      <c r="E54" s="7">
        <v>0</v>
      </c>
    </row>
    <row r="55" spans="1:5" ht="15.75" x14ac:dyDescent="0.25">
      <c r="A55" s="49"/>
      <c r="B55" s="49"/>
      <c r="C55" s="49"/>
      <c r="D55" s="49" t="s">
        <v>25</v>
      </c>
      <c r="E55" s="56">
        <v>0</v>
      </c>
    </row>
    <row r="56" spans="1:5" ht="15.75" x14ac:dyDescent="0.25">
      <c r="A56" s="49"/>
      <c r="B56" s="49"/>
      <c r="C56" s="59"/>
      <c r="D56" s="49" t="s">
        <v>2</v>
      </c>
      <c r="E56" s="69">
        <v>0</v>
      </c>
    </row>
    <row r="57" spans="1:5" ht="15.75" x14ac:dyDescent="0.25">
      <c r="A57" s="49"/>
      <c r="B57" s="53" t="s">
        <v>6</v>
      </c>
      <c r="C57" s="49"/>
      <c r="D57" s="49"/>
      <c r="E57" s="26"/>
    </row>
    <row r="58" spans="1:5" ht="15.75" x14ac:dyDescent="0.25">
      <c r="A58" s="49"/>
      <c r="B58" s="49"/>
      <c r="C58" s="49"/>
      <c r="D58" s="49" t="s">
        <v>26</v>
      </c>
      <c r="E58" s="64">
        <v>0</v>
      </c>
    </row>
    <row r="59" spans="1:5" ht="15.75" x14ac:dyDescent="0.25">
      <c r="A59" s="49"/>
      <c r="B59" s="49"/>
      <c r="C59" s="49"/>
      <c r="D59" s="49" t="s">
        <v>25</v>
      </c>
      <c r="E59" s="68">
        <v>0</v>
      </c>
    </row>
    <row r="60" spans="1:5" ht="15.75" x14ac:dyDescent="0.25">
      <c r="A60" s="49"/>
      <c r="B60" s="49"/>
      <c r="C60" s="49"/>
      <c r="D60" s="49" t="s">
        <v>2</v>
      </c>
      <c r="E60" s="64">
        <v>0</v>
      </c>
    </row>
    <row r="61" spans="1:5" ht="15.75" x14ac:dyDescent="0.25">
      <c r="A61" s="49"/>
      <c r="B61" s="53" t="s">
        <v>5</v>
      </c>
      <c r="C61" s="49"/>
      <c r="D61" s="49"/>
      <c r="E61" s="26"/>
    </row>
    <row r="62" spans="1:5" ht="15.75" x14ac:dyDescent="0.25">
      <c r="A62" s="49"/>
      <c r="B62" s="49"/>
      <c r="C62" s="49"/>
      <c r="D62" s="49" t="s">
        <v>26</v>
      </c>
      <c r="E62" s="7">
        <v>5576724.6500000004</v>
      </c>
    </row>
    <row r="63" spans="1:5" ht="15.75" x14ac:dyDescent="0.25">
      <c r="A63" s="49"/>
      <c r="B63" s="53"/>
      <c r="C63" s="49"/>
      <c r="D63" s="49" t="s">
        <v>25</v>
      </c>
      <c r="E63" s="7">
        <v>9766977.3200000003</v>
      </c>
    </row>
    <row r="64" spans="1:5" ht="15.75" x14ac:dyDescent="0.25">
      <c r="A64" s="49"/>
      <c r="B64" s="49"/>
      <c r="C64" s="49"/>
      <c r="D64" s="49" t="s">
        <v>2</v>
      </c>
      <c r="E64" s="7">
        <v>53000</v>
      </c>
    </row>
    <row r="65" spans="1:5" ht="15.75" x14ac:dyDescent="0.25">
      <c r="A65" s="49"/>
      <c r="B65" s="53" t="s">
        <v>4</v>
      </c>
      <c r="C65" s="49"/>
      <c r="D65" s="49"/>
      <c r="E65" s="11"/>
    </row>
    <row r="66" spans="1:5" ht="15.75" x14ac:dyDescent="0.25">
      <c r="A66" s="49"/>
      <c r="B66" s="49"/>
      <c r="C66" s="49"/>
      <c r="D66" s="49" t="s">
        <v>26</v>
      </c>
      <c r="E66" s="7">
        <v>8864912.2100000009</v>
      </c>
    </row>
    <row r="67" spans="1:5" ht="15.75" x14ac:dyDescent="0.25">
      <c r="A67" s="49"/>
      <c r="B67" s="49"/>
      <c r="C67" s="49"/>
      <c r="D67" s="49" t="s">
        <v>25</v>
      </c>
      <c r="E67" s="7">
        <v>20963553.550000001</v>
      </c>
    </row>
    <row r="68" spans="1:5" ht="15.75" x14ac:dyDescent="0.25">
      <c r="A68" s="49"/>
      <c r="B68" s="49"/>
      <c r="C68" s="49"/>
      <c r="D68" s="49" t="s">
        <v>2</v>
      </c>
      <c r="E68" s="7">
        <v>10089568.59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6">
        <v>0</v>
      </c>
    </row>
    <row r="71" spans="1:5" ht="15.75" x14ac:dyDescent="0.25">
      <c r="A71" s="49"/>
      <c r="B71" s="49"/>
      <c r="C71" s="49"/>
      <c r="D71" s="49" t="s">
        <v>25</v>
      </c>
      <c r="E71" s="16">
        <v>0</v>
      </c>
    </row>
    <row r="72" spans="1:5" ht="15.75" x14ac:dyDescent="0.25">
      <c r="A72" s="49"/>
      <c r="B72" s="49"/>
      <c r="C72" s="49"/>
      <c r="D72" s="49" t="s">
        <v>2</v>
      </c>
      <c r="E72" s="25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6"/>
    </row>
    <row r="75" spans="1:5" ht="15.75" x14ac:dyDescent="0.25">
      <c r="A75" s="49"/>
      <c r="B75" s="49"/>
      <c r="C75" s="49"/>
      <c r="D75" s="49" t="s">
        <v>22</v>
      </c>
      <c r="E75" s="7">
        <v>3629351.82</v>
      </c>
    </row>
    <row r="76" spans="1:5" ht="15.75" x14ac:dyDescent="0.25">
      <c r="A76" s="49"/>
      <c r="B76" s="49"/>
      <c r="C76" s="49"/>
      <c r="D76" s="49" t="s">
        <v>21</v>
      </c>
      <c r="E76" s="7">
        <v>17557004.399999999</v>
      </c>
    </row>
    <row r="77" spans="1:5" ht="15.75" x14ac:dyDescent="0.25">
      <c r="A77" s="49"/>
      <c r="B77" s="49"/>
      <c r="C77" s="61" t="s">
        <v>20</v>
      </c>
      <c r="D77" s="49"/>
      <c r="E77" s="16"/>
    </row>
    <row r="78" spans="1:5" ht="15.75" x14ac:dyDescent="0.25">
      <c r="A78" s="49"/>
      <c r="B78" s="49"/>
      <c r="C78" s="49"/>
      <c r="D78" s="49" t="s">
        <v>14</v>
      </c>
      <c r="E78" s="7">
        <v>35442446.799999997</v>
      </c>
    </row>
    <row r="79" spans="1:5" ht="15.75" x14ac:dyDescent="0.25">
      <c r="A79" s="49"/>
      <c r="B79" s="49"/>
      <c r="C79" s="49"/>
      <c r="D79" s="49" t="s">
        <v>13</v>
      </c>
      <c r="E79" s="7">
        <v>386950</v>
      </c>
    </row>
    <row r="80" spans="1:5" ht="15.75" x14ac:dyDescent="0.25">
      <c r="A80" s="49"/>
      <c r="B80" s="49"/>
      <c r="C80" s="49" t="s">
        <v>19</v>
      </c>
      <c r="D80" s="49"/>
      <c r="E80" s="17"/>
    </row>
    <row r="81" spans="1:9" ht="15.75" x14ac:dyDescent="0.25">
      <c r="A81" s="49"/>
      <c r="B81" s="49"/>
      <c r="C81" s="49"/>
      <c r="D81" s="61" t="s">
        <v>14</v>
      </c>
      <c r="E81" s="7">
        <v>4350063</v>
      </c>
      <c r="F81" s="62"/>
    </row>
    <row r="82" spans="1:9" ht="15.75" x14ac:dyDescent="0.25">
      <c r="A82" s="49"/>
      <c r="B82" s="49"/>
      <c r="C82" s="49"/>
      <c r="D82" s="61" t="s">
        <v>13</v>
      </c>
      <c r="E82" s="7">
        <v>25482616.850000001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21">
        <v>0</v>
      </c>
    </row>
    <row r="85" spans="1:9" ht="15.75" x14ac:dyDescent="0.25">
      <c r="A85" s="49"/>
      <c r="B85" s="49"/>
      <c r="C85" s="49"/>
      <c r="D85" s="49" t="s">
        <v>13</v>
      </c>
      <c r="E85" s="21">
        <v>0</v>
      </c>
    </row>
    <row r="86" spans="1:9" ht="15.75" x14ac:dyDescent="0.25">
      <c r="A86" s="49"/>
      <c r="B86" s="49"/>
      <c r="C86" s="49" t="s">
        <v>17</v>
      </c>
      <c r="D86" s="49"/>
      <c r="E86" s="16"/>
    </row>
    <row r="87" spans="1:9" ht="15.75" x14ac:dyDescent="0.25">
      <c r="A87" s="49"/>
      <c r="B87" s="49"/>
      <c r="C87" s="49"/>
      <c r="D87" s="49" t="s">
        <v>14</v>
      </c>
      <c r="E87" s="7">
        <v>856270.25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6"/>
    </row>
    <row r="90" spans="1:9" ht="15.75" x14ac:dyDescent="0.25">
      <c r="A90" s="49"/>
      <c r="B90" s="49"/>
      <c r="C90" s="49"/>
      <c r="D90" s="49" t="s">
        <v>15</v>
      </c>
      <c r="E90" s="7">
        <v>0</v>
      </c>
    </row>
    <row r="91" spans="1:9" ht="15.75" x14ac:dyDescent="0.25">
      <c r="A91" s="49"/>
      <c r="B91" s="49"/>
      <c r="C91" s="49"/>
      <c r="D91" s="49" t="s">
        <v>14</v>
      </c>
      <c r="E91" s="7">
        <v>0</v>
      </c>
    </row>
    <row r="92" spans="1:9" ht="15.75" x14ac:dyDescent="0.25">
      <c r="A92" s="49"/>
      <c r="B92" s="49"/>
      <c r="C92" s="49"/>
      <c r="D92" s="49" t="s">
        <v>13</v>
      </c>
      <c r="E92" s="69">
        <v>0</v>
      </c>
    </row>
    <row r="93" spans="1:9" ht="15.75" x14ac:dyDescent="0.25">
      <c r="A93" s="53" t="s">
        <v>12</v>
      </c>
      <c r="D93" s="49"/>
      <c r="E93" s="19">
        <f>SUM(E41:E92)</f>
        <v>719765555.05000007</v>
      </c>
    </row>
    <row r="94" spans="1:9" ht="15.75" x14ac:dyDescent="0.25">
      <c r="A94" s="53" t="s">
        <v>11</v>
      </c>
      <c r="B94" s="49"/>
      <c r="C94" s="53"/>
      <c r="D94" s="61"/>
      <c r="E94" s="16"/>
    </row>
    <row r="95" spans="1:9" ht="15.75" x14ac:dyDescent="0.25">
      <c r="A95" s="49"/>
      <c r="B95" s="53" t="s">
        <v>10</v>
      </c>
      <c r="C95" s="49"/>
      <c r="D95" s="49"/>
      <c r="E95" s="17"/>
      <c r="H95" s="63"/>
      <c r="I95" s="54"/>
    </row>
    <row r="96" spans="1:9" ht="15.75" x14ac:dyDescent="0.25">
      <c r="A96" s="49"/>
      <c r="B96" s="49"/>
      <c r="C96" s="49"/>
      <c r="D96" s="49" t="s">
        <v>2</v>
      </c>
      <c r="E96" s="7">
        <v>3824959.37</v>
      </c>
      <c r="F96" s="63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6"/>
      <c r="F97" s="63"/>
      <c r="G97" s="49"/>
      <c r="H97" s="63"/>
      <c r="I97" s="54"/>
    </row>
    <row r="98" spans="1:9" ht="15.75" x14ac:dyDescent="0.25">
      <c r="B98" s="49"/>
      <c r="C98" s="49"/>
      <c r="D98" s="49" t="s">
        <v>2</v>
      </c>
      <c r="E98" s="7">
        <v>200231.61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255108.47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9"/>
      <c r="D102" s="49" t="s">
        <v>2</v>
      </c>
      <c r="E102" s="11">
        <v>0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64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7">
        <v>67150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42010851.780000001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1028995.2</v>
      </c>
      <c r="F110" s="65"/>
    </row>
    <row r="111" spans="1:9" ht="15.75" x14ac:dyDescent="0.25">
      <c r="A111" s="53" t="s">
        <v>1</v>
      </c>
      <c r="E111" s="4">
        <f>SUM(E96,E98,E100,E102,E104,E106,E108,E110)</f>
        <v>47387296.430000007</v>
      </c>
    </row>
    <row r="112" spans="1:9" ht="30" customHeight="1" x14ac:dyDescent="0.35">
      <c r="A112" s="66" t="s">
        <v>0</v>
      </c>
      <c r="B112" s="67"/>
      <c r="C112" s="67"/>
      <c r="D112" s="67"/>
      <c r="E112" s="1">
        <f>SUM(E93,E111)</f>
        <v>767152851.48000002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C440-896C-4E79-9B18-FD02671B3E79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67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62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9"/>
      <c r="I5" s="39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30991866.350000001</v>
      </c>
    </row>
    <row r="12" spans="1:9" ht="15.75" x14ac:dyDescent="0.25">
      <c r="A12" s="49"/>
      <c r="B12" s="49"/>
      <c r="C12" s="49"/>
      <c r="D12" s="49" t="s">
        <v>55</v>
      </c>
      <c r="E12" s="7">
        <v>102402604.90000001</v>
      </c>
    </row>
    <row r="13" spans="1:9" ht="15.75" x14ac:dyDescent="0.25">
      <c r="A13" s="49"/>
      <c r="B13" s="49"/>
      <c r="C13" s="49"/>
      <c r="D13" s="49" t="s">
        <v>54</v>
      </c>
      <c r="E13" s="7">
        <v>14618074.43</v>
      </c>
    </row>
    <row r="14" spans="1:9" ht="15.75" x14ac:dyDescent="0.25">
      <c r="A14" s="49"/>
      <c r="B14" s="49"/>
      <c r="C14" s="49" t="s">
        <v>53</v>
      </c>
      <c r="D14" s="49"/>
      <c r="E14" s="30">
        <f>SUM(E11:E13)</f>
        <v>148012545.68000001</v>
      </c>
    </row>
    <row r="15" spans="1:9" ht="15.75" x14ac:dyDescent="0.25">
      <c r="A15" s="49"/>
      <c r="B15" s="49"/>
      <c r="C15" s="49" t="s">
        <v>52</v>
      </c>
      <c r="D15" s="49"/>
      <c r="E15" s="35"/>
    </row>
    <row r="16" spans="1:9" ht="15.75" x14ac:dyDescent="0.25">
      <c r="A16" s="49"/>
      <c r="B16" s="49"/>
      <c r="C16" s="49"/>
      <c r="D16" s="49" t="s">
        <v>51</v>
      </c>
      <c r="E16" s="7">
        <v>11844980.75</v>
      </c>
    </row>
    <row r="17" spans="1:5" ht="15.75" x14ac:dyDescent="0.25">
      <c r="A17" s="49"/>
      <c r="B17" s="49"/>
      <c r="C17" s="49"/>
      <c r="D17" s="49" t="s">
        <v>50</v>
      </c>
      <c r="E17" s="7">
        <v>21026661.989999998</v>
      </c>
    </row>
    <row r="18" spans="1:5" ht="15.75" x14ac:dyDescent="0.25">
      <c r="A18" s="49"/>
      <c r="B18" s="49"/>
      <c r="C18" s="55"/>
      <c r="D18" s="49" t="s">
        <v>49</v>
      </c>
      <c r="E18" s="56">
        <v>16681902.950000001</v>
      </c>
    </row>
    <row r="19" spans="1:5" ht="15.75" x14ac:dyDescent="0.25">
      <c r="A19" s="49"/>
      <c r="B19" s="49"/>
      <c r="C19" s="49" t="s">
        <v>48</v>
      </c>
      <c r="D19" s="49"/>
      <c r="E19" s="30">
        <f>SUM(E16:E18)</f>
        <v>49553545.689999998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628533235</v>
      </c>
    </row>
    <row r="22" spans="1:5" ht="15.75" x14ac:dyDescent="0.25">
      <c r="A22" s="49"/>
      <c r="B22" s="49"/>
      <c r="C22" s="49" t="s">
        <v>45</v>
      </c>
      <c r="D22" s="49"/>
      <c r="E22" s="7">
        <v>413316.37</v>
      </c>
    </row>
    <row r="23" spans="1:5" ht="15.75" x14ac:dyDescent="0.25">
      <c r="A23" s="49"/>
      <c r="B23" s="49"/>
      <c r="C23" s="49" t="s">
        <v>44</v>
      </c>
      <c r="D23" s="49"/>
      <c r="E23" s="17"/>
    </row>
    <row r="24" spans="1:5" ht="15.75" x14ac:dyDescent="0.25">
      <c r="A24" s="49"/>
      <c r="B24" s="49"/>
      <c r="C24" s="49"/>
      <c r="D24" s="49" t="s">
        <v>43</v>
      </c>
      <c r="E24" s="57">
        <v>0</v>
      </c>
    </row>
    <row r="25" spans="1:5" ht="15.75" x14ac:dyDescent="0.25">
      <c r="A25" s="49"/>
      <c r="B25" s="49"/>
      <c r="C25" s="49"/>
      <c r="D25" s="49" t="s">
        <v>42</v>
      </c>
      <c r="E25" s="16">
        <v>0</v>
      </c>
    </row>
    <row r="26" spans="1:5" ht="15.75" x14ac:dyDescent="0.25">
      <c r="A26" s="49"/>
      <c r="B26" s="49"/>
      <c r="C26" s="49"/>
      <c r="D26" s="49" t="s">
        <v>41</v>
      </c>
      <c r="E26" s="56">
        <v>0</v>
      </c>
    </row>
    <row r="27" spans="1:5" ht="15.75" x14ac:dyDescent="0.25">
      <c r="A27" s="49"/>
      <c r="B27" s="49"/>
      <c r="C27" s="49"/>
      <c r="D27" s="49" t="s">
        <v>40</v>
      </c>
      <c r="E27" s="7">
        <v>164616</v>
      </c>
    </row>
    <row r="28" spans="1:5" ht="15.75" x14ac:dyDescent="0.25">
      <c r="A28" s="49"/>
      <c r="B28" s="49"/>
      <c r="C28" s="49" t="s">
        <v>39</v>
      </c>
      <c r="D28" s="49"/>
      <c r="E28" s="33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57">
        <v>0</v>
      </c>
    </row>
    <row r="31" spans="1:5" ht="15.75" x14ac:dyDescent="0.25">
      <c r="A31" s="49"/>
      <c r="B31" s="49"/>
      <c r="C31" s="49" t="s">
        <v>36</v>
      </c>
      <c r="D31" s="49"/>
      <c r="E31" s="58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64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1">
        <v>0</v>
      </c>
    </row>
    <row r="36" spans="1:5" ht="15.75" x14ac:dyDescent="0.25">
      <c r="A36" s="49"/>
      <c r="B36" s="49" t="s">
        <v>31</v>
      </c>
      <c r="C36" s="49"/>
      <c r="D36" s="49"/>
      <c r="E36" s="7">
        <v>73294066.810000002</v>
      </c>
    </row>
    <row r="37" spans="1:5" ht="15.75" x14ac:dyDescent="0.25">
      <c r="A37" s="49"/>
      <c r="B37" s="53" t="s">
        <v>30</v>
      </c>
      <c r="C37" s="49"/>
      <c r="D37" s="49"/>
      <c r="E37" s="30">
        <f>SUM(E14,E19,E21:E36)</f>
        <v>899971325.54999995</v>
      </c>
    </row>
    <row r="38" spans="1:5" ht="15.75" x14ac:dyDescent="0.25">
      <c r="A38" s="49"/>
      <c r="B38" s="53"/>
      <c r="C38" s="49"/>
      <c r="D38" s="49"/>
      <c r="E38" s="29"/>
    </row>
    <row r="39" spans="1:5" ht="15.75" x14ac:dyDescent="0.25">
      <c r="A39" s="53" t="s">
        <v>29</v>
      </c>
      <c r="B39" s="53"/>
      <c r="C39" s="49"/>
      <c r="D39" s="49"/>
      <c r="E39" s="16"/>
    </row>
    <row r="40" spans="1:5" ht="15.75" x14ac:dyDescent="0.25">
      <c r="A40" s="53" t="s">
        <v>28</v>
      </c>
      <c r="B40" s="49"/>
      <c r="C40" s="49"/>
      <c r="D40" s="49"/>
      <c r="E40" s="16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117598049.61</v>
      </c>
    </row>
    <row r="43" spans="1:5" ht="15.75" x14ac:dyDescent="0.25">
      <c r="A43" s="49"/>
      <c r="B43" s="49"/>
      <c r="C43" s="49"/>
      <c r="D43" s="49" t="s">
        <v>25</v>
      </c>
      <c r="E43" s="7">
        <v>126077114.5</v>
      </c>
    </row>
    <row r="44" spans="1:5" ht="15.75" x14ac:dyDescent="0.25">
      <c r="A44" s="49"/>
      <c r="B44" s="49"/>
      <c r="C44" s="49"/>
      <c r="D44" s="49" t="s">
        <v>2</v>
      </c>
      <c r="E44" s="7">
        <v>2036179.71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9"/>
      <c r="D46" s="49" t="s">
        <v>26</v>
      </c>
      <c r="E46" s="7">
        <v>0</v>
      </c>
    </row>
    <row r="47" spans="1:5" ht="15.75" x14ac:dyDescent="0.25">
      <c r="A47" s="49"/>
      <c r="B47" s="49"/>
      <c r="C47" s="49"/>
      <c r="D47" s="49" t="s">
        <v>25</v>
      </c>
      <c r="E47" s="7">
        <v>14486515.630000001</v>
      </c>
    </row>
    <row r="48" spans="1:5" ht="15.75" x14ac:dyDescent="0.25">
      <c r="A48" s="49"/>
      <c r="B48" s="49"/>
      <c r="C48" s="49"/>
      <c r="D48" s="49" t="s">
        <v>2</v>
      </c>
      <c r="E48" s="7">
        <v>0</v>
      </c>
    </row>
    <row r="49" spans="1:5" ht="15.75" x14ac:dyDescent="0.25">
      <c r="A49" s="49"/>
      <c r="B49" s="53" t="s">
        <v>8</v>
      </c>
      <c r="C49" s="49"/>
      <c r="D49" s="49"/>
      <c r="E49" s="11"/>
    </row>
    <row r="50" spans="1:5" ht="15.75" x14ac:dyDescent="0.25">
      <c r="A50" s="60"/>
      <c r="B50" s="60"/>
      <c r="C50" s="60"/>
      <c r="D50" s="49" t="s">
        <v>26</v>
      </c>
      <c r="E50" s="7">
        <v>23738799.260000002</v>
      </c>
    </row>
    <row r="51" spans="1:5" ht="15.75" x14ac:dyDescent="0.25">
      <c r="A51" s="49"/>
      <c r="B51" s="49"/>
      <c r="C51" s="49"/>
      <c r="D51" s="49" t="s">
        <v>25</v>
      </c>
      <c r="E51" s="7">
        <v>26566078.620000001</v>
      </c>
    </row>
    <row r="52" spans="1:5" ht="15.75" x14ac:dyDescent="0.25">
      <c r="A52" s="49"/>
      <c r="B52" s="49"/>
      <c r="C52" s="49"/>
      <c r="D52" s="49" t="s">
        <v>2</v>
      </c>
      <c r="E52" s="7">
        <v>5138500</v>
      </c>
    </row>
    <row r="53" spans="1:5" ht="15.75" x14ac:dyDescent="0.25">
      <c r="A53" s="49"/>
      <c r="B53" s="53" t="s">
        <v>7</v>
      </c>
      <c r="C53" s="49"/>
      <c r="D53" s="49"/>
      <c r="E53" s="11"/>
    </row>
    <row r="54" spans="1:5" ht="15.75" x14ac:dyDescent="0.25">
      <c r="A54" s="49"/>
      <c r="B54" s="49"/>
      <c r="C54" s="49"/>
      <c r="D54" s="49" t="s">
        <v>26</v>
      </c>
      <c r="E54" s="7">
        <v>0</v>
      </c>
    </row>
    <row r="55" spans="1:5" ht="15.75" x14ac:dyDescent="0.25">
      <c r="A55" s="49"/>
      <c r="B55" s="49"/>
      <c r="C55" s="49"/>
      <c r="D55" s="49" t="s">
        <v>25</v>
      </c>
      <c r="E55" s="7">
        <v>3229550.65</v>
      </c>
    </row>
    <row r="56" spans="1:5" ht="15.75" x14ac:dyDescent="0.25">
      <c r="A56" s="49"/>
      <c r="B56" s="49"/>
      <c r="C56" s="59"/>
      <c r="D56" s="49" t="s">
        <v>2</v>
      </c>
      <c r="E56" s="69">
        <v>0</v>
      </c>
    </row>
    <row r="57" spans="1:5" ht="15.75" x14ac:dyDescent="0.25">
      <c r="A57" s="49"/>
      <c r="B57" s="53" t="s">
        <v>6</v>
      </c>
      <c r="C57" s="49"/>
      <c r="D57" s="49"/>
      <c r="E57" s="26"/>
    </row>
    <row r="58" spans="1:5" ht="15.75" x14ac:dyDescent="0.25">
      <c r="A58" s="49"/>
      <c r="B58" s="49"/>
      <c r="C58" s="49"/>
      <c r="D58" s="49" t="s">
        <v>26</v>
      </c>
      <c r="E58" s="64">
        <v>0</v>
      </c>
    </row>
    <row r="59" spans="1:5" ht="15.75" x14ac:dyDescent="0.25">
      <c r="A59" s="49"/>
      <c r="B59" s="49"/>
      <c r="C59" s="49"/>
      <c r="D59" s="49" t="s">
        <v>25</v>
      </c>
      <c r="E59" s="7">
        <v>77550</v>
      </c>
    </row>
    <row r="60" spans="1:5" ht="15.75" x14ac:dyDescent="0.25">
      <c r="A60" s="49"/>
      <c r="B60" s="49"/>
      <c r="C60" s="49"/>
      <c r="D60" s="49" t="s">
        <v>2</v>
      </c>
      <c r="E60" s="64">
        <v>0</v>
      </c>
    </row>
    <row r="61" spans="1:5" ht="15.75" x14ac:dyDescent="0.25">
      <c r="A61" s="49"/>
      <c r="B61" s="53" t="s">
        <v>5</v>
      </c>
      <c r="C61" s="49"/>
      <c r="D61" s="49"/>
      <c r="E61" s="26"/>
    </row>
    <row r="62" spans="1:5" ht="15.75" x14ac:dyDescent="0.25">
      <c r="A62" s="49"/>
      <c r="B62" s="49"/>
      <c r="C62" s="49"/>
      <c r="D62" s="49" t="s">
        <v>26</v>
      </c>
      <c r="E62" s="7">
        <v>7700161.3600000003</v>
      </c>
    </row>
    <row r="63" spans="1:5" ht="15.75" x14ac:dyDescent="0.25">
      <c r="A63" s="49"/>
      <c r="B63" s="53"/>
      <c r="C63" s="49"/>
      <c r="D63" s="49" t="s">
        <v>25</v>
      </c>
      <c r="E63" s="7">
        <v>97404590.329999998</v>
      </c>
    </row>
    <row r="64" spans="1:5" ht="15.75" x14ac:dyDescent="0.25">
      <c r="A64" s="49"/>
      <c r="B64" s="49"/>
      <c r="C64" s="49"/>
      <c r="D64" s="49" t="s">
        <v>2</v>
      </c>
      <c r="E64" s="7">
        <v>9763828.5600000005</v>
      </c>
    </row>
    <row r="65" spans="1:5" ht="15.75" x14ac:dyDescent="0.25">
      <c r="A65" s="49"/>
      <c r="B65" s="53" t="s">
        <v>4</v>
      </c>
      <c r="C65" s="49"/>
      <c r="D65" s="49"/>
      <c r="E65" s="11"/>
    </row>
    <row r="66" spans="1:5" ht="15.75" x14ac:dyDescent="0.25">
      <c r="A66" s="49"/>
      <c r="B66" s="49"/>
      <c r="C66" s="49"/>
      <c r="D66" s="49" t="s">
        <v>26</v>
      </c>
      <c r="E66" s="7">
        <v>41097976.350000001</v>
      </c>
    </row>
    <row r="67" spans="1:5" ht="15.75" x14ac:dyDescent="0.25">
      <c r="A67" s="49"/>
      <c r="B67" s="49"/>
      <c r="C67" s="49"/>
      <c r="D67" s="49" t="s">
        <v>25</v>
      </c>
      <c r="E67" s="7">
        <v>68475949.959999993</v>
      </c>
    </row>
    <row r="68" spans="1:5" ht="15.75" x14ac:dyDescent="0.25">
      <c r="A68" s="49"/>
      <c r="B68" s="49"/>
      <c r="C68" s="49"/>
      <c r="D68" s="49" t="s">
        <v>2</v>
      </c>
      <c r="E68" s="7">
        <v>18707460.609999999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6">
        <v>0</v>
      </c>
    </row>
    <row r="71" spans="1:5" ht="15.75" x14ac:dyDescent="0.25">
      <c r="A71" s="49"/>
      <c r="B71" s="49"/>
      <c r="C71" s="49"/>
      <c r="D71" s="49" t="s">
        <v>25</v>
      </c>
      <c r="E71" s="16">
        <v>0</v>
      </c>
    </row>
    <row r="72" spans="1:5" ht="15.75" x14ac:dyDescent="0.25">
      <c r="A72" s="49"/>
      <c r="B72" s="49"/>
      <c r="C72" s="49"/>
      <c r="D72" s="49" t="s">
        <v>2</v>
      </c>
      <c r="E72" s="25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6"/>
    </row>
    <row r="75" spans="1:5" ht="15.75" x14ac:dyDescent="0.25">
      <c r="A75" s="49"/>
      <c r="B75" s="49"/>
      <c r="C75" s="49"/>
      <c r="D75" s="49" t="s">
        <v>22</v>
      </c>
      <c r="E75" s="7">
        <v>20936246</v>
      </c>
    </row>
    <row r="76" spans="1:5" ht="15.75" x14ac:dyDescent="0.25">
      <c r="A76" s="49"/>
      <c r="B76" s="49"/>
      <c r="C76" s="49"/>
      <c r="D76" s="49" t="s">
        <v>21</v>
      </c>
      <c r="E76" s="7">
        <v>7110805.6900000004</v>
      </c>
    </row>
    <row r="77" spans="1:5" ht="15.75" x14ac:dyDescent="0.25">
      <c r="A77" s="49"/>
      <c r="B77" s="49"/>
      <c r="C77" s="61" t="s">
        <v>20</v>
      </c>
      <c r="D77" s="49"/>
      <c r="E77" s="16"/>
    </row>
    <row r="78" spans="1:5" ht="15.75" x14ac:dyDescent="0.25">
      <c r="A78" s="49"/>
      <c r="B78" s="49"/>
      <c r="C78" s="49"/>
      <c r="D78" s="49" t="s">
        <v>14</v>
      </c>
      <c r="E78" s="7">
        <v>26261737.149999999</v>
      </c>
    </row>
    <row r="79" spans="1:5" ht="15.75" x14ac:dyDescent="0.25">
      <c r="A79" s="49"/>
      <c r="B79" s="49"/>
      <c r="C79" s="49"/>
      <c r="D79" s="49" t="s">
        <v>13</v>
      </c>
      <c r="E79" s="7">
        <v>2169949.85</v>
      </c>
    </row>
    <row r="80" spans="1:5" ht="15.75" x14ac:dyDescent="0.25">
      <c r="A80" s="49"/>
      <c r="B80" s="49"/>
      <c r="C80" s="49" t="s">
        <v>19</v>
      </c>
      <c r="D80" s="49"/>
      <c r="E80" s="17"/>
    </row>
    <row r="81" spans="1:9" ht="15.75" x14ac:dyDescent="0.25">
      <c r="A81" s="49"/>
      <c r="B81" s="49"/>
      <c r="C81" s="49"/>
      <c r="D81" s="61" t="s">
        <v>14</v>
      </c>
      <c r="E81" s="7">
        <v>9269054.4499999993</v>
      </c>
      <c r="F81" s="62"/>
    </row>
    <row r="82" spans="1:9" ht="15.75" x14ac:dyDescent="0.25">
      <c r="A82" s="49"/>
      <c r="B82" s="49"/>
      <c r="C82" s="49"/>
      <c r="D82" s="61" t="s">
        <v>13</v>
      </c>
      <c r="E82" s="7">
        <v>37605697.899999999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21">
        <v>0</v>
      </c>
    </row>
    <row r="85" spans="1:9" ht="15.75" x14ac:dyDescent="0.25">
      <c r="A85" s="49"/>
      <c r="B85" s="49"/>
      <c r="C85" s="49"/>
      <c r="D85" s="49" t="s">
        <v>13</v>
      </c>
      <c r="E85" s="21">
        <v>0</v>
      </c>
    </row>
    <row r="86" spans="1:9" ht="15.75" x14ac:dyDescent="0.25">
      <c r="A86" s="49"/>
      <c r="B86" s="49"/>
      <c r="C86" s="49" t="s">
        <v>17</v>
      </c>
      <c r="D86" s="49"/>
      <c r="E86" s="16"/>
    </row>
    <row r="87" spans="1:9" ht="15.75" x14ac:dyDescent="0.25">
      <c r="A87" s="49"/>
      <c r="B87" s="49"/>
      <c r="C87" s="49"/>
      <c r="D87" s="49" t="s">
        <v>14</v>
      </c>
      <c r="E87" s="7">
        <v>582660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6"/>
    </row>
    <row r="90" spans="1:9" ht="15.75" x14ac:dyDescent="0.25">
      <c r="A90" s="49"/>
      <c r="B90" s="49"/>
      <c r="C90" s="49"/>
      <c r="D90" s="49" t="s">
        <v>15</v>
      </c>
      <c r="E90" s="7">
        <v>437173.46</v>
      </c>
    </row>
    <row r="91" spans="1:9" ht="15.75" x14ac:dyDescent="0.25">
      <c r="A91" s="49"/>
      <c r="B91" s="49"/>
      <c r="C91" s="49"/>
      <c r="D91" s="49" t="s">
        <v>14</v>
      </c>
      <c r="E91" s="7">
        <v>270000</v>
      </c>
    </row>
    <row r="92" spans="1:9" ht="15.75" x14ac:dyDescent="0.25">
      <c r="A92" s="49"/>
      <c r="B92" s="49"/>
      <c r="C92" s="49"/>
      <c r="D92" s="49" t="s">
        <v>13</v>
      </c>
      <c r="E92" s="69">
        <v>0</v>
      </c>
    </row>
    <row r="93" spans="1:9" ht="15.75" x14ac:dyDescent="0.25">
      <c r="A93" s="53" t="s">
        <v>12</v>
      </c>
      <c r="D93" s="49"/>
      <c r="E93" s="19">
        <f>SUM(E41:E92)</f>
        <v>666741629.65000021</v>
      </c>
    </row>
    <row r="94" spans="1:9" ht="15.75" x14ac:dyDescent="0.25">
      <c r="A94" s="53" t="s">
        <v>11</v>
      </c>
      <c r="B94" s="49"/>
      <c r="C94" s="53"/>
      <c r="D94" s="61"/>
      <c r="E94" s="16"/>
    </row>
    <row r="95" spans="1:9" ht="15.75" x14ac:dyDescent="0.25">
      <c r="A95" s="49"/>
      <c r="B95" s="53" t="s">
        <v>10</v>
      </c>
      <c r="C95" s="49"/>
      <c r="D95" s="49"/>
      <c r="E95" s="17"/>
      <c r="H95" s="63"/>
      <c r="I95" s="54"/>
    </row>
    <row r="96" spans="1:9" ht="15.75" x14ac:dyDescent="0.25">
      <c r="A96" s="49"/>
      <c r="B96" s="49"/>
      <c r="C96" s="49"/>
      <c r="D96" s="49" t="s">
        <v>2</v>
      </c>
      <c r="E96" s="7">
        <v>13838</v>
      </c>
      <c r="F96" s="63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6"/>
      <c r="F97" s="63"/>
      <c r="G97" s="49"/>
      <c r="H97" s="63"/>
      <c r="I97" s="54"/>
    </row>
    <row r="98" spans="1:9" ht="15.75" x14ac:dyDescent="0.25">
      <c r="B98" s="49"/>
      <c r="C98" s="49"/>
      <c r="D98" s="49" t="s">
        <v>2</v>
      </c>
      <c r="E98" s="56">
        <v>0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67500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9"/>
      <c r="D102" s="49" t="s">
        <v>2</v>
      </c>
      <c r="E102" s="11">
        <v>0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64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7">
        <v>420022.62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74056735.079999998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37350103.939999998</v>
      </c>
    </row>
    <row r="111" spans="1:9" ht="15.75" x14ac:dyDescent="0.25">
      <c r="A111" s="53" t="s">
        <v>1</v>
      </c>
      <c r="E111" s="4">
        <f>SUM(E96,E98,E100,E102,E104,E106,E108,E110)</f>
        <v>111908199.64</v>
      </c>
    </row>
    <row r="112" spans="1:9" ht="30" customHeight="1" x14ac:dyDescent="0.35">
      <c r="A112" s="66" t="s">
        <v>0</v>
      </c>
      <c r="B112" s="67"/>
      <c r="C112" s="67"/>
      <c r="D112" s="67"/>
      <c r="E112" s="1">
        <f>SUM(E93,E111)</f>
        <v>778649829.2900002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C13-39AD-4C1C-80BA-8A98DD7F711D}">
  <dimension ref="A1:I112"/>
  <sheetViews>
    <sheetView tabSelected="1" topLeftCell="A88" workbookViewId="0">
      <selection activeCell="F106" sqref="F106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68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62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9"/>
      <c r="I5" s="39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14000426.640000001</v>
      </c>
    </row>
    <row r="12" spans="1:9" ht="15.75" x14ac:dyDescent="0.25">
      <c r="A12" s="49"/>
      <c r="B12" s="49"/>
      <c r="C12" s="49"/>
      <c r="D12" s="49" t="s">
        <v>55</v>
      </c>
      <c r="E12" s="7">
        <v>0</v>
      </c>
    </row>
    <row r="13" spans="1:9" ht="15.75" x14ac:dyDescent="0.25">
      <c r="A13" s="49"/>
      <c r="B13" s="49"/>
      <c r="C13" s="49"/>
      <c r="D13" s="49" t="s">
        <v>54</v>
      </c>
      <c r="E13" s="7">
        <v>30243615.899999999</v>
      </c>
    </row>
    <row r="14" spans="1:9" ht="15.75" x14ac:dyDescent="0.25">
      <c r="A14" s="49"/>
      <c r="B14" s="49"/>
      <c r="C14" s="49" t="s">
        <v>53</v>
      </c>
      <c r="D14" s="49"/>
      <c r="E14" s="30">
        <f>SUM(E11:E13)</f>
        <v>44244042.539999999</v>
      </c>
    </row>
    <row r="15" spans="1:9" ht="15.75" x14ac:dyDescent="0.25">
      <c r="A15" s="49"/>
      <c r="B15" s="49"/>
      <c r="C15" s="49" t="s">
        <v>52</v>
      </c>
      <c r="D15" s="49"/>
      <c r="E15" s="35"/>
    </row>
    <row r="16" spans="1:9" ht="15.75" x14ac:dyDescent="0.25">
      <c r="A16" s="49"/>
      <c r="B16" s="49"/>
      <c r="C16" s="49"/>
      <c r="D16" s="49" t="s">
        <v>51</v>
      </c>
      <c r="E16" s="7">
        <v>15546073.810000001</v>
      </c>
    </row>
    <row r="17" spans="1:5" ht="15.75" x14ac:dyDescent="0.25">
      <c r="A17" s="49"/>
      <c r="B17" s="49"/>
      <c r="C17" s="49"/>
      <c r="D17" s="49" t="s">
        <v>50</v>
      </c>
      <c r="E17" s="7">
        <v>25047046.670000002</v>
      </c>
    </row>
    <row r="18" spans="1:5" ht="15.75" x14ac:dyDescent="0.25">
      <c r="A18" s="49"/>
      <c r="B18" s="49"/>
      <c r="C18" s="55"/>
      <c r="D18" s="49" t="s">
        <v>49</v>
      </c>
      <c r="E18" s="7">
        <v>18836420.739999998</v>
      </c>
    </row>
    <row r="19" spans="1:5" ht="15.75" x14ac:dyDescent="0.25">
      <c r="A19" s="49"/>
      <c r="B19" s="49"/>
      <c r="C19" s="49" t="s">
        <v>48</v>
      </c>
      <c r="D19" s="49"/>
      <c r="E19" s="30">
        <f>SUM(E16:E18)</f>
        <v>59429541.219999999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435905472</v>
      </c>
    </row>
    <row r="22" spans="1:5" ht="15.75" x14ac:dyDescent="0.25">
      <c r="A22" s="49"/>
      <c r="B22" s="49"/>
      <c r="C22" s="49" t="s">
        <v>45</v>
      </c>
      <c r="D22" s="49"/>
      <c r="E22" s="7">
        <v>0</v>
      </c>
    </row>
    <row r="23" spans="1:5" ht="15.75" x14ac:dyDescent="0.25">
      <c r="A23" s="49"/>
      <c r="B23" s="49"/>
      <c r="C23" s="49" t="s">
        <v>44</v>
      </c>
      <c r="D23" s="49"/>
      <c r="E23" s="17"/>
    </row>
    <row r="24" spans="1:5" ht="15.75" x14ac:dyDescent="0.25">
      <c r="A24" s="49"/>
      <c r="B24" s="49"/>
      <c r="C24" s="49"/>
      <c r="D24" s="49" t="s">
        <v>43</v>
      </c>
      <c r="E24" s="57">
        <v>0</v>
      </c>
    </row>
    <row r="25" spans="1:5" ht="15.75" x14ac:dyDescent="0.25">
      <c r="A25" s="49"/>
      <c r="B25" s="49"/>
      <c r="C25" s="49"/>
      <c r="D25" s="49" t="s">
        <v>42</v>
      </c>
      <c r="E25" s="16">
        <v>0</v>
      </c>
    </row>
    <row r="26" spans="1:5" ht="15.75" x14ac:dyDescent="0.25">
      <c r="A26" s="49"/>
      <c r="B26" s="49"/>
      <c r="C26" s="49"/>
      <c r="D26" s="49" t="s">
        <v>41</v>
      </c>
      <c r="E26" s="56">
        <v>0</v>
      </c>
    </row>
    <row r="27" spans="1:5" ht="15.75" x14ac:dyDescent="0.25">
      <c r="A27" s="49"/>
      <c r="B27" s="49"/>
      <c r="C27" s="49"/>
      <c r="D27" s="49" t="s">
        <v>40</v>
      </c>
      <c r="E27" s="57">
        <v>0</v>
      </c>
    </row>
    <row r="28" spans="1:5" ht="15.75" x14ac:dyDescent="0.25">
      <c r="A28" s="49"/>
      <c r="B28" s="49"/>
      <c r="C28" s="49" t="s">
        <v>39</v>
      </c>
      <c r="D28" s="49"/>
      <c r="E28" s="33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57">
        <v>0</v>
      </c>
    </row>
    <row r="31" spans="1:5" ht="15.75" x14ac:dyDescent="0.25">
      <c r="A31" s="49"/>
      <c r="B31" s="49"/>
      <c r="C31" s="49" t="s">
        <v>36</v>
      </c>
      <c r="D31" s="49"/>
      <c r="E31" s="58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64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1">
        <v>0</v>
      </c>
    </row>
    <row r="36" spans="1:5" ht="15.75" x14ac:dyDescent="0.25">
      <c r="A36" s="49"/>
      <c r="B36" s="49" t="s">
        <v>31</v>
      </c>
      <c r="C36" s="49"/>
      <c r="D36" s="49"/>
      <c r="E36" s="58">
        <v>0</v>
      </c>
    </row>
    <row r="37" spans="1:5" ht="15.75" x14ac:dyDescent="0.25">
      <c r="A37" s="49"/>
      <c r="B37" s="53" t="s">
        <v>30</v>
      </c>
      <c r="C37" s="49"/>
      <c r="D37" s="49"/>
      <c r="E37" s="30">
        <f>SUM(E14,E19,E21:E36)</f>
        <v>539579055.75999999</v>
      </c>
    </row>
    <row r="38" spans="1:5" ht="15.75" x14ac:dyDescent="0.25">
      <c r="A38" s="49"/>
      <c r="B38" s="53"/>
      <c r="C38" s="49"/>
      <c r="D38" s="49"/>
      <c r="E38" s="29"/>
    </row>
    <row r="39" spans="1:5" ht="15.75" x14ac:dyDescent="0.25">
      <c r="A39" s="53" t="s">
        <v>29</v>
      </c>
      <c r="B39" s="53"/>
      <c r="C39" s="49"/>
      <c r="D39" s="49"/>
      <c r="E39" s="16"/>
    </row>
    <row r="40" spans="1:5" ht="15.75" x14ac:dyDescent="0.25">
      <c r="A40" s="53" t="s">
        <v>28</v>
      </c>
      <c r="B40" s="49"/>
      <c r="C40" s="49"/>
      <c r="D40" s="49"/>
      <c r="E40" s="16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91393019.819999993</v>
      </c>
    </row>
    <row r="43" spans="1:5" ht="15.75" x14ac:dyDescent="0.25">
      <c r="A43" s="49"/>
      <c r="B43" s="49"/>
      <c r="C43" s="49"/>
      <c r="D43" s="49" t="s">
        <v>25</v>
      </c>
      <c r="E43" s="7">
        <v>81066951</v>
      </c>
    </row>
    <row r="44" spans="1:5" ht="15.75" x14ac:dyDescent="0.25">
      <c r="A44" s="49"/>
      <c r="B44" s="49"/>
      <c r="C44" s="49"/>
      <c r="D44" s="49" t="s">
        <v>2</v>
      </c>
      <c r="E44" s="7">
        <v>27928400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9"/>
      <c r="D46" s="49" t="s">
        <v>26</v>
      </c>
      <c r="E46" s="7">
        <v>0</v>
      </c>
    </row>
    <row r="47" spans="1:5" ht="15.75" x14ac:dyDescent="0.25">
      <c r="A47" s="49"/>
      <c r="B47" s="49"/>
      <c r="C47" s="49"/>
      <c r="D47" s="49" t="s">
        <v>25</v>
      </c>
      <c r="E47" s="7">
        <v>4692795</v>
      </c>
    </row>
    <row r="48" spans="1:5" ht="15.75" x14ac:dyDescent="0.25">
      <c r="A48" s="49"/>
      <c r="B48" s="49"/>
      <c r="C48" s="49"/>
      <c r="D48" s="49" t="s">
        <v>2</v>
      </c>
      <c r="E48" s="7">
        <v>7205</v>
      </c>
    </row>
    <row r="49" spans="1:5" ht="15.75" x14ac:dyDescent="0.25">
      <c r="A49" s="49"/>
      <c r="B49" s="53" t="s">
        <v>8</v>
      </c>
      <c r="C49" s="49"/>
      <c r="D49" s="49"/>
      <c r="E49" s="11"/>
    </row>
    <row r="50" spans="1:5" ht="15.75" x14ac:dyDescent="0.25">
      <c r="A50" s="60"/>
      <c r="B50" s="60"/>
      <c r="C50" s="60"/>
      <c r="D50" s="49" t="s">
        <v>26</v>
      </c>
      <c r="E50" s="7">
        <v>17304809.800000001</v>
      </c>
    </row>
    <row r="51" spans="1:5" ht="15.75" x14ac:dyDescent="0.25">
      <c r="A51" s="49"/>
      <c r="B51" s="49"/>
      <c r="C51" s="49"/>
      <c r="D51" s="49" t="s">
        <v>25</v>
      </c>
      <c r="E51" s="7">
        <v>7818000</v>
      </c>
    </row>
    <row r="52" spans="1:5" ht="15.75" x14ac:dyDescent="0.25">
      <c r="A52" s="49"/>
      <c r="B52" s="49"/>
      <c r="C52" s="49"/>
      <c r="D52" s="49" t="s">
        <v>2</v>
      </c>
      <c r="E52" s="7">
        <v>0</v>
      </c>
    </row>
    <row r="53" spans="1:5" ht="15.75" x14ac:dyDescent="0.25">
      <c r="A53" s="49"/>
      <c r="B53" s="53" t="s">
        <v>7</v>
      </c>
      <c r="C53" s="49"/>
      <c r="D53" s="49"/>
      <c r="E53" s="11"/>
    </row>
    <row r="54" spans="1:5" ht="15.75" x14ac:dyDescent="0.25">
      <c r="A54" s="49"/>
      <c r="B54" s="49"/>
      <c r="C54" s="49"/>
      <c r="D54" s="49" t="s">
        <v>26</v>
      </c>
      <c r="E54" s="7">
        <v>3832142.6</v>
      </c>
    </row>
    <row r="55" spans="1:5" ht="15.75" x14ac:dyDescent="0.25">
      <c r="A55" s="49"/>
      <c r="B55" s="49"/>
      <c r="C55" s="49"/>
      <c r="D55" s="49" t="s">
        <v>25</v>
      </c>
      <c r="E55" s="7">
        <v>1620525</v>
      </c>
    </row>
    <row r="56" spans="1:5" ht="15.75" x14ac:dyDescent="0.25">
      <c r="A56" s="49"/>
      <c r="B56" s="49"/>
      <c r="C56" s="59"/>
      <c r="D56" s="49" t="s">
        <v>2</v>
      </c>
      <c r="E56" s="7">
        <v>127000</v>
      </c>
    </row>
    <row r="57" spans="1:5" ht="15.75" x14ac:dyDescent="0.25">
      <c r="A57" s="49"/>
      <c r="B57" s="53" t="s">
        <v>6</v>
      </c>
      <c r="C57" s="49"/>
      <c r="D57" s="49"/>
      <c r="E57" s="26"/>
    </row>
    <row r="58" spans="1:5" ht="15.75" x14ac:dyDescent="0.25">
      <c r="A58" s="49"/>
      <c r="B58" s="49"/>
      <c r="C58" s="49"/>
      <c r="D58" s="49" t="s">
        <v>26</v>
      </c>
      <c r="E58" s="64">
        <v>0</v>
      </c>
    </row>
    <row r="59" spans="1:5" ht="15.75" x14ac:dyDescent="0.25">
      <c r="A59" s="49"/>
      <c r="B59" s="49"/>
      <c r="C59" s="49"/>
      <c r="D59" s="49" t="s">
        <v>25</v>
      </c>
      <c r="E59" s="68">
        <v>0</v>
      </c>
    </row>
    <row r="60" spans="1:5" ht="15.75" x14ac:dyDescent="0.25">
      <c r="A60" s="49"/>
      <c r="B60" s="49"/>
      <c r="C60" s="49"/>
      <c r="D60" s="49" t="s">
        <v>2</v>
      </c>
      <c r="E60" s="64">
        <v>0</v>
      </c>
    </row>
    <row r="61" spans="1:5" ht="15.75" x14ac:dyDescent="0.25">
      <c r="A61" s="49"/>
      <c r="B61" s="53" t="s">
        <v>5</v>
      </c>
      <c r="C61" s="49"/>
      <c r="D61" s="49"/>
      <c r="E61" s="26"/>
    </row>
    <row r="62" spans="1:5" ht="15.75" x14ac:dyDescent="0.25">
      <c r="A62" s="49"/>
      <c r="B62" s="49"/>
      <c r="C62" s="49"/>
      <c r="D62" s="49" t="s">
        <v>26</v>
      </c>
      <c r="E62" s="7">
        <v>7296505.4500000002</v>
      </c>
    </row>
    <row r="63" spans="1:5" ht="15.75" x14ac:dyDescent="0.25">
      <c r="A63" s="49"/>
      <c r="B63" s="53"/>
      <c r="C63" s="49"/>
      <c r="D63" s="49" t="s">
        <v>25</v>
      </c>
      <c r="E63" s="7">
        <v>33747697.07</v>
      </c>
    </row>
    <row r="64" spans="1:5" ht="15.75" x14ac:dyDescent="0.25">
      <c r="A64" s="49"/>
      <c r="B64" s="49"/>
      <c r="C64" s="49"/>
      <c r="D64" s="49" t="s">
        <v>2</v>
      </c>
      <c r="E64" s="7">
        <v>6172702.9299999997</v>
      </c>
    </row>
    <row r="65" spans="1:5" ht="15.75" x14ac:dyDescent="0.25">
      <c r="A65" s="49"/>
      <c r="B65" s="53" t="s">
        <v>4</v>
      </c>
      <c r="C65" s="49"/>
      <c r="D65" s="49"/>
      <c r="E65" s="11"/>
    </row>
    <row r="66" spans="1:5" ht="15.75" x14ac:dyDescent="0.25">
      <c r="A66" s="49"/>
      <c r="B66" s="49"/>
      <c r="C66" s="49"/>
      <c r="D66" s="49" t="s">
        <v>26</v>
      </c>
      <c r="E66" s="7">
        <v>45903119.329999998</v>
      </c>
    </row>
    <row r="67" spans="1:5" ht="15.75" x14ac:dyDescent="0.25">
      <c r="A67" s="49"/>
      <c r="B67" s="49"/>
      <c r="C67" s="49"/>
      <c r="D67" s="49" t="s">
        <v>25</v>
      </c>
      <c r="E67" s="7">
        <v>39443978.5</v>
      </c>
    </row>
    <row r="68" spans="1:5" ht="15.75" x14ac:dyDescent="0.25">
      <c r="A68" s="49"/>
      <c r="B68" s="49"/>
      <c r="C68" s="49"/>
      <c r="D68" s="49" t="s">
        <v>2</v>
      </c>
      <c r="E68" s="7">
        <v>7146495.5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6">
        <v>0</v>
      </c>
    </row>
    <row r="71" spans="1:5" ht="15.75" x14ac:dyDescent="0.25">
      <c r="A71" s="49"/>
      <c r="B71" s="49"/>
      <c r="C71" s="49"/>
      <c r="D71" s="49" t="s">
        <v>25</v>
      </c>
      <c r="E71" s="16">
        <v>0</v>
      </c>
    </row>
    <row r="72" spans="1:5" ht="15.75" x14ac:dyDescent="0.25">
      <c r="A72" s="49"/>
      <c r="B72" s="49"/>
      <c r="C72" s="49"/>
      <c r="D72" s="49" t="s">
        <v>2</v>
      </c>
      <c r="E72" s="25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6"/>
    </row>
    <row r="75" spans="1:5" ht="15.75" x14ac:dyDescent="0.25">
      <c r="A75" s="49"/>
      <c r="B75" s="49"/>
      <c r="C75" s="49"/>
      <c r="D75" s="49" t="s">
        <v>22</v>
      </c>
      <c r="E75" s="7">
        <v>786624.28</v>
      </c>
    </row>
    <row r="76" spans="1:5" ht="15.75" x14ac:dyDescent="0.25">
      <c r="A76" s="49"/>
      <c r="B76" s="49"/>
      <c r="C76" s="49"/>
      <c r="D76" s="49" t="s">
        <v>21</v>
      </c>
      <c r="E76" s="7">
        <v>5714285.7199999997</v>
      </c>
    </row>
    <row r="77" spans="1:5" ht="15.75" x14ac:dyDescent="0.25">
      <c r="A77" s="49"/>
      <c r="B77" s="49"/>
      <c r="C77" s="61" t="s">
        <v>20</v>
      </c>
      <c r="D77" s="49"/>
      <c r="E77" s="16"/>
    </row>
    <row r="78" spans="1:5" ht="15.75" x14ac:dyDescent="0.25">
      <c r="A78" s="49"/>
      <c r="B78" s="49"/>
      <c r="C78" s="49"/>
      <c r="D78" s="49" t="s">
        <v>14</v>
      </c>
      <c r="E78" s="7">
        <v>19736025</v>
      </c>
    </row>
    <row r="79" spans="1:5" ht="15.75" x14ac:dyDescent="0.25">
      <c r="A79" s="49"/>
      <c r="B79" s="49"/>
      <c r="C79" s="49"/>
      <c r="D79" s="49" t="s">
        <v>13</v>
      </c>
      <c r="E79" s="7">
        <v>5185000</v>
      </c>
    </row>
    <row r="80" spans="1:5" ht="15.75" x14ac:dyDescent="0.25">
      <c r="A80" s="49"/>
      <c r="B80" s="49"/>
      <c r="C80" s="49" t="s">
        <v>19</v>
      </c>
      <c r="D80" s="49"/>
      <c r="E80" s="17"/>
    </row>
    <row r="81" spans="1:9" ht="15.75" x14ac:dyDescent="0.25">
      <c r="A81" s="49"/>
      <c r="B81" s="49"/>
      <c r="C81" s="49"/>
      <c r="D81" s="61" t="s">
        <v>14</v>
      </c>
      <c r="E81" s="7">
        <v>0</v>
      </c>
      <c r="F81" s="62"/>
    </row>
    <row r="82" spans="1:9" ht="15.75" x14ac:dyDescent="0.25">
      <c r="A82" s="49"/>
      <c r="B82" s="49"/>
      <c r="C82" s="49"/>
      <c r="D82" s="61" t="s">
        <v>13</v>
      </c>
      <c r="E82" s="7">
        <v>90353061.530000001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21">
        <v>0</v>
      </c>
    </row>
    <row r="85" spans="1:9" ht="15.75" x14ac:dyDescent="0.25">
      <c r="A85" s="49"/>
      <c r="B85" s="49"/>
      <c r="C85" s="49"/>
      <c r="D85" s="49" t="s">
        <v>13</v>
      </c>
      <c r="E85" s="21">
        <v>0</v>
      </c>
    </row>
    <row r="86" spans="1:9" ht="15.75" x14ac:dyDescent="0.25">
      <c r="A86" s="49"/>
      <c r="B86" s="49"/>
      <c r="C86" s="49" t="s">
        <v>17</v>
      </c>
      <c r="D86" s="49"/>
      <c r="E86" s="16"/>
    </row>
    <row r="87" spans="1:9" ht="15.75" x14ac:dyDescent="0.25">
      <c r="A87" s="49"/>
      <c r="B87" s="49"/>
      <c r="C87" s="49"/>
      <c r="D87" s="49" t="s">
        <v>14</v>
      </c>
      <c r="E87" s="7">
        <v>1630000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6"/>
    </row>
    <row r="90" spans="1:9" ht="15.75" x14ac:dyDescent="0.25">
      <c r="A90" s="49"/>
      <c r="B90" s="49"/>
      <c r="C90" s="49"/>
      <c r="D90" s="49" t="s">
        <v>15</v>
      </c>
      <c r="E90" s="7">
        <v>41633557</v>
      </c>
    </row>
    <row r="91" spans="1:9" ht="15.75" x14ac:dyDescent="0.25">
      <c r="A91" s="49"/>
      <c r="B91" s="49"/>
      <c r="C91" s="49"/>
      <c r="D91" s="49" t="s">
        <v>14</v>
      </c>
      <c r="E91" s="7">
        <v>24015304.43</v>
      </c>
    </row>
    <row r="92" spans="1:9" ht="15.75" x14ac:dyDescent="0.25">
      <c r="A92" s="49"/>
      <c r="B92" s="49"/>
      <c r="C92" s="49"/>
      <c r="D92" s="49" t="s">
        <v>13</v>
      </c>
      <c r="E92" s="7">
        <v>3771139.57</v>
      </c>
    </row>
    <row r="93" spans="1:9" ht="15.75" x14ac:dyDescent="0.25">
      <c r="A93" s="53" t="s">
        <v>12</v>
      </c>
      <c r="D93" s="49"/>
      <c r="E93" s="19">
        <f>SUM(E41:E92)</f>
        <v>568326344.52999997</v>
      </c>
    </row>
    <row r="94" spans="1:9" ht="15.75" x14ac:dyDescent="0.25">
      <c r="A94" s="53" t="s">
        <v>11</v>
      </c>
      <c r="B94" s="49"/>
      <c r="C94" s="53"/>
      <c r="D94" s="61"/>
      <c r="E94" s="16"/>
    </row>
    <row r="95" spans="1:9" ht="15.75" x14ac:dyDescent="0.25">
      <c r="A95" s="49"/>
      <c r="B95" s="53" t="s">
        <v>10</v>
      </c>
      <c r="C95" s="49"/>
      <c r="D95" s="49"/>
      <c r="E95" s="17"/>
      <c r="H95" s="63"/>
      <c r="I95" s="54"/>
    </row>
    <row r="96" spans="1:9" ht="15.75" x14ac:dyDescent="0.25">
      <c r="A96" s="49"/>
      <c r="B96" s="49"/>
      <c r="C96" s="49"/>
      <c r="D96" s="49" t="s">
        <v>2</v>
      </c>
      <c r="E96" s="7">
        <v>946080.83</v>
      </c>
      <c r="F96" s="63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6"/>
      <c r="F97" s="63"/>
      <c r="G97" s="49"/>
      <c r="H97" s="63"/>
      <c r="I97" s="54"/>
    </row>
    <row r="98" spans="1:9" ht="15.75" x14ac:dyDescent="0.25">
      <c r="B98" s="49"/>
      <c r="C98" s="49"/>
      <c r="D98" s="49" t="s">
        <v>2</v>
      </c>
      <c r="E98" s="7">
        <v>3866846.79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9"/>
      <c r="D102" s="49" t="s">
        <v>2</v>
      </c>
      <c r="E102" s="7">
        <v>11830.8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64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7">
        <v>12466388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15328846.65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8992966.1899999995</v>
      </c>
      <c r="F110" s="65"/>
    </row>
    <row r="111" spans="1:9" ht="15.75" x14ac:dyDescent="0.25">
      <c r="A111" s="53" t="s">
        <v>1</v>
      </c>
      <c r="E111" s="4">
        <f>SUM(E96,E98,E100,E102,E104,E106,E108,E110)</f>
        <v>41612959.259999998</v>
      </c>
    </row>
    <row r="112" spans="1:9" ht="30" customHeight="1" x14ac:dyDescent="0.35">
      <c r="A112" s="66" t="s">
        <v>0</v>
      </c>
      <c r="B112" s="67"/>
      <c r="C112" s="67"/>
      <c r="D112" s="67"/>
      <c r="E112" s="1">
        <f>SUM(E93,E111)</f>
        <v>609939303.78999996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Cotabato</vt:lpstr>
      <vt:lpstr>General Santos</vt:lpstr>
      <vt:lpstr>Kidapawan</vt:lpstr>
      <vt:lpstr>Koronadal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2021-09-27T03:02:05Z</dcterms:created>
  <dcterms:modified xsi:type="dcterms:W3CDTF">2021-09-30T15:42:47Z</dcterms:modified>
</cp:coreProperties>
</file>