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3D43FCEC-4C10-4259-9FC7-550766E813B7}" xr6:coauthVersionLast="47" xr6:coauthVersionMax="47" xr10:uidLastSave="{00000000-0000-0000-0000-000000000000}"/>
  <bookViews>
    <workbookView xWindow="14460" yWindow="1095" windowWidth="13005" windowHeight="12495" firstSheet="3" activeTab="6" xr2:uid="{360BF9DE-B15B-43CE-9291-7E05B391F461}"/>
  </bookViews>
  <sheets>
    <sheet name="Calbayog" sheetId="10" r:id="rId1"/>
    <sheet name="Baybay" sheetId="11" r:id="rId2"/>
    <sheet name="Borongan" sheetId="12" r:id="rId3"/>
    <sheet name="Catbalogan" sheetId="13" r:id="rId4"/>
    <sheet name="Maasin" sheetId="14" r:id="rId5"/>
    <sheet name="Ormoc" sheetId="15" r:id="rId6"/>
    <sheet name="Tacloban" sheetId="1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6" l="1"/>
  <c r="E93" i="16" s="1"/>
  <c r="E110" i="12"/>
  <c r="E111" i="12"/>
  <c r="E13" i="12"/>
  <c r="E14" i="12" s="1"/>
  <c r="E37" i="12" s="1"/>
  <c r="E111" i="16"/>
  <c r="E19" i="16"/>
  <c r="E14" i="16"/>
  <c r="E37" i="16" s="1"/>
  <c r="E111" i="15"/>
  <c r="E93" i="15"/>
  <c r="E19" i="15"/>
  <c r="E14" i="15"/>
  <c r="E111" i="14"/>
  <c r="E93" i="14"/>
  <c r="E19" i="14"/>
  <c r="E14" i="14"/>
  <c r="E111" i="13"/>
  <c r="E93" i="13"/>
  <c r="E19" i="13"/>
  <c r="E14" i="13"/>
  <c r="E37" i="13" s="1"/>
  <c r="E93" i="12"/>
  <c r="E19" i="12"/>
  <c r="E111" i="11"/>
  <c r="E93" i="11"/>
  <c r="E112" i="11" s="1"/>
  <c r="E19" i="11"/>
  <c r="E14" i="11"/>
  <c r="E37" i="11" s="1"/>
  <c r="E111" i="10"/>
  <c r="E93" i="10"/>
  <c r="E19" i="10"/>
  <c r="E14" i="10"/>
  <c r="E37" i="10" s="1"/>
  <c r="E112" i="16" l="1"/>
  <c r="E112" i="15"/>
  <c r="E37" i="15"/>
  <c r="E112" i="14"/>
  <c r="E37" i="14"/>
  <c r="E112" i="13"/>
  <c r="E112" i="12"/>
  <c r="E112" i="10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<sst xmlns="http://schemas.openxmlformats.org/spreadsheetml/2006/main" count="763" uniqueCount="71">
  <si>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</si>
  <si>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</si>
  <si>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</si>
  <si>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</si>
  <si>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</si>
  <si>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</si>
  <si>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</si>
  <si>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</si>
  <si>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</si>
  <si>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</si>
  <si>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</si>
  <si>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</si>
  <si>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</si>
  <si>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</si>
  <si>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</si>
  <si>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</si>
  <si>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</si>
  <si>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</si>
  <si>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</si>
  <si>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</si>
  <si>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</si>
  <si>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</si>
  <si>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</si>
  <si>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</si>
  <si>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</si>
  <si>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</si>
  <si>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</si>
  <si>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</si>
  <si>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</si>
  <si>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</si>
  <si>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</si>
  <si>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</si>
  <si>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</si>
  <si>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</si>
  <si>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</si>
  <si>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</si>
  <si>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</si>
  <si>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</si>
  <si>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</si>
  <si>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</si>
  <si>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</si>
  <si>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</si>
  <si>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</si>
  <si>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</si>
  <si>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</si>
  <si>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</si>
  <si>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</si>
  <si>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</si>
  <si>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</si>
  <si>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</si>
  <si>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</si>
  <si>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</si>
  <si>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</si>
  <si>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</si>
  <si>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</si>
  <si>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</si>
  <si>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</si>
  <si>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</si>
  <si>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</si>
  <si>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</si>
  <si>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</si>
  <si>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</si>
  <si>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</si>
  <si>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CALBAYOG</t>
  </si>
  <si>
    <t>CITY OF BAYBAY</t>
  </si>
  <si>
    <t>CITY OF BORONGAN</t>
  </si>
  <si>
    <t>CITY OF MAASIN</t>
  </si>
  <si>
    <t>CITY OF TACLOBAN</t>
  </si>
  <si>
    <t>CITY OF ORMOC</t>
  </si>
  <si>
    <t>For the Year Ended December 31, 2019</t>
  </si>
  <si>
    <t>CITY OF CATBALOGAN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</si>
</sst>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11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9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63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22135412.690000001</v>
      </c>
    </row>
    <row r="12" spans="1:9" ht="15.75" x14ac:dyDescent="0.25">
      <c r="A12" s="8"/>
      <c r="B12" s="8"/>
      <c r="C12" s="8"/>
      <c r="D12" s="8" t="s">
        <v>24</v>
      </c>
      <c r="E12" s="23">
        <v>71049896.930000007</v>
      </c>
    </row>
    <row r="13" spans="1:9" ht="15.75" x14ac:dyDescent="0.25">
      <c r="A13" s="8"/>
      <c r="B13" s="8"/>
      <c r="C13" s="8"/>
      <c r="D13" s="8" t="s">
        <v>25</v>
      </c>
      <c r="E13" s="24">
        <v>405808.05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93591117.670000002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21143288.289999999</v>
      </c>
    </row>
    <row r="17" spans="1:5" ht="15.75" x14ac:dyDescent="0.25">
      <c r="A17" s="8"/>
      <c r="B17" s="8"/>
      <c r="C17" s="8"/>
      <c r="D17" s="8" t="s">
        <v>27</v>
      </c>
      <c r="E17" s="23">
        <v>19178743.280000001</v>
      </c>
    </row>
    <row r="18" spans="1:5" ht="15.75" x14ac:dyDescent="0.25">
      <c r="A18" s="8"/>
      <c r="B18" s="8"/>
      <c r="C18" s="11"/>
      <c r="D18" s="8" t="s">
        <v>28</v>
      </c>
      <c r="E18" s="23">
        <v>890711.41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41212742.979999997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1270341421</v>
      </c>
    </row>
    <row r="22" spans="1:5" ht="15.75" x14ac:dyDescent="0.25">
      <c r="A22" s="8"/>
      <c r="B22" s="8"/>
      <c r="C22" s="8" t="s">
        <v>31</v>
      </c>
      <c r="D22" s="8"/>
      <c r="E22" s="38">
        <v>866056.09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1487280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502500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96133662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1504134779.74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293290301.68000001</v>
      </c>
    </row>
    <row r="43" spans="1:5" ht="15.75" x14ac:dyDescent="0.25">
      <c r="A43" s="8"/>
      <c r="B43" s="8"/>
      <c r="C43" s="8"/>
      <c r="D43" s="8" t="s">
        <v>11</v>
      </c>
      <c r="E43" s="23">
        <v>121268451.81999999</v>
      </c>
    </row>
    <row r="44" spans="1:5" ht="15.75" x14ac:dyDescent="0.25">
      <c r="A44" s="8"/>
      <c r="B44" s="8"/>
      <c r="C44" s="8"/>
      <c r="D44" s="8" t="s">
        <v>12</v>
      </c>
      <c r="E44" s="39">
        <v>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11393388.68</v>
      </c>
    </row>
    <row r="47" spans="1:5" ht="15.75" x14ac:dyDescent="0.25">
      <c r="A47" s="8"/>
      <c r="B47" s="8"/>
      <c r="C47" s="8"/>
      <c r="D47" s="8" t="s">
        <v>11</v>
      </c>
      <c r="E47" s="23">
        <v>3427791.39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60002785.009999998</v>
      </c>
    </row>
    <row r="51" spans="1:5" ht="15.75" x14ac:dyDescent="0.25">
      <c r="A51" s="8"/>
      <c r="B51" s="8"/>
      <c r="C51" s="8"/>
      <c r="D51" s="8" t="s">
        <v>11</v>
      </c>
      <c r="E51" s="23">
        <v>2891864.79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7709816.6399999997</v>
      </c>
    </row>
    <row r="59" spans="1:5" ht="15.75" x14ac:dyDescent="0.25">
      <c r="A59" s="8"/>
      <c r="B59" s="8"/>
      <c r="C59" s="8"/>
      <c r="D59" s="8" t="s">
        <v>11</v>
      </c>
      <c r="E59" s="39">
        <v>176834.32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30821572.420000002</v>
      </c>
    </row>
    <row r="63" spans="1:5" ht="15.75" x14ac:dyDescent="0.25">
      <c r="A63" s="8"/>
      <c r="B63" s="12"/>
      <c r="C63" s="8"/>
      <c r="D63" s="8" t="s">
        <v>11</v>
      </c>
      <c r="E63" s="24">
        <v>3206005.54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87105074.980000004</v>
      </c>
    </row>
    <row r="67" spans="1:5" ht="15.75" x14ac:dyDescent="0.25">
      <c r="A67" s="8"/>
      <c r="B67" s="8"/>
      <c r="C67" s="8"/>
      <c r="D67" s="8" t="s">
        <v>11</v>
      </c>
      <c r="E67" s="23">
        <v>14946944.869999999</v>
      </c>
    </row>
    <row r="68" spans="1:5" ht="15.75" x14ac:dyDescent="0.25">
      <c r="A68" s="8"/>
      <c r="B68" s="8"/>
      <c r="C68" s="8"/>
      <c r="D68" s="8" t="s">
        <v>12</v>
      </c>
      <c r="E68" s="39">
        <v>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94933713.459999993</v>
      </c>
    </row>
    <row r="76" spans="1:5" ht="15.75" x14ac:dyDescent="0.25">
      <c r="A76" s="8"/>
      <c r="B76" s="8"/>
      <c r="C76" s="8"/>
      <c r="D76" s="8" t="s">
        <v>48</v>
      </c>
      <c r="E76" s="37">
        <v>12598554.390000001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25118492.399999999</v>
      </c>
    </row>
    <row r="79" spans="1:5" ht="15.75" x14ac:dyDescent="0.25">
      <c r="A79" s="8"/>
      <c r="B79" s="8"/>
      <c r="C79" s="8"/>
      <c r="D79" s="8" t="s">
        <v>50</v>
      </c>
      <c r="E79" s="38">
        <v>31603868.780000001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430177150.74000001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5734433.4699999997</v>
      </c>
    </row>
    <row r="91" spans="1:9" ht="15.75" x14ac:dyDescent="0.25">
      <c r="A91" s="8"/>
      <c r="B91" s="8"/>
      <c r="C91" s="8"/>
      <c r="D91" s="8" t="s">
        <v>49</v>
      </c>
      <c r="E91" s="23">
        <v>235064403.21000001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1471471448.5899999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1471471448.5899999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17891308.41</v>
      </c>
    </row>
    <row r="12" spans="1:9" ht="15.75" x14ac:dyDescent="0.25">
      <c r="A12" s="8"/>
      <c r="B12" s="8"/>
      <c r="C12" s="8"/>
      <c r="D12" s="8" t="s">
        <v>24</v>
      </c>
      <c r="E12" s="23">
        <v>37427719.549999997</v>
      </c>
    </row>
    <row r="13" spans="1:9" ht="15.75" x14ac:dyDescent="0.25">
      <c r="A13" s="8"/>
      <c r="B13" s="8"/>
      <c r="C13" s="8"/>
      <c r="D13" s="8" t="s">
        <v>25</v>
      </c>
      <c r="E13" s="24">
        <v>2193154.54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57512182.499999993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9475677.0600000005</v>
      </c>
    </row>
    <row r="17" spans="1:5" ht="15.75" x14ac:dyDescent="0.25">
      <c r="A17" s="8"/>
      <c r="B17" s="8"/>
      <c r="C17" s="8"/>
      <c r="D17" s="8" t="s">
        <v>27</v>
      </c>
      <c r="E17" s="23">
        <v>48726367.329999998</v>
      </c>
    </row>
    <row r="18" spans="1:5" ht="15.75" x14ac:dyDescent="0.25">
      <c r="A18" s="8"/>
      <c r="B18" s="8"/>
      <c r="C18" s="11"/>
      <c r="D18" s="8" t="s">
        <v>28</v>
      </c>
      <c r="E18" s="23">
        <v>7629758.0999999996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65831802.490000002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793636372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257731.83</v>
      </c>
    </row>
    <row r="30" spans="1:5" ht="15.75" x14ac:dyDescent="0.25">
      <c r="A30" s="8"/>
      <c r="B30" s="8"/>
      <c r="C30" s="8"/>
      <c r="D30" s="8" t="s">
        <v>39</v>
      </c>
      <c r="E30" s="23">
        <v>1166080.3799999999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918404169.20000005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140392797.52000001</v>
      </c>
    </row>
    <row r="43" spans="1:5" ht="15.75" x14ac:dyDescent="0.25">
      <c r="A43" s="8"/>
      <c r="B43" s="8"/>
      <c r="C43" s="8"/>
      <c r="D43" s="8" t="s">
        <v>11</v>
      </c>
      <c r="E43" s="23">
        <v>102982977.36</v>
      </c>
    </row>
    <row r="44" spans="1:5" ht="15.75" x14ac:dyDescent="0.25">
      <c r="A44" s="8"/>
      <c r="B44" s="8"/>
      <c r="C44" s="8"/>
      <c r="D44" s="8" t="s">
        <v>12</v>
      </c>
      <c r="E44" s="39">
        <v>136863170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4968000</v>
      </c>
    </row>
    <row r="47" spans="1:5" ht="15.75" x14ac:dyDescent="0.25">
      <c r="A47" s="8"/>
      <c r="B47" s="8"/>
      <c r="C47" s="8"/>
      <c r="D47" s="8" t="s">
        <v>11</v>
      </c>
      <c r="E47" s="23">
        <v>12923760.82</v>
      </c>
    </row>
    <row r="48" spans="1:5" ht="15.75" x14ac:dyDescent="0.25">
      <c r="A48" s="8"/>
      <c r="B48" s="8"/>
      <c r="C48" s="8"/>
      <c r="D48" s="8" t="s">
        <v>12</v>
      </c>
      <c r="E48" s="23">
        <v>560780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24673255.489999998</v>
      </c>
    </row>
    <row r="51" spans="1:5" ht="15.75" x14ac:dyDescent="0.25">
      <c r="A51" s="8"/>
      <c r="B51" s="8"/>
      <c r="C51" s="8"/>
      <c r="D51" s="8" t="s">
        <v>11</v>
      </c>
      <c r="E51" s="23">
        <v>4726452.6399999997</v>
      </c>
    </row>
    <row r="52" spans="1:5" ht="15.75" x14ac:dyDescent="0.25">
      <c r="A52" s="8"/>
      <c r="B52" s="8"/>
      <c r="C52" s="8"/>
      <c r="D52" s="8" t="s">
        <v>12</v>
      </c>
      <c r="E52" s="39">
        <v>254233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8546021.4499999993</v>
      </c>
    </row>
    <row r="63" spans="1:5" ht="15.75" x14ac:dyDescent="0.25">
      <c r="A63" s="8"/>
      <c r="B63" s="12"/>
      <c r="C63" s="8"/>
      <c r="D63" s="8" t="s">
        <v>11</v>
      </c>
      <c r="E63" s="24">
        <v>26207793.23</v>
      </c>
    </row>
    <row r="64" spans="1:5" ht="15.75" x14ac:dyDescent="0.25">
      <c r="A64" s="8"/>
      <c r="B64" s="8"/>
      <c r="C64" s="8"/>
      <c r="D64" s="8" t="s">
        <v>12</v>
      </c>
      <c r="E64" s="36">
        <v>370300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55564911.759999998</v>
      </c>
    </row>
    <row r="67" spans="1:5" ht="15.75" x14ac:dyDescent="0.25">
      <c r="A67" s="8"/>
      <c r="B67" s="8"/>
      <c r="C67" s="8"/>
      <c r="D67" s="8" t="s">
        <v>11</v>
      </c>
      <c r="E67" s="23">
        <v>24593570.25</v>
      </c>
    </row>
    <row r="68" spans="1:5" ht="15.75" x14ac:dyDescent="0.25">
      <c r="A68" s="8"/>
      <c r="B68" s="8"/>
      <c r="C68" s="8"/>
      <c r="D68" s="8" t="s">
        <v>12</v>
      </c>
      <c r="E68" s="39">
        <v>3744067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11572102.039999999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20594786.329999998</v>
      </c>
    </row>
    <row r="79" spans="1:5" ht="15.75" x14ac:dyDescent="0.25">
      <c r="A79" s="8"/>
      <c r="B79" s="8"/>
      <c r="C79" s="8"/>
      <c r="D79" s="8" t="s">
        <v>50</v>
      </c>
      <c r="E79" s="38">
        <v>4523585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87633103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3232000</v>
      </c>
    </row>
    <row r="91" spans="1:9" ht="15.75" x14ac:dyDescent="0.25">
      <c r="A91" s="8"/>
      <c r="B91" s="8"/>
      <c r="C91" s="8"/>
      <c r="D91" s="8" t="s">
        <v>49</v>
      </c>
      <c r="E91" s="23">
        <v>6335837.7800000003</v>
      </c>
    </row>
    <row r="92" spans="1:9" ht="15.75" x14ac:dyDescent="0.25">
      <c r="A92" s="8"/>
      <c r="B92" s="8"/>
      <c r="C92" s="8"/>
      <c r="D92" s="8" t="s">
        <v>50</v>
      </c>
      <c r="E92" s="39">
        <v>2480150</v>
      </c>
    </row>
    <row r="93" spans="1:9" ht="15.75" x14ac:dyDescent="0.25">
      <c r="A93" s="12" t="s">
        <v>59</v>
      </c>
      <c r="D93" s="8"/>
      <c r="E93" s="35">
        <f>SUM(E41:E92)</f>
        <v>683743654.66999996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77176469.200000003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431925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7411029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70486521.129999995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22496150</v>
      </c>
    </row>
    <row r="111" spans="1:9" ht="15.75" x14ac:dyDescent="0.25">
      <c r="A111" s="12" t="s">
        <v>58</v>
      </c>
      <c r="E111" s="22">
        <f>SUM(E95:E110)</f>
        <v>178002094.32999998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861745749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3311105.99</v>
      </c>
    </row>
    <row r="12" spans="1:9" ht="15.75" x14ac:dyDescent="0.25">
      <c r="A12" s="8"/>
      <c r="B12" s="8"/>
      <c r="C12" s="8"/>
      <c r="D12" s="8" t="s">
        <v>24</v>
      </c>
      <c r="E12" s="23">
        <v>21262241.84</v>
      </c>
    </row>
    <row r="13" spans="1:9" ht="15.75" x14ac:dyDescent="0.25">
      <c r="A13" s="8"/>
      <c r="B13" s="8"/>
      <c r="C13" s="8"/>
      <c r="D13" s="8" t="s">
        <v>25</v>
      </c>
      <c r="E13" s="24">
        <f>28827.25+1103845.57+547516.21</f>
        <v>1680189.03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26253536.859999999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8288125.6299999999</v>
      </c>
    </row>
    <row r="17" spans="1:5" ht="15.75" x14ac:dyDescent="0.25">
      <c r="A17" s="8"/>
      <c r="B17" s="8"/>
      <c r="C17" s="8"/>
      <c r="D17" s="8" t="s">
        <v>27</v>
      </c>
      <c r="E17" s="23">
        <v>13181162.140000001</v>
      </c>
    </row>
    <row r="18" spans="1:5" ht="15.75" x14ac:dyDescent="0.25">
      <c r="A18" s="8"/>
      <c r="B18" s="8"/>
      <c r="C18" s="11"/>
      <c r="D18" s="8" t="s">
        <v>28</v>
      </c>
      <c r="E18" s="23">
        <v>1549.82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21470837.59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741971534</v>
      </c>
    </row>
    <row r="22" spans="1:5" ht="15.75" x14ac:dyDescent="0.25">
      <c r="A22" s="8"/>
      <c r="B22" s="8"/>
      <c r="C22" s="8" t="s">
        <v>31</v>
      </c>
      <c r="D22" s="8"/>
      <c r="E22" s="38">
        <v>4327.16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789700235.61000001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151928766.16999999</v>
      </c>
    </row>
    <row r="43" spans="1:5" ht="15.75" x14ac:dyDescent="0.25">
      <c r="A43" s="8"/>
      <c r="B43" s="8"/>
      <c r="C43" s="8"/>
      <c r="D43" s="8" t="s">
        <v>11</v>
      </c>
      <c r="E43" s="23">
        <v>87748911.540000007</v>
      </c>
    </row>
    <row r="44" spans="1:5" ht="15.75" x14ac:dyDescent="0.25">
      <c r="A44" s="8"/>
      <c r="B44" s="8"/>
      <c r="C44" s="8"/>
      <c r="D44" s="8" t="s">
        <v>12</v>
      </c>
      <c r="E44" s="39">
        <v>29204218.949999999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5085780.42</v>
      </c>
    </row>
    <row r="47" spans="1:5" ht="15.75" x14ac:dyDescent="0.25">
      <c r="A47" s="8"/>
      <c r="B47" s="8"/>
      <c r="C47" s="8"/>
      <c r="D47" s="8" t="s">
        <v>11</v>
      </c>
      <c r="E47" s="23">
        <v>16211112.560000001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22297593.34</v>
      </c>
    </row>
    <row r="51" spans="1:5" ht="15.75" x14ac:dyDescent="0.25">
      <c r="A51" s="8"/>
      <c r="B51" s="8"/>
      <c r="C51" s="8"/>
      <c r="D51" s="8" t="s">
        <v>11</v>
      </c>
      <c r="E51" s="23">
        <v>40532729.219999999</v>
      </c>
    </row>
    <row r="52" spans="1:5" ht="15.75" x14ac:dyDescent="0.25">
      <c r="A52" s="8"/>
      <c r="B52" s="8"/>
      <c r="C52" s="8"/>
      <c r="D52" s="8" t="s">
        <v>12</v>
      </c>
      <c r="E52" s="39">
        <v>1530384.83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26940462.059999999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4735375.74</v>
      </c>
    </row>
    <row r="59" spans="1:5" ht="15.75" x14ac:dyDescent="0.25">
      <c r="A59" s="8"/>
      <c r="B59" s="8"/>
      <c r="C59" s="8"/>
      <c r="D59" s="8" t="s">
        <v>11</v>
      </c>
      <c r="E59" s="39">
        <v>23158630.5</v>
      </c>
    </row>
    <row r="60" spans="1:5" ht="15.75" x14ac:dyDescent="0.25">
      <c r="A60" s="8"/>
      <c r="B60" s="8"/>
      <c r="C60" s="8"/>
      <c r="D60" s="8" t="s">
        <v>12</v>
      </c>
      <c r="E60" s="25">
        <v>5879341.2999999998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13363984.93</v>
      </c>
    </row>
    <row r="63" spans="1:5" ht="15.75" x14ac:dyDescent="0.25">
      <c r="A63" s="8"/>
      <c r="B63" s="12"/>
      <c r="C63" s="8"/>
      <c r="D63" s="8" t="s">
        <v>11</v>
      </c>
      <c r="E63" s="24">
        <v>15305399.66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66481483.200000003</v>
      </c>
    </row>
    <row r="67" spans="1:5" ht="15.75" x14ac:dyDescent="0.25">
      <c r="A67" s="8"/>
      <c r="B67" s="8"/>
      <c r="C67" s="8"/>
      <c r="D67" s="8" t="s">
        <v>11</v>
      </c>
      <c r="E67" s="23">
        <v>98713542.069999993</v>
      </c>
    </row>
    <row r="68" spans="1:5" ht="15.75" x14ac:dyDescent="0.25">
      <c r="A68" s="8"/>
      <c r="B68" s="8"/>
      <c r="C68" s="8"/>
      <c r="D68" s="8" t="s">
        <v>12</v>
      </c>
      <c r="E68" s="39">
        <v>764766.38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6322035.5499999998</v>
      </c>
    </row>
    <row r="71" spans="1:5" ht="15.75" x14ac:dyDescent="0.25">
      <c r="A71" s="8"/>
      <c r="B71" s="8"/>
      <c r="C71" s="8"/>
      <c r="D71" s="8" t="s">
        <v>11</v>
      </c>
      <c r="E71" s="19">
        <v>7087228.6200000001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12434054</v>
      </c>
    </row>
    <row r="79" spans="1:5" ht="15.75" x14ac:dyDescent="0.25">
      <c r="A79" s="8"/>
      <c r="B79" s="8"/>
      <c r="C79" s="8"/>
      <c r="D79" s="8" t="s">
        <v>50</v>
      </c>
      <c r="E79" s="38">
        <v>9462621.2599999998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88937366.640000001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9402689.4499999993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11980309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755508787.38999999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29204218.949999999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1530384.83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5879341.2999999998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764766.38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f>986424.3+9462621.26+88937366.64</f>
        <v>99386412.200000003</v>
      </c>
    </row>
    <row r="111" spans="1:9" ht="15.75" x14ac:dyDescent="0.25">
      <c r="A111" s="12" t="s">
        <v>58</v>
      </c>
      <c r="E111" s="22">
        <f>SUM(E95:E110)</f>
        <v>136765123.66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892273911.04999995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A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70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18220579.149999999</v>
      </c>
    </row>
    <row r="12" spans="1:9" ht="15.75" x14ac:dyDescent="0.25">
      <c r="A12" s="8"/>
      <c r="B12" s="8"/>
      <c r="C12" s="8"/>
      <c r="D12" s="8" t="s">
        <v>24</v>
      </c>
      <c r="E12" s="23">
        <v>36905159.880000003</v>
      </c>
    </row>
    <row r="13" spans="1:9" ht="15.75" x14ac:dyDescent="0.25">
      <c r="A13" s="8"/>
      <c r="B13" s="8"/>
      <c r="C13" s="8"/>
      <c r="D13" s="8" t="s">
        <v>25</v>
      </c>
      <c r="E13" s="24">
        <v>2594621.11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57720360.140000001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18660189.800000001</v>
      </c>
    </row>
    <row r="17" spans="1:5" ht="15.75" x14ac:dyDescent="0.25">
      <c r="A17" s="8"/>
      <c r="B17" s="8"/>
      <c r="C17" s="8"/>
      <c r="D17" s="8" t="s">
        <v>27</v>
      </c>
      <c r="E17" s="23">
        <v>13590075.75</v>
      </c>
    </row>
    <row r="18" spans="1:5" ht="15.75" x14ac:dyDescent="0.25">
      <c r="A18" s="8"/>
      <c r="B18" s="8"/>
      <c r="C18" s="11"/>
      <c r="D18" s="8" t="s">
        <v>28</v>
      </c>
      <c r="E18" s="23">
        <v>511561.39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32761826.940000001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628111154</v>
      </c>
    </row>
    <row r="22" spans="1:5" ht="15.75" x14ac:dyDescent="0.25">
      <c r="A22" s="8"/>
      <c r="B22" s="8"/>
      <c r="C22" s="8" t="s">
        <v>31</v>
      </c>
      <c r="D22" s="8"/>
      <c r="E22" s="38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1555506.21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720148847.29000008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126323506.38</v>
      </c>
    </row>
    <row r="43" spans="1:5" ht="15.75" x14ac:dyDescent="0.25">
      <c r="A43" s="8"/>
      <c r="B43" s="8"/>
      <c r="C43" s="8"/>
      <c r="D43" s="8" t="s">
        <v>11</v>
      </c>
      <c r="E43" s="23">
        <v>77698462.810000002</v>
      </c>
    </row>
    <row r="44" spans="1:5" ht="15.75" x14ac:dyDescent="0.25">
      <c r="A44" s="8"/>
      <c r="B44" s="8"/>
      <c r="C44" s="8"/>
      <c r="D44" s="8" t="s">
        <v>12</v>
      </c>
      <c r="E44" s="39">
        <v>7931393.1200000001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9165110.5700000003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25629635.489999998</v>
      </c>
    </row>
    <row r="51" spans="1:5" ht="15.75" x14ac:dyDescent="0.25">
      <c r="A51" s="8"/>
      <c r="B51" s="8"/>
      <c r="C51" s="8"/>
      <c r="D51" s="8" t="s">
        <v>11</v>
      </c>
      <c r="E51" s="23">
        <v>25168836.649999999</v>
      </c>
    </row>
    <row r="52" spans="1:5" ht="15.75" x14ac:dyDescent="0.25">
      <c r="A52" s="8"/>
      <c r="B52" s="8"/>
      <c r="C52" s="8"/>
      <c r="D52" s="8" t="s">
        <v>12</v>
      </c>
      <c r="E52" s="39">
        <v>108990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13138266.48</v>
      </c>
    </row>
    <row r="63" spans="1:5" ht="15.75" x14ac:dyDescent="0.25">
      <c r="A63" s="8"/>
      <c r="B63" s="12"/>
      <c r="C63" s="8"/>
      <c r="D63" s="8" t="s">
        <v>11</v>
      </c>
      <c r="E63" s="24">
        <v>86687903.849999994</v>
      </c>
    </row>
    <row r="64" spans="1:5" ht="15.75" x14ac:dyDescent="0.25">
      <c r="A64" s="8"/>
      <c r="B64" s="8"/>
      <c r="C64" s="8"/>
      <c r="D64" s="8" t="s">
        <v>12</v>
      </c>
      <c r="E64" s="36">
        <v>6641997.1799999997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36589828.130000003</v>
      </c>
    </row>
    <row r="67" spans="1:5" ht="15.75" x14ac:dyDescent="0.25">
      <c r="A67" s="8"/>
      <c r="B67" s="8"/>
      <c r="C67" s="8"/>
      <c r="D67" s="8" t="s">
        <v>11</v>
      </c>
      <c r="E67" s="23">
        <v>21100198.129999999</v>
      </c>
    </row>
    <row r="68" spans="1:5" ht="15.75" x14ac:dyDescent="0.25">
      <c r="A68" s="8"/>
      <c r="B68" s="8"/>
      <c r="C68" s="8"/>
      <c r="D68" s="8" t="s">
        <v>12</v>
      </c>
      <c r="E68" s="39">
        <v>3943982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15626978.4</v>
      </c>
    </row>
    <row r="76" spans="1:5" ht="15.75" x14ac:dyDescent="0.25">
      <c r="A76" s="8"/>
      <c r="B76" s="8"/>
      <c r="C76" s="8"/>
      <c r="D76" s="8" t="s">
        <v>48</v>
      </c>
      <c r="E76" s="37">
        <v>6771053.3600000003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10502853.550000001</v>
      </c>
    </row>
    <row r="79" spans="1:5" ht="15.75" x14ac:dyDescent="0.25">
      <c r="A79" s="8"/>
      <c r="B79" s="8"/>
      <c r="C79" s="8"/>
      <c r="D79" s="8" t="s">
        <v>50</v>
      </c>
      <c r="E79" s="38">
        <v>2889700.75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47783507.32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4760209.5999999996</v>
      </c>
    </row>
    <row r="88" spans="1:9" ht="15.75" x14ac:dyDescent="0.25">
      <c r="A88" s="8"/>
      <c r="B88" s="8"/>
      <c r="C88" s="8"/>
      <c r="D88" s="8" t="s">
        <v>50</v>
      </c>
      <c r="E88" s="19">
        <v>123890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528586303.77000004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697331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11786494.82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20399578.489999998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32883404.309999999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561469708.08000004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C84-213E-4E70-BFC7-CE9FD524F0A6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10010593.689999999</v>
      </c>
    </row>
    <row r="12" spans="1:9" ht="15.75" x14ac:dyDescent="0.25">
      <c r="A12" s="8"/>
      <c r="B12" s="8"/>
      <c r="C12" s="8"/>
      <c r="D12" s="8" t="s">
        <v>24</v>
      </c>
      <c r="E12" s="23">
        <v>46717926.25</v>
      </c>
    </row>
    <row r="13" spans="1:9" ht="15.75" x14ac:dyDescent="0.25">
      <c r="A13" s="8"/>
      <c r="B13" s="8"/>
      <c r="C13" s="8"/>
      <c r="D13" s="8" t="s">
        <v>25</v>
      </c>
      <c r="E13" s="24">
        <v>2565684.58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59294204.519999996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12858087.890000001</v>
      </c>
    </row>
    <row r="17" spans="1:5" ht="15.75" x14ac:dyDescent="0.25">
      <c r="A17" s="8"/>
      <c r="B17" s="8"/>
      <c r="C17" s="8"/>
      <c r="D17" s="8" t="s">
        <v>27</v>
      </c>
      <c r="E17" s="23">
        <v>30644731.48</v>
      </c>
    </row>
    <row r="18" spans="1:5" ht="15.75" x14ac:dyDescent="0.25">
      <c r="A18" s="8"/>
      <c r="B18" s="8"/>
      <c r="C18" s="11"/>
      <c r="D18" s="8" t="s">
        <v>28</v>
      </c>
      <c r="E18" s="23">
        <v>2190534.62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45693353.990000002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545624208</v>
      </c>
    </row>
    <row r="22" spans="1:5" ht="15.75" x14ac:dyDescent="0.25">
      <c r="A22" s="8"/>
      <c r="B22" s="8"/>
      <c r="C22" s="8" t="s">
        <v>31</v>
      </c>
      <c r="D22" s="8"/>
      <c r="E22" s="38">
        <v>1293575.22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23">
        <v>59240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48046091.100000001</v>
      </c>
    </row>
    <row r="30" spans="1:5" ht="15.75" x14ac:dyDescent="0.25">
      <c r="A30" s="8"/>
      <c r="B30" s="8"/>
      <c r="C30" s="8"/>
      <c r="D30" s="8" t="s">
        <v>39</v>
      </c>
      <c r="E30" s="23">
        <v>8942163.4000000004</v>
      </c>
    </row>
    <row r="31" spans="1:5" ht="15.75" x14ac:dyDescent="0.25">
      <c r="A31" s="8"/>
      <c r="B31" s="8"/>
      <c r="C31" s="8" t="s">
        <v>40</v>
      </c>
      <c r="D31" s="8"/>
      <c r="E31" s="23">
        <v>700000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9506485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719159321.23000002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118125689.39</v>
      </c>
    </row>
    <row r="43" spans="1:5" ht="15.75" x14ac:dyDescent="0.25">
      <c r="A43" s="8"/>
      <c r="B43" s="8"/>
      <c r="C43" s="8"/>
      <c r="D43" s="8" t="s">
        <v>11</v>
      </c>
      <c r="E43" s="23">
        <v>50115668.270000003</v>
      </c>
    </row>
    <row r="44" spans="1:5" ht="15.75" x14ac:dyDescent="0.25">
      <c r="A44" s="8"/>
      <c r="B44" s="8"/>
      <c r="C44" s="8"/>
      <c r="D44" s="8" t="s">
        <v>12</v>
      </c>
      <c r="E44" s="39">
        <v>1276760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9789136.6500000004</v>
      </c>
    </row>
    <row r="47" spans="1:5" ht="15.75" x14ac:dyDescent="0.25">
      <c r="A47" s="8"/>
      <c r="B47" s="8"/>
      <c r="C47" s="8"/>
      <c r="D47" s="8" t="s">
        <v>11</v>
      </c>
      <c r="E47" s="23">
        <v>3732320.3</v>
      </c>
    </row>
    <row r="48" spans="1:5" ht="15.75" x14ac:dyDescent="0.25">
      <c r="A48" s="8"/>
      <c r="B48" s="8"/>
      <c r="C48" s="8"/>
      <c r="D48" s="8" t="s">
        <v>12</v>
      </c>
      <c r="E48" s="23">
        <v>1578249.61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29252575.399999999</v>
      </c>
    </row>
    <row r="51" spans="1:5" ht="15.75" x14ac:dyDescent="0.25">
      <c r="A51" s="8"/>
      <c r="B51" s="8"/>
      <c r="C51" s="8"/>
      <c r="D51" s="8" t="s">
        <v>11</v>
      </c>
      <c r="E51" s="23">
        <v>12526902.640000001</v>
      </c>
    </row>
    <row r="52" spans="1:5" ht="15.75" x14ac:dyDescent="0.25">
      <c r="A52" s="8"/>
      <c r="B52" s="8"/>
      <c r="C52" s="8"/>
      <c r="D52" s="8" t="s">
        <v>12</v>
      </c>
      <c r="E52" s="39">
        <v>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0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5205340.76</v>
      </c>
    </row>
    <row r="63" spans="1:5" ht="15.75" x14ac:dyDescent="0.25">
      <c r="A63" s="8"/>
      <c r="B63" s="12"/>
      <c r="C63" s="8"/>
      <c r="D63" s="8" t="s">
        <v>11</v>
      </c>
      <c r="E63" s="24">
        <v>9287084.1600000001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42140944.090000004</v>
      </c>
    </row>
    <row r="67" spans="1:5" ht="15.75" x14ac:dyDescent="0.25">
      <c r="A67" s="8"/>
      <c r="B67" s="8"/>
      <c r="C67" s="8"/>
      <c r="D67" s="8" t="s">
        <v>11</v>
      </c>
      <c r="E67" s="23">
        <v>29628223.48</v>
      </c>
    </row>
    <row r="68" spans="1:5" ht="15.75" x14ac:dyDescent="0.25">
      <c r="A68" s="8"/>
      <c r="B68" s="8"/>
      <c r="C68" s="8"/>
      <c r="D68" s="8" t="s">
        <v>12</v>
      </c>
      <c r="E68" s="39">
        <v>2122190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500683.64</v>
      </c>
    </row>
    <row r="76" spans="1:5" ht="15.75" x14ac:dyDescent="0.25">
      <c r="A76" s="8"/>
      <c r="B76" s="8"/>
      <c r="C76" s="8"/>
      <c r="D76" s="8" t="s">
        <v>48</v>
      </c>
      <c r="E76" s="37">
        <v>11111677.68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13642826</v>
      </c>
    </row>
    <row r="79" spans="1:5" ht="15.75" x14ac:dyDescent="0.25">
      <c r="A79" s="8"/>
      <c r="B79" s="8"/>
      <c r="C79" s="8"/>
      <c r="D79" s="8" t="s">
        <v>50</v>
      </c>
      <c r="E79" s="38">
        <v>11191405.560000001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90289116.680000007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1940766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11897335.710000001</v>
      </c>
    </row>
    <row r="92" spans="1:9" ht="15.75" x14ac:dyDescent="0.25">
      <c r="A92" s="8"/>
      <c r="B92" s="8"/>
      <c r="C92" s="8"/>
      <c r="D92" s="8" t="s">
        <v>50</v>
      </c>
      <c r="E92" s="39">
        <v>47036724.100000001</v>
      </c>
    </row>
    <row r="93" spans="1:9" ht="15.75" x14ac:dyDescent="0.25">
      <c r="A93" s="12" t="s">
        <v>59</v>
      </c>
      <c r="D93" s="8"/>
      <c r="E93" s="35">
        <f>SUM(E41:E92)</f>
        <v>502391620.12000006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8182839.5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149000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233450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1507262.06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166500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84769744.030000001</v>
      </c>
    </row>
    <row r="111" spans="1:9" ht="15.75" x14ac:dyDescent="0.25">
      <c r="A111" s="12" t="s">
        <v>58</v>
      </c>
      <c r="E111" s="22">
        <f>SUM(E95:E110)</f>
        <v>95008795.590000004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597400415.71000004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5C3B-24F8-4FF8-9F44-24B020FC6560}">
  <dimension ref="A1:I112"/>
  <sheetViews>
    <sheetView topLeftCell="A7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115005070.95</v>
      </c>
    </row>
    <row r="12" spans="1:9" ht="15.75" x14ac:dyDescent="0.25">
      <c r="A12" s="8"/>
      <c r="B12" s="8"/>
      <c r="C12" s="8"/>
      <c r="D12" s="8" t="s">
        <v>24</v>
      </c>
      <c r="E12" s="23">
        <v>0</v>
      </c>
    </row>
    <row r="13" spans="1:9" ht="15.75" x14ac:dyDescent="0.25">
      <c r="A13" s="8"/>
      <c r="B13" s="8"/>
      <c r="C13" s="8"/>
      <c r="D13" s="8" t="s">
        <v>25</v>
      </c>
      <c r="E13" s="24">
        <v>140553931.43000001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255559002.38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37384159.789999999</v>
      </c>
    </row>
    <row r="17" spans="1:5" ht="15.75" x14ac:dyDescent="0.25">
      <c r="A17" s="8"/>
      <c r="B17" s="8"/>
      <c r="C17" s="8"/>
      <c r="D17" s="8" t="s">
        <v>27</v>
      </c>
      <c r="E17" s="23">
        <v>107437701.73</v>
      </c>
    </row>
    <row r="18" spans="1:5" ht="15.75" x14ac:dyDescent="0.25">
      <c r="A18" s="8"/>
      <c r="B18" s="8"/>
      <c r="C18" s="11"/>
      <c r="D18" s="8" t="s">
        <v>28</v>
      </c>
      <c r="E18" s="23">
        <v>13661236.83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158483098.35000002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1094862609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38">
        <v>10674640.880000001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25309194.43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294534867.13999999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1839423412.1800003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295144204.38</v>
      </c>
    </row>
    <row r="43" spans="1:5" ht="15.75" x14ac:dyDescent="0.25">
      <c r="A43" s="8"/>
      <c r="B43" s="8"/>
      <c r="C43" s="8"/>
      <c r="D43" s="8" t="s">
        <v>11</v>
      </c>
      <c r="E43" s="23">
        <v>397162318.61000001</v>
      </c>
    </row>
    <row r="44" spans="1:5" ht="15.75" x14ac:dyDescent="0.25">
      <c r="A44" s="8"/>
      <c r="B44" s="8"/>
      <c r="C44" s="8"/>
      <c r="D44" s="8" t="s">
        <v>12</v>
      </c>
      <c r="E44" s="39">
        <v>8997140.1699999999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0</v>
      </c>
    </row>
    <row r="47" spans="1:5" ht="15.75" x14ac:dyDescent="0.25">
      <c r="A47" s="8"/>
      <c r="B47" s="8"/>
      <c r="C47" s="8"/>
      <c r="D47" s="8" t="s">
        <v>11</v>
      </c>
      <c r="E47" s="23">
        <v>16345899.23</v>
      </c>
    </row>
    <row r="48" spans="1:5" ht="15.75" x14ac:dyDescent="0.25">
      <c r="A48" s="8"/>
      <c r="B48" s="8"/>
      <c r="C48" s="8"/>
      <c r="D48" s="8" t="s">
        <v>12</v>
      </c>
      <c r="E48" s="23">
        <v>16939652.18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50024506.009999998</v>
      </c>
    </row>
    <row r="51" spans="1:5" ht="15.75" x14ac:dyDescent="0.25">
      <c r="A51" s="8"/>
      <c r="B51" s="8"/>
      <c r="C51" s="8"/>
      <c r="D51" s="8" t="s">
        <v>11</v>
      </c>
      <c r="E51" s="23">
        <v>34744540.100000001</v>
      </c>
    </row>
    <row r="52" spans="1:5" ht="15.75" x14ac:dyDescent="0.25">
      <c r="A52" s="8"/>
      <c r="B52" s="8"/>
      <c r="C52" s="8"/>
      <c r="D52" s="8" t="s">
        <v>12</v>
      </c>
      <c r="E52" s="39">
        <v>56200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0</v>
      </c>
    </row>
    <row r="59" spans="1:5" ht="15.75" x14ac:dyDescent="0.25">
      <c r="A59" s="8"/>
      <c r="B59" s="8"/>
      <c r="C59" s="8"/>
      <c r="D59" s="8" t="s">
        <v>11</v>
      </c>
      <c r="E59" s="39">
        <v>0</v>
      </c>
    </row>
    <row r="60" spans="1:5" ht="15.75" x14ac:dyDescent="0.25">
      <c r="A60" s="8"/>
      <c r="B60" s="8"/>
      <c r="C60" s="8"/>
      <c r="D60" s="8" t="s">
        <v>12</v>
      </c>
      <c r="E60" s="25">
        <v>154901581.78999999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18693162.989999998</v>
      </c>
    </row>
    <row r="63" spans="1:5" ht="15.75" x14ac:dyDescent="0.25">
      <c r="A63" s="8"/>
      <c r="B63" s="12"/>
      <c r="C63" s="8"/>
      <c r="D63" s="8" t="s">
        <v>11</v>
      </c>
      <c r="E63" s="24">
        <v>79391240.180000007</v>
      </c>
    </row>
    <row r="64" spans="1:5" ht="15.75" x14ac:dyDescent="0.25">
      <c r="A64" s="8"/>
      <c r="B64" s="8"/>
      <c r="C64" s="8"/>
      <c r="D64" s="8" t="s">
        <v>12</v>
      </c>
      <c r="E64" s="36">
        <v>498515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59892014.280000001</v>
      </c>
    </row>
    <row r="67" spans="1:5" ht="15.75" x14ac:dyDescent="0.25">
      <c r="A67" s="8"/>
      <c r="B67" s="8"/>
      <c r="C67" s="8"/>
      <c r="D67" s="8" t="s">
        <v>11</v>
      </c>
      <c r="E67" s="23">
        <v>105920650.45</v>
      </c>
    </row>
    <row r="68" spans="1:5" ht="15.75" x14ac:dyDescent="0.25">
      <c r="A68" s="8"/>
      <c r="B68" s="8"/>
      <c r="C68" s="8"/>
      <c r="D68" s="8" t="s">
        <v>12</v>
      </c>
      <c r="E68" s="39">
        <v>37084303.32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29281775.550000001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0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0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0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1305077704.2399998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7073969.3099999996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21327412.07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3111080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69114177.75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2494330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110609644.20999999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722152.85</v>
      </c>
    </row>
    <row r="111" spans="1:9" ht="15.75" x14ac:dyDescent="0.25">
      <c r="A111" s="12" t="s">
        <v>58</v>
      </c>
      <c r="E111" s="22">
        <f>SUM(E95:E110)</f>
        <v>214452766.18999997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1519530470.4299998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D013-E7BE-4D7A-85C9-9A3234CF01B3}">
  <dimension ref="A1:I112"/>
  <sheetViews>
    <sheetView tabSelected="1" topLeftCell="A96" zoomScale="115" zoomScaleNormal="115" workbookViewId="0">
      <selection activeCell="E113" sqref="E113:E1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69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1</v>
      </c>
      <c r="B6" s="41"/>
      <c r="C6" s="41"/>
      <c r="D6" s="41"/>
      <c r="E6" s="43" t="s">
        <v>2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2"/>
    </row>
    <row r="11" spans="1:9" ht="15.75" customHeight="1" x14ac:dyDescent="0.25">
      <c r="A11" s="8"/>
      <c r="B11" s="8"/>
      <c r="C11" s="8"/>
      <c r="D11" s="8" t="s">
        <v>23</v>
      </c>
      <c r="E11" s="23">
        <v>49278489.740000002</v>
      </c>
    </row>
    <row r="12" spans="1:9" ht="15.75" x14ac:dyDescent="0.25">
      <c r="A12" s="8"/>
      <c r="B12" s="8"/>
      <c r="C12" s="8"/>
      <c r="D12" s="8" t="s">
        <v>24</v>
      </c>
      <c r="E12" s="23">
        <v>0</v>
      </c>
    </row>
    <row r="13" spans="1:9" ht="15.75" x14ac:dyDescent="0.25">
      <c r="A13" s="8"/>
      <c r="B13" s="8"/>
      <c r="C13" s="8"/>
      <c r="D13" s="8" t="s">
        <v>25</v>
      </c>
      <c r="E13" s="24">
        <v>253720013.94</v>
      </c>
    </row>
    <row r="14" spans="1:9" ht="15.75" x14ac:dyDescent="0.25">
      <c r="A14" s="8"/>
      <c r="B14" s="8"/>
      <c r="C14" s="8" t="s">
        <v>4</v>
      </c>
      <c r="D14" s="8"/>
      <c r="E14" s="30">
        <f t="shared" ref="E14" si="0">SUM(E11:E13)</f>
        <v>302998503.68000001</v>
      </c>
    </row>
    <row r="15" spans="1:9" ht="15.75" x14ac:dyDescent="0.25">
      <c r="A15" s="8"/>
      <c r="B15" s="8"/>
      <c r="C15" s="8" t="s">
        <v>5</v>
      </c>
      <c r="D15" s="8"/>
      <c r="E15" s="31"/>
    </row>
    <row r="16" spans="1:9" ht="15.75" x14ac:dyDescent="0.25">
      <c r="A16" s="8"/>
      <c r="B16" s="8"/>
      <c r="C16" s="8"/>
      <c r="D16" s="8" t="s">
        <v>26</v>
      </c>
      <c r="E16" s="23">
        <v>91968785.590000004</v>
      </c>
    </row>
    <row r="17" spans="1:5" ht="15.75" x14ac:dyDescent="0.25">
      <c r="A17" s="8"/>
      <c r="B17" s="8"/>
      <c r="C17" s="8"/>
      <c r="D17" s="8" t="s">
        <v>27</v>
      </c>
      <c r="E17" s="23">
        <v>77881143.719999999</v>
      </c>
    </row>
    <row r="18" spans="1:5" ht="15.75" x14ac:dyDescent="0.25">
      <c r="A18" s="8"/>
      <c r="B18" s="8"/>
      <c r="C18" s="11"/>
      <c r="D18" s="8" t="s">
        <v>28</v>
      </c>
      <c r="E18" s="23">
        <v>13067786.83</v>
      </c>
    </row>
    <row r="19" spans="1:5" ht="15.75" x14ac:dyDescent="0.25">
      <c r="A19" s="8"/>
      <c r="B19" s="8"/>
      <c r="C19" s="8" t="s">
        <v>6</v>
      </c>
      <c r="D19" s="8"/>
      <c r="E19" s="30">
        <f t="shared" ref="E19" si="1">SUM(E16:E18)</f>
        <v>182917716.14000002</v>
      </c>
    </row>
    <row r="20" spans="1:5" ht="15.75" x14ac:dyDescent="0.25">
      <c r="A20" s="8"/>
      <c r="B20" s="8" t="s">
        <v>29</v>
      </c>
      <c r="C20" s="8"/>
      <c r="D20" s="8"/>
      <c r="E20" s="32"/>
    </row>
    <row r="21" spans="1:5" ht="15.75" x14ac:dyDescent="0.25">
      <c r="A21" s="8"/>
      <c r="B21" s="8"/>
      <c r="C21" s="8" t="s">
        <v>30</v>
      </c>
      <c r="D21" s="8"/>
      <c r="E21" s="23">
        <v>790319753</v>
      </c>
    </row>
    <row r="22" spans="1:5" ht="15.75" x14ac:dyDescent="0.25">
      <c r="A22" s="8"/>
      <c r="B22" s="8"/>
      <c r="C22" s="8" t="s">
        <v>31</v>
      </c>
      <c r="D22" s="8"/>
      <c r="E22" s="40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39">
        <v>0</v>
      </c>
    </row>
    <row r="26" spans="1:5" ht="15.75" x14ac:dyDescent="0.25">
      <c r="A26" s="8"/>
      <c r="B26" s="8"/>
      <c r="C26" s="8"/>
      <c r="D26" s="8" t="s">
        <v>35</v>
      </c>
      <c r="E26" s="38">
        <v>10200</v>
      </c>
    </row>
    <row r="27" spans="1:5" ht="15.75" x14ac:dyDescent="0.25">
      <c r="A27" s="8"/>
      <c r="B27" s="8"/>
      <c r="C27" s="8"/>
      <c r="D27" s="8" t="s">
        <v>36</v>
      </c>
      <c r="E27" s="27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7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2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8">
        <v>0</v>
      </c>
    </row>
    <row r="36" spans="1:5" ht="15.75" x14ac:dyDescent="0.25">
      <c r="A36" s="8"/>
      <c r="B36" s="8" t="s">
        <v>45</v>
      </c>
      <c r="C36" s="8"/>
      <c r="D36" s="8"/>
      <c r="E36" s="28">
        <v>0</v>
      </c>
    </row>
    <row r="37" spans="1:5" ht="15.75" x14ac:dyDescent="0.25">
      <c r="A37" s="8"/>
      <c r="B37" s="12" t="s">
        <v>7</v>
      </c>
      <c r="C37" s="8"/>
      <c r="D37" s="8"/>
      <c r="E37" s="30">
        <f>SUM(E14,E19,E21:E36)</f>
        <v>1276246172.8200002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10</v>
      </c>
      <c r="E42" s="23">
        <v>293405602.17000002</v>
      </c>
    </row>
    <row r="43" spans="1:5" ht="15.75" x14ac:dyDescent="0.25">
      <c r="A43" s="8"/>
      <c r="B43" s="8"/>
      <c r="C43" s="8"/>
      <c r="D43" s="8" t="s">
        <v>11</v>
      </c>
      <c r="E43" s="23">
        <v>317018306.86000001</v>
      </c>
    </row>
    <row r="44" spans="1:5" ht="15.75" x14ac:dyDescent="0.25">
      <c r="A44" s="8"/>
      <c r="B44" s="8"/>
      <c r="C44" s="8"/>
      <c r="D44" s="8" t="s">
        <v>12</v>
      </c>
      <c r="E44" s="39">
        <v>19139526.699999999</v>
      </c>
    </row>
    <row r="45" spans="1:5" ht="15.75" x14ac:dyDescent="0.25">
      <c r="A45" s="8"/>
      <c r="B45" s="12" t="s">
        <v>13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10</v>
      </c>
      <c r="E46" s="23">
        <v>2089108.8</v>
      </c>
    </row>
    <row r="47" spans="1:5" ht="15.75" x14ac:dyDescent="0.25">
      <c r="A47" s="8"/>
      <c r="B47" s="8"/>
      <c r="C47" s="8"/>
      <c r="D47" s="8" t="s">
        <v>11</v>
      </c>
      <c r="E47" s="23">
        <v>14826484.23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10</v>
      </c>
      <c r="E50" s="23">
        <v>61909483.729999997</v>
      </c>
    </row>
    <row r="51" spans="1:5" ht="15.75" x14ac:dyDescent="0.25">
      <c r="A51" s="8"/>
      <c r="B51" s="8"/>
      <c r="C51" s="8"/>
      <c r="D51" s="8" t="s">
        <v>11</v>
      </c>
      <c r="E51" s="23">
        <v>41464822.829999998</v>
      </c>
    </row>
    <row r="52" spans="1:5" ht="15.75" x14ac:dyDescent="0.25">
      <c r="A52" s="8"/>
      <c r="B52" s="8"/>
      <c r="C52" s="8"/>
      <c r="D52" s="8" t="s">
        <v>12</v>
      </c>
      <c r="E52" s="39">
        <v>6373164</v>
      </c>
    </row>
    <row r="53" spans="1:5" ht="15.75" x14ac:dyDescent="0.25">
      <c r="A53" s="8"/>
      <c r="B53" s="12" t="s">
        <v>15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9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10</v>
      </c>
      <c r="E58" s="39">
        <v>3258152.36</v>
      </c>
    </row>
    <row r="59" spans="1:5" ht="15.75" x14ac:dyDescent="0.25">
      <c r="A59" s="8"/>
      <c r="B59" s="8"/>
      <c r="C59" s="8"/>
      <c r="D59" s="8" t="s">
        <v>11</v>
      </c>
      <c r="E59" s="39">
        <v>250004.83</v>
      </c>
    </row>
    <row r="60" spans="1:5" ht="15.75" x14ac:dyDescent="0.25">
      <c r="A60" s="8"/>
      <c r="B60" s="8"/>
      <c r="C60" s="8"/>
      <c r="D60" s="8" t="s">
        <v>12</v>
      </c>
      <c r="E60" s="25">
        <v>40412</v>
      </c>
    </row>
    <row r="61" spans="1:5" ht="15.75" x14ac:dyDescent="0.25">
      <c r="A61" s="8"/>
      <c r="B61" s="12" t="s">
        <v>17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10</v>
      </c>
      <c r="E62" s="23">
        <v>25696793.57</v>
      </c>
    </row>
    <row r="63" spans="1:5" ht="15.75" x14ac:dyDescent="0.25">
      <c r="A63" s="8"/>
      <c r="B63" s="12"/>
      <c r="C63" s="8"/>
      <c r="D63" s="8" t="s">
        <v>11</v>
      </c>
      <c r="E63" s="24">
        <v>21416488.82</v>
      </c>
    </row>
    <row r="64" spans="1:5" ht="15.75" x14ac:dyDescent="0.25">
      <c r="A64" s="8"/>
      <c r="B64" s="8"/>
      <c r="C64" s="8"/>
      <c r="D64" s="8" t="s">
        <v>12</v>
      </c>
      <c r="E64" s="36">
        <v>0</v>
      </c>
    </row>
    <row r="65" spans="1:5" ht="15.75" x14ac:dyDescent="0.25">
      <c r="A65" s="8"/>
      <c r="B65" s="12" t="s">
        <v>18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10</v>
      </c>
      <c r="E66" s="23">
        <v>75574659.620000005</v>
      </c>
    </row>
    <row r="67" spans="1:5" ht="15.75" x14ac:dyDescent="0.25">
      <c r="A67" s="8"/>
      <c r="B67" s="8"/>
      <c r="C67" s="8"/>
      <c r="D67" s="8" t="s">
        <v>11</v>
      </c>
      <c r="E67" s="23">
        <v>108851440.12</v>
      </c>
    </row>
    <row r="68" spans="1:5" ht="15.75" x14ac:dyDescent="0.25">
      <c r="A68" s="8"/>
      <c r="B68" s="8"/>
      <c r="C68" s="8"/>
      <c r="D68" s="8" t="s">
        <v>12</v>
      </c>
      <c r="E68" s="39">
        <v>21847177.890000001</v>
      </c>
    </row>
    <row r="69" spans="1:5" ht="15.75" x14ac:dyDescent="0.25">
      <c r="A69" s="8"/>
      <c r="B69" s="12" t="s">
        <v>19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4">
        <v>0</v>
      </c>
    </row>
    <row r="73" spans="1:5" ht="15.75" x14ac:dyDescent="0.25">
      <c r="A73" s="8"/>
      <c r="B73" s="12" t="s">
        <v>20</v>
      </c>
      <c r="C73" s="8"/>
      <c r="D73" s="8"/>
      <c r="E73" s="32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23">
        <v>0</v>
      </c>
    </row>
    <row r="76" spans="1:5" ht="15.75" x14ac:dyDescent="0.25">
      <c r="A76" s="8"/>
      <c r="B76" s="8"/>
      <c r="C76" s="8"/>
      <c r="D76" s="8" t="s">
        <v>48</v>
      </c>
      <c r="E76" s="37">
        <v>9024922.6899999995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23">
        <v>13635146.66</v>
      </c>
    </row>
    <row r="79" spans="1:5" ht="15.75" x14ac:dyDescent="0.25">
      <c r="A79" s="8"/>
      <c r="B79" s="8"/>
      <c r="C79" s="8"/>
      <c r="D79" s="8" t="s">
        <v>50</v>
      </c>
      <c r="E79" s="38">
        <v>8673413.2699999996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38">
        <v>0</v>
      </c>
    </row>
    <row r="82" spans="1:9" ht="15.75" x14ac:dyDescent="0.25">
      <c r="A82" s="8"/>
      <c r="B82" s="8"/>
      <c r="C82" s="8"/>
      <c r="D82" s="15" t="s">
        <v>50</v>
      </c>
      <c r="E82" s="23">
        <v>108656188.86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4">
        <v>0</v>
      </c>
    </row>
    <row r="85" spans="1:9" ht="15.75" x14ac:dyDescent="0.25">
      <c r="A85" s="8"/>
      <c r="B85" s="8"/>
      <c r="C85" s="8"/>
      <c r="D85" s="8" t="s">
        <v>50</v>
      </c>
      <c r="E85" s="34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9">
        <v>0</v>
      </c>
    </row>
    <row r="91" spans="1:9" ht="15.75" x14ac:dyDescent="0.25">
      <c r="A91" s="8"/>
      <c r="B91" s="8"/>
      <c r="C91" s="8"/>
      <c r="D91" s="8" t="s">
        <v>49</v>
      </c>
      <c r="E91" s="23">
        <f>59427625.08+20639031</f>
        <v>80066656.079999998</v>
      </c>
    </row>
    <row r="92" spans="1:9" ht="15.75" x14ac:dyDescent="0.25">
      <c r="A92" s="8"/>
      <c r="B92" s="8"/>
      <c r="C92" s="8"/>
      <c r="D92" s="8" t="s">
        <v>50</v>
      </c>
      <c r="E92" s="39">
        <v>0</v>
      </c>
    </row>
    <row r="93" spans="1:9" ht="15.75" x14ac:dyDescent="0.25">
      <c r="A93" s="12" t="s">
        <v>59</v>
      </c>
      <c r="D93" s="8"/>
      <c r="E93" s="35">
        <f>SUM(E41:E92)</f>
        <v>1233217956.0900002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9">
        <v>0</v>
      </c>
    </row>
    <row r="99" spans="1:9" ht="15.75" customHeight="1" x14ac:dyDescent="0.25">
      <c r="B99" s="12" t="s">
        <v>14</v>
      </c>
      <c r="C99" s="8"/>
      <c r="D99" s="8"/>
      <c r="E99" s="32"/>
    </row>
    <row r="100" spans="1:9" ht="15.75" customHeight="1" x14ac:dyDescent="0.25">
      <c r="B100" s="8"/>
      <c r="C100" s="8"/>
      <c r="D100" s="8" t="s">
        <v>12</v>
      </c>
      <c r="E100" s="37">
        <v>0</v>
      </c>
    </row>
    <row r="101" spans="1:9" ht="15.75" customHeight="1" x14ac:dyDescent="0.25">
      <c r="B101" s="12" t="s">
        <v>15</v>
      </c>
      <c r="C101" s="8"/>
      <c r="D101" s="8"/>
      <c r="E101" s="32"/>
    </row>
    <row r="102" spans="1:9" ht="15.75" x14ac:dyDescent="0.25">
      <c r="B102" s="8"/>
      <c r="C102" s="13"/>
      <c r="D102" s="8" t="s">
        <v>12</v>
      </c>
      <c r="E102" s="26">
        <v>0</v>
      </c>
    </row>
    <row r="103" spans="1:9" ht="15.75" x14ac:dyDescent="0.25">
      <c r="B103" s="12" t="s">
        <v>16</v>
      </c>
      <c r="C103" s="8"/>
      <c r="D103" s="8"/>
      <c r="E103" s="32"/>
    </row>
    <row r="104" spans="1:9" ht="15.75" x14ac:dyDescent="0.25">
      <c r="B104" s="8"/>
      <c r="C104" s="8"/>
      <c r="D104" s="8" t="s">
        <v>12</v>
      </c>
      <c r="E104" s="25">
        <v>0</v>
      </c>
    </row>
    <row r="105" spans="1:9" ht="15.75" x14ac:dyDescent="0.25">
      <c r="B105" s="12" t="s">
        <v>17</v>
      </c>
      <c r="C105" s="8"/>
      <c r="D105" s="8"/>
      <c r="E105" s="32"/>
    </row>
    <row r="106" spans="1:9" ht="15.75" x14ac:dyDescent="0.25">
      <c r="B106" s="8"/>
      <c r="C106" s="8"/>
      <c r="D106" s="8" t="s">
        <v>12</v>
      </c>
      <c r="E106" s="39">
        <v>0</v>
      </c>
    </row>
    <row r="107" spans="1:9" ht="15.75" x14ac:dyDescent="0.25">
      <c r="B107" s="12" t="s">
        <v>18</v>
      </c>
      <c r="C107" s="8"/>
      <c r="D107" s="8"/>
      <c r="E107" s="32"/>
    </row>
    <row r="108" spans="1:9" ht="15.75" x14ac:dyDescent="0.25">
      <c r="B108" s="8"/>
      <c r="C108" s="8"/>
      <c r="D108" s="8" t="s">
        <v>12</v>
      </c>
      <c r="E108" s="39">
        <v>43028216.729999997</v>
      </c>
    </row>
    <row r="109" spans="1:9" ht="15.75" x14ac:dyDescent="0.25">
      <c r="A109" s="12"/>
      <c r="B109" s="12" t="s">
        <v>61</v>
      </c>
      <c r="C109" s="8"/>
      <c r="D109" s="8"/>
      <c r="E109" s="32"/>
    </row>
    <row r="110" spans="1:9" ht="15.75" x14ac:dyDescent="0.25">
      <c r="B110" s="8"/>
      <c r="C110" s="8"/>
      <c r="D110" s="8" t="s">
        <v>12</v>
      </c>
      <c r="E110" s="38">
        <v>0</v>
      </c>
    </row>
    <row r="111" spans="1:9" ht="15.75" x14ac:dyDescent="0.25">
      <c r="A111" s="12" t="s">
        <v>58</v>
      </c>
      <c r="E111" s="22">
        <f>SUM(E95:E110)</f>
        <v>43028216.729999997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1276246172.8200002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Calbayog</vt:lpstr>
      <vt:lpstr>Baybay</vt:lpstr>
      <vt:lpstr>Borongan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2021-09-30T10:36:17Z</dcterms:modified>
</cp:coreProperties>
</file>