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2020\Region XIII\"/>
    </mc:Choice>
  </mc:AlternateContent>
  <xr:revisionPtr revIDLastSave="0" documentId="13_ncr:1_{28391F05-8F97-4D59-83FE-B35CBFE12340}" xr6:coauthVersionLast="47" xr6:coauthVersionMax="47" xr10:uidLastSave="{00000000-0000-0000-0000-000000000000}"/>
  <bookViews>
    <workbookView xWindow="885" yWindow="630" windowWidth="17805" windowHeight="12930" activeTab="5" xr2:uid="{360BF9DE-B15B-43CE-9291-7E05B391F461}"/>
  </bookViews>
  <sheets>
    <sheet name="Bayugan" sheetId="10" r:id="rId1"/>
    <sheet name="Bislig" sheetId="14" r:id="rId2"/>
    <sheet name="Butuan" sheetId="15" r:id="rId3"/>
    <sheet name="Cabadbaran" sheetId="16" r:id="rId4"/>
    <sheet name="Surigao" sheetId="17" r:id="rId5"/>
    <sheet name="Tandag" sheetId="18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1" i="18" l="1"/>
  <c r="E93" i="18"/>
  <c r="E112" i="18" s="1"/>
  <c r="E19" i="18"/>
  <c r="E14" i="18"/>
  <c r="E37" i="18" l="1"/>
  <c r="E91" i="10"/>
  <c r="E92" i="10"/>
  <c r="E19" i="15"/>
  <c r="E14" i="10"/>
  <c r="E111" i="17" l="1"/>
  <c r="E93" i="17"/>
  <c r="E112" i="17" s="1"/>
  <c r="E19" i="17"/>
  <c r="E14" i="17"/>
  <c r="E37" i="17" s="1"/>
  <c r="E93" i="16"/>
  <c r="E111" i="16"/>
  <c r="E19" i="16"/>
  <c r="E14" i="16"/>
  <c r="E37" i="16" s="1"/>
  <c r="E111" i="15"/>
  <c r="E14" i="15"/>
  <c r="E37" i="15" s="1"/>
  <c r="E111" i="14"/>
  <c r="E93" i="14"/>
  <c r="E19" i="14"/>
  <c r="E14" i="14"/>
  <c r="E37" i="14" s="1"/>
  <c r="E112" i="16" l="1"/>
  <c r="E93" i="15"/>
  <c r="E112" i="15" s="1"/>
  <c r="E112" i="14"/>
  <c r="E111" i="10"/>
  <c r="E93" i="10"/>
  <c r="E19" i="10"/>
  <c r="E37" i="10"/>
  <c r="E112" i="10" l="1"/>
</calcChain>
</file>

<file path=xl/sharedStrings.xml><?xml version="1.0" encoding="utf-8"?>
<sst xmlns="http://schemas.openxmlformats.org/spreadsheetml/2006/main" count="654" uniqueCount="70">
  <si>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</si>
  <si>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</si>
  <si>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</si>
  <si>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</si>
  <si>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</si>
  <si>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</si>
  <si>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</si>
  <si>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</si>
  <si>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</si>
  <si>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</si>
  <si>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</si>
  <si>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</si>
  <si>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</si>
  <si>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</si>
  <si>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</si>
  <si>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</si>
  <si>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</si>
  <si>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</si>
  <si>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</si>
  <si>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</si>
  <si>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</si>
  <si>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</si>
  <si>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</si>
  <si>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</si>
  <si>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</si>
  <si>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</si>
  <si>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</si>
  <si>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</si>
  <si>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</si>
  <si>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</si>
  <si>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</si>
  <si>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</si>
  <si>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</si>
  <si>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</si>
  <si>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</si>
  <si>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</si>
  <si>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</si>
  <si>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</si>
  <si>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</si>
  <si>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</si>
  <si>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</si>
  <si>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</si>
  <si>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</si>
  <si>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</si>
  <si>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</si>
  <si>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</si>
  <si>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</si>
  <si>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</si>
  <si>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</si>
  <si>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</si>
  <si>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</si>
  <si>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</si>
  <si>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</si>
  <si>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</si>
  <si>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</si>
  <si>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</si>
  <si>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</si>
  <si>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</si>
  <si>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</si>
  <si>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</si>
  <si>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</si>
  <si>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</si>
  <si>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</si>
  <si>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</si>
  <si>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BAYUGAN</t>
  </si>
  <si>
    <t>CITY OF BISLIG</t>
  </si>
  <si>
    <t>CITY OF BUTUAN</t>
  </si>
  <si>
    <t>CITY OF CABADBARAN</t>
  </si>
  <si>
    <t>CITY OF SURIGAO</t>
  </si>
  <si>
    <t>CITY OF TANDAG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</si>
</sst>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82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6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7" xfId="81" applyNumberFormat="1" applyFont="1" applyFill="1" applyBorder="1" applyAlignment="1" applyProtection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7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10" fillId="0" borderId="0" xfId="82" applyNumberFormat="1" applyFont="1" applyBorder="1"/>
    <xf numFmtId="4" fontId="10" fillId="0" borderId="0" xfId="82" applyNumberFormat="1" applyFont="1" applyFill="1" applyBorder="1"/>
    <xf numFmtId="4" fontId="3" fillId="0" borderId="18" xfId="8" applyNumberFormat="1" applyFont="1" applyFill="1" applyBorder="1"/>
    <xf numFmtId="4" fontId="3" fillId="0" borderId="19" xfId="8" applyNumberFormat="1" applyFont="1" applyFill="1" applyBorder="1"/>
    <xf numFmtId="4" fontId="3" fillId="0" borderId="18" xfId="0" applyNumberFormat="1" applyFont="1" applyBorder="1"/>
    <xf numFmtId="4" fontId="3" fillId="0" borderId="20" xfId="8" applyNumberFormat="1" applyFont="1" applyFill="1" applyBorder="1"/>
    <xf numFmtId="4" fontId="10" fillId="0" borderId="0" xfId="69" applyNumberFormat="1" applyFont="1" applyFill="1" applyAlignment="1">
      <alignment horizontal="right"/>
    </xf>
    <xf numFmtId="4" fontId="10" fillId="0" borderId="0" xfId="69" applyNumberFormat="1" applyFont="1" applyAlignment="1">
      <alignment horizontal="right"/>
    </xf>
    <xf numFmtId="4" fontId="10" fillId="0" borderId="21" xfId="8" applyNumberFormat="1" applyFont="1" applyBorder="1"/>
    <xf numFmtId="4" fontId="3" fillId="0" borderId="21" xfId="8" applyNumberFormat="1" applyFont="1" applyBorder="1"/>
    <xf numFmtId="4" fontId="10" fillId="0" borderId="0" xfId="8" applyNumberFormat="1" applyFont="1" applyBorder="1"/>
    <xf numFmtId="4" fontId="10" fillId="0" borderId="21" xfId="0" applyNumberFormat="1" applyFont="1" applyBorder="1"/>
    <xf numFmtId="4" fontId="10" fillId="0" borderId="19" xfId="0" applyNumberFormat="1" applyFont="1" applyBorder="1"/>
    <xf numFmtId="4" fontId="10" fillId="0" borderId="0" xfId="0" applyNumberFormat="1" applyFont="1" applyAlignment="1">
      <alignment horizontal="right" vertical="center" wrapText="1"/>
    </xf>
    <xf numFmtId="4" fontId="10" fillId="0" borderId="3" xfId="0" applyNumberFormat="1" applyFont="1" applyBorder="1" applyAlignment="1">
      <alignment horizontal="right" vertical="center" wrapText="1"/>
    </xf>
    <xf numFmtId="4" fontId="10" fillId="0" borderId="0" xfId="6" applyNumberFormat="1" applyFont="1" applyFill="1"/>
    <xf numFmtId="4" fontId="3" fillId="0" borderId="0" xfId="0" applyNumberFormat="1" applyFont="1"/>
    <xf numFmtId="4" fontId="10" fillId="0" borderId="0" xfId="83" applyNumberFormat="1" applyFont="1" applyFill="1"/>
    <xf numFmtId="4" fontId="10" fillId="0" borderId="0" xfId="83" applyNumberFormat="1" applyFont="1" applyFill="1" applyAlignment="1">
      <alignment horizontal="right" vertical="center" wrapText="1"/>
    </xf>
    <xf numFmtId="4" fontId="10" fillId="0" borderId="0" xfId="83" applyNumberFormat="1" applyFont="1"/>
    <xf numFmtId="4" fontId="10" fillId="0" borderId="3" xfId="83" applyNumberFormat="1" applyFont="1" applyBorder="1"/>
    <xf numFmtId="4" fontId="11" fillId="18" borderId="15" xfId="0" applyNumberFormat="1" applyFont="1" applyFill="1" applyBorder="1" applyAlignment="1">
      <alignment horizontal="right"/>
    </xf>
    <xf numFmtId="4" fontId="11" fillId="18" borderId="22" xfId="0" applyNumberFormat="1" applyFont="1" applyFill="1" applyBorder="1" applyAlignment="1">
      <alignment horizontal="right"/>
    </xf>
    <xf numFmtId="4" fontId="3" fillId="0" borderId="0" xfId="0" applyNumberFormat="1" applyFont="1" applyFill="1" applyBorder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4" fontId="10" fillId="0" borderId="1" xfId="83" applyNumberFormat="1" applyFont="1" applyBorder="1"/>
    <xf numFmtId="4" fontId="10" fillId="0" borderId="0" xfId="0" applyNumberFormat="1" applyFont="1"/>
    <xf numFmtId="4" fontId="3" fillId="19" borderId="0" xfId="10" applyNumberFormat="1" applyFont="1" applyFill="1" applyAlignment="1"/>
    <xf numFmtId="4" fontId="3" fillId="19" borderId="23" xfId="6" applyNumberFormat="1" applyFont="1" applyFill="1" applyBorder="1"/>
    <xf numFmtId="4" fontId="3" fillId="19" borderId="0" xfId="6" applyNumberFormat="1" applyFont="1" applyFill="1" applyBorder="1"/>
    <xf numFmtId="4" fontId="3" fillId="19" borderId="23" xfId="10" applyNumberFormat="1" applyFont="1" applyFill="1" applyBorder="1" applyAlignment="1"/>
    <xf numFmtId="4" fontId="3" fillId="19" borderId="21" xfId="10" applyNumberFormat="1" applyFont="1" applyFill="1" applyBorder="1" applyAlignment="1"/>
    <xf numFmtId="4" fontId="3" fillId="0" borderId="0" xfId="0" applyNumberFormat="1" applyFont="1" applyAlignment="1">
      <alignment horizontal="right"/>
    </xf>
    <xf numFmtId="4" fontId="11" fillId="0" borderId="15" xfId="0" applyNumberFormat="1" applyFont="1" applyBorder="1" applyAlignment="1">
      <alignment horizontal="right" vertical="center" wrapText="1"/>
    </xf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C56F07F8-2726-40D7-8FF0-71E887600DF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zoomScale="115" zoomScaleNormal="115" workbookViewId="0">
      <selection activeCell="E15" sqref="E1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9" t="s">
        <v>64</v>
      </c>
      <c r="B1" s="69"/>
      <c r="C1" s="69"/>
      <c r="D1" s="69"/>
      <c r="E1" s="69"/>
      <c r="F1" s="69"/>
      <c r="G1" s="69"/>
      <c r="H1" s="69"/>
      <c r="I1" s="69"/>
    </row>
    <row r="2" spans="1:9" ht="15.75" x14ac:dyDescent="0.25">
      <c r="A2" s="70" t="s">
        <v>0</v>
      </c>
      <c r="B2" s="70"/>
      <c r="C2" s="70"/>
      <c r="D2" s="70"/>
      <c r="E2" s="70"/>
      <c r="F2" s="70"/>
      <c r="G2" s="70"/>
      <c r="H2" s="70"/>
      <c r="I2" s="70"/>
    </row>
    <row r="3" spans="1:9" ht="15.75" x14ac:dyDescent="0.25">
      <c r="A3" s="69" t="s">
        <v>1</v>
      </c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69"/>
      <c r="B4" s="69"/>
      <c r="C4" s="69"/>
      <c r="D4" s="69"/>
      <c r="E4" s="69"/>
      <c r="F4" s="69"/>
      <c r="G4" s="69"/>
      <c r="H4" s="69"/>
      <c r="I4" s="6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9" t="s">
        <v>2</v>
      </c>
      <c r="B6" s="69"/>
      <c r="C6" s="69"/>
      <c r="D6" s="69"/>
      <c r="E6" s="71" t="s">
        <v>3</v>
      </c>
    </row>
    <row r="7" spans="1:9" ht="15" customHeight="1" x14ac:dyDescent="0.25">
      <c r="A7" s="69"/>
      <c r="B7" s="69"/>
      <c r="C7" s="69"/>
      <c r="D7" s="69"/>
      <c r="E7" s="72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47">
        <v>22595196.300000001</v>
      </c>
    </row>
    <row r="12" spans="1:9" ht="15.75" x14ac:dyDescent="0.25">
      <c r="A12" s="8"/>
      <c r="B12" s="8"/>
      <c r="C12" s="8"/>
      <c r="D12" s="8" t="s">
        <v>25</v>
      </c>
      <c r="E12" s="47">
        <v>41415982.380000003</v>
      </c>
    </row>
    <row r="13" spans="1:9" ht="16.5" thickBot="1" x14ac:dyDescent="0.3">
      <c r="A13" s="8"/>
      <c r="B13" s="8"/>
      <c r="C13" s="8"/>
      <c r="D13" s="8" t="s">
        <v>26</v>
      </c>
      <c r="E13" s="41">
        <v>2893602.03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66904780.710000008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47">
        <v>15232400.550000001</v>
      </c>
    </row>
    <row r="17" spans="1:5" ht="15.75" x14ac:dyDescent="0.25">
      <c r="A17" s="8"/>
      <c r="B17" s="8"/>
      <c r="C17" s="8"/>
      <c r="D17" s="8" t="s">
        <v>28</v>
      </c>
      <c r="E17" s="39">
        <v>23317762.280000001</v>
      </c>
    </row>
    <row r="18" spans="1:5" ht="15.75" x14ac:dyDescent="0.25">
      <c r="A18" s="8"/>
      <c r="B18" s="8"/>
      <c r="C18" s="11"/>
      <c r="D18" s="8" t="s">
        <v>29</v>
      </c>
      <c r="E18" s="48">
        <v>2167692.14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40717854.969999999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47">
        <v>1098070793</v>
      </c>
    </row>
    <row r="22" spans="1:5" ht="15.75" x14ac:dyDescent="0.25">
      <c r="A22" s="8"/>
      <c r="B22" s="8"/>
      <c r="C22" s="8" t="s">
        <v>32</v>
      </c>
      <c r="D22" s="8"/>
      <c r="E22" s="42">
        <v>59155.5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23">
        <v>16280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6">
        <v>1320000</v>
      </c>
    </row>
    <row r="30" spans="1:5" ht="15.75" x14ac:dyDescent="0.25">
      <c r="A30" s="8"/>
      <c r="B30" s="8"/>
      <c r="C30" s="8"/>
      <c r="D30" s="8" t="s">
        <v>40</v>
      </c>
      <c r="E30" s="47">
        <v>91505899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489703.5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1299084466.6800001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49">
        <v>102639736.8</v>
      </c>
    </row>
    <row r="43" spans="1:5" ht="15.75" x14ac:dyDescent="0.25">
      <c r="A43" s="8"/>
      <c r="B43" s="8"/>
      <c r="C43" s="8"/>
      <c r="D43" s="8" t="s">
        <v>12</v>
      </c>
      <c r="E43" s="49">
        <v>218588907.22999999</v>
      </c>
    </row>
    <row r="44" spans="1:5" ht="15.75" x14ac:dyDescent="0.25">
      <c r="A44" s="8"/>
      <c r="B44" s="8"/>
      <c r="C44" s="8"/>
      <c r="D44" s="8" t="s">
        <v>13</v>
      </c>
      <c r="E44" s="49">
        <v>47613198.770000003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68">
        <v>0</v>
      </c>
    </row>
    <row r="47" spans="1:5" ht="15.75" x14ac:dyDescent="0.25">
      <c r="A47" s="8"/>
      <c r="B47" s="8"/>
      <c r="C47" s="8"/>
      <c r="D47" s="8" t="s">
        <v>12</v>
      </c>
      <c r="E47" s="68">
        <v>2912955</v>
      </c>
    </row>
    <row r="48" spans="1:5" ht="15.75" x14ac:dyDescent="0.25">
      <c r="A48" s="8"/>
      <c r="B48" s="8"/>
      <c r="C48" s="8"/>
      <c r="D48" s="8" t="s">
        <v>13</v>
      </c>
      <c r="E48" s="39">
        <v>1197080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49">
        <v>43968826.140000001</v>
      </c>
    </row>
    <row r="51" spans="1:5" ht="15.75" x14ac:dyDescent="0.25">
      <c r="A51" s="8"/>
      <c r="B51" s="8"/>
      <c r="C51" s="8"/>
      <c r="D51" s="8" t="s">
        <v>12</v>
      </c>
      <c r="E51" s="49">
        <v>68458209.090000004</v>
      </c>
    </row>
    <row r="52" spans="1:5" ht="15.75" x14ac:dyDescent="0.25">
      <c r="A52" s="8"/>
      <c r="B52" s="8"/>
      <c r="C52" s="8"/>
      <c r="D52" s="8" t="s">
        <v>13</v>
      </c>
      <c r="E52" s="44">
        <v>7556853.9699999997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44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49">
        <v>6085982</v>
      </c>
    </row>
    <row r="63" spans="1:5" ht="15.75" x14ac:dyDescent="0.25">
      <c r="A63" s="8"/>
      <c r="B63" s="12"/>
      <c r="C63" s="8"/>
      <c r="D63" s="8" t="s">
        <v>12</v>
      </c>
      <c r="E63" s="49">
        <v>54240153.909999996</v>
      </c>
    </row>
    <row r="64" spans="1:5" ht="15.75" x14ac:dyDescent="0.25">
      <c r="A64" s="8"/>
      <c r="B64" s="8"/>
      <c r="C64" s="8"/>
      <c r="D64" s="8" t="s">
        <v>13</v>
      </c>
      <c r="E64" s="35">
        <v>124508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49">
        <v>26591809.140000001</v>
      </c>
    </row>
    <row r="67" spans="1:5" ht="15.75" x14ac:dyDescent="0.25">
      <c r="A67" s="8"/>
      <c r="B67" s="8"/>
      <c r="C67" s="8"/>
      <c r="D67" s="8" t="s">
        <v>12</v>
      </c>
      <c r="E67" s="49">
        <v>28647035.829999998</v>
      </c>
    </row>
    <row r="68" spans="1:5" ht="15.75" x14ac:dyDescent="0.25">
      <c r="A68" s="8"/>
      <c r="B68" s="8"/>
      <c r="C68" s="8"/>
      <c r="D68" s="8" t="s">
        <v>13</v>
      </c>
      <c r="E68" s="49">
        <v>20483862.510000002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47">
        <v>0</v>
      </c>
    </row>
    <row r="76" spans="1:5" ht="15.75" x14ac:dyDescent="0.25">
      <c r="A76" s="8"/>
      <c r="B76" s="8"/>
      <c r="C76" s="8"/>
      <c r="D76" s="8" t="s">
        <v>49</v>
      </c>
      <c r="E76" s="47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44">
        <v>19540000</v>
      </c>
    </row>
    <row r="79" spans="1:5" ht="15.75" x14ac:dyDescent="0.25">
      <c r="A79" s="8"/>
      <c r="B79" s="8"/>
      <c r="C79" s="8"/>
      <c r="D79" s="8" t="s">
        <v>51</v>
      </c>
      <c r="E79" s="39">
        <v>33987426.759999998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7">
        <v>10390502.5</v>
      </c>
    </row>
    <row r="82" spans="1:9" ht="15.75" x14ac:dyDescent="0.25">
      <c r="A82" s="8"/>
      <c r="B82" s="8"/>
      <c r="C82" s="8"/>
      <c r="D82" s="15" t="s">
        <v>51</v>
      </c>
      <c r="E82" s="47">
        <v>86656682.810000002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7">
        <v>965700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47">
        <v>0</v>
      </c>
    </row>
    <row r="91" spans="1:9" ht="15.75" x14ac:dyDescent="0.25">
      <c r="A91" s="8"/>
      <c r="B91" s="8"/>
      <c r="C91" s="8"/>
      <c r="D91" s="8" t="s">
        <v>50</v>
      </c>
      <c r="E91" s="47">
        <f>42302210.8+681988+89182961.46+3255513.85</f>
        <v>135422674.10999998</v>
      </c>
    </row>
    <row r="92" spans="1:9" ht="15.75" x14ac:dyDescent="0.25">
      <c r="A92" s="8"/>
      <c r="B92" s="8"/>
      <c r="C92" s="8"/>
      <c r="D92" s="8" t="s">
        <v>51</v>
      </c>
      <c r="E92" s="50">
        <f>6667592.83+795789.25+1993960</f>
        <v>9457342.0800000001</v>
      </c>
    </row>
    <row r="93" spans="1:9" ht="15.75" x14ac:dyDescent="0.25">
      <c r="A93" s="12" t="s">
        <v>60</v>
      </c>
      <c r="D93" s="8"/>
      <c r="E93" s="34">
        <f>SUM(E41:E92)</f>
        <v>925529446.6500001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10330474.57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9">
        <v>2184851.16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73700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9">
        <v>109230805.17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37">
        <v>0</v>
      </c>
    </row>
    <row r="111" spans="1:9" ht="15.75" x14ac:dyDescent="0.25">
      <c r="A111" s="12" t="s">
        <v>59</v>
      </c>
      <c r="E111" s="22">
        <f>SUM(E95:E110)</f>
        <v>121819830.90000001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1047349277.5500001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FEDA-E51F-4ADA-8EBE-287218B179DA}">
  <dimension ref="A1:I112"/>
  <sheetViews>
    <sheetView topLeftCell="A96" zoomScale="115" zoomScaleNormal="115" workbookViewId="0">
      <selection activeCell="E110" sqref="E11: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9" t="s">
        <v>65</v>
      </c>
      <c r="B1" s="69"/>
      <c r="C1" s="69"/>
      <c r="D1" s="69"/>
      <c r="E1" s="69"/>
      <c r="F1" s="69"/>
      <c r="G1" s="69"/>
      <c r="H1" s="69"/>
      <c r="I1" s="69"/>
    </row>
    <row r="2" spans="1:9" ht="15.75" x14ac:dyDescent="0.25">
      <c r="A2" s="70" t="s">
        <v>0</v>
      </c>
      <c r="B2" s="70"/>
      <c r="C2" s="70"/>
      <c r="D2" s="70"/>
      <c r="E2" s="70"/>
      <c r="F2" s="70"/>
      <c r="G2" s="70"/>
      <c r="H2" s="70"/>
      <c r="I2" s="70"/>
    </row>
    <row r="3" spans="1:9" ht="15.75" x14ac:dyDescent="0.25">
      <c r="A3" s="69" t="s">
        <v>1</v>
      </c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69"/>
      <c r="B4" s="69"/>
      <c r="C4" s="69"/>
      <c r="D4" s="69"/>
      <c r="E4" s="69"/>
      <c r="F4" s="69"/>
      <c r="G4" s="69"/>
      <c r="H4" s="69"/>
      <c r="I4" s="6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9" t="s">
        <v>2</v>
      </c>
      <c r="B6" s="69"/>
      <c r="C6" s="69"/>
      <c r="D6" s="69"/>
      <c r="E6" s="71" t="s">
        <v>3</v>
      </c>
    </row>
    <row r="7" spans="1:9" ht="15" customHeight="1" x14ac:dyDescent="0.25">
      <c r="A7" s="69"/>
      <c r="B7" s="69"/>
      <c r="C7" s="69"/>
      <c r="D7" s="69"/>
      <c r="E7" s="72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64">
        <v>10309974.460000001</v>
      </c>
    </row>
    <row r="12" spans="1:9" ht="15.75" x14ac:dyDescent="0.25">
      <c r="A12" s="8"/>
      <c r="B12" s="8"/>
      <c r="C12" s="8"/>
      <c r="D12" s="8" t="s">
        <v>25</v>
      </c>
      <c r="E12" s="51">
        <v>0</v>
      </c>
    </row>
    <row r="13" spans="1:9" ht="15.75" x14ac:dyDescent="0.25">
      <c r="A13" s="8"/>
      <c r="B13" s="8"/>
      <c r="C13" s="8"/>
      <c r="D13" s="8" t="s">
        <v>26</v>
      </c>
      <c r="E13" s="64">
        <v>24634284.460000001</v>
      </c>
    </row>
    <row r="14" spans="1:9" ht="15.75" x14ac:dyDescent="0.25">
      <c r="A14" s="8"/>
      <c r="B14" s="8"/>
      <c r="C14" s="8" t="s">
        <v>5</v>
      </c>
      <c r="D14" s="8"/>
      <c r="E14" s="29">
        <f t="shared" ref="E14" si="0">SUM(E11:E13)</f>
        <v>34944258.920000002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64">
        <v>14047026.930000002</v>
      </c>
    </row>
    <row r="17" spans="1:5" ht="15.75" x14ac:dyDescent="0.25">
      <c r="A17" s="8"/>
      <c r="B17" s="8"/>
      <c r="C17" s="8"/>
      <c r="D17" s="8" t="s">
        <v>28</v>
      </c>
      <c r="E17" s="51">
        <v>0</v>
      </c>
    </row>
    <row r="18" spans="1:5" ht="15.75" x14ac:dyDescent="0.25">
      <c r="A18" s="8"/>
      <c r="B18" s="8"/>
      <c r="C18" s="11"/>
      <c r="D18" s="8" t="s">
        <v>29</v>
      </c>
      <c r="E18" s="64">
        <v>7196989.9699999997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1">SUM(E16:E18)</f>
        <v>21244016.900000002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64">
        <v>805525695.55999994</v>
      </c>
    </row>
    <row r="22" spans="1:5" ht="15.75" x14ac:dyDescent="0.25">
      <c r="A22" s="8"/>
      <c r="B22" s="8"/>
      <c r="C22" s="8" t="s">
        <v>32</v>
      </c>
      <c r="D22" s="8"/>
      <c r="E22" s="51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51">
        <v>0</v>
      </c>
    </row>
    <row r="25" spans="1:5" ht="15.75" x14ac:dyDescent="0.25">
      <c r="A25" s="8"/>
      <c r="B25" s="8"/>
      <c r="C25" s="8"/>
      <c r="D25" s="8" t="s">
        <v>35</v>
      </c>
      <c r="E25" s="46">
        <v>0</v>
      </c>
    </row>
    <row r="26" spans="1:5" ht="15.75" x14ac:dyDescent="0.25">
      <c r="A26" s="8"/>
      <c r="B26" s="8"/>
      <c r="C26" s="8"/>
      <c r="D26" s="8" t="s">
        <v>36</v>
      </c>
      <c r="E26" s="51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64">
        <v>1119484.01</v>
      </c>
    </row>
    <row r="30" spans="1:5" ht="15.75" x14ac:dyDescent="0.25">
      <c r="A30" s="8"/>
      <c r="B30" s="8"/>
      <c r="C30" s="8"/>
      <c r="D30" s="8" t="s">
        <v>40</v>
      </c>
      <c r="E30" s="73">
        <v>13408359.869999999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7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876241815.25999999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64">
        <v>187737417.54999998</v>
      </c>
    </row>
    <row r="43" spans="1:5" ht="15.75" x14ac:dyDescent="0.25">
      <c r="A43" s="8"/>
      <c r="B43" s="8"/>
      <c r="C43" s="8"/>
      <c r="D43" s="8" t="s">
        <v>12</v>
      </c>
      <c r="E43" s="64">
        <v>256338196.30000004</v>
      </c>
    </row>
    <row r="44" spans="1:5" ht="15.75" x14ac:dyDescent="0.25">
      <c r="A44" s="8"/>
      <c r="B44" s="8"/>
      <c r="C44" s="8"/>
      <c r="D44" s="8" t="s">
        <v>13</v>
      </c>
      <c r="E44" s="64">
        <v>46105608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31">
        <v>0</v>
      </c>
    </row>
    <row r="47" spans="1:5" ht="15.75" x14ac:dyDescent="0.25">
      <c r="A47" s="8"/>
      <c r="B47" s="8"/>
      <c r="C47" s="8"/>
      <c r="D47" s="8" t="s">
        <v>12</v>
      </c>
      <c r="E47" s="31">
        <v>0</v>
      </c>
    </row>
    <row r="48" spans="1:5" ht="15.75" x14ac:dyDescent="0.25">
      <c r="A48" s="8"/>
      <c r="B48" s="8"/>
      <c r="C48" s="8"/>
      <c r="D48" s="8" t="s">
        <v>13</v>
      </c>
      <c r="E48" s="51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64">
        <v>34995780.060000002</v>
      </c>
    </row>
    <row r="51" spans="1:5" ht="15.75" x14ac:dyDescent="0.25">
      <c r="A51" s="8"/>
      <c r="B51" s="8"/>
      <c r="C51" s="8"/>
      <c r="D51" s="8" t="s">
        <v>12</v>
      </c>
      <c r="E51" s="64">
        <v>11439304.42</v>
      </c>
    </row>
    <row r="52" spans="1:5" ht="15.75" x14ac:dyDescent="0.25">
      <c r="A52" s="8"/>
      <c r="B52" s="8"/>
      <c r="C52" s="8"/>
      <c r="D52" s="8" t="s">
        <v>13</v>
      </c>
      <c r="E52" s="64">
        <v>75935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51">
        <v>0</v>
      </c>
    </row>
    <row r="55" spans="1:5" ht="15.75" x14ac:dyDescent="0.25">
      <c r="A55" s="8"/>
      <c r="B55" s="8"/>
      <c r="C55" s="8"/>
      <c r="D55" s="8" t="s">
        <v>12</v>
      </c>
      <c r="E55" s="51">
        <v>0</v>
      </c>
    </row>
    <row r="56" spans="1:5" ht="15.75" x14ac:dyDescent="0.25">
      <c r="A56" s="8"/>
      <c r="B56" s="8"/>
      <c r="C56" s="13"/>
      <c r="D56" s="8" t="s">
        <v>13</v>
      </c>
      <c r="E56" s="51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51">
        <v>0</v>
      </c>
    </row>
    <row r="59" spans="1:5" ht="15.75" x14ac:dyDescent="0.25">
      <c r="A59" s="8"/>
      <c r="B59" s="8"/>
      <c r="C59" s="8"/>
      <c r="D59" s="8" t="s">
        <v>12</v>
      </c>
      <c r="E59" s="51">
        <v>0</v>
      </c>
    </row>
    <row r="60" spans="1:5" ht="15.75" x14ac:dyDescent="0.25">
      <c r="A60" s="8"/>
      <c r="B60" s="8"/>
      <c r="C60" s="8"/>
      <c r="D60" s="8" t="s">
        <v>13</v>
      </c>
      <c r="E60" s="51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64">
        <v>10775573.310000001</v>
      </c>
    </row>
    <row r="63" spans="1:5" ht="15.75" x14ac:dyDescent="0.25">
      <c r="A63" s="8"/>
      <c r="B63" s="12"/>
      <c r="C63" s="8"/>
      <c r="D63" s="8" t="s">
        <v>12</v>
      </c>
      <c r="E63" s="64">
        <v>9121672.3200000003</v>
      </c>
    </row>
    <row r="64" spans="1:5" ht="15.75" x14ac:dyDescent="0.25">
      <c r="A64" s="8"/>
      <c r="B64" s="8"/>
      <c r="C64" s="8"/>
      <c r="D64" s="8" t="s">
        <v>13</v>
      </c>
      <c r="E64" s="64">
        <v>112758.75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64">
        <v>58302216.100000001</v>
      </c>
    </row>
    <row r="67" spans="1:5" ht="15.75" x14ac:dyDescent="0.25">
      <c r="A67" s="8"/>
      <c r="B67" s="8"/>
      <c r="C67" s="8"/>
      <c r="D67" s="8" t="s">
        <v>12</v>
      </c>
      <c r="E67" s="64">
        <v>19562940.640000001</v>
      </c>
    </row>
    <row r="68" spans="1:5" ht="15.75" x14ac:dyDescent="0.25">
      <c r="A68" s="8"/>
      <c r="B68" s="8"/>
      <c r="C68" s="8"/>
      <c r="D68" s="8" t="s">
        <v>13</v>
      </c>
      <c r="E68" s="64">
        <v>447280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51">
        <v>0</v>
      </c>
    </row>
    <row r="71" spans="1:5" ht="15.75" x14ac:dyDescent="0.25">
      <c r="A71" s="8"/>
      <c r="B71" s="8"/>
      <c r="C71" s="8"/>
      <c r="D71" s="8" t="s">
        <v>12</v>
      </c>
      <c r="E71" s="51">
        <v>0</v>
      </c>
    </row>
    <row r="72" spans="1:5" ht="15.75" x14ac:dyDescent="0.25">
      <c r="A72" s="8"/>
      <c r="B72" s="8"/>
      <c r="C72" s="8"/>
      <c r="D72" s="8" t="s">
        <v>13</v>
      </c>
      <c r="E72" s="51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1">
        <v>0</v>
      </c>
    </row>
    <row r="76" spans="1:5" ht="15.75" x14ac:dyDescent="0.25">
      <c r="A76" s="8"/>
      <c r="B76" s="8"/>
      <c r="C76" s="8"/>
      <c r="D76" s="8" t="s">
        <v>49</v>
      </c>
      <c r="E76" s="51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64">
        <v>1009315.4</v>
      </c>
    </row>
    <row r="79" spans="1:5" ht="15.75" x14ac:dyDescent="0.25">
      <c r="A79" s="8"/>
      <c r="B79" s="8"/>
      <c r="C79" s="8"/>
      <c r="D79" s="8" t="s">
        <v>51</v>
      </c>
      <c r="E79" s="64">
        <v>34500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64">
        <v>70296119.390000001</v>
      </c>
    </row>
    <row r="82" spans="1:9" ht="15.75" x14ac:dyDescent="0.25">
      <c r="A82" s="8"/>
      <c r="B82" s="8"/>
      <c r="C82" s="8"/>
      <c r="D82" s="15" t="s">
        <v>51</v>
      </c>
      <c r="E82" s="64">
        <v>8608635.8200000003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64">
        <v>6027137.0600000005</v>
      </c>
    </row>
    <row r="88" spans="1:9" ht="15.75" x14ac:dyDescent="0.25">
      <c r="A88" s="8"/>
      <c r="B88" s="8"/>
      <c r="C88" s="8"/>
      <c r="D88" s="8" t="s">
        <v>51</v>
      </c>
      <c r="E88" s="52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74">
        <v>5418021.21</v>
      </c>
    </row>
    <row r="91" spans="1:9" ht="15.75" x14ac:dyDescent="0.25">
      <c r="A91" s="8"/>
      <c r="B91" s="8"/>
      <c r="C91" s="8"/>
      <c r="D91" s="8" t="s">
        <v>50</v>
      </c>
      <c r="E91" s="64">
        <v>37420888.670000002</v>
      </c>
    </row>
    <row r="92" spans="1:9" ht="15.75" x14ac:dyDescent="0.25">
      <c r="A92" s="8"/>
      <c r="B92" s="8"/>
      <c r="C92" s="8"/>
      <c r="D92" s="8" t="s">
        <v>51</v>
      </c>
      <c r="E92" s="45">
        <v>0</v>
      </c>
    </row>
    <row r="93" spans="1:9" ht="15.75" x14ac:dyDescent="0.25">
      <c r="A93" s="12" t="s">
        <v>60</v>
      </c>
      <c r="D93" s="8"/>
      <c r="E93" s="34">
        <f>SUM(E41:E92)</f>
        <v>763829300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4">
        <v>4065326.51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8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6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64">
        <v>788583.2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64">
        <v>2971082.42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64">
        <v>38750835.93</v>
      </c>
    </row>
    <row r="111" spans="1:9" ht="15.75" x14ac:dyDescent="0.25">
      <c r="A111" s="12" t="s">
        <v>59</v>
      </c>
      <c r="E111" s="22">
        <f>SUM(E95:E110)</f>
        <v>46575828.060000002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810405128.05999994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7E2F-6921-492A-994A-2D9F2EE4CA90}">
  <dimension ref="A1:I112"/>
  <sheetViews>
    <sheetView zoomScale="115" zoomScaleNormal="115" workbookViewId="0">
      <selection activeCell="E111" sqref="E11:E1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9" t="s">
        <v>66</v>
      </c>
      <c r="B1" s="69"/>
      <c r="C1" s="69"/>
      <c r="D1" s="69"/>
      <c r="E1" s="69"/>
      <c r="F1" s="69"/>
      <c r="G1" s="69"/>
      <c r="H1" s="69"/>
      <c r="I1" s="69"/>
    </row>
    <row r="2" spans="1:9" ht="15.75" x14ac:dyDescent="0.25">
      <c r="A2" s="70" t="s">
        <v>0</v>
      </c>
      <c r="B2" s="70"/>
      <c r="C2" s="70"/>
      <c r="D2" s="70"/>
      <c r="E2" s="70"/>
      <c r="F2" s="70"/>
      <c r="G2" s="70"/>
      <c r="H2" s="70"/>
      <c r="I2" s="70"/>
    </row>
    <row r="3" spans="1:9" ht="15.75" x14ac:dyDescent="0.25">
      <c r="A3" s="69" t="s">
        <v>1</v>
      </c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69"/>
      <c r="B4" s="69"/>
      <c r="C4" s="69"/>
      <c r="D4" s="69"/>
      <c r="E4" s="69"/>
      <c r="F4" s="69"/>
      <c r="G4" s="69"/>
      <c r="H4" s="69"/>
      <c r="I4" s="6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9" t="s">
        <v>2</v>
      </c>
      <c r="B6" s="69"/>
      <c r="C6" s="69"/>
      <c r="D6" s="69"/>
      <c r="E6" s="71" t="s">
        <v>3</v>
      </c>
    </row>
    <row r="7" spans="1:9" ht="15" customHeight="1" x14ac:dyDescent="0.25">
      <c r="A7" s="69"/>
      <c r="B7" s="69"/>
      <c r="C7" s="69"/>
      <c r="D7" s="69"/>
      <c r="E7" s="72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76">
        <v>64638134.469999999</v>
      </c>
    </row>
    <row r="12" spans="1:9" ht="15.75" x14ac:dyDescent="0.25">
      <c r="A12" s="8"/>
      <c r="B12" s="8"/>
      <c r="C12" s="8"/>
      <c r="D12" s="8" t="s">
        <v>25</v>
      </c>
      <c r="E12" s="76">
        <v>304513643.72000003</v>
      </c>
    </row>
    <row r="13" spans="1:9" ht="15.75" x14ac:dyDescent="0.25">
      <c r="A13" s="8"/>
      <c r="B13" s="8"/>
      <c r="C13" s="8"/>
      <c r="D13" s="8" t="s">
        <v>26</v>
      </c>
      <c r="E13" s="76">
        <v>20466048.359999999</v>
      </c>
    </row>
    <row r="14" spans="1:9" ht="15.75" x14ac:dyDescent="0.25">
      <c r="A14" s="8"/>
      <c r="B14" s="8"/>
      <c r="C14" s="8" t="s">
        <v>5</v>
      </c>
      <c r="D14" s="8"/>
      <c r="E14" s="29">
        <f t="shared" ref="E14" si="0">SUM(E11:E13)</f>
        <v>389617826.55000007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76">
        <v>180177699.97</v>
      </c>
    </row>
    <row r="17" spans="1:5" ht="15.75" x14ac:dyDescent="0.25">
      <c r="A17" s="8"/>
      <c r="B17" s="8"/>
      <c r="C17" s="8"/>
      <c r="D17" s="8" t="s">
        <v>28</v>
      </c>
      <c r="E17" s="77">
        <v>56591397.100000001</v>
      </c>
    </row>
    <row r="18" spans="1:5" ht="15.75" x14ac:dyDescent="0.25">
      <c r="A18" s="8"/>
      <c r="B18" s="8"/>
      <c r="C18" s="11"/>
      <c r="D18" s="8" t="s">
        <v>29</v>
      </c>
      <c r="E18" s="77">
        <v>84299213.5</v>
      </c>
    </row>
    <row r="19" spans="1:5" ht="15.75" x14ac:dyDescent="0.25">
      <c r="A19" s="8"/>
      <c r="B19" s="8"/>
      <c r="C19" s="8" t="s">
        <v>7</v>
      </c>
      <c r="D19" s="8"/>
      <c r="E19" s="29">
        <f>SUM(E16:E18)</f>
        <v>321068310.56999999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76">
        <v>1644255118</v>
      </c>
    </row>
    <row r="22" spans="1:5" ht="15.75" x14ac:dyDescent="0.25">
      <c r="A22" s="8"/>
      <c r="B22" s="8"/>
      <c r="C22" s="8" t="s">
        <v>32</v>
      </c>
      <c r="D22" s="8"/>
      <c r="E22" s="53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6">
        <v>0</v>
      </c>
    </row>
    <row r="25" spans="1:5" ht="15.75" x14ac:dyDescent="0.25">
      <c r="A25" s="8"/>
      <c r="B25" s="8"/>
      <c r="C25" s="8"/>
      <c r="D25" s="8" t="s">
        <v>35</v>
      </c>
      <c r="E25" s="46">
        <v>0</v>
      </c>
    </row>
    <row r="26" spans="1:5" ht="15.75" x14ac:dyDescent="0.25">
      <c r="A26" s="8"/>
      <c r="B26" s="8"/>
      <c r="C26" s="8"/>
      <c r="D26" s="8" t="s">
        <v>36</v>
      </c>
      <c r="E26" s="76">
        <v>141800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46">
        <v>0</v>
      </c>
    </row>
    <row r="30" spans="1:5" ht="15.75" x14ac:dyDescent="0.25">
      <c r="A30" s="8"/>
      <c r="B30" s="8"/>
      <c r="C30" s="8"/>
      <c r="D30" s="8" t="s">
        <v>40</v>
      </c>
      <c r="E30" s="55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7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2355083055.1199999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78">
        <v>244948464.77000001</v>
      </c>
    </row>
    <row r="43" spans="1:5" ht="15.75" x14ac:dyDescent="0.25">
      <c r="A43" s="8"/>
      <c r="B43" s="8"/>
      <c r="C43" s="8"/>
      <c r="D43" s="8" t="s">
        <v>12</v>
      </c>
      <c r="E43" s="78">
        <v>347821680.79999995</v>
      </c>
    </row>
    <row r="44" spans="1:5" ht="15.75" x14ac:dyDescent="0.25">
      <c r="A44" s="8"/>
      <c r="B44" s="8"/>
      <c r="C44" s="8"/>
      <c r="D44" s="8" t="s">
        <v>13</v>
      </c>
      <c r="E44" s="78">
        <v>40791329.609999999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53">
        <v>0</v>
      </c>
    </row>
    <row r="47" spans="1:5" ht="15.75" x14ac:dyDescent="0.25">
      <c r="A47" s="8"/>
      <c r="B47" s="8"/>
      <c r="C47" s="8"/>
      <c r="D47" s="8" t="s">
        <v>12</v>
      </c>
      <c r="E47" s="53">
        <v>0</v>
      </c>
    </row>
    <row r="48" spans="1:5" ht="15.75" x14ac:dyDescent="0.25">
      <c r="A48" s="8"/>
      <c r="B48" s="8"/>
      <c r="C48" s="8"/>
      <c r="D48" s="8" t="s">
        <v>13</v>
      </c>
      <c r="E48" s="53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79">
        <v>43644069.439999998</v>
      </c>
    </row>
    <row r="51" spans="1:5" ht="15.75" x14ac:dyDescent="0.25">
      <c r="A51" s="8"/>
      <c r="B51" s="8"/>
      <c r="C51" s="8"/>
      <c r="D51" s="8" t="s">
        <v>12</v>
      </c>
      <c r="E51" s="79">
        <v>8231078.5499999998</v>
      </c>
    </row>
    <row r="52" spans="1:5" ht="15.75" x14ac:dyDescent="0.25">
      <c r="A52" s="8"/>
      <c r="B52" s="8"/>
      <c r="C52" s="8"/>
      <c r="D52" s="8" t="s">
        <v>13</v>
      </c>
      <c r="E52" s="79">
        <v>35500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79">
        <v>649901.59</v>
      </c>
    </row>
    <row r="55" spans="1:5" ht="15.75" x14ac:dyDescent="0.25">
      <c r="A55" s="8"/>
      <c r="B55" s="8"/>
      <c r="C55" s="8"/>
      <c r="D55" s="8" t="s">
        <v>12</v>
      </c>
      <c r="E55" s="79">
        <v>1822061.4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78">
        <v>5624843.9100000001</v>
      </c>
    </row>
    <row r="59" spans="1:5" ht="15.75" x14ac:dyDescent="0.25">
      <c r="A59" s="8"/>
      <c r="B59" s="8"/>
      <c r="C59" s="8"/>
      <c r="D59" s="8" t="s">
        <v>12</v>
      </c>
      <c r="E59" s="78">
        <v>1447268.11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6">
        <v>61964983.719999999</v>
      </c>
    </row>
    <row r="63" spans="1:5" ht="15.75" x14ac:dyDescent="0.25">
      <c r="A63" s="8"/>
      <c r="B63" s="12"/>
      <c r="C63" s="8"/>
      <c r="D63" s="8" t="s">
        <v>12</v>
      </c>
      <c r="E63" s="56">
        <v>21730465.149999999</v>
      </c>
    </row>
    <row r="64" spans="1:5" ht="15.75" x14ac:dyDescent="0.25">
      <c r="A64" s="8"/>
      <c r="B64" s="8"/>
      <c r="C64" s="8"/>
      <c r="D64" s="8" t="s">
        <v>13</v>
      </c>
      <c r="E64" s="35">
        <v>1193755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3">
        <v>127259904.48999998</v>
      </c>
    </row>
    <row r="67" spans="1:5" ht="15.75" x14ac:dyDescent="0.25">
      <c r="A67" s="8"/>
      <c r="B67" s="8"/>
      <c r="C67" s="8"/>
      <c r="D67" s="8" t="s">
        <v>12</v>
      </c>
      <c r="E67" s="57">
        <v>79795212.590000018</v>
      </c>
    </row>
    <row r="68" spans="1:5" ht="15.75" x14ac:dyDescent="0.25">
      <c r="A68" s="8"/>
      <c r="B68" s="8"/>
      <c r="C68" s="8"/>
      <c r="D68" s="8" t="s">
        <v>13</v>
      </c>
      <c r="E68" s="56">
        <v>870780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6749026.75</v>
      </c>
    </row>
    <row r="71" spans="1:5" ht="15.75" x14ac:dyDescent="0.25">
      <c r="A71" s="8"/>
      <c r="B71" s="8"/>
      <c r="C71" s="8"/>
      <c r="D71" s="8" t="s">
        <v>12</v>
      </c>
      <c r="E71" s="19">
        <v>149067672.16999999</v>
      </c>
    </row>
    <row r="72" spans="1:5" ht="15.75" x14ac:dyDescent="0.25">
      <c r="A72" s="8"/>
      <c r="B72" s="8"/>
      <c r="C72" s="8"/>
      <c r="D72" s="8" t="s">
        <v>13</v>
      </c>
      <c r="E72" s="33">
        <v>40093459.409999996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45">
        <v>0</v>
      </c>
    </row>
    <row r="76" spans="1:5" ht="15.75" x14ac:dyDescent="0.25">
      <c r="A76" s="8"/>
      <c r="B76" s="8"/>
      <c r="C76" s="8"/>
      <c r="D76" s="8" t="s">
        <v>49</v>
      </c>
      <c r="E76" s="45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78">
        <v>34369361.450000003</v>
      </c>
    </row>
    <row r="79" spans="1:5" ht="15.75" x14ac:dyDescent="0.25">
      <c r="A79" s="8"/>
      <c r="B79" s="8"/>
      <c r="C79" s="8"/>
      <c r="D79" s="8" t="s">
        <v>51</v>
      </c>
      <c r="E79" s="78">
        <v>2315203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3">
        <v>0</v>
      </c>
    </row>
    <row r="82" spans="1:9" ht="15.75" x14ac:dyDescent="0.25">
      <c r="A82" s="8"/>
      <c r="B82" s="8"/>
      <c r="C82" s="8"/>
      <c r="D82" s="15" t="s">
        <v>51</v>
      </c>
      <c r="E82" s="53">
        <v>43204732.829999998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5">
        <v>0</v>
      </c>
    </row>
    <row r="88" spans="1:9" ht="15.75" x14ac:dyDescent="0.25">
      <c r="A88" s="8"/>
      <c r="B88" s="8"/>
      <c r="C88" s="8"/>
      <c r="D88" s="8" t="s">
        <v>51</v>
      </c>
      <c r="E88" s="45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78">
        <v>5853368.8799999999</v>
      </c>
    </row>
    <row r="91" spans="1:9" ht="15.75" x14ac:dyDescent="0.25">
      <c r="A91" s="8"/>
      <c r="B91" s="8"/>
      <c r="C91" s="8"/>
      <c r="D91" s="8" t="s">
        <v>50</v>
      </c>
      <c r="E91" s="53">
        <v>0</v>
      </c>
    </row>
    <row r="92" spans="1:9" ht="15.75" x14ac:dyDescent="0.25">
      <c r="A92" s="8"/>
      <c r="B92" s="8"/>
      <c r="C92" s="8"/>
      <c r="D92" s="8" t="s">
        <v>51</v>
      </c>
      <c r="E92" s="53">
        <v>0</v>
      </c>
    </row>
    <row r="93" spans="1:9" ht="15.75" x14ac:dyDescent="0.25">
      <c r="A93" s="12" t="s">
        <v>60</v>
      </c>
      <c r="D93" s="8"/>
      <c r="E93" s="34">
        <f>SUM(E41:E92)</f>
        <v>1269484123.6200001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75">
        <v>259970999.38999999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8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76">
        <v>2045800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76">
        <v>117700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76">
        <v>463000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76">
        <v>57630950.590000004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76">
        <v>403475764.13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54">
        <v>0</v>
      </c>
    </row>
    <row r="111" spans="1:9" ht="15.75" x14ac:dyDescent="0.25">
      <c r="A111" s="12" t="s">
        <v>59</v>
      </c>
      <c r="E111" s="22">
        <f>SUM(E95:E110)</f>
        <v>723704214.11000001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1993188337.73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C9B9-B218-4FFB-B4D4-8EC300B4DA81}">
  <dimension ref="A1:I112"/>
  <sheetViews>
    <sheetView zoomScale="115" zoomScaleNormal="115" workbookViewId="0">
      <selection activeCell="E111" sqref="E1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9" t="s">
        <v>67</v>
      </c>
      <c r="B1" s="69"/>
      <c r="C1" s="69"/>
      <c r="D1" s="69"/>
      <c r="E1" s="69"/>
      <c r="F1" s="69"/>
      <c r="G1" s="69"/>
      <c r="H1" s="69"/>
      <c r="I1" s="69"/>
    </row>
    <row r="2" spans="1:9" ht="15.75" x14ac:dyDescent="0.25">
      <c r="A2" s="70" t="s">
        <v>0</v>
      </c>
      <c r="B2" s="70"/>
      <c r="C2" s="70"/>
      <c r="D2" s="70"/>
      <c r="E2" s="70"/>
      <c r="F2" s="70"/>
      <c r="G2" s="70"/>
      <c r="H2" s="70"/>
      <c r="I2" s="70"/>
    </row>
    <row r="3" spans="1:9" ht="15.75" x14ac:dyDescent="0.25">
      <c r="A3" s="69" t="s">
        <v>1</v>
      </c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69"/>
      <c r="B4" s="69"/>
      <c r="C4" s="69"/>
      <c r="D4" s="69"/>
      <c r="E4" s="69"/>
      <c r="F4" s="69"/>
      <c r="G4" s="69"/>
      <c r="H4" s="69"/>
      <c r="I4" s="6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9" t="s">
        <v>2</v>
      </c>
      <c r="B6" s="69"/>
      <c r="C6" s="69"/>
      <c r="D6" s="69"/>
      <c r="E6" s="71" t="s">
        <v>3</v>
      </c>
    </row>
    <row r="7" spans="1:9" ht="15" customHeight="1" x14ac:dyDescent="0.25">
      <c r="A7" s="69"/>
      <c r="B7" s="69"/>
      <c r="C7" s="69"/>
      <c r="D7" s="69"/>
      <c r="E7" s="72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8">
        <v>15450594.939999999</v>
      </c>
    </row>
    <row r="12" spans="1:9" ht="15.75" x14ac:dyDescent="0.25">
      <c r="A12" s="8"/>
      <c r="B12" s="8"/>
      <c r="C12" s="8"/>
      <c r="D12" s="8" t="s">
        <v>25</v>
      </c>
      <c r="E12" s="58">
        <v>23536599.379999999</v>
      </c>
    </row>
    <row r="13" spans="1:9" ht="15.75" x14ac:dyDescent="0.25">
      <c r="A13" s="8"/>
      <c r="B13" s="8"/>
      <c r="C13" s="8"/>
      <c r="D13" s="8" t="s">
        <v>26</v>
      </c>
      <c r="E13" s="59">
        <v>2196554.5699999998</v>
      </c>
    </row>
    <row r="14" spans="1:9" ht="15.75" x14ac:dyDescent="0.25">
      <c r="A14" s="8"/>
      <c r="B14" s="8"/>
      <c r="C14" s="8" t="s">
        <v>5</v>
      </c>
      <c r="D14" s="8"/>
      <c r="E14" s="29">
        <f t="shared" ref="E14" si="0">SUM(E11:E13)</f>
        <v>41183748.890000001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8">
        <v>12284623.34</v>
      </c>
    </row>
    <row r="17" spans="1:5" ht="15.75" x14ac:dyDescent="0.25">
      <c r="A17" s="8"/>
      <c r="B17" s="8"/>
      <c r="C17" s="8"/>
      <c r="D17" s="8" t="s">
        <v>28</v>
      </c>
      <c r="E17" s="58">
        <v>15935077.23</v>
      </c>
    </row>
    <row r="18" spans="1:5" ht="15.75" x14ac:dyDescent="0.25">
      <c r="A18" s="8"/>
      <c r="B18" s="8"/>
      <c r="C18" s="11"/>
      <c r="D18" s="8" t="s">
        <v>29</v>
      </c>
      <c r="E18" s="59">
        <v>1649395.84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1">SUM(E16:E18)</f>
        <v>29869096.41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60">
        <v>742185100.96000004</v>
      </c>
    </row>
    <row r="22" spans="1:5" ht="15.75" x14ac:dyDescent="0.25">
      <c r="A22" s="8"/>
      <c r="B22" s="8"/>
      <c r="C22" s="8" t="s">
        <v>32</v>
      </c>
      <c r="D22" s="8"/>
      <c r="E22" s="60">
        <v>48214.03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61">
        <v>0</v>
      </c>
    </row>
    <row r="25" spans="1:5" ht="15.75" x14ac:dyDescent="0.25">
      <c r="A25" s="8"/>
      <c r="B25" s="8"/>
      <c r="C25" s="8"/>
      <c r="D25" s="8" t="s">
        <v>35</v>
      </c>
      <c r="E25" s="46">
        <v>0</v>
      </c>
    </row>
    <row r="26" spans="1:5" ht="15.75" x14ac:dyDescent="0.25">
      <c r="A26" s="8"/>
      <c r="B26" s="8"/>
      <c r="C26" s="8"/>
      <c r="D26" s="8" t="s">
        <v>36</v>
      </c>
      <c r="E26" s="62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62">
        <v>0</v>
      </c>
    </row>
    <row r="30" spans="1:5" ht="15.75" x14ac:dyDescent="0.25">
      <c r="A30" s="8"/>
      <c r="B30" s="8"/>
      <c r="C30" s="8"/>
      <c r="D30" s="8" t="s">
        <v>40</v>
      </c>
      <c r="E30" s="62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7">
        <v>0</v>
      </c>
    </row>
    <row r="36" spans="1:5" ht="15.75" x14ac:dyDescent="0.25">
      <c r="A36" s="8"/>
      <c r="B36" s="8" t="s">
        <v>46</v>
      </c>
      <c r="C36" s="8"/>
      <c r="D36" s="8"/>
      <c r="E36" s="61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813286160.28999996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8">
        <v>95874951.950000003</v>
      </c>
    </row>
    <row r="43" spans="1:5" ht="15.75" x14ac:dyDescent="0.25">
      <c r="A43" s="8"/>
      <c r="B43" s="8"/>
      <c r="C43" s="8"/>
      <c r="D43" s="8" t="s">
        <v>12</v>
      </c>
      <c r="E43" s="58">
        <v>279892912.85000002</v>
      </c>
    </row>
    <row r="44" spans="1:5" ht="15.75" x14ac:dyDescent="0.25">
      <c r="A44" s="8"/>
      <c r="B44" s="8"/>
      <c r="C44" s="8"/>
      <c r="D44" s="8" t="s">
        <v>13</v>
      </c>
      <c r="E44" s="58">
        <v>40553722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58">
        <v>1006300</v>
      </c>
    </row>
    <row r="47" spans="1:5" ht="15.75" x14ac:dyDescent="0.25">
      <c r="A47" s="8"/>
      <c r="B47" s="8"/>
      <c r="C47" s="8"/>
      <c r="D47" s="8" t="s">
        <v>12</v>
      </c>
      <c r="E47" s="58">
        <v>3543642.02</v>
      </c>
    </row>
    <row r="48" spans="1:5" ht="15.75" x14ac:dyDescent="0.25">
      <c r="A48" s="8"/>
      <c r="B48" s="8"/>
      <c r="C48" s="8"/>
      <c r="D48" s="8" t="s">
        <v>13</v>
      </c>
      <c r="E48" s="58">
        <v>807910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8">
        <v>21823765.219999999</v>
      </c>
    </row>
    <row r="51" spans="1:5" ht="15.75" x14ac:dyDescent="0.25">
      <c r="A51" s="8"/>
      <c r="B51" s="8"/>
      <c r="C51" s="8"/>
      <c r="D51" s="8" t="s">
        <v>12</v>
      </c>
      <c r="E51" s="58">
        <v>10311673.02</v>
      </c>
    </row>
    <row r="52" spans="1:5" ht="15.75" x14ac:dyDescent="0.25">
      <c r="A52" s="8"/>
      <c r="B52" s="8"/>
      <c r="C52" s="8"/>
      <c r="D52" s="8" t="s">
        <v>13</v>
      </c>
      <c r="E52" s="58">
        <v>102900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33750</v>
      </c>
    </row>
    <row r="55" spans="1:5" ht="15.75" x14ac:dyDescent="0.25">
      <c r="A55" s="8"/>
      <c r="B55" s="8"/>
      <c r="C55" s="8"/>
      <c r="D55" s="8" t="s">
        <v>12</v>
      </c>
      <c r="E55" s="38">
        <v>123724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45">
        <v>0</v>
      </c>
    </row>
    <row r="59" spans="1:5" ht="15.75" x14ac:dyDescent="0.25">
      <c r="A59" s="8"/>
      <c r="B59" s="8"/>
      <c r="C59" s="8"/>
      <c r="D59" s="8" t="s">
        <v>12</v>
      </c>
      <c r="E59" s="45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8">
        <v>8452544.9900000002</v>
      </c>
    </row>
    <row r="63" spans="1:5" ht="15.75" x14ac:dyDescent="0.25">
      <c r="A63" s="8"/>
      <c r="B63" s="12"/>
      <c r="C63" s="8"/>
      <c r="D63" s="8" t="s">
        <v>12</v>
      </c>
      <c r="E63" s="58">
        <v>5381247.29</v>
      </c>
    </row>
    <row r="64" spans="1:5" ht="15.75" x14ac:dyDescent="0.25">
      <c r="A64" s="8"/>
      <c r="B64" s="8"/>
      <c r="C64" s="8"/>
      <c r="D64" s="8" t="s">
        <v>13</v>
      </c>
      <c r="E64" s="63">
        <v>30713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8">
        <v>37112706.740000002</v>
      </c>
    </row>
    <row r="67" spans="1:5" ht="15.75" x14ac:dyDescent="0.25">
      <c r="A67" s="8"/>
      <c r="B67" s="8"/>
      <c r="C67" s="8"/>
      <c r="D67" s="8" t="s">
        <v>12</v>
      </c>
      <c r="E67" s="58">
        <v>42069709.369999997</v>
      </c>
    </row>
    <row r="68" spans="1:5" ht="15.75" x14ac:dyDescent="0.25">
      <c r="A68" s="8"/>
      <c r="B68" s="8"/>
      <c r="C68" s="8"/>
      <c r="D68" s="8" t="s">
        <v>13</v>
      </c>
      <c r="E68" s="58">
        <v>9159318.1899999995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8">
        <v>0</v>
      </c>
    </row>
    <row r="76" spans="1:5" ht="15.75" x14ac:dyDescent="0.25">
      <c r="A76" s="8"/>
      <c r="B76" s="8"/>
      <c r="C76" s="8"/>
      <c r="D76" s="8" t="s">
        <v>49</v>
      </c>
      <c r="E76" s="58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8">
        <v>19310859.48</v>
      </c>
    </row>
    <row r="79" spans="1:5" ht="15.75" x14ac:dyDescent="0.25">
      <c r="A79" s="8"/>
      <c r="B79" s="8"/>
      <c r="C79" s="8"/>
      <c r="D79" s="8" t="s">
        <v>51</v>
      </c>
      <c r="E79" s="58">
        <v>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5">
        <v>0</v>
      </c>
    </row>
    <row r="82" spans="1:9" ht="15.75" x14ac:dyDescent="0.25">
      <c r="A82" s="8"/>
      <c r="B82" s="8"/>
      <c r="C82" s="8"/>
      <c r="D82" s="15" t="s">
        <v>51</v>
      </c>
      <c r="E82" s="58">
        <v>36728090.439999998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5">
        <v>24301728.399999999</v>
      </c>
    </row>
    <row r="88" spans="1:9" ht="15.75" x14ac:dyDescent="0.25">
      <c r="A88" s="8"/>
      <c r="B88" s="8"/>
      <c r="C88" s="8"/>
      <c r="D88" s="8" t="s">
        <v>51</v>
      </c>
      <c r="E88" s="45">
        <v>94500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8">
        <v>0</v>
      </c>
    </row>
    <row r="91" spans="1:9" ht="15.75" x14ac:dyDescent="0.25">
      <c r="A91" s="8"/>
      <c r="B91" s="8"/>
      <c r="C91" s="8"/>
      <c r="D91" s="8" t="s">
        <v>50</v>
      </c>
      <c r="E91" s="45">
        <v>0</v>
      </c>
    </row>
    <row r="92" spans="1:9" ht="15.75" x14ac:dyDescent="0.25">
      <c r="A92" s="8"/>
      <c r="B92" s="8"/>
      <c r="C92" s="8"/>
      <c r="D92" s="8" t="s">
        <v>51</v>
      </c>
      <c r="E92" s="45">
        <v>0</v>
      </c>
    </row>
    <row r="93" spans="1:9" ht="15.75" x14ac:dyDescent="0.25">
      <c r="A93" s="12" t="s">
        <v>60</v>
      </c>
      <c r="D93" s="8"/>
      <c r="E93" s="34">
        <f>SUM(E41:E92)</f>
        <v>636716668.95999992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4">
        <v>156247391.22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64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64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64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64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65">
        <v>0</v>
      </c>
    </row>
    <row r="111" spans="1:9" ht="15.75" x14ac:dyDescent="0.25">
      <c r="A111" s="12" t="s">
        <v>59</v>
      </c>
      <c r="E111" s="22">
        <f>SUM(E95:E110)</f>
        <v>156247391.22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792964060.17999995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D2DF-E051-4277-93AB-C7AB36FD6A7D}">
  <dimension ref="A1:I112"/>
  <sheetViews>
    <sheetView zoomScale="115" zoomScaleNormal="115" workbookViewId="0">
      <selection activeCell="E111" sqref="E11:E1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9" t="s">
        <v>68</v>
      </c>
      <c r="B1" s="69"/>
      <c r="C1" s="69"/>
      <c r="D1" s="69"/>
      <c r="E1" s="69"/>
      <c r="F1" s="69"/>
      <c r="G1" s="69"/>
      <c r="H1" s="69"/>
      <c r="I1" s="69"/>
    </row>
    <row r="2" spans="1:9" ht="15.75" x14ac:dyDescent="0.25">
      <c r="A2" s="70" t="s">
        <v>0</v>
      </c>
      <c r="B2" s="70"/>
      <c r="C2" s="70"/>
      <c r="D2" s="70"/>
      <c r="E2" s="70"/>
      <c r="F2" s="70"/>
      <c r="G2" s="70"/>
      <c r="H2" s="70"/>
      <c r="I2" s="70"/>
    </row>
    <row r="3" spans="1:9" ht="15.75" x14ac:dyDescent="0.25">
      <c r="A3" s="69" t="s">
        <v>1</v>
      </c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69"/>
      <c r="B4" s="69"/>
      <c r="C4" s="69"/>
      <c r="D4" s="69"/>
      <c r="E4" s="69"/>
      <c r="F4" s="69"/>
      <c r="G4" s="69"/>
      <c r="H4" s="69"/>
      <c r="I4" s="6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9" t="s">
        <v>2</v>
      </c>
      <c r="B6" s="69"/>
      <c r="C6" s="69"/>
      <c r="D6" s="69"/>
      <c r="E6" s="71" t="s">
        <v>3</v>
      </c>
    </row>
    <row r="7" spans="1:9" ht="15" customHeight="1" x14ac:dyDescent="0.25">
      <c r="A7" s="69"/>
      <c r="B7" s="69"/>
      <c r="C7" s="69"/>
      <c r="D7" s="69"/>
      <c r="E7" s="72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64">
        <v>42858050.079999998</v>
      </c>
    </row>
    <row r="12" spans="1:9" ht="15.75" x14ac:dyDescent="0.25">
      <c r="A12" s="8"/>
      <c r="B12" s="8"/>
      <c r="C12" s="8"/>
      <c r="D12" s="8" t="s">
        <v>25</v>
      </c>
      <c r="E12" s="64">
        <v>70001109.299999997</v>
      </c>
    </row>
    <row r="13" spans="1:9" ht="15.75" x14ac:dyDescent="0.25">
      <c r="A13" s="8"/>
      <c r="B13" s="8"/>
      <c r="C13" s="8"/>
      <c r="D13" s="8" t="s">
        <v>26</v>
      </c>
      <c r="E13" s="65">
        <v>43596885.399999999</v>
      </c>
    </row>
    <row r="14" spans="1:9" ht="15.75" x14ac:dyDescent="0.25">
      <c r="A14" s="8"/>
      <c r="B14" s="8"/>
      <c r="C14" s="8" t="s">
        <v>5</v>
      </c>
      <c r="D14" s="8"/>
      <c r="E14" s="29">
        <f t="shared" ref="E14" si="0">SUM(E11:E13)</f>
        <v>156456044.78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64">
        <v>26721773.780000001</v>
      </c>
    </row>
    <row r="17" spans="1:5" ht="15.75" x14ac:dyDescent="0.25">
      <c r="A17" s="8"/>
      <c r="B17" s="8"/>
      <c r="C17" s="8"/>
      <c r="D17" s="8" t="s">
        <v>28</v>
      </c>
      <c r="E17" s="64">
        <v>12985701.359999999</v>
      </c>
    </row>
    <row r="18" spans="1:5" ht="15.75" x14ac:dyDescent="0.25">
      <c r="A18" s="8"/>
      <c r="B18" s="8"/>
      <c r="C18" s="11"/>
      <c r="D18" s="8" t="s">
        <v>29</v>
      </c>
      <c r="E18" s="64">
        <v>29788782.579999998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1">SUM(E16:E18)</f>
        <v>69496257.719999999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64">
        <v>768727926</v>
      </c>
    </row>
    <row r="22" spans="1:5" ht="15.75" x14ac:dyDescent="0.25">
      <c r="A22" s="8"/>
      <c r="B22" s="8"/>
      <c r="C22" s="8" t="s">
        <v>32</v>
      </c>
      <c r="D22" s="8"/>
      <c r="E22" s="64">
        <v>266676.89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46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66">
        <v>0</v>
      </c>
    </row>
    <row r="30" spans="1:5" ht="15.75" x14ac:dyDescent="0.25">
      <c r="A30" s="8"/>
      <c r="B30" s="8"/>
      <c r="C30" s="8"/>
      <c r="D30" s="8" t="s">
        <v>40</v>
      </c>
      <c r="E30" s="64">
        <v>64060661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7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1059007566.39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64">
        <v>153946238.63999999</v>
      </c>
    </row>
    <row r="43" spans="1:5" ht="15.75" x14ac:dyDescent="0.25">
      <c r="A43" s="8"/>
      <c r="B43" s="8"/>
      <c r="C43" s="8"/>
      <c r="D43" s="8" t="s">
        <v>12</v>
      </c>
      <c r="E43" s="64">
        <v>426903753.63999999</v>
      </c>
    </row>
    <row r="44" spans="1:5" ht="15.75" x14ac:dyDescent="0.25">
      <c r="A44" s="8"/>
      <c r="B44" s="8"/>
      <c r="C44" s="8"/>
      <c r="D44" s="8" t="s">
        <v>13</v>
      </c>
      <c r="E44" s="64">
        <v>7909132.9699999997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23">
        <v>0</v>
      </c>
    </row>
    <row r="47" spans="1:5" ht="15.75" x14ac:dyDescent="0.25">
      <c r="A47" s="8"/>
      <c r="B47" s="8"/>
      <c r="C47" s="8"/>
      <c r="D47" s="8" t="s">
        <v>12</v>
      </c>
      <c r="E47" s="66">
        <v>0</v>
      </c>
    </row>
    <row r="48" spans="1:5" ht="15.75" x14ac:dyDescent="0.25">
      <c r="A48" s="8"/>
      <c r="B48" s="8"/>
      <c r="C48" s="8"/>
      <c r="D48" s="8" t="s">
        <v>13</v>
      </c>
      <c r="E48" s="66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66">
        <v>0</v>
      </c>
    </row>
    <row r="51" spans="1:5" ht="15.75" x14ac:dyDescent="0.25">
      <c r="A51" s="8"/>
      <c r="B51" s="8"/>
      <c r="C51" s="8"/>
      <c r="D51" s="8" t="s">
        <v>12</v>
      </c>
      <c r="E51" s="66">
        <v>0</v>
      </c>
    </row>
    <row r="52" spans="1:5" ht="15.75" x14ac:dyDescent="0.25">
      <c r="A52" s="8"/>
      <c r="B52" s="8"/>
      <c r="C52" s="8"/>
      <c r="D52" s="8" t="s">
        <v>13</v>
      </c>
      <c r="E52" s="66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6">
        <v>0</v>
      </c>
    </row>
    <row r="55" spans="1:5" ht="15.75" x14ac:dyDescent="0.25">
      <c r="A55" s="8"/>
      <c r="B55" s="8"/>
      <c r="C55" s="8"/>
      <c r="D55" s="8" t="s">
        <v>12</v>
      </c>
      <c r="E55" s="66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45">
        <v>0</v>
      </c>
    </row>
    <row r="59" spans="1:5" ht="15.75" x14ac:dyDescent="0.25">
      <c r="A59" s="8"/>
      <c r="B59" s="8"/>
      <c r="C59" s="8"/>
      <c r="D59" s="8" t="s">
        <v>12</v>
      </c>
      <c r="E59" s="45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64">
        <v>78333097.359999999</v>
      </c>
    </row>
    <row r="63" spans="1:5" ht="15.75" x14ac:dyDescent="0.25">
      <c r="A63" s="8"/>
      <c r="B63" s="12"/>
      <c r="C63" s="8"/>
      <c r="D63" s="8" t="s">
        <v>12</v>
      </c>
      <c r="E63" s="64">
        <v>56838205.710000001</v>
      </c>
    </row>
    <row r="64" spans="1:5" ht="15.75" x14ac:dyDescent="0.25">
      <c r="A64" s="8"/>
      <c r="B64" s="8"/>
      <c r="C64" s="8"/>
      <c r="D64" s="8" t="s">
        <v>13</v>
      </c>
      <c r="E64" s="64">
        <v>5364253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64">
        <v>62905750.670000002</v>
      </c>
    </row>
    <row r="67" spans="1:5" ht="15.75" x14ac:dyDescent="0.25">
      <c r="A67" s="8"/>
      <c r="B67" s="8"/>
      <c r="C67" s="8"/>
      <c r="D67" s="8" t="s">
        <v>12</v>
      </c>
      <c r="E67" s="64">
        <v>25485768.510000002</v>
      </c>
    </row>
    <row r="68" spans="1:5" ht="15.75" x14ac:dyDescent="0.25">
      <c r="A68" s="8"/>
      <c r="B68" s="8"/>
      <c r="C68" s="8"/>
      <c r="D68" s="8" t="s">
        <v>13</v>
      </c>
      <c r="E68" s="64">
        <v>1377753.36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64">
        <v>72439.88</v>
      </c>
    </row>
    <row r="76" spans="1:5" ht="15.75" x14ac:dyDescent="0.25">
      <c r="A76" s="8"/>
      <c r="B76" s="8"/>
      <c r="C76" s="8"/>
      <c r="D76" s="8" t="s">
        <v>49</v>
      </c>
      <c r="E76" s="66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80">
        <v>23469504.100000001</v>
      </c>
    </row>
    <row r="79" spans="1:5" ht="15.75" x14ac:dyDescent="0.25">
      <c r="A79" s="8"/>
      <c r="B79" s="8"/>
      <c r="C79" s="8"/>
      <c r="D79" s="8" t="s">
        <v>51</v>
      </c>
      <c r="E79" s="64">
        <v>634071.80000000005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64">
        <v>111577416.3</v>
      </c>
    </row>
    <row r="82" spans="1:9" ht="15.75" x14ac:dyDescent="0.25">
      <c r="A82" s="8"/>
      <c r="B82" s="8"/>
      <c r="C82" s="8"/>
      <c r="D82" s="15" t="s">
        <v>51</v>
      </c>
      <c r="E82" s="64">
        <v>19074086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66">
        <v>0</v>
      </c>
    </row>
    <row r="88" spans="1:9" ht="15.75" x14ac:dyDescent="0.25">
      <c r="A88" s="8"/>
      <c r="B88" s="8"/>
      <c r="C88" s="8"/>
      <c r="D88" s="8" t="s">
        <v>51</v>
      </c>
      <c r="E88" s="45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66">
        <v>0</v>
      </c>
    </row>
    <row r="91" spans="1:9" ht="15.75" x14ac:dyDescent="0.25">
      <c r="A91" s="8"/>
      <c r="B91" s="8"/>
      <c r="C91" s="8"/>
      <c r="D91" s="8" t="s">
        <v>50</v>
      </c>
      <c r="E91" s="66">
        <v>0</v>
      </c>
    </row>
    <row r="92" spans="1:9" ht="15.75" x14ac:dyDescent="0.25">
      <c r="A92" s="8"/>
      <c r="B92" s="8"/>
      <c r="C92" s="8"/>
      <c r="D92" s="8" t="s">
        <v>51</v>
      </c>
      <c r="E92" s="45">
        <v>0</v>
      </c>
    </row>
    <row r="93" spans="1:9" ht="15.75" x14ac:dyDescent="0.25">
      <c r="A93" s="12" t="s">
        <v>60</v>
      </c>
      <c r="D93" s="8"/>
      <c r="E93" s="34">
        <f>SUM(E41:E92)</f>
        <v>973891471.93999994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6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8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6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8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67">
        <v>0</v>
      </c>
    </row>
    <row r="111" spans="1:9" ht="15.75" x14ac:dyDescent="0.25">
      <c r="A111" s="12" t="s">
        <v>59</v>
      </c>
      <c r="E111" s="2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973891471.93999994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2697F-5935-4F01-B760-AEFEFA9AC08B}">
  <dimension ref="A1:I112"/>
  <sheetViews>
    <sheetView tabSelected="1" topLeftCell="A97" zoomScale="115" zoomScaleNormal="115" workbookViewId="0">
      <selection activeCell="E111" sqref="E11:E1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9" t="s">
        <v>69</v>
      </c>
      <c r="B1" s="69"/>
      <c r="C1" s="69"/>
      <c r="D1" s="69"/>
      <c r="E1" s="69"/>
      <c r="F1" s="69"/>
      <c r="G1" s="69"/>
      <c r="H1" s="69"/>
      <c r="I1" s="69"/>
    </row>
    <row r="2" spans="1:9" ht="15.75" x14ac:dyDescent="0.25">
      <c r="A2" s="70" t="s">
        <v>0</v>
      </c>
      <c r="B2" s="70"/>
      <c r="C2" s="70"/>
      <c r="D2" s="70"/>
      <c r="E2" s="70"/>
      <c r="F2" s="70"/>
      <c r="G2" s="70"/>
      <c r="H2" s="70"/>
      <c r="I2" s="70"/>
    </row>
    <row r="3" spans="1:9" ht="15.75" x14ac:dyDescent="0.25">
      <c r="A3" s="69" t="s">
        <v>1</v>
      </c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69"/>
      <c r="B4" s="69"/>
      <c r="C4" s="69"/>
      <c r="D4" s="69"/>
      <c r="E4" s="69"/>
      <c r="F4" s="69"/>
      <c r="G4" s="69"/>
      <c r="H4" s="69"/>
      <c r="I4" s="6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9" t="s">
        <v>2</v>
      </c>
      <c r="B6" s="69"/>
      <c r="C6" s="69"/>
      <c r="D6" s="69"/>
      <c r="E6" s="71" t="s">
        <v>3</v>
      </c>
    </row>
    <row r="7" spans="1:9" ht="15" customHeight="1" x14ac:dyDescent="0.25">
      <c r="A7" s="69"/>
      <c r="B7" s="69"/>
      <c r="C7" s="69"/>
      <c r="D7" s="69"/>
      <c r="E7" s="72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81">
        <v>17152669.399999999</v>
      </c>
    </row>
    <row r="12" spans="1:9" ht="15.75" x14ac:dyDescent="0.25">
      <c r="A12" s="8"/>
      <c r="B12" s="8"/>
      <c r="C12" s="8"/>
      <c r="D12" s="8" t="s">
        <v>25</v>
      </c>
      <c r="E12" s="81">
        <v>37927829.939999998</v>
      </c>
    </row>
    <row r="13" spans="1:9" ht="15.75" x14ac:dyDescent="0.25">
      <c r="A13" s="8"/>
      <c r="B13" s="8"/>
      <c r="C13" s="8"/>
      <c r="D13" s="8" t="s">
        <v>26</v>
      </c>
      <c r="E13" s="81">
        <v>850943.71</v>
      </c>
    </row>
    <row r="14" spans="1:9" ht="15.75" x14ac:dyDescent="0.25">
      <c r="A14" s="8"/>
      <c r="B14" s="8"/>
      <c r="C14" s="8" t="s">
        <v>5</v>
      </c>
      <c r="D14" s="8"/>
      <c r="E14" s="29">
        <f t="shared" ref="E14" si="0">SUM(E11:E13)</f>
        <v>55931443.049999997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81">
        <v>12196636.939999999</v>
      </c>
    </row>
    <row r="17" spans="1:5" ht="15.75" x14ac:dyDescent="0.25">
      <c r="A17" s="8"/>
      <c r="B17" s="8"/>
      <c r="C17" s="8"/>
      <c r="D17" s="8" t="s">
        <v>28</v>
      </c>
      <c r="E17" s="81">
        <v>14034736.960000001</v>
      </c>
    </row>
    <row r="18" spans="1:5" ht="15.75" x14ac:dyDescent="0.25">
      <c r="A18" s="8"/>
      <c r="B18" s="8"/>
      <c r="C18" s="11"/>
      <c r="D18" s="8" t="s">
        <v>29</v>
      </c>
      <c r="E18" s="81">
        <v>1992672.67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1">SUM(E16:E18)</f>
        <v>28224046.57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81">
        <v>688331477</v>
      </c>
    </row>
    <row r="22" spans="1:5" ht="15.75" x14ac:dyDescent="0.25">
      <c r="A22" s="8"/>
      <c r="B22" s="8"/>
      <c r="C22" s="8" t="s">
        <v>32</v>
      </c>
      <c r="D22" s="8"/>
      <c r="E22" s="64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46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81">
        <v>63327.27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66">
        <v>0</v>
      </c>
    </row>
    <row r="30" spans="1:5" ht="15.75" x14ac:dyDescent="0.25">
      <c r="A30" s="8"/>
      <c r="B30" s="8"/>
      <c r="C30" s="8"/>
      <c r="D30" s="8" t="s">
        <v>40</v>
      </c>
      <c r="E30" s="81">
        <v>8000000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7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780550293.88999999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81">
        <v>140494052.19</v>
      </c>
    </row>
    <row r="43" spans="1:5" ht="15.75" x14ac:dyDescent="0.25">
      <c r="A43" s="8"/>
      <c r="B43" s="8"/>
      <c r="C43" s="8"/>
      <c r="D43" s="8" t="s">
        <v>12</v>
      </c>
      <c r="E43" s="81">
        <v>485009409.08999997</v>
      </c>
    </row>
    <row r="44" spans="1:5" ht="15.75" x14ac:dyDescent="0.25">
      <c r="A44" s="8"/>
      <c r="B44" s="8"/>
      <c r="C44" s="8"/>
      <c r="D44" s="8" t="s">
        <v>13</v>
      </c>
      <c r="E44" s="64">
        <v>0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23">
        <v>0</v>
      </c>
    </row>
    <row r="47" spans="1:5" ht="15.75" x14ac:dyDescent="0.25">
      <c r="A47" s="8"/>
      <c r="B47" s="8"/>
      <c r="C47" s="8"/>
      <c r="D47" s="8" t="s">
        <v>12</v>
      </c>
      <c r="E47" s="66">
        <v>0</v>
      </c>
    </row>
    <row r="48" spans="1:5" ht="15.75" x14ac:dyDescent="0.25">
      <c r="A48" s="8"/>
      <c r="B48" s="8"/>
      <c r="C48" s="8"/>
      <c r="D48" s="8" t="s">
        <v>13</v>
      </c>
      <c r="E48" s="66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66">
        <v>0</v>
      </c>
    </row>
    <row r="51" spans="1:5" ht="15.75" x14ac:dyDescent="0.25">
      <c r="A51" s="8"/>
      <c r="B51" s="8"/>
      <c r="C51" s="8"/>
      <c r="D51" s="8" t="s">
        <v>12</v>
      </c>
      <c r="E51" s="66">
        <v>0</v>
      </c>
    </row>
    <row r="52" spans="1:5" ht="15.75" x14ac:dyDescent="0.25">
      <c r="A52" s="8"/>
      <c r="B52" s="8"/>
      <c r="C52" s="8"/>
      <c r="D52" s="8" t="s">
        <v>13</v>
      </c>
      <c r="E52" s="66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6">
        <v>0</v>
      </c>
    </row>
    <row r="55" spans="1:5" ht="15.75" x14ac:dyDescent="0.25">
      <c r="A55" s="8"/>
      <c r="B55" s="8"/>
      <c r="C55" s="8"/>
      <c r="D55" s="8" t="s">
        <v>12</v>
      </c>
      <c r="E55" s="66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45">
        <v>0</v>
      </c>
    </row>
    <row r="59" spans="1:5" ht="15.75" x14ac:dyDescent="0.25">
      <c r="A59" s="8"/>
      <c r="B59" s="8"/>
      <c r="C59" s="8"/>
      <c r="D59" s="8" t="s">
        <v>12</v>
      </c>
      <c r="E59" s="45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64">
        <v>0</v>
      </c>
    </row>
    <row r="63" spans="1:5" ht="15.75" x14ac:dyDescent="0.25">
      <c r="A63" s="8"/>
      <c r="B63" s="12"/>
      <c r="C63" s="8"/>
      <c r="D63" s="8" t="s">
        <v>12</v>
      </c>
      <c r="E63" s="64">
        <v>0</v>
      </c>
    </row>
    <row r="64" spans="1:5" ht="15.75" x14ac:dyDescent="0.25">
      <c r="A64" s="8"/>
      <c r="B64" s="8"/>
      <c r="C64" s="8"/>
      <c r="D64" s="8" t="s">
        <v>13</v>
      </c>
      <c r="E64" s="64">
        <v>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81">
        <v>637222.48</v>
      </c>
    </row>
    <row r="67" spans="1:5" ht="15.75" x14ac:dyDescent="0.25">
      <c r="A67" s="8"/>
      <c r="B67" s="8"/>
      <c r="C67" s="8"/>
      <c r="D67" s="8" t="s">
        <v>12</v>
      </c>
      <c r="E67" s="81">
        <v>4532600.41</v>
      </c>
    </row>
    <row r="68" spans="1:5" ht="15.75" x14ac:dyDescent="0.25">
      <c r="A68" s="8"/>
      <c r="B68" s="8"/>
      <c r="C68" s="8"/>
      <c r="D68" s="8" t="s">
        <v>13</v>
      </c>
      <c r="E68" s="81">
        <v>341129.27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436187.98</v>
      </c>
    </row>
    <row r="71" spans="1:5" ht="15.75" x14ac:dyDescent="0.25">
      <c r="A71" s="8"/>
      <c r="B71" s="8"/>
      <c r="C71" s="8"/>
      <c r="D71" s="8" t="s">
        <v>12</v>
      </c>
      <c r="E71" s="81">
        <v>225532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64">
        <v>0</v>
      </c>
    </row>
    <row r="76" spans="1:5" ht="15.75" x14ac:dyDescent="0.25">
      <c r="A76" s="8"/>
      <c r="B76" s="8"/>
      <c r="C76" s="8"/>
      <c r="D76" s="8" t="s">
        <v>49</v>
      </c>
      <c r="E76" s="66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80">
        <v>0</v>
      </c>
    </row>
    <row r="79" spans="1:5" ht="15.75" x14ac:dyDescent="0.25">
      <c r="A79" s="8"/>
      <c r="B79" s="8"/>
      <c r="C79" s="8"/>
      <c r="D79" s="8" t="s">
        <v>51</v>
      </c>
      <c r="E79" s="64">
        <v>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81">
        <v>24407644.27</v>
      </c>
    </row>
    <row r="82" spans="1:9" ht="15.75" x14ac:dyDescent="0.25">
      <c r="A82" s="8"/>
      <c r="B82" s="8"/>
      <c r="C82" s="8"/>
      <c r="D82" s="15" t="s">
        <v>51</v>
      </c>
      <c r="E82" s="81">
        <v>50853705.729999997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66">
        <v>0</v>
      </c>
    </row>
    <row r="88" spans="1:9" ht="15.75" x14ac:dyDescent="0.25">
      <c r="A88" s="8"/>
      <c r="B88" s="8"/>
      <c r="C88" s="8"/>
      <c r="D88" s="8" t="s">
        <v>51</v>
      </c>
      <c r="E88" s="45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66">
        <v>0</v>
      </c>
    </row>
    <row r="91" spans="1:9" ht="15.75" x14ac:dyDescent="0.25">
      <c r="A91" s="8"/>
      <c r="B91" s="8"/>
      <c r="C91" s="8"/>
      <c r="D91" s="8" t="s">
        <v>50</v>
      </c>
      <c r="E91" s="66">
        <v>0</v>
      </c>
    </row>
    <row r="92" spans="1:9" ht="15.75" x14ac:dyDescent="0.25">
      <c r="A92" s="8"/>
      <c r="B92" s="8"/>
      <c r="C92" s="8"/>
      <c r="D92" s="8" t="s">
        <v>51</v>
      </c>
      <c r="E92" s="45">
        <v>0</v>
      </c>
    </row>
    <row r="93" spans="1:9" ht="15.75" x14ac:dyDescent="0.25">
      <c r="A93" s="12" t="s">
        <v>60</v>
      </c>
      <c r="D93" s="8"/>
      <c r="E93" s="34">
        <f>SUM(E41:E92)</f>
        <v>706937483.41999996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6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8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6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8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67">
        <v>0</v>
      </c>
    </row>
    <row r="111" spans="1:9" ht="15.75" x14ac:dyDescent="0.25">
      <c r="A111" s="12" t="s">
        <v>59</v>
      </c>
      <c r="E111" s="2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706937483.41999996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Bayugan</vt:lpstr>
      <vt:lpstr>Bislig</vt:lpstr>
      <vt:lpstr>Butuan</vt:lpstr>
      <vt:lpstr>Cabadbaran</vt:lpstr>
      <vt:lpstr>Surigao</vt:lpstr>
      <vt:lpstr>Tandag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2021-09-12T04:47:09Z</dcterms:modified>
</cp:coreProperties>
</file>