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13_ncr:1_{7967F73A-4721-4BE3-A702-D4F4F2B73B65}" xr6:coauthVersionLast="47" xr6:coauthVersionMax="47" xr10:uidLastSave="{00000000-0000-0000-0000-000000000000}"/>
  <bookViews>
    <workbookView xWindow="2655" yWindow="300" windowWidth="22245" windowHeight="11385" tabRatio="1000" xr2:uid="{00000000-000D-0000-FFFF-FFFF00000000}"/>
  </bookViews>
  <sheets>
    <sheet name="scbaa" sheetId="17" r:id="rId1"/>
  </sheets>
  <definedNames>
    <definedName name="_xlnm.Print_Titles" localSheetId="0">scbaa!$1:$7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7" l="1"/>
  <c r="E123" i="17"/>
  <c r="D123" i="17"/>
  <c r="D125" i="17" s="1"/>
  <c r="C123" i="17"/>
  <c r="B123" i="17"/>
  <c r="F120" i="17"/>
  <c r="F125" i="17" s="1"/>
  <c r="E120" i="17"/>
  <c r="E125" i="17" s="1"/>
  <c r="D120" i="17"/>
  <c r="C120" i="17"/>
  <c r="B120" i="17"/>
  <c r="F110" i="17"/>
  <c r="E110" i="17"/>
  <c r="D110" i="17"/>
  <c r="C110" i="17"/>
  <c r="B110" i="17"/>
  <c r="F94" i="17"/>
  <c r="E94" i="17"/>
  <c r="E112" i="17" s="1"/>
  <c r="D94" i="17"/>
  <c r="D112" i="17" s="1"/>
  <c r="D126" i="17" s="1"/>
  <c r="C94" i="17"/>
  <c r="B94" i="17"/>
  <c r="B112" i="17" s="1"/>
  <c r="F29" i="17"/>
  <c r="E29" i="17"/>
  <c r="D29" i="17"/>
  <c r="C29" i="17"/>
  <c r="B29" i="17"/>
  <c r="E23" i="17"/>
  <c r="E31" i="17" s="1"/>
  <c r="F21" i="17"/>
  <c r="F23" i="17" s="1"/>
  <c r="F31" i="17" s="1"/>
  <c r="E21" i="17"/>
  <c r="D21" i="17"/>
  <c r="C21" i="17"/>
  <c r="B21" i="17"/>
  <c r="F16" i="17"/>
  <c r="E16" i="17"/>
  <c r="D16" i="17"/>
  <c r="C16" i="17"/>
  <c r="C23" i="17" s="1"/>
  <c r="C31" i="17" s="1"/>
  <c r="B16" i="17"/>
  <c r="E126" i="17" l="1"/>
  <c r="B125" i="17"/>
  <c r="D23" i="17"/>
  <c r="D31" i="17" s="1"/>
  <c r="C112" i="17"/>
  <c r="C126" i="17" s="1"/>
  <c r="B126" i="17"/>
  <c r="F112" i="17"/>
  <c r="F126" i="17" s="1"/>
  <c r="C125" i="17"/>
  <c r="B23" i="17"/>
  <c r="B31" i="17" s="1"/>
</calcChain>
</file>

<file path=xl/sharedStrings.xml><?xml version="1.0" encoding="utf-8"?>
<sst xmlns="http://schemas.openxmlformats.org/spreadsheetml/2006/main" count="135" uniqueCount="81">
  <si>
    <t>CITY  OF MAKATI</t>
  </si>
  <si>
    <t>For the Year Ended December 31, 2020</t>
  </si>
  <si>
    <t>Special Education Fund</t>
  </si>
  <si>
    <t>Particulars</t>
  </si>
  <si>
    <t>Budgeted Amounts</t>
  </si>
  <si>
    <t>Original</t>
  </si>
  <si>
    <t>Final</t>
  </si>
  <si>
    <t>Labor and Employment</t>
  </si>
  <si>
    <t xml:space="preserve"> -   </t>
  </si>
  <si>
    <t>-</t>
  </si>
  <si>
    <t xml:space="preserve"> - </t>
  </si>
  <si>
    <t>STATEMENT OF COMPARISON OF BUDGET AND ACTUAL AMOUNTS</t>
  </si>
  <si>
    <t>Difference Original and Final Budget</t>
  </si>
  <si>
    <t>Actual Amounts</t>
  </si>
  <si>
    <t>Revenue, Receipts and Other Sources</t>
  </si>
  <si>
    <t xml:space="preserve">            Total Tax Revenue</t>
  </si>
  <si>
    <t xml:space="preserve">            Total Non-Tax Revenue</t>
  </si>
  <si>
    <t>Total Local Taxes</t>
  </si>
  <si>
    <t>Total External Sources</t>
  </si>
  <si>
    <t>Total Revenue, Receipts and Other Sources</t>
  </si>
  <si>
    <t>Expenditures</t>
  </si>
  <si>
    <t>General Fund – Current Appropriation</t>
  </si>
  <si>
    <t xml:space="preserve">     Executive Services</t>
  </si>
  <si>
    <t xml:space="preserve">     Legislative Services</t>
  </si>
  <si>
    <t xml:space="preserve">     Administrative Services</t>
  </si>
  <si>
    <t>B. Social Services</t>
  </si>
  <si>
    <t>Education, Culture, Sports and Manpower Development</t>
  </si>
  <si>
    <t xml:space="preserve">     Health Services</t>
  </si>
  <si>
    <t xml:space="preserve">     Social Welfare Services</t>
  </si>
  <si>
    <t xml:space="preserve">     Economic Services</t>
  </si>
  <si>
    <t xml:space="preserve">  Inter-local Government Transfer to MMDA</t>
  </si>
  <si>
    <t>20% Local Development Fund</t>
  </si>
  <si>
    <t>Local Development Projects - Public Debt</t>
  </si>
  <si>
    <t>Prior Years’ Obligation</t>
  </si>
  <si>
    <t>Development Fund - Aid to Barangays</t>
  </si>
  <si>
    <t>5% Local Disaster Risk Reduction and Management Fund</t>
  </si>
  <si>
    <t>General Fund – Continuing Appropriation</t>
  </si>
  <si>
    <t>Total for General Fund</t>
  </si>
  <si>
    <t>Department of Education – Makati – Current Appropriation</t>
  </si>
  <si>
    <t>Department of Education – Makati – Continuing Appropriation</t>
  </si>
  <si>
    <t>Total for Special Education Fund</t>
  </si>
  <si>
    <t>Total</t>
  </si>
  <si>
    <t>A.   Local Taxes</t>
  </si>
  <si>
    <t>1.    Tax Revenue</t>
  </si>
  <si>
    <t>-    Tax Revenue - Individual and Corporation</t>
  </si>
  <si>
    <t>-    Tax Revenue - Property</t>
  </si>
  <si>
    <t>-    Tax Revenue - Goods and Services</t>
  </si>
  <si>
    <t>-    Tax Revenue - Fines and Penalties</t>
  </si>
  <si>
    <t>2.    Non-Tax Revenue</t>
  </si>
  <si>
    <t>-    Business Income</t>
  </si>
  <si>
    <t>-    Service Income</t>
  </si>
  <si>
    <t>-    Miscellaneous Income</t>
  </si>
  <si>
    <t>B.   External Sources</t>
  </si>
  <si>
    <t>1.    Shares, Grants and Donations</t>
  </si>
  <si>
    <t>2.    Share from the National Taxes</t>
  </si>
  <si>
    <t>3.    Other Receipts</t>
  </si>
  <si>
    <t>A.   General Public Services</t>
  </si>
  <si>
    <t>-    Personnel Services</t>
  </si>
  <si>
    <t>-    Maintenance and Other Operating Expenses</t>
  </si>
  <si>
    <t>-    Capital Outlay</t>
  </si>
  <si>
    <t>-    Financial Expenses</t>
  </si>
  <si>
    <t>C.   Economic Services</t>
  </si>
  <si>
    <t>D.   Other Purpose</t>
  </si>
  <si>
    <t>a.    30% Quick Response Fund</t>
  </si>
  <si>
    <t>b.    70% Disaster Preparedness and Mitigation Fund</t>
  </si>
  <si>
    <t>-          Maintenance and Other Operating Expenses</t>
  </si>
  <si>
    <t>-          Capital Outlay</t>
  </si>
  <si>
    <t>-    Executive Services</t>
  </si>
  <si>
    <t>-    Legislative Services</t>
  </si>
  <si>
    <t>-    Administrative Services</t>
  </si>
  <si>
    <t>B.   Social Services</t>
  </si>
  <si>
    <t>-    Education, Culture, Sports and Manpower Development</t>
  </si>
  <si>
    <t>-    Health Services</t>
  </si>
  <si>
    <t>-    Social Welfare Services</t>
  </si>
  <si>
    <t>-    Economic Services</t>
  </si>
  <si>
    <t>-    20% Local Development Fund</t>
  </si>
  <si>
    <t>-    Local Disaster Risk Reduction and Management Fund</t>
  </si>
  <si>
    <t>-       Maintenance and Other Operating Expenses</t>
  </si>
  <si>
    <t>-       Capital Outlay</t>
  </si>
  <si>
    <t>-       Financial Expenses</t>
  </si>
  <si>
    <t xml:space="preserve"> Difference
Final Budget and Actual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</si>
</sst>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indexed="8"/>
      <name val="MS Sans Serif"/>
    </font>
    <font>
      <sz val="10"/>
      <name val="Arial"/>
      <family val="2"/>
    </font>
    <font>
      <b/>
      <sz val="11.05"/>
      <color indexed="8"/>
      <name val="Arial"/>
      <family val="2"/>
    </font>
    <font>
      <sz val="10"/>
      <color indexed="8"/>
      <name val="MS Sans Serif"/>
      <family val="2"/>
    </font>
    <font>
      <b/>
      <sz val="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9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4" fontId="4" fillId="0" borderId="0" xfId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4" fontId="0" fillId="0" borderId="0" xfId="1" applyFont="1" applyFill="1"/>
    <xf numFmtId="164" fontId="0" fillId="0" borderId="0" xfId="0" applyNumberFormat="1" applyFill="1"/>
    <xf numFmtId="0" fontId="12" fillId="0" borderId="0" xfId="0" applyFont="1" applyFill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2" fillId="0" borderId="0" xfId="0" applyFont="1" applyFill="1"/>
    <xf numFmtId="165" fontId="4" fillId="0" borderId="0" xfId="1" applyNumberFormat="1" applyFont="1" applyFill="1" applyAlignment="1">
      <alignment horizontal="right" vertical="center" wrapText="1"/>
    </xf>
    <xf numFmtId="165" fontId="4" fillId="0" borderId="0" xfId="1" applyNumberFormat="1" applyFont="1" applyFill="1" applyBorder="1" applyAlignment="1">
      <alignment horizontal="right" vertical="center" wrapText="1"/>
    </xf>
    <xf numFmtId="165" fontId="4" fillId="0" borderId="1" xfId="1" applyNumberFormat="1" applyFont="1" applyFill="1" applyBorder="1" applyAlignment="1">
      <alignment horizontal="right" vertical="center" wrapText="1"/>
    </xf>
    <xf numFmtId="165" fontId="3" fillId="0" borderId="1" xfId="1" applyNumberFormat="1" applyFont="1" applyFill="1" applyBorder="1" applyAlignment="1">
      <alignment horizontal="right" vertical="center" wrapText="1"/>
    </xf>
    <xf numFmtId="165" fontId="4" fillId="0" borderId="0" xfId="1" applyNumberFormat="1" applyFont="1" applyFill="1" applyAlignment="1">
      <alignment vertical="center" wrapText="1"/>
    </xf>
    <xf numFmtId="165" fontId="3" fillId="0" borderId="0" xfId="1" applyNumberFormat="1" applyFont="1" applyFill="1" applyAlignment="1">
      <alignment horizontal="right" vertical="center" wrapText="1"/>
    </xf>
    <xf numFmtId="165" fontId="3" fillId="0" borderId="0" xfId="1" applyNumberFormat="1" applyFont="1" applyFill="1" applyAlignment="1">
      <alignment vertical="center" wrapText="1"/>
    </xf>
    <xf numFmtId="165" fontId="2" fillId="0" borderId="0" xfId="1" applyNumberFormat="1" applyFont="1" applyFill="1"/>
    <xf numFmtId="165" fontId="4" fillId="0" borderId="3" xfId="1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165" fontId="3" fillId="0" borderId="0" xfId="1" applyNumberFormat="1" applyFont="1" applyFill="1" applyBorder="1" applyAlignment="1">
      <alignment vertical="center" wrapText="1"/>
    </xf>
    <xf numFmtId="165" fontId="3" fillId="0" borderId="4" xfId="1" applyNumberFormat="1" applyFont="1" applyFill="1" applyBorder="1" applyAlignment="1">
      <alignment horizontal="right" vertical="center" wrapText="1"/>
    </xf>
    <xf numFmtId="165" fontId="4" fillId="0" borderId="7" xfId="1" applyNumberFormat="1" applyFont="1" applyFill="1" applyBorder="1" applyAlignment="1">
      <alignment vertical="center" wrapText="1"/>
    </xf>
    <xf numFmtId="165" fontId="2" fillId="0" borderId="0" xfId="0" applyNumberFormat="1" applyFont="1" applyFill="1"/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10">
    <cellStyle name="Comma" xfId="1" builtinId="3"/>
    <cellStyle name="Comma 10 2" xfId="4" xr:uid="{00000000-0005-0000-0000-000001000000}"/>
    <cellStyle name="Comma 2" xfId="3" xr:uid="{00000000-0005-0000-0000-000002000000}"/>
    <cellStyle name="Comma 8" xfId="8" xr:uid="{00000000-0005-0000-0000-000003000000}"/>
    <cellStyle name="Comma 8 2" xfId="5" xr:uid="{00000000-0005-0000-0000-000004000000}"/>
    <cellStyle name="Comma 8 2 3 2" xfId="9" xr:uid="{00000000-0005-0000-0000-000005000000}"/>
    <cellStyle name="Normal" xfId="0" builtinId="0"/>
    <cellStyle name="Normal 2" xfId="2" xr:uid="{00000000-0005-0000-0000-000007000000}"/>
    <cellStyle name="Normal 2 2" xfId="7" xr:uid="{00000000-0005-0000-0000-000008000000}"/>
    <cellStyle name="Normal 5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8"/>
  <sheetViews>
    <sheetView showGridLines="0" tabSelected="1" zoomScaleNormal="100" zoomScaleSheetLayoutView="85" workbookViewId="0">
      <selection activeCell="B9" sqref="B9"/>
    </sheetView>
  </sheetViews>
  <sheetFormatPr defaultColWidth="9.140625" defaultRowHeight="15" x14ac:dyDescent="0.25"/>
  <cols>
    <col min="1" max="1" width="70.85546875" style="8" customWidth="1"/>
    <col min="2" max="6" width="20.7109375" style="8" customWidth="1"/>
    <col min="7" max="9" width="9.140625" style="8"/>
    <col min="10" max="10" width="12" style="8" bestFit="1" customWidth="1"/>
    <col min="11" max="16384" width="9.140625" style="8"/>
  </cols>
  <sheetData>
    <row r="1" spans="1:6" ht="15.75" customHeight="1" x14ac:dyDescent="0.25">
      <c r="A1" s="36" t="s">
        <v>0</v>
      </c>
      <c r="B1" s="36"/>
      <c r="C1" s="36"/>
      <c r="D1" s="36"/>
      <c r="E1" s="36"/>
      <c r="F1" s="36"/>
    </row>
    <row r="2" spans="1:6" ht="18.75" x14ac:dyDescent="0.25">
      <c r="A2" s="36" t="s">
        <v>11</v>
      </c>
      <c r="B2" s="36"/>
      <c r="C2" s="36"/>
      <c r="D2" s="36"/>
      <c r="E2" s="36"/>
      <c r="F2" s="36"/>
    </row>
    <row r="3" spans="1:6" ht="15" customHeight="1" x14ac:dyDescent="0.25">
      <c r="A3" s="37" t="s">
        <v>1</v>
      </c>
      <c r="B3" s="37"/>
      <c r="C3" s="37"/>
      <c r="D3" s="37"/>
      <c r="E3" s="37"/>
      <c r="F3" s="37"/>
    </row>
    <row r="4" spans="1:6" ht="15" customHeight="1" x14ac:dyDescent="0.25">
      <c r="A4" s="9"/>
      <c r="B4" s="9"/>
      <c r="C4" s="9"/>
      <c r="D4" s="9"/>
      <c r="E4" s="9"/>
      <c r="F4" s="9"/>
    </row>
    <row r="5" spans="1:6" ht="15.75" x14ac:dyDescent="0.25">
      <c r="A5" s="2"/>
      <c r="B5" s="10"/>
      <c r="C5" s="11"/>
      <c r="D5" s="10"/>
      <c r="E5" s="10"/>
      <c r="F5" s="10"/>
    </row>
    <row r="6" spans="1:6" ht="25.5" customHeight="1" x14ac:dyDescent="0.25">
      <c r="A6" s="38" t="s">
        <v>3</v>
      </c>
      <c r="B6" s="38" t="s">
        <v>4</v>
      </c>
      <c r="C6" s="38"/>
      <c r="D6" s="38" t="s">
        <v>12</v>
      </c>
      <c r="E6" s="38" t="s">
        <v>13</v>
      </c>
      <c r="F6" s="38" t="s">
        <v>80</v>
      </c>
    </row>
    <row r="7" spans="1:6" ht="15.75" x14ac:dyDescent="0.25">
      <c r="A7" s="38"/>
      <c r="B7" s="1" t="s">
        <v>5</v>
      </c>
      <c r="C7" s="1" t="s">
        <v>6</v>
      </c>
      <c r="D7" s="38"/>
      <c r="E7" s="38"/>
      <c r="F7" s="38"/>
    </row>
    <row r="8" spans="1:6" ht="15.75" x14ac:dyDescent="0.25">
      <c r="A8" s="2"/>
      <c r="B8" s="3"/>
      <c r="C8" s="3"/>
      <c r="D8" s="3"/>
      <c r="E8" s="3"/>
      <c r="F8" s="3"/>
    </row>
    <row r="9" spans="1:6" ht="15.75" x14ac:dyDescent="0.25">
      <c r="A9" s="4" t="s">
        <v>14</v>
      </c>
      <c r="B9" s="3"/>
      <c r="C9" s="3"/>
      <c r="D9" s="3"/>
      <c r="E9" s="3"/>
      <c r="F9" s="3"/>
    </row>
    <row r="10" spans="1:6" ht="15.75" x14ac:dyDescent="0.25">
      <c r="A10" s="4" t="s">
        <v>42</v>
      </c>
      <c r="B10" s="3"/>
      <c r="C10" s="3"/>
      <c r="D10" s="3"/>
      <c r="E10" s="3"/>
      <c r="F10" s="3"/>
    </row>
    <row r="11" spans="1:6" ht="15.75" x14ac:dyDescent="0.25">
      <c r="A11" s="4" t="s">
        <v>43</v>
      </c>
      <c r="B11" s="3"/>
      <c r="C11" s="3"/>
      <c r="D11" s="3"/>
      <c r="E11" s="3"/>
      <c r="F11" s="3"/>
    </row>
    <row r="12" spans="1:6" ht="15.75" x14ac:dyDescent="0.25">
      <c r="A12" s="5" t="s">
        <v>44</v>
      </c>
      <c r="B12" s="22">
        <v>113300000</v>
      </c>
      <c r="C12" s="22">
        <v>113300000</v>
      </c>
      <c r="D12" s="22" t="s">
        <v>9</v>
      </c>
      <c r="E12" s="22">
        <v>99779356</v>
      </c>
      <c r="F12" s="22">
        <v>13520644</v>
      </c>
    </row>
    <row r="13" spans="1:6" ht="15.75" x14ac:dyDescent="0.25">
      <c r="A13" s="5" t="s">
        <v>45</v>
      </c>
      <c r="B13" s="22">
        <v>5340200000</v>
      </c>
      <c r="C13" s="22">
        <v>5340200000</v>
      </c>
      <c r="D13" s="22" t="s">
        <v>9</v>
      </c>
      <c r="E13" s="22">
        <v>6170561777</v>
      </c>
      <c r="F13" s="22">
        <v>-830361777</v>
      </c>
    </row>
    <row r="14" spans="1:6" ht="15.75" x14ac:dyDescent="0.25">
      <c r="A14" s="5" t="s">
        <v>46</v>
      </c>
      <c r="B14" s="22">
        <v>9072135000</v>
      </c>
      <c r="C14" s="22">
        <v>9072135000</v>
      </c>
      <c r="D14" s="22" t="s">
        <v>9</v>
      </c>
      <c r="E14" s="22">
        <v>9102387972</v>
      </c>
      <c r="F14" s="22">
        <v>-30252972</v>
      </c>
    </row>
    <row r="15" spans="1:6" ht="15.75" x14ac:dyDescent="0.25">
      <c r="A15" s="6" t="s">
        <v>47</v>
      </c>
      <c r="B15" s="23">
        <v>189500000</v>
      </c>
      <c r="C15" s="23">
        <v>189500000</v>
      </c>
      <c r="D15" s="23" t="s">
        <v>9</v>
      </c>
      <c r="E15" s="23">
        <v>260937139</v>
      </c>
      <c r="F15" s="23">
        <v>-71437139</v>
      </c>
    </row>
    <row r="16" spans="1:6" ht="15.75" x14ac:dyDescent="0.25">
      <c r="A16" s="7" t="s">
        <v>15</v>
      </c>
      <c r="B16" s="24">
        <f>SUM(B12:B15)</f>
        <v>14715135000</v>
      </c>
      <c r="C16" s="24">
        <f t="shared" ref="C16:F16" si="0">SUM(C12:C15)</f>
        <v>14715135000</v>
      </c>
      <c r="D16" s="24">
        <f t="shared" si="0"/>
        <v>0</v>
      </c>
      <c r="E16" s="24">
        <f t="shared" si="0"/>
        <v>15633666244</v>
      </c>
      <c r="F16" s="24">
        <f t="shared" si="0"/>
        <v>-918531244</v>
      </c>
    </row>
    <row r="17" spans="1:10" ht="15.75" x14ac:dyDescent="0.25">
      <c r="A17" s="2" t="s">
        <v>48</v>
      </c>
      <c r="B17" s="22"/>
      <c r="C17" s="22"/>
      <c r="D17" s="22"/>
      <c r="E17" s="22"/>
      <c r="F17" s="22"/>
    </row>
    <row r="18" spans="1:10" ht="15.75" x14ac:dyDescent="0.25">
      <c r="A18" s="5" t="s">
        <v>49</v>
      </c>
      <c r="B18" s="22">
        <v>764759290</v>
      </c>
      <c r="C18" s="22">
        <v>764759290</v>
      </c>
      <c r="D18" s="22" t="s">
        <v>9</v>
      </c>
      <c r="E18" s="22">
        <v>581760075</v>
      </c>
      <c r="F18" s="22">
        <v>182999215</v>
      </c>
    </row>
    <row r="19" spans="1:10" ht="15.75" x14ac:dyDescent="0.25">
      <c r="A19" s="5" t="s">
        <v>50</v>
      </c>
      <c r="B19" s="22">
        <v>626901300</v>
      </c>
      <c r="C19" s="22">
        <v>626901300</v>
      </c>
      <c r="D19" s="22" t="s">
        <v>9</v>
      </c>
      <c r="E19" s="22">
        <v>454934848</v>
      </c>
      <c r="F19" s="22">
        <v>171966452</v>
      </c>
    </row>
    <row r="20" spans="1:10" ht="15.75" x14ac:dyDescent="0.25">
      <c r="A20" s="6" t="s">
        <v>51</v>
      </c>
      <c r="B20" s="23">
        <v>10000000</v>
      </c>
      <c r="C20" s="23">
        <v>10000000</v>
      </c>
      <c r="D20" s="23" t="s">
        <v>9</v>
      </c>
      <c r="E20" s="23">
        <v>14281594</v>
      </c>
      <c r="F20" s="23">
        <v>-4281594</v>
      </c>
    </row>
    <row r="21" spans="1:10" ht="15.75" x14ac:dyDescent="0.25">
      <c r="A21" s="7" t="s">
        <v>16</v>
      </c>
      <c r="B21" s="24">
        <f>SUM(B18:B20)</f>
        <v>1401660590</v>
      </c>
      <c r="C21" s="24">
        <f t="shared" ref="C21:F21" si="1">SUM(C18:C20)</f>
        <v>1401660590</v>
      </c>
      <c r="D21" s="24">
        <f t="shared" si="1"/>
        <v>0</v>
      </c>
      <c r="E21" s="24">
        <f t="shared" si="1"/>
        <v>1050976517</v>
      </c>
      <c r="F21" s="24">
        <f t="shared" si="1"/>
        <v>350684073</v>
      </c>
    </row>
    <row r="22" spans="1:10" ht="15.75" x14ac:dyDescent="0.25">
      <c r="A22" s="6"/>
      <c r="B22" s="22"/>
      <c r="C22" s="22"/>
      <c r="D22" s="22"/>
      <c r="E22" s="22"/>
      <c r="F22" s="22"/>
    </row>
    <row r="23" spans="1:10" ht="15.75" x14ac:dyDescent="0.25">
      <c r="A23" s="12" t="s">
        <v>17</v>
      </c>
      <c r="B23" s="25">
        <f>B16+B21</f>
        <v>16116795590</v>
      </c>
      <c r="C23" s="25">
        <f t="shared" ref="C23:F23" si="2">C16+C21</f>
        <v>16116795590</v>
      </c>
      <c r="D23" s="25">
        <f t="shared" si="2"/>
        <v>0</v>
      </c>
      <c r="E23" s="25">
        <f t="shared" si="2"/>
        <v>16684642761</v>
      </c>
      <c r="F23" s="25">
        <f t="shared" si="2"/>
        <v>-567847171</v>
      </c>
    </row>
    <row r="24" spans="1:10" ht="15.75" x14ac:dyDescent="0.25">
      <c r="A24" s="6"/>
      <c r="B24" s="22"/>
      <c r="C24" s="22"/>
      <c r="D24" s="22"/>
      <c r="E24" s="22"/>
      <c r="F24" s="22"/>
    </row>
    <row r="25" spans="1:10" ht="15.75" x14ac:dyDescent="0.25">
      <c r="A25" s="4" t="s">
        <v>52</v>
      </c>
      <c r="B25" s="22"/>
      <c r="C25" s="22"/>
      <c r="D25" s="22"/>
      <c r="E25" s="22"/>
      <c r="F25" s="22"/>
    </row>
    <row r="26" spans="1:10" ht="15.75" x14ac:dyDescent="0.25">
      <c r="A26" s="5" t="s">
        <v>53</v>
      </c>
      <c r="B26" s="22">
        <v>7100000</v>
      </c>
      <c r="C26" s="22">
        <v>7100000</v>
      </c>
      <c r="D26" s="22" t="s">
        <v>9</v>
      </c>
      <c r="E26" s="22">
        <v>4142843</v>
      </c>
      <c r="F26" s="22">
        <v>2957157</v>
      </c>
    </row>
    <row r="27" spans="1:10" ht="15.75" x14ac:dyDescent="0.25">
      <c r="A27" s="5" t="s">
        <v>54</v>
      </c>
      <c r="B27" s="22">
        <v>1637157410</v>
      </c>
      <c r="C27" s="22">
        <v>1637157410</v>
      </c>
      <c r="D27" s="22" t="s">
        <v>9</v>
      </c>
      <c r="E27" s="22">
        <v>1563914835</v>
      </c>
      <c r="F27" s="22">
        <v>73242575</v>
      </c>
    </row>
    <row r="28" spans="1:10" ht="15.75" x14ac:dyDescent="0.25">
      <c r="A28" s="6" t="s">
        <v>55</v>
      </c>
      <c r="B28" s="23">
        <v>2208456000</v>
      </c>
      <c r="C28" s="23">
        <v>6973999704</v>
      </c>
      <c r="D28" s="23">
        <v>-4765543704</v>
      </c>
      <c r="E28" s="23">
        <v>6973999704</v>
      </c>
      <c r="F28" s="23" t="s">
        <v>10</v>
      </c>
    </row>
    <row r="29" spans="1:10" ht="15.75" x14ac:dyDescent="0.25">
      <c r="A29" s="12" t="s">
        <v>18</v>
      </c>
      <c r="B29" s="25">
        <f>SUM(B26:B28)</f>
        <v>3852713410</v>
      </c>
      <c r="C29" s="25">
        <f t="shared" ref="C29:F29" si="3">SUM(C26:C28)</f>
        <v>8618257114</v>
      </c>
      <c r="D29" s="25">
        <f t="shared" si="3"/>
        <v>-4765543704</v>
      </c>
      <c r="E29" s="25">
        <f t="shared" si="3"/>
        <v>8542057382</v>
      </c>
      <c r="F29" s="25">
        <f t="shared" si="3"/>
        <v>76199732</v>
      </c>
    </row>
    <row r="30" spans="1:10" ht="15.75" x14ac:dyDescent="0.25">
      <c r="A30" s="6"/>
      <c r="B30" s="22"/>
      <c r="C30" s="22"/>
      <c r="D30" s="22"/>
      <c r="E30" s="22"/>
      <c r="F30" s="22"/>
    </row>
    <row r="31" spans="1:10" ht="15.75" x14ac:dyDescent="0.25">
      <c r="A31" s="12" t="s">
        <v>19</v>
      </c>
      <c r="B31" s="25">
        <f>B23+B29</f>
        <v>19969509000</v>
      </c>
      <c r="C31" s="25">
        <f t="shared" ref="C31:F31" si="4">C23+C29</f>
        <v>24735052704</v>
      </c>
      <c r="D31" s="25">
        <f t="shared" si="4"/>
        <v>-4765543704</v>
      </c>
      <c r="E31" s="25">
        <f t="shared" si="4"/>
        <v>25226700143</v>
      </c>
      <c r="F31" s="25">
        <f t="shared" si="4"/>
        <v>-491647439</v>
      </c>
      <c r="J31" s="13"/>
    </row>
    <row r="32" spans="1:10" ht="15.75" x14ac:dyDescent="0.25">
      <c r="A32" s="4"/>
      <c r="B32" s="26"/>
      <c r="C32" s="26"/>
      <c r="D32" s="26"/>
      <c r="E32" s="26"/>
      <c r="F32" s="26"/>
    </row>
    <row r="33" spans="1:10" ht="15.75" x14ac:dyDescent="0.25">
      <c r="A33" s="4" t="s">
        <v>20</v>
      </c>
      <c r="B33" s="22"/>
      <c r="C33" s="22"/>
      <c r="D33" s="22"/>
      <c r="E33" s="22"/>
      <c r="F33" s="22"/>
      <c r="J33" s="14"/>
    </row>
    <row r="34" spans="1:10" ht="15.75" x14ac:dyDescent="0.25">
      <c r="A34" s="15" t="s">
        <v>21</v>
      </c>
      <c r="B34" s="22"/>
      <c r="C34" s="22"/>
      <c r="D34" s="22"/>
      <c r="E34" s="22"/>
      <c r="F34" s="22"/>
    </row>
    <row r="35" spans="1:10" ht="15.75" x14ac:dyDescent="0.25">
      <c r="A35" s="4" t="s">
        <v>56</v>
      </c>
      <c r="B35" s="22"/>
      <c r="C35" s="22"/>
      <c r="D35" s="22"/>
      <c r="E35" s="22"/>
      <c r="F35" s="22"/>
    </row>
    <row r="36" spans="1:10" ht="15.75" x14ac:dyDescent="0.25">
      <c r="A36" s="4" t="s">
        <v>22</v>
      </c>
      <c r="B36" s="22"/>
      <c r="C36" s="22"/>
      <c r="D36" s="22"/>
      <c r="E36" s="22"/>
      <c r="F36" s="22"/>
    </row>
    <row r="37" spans="1:10" ht="15.75" x14ac:dyDescent="0.25">
      <c r="A37" s="5" t="s">
        <v>57</v>
      </c>
      <c r="B37" s="22">
        <v>703908000</v>
      </c>
      <c r="C37" s="22">
        <v>751311000</v>
      </c>
      <c r="D37" s="22">
        <v>-47403000</v>
      </c>
      <c r="E37" s="22">
        <v>552621580</v>
      </c>
      <c r="F37" s="22">
        <v>198689420</v>
      </c>
    </row>
    <row r="38" spans="1:10" ht="15.75" x14ac:dyDescent="0.25">
      <c r="A38" s="5" t="s">
        <v>58</v>
      </c>
      <c r="B38" s="22">
        <v>867507000</v>
      </c>
      <c r="C38" s="22">
        <v>827033600</v>
      </c>
      <c r="D38" s="22">
        <v>40473400</v>
      </c>
      <c r="E38" s="22">
        <v>479135352</v>
      </c>
      <c r="F38" s="22">
        <v>347898248</v>
      </c>
    </row>
    <row r="39" spans="1:10" ht="15.75" x14ac:dyDescent="0.25">
      <c r="A39" s="5" t="s">
        <v>59</v>
      </c>
      <c r="B39" s="22">
        <v>243058000</v>
      </c>
      <c r="C39" s="22">
        <v>514797000</v>
      </c>
      <c r="D39" s="22">
        <v>-271739000</v>
      </c>
      <c r="E39" s="22">
        <v>243991330</v>
      </c>
      <c r="F39" s="22">
        <v>270805670</v>
      </c>
    </row>
    <row r="40" spans="1:10" ht="15.75" x14ac:dyDescent="0.25">
      <c r="A40" s="4" t="s">
        <v>23</v>
      </c>
      <c r="B40" s="22"/>
      <c r="C40" s="22"/>
      <c r="D40" s="22"/>
      <c r="E40" s="22"/>
      <c r="F40" s="22"/>
    </row>
    <row r="41" spans="1:10" ht="15.75" x14ac:dyDescent="0.25">
      <c r="A41" s="5" t="s">
        <v>57</v>
      </c>
      <c r="B41" s="22">
        <v>241473000</v>
      </c>
      <c r="C41" s="22">
        <v>251019000</v>
      </c>
      <c r="D41" s="22">
        <v>-9546000</v>
      </c>
      <c r="E41" s="22">
        <v>189227951</v>
      </c>
      <c r="F41" s="22">
        <v>61791049</v>
      </c>
    </row>
    <row r="42" spans="1:10" ht="15.75" x14ac:dyDescent="0.25">
      <c r="A42" s="5" t="s">
        <v>58</v>
      </c>
      <c r="B42" s="22">
        <v>37991000</v>
      </c>
      <c r="C42" s="22">
        <v>33657460</v>
      </c>
      <c r="D42" s="22">
        <v>4333540</v>
      </c>
      <c r="E42" s="22">
        <v>14658350</v>
      </c>
      <c r="F42" s="22">
        <v>18999110</v>
      </c>
    </row>
    <row r="43" spans="1:10" ht="15.75" x14ac:dyDescent="0.25">
      <c r="A43" s="5" t="s">
        <v>59</v>
      </c>
      <c r="B43" s="22">
        <v>669000</v>
      </c>
      <c r="C43" s="22">
        <v>669000</v>
      </c>
      <c r="D43" s="22" t="s">
        <v>8</v>
      </c>
      <c r="E43" s="22">
        <v>39193</v>
      </c>
      <c r="F43" s="22">
        <v>629807</v>
      </c>
    </row>
    <row r="44" spans="1:10" ht="15.75" x14ac:dyDescent="0.25">
      <c r="A44" s="4" t="s">
        <v>24</v>
      </c>
      <c r="B44" s="22"/>
      <c r="C44" s="22"/>
      <c r="D44" s="22"/>
      <c r="E44" s="22"/>
      <c r="F44" s="22"/>
    </row>
    <row r="45" spans="1:10" ht="15.75" x14ac:dyDescent="0.25">
      <c r="A45" s="5" t="s">
        <v>57</v>
      </c>
      <c r="B45" s="22">
        <v>1220280000</v>
      </c>
      <c r="C45" s="22">
        <v>1293075000</v>
      </c>
      <c r="D45" s="22">
        <v>-72795000</v>
      </c>
      <c r="E45" s="22">
        <v>921649123</v>
      </c>
      <c r="F45" s="22">
        <v>371425877</v>
      </c>
    </row>
    <row r="46" spans="1:10" ht="15.75" x14ac:dyDescent="0.25">
      <c r="A46" s="5" t="s">
        <v>58</v>
      </c>
      <c r="B46" s="22">
        <v>2337030000</v>
      </c>
      <c r="C46" s="22">
        <v>2081024339</v>
      </c>
      <c r="D46" s="22">
        <v>256005661</v>
      </c>
      <c r="E46" s="22">
        <v>1617372101</v>
      </c>
      <c r="F46" s="22">
        <v>463652238</v>
      </c>
    </row>
    <row r="47" spans="1:10" ht="15.75" x14ac:dyDescent="0.25">
      <c r="A47" s="5" t="s">
        <v>59</v>
      </c>
      <c r="B47" s="22">
        <v>36134000</v>
      </c>
      <c r="C47" s="22">
        <v>68275493</v>
      </c>
      <c r="D47" s="22">
        <v>-32141493</v>
      </c>
      <c r="E47" s="22">
        <v>34173452</v>
      </c>
      <c r="F47" s="22">
        <v>34102041</v>
      </c>
    </row>
    <row r="48" spans="1:10" ht="15.75" x14ac:dyDescent="0.25">
      <c r="A48" s="5" t="s">
        <v>60</v>
      </c>
      <c r="B48" s="22">
        <v>5690000</v>
      </c>
      <c r="C48" s="22">
        <v>3190000</v>
      </c>
      <c r="D48" s="22">
        <v>2500000</v>
      </c>
      <c r="E48" s="22">
        <v>68720</v>
      </c>
      <c r="F48" s="22">
        <v>3121280</v>
      </c>
    </row>
    <row r="49" spans="1:6" ht="15.75" x14ac:dyDescent="0.25">
      <c r="A49" s="4" t="s">
        <v>25</v>
      </c>
      <c r="B49" s="27"/>
      <c r="C49" s="22"/>
      <c r="D49" s="22"/>
      <c r="E49" s="22"/>
      <c r="F49" s="22"/>
    </row>
    <row r="50" spans="1:6" ht="15.75" x14ac:dyDescent="0.25">
      <c r="A50" s="4" t="s">
        <v>26</v>
      </c>
      <c r="B50" s="28"/>
      <c r="C50" s="22"/>
      <c r="D50" s="22"/>
      <c r="E50" s="22"/>
      <c r="F50" s="22"/>
    </row>
    <row r="51" spans="1:6" ht="15.75" x14ac:dyDescent="0.25">
      <c r="A51" s="5" t="s">
        <v>57</v>
      </c>
      <c r="B51" s="22">
        <v>705749000</v>
      </c>
      <c r="C51" s="22">
        <v>731346000</v>
      </c>
      <c r="D51" s="22">
        <v>-25597000</v>
      </c>
      <c r="E51" s="22">
        <v>507647878</v>
      </c>
      <c r="F51" s="22">
        <v>223698122</v>
      </c>
    </row>
    <row r="52" spans="1:6" ht="15.75" x14ac:dyDescent="0.25">
      <c r="A52" s="5" t="s">
        <v>58</v>
      </c>
      <c r="B52" s="22">
        <v>649558000</v>
      </c>
      <c r="C52" s="22">
        <v>423214449</v>
      </c>
      <c r="D52" s="22">
        <v>226343551</v>
      </c>
      <c r="E52" s="22">
        <v>356036169</v>
      </c>
      <c r="F52" s="22">
        <v>67178280</v>
      </c>
    </row>
    <row r="53" spans="1:6" ht="15.75" x14ac:dyDescent="0.25">
      <c r="A53" s="5" t="s">
        <v>59</v>
      </c>
      <c r="B53" s="22">
        <v>19734000</v>
      </c>
      <c r="C53" s="22">
        <v>78556640</v>
      </c>
      <c r="D53" s="22">
        <v>-58822640</v>
      </c>
      <c r="E53" s="22">
        <v>54298499</v>
      </c>
      <c r="F53" s="22">
        <v>24258141</v>
      </c>
    </row>
    <row r="54" spans="1:6" ht="15.75" x14ac:dyDescent="0.25">
      <c r="A54" s="4" t="s">
        <v>27</v>
      </c>
      <c r="B54" s="22"/>
      <c r="C54" s="22"/>
      <c r="D54" s="22"/>
      <c r="E54" s="22"/>
      <c r="F54" s="22"/>
    </row>
    <row r="55" spans="1:6" ht="15.75" x14ac:dyDescent="0.25">
      <c r="A55" s="5" t="s">
        <v>57</v>
      </c>
      <c r="B55" s="22">
        <v>1431115000</v>
      </c>
      <c r="C55" s="22">
        <v>1556272000</v>
      </c>
      <c r="D55" s="22">
        <v>-125157000</v>
      </c>
      <c r="E55" s="22">
        <v>1339469293</v>
      </c>
      <c r="F55" s="22">
        <v>216802707</v>
      </c>
    </row>
    <row r="56" spans="1:6" ht="15.75" x14ac:dyDescent="0.25">
      <c r="A56" s="5" t="s">
        <v>58</v>
      </c>
      <c r="B56" s="22">
        <v>3379841000</v>
      </c>
      <c r="C56" s="22">
        <v>3440529999</v>
      </c>
      <c r="D56" s="22">
        <v>-60688999</v>
      </c>
      <c r="E56" s="22">
        <v>3183405427</v>
      </c>
      <c r="F56" s="22">
        <v>257124572</v>
      </c>
    </row>
    <row r="57" spans="1:6" ht="15.75" x14ac:dyDescent="0.25">
      <c r="A57" s="6" t="s">
        <v>59</v>
      </c>
      <c r="B57" s="23">
        <v>389664000</v>
      </c>
      <c r="C57" s="23">
        <v>358767800</v>
      </c>
      <c r="D57" s="23">
        <v>30896200</v>
      </c>
      <c r="E57" s="23">
        <v>268931432</v>
      </c>
      <c r="F57" s="23">
        <v>89836368</v>
      </c>
    </row>
    <row r="58" spans="1:6" ht="15.75" x14ac:dyDescent="0.25">
      <c r="A58" s="2"/>
      <c r="B58" s="23"/>
      <c r="C58" s="23"/>
      <c r="D58" s="23"/>
      <c r="E58" s="23"/>
      <c r="F58" s="23"/>
    </row>
    <row r="59" spans="1:6" ht="15.75" x14ac:dyDescent="0.25">
      <c r="A59" s="4" t="s">
        <v>7</v>
      </c>
      <c r="B59" s="22"/>
      <c r="C59" s="22"/>
      <c r="D59" s="22"/>
      <c r="E59" s="22"/>
      <c r="F59" s="22"/>
    </row>
    <row r="60" spans="1:6" ht="15.75" x14ac:dyDescent="0.25">
      <c r="A60" s="5" t="s">
        <v>57</v>
      </c>
      <c r="B60" s="22">
        <v>22813000</v>
      </c>
      <c r="C60" s="22">
        <v>23748000</v>
      </c>
      <c r="D60" s="22">
        <v>-935000</v>
      </c>
      <c r="E60" s="22">
        <v>8360907</v>
      </c>
      <c r="F60" s="22">
        <v>15387093</v>
      </c>
    </row>
    <row r="61" spans="1:6" ht="15.75" x14ac:dyDescent="0.25">
      <c r="A61" s="5" t="s">
        <v>58</v>
      </c>
      <c r="B61" s="22">
        <v>107634000</v>
      </c>
      <c r="C61" s="26">
        <v>54094270</v>
      </c>
      <c r="D61" s="26">
        <v>53539730</v>
      </c>
      <c r="E61" s="26">
        <v>28896417</v>
      </c>
      <c r="F61" s="26">
        <v>25197853</v>
      </c>
    </row>
    <row r="62" spans="1:6" ht="15.75" x14ac:dyDescent="0.25">
      <c r="A62" s="5" t="s">
        <v>59</v>
      </c>
      <c r="B62" s="22">
        <v>544000</v>
      </c>
      <c r="C62" s="22">
        <v>544000</v>
      </c>
      <c r="D62" s="22" t="s">
        <v>8</v>
      </c>
      <c r="E62" s="22">
        <v>43950</v>
      </c>
      <c r="F62" s="22">
        <v>500050</v>
      </c>
    </row>
    <row r="63" spans="1:6" ht="15.75" x14ac:dyDescent="0.25">
      <c r="A63" s="4" t="s">
        <v>28</v>
      </c>
      <c r="B63" s="22"/>
      <c r="C63" s="22"/>
      <c r="D63" s="22"/>
      <c r="E63" s="22"/>
      <c r="F63" s="22"/>
    </row>
    <row r="64" spans="1:6" ht="15.75" x14ac:dyDescent="0.25">
      <c r="A64" s="5" t="s">
        <v>57</v>
      </c>
      <c r="B64" s="22">
        <v>152678000</v>
      </c>
      <c r="C64" s="22">
        <v>159714000</v>
      </c>
      <c r="D64" s="22">
        <v>-7036000</v>
      </c>
      <c r="E64" s="22">
        <v>112929054</v>
      </c>
      <c r="F64" s="22">
        <v>46784946</v>
      </c>
    </row>
    <row r="65" spans="1:6" ht="15.75" x14ac:dyDescent="0.25">
      <c r="A65" s="5" t="s">
        <v>58</v>
      </c>
      <c r="B65" s="22">
        <v>1068961000</v>
      </c>
      <c r="C65" s="26">
        <v>1044221108</v>
      </c>
      <c r="D65" s="26">
        <v>24739892</v>
      </c>
      <c r="E65" s="26">
        <v>881179954</v>
      </c>
      <c r="F65" s="26">
        <v>163041154</v>
      </c>
    </row>
    <row r="66" spans="1:6" ht="15.75" x14ac:dyDescent="0.25">
      <c r="A66" s="5" t="s">
        <v>59</v>
      </c>
      <c r="B66" s="22">
        <v>632000</v>
      </c>
      <c r="C66" s="22">
        <v>632000</v>
      </c>
      <c r="D66" s="22" t="s">
        <v>8</v>
      </c>
      <c r="E66" s="22">
        <v>155366</v>
      </c>
      <c r="F66" s="22">
        <v>476634</v>
      </c>
    </row>
    <row r="67" spans="1:6" ht="15.75" x14ac:dyDescent="0.25">
      <c r="A67" s="4" t="s">
        <v>61</v>
      </c>
      <c r="B67" s="22"/>
      <c r="C67" s="22"/>
      <c r="D67" s="22"/>
      <c r="E67" s="22"/>
      <c r="F67" s="22"/>
    </row>
    <row r="68" spans="1:6" ht="15.75" x14ac:dyDescent="0.25">
      <c r="A68" s="4" t="s">
        <v>29</v>
      </c>
      <c r="B68" s="22"/>
      <c r="C68" s="22"/>
      <c r="D68" s="22"/>
      <c r="E68" s="22"/>
      <c r="F68" s="22"/>
    </row>
    <row r="69" spans="1:6" ht="15.75" x14ac:dyDescent="0.25">
      <c r="A69" s="5" t="s">
        <v>57</v>
      </c>
      <c r="B69" s="22">
        <v>899157000</v>
      </c>
      <c r="C69" s="22">
        <v>935422000</v>
      </c>
      <c r="D69" s="22">
        <v>-36265000</v>
      </c>
      <c r="E69" s="22">
        <v>603296932</v>
      </c>
      <c r="F69" s="22">
        <v>332125068</v>
      </c>
    </row>
    <row r="70" spans="1:6" ht="15.75" x14ac:dyDescent="0.25">
      <c r="A70" s="5" t="s">
        <v>58</v>
      </c>
      <c r="B70" s="22">
        <v>993925000</v>
      </c>
      <c r="C70" s="22">
        <v>897235392</v>
      </c>
      <c r="D70" s="22">
        <v>96689608</v>
      </c>
      <c r="E70" s="22">
        <v>688032515</v>
      </c>
      <c r="F70" s="22">
        <v>209202877</v>
      </c>
    </row>
    <row r="71" spans="1:6" ht="15.75" x14ac:dyDescent="0.25">
      <c r="A71" s="5" t="s">
        <v>59</v>
      </c>
      <c r="B71" s="22">
        <v>640564000</v>
      </c>
      <c r="C71" s="22">
        <v>1621779000</v>
      </c>
      <c r="D71" s="22">
        <v>-981215000</v>
      </c>
      <c r="E71" s="22">
        <v>964140448</v>
      </c>
      <c r="F71" s="22">
        <v>657638552</v>
      </c>
    </row>
    <row r="72" spans="1:6" ht="15.75" x14ac:dyDescent="0.25">
      <c r="A72" s="4" t="s">
        <v>62</v>
      </c>
      <c r="B72" s="22"/>
      <c r="C72" s="22"/>
      <c r="D72" s="22"/>
      <c r="E72" s="22"/>
      <c r="F72" s="22"/>
    </row>
    <row r="73" spans="1:6" ht="15.75" x14ac:dyDescent="0.25">
      <c r="A73" s="4" t="s">
        <v>30</v>
      </c>
      <c r="B73" s="22"/>
      <c r="C73" s="22"/>
      <c r="D73" s="22"/>
      <c r="E73" s="22"/>
      <c r="F73" s="22"/>
    </row>
    <row r="74" spans="1:6" ht="15.75" x14ac:dyDescent="0.25">
      <c r="A74" s="5" t="s">
        <v>58</v>
      </c>
      <c r="B74" s="22">
        <v>736200000</v>
      </c>
      <c r="C74" s="22">
        <v>736200000</v>
      </c>
      <c r="D74" s="22" t="s">
        <v>9</v>
      </c>
      <c r="E74" s="22">
        <v>611191000</v>
      </c>
      <c r="F74" s="22">
        <v>125009000</v>
      </c>
    </row>
    <row r="75" spans="1:6" ht="15.75" x14ac:dyDescent="0.25">
      <c r="A75" s="5"/>
      <c r="B75" s="29"/>
      <c r="C75" s="29"/>
      <c r="D75" s="29"/>
      <c r="E75" s="29"/>
      <c r="F75" s="29"/>
    </row>
    <row r="76" spans="1:6" ht="15.75" x14ac:dyDescent="0.25">
      <c r="A76" s="4" t="s">
        <v>31</v>
      </c>
      <c r="B76" s="22"/>
      <c r="C76" s="22"/>
      <c r="D76" s="22"/>
      <c r="E76" s="22"/>
      <c r="F76" s="22"/>
    </row>
    <row r="77" spans="1:6" ht="15.75" x14ac:dyDescent="0.25">
      <c r="A77" s="5" t="s">
        <v>60</v>
      </c>
      <c r="B77" s="22">
        <v>259594000</v>
      </c>
      <c r="C77" s="22">
        <v>259594000</v>
      </c>
      <c r="D77" s="22" t="s">
        <v>8</v>
      </c>
      <c r="E77" s="22">
        <v>246658098</v>
      </c>
      <c r="F77" s="22">
        <v>12935902</v>
      </c>
    </row>
    <row r="78" spans="1:6" ht="15.75" x14ac:dyDescent="0.25">
      <c r="A78" s="5" t="s">
        <v>58</v>
      </c>
      <c r="B78" s="22" t="s">
        <v>9</v>
      </c>
      <c r="C78" s="22">
        <v>341950107</v>
      </c>
      <c r="D78" s="22">
        <v>-341950107</v>
      </c>
      <c r="E78" s="22">
        <v>312611113</v>
      </c>
      <c r="F78" s="22">
        <v>29338994</v>
      </c>
    </row>
    <row r="79" spans="1:6" ht="15.75" x14ac:dyDescent="0.25">
      <c r="A79" s="5" t="s">
        <v>59</v>
      </c>
      <c r="B79" s="22">
        <v>7980000</v>
      </c>
      <c r="C79" s="22">
        <v>13980000</v>
      </c>
      <c r="D79" s="22">
        <v>-6000000</v>
      </c>
      <c r="E79" s="22">
        <v>13587390</v>
      </c>
      <c r="F79" s="22">
        <v>392610</v>
      </c>
    </row>
    <row r="80" spans="1:6" ht="15.75" x14ac:dyDescent="0.25">
      <c r="A80" s="4" t="s">
        <v>32</v>
      </c>
      <c r="B80" s="22"/>
      <c r="C80" s="22"/>
      <c r="D80" s="22"/>
      <c r="E80" s="22"/>
      <c r="F80" s="22"/>
    </row>
    <row r="81" spans="1:6" ht="15.75" x14ac:dyDescent="0.25">
      <c r="A81" s="5" t="s">
        <v>60</v>
      </c>
      <c r="B81" s="22">
        <v>84244000</v>
      </c>
      <c r="C81" s="22">
        <v>84244000</v>
      </c>
      <c r="D81" s="22" t="s">
        <v>9</v>
      </c>
      <c r="E81" s="22">
        <v>80560017</v>
      </c>
      <c r="F81" s="22">
        <v>3683983</v>
      </c>
    </row>
    <row r="82" spans="1:6" ht="15.75" x14ac:dyDescent="0.25">
      <c r="A82" s="4" t="s">
        <v>33</v>
      </c>
      <c r="B82" s="22"/>
      <c r="C82" s="22"/>
      <c r="D82" s="22"/>
      <c r="E82" s="22"/>
      <c r="F82" s="22"/>
    </row>
    <row r="83" spans="1:6" ht="15.75" x14ac:dyDescent="0.25">
      <c r="A83" s="5" t="s">
        <v>57</v>
      </c>
      <c r="B83" s="22" t="s">
        <v>8</v>
      </c>
      <c r="C83" s="22">
        <v>5000</v>
      </c>
      <c r="D83" s="22">
        <v>-5000</v>
      </c>
      <c r="E83" s="22">
        <v>4750</v>
      </c>
      <c r="F83" s="22">
        <v>250</v>
      </c>
    </row>
    <row r="84" spans="1:6" ht="15.75" x14ac:dyDescent="0.25">
      <c r="A84" s="6" t="s">
        <v>58</v>
      </c>
      <c r="B84" s="23" t="s">
        <v>8</v>
      </c>
      <c r="C84" s="23">
        <v>3491000</v>
      </c>
      <c r="D84" s="23">
        <v>-3491000</v>
      </c>
      <c r="E84" s="23">
        <v>3490195</v>
      </c>
      <c r="F84" s="23">
        <v>805</v>
      </c>
    </row>
    <row r="85" spans="1:6" ht="15.75" x14ac:dyDescent="0.25">
      <c r="A85" s="6"/>
      <c r="B85" s="23"/>
      <c r="C85" s="23"/>
      <c r="D85" s="23"/>
      <c r="E85" s="23"/>
      <c r="F85" s="23"/>
    </row>
    <row r="86" spans="1:6" ht="15.75" x14ac:dyDescent="0.25">
      <c r="A86" s="4" t="s">
        <v>34</v>
      </c>
      <c r="B86" s="22"/>
      <c r="C86" s="22"/>
      <c r="D86" s="22"/>
      <c r="E86" s="22"/>
      <c r="F86" s="22"/>
    </row>
    <row r="87" spans="1:6" ht="15.75" x14ac:dyDescent="0.25">
      <c r="A87" s="5" t="s">
        <v>58</v>
      </c>
      <c r="B87" s="22">
        <v>33000</v>
      </c>
      <c r="C87" s="22">
        <v>33000</v>
      </c>
      <c r="D87" s="22" t="s">
        <v>9</v>
      </c>
      <c r="E87" s="22">
        <v>33000</v>
      </c>
      <c r="F87" s="22" t="s">
        <v>9</v>
      </c>
    </row>
    <row r="88" spans="1:6" ht="15.75" x14ac:dyDescent="0.25">
      <c r="A88" s="5"/>
      <c r="B88" s="29"/>
      <c r="C88" s="29"/>
      <c r="D88" s="29"/>
      <c r="E88" s="29"/>
      <c r="F88" s="29"/>
    </row>
    <row r="89" spans="1:6" ht="15.75" x14ac:dyDescent="0.25">
      <c r="A89" s="4" t="s">
        <v>35</v>
      </c>
      <c r="B89" s="22"/>
      <c r="C89" s="22"/>
      <c r="D89" s="22"/>
      <c r="E89" s="22"/>
      <c r="F89" s="22"/>
    </row>
    <row r="90" spans="1:6" ht="15.75" x14ac:dyDescent="0.25">
      <c r="A90" s="4" t="s">
        <v>63</v>
      </c>
      <c r="B90" s="22">
        <v>240930000</v>
      </c>
      <c r="C90" s="22">
        <v>3222343048</v>
      </c>
      <c r="D90" s="22">
        <v>-2981413048</v>
      </c>
      <c r="E90" s="22">
        <v>2345802482</v>
      </c>
      <c r="F90" s="22">
        <v>876540566</v>
      </c>
    </row>
    <row r="91" spans="1:6" ht="15.75" x14ac:dyDescent="0.25">
      <c r="A91" s="4" t="s">
        <v>64</v>
      </c>
      <c r="B91" s="22"/>
      <c r="C91" s="22"/>
      <c r="D91" s="22"/>
      <c r="E91" s="22"/>
      <c r="F91" s="22"/>
    </row>
    <row r="92" spans="1:6" ht="15.75" x14ac:dyDescent="0.25">
      <c r="A92" s="5" t="s">
        <v>65</v>
      </c>
      <c r="B92" s="22">
        <v>148661580</v>
      </c>
      <c r="C92" s="22">
        <v>148098897</v>
      </c>
      <c r="D92" s="22">
        <v>562683</v>
      </c>
      <c r="E92" s="22">
        <v>72228128</v>
      </c>
      <c r="F92" s="22">
        <v>75870769</v>
      </c>
    </row>
    <row r="93" spans="1:6" ht="15.75" x14ac:dyDescent="0.25">
      <c r="A93" s="6" t="s">
        <v>66</v>
      </c>
      <c r="B93" s="22">
        <v>413508420</v>
      </c>
      <c r="C93" s="22">
        <v>414071103</v>
      </c>
      <c r="D93" s="22">
        <v>-562683</v>
      </c>
      <c r="E93" s="22">
        <v>319451219</v>
      </c>
      <c r="F93" s="22">
        <v>94619884</v>
      </c>
    </row>
    <row r="94" spans="1:6" ht="15.75" x14ac:dyDescent="0.25">
      <c r="A94" s="12"/>
      <c r="B94" s="25">
        <f>SUM(B37:B93)</f>
        <v>18047460000</v>
      </c>
      <c r="C94" s="25">
        <f>SUM(C37:C93)</f>
        <v>22374138705</v>
      </c>
      <c r="D94" s="25">
        <f>SUM(D37:D93)</f>
        <v>-4326678705</v>
      </c>
      <c r="E94" s="25">
        <f>SUM(E37:E93)</f>
        <v>17055378785</v>
      </c>
      <c r="F94" s="25">
        <f>SUM(F37:F93)</f>
        <v>5318759920</v>
      </c>
    </row>
    <row r="95" spans="1:6" ht="15.75" x14ac:dyDescent="0.25">
      <c r="A95" s="2"/>
      <c r="B95" s="27"/>
      <c r="C95" s="27"/>
      <c r="D95" s="27"/>
      <c r="E95" s="27"/>
      <c r="F95" s="27"/>
    </row>
    <row r="96" spans="1:6" ht="15.75" x14ac:dyDescent="0.25">
      <c r="A96" s="4" t="s">
        <v>36</v>
      </c>
      <c r="B96" s="22"/>
      <c r="C96" s="22"/>
      <c r="D96" s="22"/>
      <c r="E96" s="22"/>
      <c r="F96" s="22"/>
    </row>
    <row r="97" spans="1:6" ht="15.75" x14ac:dyDescent="0.25">
      <c r="A97" s="4" t="s">
        <v>56</v>
      </c>
      <c r="B97" s="22"/>
      <c r="C97" s="22"/>
      <c r="D97" s="22"/>
      <c r="E97" s="22"/>
      <c r="F97" s="22"/>
    </row>
    <row r="98" spans="1:6" ht="15.75" x14ac:dyDescent="0.25">
      <c r="A98" s="5" t="s">
        <v>67</v>
      </c>
      <c r="B98" s="22">
        <v>396714800</v>
      </c>
      <c r="C98" s="22">
        <v>154425648</v>
      </c>
      <c r="D98" s="22">
        <v>242289152</v>
      </c>
      <c r="E98" s="22">
        <v>150241228</v>
      </c>
      <c r="F98" s="22">
        <v>4184420</v>
      </c>
    </row>
    <row r="99" spans="1:6" ht="15.75" x14ac:dyDescent="0.25">
      <c r="A99" s="5" t="s">
        <v>68</v>
      </c>
      <c r="B99" s="22">
        <v>11474000</v>
      </c>
      <c r="C99" s="22">
        <v>2627330</v>
      </c>
      <c r="D99" s="22">
        <v>8846670</v>
      </c>
      <c r="E99" s="22">
        <v>2627330</v>
      </c>
      <c r="F99" s="22" t="s">
        <v>8</v>
      </c>
    </row>
    <row r="100" spans="1:6" ht="15.75" x14ac:dyDescent="0.25">
      <c r="A100" s="5" t="s">
        <v>69</v>
      </c>
      <c r="B100" s="22">
        <v>437588000</v>
      </c>
      <c r="C100" s="22">
        <v>179926348</v>
      </c>
      <c r="D100" s="22">
        <v>257661652</v>
      </c>
      <c r="E100" s="22">
        <v>99847658</v>
      </c>
      <c r="F100" s="22">
        <v>80078690</v>
      </c>
    </row>
    <row r="101" spans="1:6" ht="15.75" x14ac:dyDescent="0.25">
      <c r="A101" s="4" t="s">
        <v>70</v>
      </c>
      <c r="B101" s="22"/>
      <c r="C101" s="22"/>
      <c r="D101" s="22"/>
      <c r="E101" s="22"/>
      <c r="F101" s="22"/>
    </row>
    <row r="102" spans="1:6" ht="15.75" x14ac:dyDescent="0.25">
      <c r="A102" s="5" t="s">
        <v>71</v>
      </c>
      <c r="B102" s="22">
        <v>117835000</v>
      </c>
      <c r="C102" s="22">
        <v>103085000</v>
      </c>
      <c r="D102" s="22">
        <v>14750000</v>
      </c>
      <c r="E102" s="22">
        <v>47540305</v>
      </c>
      <c r="F102" s="22">
        <v>55544695</v>
      </c>
    </row>
    <row r="103" spans="1:6" ht="15.75" x14ac:dyDescent="0.25">
      <c r="A103" s="5" t="s">
        <v>72</v>
      </c>
      <c r="B103" s="22">
        <v>132492000</v>
      </c>
      <c r="C103" s="22">
        <v>136828550</v>
      </c>
      <c r="D103" s="22">
        <v>-4336550</v>
      </c>
      <c r="E103" s="22">
        <v>120022789</v>
      </c>
      <c r="F103" s="22">
        <v>16805761</v>
      </c>
    </row>
    <row r="104" spans="1:6" ht="15.75" x14ac:dyDescent="0.25">
      <c r="A104" s="5" t="s">
        <v>73</v>
      </c>
      <c r="B104" s="22">
        <v>22295818</v>
      </c>
      <c r="C104" s="22">
        <v>20310784</v>
      </c>
      <c r="D104" s="22">
        <v>1985034</v>
      </c>
      <c r="E104" s="22">
        <v>6098807</v>
      </c>
      <c r="F104" s="22">
        <v>14211977</v>
      </c>
    </row>
    <row r="105" spans="1:6" ht="15.75" x14ac:dyDescent="0.25">
      <c r="A105" s="4" t="s">
        <v>61</v>
      </c>
      <c r="B105" s="22"/>
      <c r="C105" s="22"/>
      <c r="D105" s="22"/>
      <c r="E105" s="22"/>
      <c r="F105" s="22"/>
    </row>
    <row r="106" spans="1:6" ht="15.75" x14ac:dyDescent="0.25">
      <c r="A106" s="5" t="s">
        <v>74</v>
      </c>
      <c r="B106" s="22">
        <v>6877137621</v>
      </c>
      <c r="C106" s="22">
        <v>5134988918</v>
      </c>
      <c r="D106" s="22">
        <v>1742148703</v>
      </c>
      <c r="E106" s="22">
        <v>1650277203</v>
      </c>
      <c r="F106" s="22">
        <v>3484711715</v>
      </c>
    </row>
    <row r="107" spans="1:6" ht="15.75" x14ac:dyDescent="0.25">
      <c r="A107" s="4" t="s">
        <v>62</v>
      </c>
      <c r="B107" s="26"/>
      <c r="C107" s="22"/>
      <c r="D107" s="22"/>
      <c r="E107" s="22"/>
      <c r="F107" s="22"/>
    </row>
    <row r="108" spans="1:6" ht="15.75" x14ac:dyDescent="0.25">
      <c r="A108" s="5" t="s">
        <v>75</v>
      </c>
      <c r="B108" s="22">
        <v>352590110</v>
      </c>
      <c r="C108" s="22">
        <v>52506507</v>
      </c>
      <c r="D108" s="22">
        <v>300083603</v>
      </c>
      <c r="E108" s="22">
        <v>25670019</v>
      </c>
      <c r="F108" s="22">
        <v>26836488</v>
      </c>
    </row>
    <row r="109" spans="1:6" ht="15.75" x14ac:dyDescent="0.25">
      <c r="A109" s="6" t="s">
        <v>76</v>
      </c>
      <c r="B109" s="23">
        <v>87064539</v>
      </c>
      <c r="C109" s="23">
        <v>64632313</v>
      </c>
      <c r="D109" s="23">
        <v>22432226</v>
      </c>
      <c r="E109" s="23">
        <v>35993239</v>
      </c>
      <c r="F109" s="23">
        <v>28639074</v>
      </c>
    </row>
    <row r="110" spans="1:6" ht="15.75" x14ac:dyDescent="0.25">
      <c r="A110" s="12"/>
      <c r="B110" s="25">
        <f>SUM(B98:B109)</f>
        <v>8435191888</v>
      </c>
      <c r="C110" s="25">
        <f t="shared" ref="C110:F110" si="5">SUM(C98:C109)</f>
        <v>5849331398</v>
      </c>
      <c r="D110" s="25">
        <f t="shared" si="5"/>
        <v>2585860490</v>
      </c>
      <c r="E110" s="25">
        <f t="shared" si="5"/>
        <v>2138318578</v>
      </c>
      <c r="F110" s="25">
        <f t="shared" si="5"/>
        <v>3711012820</v>
      </c>
    </row>
    <row r="111" spans="1:6" ht="15.75" x14ac:dyDescent="0.25">
      <c r="A111" s="16"/>
      <c r="B111" s="30"/>
      <c r="C111" s="30"/>
      <c r="D111" s="30"/>
      <c r="E111" s="30"/>
      <c r="F111" s="30"/>
    </row>
    <row r="112" spans="1:6" ht="15.75" x14ac:dyDescent="0.25">
      <c r="A112" s="17" t="s">
        <v>37</v>
      </c>
      <c r="B112" s="31">
        <f>B94+B110</f>
        <v>26482651888</v>
      </c>
      <c r="C112" s="31">
        <f t="shared" ref="C112:F112" si="6">C94+C110</f>
        <v>28223470103</v>
      </c>
      <c r="D112" s="31">
        <f t="shared" si="6"/>
        <v>-1740818215</v>
      </c>
      <c r="E112" s="31">
        <f t="shared" si="6"/>
        <v>19193697363</v>
      </c>
      <c r="F112" s="31">
        <f t="shared" si="6"/>
        <v>9029772740</v>
      </c>
    </row>
    <row r="113" spans="1:6" ht="15.75" x14ac:dyDescent="0.25">
      <c r="A113" s="2"/>
      <c r="B113" s="22"/>
      <c r="C113" s="22"/>
      <c r="D113" s="22"/>
      <c r="E113" s="22"/>
      <c r="F113" s="22"/>
    </row>
    <row r="114" spans="1:6" ht="15.75" x14ac:dyDescent="0.25">
      <c r="A114" s="15" t="s">
        <v>2</v>
      </c>
      <c r="B114" s="22"/>
      <c r="C114" s="22"/>
      <c r="D114" s="22"/>
      <c r="E114" s="22"/>
      <c r="F114" s="22"/>
    </row>
    <row r="115" spans="1:6" ht="15.75" x14ac:dyDescent="0.25">
      <c r="A115" s="4" t="s">
        <v>38</v>
      </c>
      <c r="B115" s="22"/>
      <c r="C115" s="22"/>
      <c r="D115" s="22"/>
      <c r="E115" s="22"/>
      <c r="F115" s="22"/>
    </row>
    <row r="116" spans="1:6" ht="15.75" x14ac:dyDescent="0.25">
      <c r="A116" s="5" t="s">
        <v>77</v>
      </c>
      <c r="B116" s="26">
        <v>1916939000</v>
      </c>
      <c r="C116" s="26">
        <v>2115834000</v>
      </c>
      <c r="D116" s="26">
        <v>-198895000</v>
      </c>
      <c r="E116" s="26">
        <v>1668477554</v>
      </c>
      <c r="F116" s="26">
        <v>447356446</v>
      </c>
    </row>
    <row r="117" spans="1:6" ht="15.75" x14ac:dyDescent="0.25">
      <c r="A117" s="5"/>
      <c r="B117" s="26"/>
      <c r="C117" s="26"/>
      <c r="D117" s="26"/>
      <c r="E117" s="26"/>
      <c r="F117" s="26"/>
    </row>
    <row r="118" spans="1:6" ht="15.75" x14ac:dyDescent="0.25">
      <c r="A118" s="5" t="s">
        <v>78</v>
      </c>
      <c r="B118" s="22">
        <v>5100000</v>
      </c>
      <c r="C118" s="22">
        <v>245070000</v>
      </c>
      <c r="D118" s="22">
        <v>-239970000</v>
      </c>
      <c r="E118" s="22">
        <v>234870615</v>
      </c>
      <c r="F118" s="22">
        <v>10199385</v>
      </c>
    </row>
    <row r="119" spans="1:6" ht="15.75" x14ac:dyDescent="0.25">
      <c r="A119" s="6" t="s">
        <v>79</v>
      </c>
      <c r="B119" s="22">
        <v>10000</v>
      </c>
      <c r="C119" s="22">
        <v>10000</v>
      </c>
      <c r="D119" s="22" t="s">
        <v>8</v>
      </c>
      <c r="E119" s="22" t="s">
        <v>8</v>
      </c>
      <c r="F119" s="22">
        <v>10000</v>
      </c>
    </row>
    <row r="120" spans="1:6" ht="15.75" x14ac:dyDescent="0.25">
      <c r="A120" s="7"/>
      <c r="B120" s="25">
        <f>SUM(B116:B119)</f>
        <v>1922049000</v>
      </c>
      <c r="C120" s="25">
        <f t="shared" ref="C120:F120" si="7">SUM(C116:C119)</f>
        <v>2360914000</v>
      </c>
      <c r="D120" s="25">
        <f t="shared" si="7"/>
        <v>-438865000</v>
      </c>
      <c r="E120" s="25">
        <f t="shared" si="7"/>
        <v>1903348169</v>
      </c>
      <c r="F120" s="25">
        <f t="shared" si="7"/>
        <v>457565831</v>
      </c>
    </row>
    <row r="121" spans="1:6" ht="15.75" x14ac:dyDescent="0.25">
      <c r="A121" s="2" t="s">
        <v>39</v>
      </c>
      <c r="B121" s="32"/>
      <c r="C121" s="22"/>
      <c r="D121" s="22"/>
      <c r="E121" s="22"/>
      <c r="F121" s="22"/>
    </row>
    <row r="122" spans="1:6" ht="15.75" x14ac:dyDescent="0.25">
      <c r="A122" s="6" t="s">
        <v>78</v>
      </c>
      <c r="B122" s="22">
        <v>216300000</v>
      </c>
      <c r="C122" s="22">
        <v>216300000</v>
      </c>
      <c r="D122" s="22">
        <v>0</v>
      </c>
      <c r="E122" s="22">
        <v>1700000</v>
      </c>
      <c r="F122" s="22">
        <v>214600000</v>
      </c>
    </row>
    <row r="123" spans="1:6" ht="15.75" x14ac:dyDescent="0.25">
      <c r="A123" s="7"/>
      <c r="B123" s="25">
        <f>B122</f>
        <v>216300000</v>
      </c>
      <c r="C123" s="25">
        <f t="shared" ref="C123:F123" si="8">C122</f>
        <v>216300000</v>
      </c>
      <c r="D123" s="25">
        <f t="shared" si="8"/>
        <v>0</v>
      </c>
      <c r="E123" s="25">
        <f t="shared" si="8"/>
        <v>1700000</v>
      </c>
      <c r="F123" s="25">
        <f t="shared" si="8"/>
        <v>214600000</v>
      </c>
    </row>
    <row r="124" spans="1:6" ht="15.75" x14ac:dyDescent="0.25">
      <c r="A124" s="18"/>
      <c r="B124" s="22"/>
      <c r="C124" s="22"/>
      <c r="D124" s="22"/>
      <c r="E124" s="22"/>
      <c r="F124" s="22"/>
    </row>
    <row r="125" spans="1:6" ht="15.75" x14ac:dyDescent="0.25">
      <c r="A125" s="12" t="s">
        <v>40</v>
      </c>
      <c r="B125" s="25">
        <f>B120+B123</f>
        <v>2138349000</v>
      </c>
      <c r="C125" s="25">
        <f t="shared" ref="C125:F125" si="9">C120+C123</f>
        <v>2577214000</v>
      </c>
      <c r="D125" s="25">
        <f t="shared" si="9"/>
        <v>-438865000</v>
      </c>
      <c r="E125" s="25">
        <f t="shared" si="9"/>
        <v>1905048169</v>
      </c>
      <c r="F125" s="25">
        <f t="shared" si="9"/>
        <v>672165831</v>
      </c>
    </row>
    <row r="126" spans="1:6" ht="16.5" thickBot="1" x14ac:dyDescent="0.3">
      <c r="A126" s="19" t="s">
        <v>41</v>
      </c>
      <c r="B126" s="33">
        <f>B112+B125</f>
        <v>28621000888</v>
      </c>
      <c r="C126" s="33">
        <f t="shared" ref="C126:F126" si="10">C112+C125</f>
        <v>30800684103</v>
      </c>
      <c r="D126" s="33">
        <f t="shared" si="10"/>
        <v>-2179683215</v>
      </c>
      <c r="E126" s="33">
        <f t="shared" si="10"/>
        <v>21098745532</v>
      </c>
      <c r="F126" s="33">
        <f t="shared" si="10"/>
        <v>9701938571</v>
      </c>
    </row>
    <row r="127" spans="1:6" ht="17.25" thickTop="1" thickBot="1" x14ac:dyDescent="0.3">
      <c r="A127" s="20"/>
      <c r="B127" s="34"/>
      <c r="C127" s="34"/>
      <c r="D127" s="34"/>
      <c r="E127" s="34"/>
      <c r="F127" s="34"/>
    </row>
    <row r="128" spans="1:6" ht="16.5" thickTop="1" x14ac:dyDescent="0.25">
      <c r="A128" s="21"/>
      <c r="B128" s="35"/>
      <c r="C128" s="35"/>
      <c r="D128" s="35"/>
      <c r="E128" s="35"/>
      <c r="F128" s="35"/>
    </row>
    <row r="129" spans="1:6" ht="15.75" x14ac:dyDescent="0.25">
      <c r="A129" s="21"/>
      <c r="B129" s="35"/>
      <c r="C129" s="35"/>
      <c r="D129" s="35"/>
      <c r="E129" s="35"/>
      <c r="F129" s="35"/>
    </row>
    <row r="130" spans="1:6" ht="15.75" x14ac:dyDescent="0.25">
      <c r="A130" s="21"/>
      <c r="B130" s="35"/>
      <c r="C130" s="35"/>
      <c r="D130" s="35"/>
      <c r="E130" s="35"/>
      <c r="F130" s="35"/>
    </row>
    <row r="131" spans="1:6" ht="15.75" x14ac:dyDescent="0.25">
      <c r="A131" s="21"/>
      <c r="B131" s="35"/>
      <c r="C131" s="35"/>
      <c r="D131" s="35"/>
      <c r="E131" s="35"/>
      <c r="F131" s="35"/>
    </row>
    <row r="132" spans="1:6" ht="15.75" x14ac:dyDescent="0.25">
      <c r="A132" s="21"/>
      <c r="B132" s="35"/>
      <c r="C132" s="35"/>
      <c r="D132" s="35"/>
      <c r="E132" s="35"/>
      <c r="F132" s="35"/>
    </row>
    <row r="133" spans="1:6" ht="15.75" x14ac:dyDescent="0.25">
      <c r="A133" s="21"/>
      <c r="B133" s="35"/>
      <c r="C133" s="35"/>
      <c r="D133" s="35"/>
      <c r="E133" s="35"/>
      <c r="F133" s="35"/>
    </row>
    <row r="134" spans="1:6" ht="15.75" x14ac:dyDescent="0.25">
      <c r="A134" s="21"/>
      <c r="B134" s="35"/>
      <c r="C134" s="35"/>
      <c r="D134" s="35"/>
      <c r="E134" s="35"/>
      <c r="F134" s="35"/>
    </row>
    <row r="135" spans="1:6" ht="15.75" x14ac:dyDescent="0.25">
      <c r="A135" s="21"/>
      <c r="B135" s="35"/>
      <c r="C135" s="35"/>
      <c r="D135" s="35"/>
      <c r="E135" s="35"/>
      <c r="F135" s="35"/>
    </row>
    <row r="136" spans="1:6" ht="15.75" x14ac:dyDescent="0.25">
      <c r="A136" s="21"/>
      <c r="B136" s="35"/>
      <c r="C136" s="35"/>
      <c r="D136" s="35"/>
      <c r="E136" s="35"/>
      <c r="F136" s="35"/>
    </row>
    <row r="137" spans="1:6" ht="15.75" x14ac:dyDescent="0.25">
      <c r="A137" s="21"/>
      <c r="B137" s="35"/>
      <c r="C137" s="35"/>
      <c r="D137" s="35"/>
      <c r="E137" s="35"/>
      <c r="F137" s="35"/>
    </row>
    <row r="138" spans="1:6" ht="15.75" x14ac:dyDescent="0.25">
      <c r="A138" s="21"/>
      <c r="B138" s="35"/>
      <c r="C138" s="35"/>
      <c r="D138" s="35"/>
      <c r="E138" s="35"/>
      <c r="F138" s="35"/>
    </row>
    <row r="139" spans="1:6" ht="15.75" x14ac:dyDescent="0.25">
      <c r="A139" s="21"/>
      <c r="B139" s="35"/>
      <c r="C139" s="35"/>
      <c r="D139" s="35"/>
      <c r="E139" s="35"/>
      <c r="F139" s="35"/>
    </row>
    <row r="140" spans="1:6" ht="15.75" x14ac:dyDescent="0.25">
      <c r="A140" s="21"/>
      <c r="B140" s="35"/>
      <c r="C140" s="35"/>
      <c r="D140" s="35"/>
      <c r="E140" s="35"/>
      <c r="F140" s="35"/>
    </row>
    <row r="141" spans="1:6" ht="15.75" x14ac:dyDescent="0.25">
      <c r="A141" s="21"/>
      <c r="B141" s="35"/>
      <c r="C141" s="35"/>
      <c r="D141" s="35"/>
      <c r="E141" s="35"/>
      <c r="F141" s="35"/>
    </row>
    <row r="142" spans="1:6" ht="15.75" x14ac:dyDescent="0.25">
      <c r="A142" s="21"/>
      <c r="B142" s="35"/>
      <c r="C142" s="35"/>
      <c r="D142" s="35"/>
      <c r="E142" s="35"/>
      <c r="F142" s="35"/>
    </row>
    <row r="143" spans="1:6" ht="15.75" x14ac:dyDescent="0.25">
      <c r="A143" s="21"/>
      <c r="B143" s="35"/>
      <c r="C143" s="35"/>
      <c r="D143" s="35"/>
      <c r="E143" s="35"/>
      <c r="F143" s="35"/>
    </row>
    <row r="144" spans="1:6" ht="15.75" x14ac:dyDescent="0.25">
      <c r="A144" s="21"/>
      <c r="B144" s="35"/>
      <c r="C144" s="35"/>
      <c r="D144" s="35"/>
      <c r="E144" s="35"/>
      <c r="F144" s="35"/>
    </row>
    <row r="145" spans="1:6" ht="15.75" x14ac:dyDescent="0.25">
      <c r="A145" s="21"/>
      <c r="B145" s="35"/>
      <c r="C145" s="35"/>
      <c r="D145" s="35"/>
      <c r="E145" s="35"/>
      <c r="F145" s="35"/>
    </row>
    <row r="146" spans="1:6" ht="15.75" x14ac:dyDescent="0.25">
      <c r="A146" s="21"/>
      <c r="B146" s="35"/>
      <c r="C146" s="35"/>
      <c r="D146" s="35"/>
      <c r="E146" s="35"/>
      <c r="F146" s="35"/>
    </row>
    <row r="147" spans="1:6" ht="15.75" x14ac:dyDescent="0.25">
      <c r="A147" s="21"/>
      <c r="B147" s="35"/>
      <c r="C147" s="35"/>
      <c r="D147" s="35"/>
      <c r="E147" s="35"/>
      <c r="F147" s="35"/>
    </row>
    <row r="148" spans="1:6" ht="15.75" x14ac:dyDescent="0.25">
      <c r="A148" s="21"/>
      <c r="B148" s="35"/>
      <c r="C148" s="35"/>
      <c r="D148" s="35"/>
      <c r="E148" s="35"/>
      <c r="F148" s="35"/>
    </row>
    <row r="149" spans="1:6" ht="15.75" x14ac:dyDescent="0.25">
      <c r="A149" s="21"/>
      <c r="B149" s="35"/>
      <c r="C149" s="35"/>
      <c r="D149" s="35"/>
      <c r="E149" s="35"/>
      <c r="F149" s="35"/>
    </row>
    <row r="150" spans="1:6" ht="15.75" x14ac:dyDescent="0.25">
      <c r="A150" s="21"/>
      <c r="B150" s="35"/>
      <c r="C150" s="35"/>
      <c r="D150" s="35"/>
      <c r="E150" s="35"/>
      <c r="F150" s="35"/>
    </row>
    <row r="151" spans="1:6" ht="15.75" x14ac:dyDescent="0.25">
      <c r="A151" s="21"/>
      <c r="B151" s="35"/>
      <c r="C151" s="35"/>
      <c r="D151" s="35"/>
      <c r="E151" s="35"/>
      <c r="F151" s="35"/>
    </row>
    <row r="152" spans="1:6" ht="15.75" x14ac:dyDescent="0.25">
      <c r="A152" s="21"/>
      <c r="B152" s="35"/>
      <c r="C152" s="35"/>
      <c r="D152" s="35"/>
      <c r="E152" s="35"/>
      <c r="F152" s="35"/>
    </row>
    <row r="153" spans="1:6" ht="15.75" x14ac:dyDescent="0.25">
      <c r="A153" s="21"/>
      <c r="B153" s="35"/>
      <c r="C153" s="35"/>
      <c r="D153" s="35"/>
      <c r="E153" s="35"/>
      <c r="F153" s="35"/>
    </row>
    <row r="154" spans="1:6" ht="15.75" x14ac:dyDescent="0.25">
      <c r="A154" s="21"/>
      <c r="B154" s="35"/>
      <c r="C154" s="35"/>
      <c r="D154" s="35"/>
      <c r="E154" s="35"/>
      <c r="F154" s="35"/>
    </row>
    <row r="155" spans="1:6" ht="15.75" x14ac:dyDescent="0.25">
      <c r="A155" s="21"/>
      <c r="B155" s="35"/>
      <c r="C155" s="35"/>
      <c r="D155" s="35"/>
      <c r="E155" s="35"/>
      <c r="F155" s="35"/>
    </row>
    <row r="156" spans="1:6" ht="15.75" x14ac:dyDescent="0.25">
      <c r="A156" s="21"/>
      <c r="B156" s="35"/>
      <c r="C156" s="35"/>
      <c r="D156" s="35"/>
      <c r="E156" s="35"/>
      <c r="F156" s="35"/>
    </row>
    <row r="157" spans="1:6" ht="15.75" x14ac:dyDescent="0.25">
      <c r="A157" s="21"/>
      <c r="B157" s="35"/>
      <c r="C157" s="35"/>
      <c r="D157" s="35"/>
      <c r="E157" s="35"/>
      <c r="F157" s="35"/>
    </row>
    <row r="158" spans="1:6" ht="15.75" x14ac:dyDescent="0.25">
      <c r="A158" s="21"/>
      <c r="B158" s="35"/>
      <c r="C158" s="35"/>
      <c r="D158" s="35"/>
      <c r="E158" s="35"/>
      <c r="F158" s="35"/>
    </row>
    <row r="159" spans="1:6" ht="15.75" x14ac:dyDescent="0.25">
      <c r="A159" s="21"/>
      <c r="B159" s="35"/>
      <c r="C159" s="35"/>
      <c r="D159" s="35"/>
      <c r="E159" s="35"/>
      <c r="F159" s="35"/>
    </row>
    <row r="160" spans="1:6" ht="15.75" x14ac:dyDescent="0.25">
      <c r="A160" s="21"/>
      <c r="B160" s="35"/>
      <c r="C160" s="35"/>
      <c r="D160" s="35"/>
      <c r="E160" s="35"/>
      <c r="F160" s="35"/>
    </row>
    <row r="161" spans="1:6" ht="15.75" x14ac:dyDescent="0.25">
      <c r="A161" s="21"/>
      <c r="B161" s="35"/>
      <c r="C161" s="35"/>
      <c r="D161" s="35"/>
      <c r="E161" s="35"/>
      <c r="F161" s="35"/>
    </row>
    <row r="162" spans="1:6" ht="15.75" x14ac:dyDescent="0.25">
      <c r="A162" s="21"/>
      <c r="B162" s="35"/>
      <c r="C162" s="35"/>
      <c r="D162" s="35"/>
      <c r="E162" s="35"/>
      <c r="F162" s="35"/>
    </row>
    <row r="163" spans="1:6" ht="15.75" x14ac:dyDescent="0.25">
      <c r="A163" s="21"/>
      <c r="B163" s="35"/>
      <c r="C163" s="35"/>
      <c r="D163" s="35"/>
      <c r="E163" s="35"/>
      <c r="F163" s="35"/>
    </row>
    <row r="164" spans="1:6" ht="15.75" x14ac:dyDescent="0.25">
      <c r="A164" s="21"/>
      <c r="B164" s="35"/>
      <c r="C164" s="35"/>
      <c r="D164" s="35"/>
      <c r="E164" s="35"/>
      <c r="F164" s="35"/>
    </row>
    <row r="165" spans="1:6" ht="15.75" x14ac:dyDescent="0.25">
      <c r="A165" s="21"/>
      <c r="B165" s="35"/>
      <c r="C165" s="35"/>
      <c r="D165" s="35"/>
      <c r="E165" s="35"/>
      <c r="F165" s="35"/>
    </row>
    <row r="166" spans="1:6" ht="15.75" x14ac:dyDescent="0.25">
      <c r="A166" s="21"/>
      <c r="B166" s="35"/>
      <c r="C166" s="35"/>
      <c r="D166" s="35"/>
      <c r="E166" s="35"/>
      <c r="F166" s="35"/>
    </row>
    <row r="167" spans="1:6" ht="15.75" x14ac:dyDescent="0.25">
      <c r="A167" s="21"/>
      <c r="B167" s="35"/>
      <c r="C167" s="35"/>
      <c r="D167" s="35"/>
      <c r="E167" s="35"/>
      <c r="F167" s="35"/>
    </row>
    <row r="168" spans="1:6" ht="15.75" x14ac:dyDescent="0.25">
      <c r="A168" s="21"/>
      <c r="B168" s="35"/>
      <c r="C168" s="35"/>
      <c r="D168" s="35"/>
      <c r="E168" s="35"/>
      <c r="F168" s="35"/>
    </row>
    <row r="169" spans="1:6" ht="15.75" x14ac:dyDescent="0.25">
      <c r="A169" s="21"/>
      <c r="B169" s="35"/>
      <c r="C169" s="35"/>
      <c r="D169" s="35"/>
      <c r="E169" s="35"/>
      <c r="F169" s="35"/>
    </row>
    <row r="170" spans="1:6" ht="15.75" x14ac:dyDescent="0.25">
      <c r="A170" s="21"/>
      <c r="B170" s="35"/>
      <c r="C170" s="35"/>
      <c r="D170" s="35"/>
      <c r="E170" s="35"/>
      <c r="F170" s="35"/>
    </row>
    <row r="171" spans="1:6" ht="15.75" x14ac:dyDescent="0.25">
      <c r="A171" s="21"/>
      <c r="B171" s="35"/>
      <c r="C171" s="35"/>
      <c r="D171" s="35"/>
      <c r="E171" s="35"/>
      <c r="F171" s="35"/>
    </row>
    <row r="172" spans="1:6" ht="15.75" x14ac:dyDescent="0.25">
      <c r="A172" s="21"/>
      <c r="B172" s="35"/>
      <c r="C172" s="35"/>
      <c r="D172" s="35"/>
      <c r="E172" s="35"/>
      <c r="F172" s="35"/>
    </row>
    <row r="173" spans="1:6" ht="15.75" x14ac:dyDescent="0.25">
      <c r="A173" s="21"/>
      <c r="B173" s="35"/>
      <c r="C173" s="35"/>
      <c r="D173" s="35"/>
      <c r="E173" s="35"/>
      <c r="F173" s="35"/>
    </row>
    <row r="174" spans="1:6" ht="15.75" x14ac:dyDescent="0.25">
      <c r="A174" s="21"/>
      <c r="B174" s="35"/>
      <c r="C174" s="35"/>
      <c r="D174" s="35"/>
      <c r="E174" s="35"/>
      <c r="F174" s="35"/>
    </row>
    <row r="175" spans="1:6" ht="15.75" x14ac:dyDescent="0.25">
      <c r="A175" s="21"/>
      <c r="B175" s="35"/>
      <c r="C175" s="35"/>
      <c r="D175" s="35"/>
      <c r="E175" s="35"/>
      <c r="F175" s="35"/>
    </row>
    <row r="176" spans="1:6" ht="15.75" x14ac:dyDescent="0.25">
      <c r="A176" s="21"/>
      <c r="B176" s="35"/>
      <c r="C176" s="35"/>
      <c r="D176" s="35"/>
      <c r="E176" s="35"/>
      <c r="F176" s="35"/>
    </row>
    <row r="177" spans="1:6" ht="15.75" x14ac:dyDescent="0.25">
      <c r="A177" s="21"/>
      <c r="B177" s="35"/>
      <c r="C177" s="35"/>
      <c r="D177" s="35"/>
      <c r="E177" s="35"/>
      <c r="F177" s="35"/>
    </row>
    <row r="178" spans="1:6" ht="15.75" x14ac:dyDescent="0.25">
      <c r="A178" s="21"/>
      <c r="B178" s="35"/>
      <c r="C178" s="35"/>
      <c r="D178" s="35"/>
      <c r="E178" s="35"/>
      <c r="F178" s="35"/>
    </row>
    <row r="179" spans="1:6" ht="15.75" x14ac:dyDescent="0.25">
      <c r="A179" s="21"/>
      <c r="B179" s="35"/>
      <c r="C179" s="35"/>
      <c r="D179" s="35"/>
      <c r="E179" s="35"/>
      <c r="F179" s="35"/>
    </row>
    <row r="180" spans="1:6" ht="15.75" x14ac:dyDescent="0.25">
      <c r="A180" s="21"/>
      <c r="B180" s="35"/>
      <c r="C180" s="35"/>
      <c r="D180" s="35"/>
      <c r="E180" s="35"/>
      <c r="F180" s="35"/>
    </row>
    <row r="181" spans="1:6" ht="15.75" x14ac:dyDescent="0.25">
      <c r="A181" s="21"/>
      <c r="B181" s="35"/>
      <c r="C181" s="35"/>
      <c r="D181" s="35"/>
      <c r="E181" s="35"/>
      <c r="F181" s="35"/>
    </row>
    <row r="182" spans="1:6" ht="15.75" x14ac:dyDescent="0.25">
      <c r="A182" s="21"/>
      <c r="B182" s="35"/>
      <c r="C182" s="35"/>
      <c r="D182" s="35"/>
      <c r="E182" s="35"/>
      <c r="F182" s="35"/>
    </row>
    <row r="183" spans="1:6" ht="15.75" x14ac:dyDescent="0.25">
      <c r="A183" s="21"/>
      <c r="B183" s="35"/>
      <c r="C183" s="35"/>
      <c r="D183" s="35"/>
      <c r="E183" s="35"/>
      <c r="F183" s="35"/>
    </row>
    <row r="184" spans="1:6" ht="15.75" x14ac:dyDescent="0.25">
      <c r="A184" s="21"/>
      <c r="B184" s="35"/>
      <c r="C184" s="35"/>
      <c r="D184" s="35"/>
      <c r="E184" s="35"/>
      <c r="F184" s="35"/>
    </row>
    <row r="185" spans="1:6" ht="15.75" x14ac:dyDescent="0.25">
      <c r="A185" s="21"/>
      <c r="B185" s="35"/>
      <c r="C185" s="35"/>
      <c r="D185" s="35"/>
      <c r="E185" s="35"/>
      <c r="F185" s="35"/>
    </row>
    <row r="186" spans="1:6" ht="15.75" x14ac:dyDescent="0.25">
      <c r="A186" s="21"/>
      <c r="B186" s="35"/>
      <c r="C186" s="35"/>
      <c r="D186" s="35"/>
      <c r="E186" s="35"/>
      <c r="F186" s="35"/>
    </row>
    <row r="187" spans="1:6" ht="15.75" x14ac:dyDescent="0.25">
      <c r="A187" s="21"/>
      <c r="B187" s="35"/>
      <c r="C187" s="35"/>
      <c r="D187" s="35"/>
      <c r="E187" s="35"/>
      <c r="F187" s="35"/>
    </row>
    <row r="188" spans="1:6" ht="15.75" x14ac:dyDescent="0.25">
      <c r="A188" s="21"/>
      <c r="B188" s="35"/>
      <c r="C188" s="35"/>
      <c r="D188" s="35"/>
      <c r="E188" s="35"/>
      <c r="F188" s="35"/>
    </row>
    <row r="189" spans="1:6" ht="15.75" x14ac:dyDescent="0.25">
      <c r="A189" s="21"/>
      <c r="B189" s="35"/>
      <c r="C189" s="35"/>
      <c r="D189" s="35"/>
      <c r="E189" s="35"/>
      <c r="F189" s="35"/>
    </row>
    <row r="190" spans="1:6" ht="15.75" x14ac:dyDescent="0.25">
      <c r="A190" s="21"/>
      <c r="B190" s="35"/>
      <c r="C190" s="35"/>
      <c r="D190" s="35"/>
      <c r="E190" s="35"/>
      <c r="F190" s="35"/>
    </row>
    <row r="191" spans="1:6" ht="15.75" x14ac:dyDescent="0.25">
      <c r="A191" s="21"/>
      <c r="B191" s="21"/>
      <c r="C191" s="21"/>
      <c r="D191" s="21"/>
      <c r="E191" s="21"/>
      <c r="F191" s="21"/>
    </row>
    <row r="192" spans="1:6" ht="15.75" x14ac:dyDescent="0.25">
      <c r="A192" s="21"/>
      <c r="B192" s="21"/>
      <c r="C192" s="21"/>
      <c r="D192" s="21"/>
      <c r="E192" s="21"/>
      <c r="F192" s="21"/>
    </row>
    <row r="193" spans="1:6" ht="15.75" x14ac:dyDescent="0.25">
      <c r="A193" s="21"/>
      <c r="B193" s="21"/>
      <c r="C193" s="21"/>
      <c r="D193" s="21"/>
      <c r="E193" s="21"/>
      <c r="F193" s="21"/>
    </row>
    <row r="194" spans="1:6" ht="15.75" x14ac:dyDescent="0.25">
      <c r="A194" s="21"/>
      <c r="B194" s="21"/>
      <c r="C194" s="21"/>
      <c r="D194" s="21"/>
      <c r="E194" s="21"/>
      <c r="F194" s="21"/>
    </row>
    <row r="195" spans="1:6" ht="15.75" x14ac:dyDescent="0.25">
      <c r="A195" s="21"/>
      <c r="B195" s="21"/>
      <c r="C195" s="21"/>
      <c r="D195" s="21"/>
      <c r="E195" s="21"/>
      <c r="F195" s="21"/>
    </row>
    <row r="196" spans="1:6" ht="15.75" x14ac:dyDescent="0.25">
      <c r="A196" s="21"/>
      <c r="B196" s="21"/>
      <c r="C196" s="21"/>
      <c r="D196" s="21"/>
      <c r="E196" s="21"/>
      <c r="F196" s="21"/>
    </row>
    <row r="197" spans="1:6" ht="15.75" x14ac:dyDescent="0.25">
      <c r="A197" s="21"/>
      <c r="B197" s="21"/>
      <c r="C197" s="21"/>
      <c r="D197" s="21"/>
      <c r="E197" s="21"/>
      <c r="F197" s="21"/>
    </row>
    <row r="198" spans="1:6" ht="15.75" x14ac:dyDescent="0.25">
      <c r="A198" s="21"/>
      <c r="B198" s="21"/>
      <c r="C198" s="21"/>
      <c r="D198" s="21"/>
      <c r="E198" s="21"/>
      <c r="F198" s="21"/>
    </row>
    <row r="199" spans="1:6" ht="15.75" x14ac:dyDescent="0.25">
      <c r="A199" s="21"/>
      <c r="B199" s="21"/>
      <c r="C199" s="21"/>
      <c r="D199" s="21"/>
      <c r="E199" s="21"/>
      <c r="F199" s="21"/>
    </row>
    <row r="200" spans="1:6" ht="15.75" x14ac:dyDescent="0.25">
      <c r="A200" s="21"/>
      <c r="B200" s="21"/>
      <c r="C200" s="21"/>
      <c r="D200" s="21"/>
      <c r="E200" s="21"/>
      <c r="F200" s="21"/>
    </row>
    <row r="201" spans="1:6" ht="15.75" x14ac:dyDescent="0.25">
      <c r="A201" s="21"/>
      <c r="B201" s="21"/>
      <c r="C201" s="21"/>
      <c r="D201" s="21"/>
      <c r="E201" s="21"/>
      <c r="F201" s="21"/>
    </row>
    <row r="202" spans="1:6" ht="15.75" x14ac:dyDescent="0.25">
      <c r="A202" s="21"/>
      <c r="B202" s="21"/>
      <c r="C202" s="21"/>
      <c r="D202" s="21"/>
      <c r="E202" s="21"/>
      <c r="F202" s="21"/>
    </row>
    <row r="203" spans="1:6" ht="15.75" x14ac:dyDescent="0.25">
      <c r="A203" s="21"/>
      <c r="B203" s="21"/>
      <c r="C203" s="21"/>
      <c r="D203" s="21"/>
      <c r="E203" s="21"/>
      <c r="F203" s="21"/>
    </row>
    <row r="204" spans="1:6" ht="15.75" x14ac:dyDescent="0.25">
      <c r="A204" s="21"/>
      <c r="B204" s="21"/>
      <c r="C204" s="21"/>
      <c r="D204" s="21"/>
      <c r="E204" s="21"/>
      <c r="F204" s="21"/>
    </row>
    <row r="205" spans="1:6" ht="15.75" x14ac:dyDescent="0.25">
      <c r="A205" s="21"/>
      <c r="B205" s="21"/>
      <c r="C205" s="21"/>
      <c r="D205" s="21"/>
      <c r="E205" s="21"/>
      <c r="F205" s="21"/>
    </row>
    <row r="206" spans="1:6" ht="15.75" x14ac:dyDescent="0.25">
      <c r="A206" s="21"/>
      <c r="B206" s="21"/>
      <c r="C206" s="21"/>
      <c r="D206" s="21"/>
      <c r="E206" s="21"/>
      <c r="F206" s="21"/>
    </row>
    <row r="207" spans="1:6" ht="15.75" x14ac:dyDescent="0.25">
      <c r="A207" s="21"/>
      <c r="B207" s="21"/>
      <c r="C207" s="21"/>
      <c r="D207" s="21"/>
      <c r="E207" s="21"/>
      <c r="F207" s="21"/>
    </row>
    <row r="208" spans="1:6" ht="15.75" x14ac:dyDescent="0.25">
      <c r="A208" s="21"/>
      <c r="B208" s="21"/>
      <c r="C208" s="21"/>
      <c r="D208" s="21"/>
      <c r="E208" s="21"/>
      <c r="F208" s="21"/>
    </row>
    <row r="209" spans="1:6" ht="15.75" x14ac:dyDescent="0.25">
      <c r="A209" s="21"/>
      <c r="B209" s="21"/>
      <c r="C209" s="21"/>
      <c r="D209" s="21"/>
      <c r="E209" s="21"/>
      <c r="F209" s="21"/>
    </row>
    <row r="210" spans="1:6" ht="15.75" x14ac:dyDescent="0.25">
      <c r="A210" s="21"/>
      <c r="B210" s="21"/>
      <c r="C210" s="21"/>
      <c r="D210" s="21"/>
      <c r="E210" s="21"/>
      <c r="F210" s="21"/>
    </row>
    <row r="211" spans="1:6" ht="15.75" x14ac:dyDescent="0.25">
      <c r="A211" s="21"/>
      <c r="B211" s="21"/>
      <c r="C211" s="21"/>
      <c r="D211" s="21"/>
      <c r="E211" s="21"/>
      <c r="F211" s="21"/>
    </row>
    <row r="212" spans="1:6" ht="15.75" x14ac:dyDescent="0.25">
      <c r="A212" s="21"/>
      <c r="B212" s="21"/>
      <c r="C212" s="21"/>
      <c r="D212" s="21"/>
      <c r="E212" s="21"/>
      <c r="F212" s="21"/>
    </row>
    <row r="213" spans="1:6" ht="15.75" x14ac:dyDescent="0.25">
      <c r="A213" s="21"/>
      <c r="B213" s="21"/>
      <c r="C213" s="21"/>
      <c r="D213" s="21"/>
      <c r="E213" s="21"/>
      <c r="F213" s="21"/>
    </row>
    <row r="214" spans="1:6" ht="15.75" x14ac:dyDescent="0.25">
      <c r="A214" s="21"/>
      <c r="B214" s="21"/>
      <c r="C214" s="21"/>
      <c r="D214" s="21"/>
      <c r="E214" s="21"/>
      <c r="F214" s="21"/>
    </row>
    <row r="215" spans="1:6" ht="15.75" x14ac:dyDescent="0.25">
      <c r="A215" s="21"/>
      <c r="B215" s="21"/>
      <c r="C215" s="21"/>
      <c r="D215" s="21"/>
      <c r="E215" s="21"/>
      <c r="F215" s="21"/>
    </row>
    <row r="216" spans="1:6" ht="15.75" x14ac:dyDescent="0.25">
      <c r="A216" s="21"/>
      <c r="B216" s="21"/>
      <c r="C216" s="21"/>
      <c r="D216" s="21"/>
      <c r="E216" s="21"/>
      <c r="F216" s="21"/>
    </row>
    <row r="217" spans="1:6" ht="15.75" x14ac:dyDescent="0.25">
      <c r="A217" s="21"/>
      <c r="B217" s="21"/>
      <c r="C217" s="21"/>
      <c r="D217" s="21"/>
      <c r="E217" s="21"/>
      <c r="F217" s="21"/>
    </row>
    <row r="218" spans="1:6" ht="15.75" x14ac:dyDescent="0.25">
      <c r="A218" s="21"/>
      <c r="B218" s="21"/>
      <c r="C218" s="21"/>
      <c r="D218" s="21"/>
      <c r="E218" s="21"/>
      <c r="F218" s="21"/>
    </row>
    <row r="219" spans="1:6" ht="15.75" x14ac:dyDescent="0.25">
      <c r="A219" s="21"/>
      <c r="B219" s="21"/>
      <c r="C219" s="21"/>
      <c r="D219" s="21"/>
      <c r="E219" s="21"/>
      <c r="F219" s="21"/>
    </row>
    <row r="220" spans="1:6" ht="15.75" x14ac:dyDescent="0.25">
      <c r="A220" s="21"/>
      <c r="B220" s="21"/>
      <c r="C220" s="21"/>
      <c r="D220" s="21"/>
      <c r="E220" s="21"/>
      <c r="F220" s="21"/>
    </row>
    <row r="221" spans="1:6" ht="15.75" x14ac:dyDescent="0.25">
      <c r="A221" s="21"/>
      <c r="B221" s="21"/>
      <c r="C221" s="21"/>
      <c r="D221" s="21"/>
      <c r="E221" s="21"/>
      <c r="F221" s="21"/>
    </row>
    <row r="222" spans="1:6" ht="15.75" x14ac:dyDescent="0.25">
      <c r="A222" s="21"/>
      <c r="B222" s="21"/>
      <c r="C222" s="21"/>
      <c r="D222" s="21"/>
      <c r="E222" s="21"/>
      <c r="F222" s="21"/>
    </row>
    <row r="223" spans="1:6" ht="15.75" x14ac:dyDescent="0.25">
      <c r="A223" s="21"/>
      <c r="B223" s="21"/>
      <c r="C223" s="21"/>
      <c r="D223" s="21"/>
      <c r="E223" s="21"/>
      <c r="F223" s="21"/>
    </row>
    <row r="224" spans="1:6" ht="15.75" x14ac:dyDescent="0.25">
      <c r="A224" s="21"/>
      <c r="B224" s="21"/>
      <c r="C224" s="21"/>
      <c r="D224" s="21"/>
      <c r="E224" s="21"/>
      <c r="F224" s="21"/>
    </row>
    <row r="225" spans="1:6" ht="15.75" x14ac:dyDescent="0.25">
      <c r="A225" s="21"/>
      <c r="B225" s="21"/>
      <c r="C225" s="21"/>
      <c r="D225" s="21"/>
      <c r="E225" s="21"/>
      <c r="F225" s="21"/>
    </row>
    <row r="226" spans="1:6" ht="15.75" x14ac:dyDescent="0.25">
      <c r="A226" s="21"/>
      <c r="B226" s="21"/>
      <c r="C226" s="21"/>
      <c r="D226" s="21"/>
      <c r="E226" s="21"/>
      <c r="F226" s="21"/>
    </row>
    <row r="227" spans="1:6" ht="15.75" x14ac:dyDescent="0.25">
      <c r="A227" s="21"/>
      <c r="B227" s="21"/>
      <c r="C227" s="21"/>
      <c r="D227" s="21"/>
      <c r="E227" s="21"/>
      <c r="F227" s="21"/>
    </row>
    <row r="228" spans="1:6" ht="15.75" x14ac:dyDescent="0.25">
      <c r="A228" s="21"/>
      <c r="B228" s="21"/>
      <c r="C228" s="21"/>
      <c r="D228" s="21"/>
      <c r="E228" s="21"/>
      <c r="F228" s="21"/>
    </row>
    <row r="229" spans="1:6" ht="15.75" x14ac:dyDescent="0.25">
      <c r="A229" s="21"/>
      <c r="B229" s="21"/>
      <c r="C229" s="21"/>
      <c r="D229" s="21"/>
      <c r="E229" s="21"/>
      <c r="F229" s="21"/>
    </row>
    <row r="230" spans="1:6" ht="15.75" x14ac:dyDescent="0.25">
      <c r="A230" s="21"/>
      <c r="B230" s="21"/>
      <c r="C230" s="21"/>
      <c r="D230" s="21"/>
      <c r="E230" s="21"/>
      <c r="F230" s="21"/>
    </row>
    <row r="231" spans="1:6" ht="15.75" x14ac:dyDescent="0.25">
      <c r="A231" s="21"/>
      <c r="B231" s="21"/>
      <c r="C231" s="21"/>
      <c r="D231" s="21"/>
      <c r="E231" s="21"/>
      <c r="F231" s="21"/>
    </row>
    <row r="232" spans="1:6" ht="15.75" x14ac:dyDescent="0.25">
      <c r="A232" s="21"/>
      <c r="B232" s="21"/>
      <c r="C232" s="21"/>
      <c r="D232" s="21"/>
      <c r="E232" s="21"/>
      <c r="F232" s="21"/>
    </row>
    <row r="233" spans="1:6" ht="15.75" x14ac:dyDescent="0.25">
      <c r="A233" s="21"/>
      <c r="B233" s="21"/>
      <c r="C233" s="21"/>
      <c r="D233" s="21"/>
      <c r="E233" s="21"/>
      <c r="F233" s="21"/>
    </row>
    <row r="234" spans="1:6" ht="15.75" x14ac:dyDescent="0.25">
      <c r="A234" s="21"/>
      <c r="B234" s="21"/>
      <c r="C234" s="21"/>
      <c r="D234" s="21"/>
      <c r="E234" s="21"/>
      <c r="F234" s="21"/>
    </row>
    <row r="235" spans="1:6" ht="15.75" x14ac:dyDescent="0.25">
      <c r="A235" s="21"/>
      <c r="B235" s="21"/>
      <c r="C235" s="21"/>
      <c r="D235" s="21"/>
      <c r="E235" s="21"/>
      <c r="F235" s="21"/>
    </row>
    <row r="236" spans="1:6" ht="15.75" x14ac:dyDescent="0.25">
      <c r="A236" s="21"/>
      <c r="B236" s="21"/>
      <c r="C236" s="21"/>
      <c r="D236" s="21"/>
      <c r="E236" s="21"/>
      <c r="F236" s="21"/>
    </row>
    <row r="237" spans="1:6" ht="15.75" x14ac:dyDescent="0.25">
      <c r="A237" s="21"/>
      <c r="B237" s="21"/>
      <c r="C237" s="21"/>
      <c r="D237" s="21"/>
      <c r="E237" s="21"/>
      <c r="F237" s="21"/>
    </row>
    <row r="238" spans="1:6" ht="15.75" x14ac:dyDescent="0.25">
      <c r="A238" s="21"/>
      <c r="B238" s="21"/>
      <c r="C238" s="21"/>
      <c r="D238" s="21"/>
      <c r="E238" s="21"/>
      <c r="F238" s="21"/>
    </row>
    <row r="239" spans="1:6" ht="15.75" x14ac:dyDescent="0.25">
      <c r="A239" s="21"/>
      <c r="B239" s="21"/>
      <c r="C239" s="21"/>
      <c r="D239" s="21"/>
      <c r="E239" s="21"/>
      <c r="F239" s="21"/>
    </row>
    <row r="240" spans="1:6" ht="15.75" x14ac:dyDescent="0.25">
      <c r="A240" s="21"/>
      <c r="B240" s="21"/>
      <c r="C240" s="21"/>
      <c r="D240" s="21"/>
      <c r="E240" s="21"/>
      <c r="F240" s="21"/>
    </row>
    <row r="241" spans="1:6" ht="15.75" x14ac:dyDescent="0.25">
      <c r="A241" s="21"/>
      <c r="B241" s="21"/>
      <c r="C241" s="21"/>
      <c r="D241" s="21"/>
      <c r="E241" s="21"/>
      <c r="F241" s="21"/>
    </row>
    <row r="242" spans="1:6" ht="15.75" x14ac:dyDescent="0.25">
      <c r="A242" s="21"/>
      <c r="B242" s="21"/>
      <c r="C242" s="21"/>
      <c r="D242" s="21"/>
      <c r="E242" s="21"/>
      <c r="F242" s="21"/>
    </row>
    <row r="243" spans="1:6" ht="15.75" x14ac:dyDescent="0.25">
      <c r="A243" s="21"/>
      <c r="B243" s="21"/>
      <c r="C243" s="21"/>
      <c r="D243" s="21"/>
      <c r="E243" s="21"/>
      <c r="F243" s="21"/>
    </row>
    <row r="244" spans="1:6" ht="15.75" x14ac:dyDescent="0.25">
      <c r="A244" s="21"/>
      <c r="B244" s="21"/>
      <c r="C244" s="21"/>
      <c r="D244" s="21"/>
      <c r="E244" s="21"/>
      <c r="F244" s="21"/>
    </row>
    <row r="245" spans="1:6" ht="15.75" x14ac:dyDescent="0.25">
      <c r="A245" s="21"/>
      <c r="B245" s="21"/>
      <c r="C245" s="21"/>
      <c r="D245" s="21"/>
      <c r="E245" s="21"/>
      <c r="F245" s="21"/>
    </row>
    <row r="246" spans="1:6" ht="15.75" x14ac:dyDescent="0.25">
      <c r="A246" s="21"/>
      <c r="B246" s="21"/>
      <c r="C246" s="21"/>
      <c r="D246" s="21"/>
      <c r="E246" s="21"/>
      <c r="F246" s="21"/>
    </row>
    <row r="247" spans="1:6" ht="15.75" x14ac:dyDescent="0.25">
      <c r="A247" s="21"/>
      <c r="B247" s="21"/>
      <c r="C247" s="21"/>
      <c r="D247" s="21"/>
      <c r="E247" s="21"/>
      <c r="F247" s="21"/>
    </row>
    <row r="248" spans="1:6" ht="15.75" x14ac:dyDescent="0.25">
      <c r="A248" s="21"/>
      <c r="B248" s="21"/>
      <c r="C248" s="21"/>
      <c r="D248" s="21"/>
      <c r="E248" s="21"/>
      <c r="F248" s="21"/>
    </row>
    <row r="249" spans="1:6" ht="15.75" x14ac:dyDescent="0.25">
      <c r="A249" s="21"/>
      <c r="B249" s="21"/>
      <c r="C249" s="21"/>
      <c r="D249" s="21"/>
      <c r="E249" s="21"/>
      <c r="F249" s="21"/>
    </row>
    <row r="250" spans="1:6" ht="15.75" x14ac:dyDescent="0.25">
      <c r="A250" s="21"/>
      <c r="B250" s="21"/>
      <c r="C250" s="21"/>
      <c r="D250" s="21"/>
      <c r="E250" s="21"/>
      <c r="F250" s="21"/>
    </row>
    <row r="251" spans="1:6" ht="15.75" x14ac:dyDescent="0.25">
      <c r="A251" s="21"/>
      <c r="B251" s="21"/>
      <c r="C251" s="21"/>
      <c r="D251" s="21"/>
      <c r="E251" s="21"/>
      <c r="F251" s="21"/>
    </row>
    <row r="252" spans="1:6" ht="15.75" x14ac:dyDescent="0.25">
      <c r="A252" s="21"/>
      <c r="B252" s="21"/>
      <c r="C252" s="21"/>
      <c r="D252" s="21"/>
      <c r="E252" s="21"/>
      <c r="F252" s="21"/>
    </row>
    <row r="253" spans="1:6" ht="15.75" x14ac:dyDescent="0.25">
      <c r="A253" s="21"/>
      <c r="B253" s="21"/>
      <c r="C253" s="21"/>
      <c r="D253" s="21"/>
      <c r="E253" s="21"/>
      <c r="F253" s="21"/>
    </row>
    <row r="254" spans="1:6" ht="15.75" x14ac:dyDescent="0.25">
      <c r="A254" s="21"/>
      <c r="B254" s="21"/>
      <c r="C254" s="21"/>
      <c r="D254" s="21"/>
      <c r="E254" s="21"/>
      <c r="F254" s="21"/>
    </row>
    <row r="255" spans="1:6" ht="15.75" x14ac:dyDescent="0.25">
      <c r="A255" s="21"/>
      <c r="B255" s="21"/>
      <c r="C255" s="21"/>
      <c r="D255" s="21"/>
      <c r="E255" s="21"/>
      <c r="F255" s="21"/>
    </row>
    <row r="256" spans="1:6" ht="15.75" x14ac:dyDescent="0.25">
      <c r="A256" s="21"/>
      <c r="B256" s="21"/>
      <c r="C256" s="21"/>
      <c r="D256" s="21"/>
      <c r="E256" s="21"/>
      <c r="F256" s="21"/>
    </row>
    <row r="257" spans="1:6" ht="15.75" x14ac:dyDescent="0.25">
      <c r="A257" s="21"/>
      <c r="B257" s="21"/>
      <c r="C257" s="21"/>
      <c r="D257" s="21"/>
      <c r="E257" s="21"/>
      <c r="F257" s="21"/>
    </row>
    <row r="258" spans="1:6" ht="15.75" x14ac:dyDescent="0.25">
      <c r="A258" s="21"/>
      <c r="B258" s="21"/>
      <c r="C258" s="21"/>
      <c r="D258" s="21"/>
      <c r="E258" s="21"/>
      <c r="F258" s="21"/>
    </row>
    <row r="259" spans="1:6" ht="15.75" x14ac:dyDescent="0.25">
      <c r="A259" s="21"/>
      <c r="B259" s="21"/>
      <c r="C259" s="21"/>
      <c r="D259" s="21"/>
      <c r="E259" s="21"/>
      <c r="F259" s="21"/>
    </row>
    <row r="260" spans="1:6" ht="15.75" x14ac:dyDescent="0.25">
      <c r="A260" s="21"/>
      <c r="B260" s="21"/>
      <c r="C260" s="21"/>
      <c r="D260" s="21"/>
      <c r="E260" s="21"/>
      <c r="F260" s="21"/>
    </row>
    <row r="261" spans="1:6" ht="15.75" x14ac:dyDescent="0.25">
      <c r="A261" s="21"/>
      <c r="B261" s="21"/>
      <c r="C261" s="21"/>
      <c r="D261" s="21"/>
      <c r="E261" s="21"/>
      <c r="F261" s="21"/>
    </row>
    <row r="262" spans="1:6" ht="15.75" x14ac:dyDescent="0.25">
      <c r="A262" s="21"/>
      <c r="B262" s="21"/>
      <c r="C262" s="21"/>
      <c r="D262" s="21"/>
      <c r="E262" s="21"/>
      <c r="F262" s="21"/>
    </row>
    <row r="263" spans="1:6" ht="15.75" x14ac:dyDescent="0.25">
      <c r="A263" s="21"/>
      <c r="B263" s="21"/>
      <c r="C263" s="21"/>
      <c r="D263" s="21"/>
      <c r="E263" s="21"/>
      <c r="F263" s="21"/>
    </row>
    <row r="264" spans="1:6" ht="15.75" x14ac:dyDescent="0.25">
      <c r="A264" s="21"/>
      <c r="B264" s="21"/>
      <c r="C264" s="21"/>
      <c r="D264" s="21"/>
      <c r="E264" s="21"/>
      <c r="F264" s="21"/>
    </row>
    <row r="265" spans="1:6" ht="15.75" x14ac:dyDescent="0.25">
      <c r="A265" s="21"/>
      <c r="B265" s="21"/>
      <c r="C265" s="21"/>
      <c r="D265" s="21"/>
      <c r="E265" s="21"/>
      <c r="F265" s="21"/>
    </row>
    <row r="266" spans="1:6" ht="15.75" x14ac:dyDescent="0.25">
      <c r="A266" s="21"/>
      <c r="B266" s="21"/>
      <c r="C266" s="21"/>
      <c r="D266" s="21"/>
      <c r="E266" s="21"/>
      <c r="F266" s="21"/>
    </row>
    <row r="267" spans="1:6" ht="15.75" x14ac:dyDescent="0.25">
      <c r="A267" s="21"/>
      <c r="B267" s="21"/>
      <c r="C267" s="21"/>
      <c r="D267" s="21"/>
      <c r="E267" s="21"/>
      <c r="F267" s="21"/>
    </row>
    <row r="268" spans="1:6" ht="15.75" x14ac:dyDescent="0.25">
      <c r="A268" s="21"/>
      <c r="B268" s="21"/>
      <c r="C268" s="21"/>
      <c r="D268" s="21"/>
      <c r="E268" s="21"/>
      <c r="F268" s="21"/>
    </row>
  </sheetData>
  <mergeCells count="8">
    <mergeCell ref="A1:F1"/>
    <mergeCell ref="A2:F2"/>
    <mergeCell ref="A3:F3"/>
    <mergeCell ref="A6:A7"/>
    <mergeCell ref="B6:C6"/>
    <mergeCell ref="D6:D7"/>
    <mergeCell ref="E6:E7"/>
    <mergeCell ref="F6:F7"/>
  </mergeCells>
  <pageMargins left="1.5" right="1" top="1.5" bottom="1" header="0.3" footer="0.5"/>
  <pageSetup scale="62" firstPageNumber="9" orientation="landscape" useFirstPageNumber="1" r:id="rId1"/>
  <headerFooter scaleWithDoc="0" alignWithMargins="0">
    <oddFooter>&amp;C&amp;"Arial,Regular"&amp;10&amp;P</oddFooter>
  </headerFooter>
  <rowBreaks count="3" manualBreakCount="3">
    <brk id="43" max="16383" man="1"/>
    <brk id="79" max="5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scbaa</vt:lpstr>
      <vt:lpstr>scbaa!Print_Titles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Makati City</dc:creator>
  <cp:lastModifiedBy>Mngx</cp:lastModifiedBy>
  <cp:lastPrinted>2021-07-19T01:15:54Z</cp:lastPrinted>
  <dcterms:created xsi:type="dcterms:W3CDTF">2021-06-09T00:57:14Z</dcterms:created>
  <dcterms:modified xsi:type="dcterms:W3CDTF">2021-09-04T09:00:03Z</dcterms:modified>
</cp:coreProperties>
</file>