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80" yWindow="1005" windowWidth="14880" windowHeight="11070" tabRatio="600" firstSheet="9" activeTab="12" autoFilterDateGrouping="1"/>
  </bookViews>
  <sheets>
    <sheet name="Bacolod" sheetId="1" state="visible" r:id="rId1"/>
    <sheet name="Bago" sheetId="2" state="visible" r:id="rId2"/>
    <sheet name="Bais" sheetId="3" state="visible" r:id="rId3"/>
    <sheet name="Bayawan" sheetId="4" state="visible" r:id="rId4"/>
    <sheet name="Cadiz" sheetId="5" state="visible" r:id="rId5"/>
    <sheet name="Canlaon" sheetId="6" state="visible" r:id="rId6"/>
    <sheet name="Dumaguete" sheetId="7" state="visible" r:id="rId7"/>
    <sheet name="Escalante" sheetId="8" state="visible" r:id="rId8"/>
    <sheet name="Guihulngan" sheetId="9" state="visible" r:id="rId9"/>
    <sheet name="Himamaylan" sheetId="10" state="visible" r:id="rId10"/>
    <sheet name="Kabankalan" sheetId="11" state="visible" r:id="rId11"/>
    <sheet name="Sagay" sheetId="12" state="visible" r:id="rId12"/>
    <sheet name="San Carlos" sheetId="13" state="visible" r:id="rId13"/>
    <sheet name="Silay" sheetId="14" state="visible" r:id="rId14"/>
    <sheet name="Sipalay" sheetId="15" state="visible" r:id="rId15"/>
    <sheet name="Talisay" sheetId="16" state="visible" r:id="rId16"/>
    <sheet name="Tanjay" sheetId="17" state="visible" r:id="rId17"/>
    <sheet name="Victorias" sheetId="18" state="visible" r:id="rId18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4"/>
    </font>
    <font>
      <name val="Calibri"/>
      <family val="2"/>
      <color theme="1"/>
      <sz val="16"/>
      <scheme val="minor"/>
    </font>
    <font>
      <name val="Times New Roman"/>
      <family val="2"/>
      <color theme="1"/>
      <sz val="12"/>
    </font>
    <font>
      <name val="Times New Roman"/>
      <family val="1"/>
      <b val="1"/>
      <color rgb="FF000000"/>
      <sz val="16"/>
    </font>
    <font>
      <name val="Arial"/>
      <family val="2"/>
      <b val="1"/>
      <color theme="1"/>
      <sz val="10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9"/>
    </font>
    <font>
      <name val="Times New Roman"/>
      <family val="1"/>
      <color rgb="FF000000"/>
      <sz val="12"/>
    </font>
    <font>
      <name val="Arial"/>
      <family val="2"/>
      <color theme="1"/>
      <sz val="10"/>
    </font>
    <font>
      <name val="Times New Roman"/>
      <family val="1"/>
      <b val="1"/>
      <color rgb="FF000000"/>
      <sz val="12"/>
      <u val="single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Arial"/>
      <family val="2"/>
      <color rgb="FF000000"/>
      <sz val="10"/>
    </font>
    <font>
      <name val="Times New Roman"/>
      <family val="1"/>
      <color rgb="FF000000"/>
      <sz val="12"/>
    </font>
    <font>
      <name val="Arial"/>
      <family val="2"/>
      <b val="1"/>
      <color indexed="8"/>
      <sz val="11.05"/>
    </font>
    <font>
      <name val="Arial Narrow"/>
      <family val="2"/>
      <color theme="1"/>
      <sz val="10"/>
    </font>
    <font>
      <name val="Arial Narrow"/>
      <family val="2"/>
      <i val="1"/>
      <color rgb="FF000000"/>
      <sz val="10"/>
    </font>
    <font>
      <name val="Times New Roman"/>
      <family val="1"/>
      <b val="1"/>
      <sz val="12"/>
    </font>
    <font>
      <name val="Times New Roman"/>
      <family val="1"/>
      <b val="1"/>
      <color theme="1"/>
      <sz val="12"/>
    </font>
    <font>
      <name val="Arial"/>
      <family val="2"/>
      <color theme="1"/>
      <sz val="9"/>
    </font>
    <font>
      <name val="Arial"/>
      <family val="2"/>
      <color rgb="FF000000"/>
      <sz val="8"/>
    </font>
    <font>
      <name val="Arial Narrow"/>
      <family val="2"/>
      <color rgb="FF000000"/>
      <sz val="10"/>
    </font>
    <font>
      <name val="Times New Roman"/>
      <family val="1"/>
      <color theme="1"/>
      <sz val="12"/>
    </font>
    <font>
      <name val="Times New Roman"/>
      <family val="1"/>
      <color theme="1"/>
      <sz val="10"/>
    </font>
    <font>
      <name val="Times New Roman"/>
      <family val="1"/>
      <sz val="8"/>
    </font>
    <font>
      <name val="Times New Roman"/>
      <family val="1"/>
      <b val="1"/>
      <sz val="8"/>
    </font>
    <font>
      <name val="Times New Roman"/>
      <family val="1"/>
      <color rgb="FF000000"/>
      <sz val="8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0">
    <xf numFmtId="0" fontId="1" fillId="0" borderId="0"/>
    <xf numFmtId="43" fontId="1" fillId="0" borderId="0"/>
    <xf numFmtId="0" fontId="4" fillId="0" borderId="0"/>
    <xf numFmtId="43" fontId="1" fillId="0" borderId="0"/>
    <xf numFmtId="43" fontId="1" fillId="0" borderId="0"/>
    <xf numFmtId="43" fontId="18" fillId="0" borderId="0"/>
    <xf numFmtId="0" fontId="13" fillId="0" borderId="0"/>
    <xf numFmtId="43" fontId="1" fillId="0" borderId="0"/>
    <xf numFmtId="43" fontId="1" fillId="0" borderId="0"/>
    <xf numFmtId="43" fontId="1" fillId="0" borderId="0"/>
  </cellStyleXfs>
  <cellXfs count="73">
    <xf numFmtId="0" fontId="0" fillId="0" borderId="0" pivotButton="0" quotePrefix="0" xfId="0"/>
    <xf numFmtId="4" fontId="2" fillId="0" borderId="0" pivotButton="0" quotePrefix="0" xfId="0"/>
    <xf numFmtId="4" fontId="6" fillId="0" borderId="0" pivotButton="0" quotePrefix="0" xfId="0"/>
    <xf numFmtId="4" fontId="10" fillId="0" borderId="0" pivotButton="0" quotePrefix="0" xfId="0"/>
    <xf numFmtId="4" fontId="10" fillId="0" borderId="0" applyProtection="1" pivotButton="0" quotePrefix="0" xfId="3">
      <protection locked="0" hidden="0"/>
    </xf>
    <xf numFmtId="4" fontId="13" fillId="0" borderId="0" applyAlignment="1" pivotButton="0" quotePrefix="0" xfId="2">
      <alignment horizontal="right" vertical="center"/>
    </xf>
    <xf numFmtId="4" fontId="10" fillId="0" borderId="0" applyAlignment="1" pivotButton="0" quotePrefix="0" xfId="1">
      <alignment horizontal="right" vertical="center" wrapText="1"/>
    </xf>
    <xf numFmtId="4" fontId="14" fillId="0" borderId="3" applyAlignment="1" pivotButton="0" quotePrefix="0" xfId="2">
      <alignment horizontal="right" vertical="center"/>
    </xf>
    <xf numFmtId="4" fontId="0" fillId="0" borderId="0" pivotButton="0" quotePrefix="0" xfId="0"/>
    <xf numFmtId="4" fontId="16" fillId="0" borderId="0" applyAlignment="1" pivotButton="0" quotePrefix="0" xfId="2">
      <alignment horizontal="right" vertical="center"/>
    </xf>
    <xf numFmtId="4" fontId="16" fillId="0" borderId="0" applyAlignment="1" pivotButton="0" quotePrefix="0" xfId="2">
      <alignment vertical="center"/>
    </xf>
    <xf numFmtId="4" fontId="13" fillId="0" borderId="0" pivotButton="0" quotePrefix="0" xfId="1"/>
    <xf numFmtId="4" fontId="16" fillId="0" borderId="0" applyAlignment="1" pivotButton="0" quotePrefix="0" xfId="2">
      <alignment horizontal="right" vertical="center"/>
    </xf>
    <xf numFmtId="4" fontId="14" fillId="0" borderId="7" applyAlignment="1" pivotButton="0" quotePrefix="0" xfId="2">
      <alignment horizontal="right" vertical="center"/>
    </xf>
    <xf numFmtId="4" fontId="10" fillId="0" borderId="0" applyAlignment="1" pivotButton="0" quotePrefix="0" xfId="1">
      <alignment horizontal="right" vertical="center" wrapText="1"/>
    </xf>
    <xf numFmtId="4" fontId="13" fillId="0" borderId="7" applyAlignment="1" pivotButton="0" quotePrefix="0" xfId="2">
      <alignment horizontal="right" vertical="center"/>
    </xf>
    <xf numFmtId="4" fontId="12" fillId="0" borderId="0" applyAlignment="1" pivotButton="0" quotePrefix="0" xfId="2">
      <alignment horizontal="center" vertical="center"/>
    </xf>
    <xf numFmtId="4" fontId="9" fillId="0" borderId="0" applyAlignment="1" pivotButton="0" quotePrefix="0" xfId="2">
      <alignment vertical="center"/>
    </xf>
    <xf numFmtId="4" fontId="9" fillId="0" borderId="0" applyAlignment="1" pivotButton="0" quotePrefix="0" xfId="2">
      <alignment horizontal="right" vertical="center"/>
    </xf>
    <xf numFmtId="4" fontId="7" fillId="0" borderId="0" applyAlignment="1" pivotButton="0" quotePrefix="0" xfId="2">
      <alignment vertical="center"/>
    </xf>
    <xf numFmtId="4" fontId="12" fillId="0" borderId="0" applyAlignment="1" pivotButton="0" quotePrefix="0" xfId="2">
      <alignment vertical="center"/>
    </xf>
    <xf numFmtId="4" fontId="8" fillId="0" borderId="0" pivotButton="0" quotePrefix="0" xfId="0"/>
    <xf numFmtId="4" fontId="7" fillId="0" borderId="0" applyAlignment="1" pivotButton="0" quotePrefix="0" xfId="2">
      <alignment horizontal="center" vertical="center"/>
    </xf>
    <xf numFmtId="4" fontId="10" fillId="0" borderId="2" pivotButton="0" quotePrefix="0" xfId="4"/>
    <xf numFmtId="4" fontId="20" fillId="0" borderId="4" pivotButton="0" quotePrefix="0" xfId="0"/>
    <xf numFmtId="4" fontId="19" fillId="0" borderId="2" pivotButton="0" quotePrefix="0" xfId="5"/>
    <xf numFmtId="4" fontId="10" fillId="0" borderId="6" pivotButton="0" quotePrefix="0" xfId="4"/>
    <xf numFmtId="4" fontId="11" fillId="0" borderId="0" applyAlignment="1" pivotButton="0" quotePrefix="0" xfId="2">
      <alignment vertical="center"/>
    </xf>
    <xf numFmtId="4" fontId="9" fillId="0" borderId="0" applyAlignment="1" pivotButton="0" quotePrefix="0" xfId="2">
      <alignment vertical="center" wrapText="1"/>
    </xf>
    <xf numFmtId="4" fontId="15" fillId="0" borderId="4" pivotButton="0" quotePrefix="0" xfId="0"/>
    <xf numFmtId="4" fontId="9" fillId="0" borderId="0" applyAlignment="1" pivotButton="0" quotePrefix="0" xfId="2">
      <alignment horizontal="left" vertical="center"/>
    </xf>
    <xf numFmtId="4" fontId="8" fillId="0" borderId="5" pivotButton="0" quotePrefix="0" xfId="0"/>
    <xf numFmtId="4" fontId="17" fillId="2" borderId="0" pivotButton="0" quotePrefix="0" xfId="0"/>
    <xf numFmtId="4" fontId="12" fillId="0" borderId="0" applyAlignment="1" pivotButton="0" quotePrefix="0" xfId="2">
      <alignment horizontal="right" vertical="center"/>
    </xf>
    <xf numFmtId="4" fontId="8" fillId="0" borderId="1" pivotButton="0" quotePrefix="0" xfId="0"/>
    <xf numFmtId="4" fontId="0" fillId="0" borderId="0" pivotButton="0" quotePrefix="0" xfId="1"/>
    <xf numFmtId="4" fontId="5" fillId="0" borderId="0" applyAlignment="1" pivotButton="0" quotePrefix="0" xfId="2">
      <alignment vertical="center"/>
    </xf>
    <xf numFmtId="4" fontId="3" fillId="0" borderId="0" pivotButton="0" quotePrefix="0" xfId="0"/>
    <xf numFmtId="4" fontId="17" fillId="0" borderId="18" applyAlignment="1" pivotButton="0" quotePrefix="0" xfId="0">
      <alignment vertical="center"/>
    </xf>
    <xf numFmtId="4" fontId="17" fillId="0" borderId="19" applyAlignment="1" pivotButton="0" quotePrefix="0" xfId="0">
      <alignment vertical="center"/>
    </xf>
    <xf numFmtId="4" fontId="24" fillId="0" borderId="4" pivotButton="0" quotePrefix="0" xfId="0"/>
    <xf numFmtId="4" fontId="25" fillId="0" borderId="0" pivotButton="0" quotePrefix="0" xfId="0"/>
    <xf numFmtId="4" fontId="30" fillId="2" borderId="15" pivotButton="0" quotePrefix="0" xfId="0"/>
    <xf numFmtId="4" fontId="30" fillId="2" borderId="15" applyAlignment="1" pivotButton="0" quotePrefix="0" xfId="0">
      <alignment horizontal="center"/>
    </xf>
    <xf numFmtId="4" fontId="30" fillId="2" borderId="17" applyAlignment="1" pivotButton="0" quotePrefix="0" xfId="0">
      <alignment horizontal="center"/>
    </xf>
    <xf numFmtId="4" fontId="30" fillId="2" borderId="16" applyAlignment="1" pivotButton="0" quotePrefix="0" xfId="0">
      <alignment horizontal="center"/>
    </xf>
    <xf numFmtId="4" fontId="28" fillId="0" borderId="14" pivotButton="0" quotePrefix="0" xfId="1"/>
    <xf numFmtId="4" fontId="29" fillId="0" borderId="14" pivotButton="0" quotePrefix="0" xfId="1"/>
    <xf numFmtId="4" fontId="28" fillId="0" borderId="14" applyAlignment="1" pivotButton="0" quotePrefix="0" xfId="1">
      <alignment horizontal="center"/>
    </xf>
    <xf numFmtId="4" fontId="27" fillId="0" borderId="0" pivotButton="0" quotePrefix="0" xfId="9"/>
    <xf numFmtId="4" fontId="27" fillId="0" borderId="7" pivotButton="0" quotePrefix="0" xfId="9"/>
    <xf numFmtId="4" fontId="26" fillId="0" borderId="0" pivotButton="0" quotePrefix="0" xfId="7"/>
    <xf numFmtId="4" fontId="26" fillId="0" borderId="7" pivotButton="0" quotePrefix="0" xfId="7"/>
    <xf numFmtId="4" fontId="26" fillId="0" borderId="0" pivotButton="0" quotePrefix="0" xfId="7"/>
    <xf numFmtId="4" fontId="26" fillId="0" borderId="10" pivotButton="0" quotePrefix="0" xfId="7"/>
    <xf numFmtId="4" fontId="10" fillId="3" borderId="2" pivotButton="0" quotePrefix="0" xfId="8"/>
    <xf numFmtId="4" fontId="10" fillId="3" borderId="13" pivotButton="0" quotePrefix="0" xfId="8"/>
    <xf numFmtId="4" fontId="26" fillId="0" borderId="12" pivotButton="0" quotePrefix="0" xfId="7"/>
    <xf numFmtId="4" fontId="26" fillId="0" borderId="12" applyAlignment="1" pivotButton="0" quotePrefix="0" xfId="7">
      <alignment horizontal="center" vertical="center"/>
    </xf>
    <xf numFmtId="4" fontId="26" fillId="0" borderId="11" pivotButton="0" quotePrefix="0" xfId="7"/>
    <xf numFmtId="4" fontId="26" fillId="0" borderId="6" pivotButton="0" quotePrefix="0" xfId="7"/>
    <xf numFmtId="4" fontId="26" fillId="0" borderId="9" pivotButton="0" quotePrefix="0" xfId="7"/>
    <xf numFmtId="4" fontId="19" fillId="0" borderId="0" pivotButton="0" quotePrefix="0" xfId="1"/>
    <xf numFmtId="4" fontId="19" fillId="0" borderId="7" pivotButton="0" quotePrefix="0" xfId="1"/>
    <xf numFmtId="4" fontId="19" fillId="0" borderId="10" pivotButton="0" quotePrefix="0" xfId="1"/>
    <xf numFmtId="4" fontId="23" fillId="0" borderId="6" pivotButton="0" quotePrefix="0" xfId="4"/>
    <xf numFmtId="4" fontId="23" fillId="0" borderId="9" pivotButton="0" quotePrefix="0" xfId="4"/>
    <xf numFmtId="4" fontId="7" fillId="0" borderId="0" applyAlignment="1" pivotButton="0" quotePrefix="0" xfId="2">
      <alignment horizontal="center" vertical="center"/>
    </xf>
    <xf numFmtId="4" fontId="22" fillId="0" borderId="0" applyAlignment="1" pivotButton="0" quotePrefix="0" xfId="6">
      <alignment horizontal="center"/>
    </xf>
    <xf numFmtId="4" fontId="21" fillId="0" borderId="8" applyAlignment="1" pivotButton="0" quotePrefix="0" xfId="2">
      <alignment horizontal="center" vertical="center" wrapText="1"/>
    </xf>
    <xf numFmtId="4" fontId="21" fillId="0" borderId="7" applyAlignment="1" pivotButton="0" quotePrefix="0" xfId="2">
      <alignment horizontal="center" vertical="center" wrapText="1"/>
    </xf>
    <xf numFmtId="4" fontId="21" fillId="0" borderId="3" applyAlignment="1" pivotButton="0" quotePrefix="0" xfId="2">
      <alignment horizontal="center" vertical="center" wrapText="1"/>
    </xf>
    <xf numFmtId="0" fontId="0" fillId="0" borderId="7" pivotButton="0" quotePrefix="0" xfId="0"/>
  </cellXfs>
  <cellStyles count="10">
    <cellStyle name="Normal" xfId="0" builtinId="0"/>
    <cellStyle name="Comma" xfId="1" builtinId="3"/>
    <cellStyle name="Normal 7" xfId="2"/>
    <cellStyle name="Comma 8 2 3 2" xfId="3"/>
    <cellStyle name="Comma 5" xfId="4"/>
    <cellStyle name="Comma 2" xfId="5"/>
    <cellStyle name="Normal 6" xfId="6"/>
    <cellStyle name="Comma 10" xfId="7"/>
    <cellStyle name="Comma 3" xfId="8"/>
    <cellStyle name="Comma 6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F17" sqref="F17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BACOLOD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21" t="n">
        <v>170721782.23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21" t="n">
        <v>0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21" t="n">
        <v>440677743.08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611399525.3099999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21" t="n">
        <v>73885648.81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21" t="n">
        <v>34340817.19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21" t="n">
        <v>4598476.32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112824942.32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21" t="n">
        <v>1065862247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1" t="n">
        <v>37535232.81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21" t="n">
        <v>2236694.81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1829858642.25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21" t="n">
        <v>241670443.08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21" t="n">
        <v>755505261.73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21" t="n">
        <v>28390268.33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21" t="n">
        <v>14563686.69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21" t="n">
        <v>12859599.49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21" t="n">
        <v>2281397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21" t="n">
        <v>88971814.13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21" t="n">
        <v>52731257.67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21" t="n">
        <v>1297475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1" t="n">
        <v>29313419.53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21" t="n">
        <v>34435745.02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21" t="n">
        <v>33834234.8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21" t="n">
        <v>35197535.53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21" t="n">
        <v>957585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21" t="n">
        <v>77842516.16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21" t="n">
        <v>78199592.39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21" t="n">
        <v>8381667.2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1" t="n">
        <v>16052622.07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21" t="n">
        <v>28987512.19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21" t="n">
        <v>8746765</v>
      </c>
    </row>
    <row r="79" ht="16.5" customHeight="1" thickBot="1">
      <c r="A79" s="17" t="n"/>
      <c r="B79" s="17" t="n"/>
      <c r="C79" s="17" t="n"/>
      <c r="D79" s="17" t="inlineStr">
        <is>
          <t xml:space="preserve">  Capital Outlay</t>
        </is>
      </c>
      <c r="E79" s="31" t="n">
        <v>37091549.85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0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21" t="n">
        <v>208772571.61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21" t="n">
        <v>4788652.18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21" t="n">
        <v>92000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0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21" t="n">
        <v>52687883.14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1853653054.79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21" t="n">
        <v>905725.67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21" t="n">
        <v>121440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1" t="n">
        <v>19800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21" t="n">
        <v>11036701.03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34" t="n">
        <v>644090</v>
      </c>
      <c r="F110" s="35" t="n"/>
    </row>
    <row r="111" ht="15.75" customHeight="1">
      <c r="A111" s="19" t="inlineStr">
        <is>
          <t>TOTAL CONTINUING APPROPRIATIONS</t>
        </is>
      </c>
      <c r="E111" s="2" t="n">
        <v>12727756.7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1866380811.49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F17" sqref="A1:XFD1048576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HIMAMAYLAN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55" t="n">
        <v>4434794.37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55" t="n">
        <v>6531124.38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56" t="n">
        <v>3716962.26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14682881.01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55" t="n">
        <v>1203005.6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55" t="n">
        <v>3769073.67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56" t="n">
        <v>945414.02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5917493.289999999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55" t="n">
        <v>596941406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55" t="n">
        <v>1855841.81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55" t="n">
        <v>82171.17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619479793.2799999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55" t="n">
        <v>80718416.41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55" t="n">
        <v>154831636.19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56" t="n">
        <v>152961377.12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0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55" t="n">
        <v>20269779.07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55" t="n">
        <v>9817896.33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55" t="n">
        <v>2412351.37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55" t="n">
        <v>7381566.58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55" t="n">
        <v>10261311.11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55" t="n">
        <v>18797708.05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55" t="n">
        <v>48197774.15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0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55" t="n">
        <v>14433424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55" t="n">
        <v>6394705.08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55" t="n">
        <v>3510915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0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0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55" t="n">
        <v>466515.37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0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530455375.83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0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0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0</v>
      </c>
      <c r="F110" s="35" t="n"/>
    </row>
    <row r="111" ht="15.75" customHeight="1">
      <c r="A111" s="19" t="inlineStr">
        <is>
          <t>TOTAL CONTINUING APPROPRIATIONS</t>
        </is>
      </c>
      <c r="E111" s="2" t="n">
        <v>0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530455375.83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KABANKALAN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8" t="n">
        <v>24152413.8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8" t="n">
        <v>40887096.46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8" t="n">
        <v>7804716.67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72844226.93000001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8" t="n">
        <v>9477391.369999999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8" t="n">
        <v>31385988.05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23" t="n">
        <v>345532.38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41208911.8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8" t="n">
        <v>931862221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1400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20364331.95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1612648.75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96700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1701529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1069691969.43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8" t="n">
        <v>150453573.21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8" t="n">
        <v>161231870.1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8" t="n">
        <v>14766636.4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14284667.42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8352096.07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8" t="n">
        <v>53022946.23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8" t="n">
        <v>20975114.28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1375572.3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8" t="n">
        <v>15765001.23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8" t="n">
        <v>59811517.05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718890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8" t="n">
        <v>37095304.43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8" t="n">
        <v>65257123.55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78486695.29000001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8" t="n">
        <v>4644275.8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23" t="n">
        <v>1126633.4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115613837.9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2571261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0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0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805553015.6599998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0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0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0</v>
      </c>
      <c r="F110" s="35" t="n"/>
    </row>
    <row r="111" ht="15.75" customHeight="1">
      <c r="A111" s="19" t="inlineStr">
        <is>
          <t>TOTAL CONTINUING APPROPRIATIONS</t>
        </is>
      </c>
      <c r="E111" s="2" t="n">
        <v>0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805553015.6599998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4" workbookViewId="0">
      <selection activeCell="F20" sqref="A1:XFD1048576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SAGAY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53" t="n">
        <v>17416181.04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53" t="n">
        <v>15298099.52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52" t="n">
        <v>1294223.01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34008503.57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53" t="n">
        <v>30132179.55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53" t="n">
        <v>22477290.82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52" t="n">
        <v>4209043.97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56818514.34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53" t="n">
        <v>625107852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53" t="n">
        <v>12170000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53" t="n">
        <v>2609260.3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730714130.2099999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53" t="n">
        <v>109034315.08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53" t="n">
        <v>210017347.71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53" t="n">
        <v>9785859.33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0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53" t="n">
        <v>68100813.67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53" t="n">
        <v>28080432.22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53" t="n">
        <v>2196310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53" t="n">
        <v>37516733.13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53" t="n">
        <v>45636195.54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53" t="n">
        <v>2740969.28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6.5" customHeight="1" thickBot="1">
      <c r="A66" s="17" t="n"/>
      <c r="B66" s="17" t="n"/>
      <c r="C66" s="17" t="n"/>
      <c r="D66" s="17" t="inlineStr">
        <is>
          <t>Personnel Services</t>
        </is>
      </c>
      <c r="E66" s="54" t="n">
        <v>10192258.85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53" t="n">
        <v>20194453.88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53" t="n">
        <v>590663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8" t="n">
        <v>0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23" t="n">
        <v>0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53" t="n">
        <v>111445482.37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0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0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53" t="n">
        <v>5239449.14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660771283.2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53" t="n">
        <v>24869573.89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0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0</v>
      </c>
      <c r="F110" s="35" t="n"/>
    </row>
    <row r="111" ht="15.75" customHeight="1">
      <c r="A111" s="19" t="inlineStr">
        <is>
          <t>TOTAL CONTINUING APPROPRIATIONS</t>
        </is>
      </c>
      <c r="E111" s="2" t="n">
        <v>24869573.89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685640857.09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12"/>
  <sheetViews>
    <sheetView tabSelected="1" topLeftCell="A4" workbookViewId="0">
      <selection activeCell="F18" sqref="F18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SAN CARLOS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49" t="n">
        <v>82977743.42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49" t="n">
        <v>36647996.61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50" t="n">
        <v>3374089.46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122999829.49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49" t="n">
        <v>18976847.32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49" t="n">
        <v>117908166.09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50" t="n">
        <v>4256970.85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141141984.26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49" t="n">
        <v>692238638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49" t="n">
        <v>565367.66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49" t="n">
        <v>26946.71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49" t="n">
        <v>229514717.95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1186487484.07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49" t="n">
        <v>131691900.47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49" t="n">
        <v>96071526.89999999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49" t="n">
        <v>7831226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49" t="n">
        <v>24175720.93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49" t="n">
        <v>19028975.12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49" t="n">
        <v>103846424.22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49" t="n">
        <v>56651901.96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49" t="n">
        <v>6148340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49" t="n">
        <v>1598622.19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9" t="n">
        <v>24048564.69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49" t="n">
        <v>10980239.69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49" t="n">
        <v>3972337.84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49" t="n">
        <v>64643591.84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49" t="n">
        <v>90735492.01000001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49" t="n">
        <v>31335773.41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49" t="n">
        <v>5319149.57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49" t="n">
        <v>6390720.22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0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49" t="n">
        <v>94619257.78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49" t="n">
        <v>2776500.35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0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49" t="n">
        <v>576000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782442265.1899999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49" t="n">
        <v>5396181.14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49" t="n">
        <v>22027769.7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49" t="n">
        <v>1558220.25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49" t="n">
        <v>49510807.08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49" t="n">
        <v>10395930.21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50" t="n">
        <v>6820793.55</v>
      </c>
      <c r="F110" s="35" t="n"/>
    </row>
    <row r="111" ht="15.75" customHeight="1">
      <c r="A111" s="19" t="inlineStr">
        <is>
          <t>TOTAL CONTINUING APPROPRIATIONS</t>
        </is>
      </c>
      <c r="E111" s="2" t="n">
        <v>95709701.92999999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878151967.1199999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SILAY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46" t="n">
        <v>34698065.9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46" t="n">
        <v>47735668.76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8" t="n">
        <v>0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>
        <f>SUM(E11:E13)</f>
        <v/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46" t="n">
        <v>19306354.09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46" t="n">
        <v>12782260.04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46" t="n">
        <v>1110892.83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>
        <f>SUM(E16:E18)</f>
        <v/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47" t="n">
        <v>515120172.05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46" t="n">
        <v>153901.07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46" t="n">
        <v>310769.17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>
        <f>SUM(E14,E19,E21:E36)</f>
        <v/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48" t="n">
        <v>166541207.46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48" t="n">
        <v>140419523.83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48" t="n">
        <v>12918540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0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48" t="n">
        <v>20326509.31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48" t="n">
        <v>4623386.75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48" t="n">
        <v>3189085.15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48" t="n">
        <v>3022742.16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48" t="n">
        <v>49646617.01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48" t="n">
        <v>20554858.22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0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48" t="n">
        <v>11816364.69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8" t="n">
        <v>21437032.29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48" t="n">
        <v>21200592.28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23" t="n">
        <v>0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48" t="n">
        <v>62022820.01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0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48" t="n">
        <v>7555509.11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48" t="n">
        <v>13952027.33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>
        <f>SUM(E41:E92)</f>
        <v/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331665</v>
      </c>
      <c r="F96" s="48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48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48" t="n">
        <v>68374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48" t="n">
        <v>2443629.39</v>
      </c>
      <c r="F110" s="35" t="n"/>
    </row>
    <row r="111" ht="15.75" customHeight="1">
      <c r="A111" s="19" t="inlineStr">
        <is>
          <t>TOTAL CONTINUING APPROPRIATIONS</t>
        </is>
      </c>
      <c r="E111" s="2">
        <f>SUM(E96,E98,E100,E102,E104,E106,E108,E110)</f>
        <v/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>
        <f>SUM(E93,E111)</f>
        <v/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SIPALAY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8" t="n">
        <v>2951378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8" t="n">
        <v>6458316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8" t="n">
        <v>359910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9769604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8" t="n">
        <v>3027099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8" t="n">
        <v>5008118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23" t="n">
        <v>3810107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11845324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8" t="n">
        <v>555017274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59905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576692107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8" t="n">
        <v>91377717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8" t="n">
        <v>106577440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8" t="n">
        <v>5392237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0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8" t="n">
        <v>24497124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8" t="n">
        <v>23391928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38000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8" t="n">
        <v>8312742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8" t="n">
        <v>4965480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163396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8" t="n">
        <v>14749740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8" t="n">
        <v>43445374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47500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8" t="n">
        <v>11378825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23" t="n">
        <v>0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98665591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2497419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57202463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0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492702976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0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0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0</v>
      </c>
      <c r="F110" s="35" t="n"/>
    </row>
    <row r="111" ht="15.75" customHeight="1">
      <c r="A111" s="19" t="inlineStr">
        <is>
          <t>TOTAL CONTINUING APPROPRIATIONS</t>
        </is>
      </c>
      <c r="E111" s="2" t="n">
        <v>0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492702976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TALISAY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42" t="n">
        <v>48688816.2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42" t="n">
        <v>48258751.42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42" t="n">
        <v>5516961.34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102464528.96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42" t="n">
        <v>11068705.91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42" t="n">
        <v>8117644.48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42" t="n">
        <v>7454914.38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26641264.77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42" t="n">
        <v>473325459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42" t="n">
        <v>1848361.76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42" t="n">
        <v>175093.43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604454707.92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43" t="n">
        <v>170829578.81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43" t="n">
        <v>53629798.82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44" t="n">
        <v>12870195.59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43" t="n">
        <v>12313294.47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43" t="n">
        <v>30283369.07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43" t="n">
        <v>13740838.91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43" t="n">
        <v>189150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43" t="n">
        <v>484166.16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43" t="n">
        <v>4242942.93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3" t="n">
        <v>223615.36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43" t="n">
        <v>9214800.34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45" t="n">
        <v>59847270.4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43" t="n">
        <v>2182456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43" t="n">
        <v>31731354.02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43" t="n">
        <v>9536892.609999999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43" t="n">
        <v>258190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43" t="n">
        <v>11398316.96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43" t="n">
        <v>7896132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43" t="n">
        <v>1440000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43" t="n">
        <v>33046309.12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43" t="n">
        <v>16105894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43" t="n">
        <v>8208888.34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43" t="n">
        <v>11375682.94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43" t="n">
        <v>1559059</v>
      </c>
    </row>
    <row r="93" ht="15.75" customHeight="1">
      <c r="A93" s="19" t="inlineStr">
        <is>
          <t>TOTAL CURRENT APPROPRIATIONS</t>
        </is>
      </c>
      <c r="D93" s="17" t="n"/>
      <c r="E93" s="7" t="n">
        <v>502608195.85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43" t="n">
        <v>4460669.8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43" t="n">
        <v>29990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43" t="n">
        <v>10841085.39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43" t="n">
        <v>13062329.01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  <c r="F109" s="4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77004271.69</v>
      </c>
      <c r="F110" s="43" t="n"/>
    </row>
    <row r="111" ht="15.75" customHeight="1">
      <c r="A111" s="19" t="inlineStr">
        <is>
          <t>TOTAL CONTINUING APPROPRIATIONS</t>
        </is>
      </c>
      <c r="E111" s="2" t="n">
        <v>105398345.89</v>
      </c>
      <c r="F111" s="43" t="n"/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608006541.74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TANJAY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8" t="n">
        <v>12662269.55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8" t="n">
        <v>9048281.949999999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8" t="n">
        <v>1258148.95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22968700.45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8" t="n">
        <v>4473761.4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8" t="n">
        <v>15617864.47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8" t="n">
        <v>889354.95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20980980.82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8" t="n">
        <v>497640527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541590208.27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8" t="n">
        <v>90069814.37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8" t="n">
        <v>130983180.53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8" t="n">
        <v>6340264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472434.95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2054853.58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297742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8" t="n">
        <v>27576033.47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8" t="n">
        <v>8814555.210000001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238883.48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8" t="n">
        <v>4405220.76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8" t="n">
        <v>28952416.7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2265682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8" t="n">
        <v>25000111.37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8" t="n">
        <v>3555715.52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1429696.5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8" t="n">
        <v>3337978.48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8" t="n">
        <v>16173524.92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8" t="n">
        <v>13201626.35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8" t="n">
        <v>1947053.64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20962429.99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4133746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0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9888332.300000001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402101296.1200001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18856292.55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8" t="n">
        <v>1858864.6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51585036.53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4934145.48</v>
      </c>
      <c r="F110" s="35" t="n"/>
    </row>
    <row r="111" ht="15.75" customHeight="1">
      <c r="A111" s="19" t="inlineStr">
        <is>
          <t>TOTAL CONTINUING APPROPRIATIONS</t>
        </is>
      </c>
      <c r="E111" s="2" t="n">
        <v>77234339.16000001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479335635.2800001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F15" sqref="F15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VICTORIAS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38" t="n">
        <v>65862193.77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38" t="n">
        <v>31836785.04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39" t="n">
        <v>2381214.44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100080193.25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38" t="n">
        <v>12471915.08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38" t="n">
        <v>3293994.71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39" t="n">
        <v>248027.5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16013937.29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38" t="n">
        <v>406533521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38" t="n">
        <v>514292.17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38" t="n">
        <v>9497839.880000001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39" t="n">
        <v>1868110.39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534507893.98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38" t="n">
        <v>105576060.76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38" t="n">
        <v>103328376.25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38" t="n">
        <v>2218085.8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0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38" t="n">
        <v>23271070.22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38" t="n">
        <v>6483789.07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38" t="n">
        <v>203600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38" t="n">
        <v>2305572.24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38" t="n">
        <v>301159.28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38" t="n">
        <v>5701635.18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38" t="n">
        <v>1563883.15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38" t="n">
        <v>16867766.71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38" t="n">
        <v>9133351.48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38" t="n">
        <v>376550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38" t="n">
        <v>9689675.029999999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38" t="n">
        <v>928325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38" t="n">
        <v>24901358.05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38" t="n">
        <v>8473554.939999999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38" t="n">
        <v>7425344.99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38" t="n">
        <v>7052771.23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38" t="n">
        <v>1994130.5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38" t="n">
        <v>40433889.08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38" t="n">
        <v>64260790.38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38" t="n">
        <v>1223790</v>
      </c>
    </row>
    <row r="93" ht="15.75" customHeight="1">
      <c r="A93" s="19" t="inlineStr">
        <is>
          <t>TOTAL CURRENT APPROPRIATIONS</t>
        </is>
      </c>
      <c r="D93" s="17" t="n"/>
      <c r="E93" s="7" t="n">
        <v>443714529.34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38" t="n">
        <v>734712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  <c r="F106" s="38" t="n"/>
    </row>
    <row r="107" ht="15.75" customHeight="1">
      <c r="B107" s="19" t="inlineStr">
        <is>
          <t>Economic Services</t>
        </is>
      </c>
      <c r="C107" s="17" t="n"/>
      <c r="D107" s="17" t="n"/>
      <c r="E107" s="3" t="n"/>
      <c r="F107" s="38" t="n"/>
    </row>
    <row r="108" ht="15.75" customHeight="1">
      <c r="B108" s="17" t="n"/>
      <c r="C108" s="17" t="n"/>
      <c r="D108" s="17" t="inlineStr">
        <is>
          <t>Capital Outlay</t>
        </is>
      </c>
      <c r="E108" s="38" t="n">
        <v>497464</v>
      </c>
      <c r="F108" s="38" t="n"/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22315770.18</v>
      </c>
      <c r="F110" s="35" t="n"/>
    </row>
    <row r="111" ht="15.75" customHeight="1">
      <c r="A111" s="19" t="inlineStr">
        <is>
          <t>TOTAL CONTINUING APPROPRIATIONS</t>
        </is>
      </c>
      <c r="E111" s="2" t="n">
        <v>23547946.18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467262475.52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F15" sqref="A1:XFD1048576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BAGO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65" t="n">
        <v>58776199.67999999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65" t="n">
        <v>18788278.65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66" t="n">
        <v>6573041.25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84137519.57999998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65" t="n">
        <v>10519532.78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65" t="n">
        <v>46728888.58000001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23" t="n">
        <v>0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57248421.36000001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65" t="n">
        <v>706015251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3774598.62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65" t="n">
        <v>2313630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65" t="n">
        <v>13469199.33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866958619.8900001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65" t="n">
        <v>130631885.28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65" t="n">
        <v>124451396.41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65" t="n">
        <v>5329151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65" t="n">
        <v>22209816.78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65" t="n">
        <v>52382575.42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65" t="n">
        <v>3068720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65" t="n">
        <v>75833629.34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65" t="n">
        <v>15649658.5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65" t="n">
        <v>6241079.52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65" t="n">
        <v>33106782.99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65" t="n">
        <v>303700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65" t="n">
        <v>64996271.74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65" t="n">
        <v>87348752.3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65" t="n">
        <v>43487442.82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65" t="n">
        <v>8503770.379999999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65" t="n">
        <v>3050600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65" t="n">
        <v>101211927.72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65" t="n">
        <v>1903591.9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0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0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779710752.1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0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0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0</v>
      </c>
      <c r="F110" s="35" t="n"/>
    </row>
    <row r="111" ht="15.75" customHeight="1">
      <c r="A111" s="19" t="inlineStr">
        <is>
          <t>TOTAL CONTINUING APPROPRIATIONS</t>
        </is>
      </c>
      <c r="E111" s="2" t="n">
        <v>0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779710752.1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BAIS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8" t="n">
        <v>49404546.53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8" t="n">
        <v>14912057.16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8" t="n">
        <v>1752811.85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66069415.54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8" t="n">
        <v>6106859.42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8" t="n">
        <v>16803425.9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8" t="n">
        <v>4136671.12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27046956.44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8" t="n">
        <v>521241914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106698.04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614464984.02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8" t="n">
        <v>88119389.19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8" t="n">
        <v>57952995.21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8" t="n">
        <v>4485810.83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251936.49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6426612.81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8" t="n">
        <v>27259829.29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8" t="n">
        <v>11083759.11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73750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11610697.29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8" t="n">
        <v>7198780.26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8" t="n">
        <v>11425742.54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8" t="n">
        <v>32380528.18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8" t="n">
        <v>60997583.98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805301.49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8" t="n">
        <v>28800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8" t="n">
        <v>27083071.91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23" t="n">
        <v>0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18645906.56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2980467.02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2870109.04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19163741.54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8" t="n">
        <v>1456298.25</v>
      </c>
    </row>
    <row r="93" ht="15.75" customHeight="1">
      <c r="A93" s="19" t="inlineStr">
        <is>
          <t>TOTAL CURRENT APPROPRIATIONS</t>
        </is>
      </c>
      <c r="D93" s="17" t="n"/>
      <c r="E93" s="7" t="n">
        <v>392301110.9900001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1954135.64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8" t="n">
        <v>107271.19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64450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8" t="n">
        <v>3178084.09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8" t="n">
        <v>1702350.01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60080477.57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0</v>
      </c>
      <c r="F110" s="35" t="n"/>
    </row>
    <row r="111" ht="15.75" customHeight="1">
      <c r="A111" s="19" t="inlineStr">
        <is>
          <t>TOTAL CONTINUING APPROPRIATIONS</t>
        </is>
      </c>
      <c r="E111" s="2" t="n">
        <v>67086768.5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459387879.4900001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BAYAWAN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8" t="n">
        <v>16836383.72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8" t="n">
        <v>0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8" t="n">
        <v>22549357.26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39385740.98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8" t="n">
        <v>8517149.949999999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8" t="n">
        <v>7754483.01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8" t="n">
        <v>4156334.79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20427967.75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8" t="n">
        <v>847376234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1950000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8" t="n">
        <v>2344051.11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8" t="n">
        <v>6075687.39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917559681.23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8" t="n">
        <v>228580357.32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8" t="n">
        <v>159067867.76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8" t="n">
        <v>0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1603747.4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5115732.47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173565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8" t="n">
        <v>32989524.02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8" t="n">
        <v>19022059.91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8" t="n">
        <v>8703670.5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8" t="n">
        <v>6991217.23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8" t="n">
        <v>46355776.82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8" t="n">
        <v>120201470.02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0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8" t="n">
        <v>6878991.2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8" t="n">
        <v>23836032.66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23" t="n">
        <v>0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0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0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0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72094004.22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731614016.5300001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618181.3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0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0</v>
      </c>
      <c r="F110" s="35" t="n"/>
    </row>
    <row r="111" ht="15.75" customHeight="1">
      <c r="A111" s="19" t="inlineStr">
        <is>
          <t>TOTAL CONTINUING APPROPRIATIONS</t>
        </is>
      </c>
      <c r="E111" s="2" t="n">
        <v>618181.3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732232197.83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61" workbookViewId="0">
      <selection activeCell="F17" sqref="A1:XFD1048576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CADIZ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62" t="n">
        <v>23759782.29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62" t="n">
        <v>22628647.44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63" t="n">
        <v>5605163.180000001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51993592.91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62" t="n">
        <v>7769414.81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62" t="n">
        <v>13501462.17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62" t="n">
        <v>1242396.01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22513272.99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62" t="n">
        <v>771938371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62" t="n">
        <v>232549.38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62" t="n">
        <v>75000000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921677786.28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62" t="n">
        <v>191672988.31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62" t="n">
        <v>150312782.84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62" t="n">
        <v>11615582.19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0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62" t="n">
        <v>57000311.95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62" t="n">
        <v>18927251.87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62" t="n">
        <v>761101.38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62" t="n">
        <v>1277626.69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62" t="n">
        <v>61300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62" t="n">
        <v>623602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62" t="n">
        <v>790000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62" t="n">
        <v>9871887.619999999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62" t="n">
        <v>12532548.23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62" t="n">
        <v>104921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62" t="n">
        <v>57435148.72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62" t="n">
        <v>20745129.65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62" t="n">
        <v>44154137.98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62" t="n">
        <v>10680151.92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62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62" t="n">
        <v>940868.5</v>
      </c>
    </row>
    <row r="79" ht="16.5" customHeight="1" thickBot="1">
      <c r="A79" s="17" t="n"/>
      <c r="B79" s="17" t="n"/>
      <c r="C79" s="17" t="n"/>
      <c r="D79" s="17" t="inlineStr">
        <is>
          <t xml:space="preserve">  Capital Outlay</t>
        </is>
      </c>
      <c r="E79" s="64" t="n">
        <v>11313523.6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62" t="n">
        <v>19794000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62" t="n">
        <v>76612561.58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62" t="n">
        <v>6132559.69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62" t="n">
        <v>635473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62" t="n">
        <v>38664113.46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62" t="n">
        <v>9570003.060000001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752229575.24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0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0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0</v>
      </c>
      <c r="F110" s="35" t="n"/>
    </row>
    <row r="111" ht="15.75" customHeight="1">
      <c r="A111" s="19" t="inlineStr">
        <is>
          <t>TOTAL CONTINUING APPROPRIATIONS</t>
        </is>
      </c>
      <c r="E111" s="2" t="n">
        <v>0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752229575.24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CANLAON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8" t="n">
        <v>5009020.52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8" t="n">
        <v>5214717.14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8" t="n">
        <v>1688794.04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11912531.7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8" t="n">
        <v>4521429.55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8" t="n">
        <v>16123134.01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8" t="n">
        <v>754423.72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21398987.28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8" t="n">
        <v>386429088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419740606.98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8" t="n">
        <v>107446243.91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8" t="n">
        <v>79714713.05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8" t="n">
        <v>1345575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1936299.33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247754.61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8" t="n">
        <v>16024529.84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8" t="n">
        <v>3290034.89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8" t="n">
        <v>5900594.86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8" t="n">
        <v>5096209.02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8" t="n">
        <v>26378030.06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8" t="n">
        <v>18299999.56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1645620.47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8" t="n">
        <v>529607.38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8" t="n">
        <v>7604591.99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8" t="n">
        <v>4684805.75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23669343.67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1963799.47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249088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0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21447423.67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327474264.5300001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1107781.35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8" t="n">
        <v>1653893.48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8" t="n">
        <v>22608215.83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1293862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287458.37</v>
      </c>
      <c r="F110" s="35" t="n"/>
    </row>
    <row r="111" ht="15.75" customHeight="1">
      <c r="A111" s="19" t="inlineStr">
        <is>
          <t>TOTAL CONTINUING APPROPRIATIONS</t>
        </is>
      </c>
      <c r="E111" s="2" t="n">
        <v>26951211.03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354425475.5600001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E15" sqref="E15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DUMAGUETE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8" t="n">
        <v>76991900.20999999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8" t="n">
        <v>178672081.19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8" t="n">
        <v>10443969.54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266107950.94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8" t="n">
        <v>40524798.72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8" t="n">
        <v>9566518.369999999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8" t="n">
        <v>39459044.81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89550361.90000001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8" t="n">
        <v>393889224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12000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8" t="n">
        <v>10800158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8" t="n">
        <v>125472145.04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885831839.8799999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8" t="n">
        <v>129692688.48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8" t="n">
        <v>79897485.81999999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8" t="n">
        <v>12892678.44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2326562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20887117.15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6681797.31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8" t="n">
        <v>25916922.44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8" t="n">
        <v>18121523.64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8" t="n">
        <v>8762279.27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8" t="n">
        <v>24222246.32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8" t="n">
        <v>21978515.87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8" t="n">
        <v>63762744.14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8" t="n">
        <v>35176175.39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2037414.39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8" t="n">
        <v>13494461.2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8" t="n">
        <v>8460322.300000001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5519882.96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44637675.78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6834606.64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335785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6525845.24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2766554.56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540931284.3399999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9828660.869999999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8" t="n">
        <v>8131749.8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8" t="n">
        <v>3500000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1062216.33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10473174.78</v>
      </c>
    </row>
    <row r="111" ht="15.75" customHeight="1">
      <c r="A111" s="19" t="inlineStr">
        <is>
          <t>TOTAL CONTINUING APPROPRIATIONS</t>
        </is>
      </c>
      <c r="E111" s="2" t="n">
        <v>32995801.78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573927086.1199999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D22" sqref="D22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ESCALENTE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57" t="n">
        <v>1093997.18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57" t="n">
        <v>11573313.84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57" t="n">
        <v>7658922.76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20326233.78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57" t="n">
        <v>4028760.63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57" t="n">
        <v>16195780.61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57" t="n">
        <v>5949223.16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26173764.4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57" t="n">
        <v>456347719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0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57" t="n">
        <v>103208.56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8" t="n">
        <v>16186951.95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57" t="n">
        <v>75763842.91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594901720.6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57" t="n">
        <v>113847878.23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57" t="n">
        <v>107375044.89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57" t="n">
        <v>4299647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0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57" t="n">
        <v>9860044.92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57" t="n">
        <v>17590219.95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57" t="n">
        <v>2608749.66</v>
      </c>
    </row>
    <row r="52" ht="16.5" customHeight="1" thickBot="1">
      <c r="A52" s="17" t="n"/>
      <c r="B52" s="17" t="n"/>
      <c r="C52" s="17" t="n"/>
      <c r="D52" s="17" t="inlineStr">
        <is>
          <t>Capital Outlay</t>
        </is>
      </c>
      <c r="E52" s="59" t="n">
        <v>20850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23" t="n">
        <v>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60" t="n">
        <v>6397097.85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60" t="n">
        <v>11966948.45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61" t="n">
        <v>16038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60" t="n">
        <v>5799807.89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60" t="n">
        <v>310267.1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61" t="n">
        <v>28250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60" t="n">
        <v>24828421.28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60" t="n">
        <v>1508655.84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60" t="n">
        <v>120385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40" t="n">
        <v>0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60" t="n">
        <v>9435102.75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23" t="n">
        <v>0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60" t="n">
        <v>76529366.73999999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0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60" t="n">
        <v>10918611.81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60" t="n">
        <v>5578944.19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60" t="n">
        <v>65213587.45</v>
      </c>
    </row>
    <row r="93" ht="15.75" customHeight="1">
      <c r="A93" s="19" t="inlineStr">
        <is>
          <t>TOTAL CURRENT APPROPRIATIONS</t>
        </is>
      </c>
      <c r="D93" s="17" t="n"/>
      <c r="E93" s="7" t="n">
        <v>474253919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0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26" t="n">
        <v>0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3" t="n">
        <v>0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0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61" t="n">
        <v>75763842.91</v>
      </c>
      <c r="F110" s="35" t="n"/>
    </row>
    <row r="111" ht="15.75" customHeight="1">
      <c r="A111" s="19" t="inlineStr">
        <is>
          <t>TOTAL CONTINUING APPROPRIATIONS</t>
        </is>
      </c>
      <c r="E111" s="2" t="n">
        <v>75763842.91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550017761.91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8" min="1" max="3"/>
    <col width="50.7109375" customWidth="1" style="8" min="4" max="4"/>
    <col width="30.7109375" customWidth="1" style="8" min="5" max="5"/>
    <col width="20.7109375" customWidth="1" style="8" min="6" max="9"/>
    <col width="9.140625" customWidth="1" style="8" min="10" max="16384"/>
  </cols>
  <sheetData>
    <row r="1" ht="15.75" customHeight="1">
      <c r="A1" s="67" t="inlineStr">
        <is>
          <t>CITY OF GUIHULNGAN</t>
        </is>
      </c>
    </row>
    <row r="2" ht="15.75" customHeight="1">
      <c r="A2" s="68" t="inlineStr">
        <is>
          <t>STATEMENT OF COMPARISON OF BUDGET AND ACTUAL AMOUNTS</t>
        </is>
      </c>
    </row>
    <row r="3" ht="15.75" customHeight="1">
      <c r="A3" s="67" t="inlineStr">
        <is>
          <t>For the Year Ended December 31, 2017</t>
        </is>
      </c>
    </row>
    <row r="4" ht="15.75" customHeight="1">
      <c r="A4" s="67" t="n"/>
    </row>
    <row r="5" ht="15.75" customHeight="1">
      <c r="A5" s="17" t="n"/>
      <c r="B5" s="17" t="n"/>
      <c r="C5" s="17" t="n"/>
      <c r="D5" s="17" t="n"/>
      <c r="E5" s="18" t="n"/>
      <c r="F5" s="18" t="n"/>
      <c r="G5" s="18" t="n"/>
      <c r="H5" s="16" t="n"/>
      <c r="I5" s="16" t="n"/>
    </row>
    <row r="6" ht="15.75" customHeight="1">
      <c r="A6" s="67" t="inlineStr">
        <is>
          <t>PARTICULARS</t>
        </is>
      </c>
      <c r="E6" s="71" t="inlineStr">
        <is>
          <t>Actual Amounts</t>
        </is>
      </c>
    </row>
    <row r="7" ht="15" customHeight="1">
      <c r="E7" s="72" t="n"/>
    </row>
    <row r="8" ht="15.75" customHeight="1">
      <c r="A8" s="19" t="inlineStr">
        <is>
          <t>Revenue</t>
        </is>
      </c>
      <c r="B8" s="17" t="n"/>
      <c r="C8" s="17" t="n"/>
      <c r="D8" s="17" t="n"/>
      <c r="E8" s="20" t="n"/>
    </row>
    <row r="9" ht="15.75" customHeight="1">
      <c r="A9" s="17" t="n"/>
      <c r="B9" s="17" t="inlineStr">
        <is>
          <t>A.  Local Sources</t>
        </is>
      </c>
      <c r="C9" s="17" t="n"/>
      <c r="D9" s="17" t="n"/>
      <c r="E9" s="20" t="n"/>
    </row>
    <row r="10" ht="15.75" customHeight="1">
      <c r="A10" s="17" t="n"/>
      <c r="B10" s="17" t="n"/>
      <c r="C10" s="17" t="inlineStr">
        <is>
          <t>1.  Tax Revenue</t>
        </is>
      </c>
      <c r="D10" s="17" t="n"/>
    </row>
    <row r="11" ht="15.75" customHeight="1">
      <c r="A11" s="17" t="n"/>
      <c r="B11" s="17" t="n"/>
      <c r="C11" s="17" t="n"/>
      <c r="D11" s="17" t="inlineStr">
        <is>
          <t>a.  Tax Revenue - Property</t>
        </is>
      </c>
      <c r="E11" s="8" t="n">
        <v>4079598.42</v>
      </c>
    </row>
    <row r="12" ht="15.75" customHeight="1">
      <c r="A12" s="17" t="n"/>
      <c r="B12" s="17" t="n"/>
      <c r="C12" s="17" t="n"/>
      <c r="D12" s="17" t="inlineStr">
        <is>
          <t>b.  Tax Reveue - Goods and Services</t>
        </is>
      </c>
      <c r="E12" s="8" t="n">
        <v>4587803.86</v>
      </c>
    </row>
    <row r="13" ht="15.75" customHeight="1">
      <c r="A13" s="17" t="n"/>
      <c r="B13" s="17" t="n"/>
      <c r="C13" s="17" t="n"/>
      <c r="D13" s="17" t="inlineStr">
        <is>
          <t>c.  Other Local Taxes</t>
        </is>
      </c>
      <c r="E13" s="8" t="n">
        <v>125710.5</v>
      </c>
    </row>
    <row r="14" ht="15.75" customHeight="1">
      <c r="A14" s="17" t="n"/>
      <c r="B14" s="17" t="n"/>
      <c r="C14" s="17" t="inlineStr">
        <is>
          <t xml:space="preserve">           Total Tax Revenue</t>
        </is>
      </c>
      <c r="D14" s="17" t="n"/>
      <c r="E14" s="13" t="n">
        <v>8793112.780000001</v>
      </c>
    </row>
    <row r="15" ht="15.75" customHeight="1">
      <c r="A15" s="17" t="n"/>
      <c r="B15" s="17" t="n"/>
      <c r="C15" s="17" t="inlineStr">
        <is>
          <t>2.      Non-Tax Revenue</t>
        </is>
      </c>
      <c r="D15" s="17" t="n"/>
      <c r="E15" s="15" t="n"/>
    </row>
    <row r="16" ht="15.75" customHeight="1">
      <c r="A16" s="17" t="n"/>
      <c r="B16" s="17" t="n"/>
      <c r="C16" s="17" t="n"/>
      <c r="D16" s="17" t="inlineStr">
        <is>
          <t>a.  Service Income</t>
        </is>
      </c>
      <c r="E16" s="8" t="n">
        <v>3293723.73</v>
      </c>
    </row>
    <row r="17" ht="15.75" customHeight="1">
      <c r="A17" s="17" t="n"/>
      <c r="B17" s="17" t="n"/>
      <c r="C17" s="17" t="n"/>
      <c r="D17" s="17" t="inlineStr">
        <is>
          <t>b.  Business Income</t>
        </is>
      </c>
      <c r="E17" s="8" t="n">
        <v>20052421.8</v>
      </c>
    </row>
    <row r="18" ht="15.75" customHeight="1">
      <c r="A18" s="17" t="n"/>
      <c r="B18" s="17" t="n"/>
      <c r="C18" s="67" t="n"/>
      <c r="D18" s="17" t="inlineStr">
        <is>
          <t>c.  Other Income and Receipts</t>
        </is>
      </c>
      <c r="E18" s="8" t="n">
        <v>121385</v>
      </c>
    </row>
    <row r="19" ht="15.75" customHeight="1">
      <c r="A19" s="17" t="n"/>
      <c r="B19" s="17" t="n"/>
      <c r="C19" s="17" t="inlineStr">
        <is>
          <t xml:space="preserve">           Total Non-Tax Revenue</t>
        </is>
      </c>
      <c r="D19" s="17" t="n"/>
      <c r="E19" s="13" t="n">
        <v>23467530.53</v>
      </c>
    </row>
    <row r="20" ht="15.75" customHeight="1">
      <c r="A20" s="17" t="n"/>
      <c r="B20" s="17" t="inlineStr">
        <is>
          <t>B.  External Sources</t>
        </is>
      </c>
      <c r="C20" s="17" t="n"/>
      <c r="D20" s="17" t="n"/>
      <c r="E20" s="3" t="n"/>
    </row>
    <row r="21" ht="15.75" customHeight="1">
      <c r="A21" s="17" t="n"/>
      <c r="B21" s="17" t="n"/>
      <c r="C21" s="17" t="inlineStr">
        <is>
          <t>1.  Share from the National Internal Revenue Taxes (IRA)</t>
        </is>
      </c>
      <c r="D21" s="17" t="n"/>
      <c r="E21" s="8" t="n">
        <v>598171879</v>
      </c>
    </row>
    <row r="22" ht="15.75" customHeight="1">
      <c r="A22" s="17" t="n"/>
      <c r="B22" s="17" t="n"/>
      <c r="C22" s="17" t="inlineStr">
        <is>
          <t>2.  Share from GOCCs</t>
        </is>
      </c>
      <c r="D22" s="17" t="n"/>
      <c r="E22" s="8" t="n">
        <v>133537.74</v>
      </c>
    </row>
    <row r="23" ht="15.75" customHeight="1">
      <c r="A23" s="17" t="n"/>
      <c r="B23" s="17" t="n"/>
      <c r="C23" s="17" t="inlineStr">
        <is>
          <t>3.  Other Shares from National Tax Collections</t>
        </is>
      </c>
      <c r="D23" s="17" t="n"/>
      <c r="E23" s="14" t="n"/>
    </row>
    <row r="24" ht="15.75" customHeight="1">
      <c r="A24" s="17" t="n"/>
      <c r="B24" s="17" t="n"/>
      <c r="C24" s="17" t="n"/>
      <c r="D24" s="17" t="inlineStr">
        <is>
          <t>a.  Share from Ecozone</t>
        </is>
      </c>
      <c r="E24" s="24" t="n">
        <v>0</v>
      </c>
    </row>
    <row r="25" ht="15.75" customHeight="1">
      <c r="A25" s="17" t="n"/>
      <c r="B25" s="17" t="n"/>
      <c r="C25" s="17" t="n"/>
      <c r="D25" s="17" t="inlineStr">
        <is>
          <t>b.  Share from EVAT</t>
        </is>
      </c>
      <c r="E25" s="5" t="n">
        <v>0</v>
      </c>
    </row>
    <row r="26" ht="15.75" customHeight="1">
      <c r="A26" s="17" t="n"/>
      <c r="B26" s="17" t="n"/>
      <c r="C26" s="17" t="n"/>
      <c r="D26" s="17" t="inlineStr">
        <is>
          <t>c.  Share from National Wealth</t>
        </is>
      </c>
      <c r="E26" s="23" t="n">
        <v>0</v>
      </c>
    </row>
    <row r="27" ht="15.75" customHeight="1">
      <c r="A27" s="17" t="n"/>
      <c r="B27" s="17" t="n"/>
      <c r="C27" s="17" t="n"/>
      <c r="D27" s="17" t="inlineStr">
        <is>
          <t>d.  Share from Tobacco Excise Tax</t>
        </is>
      </c>
      <c r="E27" s="24" t="n">
        <v>0</v>
      </c>
    </row>
    <row r="28" ht="15.75" customHeight="1">
      <c r="A28" s="17" t="n"/>
      <c r="B28" s="17" t="n"/>
      <c r="C28" s="17" t="inlineStr">
        <is>
          <t>4.  Other Receipts</t>
        </is>
      </c>
      <c r="D28" s="17" t="n"/>
      <c r="E28" s="14" t="n"/>
    </row>
    <row r="29" ht="15.75" customHeight="1">
      <c r="A29" s="17" t="n"/>
      <c r="B29" s="17" t="n"/>
      <c r="C29" s="17" t="n"/>
      <c r="D29" s="17" t="inlineStr">
        <is>
          <t>a.  Grants and Donations</t>
        </is>
      </c>
      <c r="E29" s="8" t="n">
        <v>100</v>
      </c>
    </row>
    <row r="30" ht="15.75" customHeight="1">
      <c r="A30" s="17" t="n"/>
      <c r="B30" s="17" t="n"/>
      <c r="C30" s="17" t="n"/>
      <c r="D30" s="17" t="inlineStr">
        <is>
          <t>b.  Other Subsidy Income</t>
        </is>
      </c>
      <c r="E30" s="24" t="n">
        <v>0</v>
      </c>
    </row>
    <row r="31" ht="15.75" customHeight="1">
      <c r="A31" s="17" t="n"/>
      <c r="B31" s="17" t="n"/>
      <c r="C31" s="17" t="inlineStr">
        <is>
          <t>5.  Inter-local Transfer</t>
        </is>
      </c>
      <c r="D31" s="17" t="n"/>
      <c r="E31" s="25" t="n">
        <v>0</v>
      </c>
    </row>
    <row r="32" ht="15.75" customHeight="1">
      <c r="A32" s="17" t="n"/>
      <c r="B32" s="17" t="n"/>
      <c r="C32" s="17" t="inlineStr">
        <is>
          <t>6.  Capital/Investment Receipts</t>
        </is>
      </c>
      <c r="D32" s="17" t="n"/>
      <c r="E32" s="3" t="n"/>
    </row>
    <row r="33" ht="15.75" customHeight="1">
      <c r="A33" s="17" t="n"/>
      <c r="B33" s="17" t="n"/>
      <c r="C33" s="17" t="n"/>
      <c r="D33" s="17" t="inlineStr">
        <is>
          <t>a.  Sale of Capital Assets</t>
        </is>
      </c>
      <c r="E33" s="26" t="n">
        <v>0</v>
      </c>
    </row>
    <row r="34" ht="15.75" customHeight="1">
      <c r="A34" s="17" t="n"/>
      <c r="B34" s="17" t="n"/>
      <c r="C34" s="17" t="n"/>
      <c r="D34" s="17" t="inlineStr">
        <is>
          <t>b.  Sale of Investments</t>
        </is>
      </c>
      <c r="E34" s="8" t="n">
        <v>0</v>
      </c>
    </row>
    <row r="35" ht="15.75" customHeight="1">
      <c r="A35" s="17" t="n"/>
      <c r="B35" s="17" t="n"/>
      <c r="C35" s="17" t="n"/>
      <c r="D35" s="17" t="inlineStr">
        <is>
          <t>c.  Proceeds from Collections of Loans Receivable</t>
        </is>
      </c>
      <c r="E35" s="4" t="n">
        <v>0</v>
      </c>
    </row>
    <row r="36" ht="15.75" customHeight="1">
      <c r="A36" s="17" t="n"/>
      <c r="B36" s="17" t="inlineStr">
        <is>
          <t>C.  Receipts from Borrowings</t>
        </is>
      </c>
      <c r="C36" s="17" t="n"/>
      <c r="D36" s="17" t="n"/>
      <c r="E36" s="25" t="n">
        <v>0</v>
      </c>
    </row>
    <row r="37" ht="15.75" customHeight="1">
      <c r="A37" s="17" t="n"/>
      <c r="B37" s="19" t="inlineStr">
        <is>
          <t>Total Revenues and Receipts</t>
        </is>
      </c>
      <c r="C37" s="17" t="n"/>
      <c r="D37" s="17" t="n"/>
      <c r="E37" s="13" t="n">
        <v>630566160.05</v>
      </c>
    </row>
    <row r="38" ht="15.75" customHeight="1">
      <c r="A38" s="17" t="n"/>
      <c r="B38" s="19" t="n"/>
      <c r="C38" s="17" t="n"/>
      <c r="D38" s="17" t="n"/>
      <c r="E38" s="12" t="n"/>
    </row>
    <row r="39" ht="15.75" customHeight="1">
      <c r="A39" s="19" t="inlineStr">
        <is>
          <t>EXPENDITURES</t>
        </is>
      </c>
      <c r="B39" s="19" t="n"/>
      <c r="C39" s="17" t="n"/>
      <c r="D39" s="17" t="n"/>
      <c r="E39" s="5" t="n"/>
    </row>
    <row r="40" ht="15.75" customHeight="1">
      <c r="A40" s="19" t="inlineStr">
        <is>
          <t>CURRENT APPROPRIATIONS</t>
        </is>
      </c>
      <c r="B40" s="17" t="n"/>
      <c r="C40" s="17" t="n"/>
      <c r="D40" s="17" t="n"/>
      <c r="E40" s="5" t="n"/>
    </row>
    <row r="41" ht="15.75" customHeight="1">
      <c r="A41" s="17" t="n"/>
      <c r="B41" s="19" t="inlineStr">
        <is>
          <t>General Public Services</t>
        </is>
      </c>
      <c r="C41" s="17" t="n"/>
      <c r="D41" s="17" t="n"/>
      <c r="E41" s="3" t="n"/>
    </row>
    <row r="42" ht="15.75" customHeight="1">
      <c r="A42" s="17" t="n"/>
      <c r="B42" s="17" t="n"/>
      <c r="C42" s="17" t="n"/>
      <c r="D42" s="17" t="inlineStr">
        <is>
          <t>Personnel Services</t>
        </is>
      </c>
      <c r="E42" s="8" t="n">
        <v>59641443.47</v>
      </c>
    </row>
    <row r="43" ht="15.75" customHeight="1">
      <c r="A43" s="17" t="n"/>
      <c r="B43" s="17" t="n"/>
      <c r="C43" s="17" t="n"/>
      <c r="D43" s="17" t="inlineStr">
        <is>
          <t>Maintenance and Other Operating Expenses</t>
        </is>
      </c>
      <c r="E43" s="8" t="n">
        <v>87499733.29000001</v>
      </c>
    </row>
    <row r="44" ht="15.75" customHeight="1">
      <c r="A44" s="17" t="n"/>
      <c r="B44" s="17" t="n"/>
      <c r="C44" s="17" t="n"/>
      <c r="D44" s="17" t="inlineStr">
        <is>
          <t>Capital Outlay</t>
        </is>
      </c>
      <c r="E44" s="8" t="n">
        <v>2027555</v>
      </c>
    </row>
    <row r="45" ht="15.75" customHeight="1">
      <c r="A45" s="17" t="n"/>
      <c r="B45" s="19" t="inlineStr">
        <is>
          <t>Education</t>
        </is>
      </c>
      <c r="C45" s="17" t="n"/>
      <c r="D45" s="17" t="n"/>
      <c r="E45" s="3" t="n"/>
    </row>
    <row r="46" ht="15.75" customHeight="1">
      <c r="A46" s="17" t="n"/>
      <c r="B46" s="17" t="n"/>
      <c r="C46" s="27" t="n"/>
      <c r="D46" s="17" t="inlineStr">
        <is>
          <t>Personnel Services</t>
        </is>
      </c>
      <c r="E46" s="8" t="n">
        <v>191646.23</v>
      </c>
    </row>
    <row r="47" ht="15.75" customHeight="1">
      <c r="A47" s="17" t="n"/>
      <c r="B47" s="17" t="n"/>
      <c r="C47" s="17" t="n"/>
      <c r="D47" s="17" t="inlineStr">
        <is>
          <t>Maintenance and Other Operating Expenses</t>
        </is>
      </c>
      <c r="E47" s="8" t="n">
        <v>11404144.1</v>
      </c>
    </row>
    <row r="48" ht="15.75" customHeight="1">
      <c r="A48" s="17" t="n"/>
      <c r="B48" s="17" t="n"/>
      <c r="C48" s="17" t="n"/>
      <c r="D48" s="17" t="inlineStr">
        <is>
          <t>Capital Outlay</t>
        </is>
      </c>
      <c r="E48" s="8" t="n">
        <v>0</v>
      </c>
    </row>
    <row r="49" ht="15.75" customHeight="1">
      <c r="A49" s="17" t="n"/>
      <c r="B49" s="19" t="inlineStr">
        <is>
          <t>Health, Nutrition and Population Control</t>
        </is>
      </c>
      <c r="C49" s="17" t="n"/>
      <c r="D49" s="17" t="n"/>
      <c r="E49" s="4" t="n"/>
    </row>
    <row r="50" ht="15.75" customHeight="1">
      <c r="A50" s="28" t="n"/>
      <c r="B50" s="28" t="n"/>
      <c r="C50" s="28" t="n"/>
      <c r="D50" s="17" t="inlineStr">
        <is>
          <t>Personnel Services</t>
        </is>
      </c>
      <c r="E50" s="8" t="n">
        <v>19092291.39</v>
      </c>
    </row>
    <row r="51" ht="15.75" customHeight="1">
      <c r="A51" s="17" t="n"/>
      <c r="B51" s="17" t="n"/>
      <c r="C51" s="17" t="n"/>
      <c r="D51" s="17" t="inlineStr">
        <is>
          <t>Maintenance and Other Operating Expenses</t>
        </is>
      </c>
      <c r="E51" s="8" t="n">
        <v>50140105.11</v>
      </c>
    </row>
    <row r="52" ht="15.75" customHeight="1">
      <c r="A52" s="17" t="n"/>
      <c r="B52" s="17" t="n"/>
      <c r="C52" s="17" t="n"/>
      <c r="D52" s="17" t="inlineStr">
        <is>
          <t>Capital Outlay</t>
        </is>
      </c>
      <c r="E52" s="8" t="n">
        <v>641809</v>
      </c>
    </row>
    <row r="53" ht="15.75" customHeight="1">
      <c r="A53" s="17" t="n"/>
      <c r="B53" s="19" t="inlineStr">
        <is>
          <t>Labor and Employment</t>
        </is>
      </c>
      <c r="C53" s="17" t="n"/>
      <c r="D53" s="17" t="n"/>
      <c r="E53" s="4" t="n"/>
    </row>
    <row r="54" ht="15.75" customHeight="1">
      <c r="A54" s="17" t="n"/>
      <c r="B54" s="17" t="n"/>
      <c r="C54" s="17" t="n"/>
      <c r="D54" s="17" t="inlineStr">
        <is>
          <t>Personnel Services</t>
        </is>
      </c>
      <c r="E54" s="8" t="n">
        <v>0</v>
      </c>
    </row>
    <row r="55" ht="15.75" customHeight="1">
      <c r="A55" s="17" t="n"/>
      <c r="B55" s="17" t="n"/>
      <c r="C55" s="17" t="n"/>
      <c r="D55" s="17" t="inlineStr">
        <is>
          <t>Maintenance and Other Operating Expenses</t>
        </is>
      </c>
      <c r="E55" s="8" t="n">
        <v>750000</v>
      </c>
    </row>
    <row r="56" ht="15.75" customHeight="1">
      <c r="A56" s="17" t="n"/>
      <c r="B56" s="17" t="n"/>
      <c r="C56" s="27" t="n"/>
      <c r="D56" s="17" t="inlineStr">
        <is>
          <t>Capital Outlay</t>
        </is>
      </c>
      <c r="E56" s="29" t="n">
        <v>0</v>
      </c>
    </row>
    <row r="57" ht="15.75" customHeight="1">
      <c r="A57" s="17" t="n"/>
      <c r="B57" s="19" t="inlineStr">
        <is>
          <t>Housing and Community Development</t>
        </is>
      </c>
      <c r="C57" s="17" t="n"/>
      <c r="D57" s="17" t="n"/>
      <c r="E57" s="11" t="n"/>
    </row>
    <row r="58" ht="15.75" customHeight="1">
      <c r="A58" s="17" t="n"/>
      <c r="B58" s="17" t="n"/>
      <c r="C58" s="17" t="n"/>
      <c r="D58" s="17" t="inlineStr">
        <is>
          <t>Personnel Services</t>
        </is>
      </c>
      <c r="E58" s="26" t="n">
        <v>0</v>
      </c>
    </row>
    <row r="59" ht="15.75" customHeight="1">
      <c r="A59" s="17" t="n"/>
      <c r="B59" s="17" t="n"/>
      <c r="C59" s="17" t="n"/>
      <c r="D59" s="17" t="inlineStr">
        <is>
          <t>Maintenance and Other Operating Expenses</t>
        </is>
      </c>
      <c r="E59" s="41" t="n">
        <v>0</v>
      </c>
    </row>
    <row r="60" ht="15.75" customHeight="1">
      <c r="A60" s="17" t="n"/>
      <c r="B60" s="17" t="n"/>
      <c r="C60" s="17" t="n"/>
      <c r="D60" s="17" t="inlineStr">
        <is>
          <t>Capital Outlay</t>
        </is>
      </c>
      <c r="E60" s="26" t="n">
        <v>0</v>
      </c>
    </row>
    <row r="61" ht="15.75" customHeight="1">
      <c r="A61" s="17" t="n"/>
      <c r="B61" s="19" t="inlineStr">
        <is>
          <t>Social Services and Social Welfare</t>
        </is>
      </c>
      <c r="C61" s="17" t="n"/>
      <c r="D61" s="17" t="n"/>
      <c r="E61" s="11" t="n"/>
    </row>
    <row r="62" ht="15.75" customHeight="1">
      <c r="A62" s="17" t="n"/>
      <c r="B62" s="17" t="n"/>
      <c r="C62" s="17" t="n"/>
      <c r="D62" s="17" t="inlineStr">
        <is>
          <t>Personnel Services</t>
        </is>
      </c>
      <c r="E62" s="8" t="n">
        <v>3166608.88</v>
      </c>
    </row>
    <row r="63" ht="15.75" customHeight="1">
      <c r="A63" s="17" t="n"/>
      <c r="B63" s="19" t="n"/>
      <c r="C63" s="17" t="n"/>
      <c r="D63" s="17" t="inlineStr">
        <is>
          <t>Maintenance and Other Operating Expenses</t>
        </is>
      </c>
      <c r="E63" s="8" t="n">
        <v>15530837.48</v>
      </c>
    </row>
    <row r="64" ht="15.75" customHeight="1">
      <c r="A64" s="17" t="n"/>
      <c r="B64" s="17" t="n"/>
      <c r="C64" s="17" t="n"/>
      <c r="D64" s="17" t="inlineStr">
        <is>
          <t>Capital Outlay</t>
        </is>
      </c>
      <c r="E64" s="8" t="n">
        <v>1654616</v>
      </c>
    </row>
    <row r="65" ht="15.75" customHeight="1">
      <c r="A65" s="17" t="n"/>
      <c r="B65" s="19" t="inlineStr">
        <is>
          <t>Economic Services</t>
        </is>
      </c>
      <c r="C65" s="17" t="n"/>
      <c r="D65" s="17" t="n"/>
      <c r="E65" s="4" t="n"/>
    </row>
    <row r="66" ht="15.75" customHeight="1">
      <c r="A66" s="17" t="n"/>
      <c r="B66" s="17" t="n"/>
      <c r="C66" s="17" t="n"/>
      <c r="D66" s="17" t="inlineStr">
        <is>
          <t>Personnel Services</t>
        </is>
      </c>
      <c r="E66" s="8" t="n">
        <v>21014944.9</v>
      </c>
    </row>
    <row r="67" ht="15.75" customHeight="1">
      <c r="A67" s="17" t="n"/>
      <c r="B67" s="17" t="n"/>
      <c r="C67" s="17" t="n"/>
      <c r="D67" s="17" t="inlineStr">
        <is>
          <t>Maintenance and Other Operating Expenses</t>
        </is>
      </c>
      <c r="E67" s="8" t="n">
        <v>80759372.78</v>
      </c>
    </row>
    <row r="68" ht="15.75" customHeight="1">
      <c r="A68" s="17" t="n"/>
      <c r="B68" s="17" t="n"/>
      <c r="C68" s="17" t="n"/>
      <c r="D68" s="17" t="inlineStr">
        <is>
          <t>Capital Outlay</t>
        </is>
      </c>
      <c r="E68" s="8" t="n">
        <v>794048</v>
      </c>
    </row>
    <row r="69" ht="15.75" customHeight="1">
      <c r="A69" s="17" t="n"/>
      <c r="B69" s="19" t="inlineStr">
        <is>
          <t>Other Services Sector</t>
        </is>
      </c>
      <c r="C69" s="17" t="n"/>
      <c r="D69" s="17" t="n"/>
      <c r="E69" s="3" t="n"/>
    </row>
    <row r="70" ht="15.75" customHeight="1">
      <c r="A70" s="17" t="n"/>
      <c r="B70" s="17" t="n"/>
      <c r="C70" s="17" t="n"/>
      <c r="D70" s="17" t="inlineStr">
        <is>
          <t>Personnel Services</t>
        </is>
      </c>
      <c r="E70" s="5" t="n">
        <v>0</v>
      </c>
    </row>
    <row r="71" ht="15.75" customHeight="1">
      <c r="A71" s="17" t="n"/>
      <c r="B71" s="17" t="n"/>
      <c r="C71" s="17" t="n"/>
      <c r="D71" s="17" t="inlineStr">
        <is>
          <t>Maintenance and Other Operating Expenses</t>
        </is>
      </c>
      <c r="E71" s="5" t="n">
        <v>0</v>
      </c>
    </row>
    <row r="72" ht="15.75" customHeight="1">
      <c r="A72" s="17" t="n"/>
      <c r="B72" s="17" t="n"/>
      <c r="C72" s="17" t="n"/>
      <c r="D72" s="17" t="inlineStr">
        <is>
          <t>Capital Outlay</t>
        </is>
      </c>
      <c r="E72" s="10" t="n">
        <v>0</v>
      </c>
    </row>
    <row r="73" ht="15.75" customHeight="1">
      <c r="A73" s="17" t="n"/>
      <c r="B73" s="19" t="inlineStr">
        <is>
          <t>Other Purposes:</t>
        </is>
      </c>
      <c r="C73" s="17" t="n"/>
      <c r="D73" s="17" t="n"/>
      <c r="E73" s="3" t="n"/>
    </row>
    <row r="74" ht="15.75" customHeight="1">
      <c r="A74" s="17" t="n"/>
      <c r="B74" s="17" t="n"/>
      <c r="C74" s="17" t="inlineStr">
        <is>
          <t>Debt Service</t>
        </is>
      </c>
      <c r="D74" s="17" t="n"/>
      <c r="E74" s="5" t="n"/>
    </row>
    <row r="75" ht="15.75" customHeight="1">
      <c r="A75" s="17" t="n"/>
      <c r="B75" s="17" t="n"/>
      <c r="C75" s="17" t="n"/>
      <c r="D75" s="17" t="inlineStr">
        <is>
          <t xml:space="preserve">  Financial Expense</t>
        </is>
      </c>
      <c r="E75" s="23" t="n">
        <v>0</v>
      </c>
    </row>
    <row r="76" ht="15.75" customHeight="1">
      <c r="A76" s="17" t="n"/>
      <c r="B76" s="17" t="n"/>
      <c r="C76" s="17" t="n"/>
      <c r="D76" s="17" t="inlineStr">
        <is>
          <t xml:space="preserve">  Amortization</t>
        </is>
      </c>
      <c r="E76" s="8" t="n">
        <v>41799126.92</v>
      </c>
    </row>
    <row r="77" ht="15.75" customHeight="1">
      <c r="A77" s="17" t="n"/>
      <c r="B77" s="17" t="n"/>
      <c r="C77" s="30" t="inlineStr">
        <is>
          <t>LDRRMF</t>
        </is>
      </c>
      <c r="D77" s="17" t="n"/>
      <c r="E77" s="5" t="n"/>
    </row>
    <row r="78" ht="15.75" customHeight="1">
      <c r="A78" s="17" t="n"/>
      <c r="B78" s="17" t="n"/>
      <c r="C78" s="17" t="n"/>
      <c r="D78" s="17" t="inlineStr">
        <is>
          <t xml:space="preserve">  Maintenance and Other Operating Expenses</t>
        </is>
      </c>
      <c r="E78" s="8" t="n">
        <v>15455818.21</v>
      </c>
    </row>
    <row r="79" ht="15.75" customHeight="1">
      <c r="A79" s="17" t="n"/>
      <c r="B79" s="17" t="n"/>
      <c r="C79" s="17" t="n"/>
      <c r="D79" s="17" t="inlineStr">
        <is>
          <t xml:space="preserve">  Capital Outlay</t>
        </is>
      </c>
      <c r="E79" s="23" t="n">
        <v>0</v>
      </c>
    </row>
    <row r="80" ht="15.75" customHeight="1">
      <c r="A80" s="17" t="n"/>
      <c r="B80" s="17" t="n"/>
      <c r="C80" s="17" t="inlineStr">
        <is>
          <t xml:space="preserve"> 20% Development Fund</t>
        </is>
      </c>
      <c r="D80" s="17" t="n"/>
      <c r="E80" s="14" t="n"/>
    </row>
    <row r="81" ht="15.75" customHeight="1">
      <c r="A81" s="17" t="n"/>
      <c r="B81" s="17" t="n"/>
      <c r="C81" s="17" t="n"/>
      <c r="D81" s="30" t="inlineStr">
        <is>
          <t xml:space="preserve">  Maintenance and Other Operating Expenses</t>
        </is>
      </c>
      <c r="E81" s="8" t="n">
        <v>0</v>
      </c>
      <c r="F81" s="32" t="n"/>
    </row>
    <row r="82" ht="15.75" customHeight="1">
      <c r="A82" s="17" t="n"/>
      <c r="B82" s="17" t="n"/>
      <c r="C82" s="17" t="n"/>
      <c r="D82" s="30" t="inlineStr">
        <is>
          <t xml:space="preserve">  Capital Outlay</t>
        </is>
      </c>
      <c r="E82" s="8" t="n">
        <v>0</v>
      </c>
    </row>
    <row r="83" ht="15.75" customHeight="1">
      <c r="A83" s="17" t="n"/>
      <c r="B83" s="17" t="n"/>
      <c r="C83" s="17" t="inlineStr">
        <is>
          <t>Share from National Wealth</t>
        </is>
      </c>
      <c r="D83" s="17" t="n"/>
    </row>
    <row r="84" ht="15.75" customHeight="1">
      <c r="A84" s="17" t="n"/>
      <c r="B84" s="17" t="n"/>
      <c r="C84" s="17" t="n"/>
      <c r="D84" s="17" t="inlineStr">
        <is>
          <t xml:space="preserve">  Maintenance and Other Operating Expenses</t>
        </is>
      </c>
      <c r="E84" s="12" t="n">
        <v>0</v>
      </c>
    </row>
    <row r="85" ht="15.75" customHeight="1">
      <c r="A85" s="17" t="n"/>
      <c r="B85" s="17" t="n"/>
      <c r="C85" s="17" t="n"/>
      <c r="D85" s="17" t="inlineStr">
        <is>
          <t xml:space="preserve">  Capital Outlay</t>
        </is>
      </c>
      <c r="E85" s="12" t="n">
        <v>0</v>
      </c>
    </row>
    <row r="86" ht="15.75" customHeight="1">
      <c r="A86" s="17" t="n"/>
      <c r="B86" s="17" t="n"/>
      <c r="C86" s="17" t="inlineStr">
        <is>
          <t>Allocation for Senior Citizens and PWD</t>
        </is>
      </c>
      <c r="D86" s="17" t="n"/>
      <c r="E86" s="5" t="n"/>
    </row>
    <row r="87" ht="15.75" customHeight="1">
      <c r="A87" s="17" t="n"/>
      <c r="B87" s="17" t="n"/>
      <c r="C87" s="17" t="n"/>
      <c r="D87" s="17" t="inlineStr">
        <is>
          <t xml:space="preserve">  Maintenance and Other Operating Expenses</t>
        </is>
      </c>
      <c r="E87" s="8" t="n">
        <v>7319284</v>
      </c>
    </row>
    <row r="88" ht="15.75" customHeight="1">
      <c r="A88" s="17" t="n"/>
      <c r="B88" s="17" t="n"/>
      <c r="C88" s="17" t="n"/>
      <c r="D88" s="17" t="inlineStr">
        <is>
          <t xml:space="preserve">  Capital Outlay</t>
        </is>
      </c>
      <c r="E88" s="8" t="n">
        <v>0</v>
      </c>
    </row>
    <row r="89" ht="15.75" customHeight="1">
      <c r="A89" s="17" t="n"/>
      <c r="B89" s="17" t="n"/>
      <c r="C89" s="17" t="inlineStr">
        <is>
          <t>Others</t>
        </is>
      </c>
      <c r="D89" s="17" t="n"/>
      <c r="E89" s="5" t="n"/>
    </row>
    <row r="90" ht="15.75" customHeight="1">
      <c r="A90" s="17" t="n"/>
      <c r="B90" s="17" t="n"/>
      <c r="C90" s="17" t="n"/>
      <c r="D90" s="17" t="inlineStr">
        <is>
          <t xml:space="preserve">  Personal Services</t>
        </is>
      </c>
      <c r="E90" s="8" t="n">
        <v>0</v>
      </c>
    </row>
    <row r="91" ht="15.75" customHeight="1">
      <c r="A91" s="17" t="n"/>
      <c r="B91" s="17" t="n"/>
      <c r="C91" s="17" t="n"/>
      <c r="D91" s="17" t="inlineStr">
        <is>
          <t xml:space="preserve">  Maintenance and Other Operating Expenses</t>
        </is>
      </c>
      <c r="E91" s="8" t="n">
        <v>0</v>
      </c>
    </row>
    <row r="92" ht="15.75" customHeight="1">
      <c r="A92" s="17" t="n"/>
      <c r="B92" s="17" t="n"/>
      <c r="C92" s="17" t="n"/>
      <c r="D92" s="17" t="inlineStr">
        <is>
          <t xml:space="preserve">  Capital Outlay</t>
        </is>
      </c>
      <c r="E92" s="29" t="n">
        <v>0</v>
      </c>
    </row>
    <row r="93" ht="15.75" customHeight="1">
      <c r="A93" s="19" t="inlineStr">
        <is>
          <t>TOTAL CURRENT APPROPRIATIONS</t>
        </is>
      </c>
      <c r="D93" s="17" t="n"/>
      <c r="E93" s="7" t="n">
        <v>418883384.76</v>
      </c>
    </row>
    <row r="94" ht="15.75" customHeight="1">
      <c r="A94" s="19" t="inlineStr">
        <is>
          <t>CONTINUING APPROPRIATIONS</t>
        </is>
      </c>
      <c r="B94" s="17" t="n"/>
      <c r="C94" s="19" t="n"/>
      <c r="D94" s="30" t="n"/>
      <c r="E94" s="5" t="n"/>
    </row>
    <row r="95" ht="15.75" customHeight="1">
      <c r="A95" s="17" t="n"/>
      <c r="B95" s="19" t="inlineStr">
        <is>
          <t>General Public Services</t>
        </is>
      </c>
      <c r="C95" s="17" t="n"/>
      <c r="D95" s="17" t="n"/>
      <c r="E95" s="14" t="n"/>
      <c r="H95" s="33" t="n"/>
      <c r="I95" s="20" t="n"/>
    </row>
    <row r="96" ht="15.75" customHeight="1">
      <c r="A96" s="17" t="n"/>
      <c r="B96" s="17" t="n"/>
      <c r="C96" s="17" t="n"/>
      <c r="D96" s="17" t="inlineStr">
        <is>
          <t>Capital Outlay</t>
        </is>
      </c>
      <c r="E96" s="8" t="n">
        <v>31693473.4</v>
      </c>
      <c r="F96" s="33" t="n"/>
      <c r="G96" s="17" t="n"/>
      <c r="I96" s="20" t="n"/>
    </row>
    <row r="97" ht="15.75" customHeight="1">
      <c r="A97" s="17" t="n"/>
      <c r="B97" s="19" t="inlineStr">
        <is>
          <t>Education</t>
        </is>
      </c>
      <c r="C97" s="17" t="n"/>
      <c r="D97" s="17" t="n"/>
      <c r="E97" s="5" t="n"/>
      <c r="F97" s="33" t="n"/>
      <c r="G97" s="17" t="n"/>
      <c r="H97" s="33" t="n"/>
      <c r="I97" s="20" t="n"/>
    </row>
    <row r="98" ht="15.75" customHeight="1">
      <c r="B98" s="17" t="n"/>
      <c r="C98" s="17" t="n"/>
      <c r="D98" s="17" t="inlineStr">
        <is>
          <t>Capital Outlay</t>
        </is>
      </c>
      <c r="E98" s="23" t="n">
        <v>0</v>
      </c>
    </row>
    <row r="99" ht="15.75" customHeight="1">
      <c r="B99" s="19" t="inlineStr">
        <is>
          <t>Health, Nutrition and Population Control</t>
        </is>
      </c>
      <c r="C99" s="17" t="n"/>
      <c r="D99" s="17" t="n"/>
      <c r="E99" s="3" t="n"/>
    </row>
    <row r="100" ht="15.75" customHeight="1">
      <c r="B100" s="17" t="n"/>
      <c r="C100" s="17" t="n"/>
      <c r="D100" s="17" t="inlineStr">
        <is>
          <t>Capital Outlay</t>
        </is>
      </c>
      <c r="E100" s="8" t="n">
        <v>0</v>
      </c>
    </row>
    <row r="101" ht="15.75" customHeight="1">
      <c r="B101" s="19" t="inlineStr">
        <is>
          <t>Labor and Employment</t>
        </is>
      </c>
      <c r="C101" s="17" t="n"/>
      <c r="D101" s="17" t="n"/>
      <c r="E101" s="3" t="n"/>
    </row>
    <row r="102" ht="15.75" customHeight="1">
      <c r="B102" s="17" t="n"/>
      <c r="C102" s="27" t="n"/>
      <c r="D102" s="17" t="inlineStr">
        <is>
          <t>Capital Outlay</t>
        </is>
      </c>
      <c r="E102" s="4" t="n">
        <v>0</v>
      </c>
    </row>
    <row r="103" ht="15.75" customHeight="1">
      <c r="B103" s="19" t="inlineStr">
        <is>
          <t>Housing and Community Development</t>
        </is>
      </c>
      <c r="C103" s="17" t="n"/>
      <c r="D103" s="17" t="n"/>
      <c r="E103" s="3" t="n"/>
    </row>
    <row r="104" ht="15.75" customHeight="1">
      <c r="B104" s="17" t="n"/>
      <c r="C104" s="17" t="n"/>
      <c r="D104" s="17" t="inlineStr">
        <is>
          <t>Capital Outlay</t>
        </is>
      </c>
      <c r="E104" s="8" t="n">
        <v>15922475.25</v>
      </c>
    </row>
    <row r="105" ht="15.75" customHeight="1">
      <c r="B105" s="19" t="inlineStr">
        <is>
          <t>Social Services and Social Welfare</t>
        </is>
      </c>
      <c r="C105" s="17" t="n"/>
      <c r="D105" s="17" t="n"/>
    </row>
    <row r="106" ht="15.75" customHeight="1">
      <c r="B106" s="17" t="n"/>
      <c r="C106" s="17" t="n"/>
      <c r="D106" s="17" t="inlineStr">
        <is>
          <t>Capital Outlay</t>
        </is>
      </c>
      <c r="E106" s="8" t="n">
        <v>1595439</v>
      </c>
    </row>
    <row r="107" ht="15.75" customHeight="1">
      <c r="B107" s="19" t="inlineStr">
        <is>
          <t>Economic Services</t>
        </is>
      </c>
      <c r="C107" s="17" t="n"/>
      <c r="D107" s="17" t="n"/>
      <c r="E107" s="3" t="n"/>
    </row>
    <row r="108" ht="15.75" customHeight="1">
      <c r="B108" s="17" t="n"/>
      <c r="C108" s="17" t="n"/>
      <c r="D108" s="17" t="inlineStr">
        <is>
          <t>Capital Outlay</t>
        </is>
      </c>
      <c r="E108" s="8" t="n">
        <v>295422</v>
      </c>
    </row>
    <row r="109" ht="15.75" customHeight="1">
      <c r="A109" s="19" t="n"/>
      <c r="B109" s="19" t="inlineStr">
        <is>
          <t>Other Purposes</t>
        </is>
      </c>
      <c r="C109" s="17" t="n"/>
      <c r="D109" s="17" t="n"/>
      <c r="E109" s="3" t="n"/>
    </row>
    <row r="110" ht="15.75" customHeight="1">
      <c r="B110" s="17" t="n"/>
      <c r="C110" s="17" t="n"/>
      <c r="D110" s="17" t="inlineStr">
        <is>
          <t>Capital Outlay</t>
        </is>
      </c>
      <c r="E110" s="8" t="n">
        <v>25311451.68</v>
      </c>
      <c r="F110" s="35" t="n"/>
    </row>
    <row r="111" ht="15.75" customHeight="1">
      <c r="A111" s="19" t="inlineStr">
        <is>
          <t>TOTAL CONTINUING APPROPRIATIONS</t>
        </is>
      </c>
      <c r="E111" s="2" t="n">
        <v>74818261.33</v>
      </c>
    </row>
    <row r="112" ht="30" customHeight="1">
      <c r="A112" s="36" t="inlineStr">
        <is>
          <t>TOTAL APPROPRIATIONS</t>
        </is>
      </c>
      <c r="B112" s="37" t="n"/>
      <c r="C112" s="37" t="n"/>
      <c r="D112" s="37" t="n"/>
      <c r="E112" s="1" t="n">
        <v>493701646.09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Jens</dc:creator>
  <dcterms:created xsi:type="dcterms:W3CDTF">2021-09-27T08:10:23Z</dcterms:created>
  <dcterms:modified xsi:type="dcterms:W3CDTF">2021-11-10T16:30:22Z</dcterms:modified>
  <cp:lastModifiedBy>Mngx</cp:lastModifiedBy>
</cp:coreProperties>
</file>