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005" windowWidth="14880" windowHeight="11070" tabRatio="600" firstSheet="12" activeTab="16" autoFilterDateGrouping="1"/>
  </bookViews>
  <sheets>
    <sheet name="Bacolod" sheetId="1" state="visible" r:id="rId1"/>
    <sheet name="Bago" sheetId="2" state="visible" r:id="rId2"/>
    <sheet name="Bais" sheetId="3" state="visible" r:id="rId3"/>
    <sheet name="Bayawan" sheetId="4" state="visible" r:id="rId4"/>
    <sheet name="Cadiz" sheetId="5" state="visible" r:id="rId5"/>
    <sheet name="Canlaon" sheetId="6" state="visible" r:id="rId6"/>
    <sheet name="Dumaguete" sheetId="7" state="visible" r:id="rId7"/>
    <sheet name="Escalante" sheetId="8" state="visible" r:id="rId8"/>
    <sheet name="Guihulngan" sheetId="9" state="visible" r:id="rId9"/>
    <sheet name="Himamaylan" sheetId="10" state="visible" r:id="rId10"/>
    <sheet name="Kabankalan" sheetId="11" state="visible" r:id="rId11"/>
    <sheet name="Sagay" sheetId="12" state="visible" r:id="rId12"/>
    <sheet name="San Carlos" sheetId="13" state="visible" r:id="rId13"/>
    <sheet name="Silay" sheetId="14" state="visible" r:id="rId14"/>
    <sheet name="Sipalay" sheetId="15" state="visible" r:id="rId15"/>
    <sheet name="Talisay" sheetId="16" state="visible" r:id="rId16"/>
    <sheet name="Victorias" sheetId="17" state="visible" r:id="rId17"/>
    <sheet name="Tanjay" sheetId="18" state="visible" r:id="rId18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#,##0.00_ ;\-#,##0.00\ "/>
    <numFmt numFmtId="165" formatCode="_(* #,##0_);_(* \(#,##0\);_(* &quot;-&quot;??_);_(@_)"/>
    <numFmt numFmtId="166" formatCode="_-* #,##0.00_-;\-* #,##0.00_-;_-* &quot;-&quot;??_-;_-@_-"/>
    <numFmt numFmtId="167" formatCode="_ * #,##0_ ;_ * \-#,##0_ ;_ * &quot;-&quot;_ ;_ @_ "/>
  </numFmts>
  <fonts count="36"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2"/>
    </font>
    <font>
      <name val="Arial"/>
      <family val="2"/>
      <sz val="10"/>
    </font>
    <font>
      <name val="Times New Roman"/>
      <family val="1"/>
      <b val="1"/>
      <color theme="1"/>
      <sz val="12"/>
    </font>
    <font>
      <name val="Times New Roman"/>
      <family val="1"/>
      <color rgb="FF000000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  <u val="single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6"/>
    </font>
    <font>
      <name val="Calibri"/>
      <family val="2"/>
      <color theme="1"/>
      <sz val="16"/>
      <scheme val="minor"/>
    </font>
    <font>
      <name val="Arial"/>
      <family val="2"/>
      <b val="1"/>
      <color theme="1"/>
      <sz val="14"/>
    </font>
    <font>
      <name val="Arial"/>
      <family val="2"/>
      <b val="1"/>
      <color indexed="8"/>
      <sz val="11.05"/>
    </font>
    <font>
      <name val="Calibri"/>
      <family val="2"/>
      <color indexed="8"/>
      <sz val="11"/>
    </font>
    <font>
      <name val="Calibri"/>
      <family val="2"/>
      <color indexed="17"/>
      <sz val="11"/>
    </font>
    <font>
      <name val="Calibri"/>
      <family val="2"/>
      <color indexed="62"/>
      <sz val="11"/>
    </font>
    <font>
      <name val="Calibri"/>
      <family val="2"/>
      <b val="1"/>
      <color indexed="62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62"/>
      <sz val="13"/>
    </font>
    <font>
      <name val="Calibri"/>
      <family val="2"/>
      <color indexed="9"/>
      <sz val="11"/>
    </font>
    <font>
      <name val="Calibri"/>
      <family val="2"/>
      <b val="1"/>
      <color indexed="62"/>
      <sz val="15"/>
    </font>
    <font>
      <name val="Calibri"/>
      <family val="2"/>
      <color indexed="10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b val="1"/>
      <color indexed="63"/>
      <sz val="11"/>
    </font>
    <font>
      <name val="Arial"/>
      <family val="2"/>
      <color indexed="8"/>
      <sz val="10"/>
    </font>
    <font>
      <name val="Calibri"/>
      <family val="2"/>
      <color theme="1"/>
      <sz val="10"/>
      <scheme val="minor"/>
    </font>
  </fonts>
  <fills count="21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5">
    <xf numFmtId="0" fontId="9" fillId="0" borderId="0"/>
    <xf numFmtId="0" fontId="1" fillId="0" borderId="0"/>
    <xf numFmtId="0" fontId="3" fillId="0" borderId="0"/>
    <xf numFmtId="43" fontId="9" fillId="0" borderId="0"/>
    <xf numFmtId="43" fontId="9" fillId="0" borderId="0"/>
    <xf numFmtId="43" fontId="3" fillId="0" borderId="0"/>
    <xf numFmtId="43" fontId="17" fillId="0" borderId="0"/>
    <xf numFmtId="0" fontId="9" fillId="0" borderId="0"/>
    <xf numFmtId="43" fontId="9" fillId="0" borderId="0"/>
    <xf numFmtId="43" fontId="9" fillId="0" borderId="0"/>
    <xf numFmtId="0" fontId="3" fillId="0" borderId="0" applyAlignment="1">
      <alignment vertical="center"/>
    </xf>
    <xf numFmtId="43" fontId="3" fillId="0" borderId="0" applyAlignment="1">
      <alignment vertical="center"/>
    </xf>
    <xf numFmtId="0" fontId="18" fillId="5" borderId="0" applyAlignment="1">
      <alignment vertical="center"/>
    </xf>
    <xf numFmtId="167" fontId="6" fillId="0" borderId="0" applyAlignment="1">
      <alignment vertical="center"/>
    </xf>
    <xf numFmtId="42" fontId="6" fillId="0" borderId="0" applyAlignment="1">
      <alignment vertical="center"/>
    </xf>
    <xf numFmtId="0" fontId="3" fillId="3" borderId="7" applyAlignment="1">
      <alignment vertical="center"/>
    </xf>
    <xf numFmtId="0" fontId="24" fillId="0" borderId="9" applyAlignment="1">
      <alignment vertical="center"/>
    </xf>
    <xf numFmtId="0" fontId="23" fillId="8" borderId="8" applyAlignment="1">
      <alignment vertical="center"/>
    </xf>
    <xf numFmtId="0" fontId="25" fillId="9" borderId="0" applyAlignment="1">
      <alignment vertical="center"/>
    </xf>
    <xf numFmtId="0" fontId="27" fillId="0" borderId="0" applyAlignment="1">
      <alignment vertical="center"/>
    </xf>
    <xf numFmtId="0" fontId="18" fillId="7" borderId="0" applyAlignment="1">
      <alignment vertical="center"/>
    </xf>
    <xf numFmtId="0" fontId="31" fillId="0" borderId="0" applyAlignment="1">
      <alignment vertical="center"/>
    </xf>
    <xf numFmtId="0" fontId="18" fillId="12" borderId="0" applyAlignment="1">
      <alignment vertical="center"/>
    </xf>
    <xf numFmtId="0" fontId="22" fillId="0" borderId="0" applyAlignment="1">
      <alignment vertical="center"/>
    </xf>
    <xf numFmtId="0" fontId="26" fillId="0" borderId="9" applyAlignment="1">
      <alignment vertical="center"/>
    </xf>
    <xf numFmtId="0" fontId="21" fillId="0" borderId="13" applyAlignment="1">
      <alignment vertical="center"/>
    </xf>
    <xf numFmtId="0" fontId="21" fillId="0" borderId="0" applyAlignment="1">
      <alignment vertical="center"/>
    </xf>
    <xf numFmtId="0" fontId="20" fillId="2" borderId="6" applyAlignment="1">
      <alignment vertical="center"/>
    </xf>
    <xf numFmtId="0" fontId="33" fillId="11" borderId="12" applyAlignment="1">
      <alignment vertical="center"/>
    </xf>
    <xf numFmtId="0" fontId="19" fillId="7" borderId="0" applyAlignment="1">
      <alignment vertical="center"/>
    </xf>
    <xf numFmtId="0" fontId="25" fillId="7" borderId="0" applyAlignment="1">
      <alignment vertical="center"/>
    </xf>
    <xf numFmtId="0" fontId="29" fillId="11" borderId="6" applyAlignment="1">
      <alignment vertical="center"/>
    </xf>
    <xf numFmtId="0" fontId="18" fillId="10" borderId="0" applyAlignment="1">
      <alignment vertical="center"/>
    </xf>
    <xf numFmtId="0" fontId="28" fillId="0" borderId="10" applyAlignment="1">
      <alignment vertical="center"/>
    </xf>
    <xf numFmtId="0" fontId="32" fillId="0" borderId="11" applyAlignment="1">
      <alignment vertical="center"/>
    </xf>
    <xf numFmtId="0" fontId="30" fillId="12" borderId="0" applyAlignment="1">
      <alignment vertical="center"/>
    </xf>
    <xf numFmtId="0" fontId="30" fillId="4" borderId="0" applyAlignment="1">
      <alignment vertical="center"/>
    </xf>
    <xf numFmtId="0" fontId="25" fillId="14" borderId="0" applyAlignment="1">
      <alignment vertical="center"/>
    </xf>
    <xf numFmtId="0" fontId="25" fillId="5" borderId="0" applyAlignment="1">
      <alignment vertical="center"/>
    </xf>
    <xf numFmtId="0" fontId="18" fillId="6" borderId="0" applyAlignment="1">
      <alignment vertical="center"/>
    </xf>
    <xf numFmtId="0" fontId="25" fillId="13" borderId="0" applyAlignment="1">
      <alignment vertical="center"/>
    </xf>
    <xf numFmtId="0" fontId="18" fillId="12" borderId="0" applyAlignment="1">
      <alignment vertical="center"/>
    </xf>
    <xf numFmtId="0" fontId="25" fillId="12" borderId="0" applyAlignment="1">
      <alignment vertical="center"/>
    </xf>
    <xf numFmtId="0" fontId="18" fillId="2" borderId="0" applyAlignment="1">
      <alignment vertical="center"/>
    </xf>
    <xf numFmtId="0" fontId="25" fillId="15" borderId="0" applyAlignment="1">
      <alignment vertical="center"/>
    </xf>
    <xf numFmtId="0" fontId="18" fillId="7" borderId="0" applyAlignment="1">
      <alignment vertical="center"/>
    </xf>
    <xf numFmtId="0" fontId="25" fillId="17" borderId="0" applyAlignment="1">
      <alignment vertical="center"/>
    </xf>
    <xf numFmtId="0" fontId="18" fillId="9" borderId="0" applyAlignment="1">
      <alignment vertical="center"/>
    </xf>
    <xf numFmtId="0" fontId="18" fillId="9" borderId="0" applyAlignment="1">
      <alignment vertical="center"/>
    </xf>
    <xf numFmtId="0" fontId="25" fillId="14" borderId="0" applyAlignment="1">
      <alignment vertical="center"/>
    </xf>
    <xf numFmtId="0" fontId="18" fillId="5" borderId="0" applyAlignment="1">
      <alignment vertical="center"/>
    </xf>
    <xf numFmtId="0" fontId="25" fillId="5" borderId="0" applyAlignment="1">
      <alignment vertical="center"/>
    </xf>
    <xf numFmtId="0" fontId="25" fillId="16" borderId="0" applyAlignment="1">
      <alignment vertical="center"/>
    </xf>
    <xf numFmtId="0" fontId="18" fillId="2" borderId="0" applyAlignment="1">
      <alignment vertical="center"/>
    </xf>
    <xf numFmtId="0" fontId="25" fillId="2" borderId="0" applyAlignment="1">
      <alignment vertical="center"/>
    </xf>
    <xf numFmtId="0" fontId="9" fillId="0" borderId="0"/>
    <xf numFmtId="43" fontId="9" fillId="0" borderId="0"/>
    <xf numFmtId="0" fontId="9" fillId="0" borderId="0"/>
    <xf numFmtId="9" fontId="3" fillId="0" borderId="0"/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0" fontId="3" fillId="0" borderId="0"/>
    <xf numFmtId="0" fontId="3" fillId="0" borderId="0"/>
    <xf numFmtId="43" fontId="3" fillId="0" borderId="0"/>
    <xf numFmtId="43" fontId="17" fillId="0" borderId="0"/>
    <xf numFmtId="43" fontId="3" fillId="0" borderId="0"/>
    <xf numFmtId="43" fontId="9" fillId="0" borderId="0"/>
    <xf numFmtId="43" fontId="9" fillId="0" borderId="0"/>
  </cellStyleXfs>
  <cellXfs count="138">
    <xf numFmtId="0" fontId="0" fillId="0" borderId="0" pivotButton="0" quotePrefix="0" xfId="0"/>
    <xf numFmtId="0" fontId="5" fillId="0" borderId="0" applyAlignment="1" pivotButton="0" quotePrefix="0" xfId="1">
      <alignment vertical="center"/>
    </xf>
    <xf numFmtId="40" fontId="5" fillId="0" borderId="0" applyAlignment="1" pivotButton="0" quotePrefix="0" xfId="1">
      <alignment horizontal="right" vertical="center"/>
    </xf>
    <xf numFmtId="164" fontId="5" fillId="0" borderId="0" applyAlignment="1" pivotButton="0" quotePrefix="0" xfId="1">
      <alignment horizontal="right" vertical="center"/>
    </xf>
    <xf numFmtId="4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40" fontId="6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6" fillId="0" borderId="0" applyAlignment="1" pivotButton="0" quotePrefix="0" xfId="1">
      <alignment horizontal="right" vertical="center"/>
    </xf>
    <xf numFmtId="165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 wrapText="1"/>
    </xf>
    <xf numFmtId="165" fontId="5" fillId="0" borderId="0" applyAlignment="1" pivotButton="0" quotePrefix="0" xfId="1">
      <alignment horizontal="left" vertical="center"/>
    </xf>
    <xf numFmtId="165" fontId="14" fillId="0" borderId="0" applyAlignment="1" pivotButton="0" quotePrefix="0" xfId="1">
      <alignment vertical="center"/>
    </xf>
    <xf numFmtId="0" fontId="15" fillId="0" borderId="0" pivotButton="0" quotePrefix="0" xfId="0"/>
    <xf numFmtId="4" fontId="10" fillId="0" borderId="0" applyAlignment="1" pivotButton="0" quotePrefix="0" xfId="3">
      <alignment horizontal="right" vertical="center" wrapText="1"/>
    </xf>
    <xf numFmtId="4" fontId="3" fillId="0" borderId="0" applyAlignment="1" pivotButton="0" quotePrefix="0" xfId="1">
      <alignment horizontal="right" vertical="center"/>
    </xf>
    <xf numFmtId="4" fontId="10" fillId="0" borderId="0" applyAlignment="1" pivotButton="0" quotePrefix="0" xfId="3">
      <alignment horizontal="right" vertical="center" wrapText="1"/>
    </xf>
    <xf numFmtId="4" fontId="16" fillId="0" borderId="0" pivotButton="0" quotePrefix="0" xfId="0"/>
    <xf numFmtId="4" fontId="13" fillId="0" borderId="0" pivotButton="0" quotePrefix="0" xfId="0"/>
    <xf numFmtId="4" fontId="11" fillId="0" borderId="14" pivotButton="0" quotePrefix="0" xfId="0"/>
    <xf numFmtId="4" fontId="10" fillId="0" borderId="4" applyAlignment="1" pivotButton="0" quotePrefix="0" xfId="8">
      <alignment horizontal="right"/>
    </xf>
    <xf numFmtId="4" fontId="10" fillId="0" borderId="0" applyAlignment="1" applyProtection="1" pivotButton="0" quotePrefix="0" xfId="4">
      <alignment horizontal="right"/>
      <protection locked="0" hidden="0"/>
    </xf>
    <xf numFmtId="4" fontId="3" fillId="0" borderId="0" applyAlignment="1" pivotButton="0" quotePrefix="0" xfId="8">
      <alignment horizontal="right"/>
    </xf>
    <xf numFmtId="4" fontId="10" fillId="0" borderId="0" applyAlignment="1" pivotButton="0" quotePrefix="0" xfId="8">
      <alignment horizontal="right"/>
    </xf>
    <xf numFmtId="4" fontId="3" fillId="0" borderId="0" applyAlignment="1" pivotButton="0" quotePrefix="0" xfId="3">
      <alignment horizontal="right"/>
    </xf>
    <xf numFmtId="4" fontId="12" fillId="0" borderId="3" applyAlignment="1" pivotButton="0" quotePrefix="0" xfId="1">
      <alignment horizontal="right" vertical="center"/>
    </xf>
    <xf numFmtId="4" fontId="3" fillId="0" borderId="3" applyAlignment="1" pivotButton="0" quotePrefix="0" xfId="1">
      <alignment horizontal="right" vertical="center"/>
    </xf>
    <xf numFmtId="4" fontId="10" fillId="0" borderId="0" applyAlignment="1" pivotButton="0" quotePrefix="0" xfId="0">
      <alignment horizontal="right"/>
    </xf>
    <xf numFmtId="4" fontId="11" fillId="0" borderId="0" applyAlignment="1" pivotButton="0" quotePrefix="0" xfId="1">
      <alignment horizontal="right" vertical="center"/>
    </xf>
    <xf numFmtId="4" fontId="11" fillId="0" borderId="0" applyAlignment="1" pivotButton="0" quotePrefix="0" xfId="1">
      <alignment horizontal="right" vertical="center"/>
    </xf>
    <xf numFmtId="4" fontId="12" fillId="0" borderId="1" applyAlignment="1" pivotButton="0" quotePrefix="0" xfId="1">
      <alignment horizontal="right" vertical="center"/>
    </xf>
    <xf numFmtId="4" fontId="11" fillId="0" borderId="15" applyAlignment="1" pivotButton="0" quotePrefix="0" xfId="0">
      <alignment horizontal="right"/>
    </xf>
    <xf numFmtId="4" fontId="10" fillId="0" borderId="5" applyAlignment="1" pivotButton="0" quotePrefix="0" xfId="66">
      <alignment horizontal="right" vertical="center"/>
    </xf>
    <xf numFmtId="4" fontId="10" fillId="0" borderId="16" pivotButton="0" quotePrefix="0" xfId="8"/>
    <xf numFmtId="4" fontId="10" fillId="0" borderId="5" pivotButton="0" quotePrefix="0" xfId="66"/>
    <xf numFmtId="4" fontId="3" fillId="0" borderId="0" applyAlignment="1" pivotButton="0" quotePrefix="0" xfId="81">
      <alignment horizontal="right" vertical="center" wrapText="1"/>
    </xf>
    <xf numFmtId="4" fontId="34" fillId="0" borderId="0" applyAlignment="1" pivotButton="0" quotePrefix="0" xfId="81">
      <alignment horizontal="right" vertical="center" wrapText="1"/>
    </xf>
    <xf numFmtId="4" fontId="34" fillId="0" borderId="17" applyAlignment="1" pivotButton="0" quotePrefix="0" xfId="81">
      <alignment horizontal="right" vertical="center"/>
    </xf>
    <xf numFmtId="4" fontId="34" fillId="0" borderId="0" applyAlignment="1" pivotButton="0" quotePrefix="0" xfId="10">
      <alignment horizontal="right" vertical="center"/>
    </xf>
    <xf numFmtId="4" fontId="34" fillId="0" borderId="17" applyAlignment="1" pivotButton="0" quotePrefix="0" xfId="81">
      <alignment horizontal="right" vertical="center" wrapText="1"/>
    </xf>
    <xf numFmtId="4" fontId="3" fillId="0" borderId="0" applyAlignment="1" pivotButton="0" quotePrefix="0" xfId="81">
      <alignment horizontal="right" vertical="center"/>
    </xf>
    <xf numFmtId="4" fontId="3" fillId="0" borderId="18" pivotButton="0" quotePrefix="0" xfId="8"/>
    <xf numFmtId="4" fontId="3" fillId="0" borderId="19" pivotButton="0" quotePrefix="0" xfId="8"/>
    <xf numFmtId="4" fontId="3" fillId="0" borderId="18" pivotButton="0" quotePrefix="0" xfId="0"/>
    <xf numFmtId="4" fontId="3" fillId="0" borderId="20" pivotButton="0" quotePrefix="0" xfId="8"/>
    <xf numFmtId="4" fontId="3" fillId="0" borderId="0" pivotButton="0" quotePrefix="0" xfId="0"/>
    <xf numFmtId="4" fontId="3" fillId="0" borderId="0" pivotButton="0" quotePrefix="0" xfId="6"/>
    <xf numFmtId="4" fontId="3" fillId="0" borderId="0" pivotButton="0" quotePrefix="0" xfId="6"/>
    <xf numFmtId="4" fontId="3" fillId="0" borderId="3" pivotButton="0" quotePrefix="0" xfId="6"/>
    <xf numFmtId="4" fontId="3" fillId="0" borderId="17" pivotButton="0" quotePrefix="0" xfId="6"/>
    <xf numFmtId="4" fontId="10" fillId="0" borderId="5" pivotButton="0" quotePrefix="0" xfId="11"/>
    <xf numFmtId="4" fontId="10" fillId="0" borderId="21" pivotButton="0" quotePrefix="0" xfId="11"/>
    <xf numFmtId="4" fontId="11" fillId="0" borderId="22" applyAlignment="1" pivotButton="0" quotePrefix="0" xfId="0">
      <alignment horizontal="right"/>
    </xf>
    <xf numFmtId="4" fontId="10" fillId="0" borderId="5" applyAlignment="1" pivotButton="0" quotePrefix="0" xfId="11">
      <alignment horizontal="right"/>
    </xf>
    <xf numFmtId="4" fontId="10" fillId="0" borderId="5" applyAlignment="1" pivotButton="0" quotePrefix="0" xfId="66">
      <alignment horizontal="right"/>
    </xf>
    <xf numFmtId="4" fontId="11" fillId="0" borderId="14" applyAlignment="1" pivotButton="0" quotePrefix="0" xfId="0">
      <alignment horizontal="right"/>
    </xf>
    <xf numFmtId="4" fontId="11" fillId="0" borderId="22" applyAlignment="1" pivotButton="0" quotePrefix="0" xfId="0">
      <alignment horizontal="right" vertical="center"/>
    </xf>
    <xf numFmtId="4" fontId="3" fillId="0" borderId="0" applyAlignment="1" pivotButton="0" quotePrefix="0" xfId="0">
      <alignment horizontal="right"/>
    </xf>
    <xf numFmtId="4" fontId="11" fillId="0" borderId="23" applyAlignment="1" pivotButton="0" quotePrefix="0" xfId="0">
      <alignment horizontal="right"/>
    </xf>
    <xf numFmtId="4" fontId="10" fillId="0" borderId="0" applyAlignment="1" pivotButton="0" quotePrefix="0" xfId="0">
      <alignment horizontal="right"/>
    </xf>
    <xf numFmtId="4" fontId="13" fillId="0" borderId="0" applyAlignment="1" pivotButton="0" quotePrefix="0" xfId="0">
      <alignment horizontal="right"/>
    </xf>
    <xf numFmtId="4" fontId="16" fillId="0" borderId="0" applyAlignment="1" pivotButton="0" quotePrefix="0" xfId="0">
      <alignment horizontal="right"/>
    </xf>
    <xf numFmtId="4" fontId="10" fillId="0" borderId="24" pivotButton="0" quotePrefix="0" xfId="84"/>
    <xf numFmtId="4" fontId="10" fillId="0" borderId="19" pivotButton="0" quotePrefix="0" xfId="84"/>
    <xf numFmtId="4" fontId="11" fillId="0" borderId="0" pivotButton="0" quotePrefix="0" xfId="0"/>
    <xf numFmtId="4" fontId="3" fillId="0" borderId="25" pivotButton="0" quotePrefix="0" xfId="84"/>
    <xf numFmtId="4" fontId="10" fillId="0" borderId="0" pivotButton="0" quotePrefix="0" xfId="62"/>
    <xf numFmtId="4" fontId="10" fillId="0" borderId="0" pivotButton="0" quotePrefix="0" xfId="73"/>
    <xf numFmtId="4" fontId="3" fillId="0" borderId="4" applyAlignment="1" pivotButton="0" quotePrefix="0" xfId="80">
      <alignment horizontal="right"/>
    </xf>
    <xf numFmtId="4" fontId="10" fillId="0" borderId="3" applyAlignment="1" pivotButton="0" quotePrefix="0" xfId="62">
      <alignment horizontal="right"/>
    </xf>
    <xf numFmtId="4" fontId="10" fillId="0" borderId="0" applyAlignment="1" pivotButton="0" quotePrefix="0" xfId="73">
      <alignment horizontal="right"/>
    </xf>
    <xf numFmtId="4" fontId="3" fillId="0" borderId="4" applyAlignment="1" pivotButton="0" quotePrefix="0" xfId="6">
      <alignment horizontal="right"/>
    </xf>
    <xf numFmtId="4" fontId="3" fillId="0" borderId="25" applyAlignment="1" pivotButton="0" quotePrefix="0" xfId="84">
      <alignment horizontal="right"/>
    </xf>
    <xf numFmtId="4" fontId="11" fillId="0" borderId="0" applyAlignment="1" pivotButton="0" quotePrefix="0" xfId="0">
      <alignment horizontal="right"/>
    </xf>
    <xf numFmtId="4" fontId="10" fillId="0" borderId="0" applyAlignment="1" pivotButton="0" quotePrefix="0" xfId="62">
      <alignment horizontal="right"/>
    </xf>
    <xf numFmtId="4" fontId="3" fillId="0" borderId="19" applyAlignment="1" pivotButton="0" quotePrefix="0" xfId="6">
      <alignment horizontal="right"/>
    </xf>
    <xf numFmtId="4" fontId="10" fillId="0" borderId="19" applyAlignment="1" pivotButton="0" quotePrefix="0" xfId="84">
      <alignment horizontal="right"/>
    </xf>
    <xf numFmtId="4" fontId="11" fillId="19" borderId="26" pivotButton="0" quotePrefix="0" xfId="0"/>
    <xf numFmtId="4" fontId="11" fillId="19" borderId="14" pivotButton="0" quotePrefix="0" xfId="0"/>
    <xf numFmtId="4" fontId="3" fillId="0" borderId="0" pivotButton="0" quotePrefix="0" xfId="9"/>
    <xf numFmtId="4" fontId="3" fillId="0" borderId="0" pivotButton="0" quotePrefix="0" xfId="0"/>
    <xf numFmtId="4" fontId="3" fillId="0" borderId="17" pivotButton="0" quotePrefix="0" xfId="9"/>
    <xf numFmtId="4" fontId="11" fillId="0" borderId="27" pivotButton="0" quotePrefix="0" xfId="0"/>
    <xf numFmtId="4" fontId="3" fillId="0" borderId="5" pivotButton="0" quotePrefix="0" xfId="69"/>
    <xf numFmtId="4" fontId="3" fillId="0" borderId="21" pivotButton="0" quotePrefix="0" xfId="69"/>
    <xf numFmtId="4" fontId="10" fillId="0" borderId="21" pivotButton="0" quotePrefix="0" xfId="66"/>
    <xf numFmtId="4" fontId="10" fillId="0" borderId="5" pivotButton="0" quotePrefix="0" xfId="66"/>
    <xf numFmtId="4" fontId="10" fillId="0" borderId="0" pivotButton="0" quotePrefix="0" xfId="0"/>
    <xf numFmtId="4" fontId="10" fillId="18" borderId="24" pivotButton="0" quotePrefix="0" xfId="66"/>
    <xf numFmtId="4" fontId="10" fillId="0" borderId="3" pivotButton="0" quotePrefix="0" xfId="73"/>
    <xf numFmtId="4" fontId="11" fillId="20" borderId="5" pivotButton="0" quotePrefix="0" xfId="3"/>
    <xf numFmtId="4" fontId="3" fillId="0" borderId="31" applyAlignment="1" pivotButton="0" quotePrefix="0" xfId="80">
      <alignment vertical="center"/>
    </xf>
    <xf numFmtId="4" fontId="3" fillId="0" borderId="32" applyAlignment="1" pivotButton="0" quotePrefix="0" xfId="80">
      <alignment vertical="center"/>
    </xf>
    <xf numFmtId="166" fontId="3" fillId="0" borderId="21" pivotButton="0" quotePrefix="0" xfId="73"/>
    <xf numFmtId="166" fontId="0" fillId="0" borderId="0" pivotButton="0" quotePrefix="0" xfId="0"/>
    <xf numFmtId="4" fontId="3" fillId="0" borderId="5" pivotButton="0" quotePrefix="0" xfId="73"/>
    <xf numFmtId="4" fontId="3" fillId="0" borderId="21" pivotButton="0" quotePrefix="0" xfId="73"/>
    <xf numFmtId="4" fontId="3" fillId="0" borderId="28" pivotButton="0" quotePrefix="0" xfId="73"/>
    <xf numFmtId="4" fontId="3" fillId="0" borderId="0" pivotButton="0" quotePrefix="0" xfId="73"/>
    <xf numFmtId="4" fontId="10" fillId="0" borderId="0" pivotButton="0" quotePrefix="0" xfId="3"/>
    <xf numFmtId="4" fontId="10" fillId="0" borderId="3" pivotButton="0" quotePrefix="0" xfId="3"/>
    <xf numFmtId="4" fontId="10" fillId="0" borderId="29" applyAlignment="1" pivotButton="0" quotePrefix="0" xfId="84">
      <alignment horizontal="right"/>
    </xf>
    <xf numFmtId="4" fontId="35" fillId="0" borderId="0" applyAlignment="1" pivotButton="0" quotePrefix="0" xfId="0">
      <alignment horizontal="right"/>
    </xf>
    <xf numFmtId="4" fontId="10" fillId="0" borderId="29" applyAlignment="1" pivotButton="0" quotePrefix="0" xfId="84">
      <alignment horizontal="right" vertical="center"/>
    </xf>
    <xf numFmtId="4" fontId="10" fillId="0" borderId="30" applyAlignment="1" pivotButton="0" quotePrefix="0" xfId="84">
      <alignment horizontal="right"/>
    </xf>
    <xf numFmtId="4" fontId="10" fillId="0" borderId="29" applyAlignment="1" pivotButton="0" quotePrefix="0" xfId="0">
      <alignment horizontal="right"/>
    </xf>
    <xf numFmtId="4" fontId="11" fillId="0" borderId="29" applyAlignment="1" pivotButton="0" quotePrefix="0" xfId="3">
      <alignment horizontal="right"/>
    </xf>
    <xf numFmtId="4" fontId="10" fillId="0" borderId="24" pivotButton="0" quotePrefix="0" xfId="3"/>
    <xf numFmtId="4" fontId="10" fillId="0" borderId="19" pivotButton="0" quotePrefix="0" xfId="3"/>
    <xf numFmtId="4" fontId="10" fillId="18" borderId="24" pivotButton="0" quotePrefix="0" xfId="9"/>
    <xf numFmtId="4" fontId="10" fillId="18" borderId="19" pivotButton="0" quotePrefix="0" xfId="9"/>
    <xf numFmtId="4" fontId="10" fillId="0" borderId="28" pivotButton="0" quotePrefix="0" xfId="84"/>
    <xf numFmtId="4" fontId="10" fillId="0" borderId="33" pivotButton="0" quotePrefix="0" xfId="84"/>
    <xf numFmtId="4" fontId="10" fillId="0" borderId="28" applyAlignment="1" pivotButton="0" quotePrefix="0" xfId="84">
      <alignment horizontal="right"/>
    </xf>
    <xf numFmtId="4" fontId="10" fillId="0" borderId="28" pivotButton="0" quotePrefix="0" xfId="84"/>
    <xf numFmtId="4" fontId="10" fillId="0" borderId="4" applyAlignment="1" pivotButton="0" quotePrefix="0" xfId="6">
      <alignment horizontal="right"/>
    </xf>
    <xf numFmtId="4" fontId="10" fillId="18" borderId="24" pivotButton="0" quotePrefix="0" xfId="3"/>
    <xf numFmtId="4" fontId="10" fillId="18" borderId="19" pivotButton="0" quotePrefix="0" xfId="3"/>
    <xf numFmtId="4" fontId="10" fillId="0" borderId="0" applyAlignment="1" pivotButton="0" quotePrefix="0" xfId="9">
      <alignment horizontal="right"/>
    </xf>
    <xf numFmtId="4" fontId="11" fillId="19" borderId="26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4" fontId="11" fillId="19" borderId="14" applyAlignment="1" pivotButton="0" quotePrefix="0" xfId="0">
      <alignment horizontal="right"/>
    </xf>
    <xf numFmtId="4" fontId="3" fillId="0" borderId="0" applyAlignment="1" pivotButton="0" quotePrefix="0" xfId="9">
      <alignment horizontal="right"/>
    </xf>
    <xf numFmtId="4" fontId="3" fillId="0" borderId="29" applyAlignment="1" pivotButton="0" quotePrefix="0" xfId="9">
      <alignment horizontal="right"/>
    </xf>
    <xf numFmtId="4" fontId="3" fillId="0" borderId="16" applyAlignment="1" pivotButton="0" quotePrefix="0" xfId="9">
      <alignment horizontal="right"/>
    </xf>
    <xf numFmtId="4" fontId="3" fillId="0" borderId="31" applyAlignment="1" pivotButton="0" quotePrefix="0" xfId="6">
      <alignment vertical="center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2">
      <alignment horizontal="center"/>
    </xf>
    <xf numFmtId="40" fontId="7" fillId="0" borderId="2" applyAlignment="1" pivotButton="0" quotePrefix="0" xfId="1">
      <alignment horizontal="center" vertical="center" wrapText="1"/>
    </xf>
    <xf numFmtId="40" fontId="7" fillId="0" borderId="3" applyAlignment="1" pivotButton="0" quotePrefix="0" xfId="1">
      <alignment horizontal="center" vertical="center" wrapText="1"/>
    </xf>
    <xf numFmtId="40" fontId="7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166" fontId="3" fillId="0" borderId="21" pivotButton="0" quotePrefix="0" xfId="73"/>
    <xf numFmtId="166" fontId="0" fillId="0" borderId="0" pivotButton="0" quotePrefix="0" xfId="0"/>
  </cellXfs>
  <cellStyles count="85">
    <cellStyle name="Normal" xfId="0" builtinId="0"/>
    <cellStyle name="Normal 7" xfId="1"/>
    <cellStyle name="Normal 6" xfId="2"/>
    <cellStyle name="Comma" xfId="3" builtinId="3"/>
    <cellStyle name="Comma 8 2 3 2" xfId="4"/>
    <cellStyle name="Comma 12 2" xfId="5"/>
    <cellStyle name="Comma 2" xfId="6"/>
    <cellStyle name="Normal 2 3 2" xfId="7"/>
    <cellStyle name="Comma 22" xfId="8"/>
    <cellStyle name="Comma 4 2" xfId="9"/>
    <cellStyle name="Normal 2" xfId="10"/>
    <cellStyle name="Comma 3" xfId="11"/>
    <cellStyle name="40% - Accent1 2" xfId="12"/>
    <cellStyle name="Comma [0] 2" xfId="13"/>
    <cellStyle name="Currency [0] 2" xfId="14"/>
    <cellStyle name="Note 2" xfId="15"/>
    <cellStyle name="Heading 2 2" xfId="16"/>
    <cellStyle name="Check Cell 2" xfId="17"/>
    <cellStyle name="60% - Accent4 2" xfId="18"/>
    <cellStyle name="Warning Text 2" xfId="19"/>
    <cellStyle name="40% - Accent3 2" xfId="20"/>
    <cellStyle name="Title 2" xfId="21"/>
    <cellStyle name="40% - Accent2 2" xfId="22"/>
    <cellStyle name="CExplanatory Text" xfId="23"/>
    <cellStyle name="Heading 1 2" xfId="24"/>
    <cellStyle name="Heading 3 2" xfId="25"/>
    <cellStyle name="Heading 4 2" xfId="26"/>
    <cellStyle name="Input 2" xfId="27"/>
    <cellStyle name="Output 2" xfId="28"/>
    <cellStyle name="Good 2" xfId="29"/>
    <cellStyle name="60% - Accent3 2" xfId="30"/>
    <cellStyle name="Calculation 2" xfId="31"/>
    <cellStyle name="20% - Accent1 2" xfId="32"/>
    <cellStyle name="Linked Cell 2" xfId="33"/>
    <cellStyle name="Total 2" xfId="34"/>
    <cellStyle name="Bad 2" xfId="35"/>
    <cellStyle name="Neutral 2" xfId="36"/>
    <cellStyle name="Accent1 2" xfId="37"/>
    <cellStyle name="60% - Accent1 2" xfId="38"/>
    <cellStyle name="20% - Accent5 2" xfId="39"/>
    <cellStyle name="Accent2 2" xfId="40"/>
    <cellStyle name="20% - Accent2 2" xfId="41"/>
    <cellStyle name="60% - Accent2 2" xfId="42"/>
    <cellStyle name="20% - Accent6 2" xfId="43"/>
    <cellStyle name="Accent3 2" xfId="44"/>
    <cellStyle name="20% - Accent3 2" xfId="45"/>
    <cellStyle name="Accent4 2" xfId="46"/>
    <cellStyle name="20% - Accent4 2" xfId="47"/>
    <cellStyle name="40% - Accent4 2" xfId="48"/>
    <cellStyle name="Accent5 2" xfId="49"/>
    <cellStyle name="40% - Accent5 2" xfId="50"/>
    <cellStyle name="60% - Accent5 2" xfId="51"/>
    <cellStyle name="Accent6 2" xfId="52"/>
    <cellStyle name="40% - Accent6 2" xfId="53"/>
    <cellStyle name="60% - Accent6 2" xfId="54"/>
    <cellStyle name="Normal 12" xfId="55"/>
    <cellStyle name="Comma 12 2 2" xfId="56"/>
    <cellStyle name="Normal 12 2" xfId="57"/>
    <cellStyle name="Percent 2" xfId="58"/>
    <cellStyle name="Comma 4" xfId="59"/>
    <cellStyle name="Comma 20" xfId="60"/>
    <cellStyle name="Comma 9" xfId="61"/>
    <cellStyle name="Comma 17" xfId="62"/>
    <cellStyle name="Comma 18" xfId="63"/>
    <cellStyle name="Comma 19" xfId="64"/>
    <cellStyle name="Comma 8" xfId="65"/>
    <cellStyle name="Comma 5" xfId="66"/>
    <cellStyle name="Comma 12" xfId="67"/>
    <cellStyle name="Comma 13" xfId="68"/>
    <cellStyle name="Comma 7" xfId="69"/>
    <cellStyle name="Comma 11" xfId="70"/>
    <cellStyle name="Comma 15" xfId="71"/>
    <cellStyle name="Comma 16" xfId="72"/>
    <cellStyle name="Comma 6" xfId="73"/>
    <cellStyle name="Comma 14" xfId="74"/>
    <cellStyle name="Comma 10" xfId="75"/>
    <cellStyle name="Comma 21" xfId="76"/>
    <cellStyle name="Comma 23" xfId="77"/>
    <cellStyle name="Normal 3" xfId="78"/>
    <cellStyle name="Normal 3 2" xfId="79"/>
    <cellStyle name="Comma 3 2" xfId="80"/>
    <cellStyle name="Comma 2 2" xfId="81"/>
    <cellStyle name="Comma 10 2 2" xfId="82"/>
    <cellStyle name="Comma 2 3" xfId="83"/>
    <cellStyle name="Comma 18 2" xfId="8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5" zoomScale="115" zoomScaleNormal="115" workbookViewId="0">
      <selection activeCell="F16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BACOLOD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1" t="n">
        <v>270549912.73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0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1" t="n">
        <v>483570020.08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754119932.8099999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1" t="n">
        <v>89498653.31999999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1" t="n">
        <v>43054048.12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1" t="n">
        <v>4419605.39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136972306.83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1" t="n">
        <v>1145279652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51" t="n">
        <v>35658688.74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0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1" t="n">
        <v>67634974.70999999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51" t="n">
        <v>1700000000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3839665555.09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1" t="n">
        <v>260774076.4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1" t="n">
        <v>1023449946.49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1" t="n">
        <v>18793682.47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51" t="n">
        <v>17204654.91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1" t="n">
        <v>14558291.51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51" t="n">
        <v>2083764.5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1" t="n">
        <v>98016986.14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1" t="n">
        <v>50700112.65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1" t="n">
        <v>1366950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51" t="n">
        <v>29770691.97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1" t="n">
        <v>39017634.43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1" t="n">
        <v>70000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1" t="n">
        <v>32838455.99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1" t="n">
        <v>37084596.9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1" t="n">
        <v>384990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1" t="n">
        <v>81349719.41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1" t="n">
        <v>81937494.29000001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1" t="n">
        <v>14691537.35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1" t="n">
        <v>11198173.55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51" t="n">
        <v>28987512.2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1" t="n">
        <v>16187706.07</v>
      </c>
    </row>
    <row r="79" ht="16.5" customHeight="1" thickBot="1">
      <c r="A79" s="8" t="n"/>
      <c r="B79" s="8" t="n"/>
      <c r="C79" s="8" t="n"/>
      <c r="D79" s="8" t="inlineStr">
        <is>
          <t xml:space="preserve">  Capital Outlay</t>
        </is>
      </c>
      <c r="E79" s="53" t="n">
        <v>35932804.15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1" t="n">
        <v>125298187.16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1" t="n">
        <v>4149670.9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1" t="n">
        <v>245900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1" t="n">
        <v>64862244.95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1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1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2090955784.390001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1" t="n">
        <v>31851106.87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1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51" t="n">
        <v>63542782.45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2" t="n">
        <v>3013720</v>
      </c>
    </row>
    <row r="111" ht="15.75" customHeight="1">
      <c r="A111" s="12" t="inlineStr">
        <is>
          <t>TOTAL CONTINUING APPROPRIATIONS</t>
        </is>
      </c>
      <c r="E111" s="22" t="n">
        <v>98407609.32000001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2189363393.710001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3" zoomScale="115" zoomScaleNormal="115" workbookViewId="0">
      <selection activeCell="F16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HIMAMAYLAN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11" t="n">
        <v>4865255.1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11" t="n">
        <v>6881370.95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12" t="n">
        <v>1761235.69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13507861.74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11" t="n">
        <v>3324173.08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11" t="n">
        <v>4088531.34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12" t="n">
        <v>892356.99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8305061.41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11" t="n">
        <v>641275330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11" t="n">
        <v>1715034.07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6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112" t="n">
        <v>13047348.8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677850636.02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11" t="n">
        <v>97044247.03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12" t="n">
        <v>175247332.75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12" t="n">
        <v>5048612.6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12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6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11" t="n">
        <v>23664905.29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11" t="n">
        <v>10666022.41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6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11" t="n">
        <v>2637737.42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11" t="n">
        <v>7979922.8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11" t="n">
        <v>11816598.19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6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11" t="n">
        <v>20940166.29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11" t="n">
        <v>33376215.2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11" t="n">
        <v>595632.5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11" t="n">
        <v>288420.07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111" t="n">
        <v>40397188.34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11" t="n">
        <v>10577081.5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11" t="n">
        <v>1142390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11" t="n">
        <v>4392661.32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11" t="n">
        <v>82025107.33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11" t="n">
        <v>156115.83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11" t="n">
        <v>47542540.97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112" t="n">
        <v>242000</v>
      </c>
    </row>
    <row r="93" ht="15.75" customHeight="1">
      <c r="A93" s="12" t="inlineStr">
        <is>
          <t>TOTAL CURRENT APPROPRIATIONS</t>
        </is>
      </c>
      <c r="D93" s="8" t="n"/>
      <c r="E93" s="34" t="n">
        <v>575780897.84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12" t="n">
        <v>457300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111" t="n">
        <v>1851972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11" t="n">
        <v>42749281.94</v>
      </c>
    </row>
    <row r="111" ht="15.75" customHeight="1">
      <c r="A111" s="12" t="inlineStr">
        <is>
          <t>TOTAL CONTINUING APPROPRIATIONS</t>
        </is>
      </c>
      <c r="E111" s="64" t="n">
        <v>45058553.94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620839451.78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8" zoomScale="115" zoomScaleNormal="115" workbookViewId="0">
      <selection activeCell="F21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KABANKALAN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13" t="n">
        <v>29234546.97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13" t="n">
        <v>50134862.27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14" t="n">
        <v>7493920.02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86863329.26000001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13" t="n">
        <v>9941303.189999999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13" t="n">
        <v>25853197.61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14" t="n">
        <v>4395684.76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40190185.55999999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13" t="n">
        <v>1001169985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9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113" t="n">
        <v>211316.66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113" t="n">
        <v>15439850.34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113" t="n">
        <v>200000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13" t="n">
        <v>2430672.9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1146505339.72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13" t="n">
        <v>165800852.51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13" t="n">
        <v>186629109.33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14" t="n">
        <v>9332136.5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8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113" t="n">
        <v>7609838.3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113" t="n">
        <v>3155020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13" t="n">
        <v>59061558.28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13" t="n">
        <v>29181402.17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113" t="n">
        <v>2063148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6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13" t="n">
        <v>20811461.99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13" t="n">
        <v>79301756.45999999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13" t="n">
        <v>2789350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13" t="n">
        <v>41577587.46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13" t="n">
        <v>80300663.83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13" t="n">
        <v>75132179.18000001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6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13" t="n">
        <v>8464391.039999999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13" t="n">
        <v>3507490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6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13" t="n">
        <v>140849845.21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113" t="n">
        <v>3762004.33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14" t="n">
        <v>107850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6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6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7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919437644.5900003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6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66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67" t="n">
        <v>0</v>
      </c>
    </row>
    <row r="111" ht="15.75" customHeight="1">
      <c r="A111" s="12" t="inlineStr">
        <is>
          <t>TOTAL CONTINUING APPROPRIATIONS</t>
        </is>
      </c>
      <c r="E111" s="64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919437644.5900003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SAGAY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18" t="n">
        <v>35507597.79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18" t="n">
        <v>25344858.15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16" t="n">
        <v>2398529.68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63250985.62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18" t="n">
        <v>29112733.77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18" t="n">
        <v>32905923.47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16" t="n">
        <v>2011774.97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64030432.20999999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17" t="n">
        <v>671476836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6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18" t="n">
        <v>12756.67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9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6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118" t="n">
        <v>16000000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8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814771010.4999999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18" t="n">
        <v>131928365.05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18" t="n">
        <v>215933349.22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18" t="n">
        <v>7992662.5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8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68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68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18" t="n">
        <v>76837838.72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18" t="n">
        <v>21710624.7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118" t="n">
        <v>707965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6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18" t="n">
        <v>5361478.14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18" t="n">
        <v>2016495.02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18" t="n">
        <v>52977996.06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18" t="n">
        <v>69678995.98000009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18" t="n">
        <v>4774913.25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6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18" t="n">
        <v>37086425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8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18" t="n">
        <v>99901115.22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8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8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9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9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7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726908223.8600001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18" t="n">
        <v>9325027.449999999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66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67" t="n">
        <v>0</v>
      </c>
    </row>
    <row r="111" ht="15.75" customHeight="1">
      <c r="A111" s="12" t="inlineStr">
        <is>
          <t>TOTAL CONTINUING APPROPRIATIONS</t>
        </is>
      </c>
      <c r="E111" s="64" t="n">
        <v>9325027.449999999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736233251.3100002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5" zoomScale="115" zoomScaleNormal="115" workbookViewId="0">
      <selection activeCell="F19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SAN CARLOS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71" t="n">
        <v>86088579.87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1" t="n">
        <v>59649087.65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93" t="n">
        <v>2925872.8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148663540.32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1" t="n">
        <v>18719208.67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1" t="n">
        <v>187772190.94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93" t="n">
        <v>11039453.82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217530853.43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1" t="n">
        <v>743608741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6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1" t="n">
        <v>1663673.93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1" t="n">
        <v>52586.68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9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71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1" t="n">
        <v>242934587.11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8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1354453982.47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1" t="n">
        <v>148793768.63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1" t="n">
        <v>76597560.43000001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1" t="n">
        <v>9324970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8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1" t="n">
        <v>26010279.52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1" t="n">
        <v>13850015.32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1" t="n">
        <v>35297589.53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1" t="n">
        <v>12330181.51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1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1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1" t="n">
        <v>570244.62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1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1" t="n">
        <v>12714745.12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1" t="n">
        <v>69815516.42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71" t="n">
        <v>3765895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1" t="n">
        <v>149525734.08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1" t="n">
        <v>138203910.66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1" t="n">
        <v>34524771.53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6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1" t="n">
        <v>6297802.17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71" t="n">
        <v>8446870.48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70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71" t="n">
        <v>102431840.08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71" t="n">
        <v>2101039.84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71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71" t="n">
        <v>23495.2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71" t="n">
        <v>27065045.52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7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877691275.6600001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1" t="n">
        <v>500000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1" t="n">
        <v>22976725.18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71" t="n">
        <v>22976725.18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71" t="n">
        <v>40437893.69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71" t="n">
        <v>88929981.23</v>
      </c>
    </row>
    <row r="111" ht="15.75" customHeight="1">
      <c r="A111" s="12" t="inlineStr">
        <is>
          <t>TOTAL CONTINUING APPROPRIATIONS</t>
        </is>
      </c>
      <c r="E111" s="64" t="n">
        <v>175821325.28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1053512600.94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SILAY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72" t="n">
        <v>25758186.14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2" t="n">
        <v>48783900.92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3" t="n">
        <v>0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>
        <f>SUM(E11:E13)</f>
        <v/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2" t="n">
        <v>18369136.64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2" t="n">
        <v>11940461.29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2" t="n">
        <v>3605296.65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>
        <f>SUM(E16:E18)</f>
        <v/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2" t="n">
        <v>553395806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2" t="n">
        <v>161206.67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4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5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7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7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5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5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>
        <f>SUM(E14,E19,E21:E36)</f>
        <v/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5" t="n">
        <v>183541932.01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5" t="n">
        <v>126711226.96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5" t="n">
        <v>18325313.36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7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8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4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9" t="n">
        <v>21608748.34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5" t="n">
        <v>6844298.97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6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8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8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5" t="n">
        <v>4216301.91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5" t="n">
        <v>20918354.1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78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5" t="n">
        <v>52514375.66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5" t="n">
        <v>23241695.61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5" t="n">
        <v>65449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75" t="n">
        <v>8794394.5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5" t="n">
        <v>27409903.13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5" t="n">
        <v>19487941.52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78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75" t="n">
        <v>80059835.84999999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77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78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75" t="n">
        <v>8125588.93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75" t="n">
        <v>15394139.23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80" t="n">
        <v>0</v>
      </c>
    </row>
    <row r="93" ht="15.75" customHeight="1">
      <c r="A93" s="12" t="inlineStr">
        <is>
          <t>TOTAL CURRENT APPROPRIATIONS</t>
        </is>
      </c>
      <c r="D93" s="8" t="n"/>
      <c r="E93" s="34">
        <f>SUM(E41:E92)</f>
        <v/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5">
        <f>659547+2330948.16</f>
        <v/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75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7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7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19" t="n">
        <v>10335019.72</v>
      </c>
    </row>
    <row r="111" ht="15.75" customHeight="1">
      <c r="A111" s="12" t="inlineStr">
        <is>
          <t>TOTAL CONTINUING APPROPRIATIONS</t>
        </is>
      </c>
      <c r="E111" s="64">
        <f>SUM(E95:E110)</f>
        <v/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>
        <f>SUM(E93,E111)</f>
        <v/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2" zoomScale="115" zoomScaleNormal="115" workbookViewId="0">
      <selection activeCell="F16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SIPALAY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20" t="n">
        <v>3054844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20" t="n">
        <v>5933575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20" t="n">
        <v>1114486.47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10102905.47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20" t="n">
        <v>6771948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20" t="n">
        <v>4339902.1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20" t="n">
        <v>2291760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13403610.1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20" t="n">
        <v>596388811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4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5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94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9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7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5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5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619895326.5700001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20" t="n">
        <v>83206521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20" t="n">
        <v>54827528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20" t="n">
        <v>5675000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7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8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4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20" t="n">
        <v>26167603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20" t="n">
        <v>24066427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120" t="n">
        <v>123880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8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8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20" t="n">
        <v>43248038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20" t="n">
        <v>39586135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94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20" t="n">
        <v>18000213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20" t="n">
        <v>36051123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94" t="n">
        <v>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20" t="n">
        <v>31080786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20" t="n">
        <v>13224615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20" t="n">
        <v>3248900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20" t="n">
        <v>29184553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20" t="n">
        <v>82443716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120" t="n">
        <v>2334362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20" t="n">
        <v>12859032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20" t="n">
        <v>63204858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121" t="n">
        <v>44036295</v>
      </c>
    </row>
    <row r="93" ht="15.75" customHeight="1">
      <c r="A93" s="12" t="inlineStr">
        <is>
          <t>TOTAL CURRENT APPROPRIATIONS</t>
        </is>
      </c>
      <c r="D93" s="8" t="n"/>
      <c r="E93" s="34" t="n">
        <v>612569585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5" t="n">
        <v>10550573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75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7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7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75" t="n">
        <v>0</v>
      </c>
    </row>
    <row r="111" ht="15.75" customHeight="1">
      <c r="A111" s="12" t="inlineStr">
        <is>
          <t>TOTAL CONTINUING APPROPRIATIONS</t>
        </is>
      </c>
      <c r="E111" s="64" t="n">
        <v>10550573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623120158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5" zoomScale="115" zoomScaleNormal="115" workbookViewId="0">
      <selection activeCell="F18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TALISAY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27" t="n">
        <v>50420695.77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27" t="n">
        <v>52734199.83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27" t="n">
        <v>8521831.939999999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111676727.54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27" t="n">
        <v>12885604.78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27" t="n">
        <v>5609037.5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27" t="n">
        <v>566703.33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19061345.61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27" t="n">
        <v>508449096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27" t="n">
        <v>1628310.57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27" t="n">
        <v>62265.16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2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123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12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122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7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5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5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640877744.88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27" t="n">
        <v>199577291.33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27" t="n">
        <v>94861023.04000001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28" t="n">
        <v>8203510.58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7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8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4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25" t="n">
        <v>0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25" t="n">
        <v>0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125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8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8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27" t="n">
        <v>42715337.37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27" t="n">
        <v>60077823.41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27" t="n">
        <v>10677989.1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27" t="n">
        <v>31650003.82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27" t="n">
        <v>8465810.449999999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27" t="n">
        <v>30147679.6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27" t="n">
        <v>6800400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7" t="n">
        <v>35244759.17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6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25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27" t="n">
        <v>1683040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27" t="n">
        <v>40607703.7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27" t="n">
        <v>6441300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27" t="n">
        <v>40607703.7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123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27" t="n">
        <v>3915775.06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27" t="n">
        <v>30677203.24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127" t="n">
        <v>9537829</v>
      </c>
    </row>
    <row r="93" ht="15.75" customHeight="1">
      <c r="A93" s="12" t="inlineStr">
        <is>
          <t>TOTAL CURRENT APPROPRIATIONS</t>
        </is>
      </c>
      <c r="D93" s="8" t="n"/>
      <c r="E93" s="34" t="n">
        <v>661892182.5700001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27" t="n">
        <v>7956033.06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127" t="n">
        <v>29990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127" t="n">
        <v>19400612.64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127" t="n">
        <v>32976431.09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27" t="n">
        <v>11848071.8</v>
      </c>
    </row>
    <row r="111" ht="15.75" customHeight="1">
      <c r="A111" s="12" t="inlineStr">
        <is>
          <t>TOTAL CONTINUING APPROPRIATIONS</t>
        </is>
      </c>
      <c r="E111" s="64" t="n">
        <v>72211138.59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734103321.1600001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E1" zoomScale="115" zoomScaleNormal="115" workbookViewId="0">
      <selection activeCell="F36" sqref="F3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VICTORIAS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95" t="n">
        <v>33869547.53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95" t="n">
        <v>37195237.42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96" t="n">
        <v>2123675.51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73188460.46000001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95" t="n">
        <v>6658505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95" t="n">
        <v>8379194.05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96" t="n">
        <v>1428646.02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16466345.07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95" t="n">
        <v>436673676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83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4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8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1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96" t="n">
        <v>1541092.33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7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95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129" t="n">
        <v>107616075.78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635485649.64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5" t="n">
        <v>116896010.05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95" t="n">
        <v>111706863.97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95" t="n">
        <v>1787541.1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7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8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4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95" t="n">
        <v>25354230.89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95" t="n">
        <v>8171663.03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2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95" t="n">
        <v>2517754.8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95" t="n">
        <v>1103566.76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8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95" t="n">
        <v>7102590.76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95" t="n">
        <v>2066081.8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83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95" t="n">
        <v>18627978.77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95" t="n">
        <v>5599654.19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95" t="n">
        <v>507875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83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3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2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95" t="n">
        <v>9426975.130000001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95" t="n">
        <v>1700000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5" t="n">
        <v>35287922.28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5" t="n">
        <v>20013721.65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95" t="n">
        <v>2964490.5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86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95" t="n">
        <v>56145347.34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95" t="n">
        <v>75139714.57000001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83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502119982.59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5" t="n">
        <v>2665590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95" t="n">
        <v>13450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6.5" customHeight="1" thickBot="1">
      <c r="B106" s="8" t="n"/>
      <c r="C106" s="8" t="n"/>
      <c r="D106" s="8" t="inlineStr">
        <is>
          <t>Capital Outlay</t>
        </is>
      </c>
      <c r="E106" s="85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95" t="n">
        <v>24500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95" t="n">
        <v>31107793.78</v>
      </c>
    </row>
    <row r="111" ht="15.75" customHeight="1">
      <c r="A111" s="12" t="inlineStr">
        <is>
          <t>TOTAL CONTINUING APPROPRIATIONS</t>
        </is>
      </c>
      <c r="E111" s="64" t="n">
        <v>33811333.78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535931316.37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6" zoomScale="115" zoomScaleNormal="115" workbookViewId="0">
      <selection activeCell="F20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TANJAY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83" t="n">
        <v>11641608.7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83" t="n">
        <v>9135581.01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83" t="n">
        <v>859420.48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21636610.19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83" t="n">
        <v>5254856.36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83" t="n">
        <v>16043781.66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83" t="n">
        <v>437228.55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21735866.57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83" t="n">
        <v>534524432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83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4" t="n">
        <v>1034120.99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8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1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8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7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5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5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578931029.75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83" t="n">
        <v>104424055.64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83" t="n">
        <v>170734168.38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83" t="n">
        <v>12786861.03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7" t="n">
        <v>563279.2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8" t="n">
        <v>3879931.63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4" t="n">
        <v>249652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2" t="n">
        <v>27970908.06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2" t="n">
        <v>16146007.3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2" t="n">
        <v>31900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8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8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83" t="n">
        <v>3410652.42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83" t="n">
        <v>26581673.17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83" t="n">
        <v>1643373.78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83" t="n">
        <v>26620782.95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83" t="n">
        <v>5760448.32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83" t="n">
        <v>548196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83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3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2" t="n">
        <v>2066427.73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5" t="n">
        <v>16173524.36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83" t="n">
        <v>12601946.65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83" t="n">
        <v>6790539.44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83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83" t="n">
        <v>40263036.37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1" t="n">
        <v>3981225.72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83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83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83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483228590.15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83" t="n">
        <v>21861183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75" t="n">
        <v>1533657.17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6.5" customHeight="1" thickBot="1">
      <c r="B106" s="8" t="n"/>
      <c r="C106" s="8" t="n"/>
      <c r="D106" s="8" t="inlineStr">
        <is>
          <t>Capital Outlay</t>
        </is>
      </c>
      <c r="E106" s="85" t="n">
        <v>3024165.4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91" t="n">
        <v>115621362.14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83" t="n">
        <v>12783728.93</v>
      </c>
    </row>
    <row r="111" ht="15.75" customHeight="1">
      <c r="A111" s="12" t="inlineStr">
        <is>
          <t>TOTAL CONTINUING APPROPRIATIONS</t>
        </is>
      </c>
      <c r="E111" s="64" t="n">
        <v>154824096.64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638052686.79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BAGO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99" t="n">
        <v>54728986.62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99" t="n">
        <v>36947832.1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0" t="n">
        <v>7564526.630000001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99241345.34999999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99" t="n">
        <v>17939032.81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99" t="n">
        <v>77274804.55999999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88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95213837.36999999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99" t="n">
        <v>758609130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8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0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01" t="n">
        <v>2152620</v>
      </c>
      <c r="F26" s="136" t="n"/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3774598.62</v>
      </c>
      <c r="F27" s="137" t="n"/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99" t="n">
        <v>11321459.61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970312990.95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9" t="n">
        <v>151737851.22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99" t="n">
        <v>155192886.96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99" t="n">
        <v>19105253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99" t="n">
        <v>24393480.3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9" t="n">
        <v>53809489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99" t="n">
        <v>5020515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99" t="n">
        <v>82876804.91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99" t="n">
        <v>21813340.45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7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99" t="n">
        <v>7028209.95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99" t="n">
        <v>36782773.22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99" t="n">
        <v>5961478.5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99" t="n">
        <v>73531684.7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2" t="n">
        <v>112388052.14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2" t="n">
        <v>19825884.71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5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99" t="n">
        <v>19896386.05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99" t="n">
        <v>18516407.25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0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9" t="n">
        <v>168108094.45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99" t="n">
        <v>2484424.78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978473016.5899999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0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0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978473016.5899999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BAIS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5" t="n">
        <v>54999403.5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15210361.64</v>
      </c>
    </row>
    <row r="13" ht="16.5" customHeight="1" thickBot="1">
      <c r="A13" s="8" t="n"/>
      <c r="B13" s="8" t="n"/>
      <c r="C13" s="8" t="n"/>
      <c r="D13" s="8" t="inlineStr">
        <is>
          <t>c.  Other Local Taxes</t>
        </is>
      </c>
      <c r="E13" s="41" t="n">
        <v>1026414.2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71236179.34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5" t="n">
        <v>6020336.38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13754531.56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6" t="n">
        <v>3297622.84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23072490.78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5" t="n">
        <v>559995420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631479.85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0" t="n">
        <v>83566.36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17000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51430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655087566.33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7" t="n">
        <v>91773083.76000001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7" t="n">
        <v>76474851.2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7" t="n">
        <v>4381266.23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249567.51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4" t="n">
        <v>7235388.72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13202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7" t="n">
        <v>28378707.89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7" t="n">
        <v>17875613.96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4" t="n">
        <v>2794747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0" t="n">
        <v>11714773.49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7" t="n">
        <v>7288888.25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7" t="n">
        <v>8987255.84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5" t="n">
        <v>97904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7" t="n">
        <v>32960317.51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7" t="n">
        <v>72915500.26000001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7" t="n">
        <v>1491848.52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5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4" t="n">
        <v>17261391.67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345878.3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5" t="n">
        <v>10452216.09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5" t="n">
        <v>3275235.5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2168460.5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12079948.11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410216046.31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0" t="n">
        <v>8353234.8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48500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2317432.07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0" t="n">
        <v>2828902.6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40506440.99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54054510.46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464270556.77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BAYAWAN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5" t="n">
        <v>21544979.97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21567289.48</v>
      </c>
    </row>
    <row r="13" ht="16.5" customHeight="1" thickBot="1">
      <c r="A13" s="8" t="n"/>
      <c r="B13" s="8" t="n"/>
      <c r="C13" s="8" t="n"/>
      <c r="D13" s="8" t="inlineStr">
        <is>
          <t>c.  Other Local Taxes</t>
        </is>
      </c>
      <c r="E13" s="41" t="n">
        <v>2576999.72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45689269.17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5" t="n">
        <v>10543776.31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13944865.15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6" t="n">
        <v>4915477.48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29404118.94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5" t="n">
        <v>910317701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0" t="n">
        <v>211415.66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172001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7486984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993281489.77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7" t="n">
        <v>244511536.54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7" t="n">
        <v>134227657.24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7" t="n">
        <v>18089974.38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979980.01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4" t="n">
        <v>6869405.08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635020.8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7" t="n">
        <v>33546080.21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7" t="n">
        <v>9833255.66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4" t="n">
        <v>963190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7" t="n">
        <v>9501775.869999999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7" t="n">
        <v>7762283.37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5" t="n">
        <v>87499.5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7" t="n">
        <v>49289030.53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7" t="n">
        <v>108995397.37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7" t="n">
        <v>98987446.61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9" t="n">
        <v>1070243.5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4" t="n">
        <v>21750908.69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10958881.63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5" t="n">
        <v>110890196.03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5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82139771.88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615671.25</v>
      </c>
    </row>
    <row r="93" ht="15.75" customHeight="1">
      <c r="A93" s="12" t="inlineStr">
        <is>
          <t>TOTAL CURRENT APPROPRIATIONS</t>
        </is>
      </c>
      <c r="D93" s="8" t="n"/>
      <c r="E93" s="34" t="n">
        <v>951705206.15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0" t="n">
        <v>5430179.67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926350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0" t="n">
        <v>170865.65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241965934.34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248493329.66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1200198535.81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8" zoomScale="115" zoomScaleNormal="115" workbookViewId="0">
      <selection activeCell="F19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CADIZ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03" t="n">
        <v>61541364.77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03" t="n">
        <v>23642485.55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4" t="n">
        <v>5473520.26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90657370.58000001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03" t="n">
        <v>8543626.91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03" t="n">
        <v>2947728.96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3" t="n">
        <v>1373552.55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12864908.42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03" t="n">
        <v>829394857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0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03" t="n">
        <v>3424996.9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103" t="n">
        <v>225000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936567132.9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03" t="n">
        <v>209514290.96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03" t="n">
        <v>185194171.28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03" t="n">
        <v>11977200.25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4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03" t="n">
        <v>58577184.33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03" t="n">
        <v>19312764.11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103" t="n">
        <v>1179968.38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103" t="n">
        <v>1521605.28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103" t="n">
        <v>49459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103" t="n">
        <v>1678519.35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03" t="n">
        <v>11173741.88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03" t="n">
        <v>9870733.359999999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03" t="n">
        <v>436457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03" t="n">
        <v>64941784.31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3" t="n">
        <v>22623909.4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3" t="n">
        <v>5103940.95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03" t="n">
        <v>11579411.84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03" t="n">
        <v>1373502.15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03" t="n">
        <v>14784533.5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03" t="n">
        <v>13680186.61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03" t="n">
        <v>98028653.11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103" t="n">
        <v>8565816.199999999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03" t="n">
        <v>195550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03" t="n">
        <v>47663657.38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03" t="n">
        <v>8755558.470000001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807782599.1000001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03" t="n">
        <v>3150744.96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103" t="n">
        <v>84960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0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103" t="n">
        <v>29280370.89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5" t="n">
        <v>0</v>
      </c>
    </row>
    <row r="111" ht="15.75" customHeight="1">
      <c r="A111" s="12" t="inlineStr">
        <is>
          <t>TOTAL CONTINUING APPROPRIATIONS</t>
        </is>
      </c>
      <c r="E111" s="22" t="n">
        <v>32516075.85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840298674.9500002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2" zoomScale="115" zoomScaleNormal="115" workbookViewId="0">
      <selection activeCell="F13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CANLAON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4" t="n">
        <v>6095890.94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4" t="n">
        <v>6620944.33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4" t="n">
        <v>1742059.21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14458894.48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4" t="n">
        <v>5371883.76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4" t="n">
        <v>16645041.52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4" t="n">
        <v>2958999.55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24975924.83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4" t="n">
        <v>415151143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0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454585962.31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4" t="n">
        <v>117688583.63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4" t="n">
        <v>83973494.03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4" t="n">
        <v>1204989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4" t="n">
        <v>1591541.42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359008.89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4" t="n">
        <v>17317726.29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4" t="n">
        <v>3724034.83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4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4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4" t="n">
        <v>7047366.28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4" t="n">
        <v>3837179.07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4" t="n">
        <v>49800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4" t="n">
        <v>28835756.15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4" t="n">
        <v>18920462.91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4" t="n">
        <v>1218665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4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1000000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4" t="n">
        <v>7520407.4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4" t="n">
        <v>3450130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4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4" t="n">
        <v>39829385.45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4" t="n">
        <v>2530757.1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4" t="n">
        <v>274425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4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4" t="n">
        <v>19041554.56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359415267.01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4" t="n">
        <v>908003.46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1424808.24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4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1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90" t="n">
        <v>2000385.11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5" t="n">
        <v>43239680.37</v>
      </c>
    </row>
    <row r="111" ht="15.75" customHeight="1">
      <c r="A111" s="12" t="inlineStr">
        <is>
          <t>TOTAL CONTINUING APPROPRIATIONS</t>
        </is>
      </c>
      <c r="E111" s="22" t="n">
        <v>47572877.18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406988144.19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2" zoomScale="115" zoomScaleNormal="115" workbookViewId="0">
      <selection activeCell="F14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DUMAGUETE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4" t="n">
        <v>93141931.59999999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4" t="n">
        <v>204604527.11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4" t="n">
        <v>11145753.53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308892212.24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4" t="n">
        <v>47535945.22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4" t="n">
        <v>10795466.07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4" t="n">
        <v>45887888.86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104219300.15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4" t="n">
        <v>423122167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0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7700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4" t="n">
        <v>19517375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42848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855801602.39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4" t="n">
        <v>141082667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4" t="n">
        <v>86435534.33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4" t="n">
        <v>23419067.79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2458252.87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4" t="n">
        <v>21081685.13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6824854.3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4" t="n">
        <v>27143586.24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4" t="n">
        <v>23842498.01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4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4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4" t="n">
        <v>11715404.04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4" t="n">
        <v>205833.4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4" t="n">
        <v>24089003.5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4" t="n">
        <v>40759272.37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4" t="n">
        <v>990000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4" t="n">
        <v>68878361.73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4" t="n">
        <v>45642855.04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4" t="n">
        <v>3521567.13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4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4" t="n">
        <v>20597368.42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4" t="n">
        <v>5960372.43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4" t="n">
        <v>1531839.03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4" t="n">
        <v>39045305.89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4" t="n">
        <v>6207014.62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4" t="n">
        <v>187497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4" t="n">
        <v>11246775.21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4" t="n">
        <v>992063.25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613858678.73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4" t="n">
        <v>51709069.88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3937467.5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4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0" t="n">
        <v>0</v>
      </c>
    </row>
    <row r="107" ht="15.75" customHeight="1">
      <c r="B107" s="12" t="inlineStr">
        <is>
          <t>Economic Services</t>
        </is>
      </c>
      <c r="C107" s="8" t="n"/>
      <c r="D107" s="8" t="n"/>
    </row>
    <row r="108" ht="15.75" customHeight="1">
      <c r="B108" s="8" t="n"/>
      <c r="C108" s="8" t="n"/>
      <c r="D108" s="8" t="inlineStr">
        <is>
          <t>Capital Outlay</t>
        </is>
      </c>
      <c r="E108" s="63" t="n">
        <v>806101.91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5" t="n">
        <v>41626542.01000001</v>
      </c>
    </row>
    <row r="111" ht="15.75" customHeight="1">
      <c r="A111" s="12" t="inlineStr">
        <is>
          <t>TOTAL CONTINUING APPROPRIATIONS</t>
        </is>
      </c>
      <c r="E111" s="22" t="n">
        <v>98079181.30000001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711937860.03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ESCALANTE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05" t="n">
        <v>11275053.89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6" t="n">
        <v>0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5" t="n">
        <v>1798986.56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13074040.45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05" t="n">
        <v>4968518.56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05" t="n">
        <v>13472768.77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5" t="n">
        <v>1513210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19954497.33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05" t="n">
        <v>490206938.04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10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05" t="n">
        <v>56957.05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10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107" t="n">
        <v>16087189.39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7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105" t="n">
        <v>303746944.37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843126566.6300001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05" t="n">
        <v>121921231.47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05" t="n">
        <v>78313030.93000001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05" t="n">
        <v>4387985.67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12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105" t="n">
        <v>12834502.5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05" t="n">
        <v>18204544.14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05" t="n">
        <v>1749555.84</v>
      </c>
    </row>
    <row r="52" ht="16.5" customHeight="1" thickBot="1">
      <c r="A52" s="8" t="n"/>
      <c r="B52" s="8" t="n"/>
      <c r="C52" s="8" t="n"/>
      <c r="D52" s="8" t="inlineStr">
        <is>
          <t>Capital Outlay</t>
        </is>
      </c>
      <c r="E52" s="108" t="n">
        <v>8320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05" t="n">
        <v>7240349.6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105" t="n">
        <v>10435316.73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105" t="n">
        <v>49195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05" t="n">
        <v>6170388.77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05" t="n">
        <v>308389</v>
      </c>
    </row>
    <row r="64" ht="16.5" customHeight="1" thickBot="1">
      <c r="A64" s="8" t="n"/>
      <c r="B64" s="8" t="n"/>
      <c r="C64" s="8" t="n"/>
      <c r="D64" s="8" t="inlineStr">
        <is>
          <t>Capital Outlay</t>
        </is>
      </c>
      <c r="E64" s="108" t="n">
        <v>4500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05" t="n">
        <v>17624523.03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5" t="n">
        <v>2135836.42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5" t="n">
        <v>85190.24000000001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05" t="n">
        <v>13129768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7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05" t="n">
        <v>68037721.8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7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05" t="n">
        <v>9708352.640000001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05" t="n">
        <v>7994198.94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105" t="n">
        <v>77679079.23</v>
      </c>
    </row>
    <row r="93" ht="15.75" customHeight="1">
      <c r="A93" s="12" t="inlineStr">
        <is>
          <t>TOTAL CURRENT APPROPRIATIONS</t>
        </is>
      </c>
      <c r="D93" s="8" t="n"/>
      <c r="E93" s="34" t="n">
        <v>458021979.95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09" t="n">
        <v>45959422.85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110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110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05" t="n">
        <v>303746944.37</v>
      </c>
    </row>
    <row r="111" ht="15.75" customHeight="1">
      <c r="A111" s="12" t="inlineStr">
        <is>
          <t>TOTAL CONTINUING APPROPRIATIONS</t>
        </is>
      </c>
      <c r="E111" s="64" t="n">
        <v>349706367.22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65" t="n">
        <v>807728347.1700001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30" t="inlineStr">
        <is>
          <t>CITY OF GUIHULNGAN</t>
        </is>
      </c>
    </row>
    <row r="2" ht="15.75" customHeight="1">
      <c r="A2" s="131" t="inlineStr">
        <is>
          <t>STATEMENT OF COMPARISON OF BUDGET AND ACTUAL AMOUNTS</t>
        </is>
      </c>
    </row>
    <row r="3" ht="15.75" customHeight="1">
      <c r="A3" s="130" t="inlineStr">
        <is>
          <t>For the Year Ended December 31, 2018</t>
        </is>
      </c>
    </row>
    <row r="4" ht="15.75" customHeight="1">
      <c r="A4" s="13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30" t="inlineStr">
        <is>
          <t>PARTICULARS</t>
        </is>
      </c>
      <c r="E6" s="134" t="inlineStr">
        <is>
          <t>Actual Amounts</t>
        </is>
      </c>
    </row>
    <row r="7" ht="15" customHeight="1">
      <c r="E7" s="13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6" t="n">
        <v>3930551.72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3" t="n">
        <v>5533801.27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6" t="n">
        <v>386081.37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9850434.359999999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6" t="n">
        <v>4640596.13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6" t="n">
        <v>18766606.88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7" t="n">
        <v>17300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23424503.01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6" t="n">
        <v>642540233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538056.73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15060.99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7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676368288.09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6" t="n">
        <v>78305536.14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6" t="n">
        <v>182318382.7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6" t="n">
        <v>1650010.3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124" t="n">
        <v>200378.08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6" t="n">
        <v>5201642.25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162943.15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6" t="n">
        <v>23707828.79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6" t="n">
        <v>23157562.66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6" t="n">
        <v>336366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1500000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56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6" t="n">
        <v>4571553.95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6" t="n">
        <v>39738415.63</v>
      </c>
    </row>
    <row r="64" ht="16.5" customHeight="1" thickBot="1">
      <c r="A64" s="8" t="n"/>
      <c r="B64" s="8" t="n"/>
      <c r="C64" s="8" t="n"/>
      <c r="D64" s="8" t="inlineStr">
        <is>
          <t>Capital Outlay</t>
        </is>
      </c>
      <c r="E64" s="62" t="n">
        <v>6825223.27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6" t="n">
        <v>24874789.27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6" t="n">
        <v>17503092.74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6" t="n">
        <v>835870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12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32743555.53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6" t="n">
        <v>15596623.58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7" t="n">
        <v>29025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1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6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12273139.5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6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6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6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471531938.54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6" t="n">
        <v>29693327.31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1515618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27209250.9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57" t="n">
        <v>19113217.2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6" t="n">
        <v>3087934.58</v>
      </c>
    </row>
    <row r="111" ht="15.75" customHeight="1">
      <c r="A111" s="12" t="inlineStr">
        <is>
          <t>TOTAL CONTINUING APPROPRIATIONS</t>
        </is>
      </c>
      <c r="E111" s="64" t="n">
        <v>80619347.98999999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552151286.53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Mngx</dc:creator>
  <dcterms:created xsi:type="dcterms:W3CDTF">2021-09-04T11:14:37Z</dcterms:created>
  <dcterms:modified xsi:type="dcterms:W3CDTF">2021-11-10T16:41:31Z</dcterms:modified>
  <cp:lastModifiedBy>Mngx</cp:lastModifiedBy>
</cp:coreProperties>
</file>