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850" yWindow="1905" windowWidth="14580" windowHeight="12495" tabRatio="600" firstSheet="0" activeTab="2" autoFilterDateGrouping="1"/>
  </bookViews>
  <sheets>
    <sheet name="Roxas" sheetId="1" state="visible" r:id="rId1"/>
    <sheet name="Iloilo" sheetId="2" state="visible" r:id="rId2"/>
    <sheet name="Passi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#,##0.00_ ;\-#,##0.00\ "/>
    <numFmt numFmtId="165" formatCode="_(* #,##0_);_(* \(#,##0\);_(* &quot;-&quot;??_);_(@_)"/>
    <numFmt numFmtId="166" formatCode="_ * #,##0_ ;_ * \-#,##0_ ;_ * &quot;-&quot;_ ;_ @_ "/>
  </numFmts>
  <fonts count="35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  <font>
      <name val="Arial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6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8" applyAlignment="1">
      <alignment vertical="center"/>
    </xf>
    <xf numFmtId="0" fontId="24" fillId="0" borderId="10" applyAlignment="1">
      <alignment vertical="center"/>
    </xf>
    <xf numFmtId="0" fontId="23" fillId="8" borderId="9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10" applyAlignment="1">
      <alignment vertical="center"/>
    </xf>
    <xf numFmtId="0" fontId="21" fillId="0" borderId="14" applyAlignment="1">
      <alignment vertical="center"/>
    </xf>
    <xf numFmtId="0" fontId="21" fillId="0" borderId="0" applyAlignment="1">
      <alignment vertical="center"/>
    </xf>
    <xf numFmtId="0" fontId="20" fillId="2" borderId="7" applyAlignment="1">
      <alignment vertical="center"/>
    </xf>
    <xf numFmtId="0" fontId="33" fillId="11" borderId="13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7" applyAlignment="1">
      <alignment vertical="center"/>
    </xf>
    <xf numFmtId="0" fontId="18" fillId="10" borderId="0" applyAlignment="1">
      <alignment vertical="center"/>
    </xf>
    <xf numFmtId="0" fontId="28" fillId="0" borderId="11" applyAlignment="1">
      <alignment vertical="center"/>
    </xf>
    <xf numFmtId="0" fontId="32" fillId="0" borderId="12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</cellStyleXfs>
  <cellXfs count="54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Protection="1" pivotButton="0" quotePrefix="0" xfId="4">
      <protection locked="0" hidden="0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1" fillId="0" borderId="0" applyAlignment="1" pivotButton="0" quotePrefix="0" xfId="1">
      <alignment horizontal="right" vertical="center"/>
    </xf>
    <xf numFmtId="4" fontId="3" fillId="0" borderId="0" pivotButton="0" quotePrefix="0" xfId="3"/>
    <xf numFmtId="4" fontId="11" fillId="0" borderId="0" applyAlignment="1" pivotButton="0" quotePrefix="0" xfId="1">
      <alignment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6" fillId="0" borderId="0" pivotButton="0" quotePrefix="0" xfId="0"/>
    <xf numFmtId="4" fontId="13" fillId="0" borderId="0" pivotButton="0" quotePrefix="0" xfId="0"/>
    <xf numFmtId="4" fontId="3" fillId="0" borderId="0" pivotButton="0" quotePrefix="0" xfId="8"/>
    <xf numFmtId="4" fontId="3" fillId="0" borderId="0" pivotButton="0" quotePrefix="0" xfId="8"/>
    <xf numFmtId="4" fontId="10" fillId="0" borderId="0" pivotButton="0" quotePrefix="0" xfId="8"/>
    <xf numFmtId="4" fontId="10" fillId="0" borderId="4" pivotButton="0" quotePrefix="0" xfId="8"/>
    <xf numFmtId="4" fontId="3" fillId="0" borderId="4" pivotButton="0" quotePrefix="0" xfId="8"/>
    <xf numFmtId="4" fontId="10" fillId="0" borderId="0" pivotButton="0" quotePrefix="0" xfId="8"/>
    <xf numFmtId="4" fontId="10" fillId="0" borderId="0" pivotButton="0" quotePrefix="0" xfId="8"/>
    <xf numFmtId="4" fontId="10" fillId="0" borderId="6" pivotButton="0" quotePrefix="0" xfId="56"/>
    <xf numFmtId="4" fontId="10" fillId="0" borderId="5" pivotButton="0" quotePrefix="0" xfId="56"/>
    <xf numFmtId="4" fontId="3" fillId="0" borderId="0" pivotButton="0" quotePrefix="0" xfId="8"/>
    <xf numFmtId="4" fontId="34" fillId="0" borderId="6" pivotButton="0" quotePrefix="0" xfId="3"/>
    <xf numFmtId="4" fontId="34" fillId="0" borderId="15" pivotButton="0" quotePrefix="0" xfId="3"/>
    <xf numFmtId="4" fontId="34" fillId="0" borderId="0" pivotButton="0" quotePrefix="0" xfId="3"/>
    <xf numFmtId="4" fontId="10" fillId="0" borderId="4" pivotButton="0" quotePrefix="0" xfId="8"/>
    <xf numFmtId="4" fontId="3" fillId="0" borderId="4" pivotButton="0" quotePrefix="0" xfId="8"/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</cellXfs>
  <cellStyles count="78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B1" zoomScale="115" zoomScaleNormal="115" workbookViewId="0">
      <selection activeCell="F10" sqref="F10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50" t="inlineStr">
        <is>
          <t>CITY OF ROXAS</t>
        </is>
      </c>
    </row>
    <row r="2" ht="15.75" customHeight="1">
      <c r="A2" s="51" t="inlineStr">
        <is>
          <t>STATEMENT OF COMPARISON OF BUDGET AND ACTUAL AMOUNTS</t>
        </is>
      </c>
    </row>
    <row r="3" ht="15.75" customHeight="1">
      <c r="A3" s="50" t="inlineStr">
        <is>
          <t>For the Year Ended December 31, 2018</t>
        </is>
      </c>
    </row>
    <row r="4" ht="15.75" customHeight="1">
      <c r="A4" s="5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50" t="inlineStr">
        <is>
          <t>PARTICULARS</t>
        </is>
      </c>
      <c r="E6" s="52" t="inlineStr">
        <is>
          <t>Actual Amounts</t>
        </is>
      </c>
    </row>
    <row r="7" ht="15" customHeight="1">
      <c r="E7" s="53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6">
        <f>41518719.35+32356209.59</f>
        <v/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6" t="n">
        <v>121673610.04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6">
        <f>3500743.42+1522894.64</f>
        <v/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6" t="n">
        <v>21561050.43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6">
        <f>55700527.35+123535.71</f>
        <v/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>
        <f>1551915.48+3923.92</f>
        <v/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6" t="n">
        <v>521508403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6" t="n">
        <v>50902.56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42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6" t="n">
        <v>3950000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2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47" t="n">
        <v>31900000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>
        <f>SUM(E14,E19,E21:E36)</f>
        <v/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137560116.71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41985038.89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7180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6" t="n">
        <v>2381024.52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6" t="n">
        <v>9451559.880000001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40118885.07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5630701.93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7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7" t="n">
        <v>327672.2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9256192.25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4318458.68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50159928.59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43829893.76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203795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6" t="n">
        <v>5319017.64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6" t="n">
        <v>13779896.97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6" t="n">
        <v>37645821.99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46" t="n">
        <v>1552770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6" t="n">
        <v>44104821.15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6" t="n">
        <v>44981445.45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4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7" t="n">
        <v>11978603.68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7" t="n">
        <v>167038249.75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7" t="n">
        <v>180354939.92</v>
      </c>
    </row>
    <row r="93" ht="15.75" customHeight="1">
      <c r="A93" s="12" t="inlineStr">
        <is>
          <t>TOTAL CURRENT APPROPRIATIONS</t>
        </is>
      </c>
      <c r="D93" s="8" t="n"/>
      <c r="E93" s="30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6" t="n">
        <v>100442.41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47" t="n">
        <v>6545133.86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46" t="n">
        <v>71428716.05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47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6" t="n">
        <v>6151876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46" t="n">
        <v>44779877.7</v>
      </c>
    </row>
    <row r="111" ht="15.75" customHeight="1">
      <c r="A111" s="12" t="inlineStr">
        <is>
          <t>TOTAL CONTINUING APPROPRIATIONS</t>
        </is>
      </c>
      <c r="E111" s="32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>
        <f>SUM(E93,E111)</f>
        <v/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2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50" t="inlineStr">
        <is>
          <t>CITY OF ILOILO</t>
        </is>
      </c>
    </row>
    <row r="2" ht="15.75" customHeight="1">
      <c r="A2" s="51" t="inlineStr">
        <is>
          <t>STATEMENT OF COMPARISON OF BUDGET AND ACTUAL AMOUNTS</t>
        </is>
      </c>
    </row>
    <row r="3" ht="15.75" customHeight="1">
      <c r="A3" s="50" t="inlineStr">
        <is>
          <t>For the Year Ended December 31, 2018</t>
        </is>
      </c>
    </row>
    <row r="4" ht="15.75" customHeight="1">
      <c r="A4" s="5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50" t="inlineStr">
        <is>
          <t>PARTICULARS</t>
        </is>
      </c>
      <c r="E6" s="52" t="inlineStr">
        <is>
          <t>Actual Amounts</t>
        </is>
      </c>
    </row>
    <row r="7" ht="15" customHeight="1">
      <c r="E7" s="53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39" t="n">
        <v>967728184.89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9" t="n">
        <v>732758977.8000001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39" t="n">
        <v>36844230.69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1737331393.38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9" t="n">
        <v>61734151.68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76433010.92999999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39" t="n">
        <v>1625165954.9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1763333117.51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39" t="n">
        <v>912907041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9" t="n">
        <v>15586393.32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42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2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4429157945.21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9" t="n">
        <v>378453136.0399999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9" t="n">
        <v>495851043.75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9" t="n">
        <v>9506975.199999999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9" t="n">
        <v>16849533.18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9" t="n">
        <v>46129700.06999999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105935603.33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9" t="n">
        <v>127824356.71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9" t="n">
        <v>34452649.34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2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9" t="n">
        <v>80427750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9" t="n">
        <v>46018985.69000001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9" t="n">
        <v>20533075.51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9" t="n">
        <v>146144269.91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9" t="n">
        <v>79161803.43000001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9" t="n">
        <v>3000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39" t="n">
        <v>51555176.6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9" t="n">
        <v>80788050.23999999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9" t="n">
        <v>29193353.53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9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9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9" t="n">
        <v>83343118.16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39" t="n">
        <v>108198875.75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1940370456.44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9" t="n">
        <v>40742089.28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145750439.03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49700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42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39" t="n">
        <v>128900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213611.2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39" t="n">
        <v>2138286</v>
      </c>
    </row>
    <row r="111" ht="15.75" customHeight="1">
      <c r="A111" s="12" t="inlineStr">
        <is>
          <t>TOTAL CONTINUING APPROPRIATIONS</t>
        </is>
      </c>
      <c r="E111" s="32" t="n">
        <v>189023025.51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2129393481.95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A83" zoomScale="70" zoomScaleNormal="70" workbookViewId="0">
      <selection activeCell="F106" sqref="F10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50" t="inlineStr">
        <is>
          <t>CITY OF PASSI</t>
        </is>
      </c>
    </row>
    <row r="2" ht="15.75" customHeight="1">
      <c r="A2" s="51" t="inlineStr">
        <is>
          <t>STATEMENT OF COMPARISON OF BUDGET AND ACTUAL AMOUNTS</t>
        </is>
      </c>
    </row>
    <row r="3" ht="15.75" customHeight="1">
      <c r="A3" s="50" t="inlineStr">
        <is>
          <t>For the Year Ended December 31, 2018</t>
        </is>
      </c>
    </row>
    <row r="4" ht="15.75" customHeight="1">
      <c r="A4" s="5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50" t="inlineStr">
        <is>
          <t>PARTICULARS</t>
        </is>
      </c>
      <c r="E6" s="52" t="inlineStr">
        <is>
          <t>Actual Amounts</t>
        </is>
      </c>
    </row>
    <row r="7" ht="15" customHeight="1">
      <c r="E7" s="53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3" t="n">
        <v>31077796.51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3" t="n">
        <v>29948354.87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4" t="n">
        <v>1877601.86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62903753.24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3" t="n">
        <v>6886776.45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3" t="n">
        <v>31265468.76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3" t="n">
        <v>47536412.19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85688657.40000001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3" t="n">
        <v>515090094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9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42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0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0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3" t="n">
        <v>30001197.52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693683702.16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3" t="n">
        <v>145630382.19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3" t="n">
        <v>150167835.4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3" t="n">
        <v>7357352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3" t="n">
        <v>6627927.48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3" t="n">
        <v>5249607.37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43" t="n">
        <v>3934940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3" t="n">
        <v>30093443.79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3" t="n">
        <v>4417410.57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2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3" t="n">
        <v>5601743.76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3" t="n">
        <v>7504234.9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3" t="n">
        <v>57134618.41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3" t="n">
        <v>26214815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3" t="n">
        <v>1259643.5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3" t="n">
        <v>4854184.56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3" t="n">
        <v>4962000.36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43" t="n">
        <v>10948600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9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3" t="n">
        <v>75370146.11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3" t="n">
        <v>409876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9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1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547738761.4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5" t="n">
        <v>106811485.6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43" t="n">
        <v>8715000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2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39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43" t="n">
        <v>42913820.16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3" t="n">
        <v>28183614.77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43" t="n">
        <v>9548930.109999999</v>
      </c>
    </row>
    <row r="111" ht="15.75" customHeight="1">
      <c r="A111" s="12" t="inlineStr">
        <is>
          <t>TOTAL CONTINUING APPROPRIATIONS</t>
        </is>
      </c>
      <c r="E111" s="32" t="n">
        <v>196172850.64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743911612.04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2021-09-30T12:12:41Z</dcterms:modified>
  <cp:lastModifiedBy>Mngx</cp:lastModifiedBy>
</cp:coreProperties>
</file>