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80" yWindow="1005" windowWidth="14880" windowHeight="11070" tabRatio="600" firstSheet="12" activeTab="17" autoFilterDateGrouping="1"/>
  </bookViews>
  <sheets>
    <sheet name="Bacolod" sheetId="1" state="visible" r:id="rId1"/>
    <sheet name="Bago" sheetId="2" state="visible" r:id="rId2"/>
    <sheet name="Bais" sheetId="3" state="visible" r:id="rId3"/>
    <sheet name="Bayawan" sheetId="4" state="visible" r:id="rId4"/>
    <sheet name="Cadiz" sheetId="5" state="visible" r:id="rId5"/>
    <sheet name="Canlaon" sheetId="6" state="visible" r:id="rId6"/>
    <sheet name="Dumaguete" sheetId="7" state="visible" r:id="rId7"/>
    <sheet name="Escalante" sheetId="8" state="visible" r:id="rId8"/>
    <sheet name="Guihulngan" sheetId="9" state="visible" r:id="rId9"/>
    <sheet name="Himamaylan" sheetId="10" state="visible" r:id="rId10"/>
    <sheet name="Kabankalan" sheetId="11" state="visible" r:id="rId11"/>
    <sheet name="Sagay" sheetId="12" state="visible" r:id="rId12"/>
    <sheet name="San Carlos" sheetId="13" state="visible" r:id="rId13"/>
    <sheet name="Silay" sheetId="14" state="visible" r:id="rId14"/>
    <sheet name="Talisay" sheetId="15" state="visible" r:id="rId15"/>
    <sheet name="Sipalay" sheetId="16" state="visible" r:id="rId16"/>
    <sheet name="Tanjay" sheetId="17" state="visible" r:id="rId17"/>
    <sheet name="Victorias" sheetId="18" state="visible" r:id="rId18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#,##0.00_ ;\-#,##0.00\ "/>
    <numFmt numFmtId="165" formatCode="_(* #,##0_);_(* \(#,##0\);_(* &quot;-&quot;??_);_(@_)"/>
    <numFmt numFmtId="166" formatCode="_ * #,##0_ ;_ * \-#,##0_ ;_ * &quot;-&quot;_ ;_ @_ "/>
  </numFmts>
  <fonts count="36"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Times New Roman"/>
      <family val="1"/>
      <b val="1"/>
      <color rgb="FF000000"/>
      <sz val="12"/>
    </font>
    <font>
      <name val="Arial"/>
      <family val="2"/>
      <sz val="10"/>
    </font>
    <font>
      <name val="Times New Roman"/>
      <family val="1"/>
      <b val="1"/>
      <color theme="1"/>
      <sz val="12"/>
    </font>
    <font>
      <name val="Times New Roman"/>
      <family val="1"/>
      <color rgb="FF000000"/>
      <sz val="12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color rgb="FF000000"/>
      <sz val="12"/>
      <u val="single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Times New Roman"/>
      <family val="1"/>
      <b val="1"/>
      <color rgb="FF000000"/>
      <sz val="16"/>
    </font>
    <font>
      <name val="Calibri"/>
      <family val="2"/>
      <color theme="1"/>
      <sz val="16"/>
      <scheme val="minor"/>
    </font>
    <font>
      <name val="Arial"/>
      <family val="2"/>
      <b val="1"/>
      <color theme="1"/>
      <sz val="14"/>
    </font>
    <font>
      <name val="Arial"/>
      <family val="2"/>
      <b val="1"/>
      <color indexed="8"/>
      <sz val="11.05"/>
    </font>
    <font>
      <name val="Calibri"/>
      <family val="2"/>
      <color indexed="8"/>
      <sz val="11"/>
    </font>
    <font>
      <name val="Calibri"/>
      <family val="2"/>
      <color indexed="17"/>
      <sz val="11"/>
    </font>
    <font>
      <name val="Calibri"/>
      <family val="2"/>
      <color indexed="62"/>
      <sz val="11"/>
    </font>
    <font>
      <name val="Calibri"/>
      <family val="2"/>
      <b val="1"/>
      <color indexed="62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62"/>
      <sz val="13"/>
    </font>
    <font>
      <name val="Calibri"/>
      <family val="2"/>
      <color indexed="9"/>
      <sz val="11"/>
    </font>
    <font>
      <name val="Calibri"/>
      <family val="2"/>
      <b val="1"/>
      <color indexed="62"/>
      <sz val="15"/>
    </font>
    <font>
      <name val="Calibri"/>
      <family val="2"/>
      <color indexed="10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b val="1"/>
      <color indexed="63"/>
      <sz val="11"/>
    </font>
    <font>
      <name val="Arial"/>
      <family val="2"/>
      <color indexed="8"/>
      <sz val="10"/>
    </font>
    <font>
      <name val="Calibri"/>
      <family val="2"/>
      <color theme="1"/>
      <sz val="10"/>
      <scheme val="minor"/>
    </font>
  </fonts>
  <fills count="21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85">
    <xf numFmtId="0" fontId="9" fillId="0" borderId="0"/>
    <xf numFmtId="0" fontId="1" fillId="0" borderId="0"/>
    <xf numFmtId="0" fontId="3" fillId="0" borderId="0"/>
    <xf numFmtId="43" fontId="9" fillId="0" borderId="0"/>
    <xf numFmtId="43" fontId="9" fillId="0" borderId="0"/>
    <xf numFmtId="43" fontId="3" fillId="0" borderId="0"/>
    <xf numFmtId="43" fontId="17" fillId="0" borderId="0"/>
    <xf numFmtId="0" fontId="9" fillId="0" borderId="0"/>
    <xf numFmtId="43" fontId="9" fillId="0" borderId="0"/>
    <xf numFmtId="43" fontId="9" fillId="0" borderId="0"/>
    <xf numFmtId="0" fontId="3" fillId="0" borderId="0" applyAlignment="1">
      <alignment vertical="center"/>
    </xf>
    <xf numFmtId="43" fontId="3" fillId="0" borderId="0" applyAlignment="1">
      <alignment vertical="center"/>
    </xf>
    <xf numFmtId="0" fontId="18" fillId="5" borderId="0" applyAlignment="1">
      <alignment vertical="center"/>
    </xf>
    <xf numFmtId="166" fontId="6" fillId="0" borderId="0" applyAlignment="1">
      <alignment vertical="center"/>
    </xf>
    <xf numFmtId="42" fontId="6" fillId="0" borderId="0" applyAlignment="1">
      <alignment vertical="center"/>
    </xf>
    <xf numFmtId="0" fontId="3" fillId="3" borderId="7" applyAlignment="1">
      <alignment vertical="center"/>
    </xf>
    <xf numFmtId="0" fontId="24" fillId="0" borderId="9" applyAlignment="1">
      <alignment vertical="center"/>
    </xf>
    <xf numFmtId="0" fontId="23" fillId="8" borderId="8" applyAlignment="1">
      <alignment vertical="center"/>
    </xf>
    <xf numFmtId="0" fontId="25" fillId="9" borderId="0" applyAlignment="1">
      <alignment vertical="center"/>
    </xf>
    <xf numFmtId="0" fontId="27" fillId="0" borderId="0" applyAlignment="1">
      <alignment vertical="center"/>
    </xf>
    <xf numFmtId="0" fontId="18" fillId="7" borderId="0" applyAlignment="1">
      <alignment vertical="center"/>
    </xf>
    <xf numFmtId="0" fontId="31" fillId="0" borderId="0" applyAlignment="1">
      <alignment vertical="center"/>
    </xf>
    <xf numFmtId="0" fontId="18" fillId="12" borderId="0" applyAlignment="1">
      <alignment vertical="center"/>
    </xf>
    <xf numFmtId="0" fontId="22" fillId="0" borderId="0" applyAlignment="1">
      <alignment vertical="center"/>
    </xf>
    <xf numFmtId="0" fontId="26" fillId="0" borderId="9" applyAlignment="1">
      <alignment vertical="center"/>
    </xf>
    <xf numFmtId="0" fontId="21" fillId="0" borderId="13" applyAlignment="1">
      <alignment vertical="center"/>
    </xf>
    <xf numFmtId="0" fontId="21" fillId="0" borderId="0" applyAlignment="1">
      <alignment vertical="center"/>
    </xf>
    <xf numFmtId="0" fontId="20" fillId="2" borderId="6" applyAlignment="1">
      <alignment vertical="center"/>
    </xf>
    <xf numFmtId="0" fontId="33" fillId="11" borderId="12" applyAlignment="1">
      <alignment vertical="center"/>
    </xf>
    <xf numFmtId="0" fontId="19" fillId="7" borderId="0" applyAlignment="1">
      <alignment vertical="center"/>
    </xf>
    <xf numFmtId="0" fontId="25" fillId="7" borderId="0" applyAlignment="1">
      <alignment vertical="center"/>
    </xf>
    <xf numFmtId="0" fontId="29" fillId="11" borderId="6" applyAlignment="1">
      <alignment vertical="center"/>
    </xf>
    <xf numFmtId="0" fontId="18" fillId="10" borderId="0" applyAlignment="1">
      <alignment vertical="center"/>
    </xf>
    <xf numFmtId="0" fontId="28" fillId="0" borderId="10" applyAlignment="1">
      <alignment vertical="center"/>
    </xf>
    <xf numFmtId="0" fontId="32" fillId="0" borderId="11" applyAlignment="1">
      <alignment vertical="center"/>
    </xf>
    <xf numFmtId="0" fontId="30" fillId="12" borderId="0" applyAlignment="1">
      <alignment vertical="center"/>
    </xf>
    <xf numFmtId="0" fontId="30" fillId="4" borderId="0" applyAlignment="1">
      <alignment vertical="center"/>
    </xf>
    <xf numFmtId="0" fontId="25" fillId="14" borderId="0" applyAlignment="1">
      <alignment vertical="center"/>
    </xf>
    <xf numFmtId="0" fontId="25" fillId="5" borderId="0" applyAlignment="1">
      <alignment vertical="center"/>
    </xf>
    <xf numFmtId="0" fontId="18" fillId="6" borderId="0" applyAlignment="1">
      <alignment vertical="center"/>
    </xf>
    <xf numFmtId="0" fontId="25" fillId="13" borderId="0" applyAlignment="1">
      <alignment vertical="center"/>
    </xf>
    <xf numFmtId="0" fontId="18" fillId="12" borderId="0" applyAlignment="1">
      <alignment vertical="center"/>
    </xf>
    <xf numFmtId="0" fontId="25" fillId="12" borderId="0" applyAlignment="1">
      <alignment vertical="center"/>
    </xf>
    <xf numFmtId="0" fontId="18" fillId="2" borderId="0" applyAlignment="1">
      <alignment vertical="center"/>
    </xf>
    <xf numFmtId="0" fontId="25" fillId="15" borderId="0" applyAlignment="1">
      <alignment vertical="center"/>
    </xf>
    <xf numFmtId="0" fontId="18" fillId="7" borderId="0" applyAlignment="1">
      <alignment vertical="center"/>
    </xf>
    <xf numFmtId="0" fontId="25" fillId="17" borderId="0" applyAlignment="1">
      <alignment vertical="center"/>
    </xf>
    <xf numFmtId="0" fontId="18" fillId="9" borderId="0" applyAlignment="1">
      <alignment vertical="center"/>
    </xf>
    <xf numFmtId="0" fontId="18" fillId="9" borderId="0" applyAlignment="1">
      <alignment vertical="center"/>
    </xf>
    <xf numFmtId="0" fontId="25" fillId="14" borderId="0" applyAlignment="1">
      <alignment vertical="center"/>
    </xf>
    <xf numFmtId="0" fontId="18" fillId="5" borderId="0" applyAlignment="1">
      <alignment vertical="center"/>
    </xf>
    <xf numFmtId="0" fontId="25" fillId="5" borderId="0" applyAlignment="1">
      <alignment vertical="center"/>
    </xf>
    <xf numFmtId="0" fontId="25" fillId="16" borderId="0" applyAlignment="1">
      <alignment vertical="center"/>
    </xf>
    <xf numFmtId="0" fontId="18" fillId="2" borderId="0" applyAlignment="1">
      <alignment vertical="center"/>
    </xf>
    <xf numFmtId="0" fontId="25" fillId="2" borderId="0" applyAlignment="1">
      <alignment vertical="center"/>
    </xf>
    <xf numFmtId="0" fontId="9" fillId="0" borderId="0"/>
    <xf numFmtId="43" fontId="9" fillId="0" borderId="0"/>
    <xf numFmtId="0" fontId="9" fillId="0" borderId="0"/>
    <xf numFmtId="9" fontId="3" fillId="0" borderId="0"/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0" fontId="3" fillId="0" borderId="0"/>
    <xf numFmtId="0" fontId="3" fillId="0" borderId="0"/>
    <xf numFmtId="43" fontId="3" fillId="0" borderId="0"/>
    <xf numFmtId="43" fontId="17" fillId="0" borderId="0"/>
    <xf numFmtId="43" fontId="3" fillId="0" borderId="0"/>
    <xf numFmtId="43" fontId="9" fillId="0" borderId="0"/>
    <xf numFmtId="43" fontId="9" fillId="0" borderId="0"/>
  </cellStyleXfs>
  <cellXfs count="117">
    <xf numFmtId="0" fontId="0" fillId="0" borderId="0" pivotButton="0" quotePrefix="0" xfId="0"/>
    <xf numFmtId="0" fontId="5" fillId="0" borderId="0" applyAlignment="1" pivotButton="0" quotePrefix="0" xfId="1">
      <alignment vertical="center"/>
    </xf>
    <xf numFmtId="40" fontId="5" fillId="0" borderId="0" applyAlignment="1" pivotButton="0" quotePrefix="0" xfId="1">
      <alignment horizontal="right" vertical="center"/>
    </xf>
    <xf numFmtId="164" fontId="5" fillId="0" borderId="0" applyAlignment="1" pivotButton="0" quotePrefix="0" xfId="1">
      <alignment horizontal="right" vertical="center"/>
    </xf>
    <xf numFmtId="4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40" fontId="6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6" fillId="0" borderId="0" applyAlignment="1" pivotButton="0" quotePrefix="0" xfId="1">
      <alignment horizontal="right" vertical="center"/>
    </xf>
    <xf numFmtId="165" fontId="2" fillId="0" borderId="0" applyAlignment="1" pivotButton="0" quotePrefix="0" xfId="1">
      <alignment horizontal="center" vertical="center"/>
    </xf>
    <xf numFmtId="165" fontId="2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 wrapText="1"/>
    </xf>
    <xf numFmtId="165" fontId="5" fillId="0" borderId="0" applyAlignment="1" pivotButton="0" quotePrefix="0" xfId="1">
      <alignment horizontal="left" vertical="center"/>
    </xf>
    <xf numFmtId="165" fontId="14" fillId="0" borderId="0" applyAlignment="1" pivotButton="0" quotePrefix="0" xfId="1">
      <alignment vertical="center"/>
    </xf>
    <xf numFmtId="0" fontId="15" fillId="0" borderId="0" pivotButton="0" quotePrefix="0" xfId="0"/>
    <xf numFmtId="4" fontId="10" fillId="0" borderId="0" applyAlignment="1" pivotButton="0" quotePrefix="0" xfId="3">
      <alignment horizontal="right" vertical="center" wrapText="1"/>
    </xf>
    <xf numFmtId="4" fontId="3" fillId="0" borderId="0" applyAlignment="1" pivotButton="0" quotePrefix="0" xfId="1">
      <alignment horizontal="right" vertical="center"/>
    </xf>
    <xf numFmtId="4" fontId="10" fillId="0" borderId="0" applyAlignment="1" pivotButton="0" quotePrefix="0" xfId="3">
      <alignment horizontal="right" vertical="center" wrapText="1"/>
    </xf>
    <xf numFmtId="4" fontId="16" fillId="0" borderId="0" pivotButton="0" quotePrefix="0" xfId="0"/>
    <xf numFmtId="4" fontId="13" fillId="0" borderId="0" pivotButton="0" quotePrefix="0" xfId="0"/>
    <xf numFmtId="4" fontId="11" fillId="0" borderId="14" pivotButton="0" quotePrefix="0" xfId="0"/>
    <xf numFmtId="4" fontId="10" fillId="0" borderId="4" applyAlignment="1" pivotButton="0" quotePrefix="0" xfId="8">
      <alignment horizontal="right"/>
    </xf>
    <xf numFmtId="4" fontId="10" fillId="0" borderId="0" applyAlignment="1" applyProtection="1" pivotButton="0" quotePrefix="0" xfId="4">
      <alignment horizontal="right"/>
      <protection locked="0" hidden="0"/>
    </xf>
    <xf numFmtId="4" fontId="3" fillId="0" borderId="0" applyAlignment="1" pivotButton="0" quotePrefix="0" xfId="8">
      <alignment horizontal="right"/>
    </xf>
    <xf numFmtId="4" fontId="10" fillId="0" borderId="0" applyAlignment="1" pivotButton="0" quotePrefix="0" xfId="8">
      <alignment horizontal="right"/>
    </xf>
    <xf numFmtId="4" fontId="3" fillId="0" borderId="0" applyAlignment="1" pivotButton="0" quotePrefix="0" xfId="3">
      <alignment horizontal="right"/>
    </xf>
    <xf numFmtId="4" fontId="12" fillId="0" borderId="3" applyAlignment="1" pivotButton="0" quotePrefix="0" xfId="1">
      <alignment horizontal="right" vertical="center"/>
    </xf>
    <xf numFmtId="4" fontId="3" fillId="0" borderId="3" applyAlignment="1" pivotButton="0" quotePrefix="0" xfId="1">
      <alignment horizontal="right" vertical="center"/>
    </xf>
    <xf numFmtId="4" fontId="10" fillId="0" borderId="0" applyAlignment="1" pivotButton="0" quotePrefix="0" xfId="0">
      <alignment horizontal="right"/>
    </xf>
    <xf numFmtId="4" fontId="11" fillId="0" borderId="0" applyAlignment="1" pivotButton="0" quotePrefix="0" xfId="1">
      <alignment horizontal="right" vertical="center"/>
    </xf>
    <xf numFmtId="4" fontId="11" fillId="0" borderId="0" applyAlignment="1" pivotButton="0" quotePrefix="0" xfId="1">
      <alignment horizontal="right" vertical="center"/>
    </xf>
    <xf numFmtId="4" fontId="12" fillId="0" borderId="1" applyAlignment="1" pivotButton="0" quotePrefix="0" xfId="1">
      <alignment horizontal="right" vertical="center"/>
    </xf>
    <xf numFmtId="4" fontId="11" fillId="0" borderId="15" applyAlignment="1" pivotButton="0" quotePrefix="0" xfId="0">
      <alignment horizontal="right"/>
    </xf>
    <xf numFmtId="4" fontId="10" fillId="0" borderId="5" applyAlignment="1" pivotButton="0" quotePrefix="0" xfId="66">
      <alignment horizontal="right" vertical="center"/>
    </xf>
    <xf numFmtId="4" fontId="10" fillId="0" borderId="16" pivotButton="0" quotePrefix="0" xfId="8"/>
    <xf numFmtId="4" fontId="10" fillId="0" borderId="5" pivotButton="0" quotePrefix="0" xfId="66"/>
    <xf numFmtId="4" fontId="3" fillId="0" borderId="0" applyAlignment="1" pivotButton="0" quotePrefix="0" xfId="81">
      <alignment horizontal="right" vertical="center" wrapText="1"/>
    </xf>
    <xf numFmtId="4" fontId="34" fillId="0" borderId="0" applyAlignment="1" pivotButton="0" quotePrefix="0" xfId="81">
      <alignment horizontal="right" vertical="center" wrapText="1"/>
    </xf>
    <xf numFmtId="4" fontId="34" fillId="0" borderId="17" applyAlignment="1" pivotButton="0" quotePrefix="0" xfId="81">
      <alignment horizontal="right" vertical="center"/>
    </xf>
    <xf numFmtId="4" fontId="34" fillId="0" borderId="0" applyAlignment="1" pivotButton="0" quotePrefix="0" xfId="10">
      <alignment horizontal="right" vertical="center"/>
    </xf>
    <xf numFmtId="4" fontId="34" fillId="0" borderId="17" applyAlignment="1" pivotButton="0" quotePrefix="0" xfId="81">
      <alignment horizontal="right" vertical="center" wrapText="1"/>
    </xf>
    <xf numFmtId="4" fontId="3" fillId="0" borderId="0" applyAlignment="1" pivotButton="0" quotePrefix="0" xfId="81">
      <alignment horizontal="right" vertical="center"/>
    </xf>
    <xf numFmtId="4" fontId="3" fillId="0" borderId="18" pivotButton="0" quotePrefix="0" xfId="8"/>
    <xf numFmtId="4" fontId="3" fillId="0" borderId="19" pivotButton="0" quotePrefix="0" xfId="8"/>
    <xf numFmtId="4" fontId="3" fillId="0" borderId="18" pivotButton="0" quotePrefix="0" xfId="0"/>
    <xf numFmtId="4" fontId="3" fillId="0" borderId="20" pivotButton="0" quotePrefix="0" xfId="8"/>
    <xf numFmtId="4" fontId="3" fillId="0" borderId="0" pivotButton="0" quotePrefix="0" xfId="0"/>
    <xf numFmtId="4" fontId="3" fillId="0" borderId="0" pivotButton="0" quotePrefix="0" xfId="6"/>
    <xf numFmtId="4" fontId="3" fillId="0" borderId="0" pivotButton="0" quotePrefix="0" xfId="6"/>
    <xf numFmtId="4" fontId="3" fillId="0" borderId="3" pivotButton="0" quotePrefix="0" xfId="6"/>
    <xf numFmtId="4" fontId="3" fillId="0" borderId="17" pivotButton="0" quotePrefix="0" xfId="6"/>
    <xf numFmtId="4" fontId="10" fillId="0" borderId="5" pivotButton="0" quotePrefix="0" xfId="11"/>
    <xf numFmtId="4" fontId="10" fillId="0" borderId="21" pivotButton="0" quotePrefix="0" xfId="11"/>
    <xf numFmtId="4" fontId="11" fillId="0" borderId="22" applyAlignment="1" pivotButton="0" quotePrefix="0" xfId="0">
      <alignment horizontal="right"/>
    </xf>
    <xf numFmtId="4" fontId="10" fillId="0" borderId="5" applyAlignment="1" pivotButton="0" quotePrefix="0" xfId="11">
      <alignment horizontal="right"/>
    </xf>
    <xf numFmtId="4" fontId="10" fillId="0" borderId="5" applyAlignment="1" pivotButton="0" quotePrefix="0" xfId="66">
      <alignment horizontal="right"/>
    </xf>
    <xf numFmtId="4" fontId="11" fillId="0" borderId="14" applyAlignment="1" pivotButton="0" quotePrefix="0" xfId="0">
      <alignment horizontal="right"/>
    </xf>
    <xf numFmtId="4" fontId="11" fillId="0" borderId="22" applyAlignment="1" pivotButton="0" quotePrefix="0" xfId="0">
      <alignment horizontal="right" vertical="center"/>
    </xf>
    <xf numFmtId="4" fontId="3" fillId="0" borderId="0" applyAlignment="1" pivotButton="0" quotePrefix="0" xfId="0">
      <alignment horizontal="right"/>
    </xf>
    <xf numFmtId="4" fontId="11" fillId="0" borderId="23" applyAlignment="1" pivotButton="0" quotePrefix="0" xfId="0">
      <alignment horizontal="right"/>
    </xf>
    <xf numFmtId="4" fontId="10" fillId="0" borderId="0" applyAlignment="1" pivotButton="0" quotePrefix="0" xfId="0">
      <alignment horizontal="right"/>
    </xf>
    <xf numFmtId="4" fontId="13" fillId="0" borderId="0" applyAlignment="1" pivotButton="0" quotePrefix="0" xfId="0">
      <alignment horizontal="right"/>
    </xf>
    <xf numFmtId="4" fontId="16" fillId="0" borderId="0" applyAlignment="1" pivotButton="0" quotePrefix="0" xfId="0">
      <alignment horizontal="right"/>
    </xf>
    <xf numFmtId="4" fontId="10" fillId="0" borderId="24" pivotButton="0" quotePrefix="0" xfId="84"/>
    <xf numFmtId="4" fontId="10" fillId="0" borderId="19" pivotButton="0" quotePrefix="0" xfId="84"/>
    <xf numFmtId="4" fontId="11" fillId="0" borderId="0" pivotButton="0" quotePrefix="0" xfId="0"/>
    <xf numFmtId="4" fontId="10" fillId="0" borderId="25" pivotButton="0" quotePrefix="0" xfId="84"/>
    <xf numFmtId="4" fontId="10" fillId="0" borderId="26" pivotButton="0" quotePrefix="0" xfId="84"/>
    <xf numFmtId="4" fontId="3" fillId="0" borderId="25" pivotButton="0" quotePrefix="0" xfId="84"/>
    <xf numFmtId="4" fontId="10" fillId="0" borderId="0" pivotButton="0" quotePrefix="0" xfId="62"/>
    <xf numFmtId="4" fontId="10" fillId="0" borderId="0" pivotButton="0" quotePrefix="0" xfId="73"/>
    <xf numFmtId="4" fontId="3" fillId="0" borderId="4" applyAlignment="1" pivotButton="0" quotePrefix="0" xfId="80">
      <alignment horizontal="right"/>
    </xf>
    <xf numFmtId="4" fontId="10" fillId="0" borderId="3" applyAlignment="1" pivotButton="0" quotePrefix="0" xfId="62">
      <alignment horizontal="right"/>
    </xf>
    <xf numFmtId="4" fontId="10" fillId="0" borderId="0" applyAlignment="1" pivotButton="0" quotePrefix="0" xfId="73">
      <alignment horizontal="right"/>
    </xf>
    <xf numFmtId="4" fontId="3" fillId="0" borderId="4" applyAlignment="1" pivotButton="0" quotePrefix="0" xfId="6">
      <alignment horizontal="right"/>
    </xf>
    <xf numFmtId="4" fontId="3" fillId="0" borderId="25" applyAlignment="1" pivotButton="0" quotePrefix="0" xfId="84">
      <alignment horizontal="right"/>
    </xf>
    <xf numFmtId="4" fontId="11" fillId="0" borderId="0" applyAlignment="1" pivotButton="0" quotePrefix="0" xfId="0">
      <alignment horizontal="right"/>
    </xf>
    <xf numFmtId="4" fontId="10" fillId="0" borderId="0" applyAlignment="1" pivotButton="0" quotePrefix="0" xfId="62">
      <alignment horizontal="right"/>
    </xf>
    <xf numFmtId="4" fontId="3" fillId="0" borderId="19" applyAlignment="1" pivotButton="0" quotePrefix="0" xfId="6">
      <alignment horizontal="right"/>
    </xf>
    <xf numFmtId="4" fontId="10" fillId="0" borderId="19" applyAlignment="1" pivotButton="0" quotePrefix="0" xfId="84">
      <alignment horizontal="right"/>
    </xf>
    <xf numFmtId="4" fontId="11" fillId="19" borderId="27" pivotButton="0" quotePrefix="0" xfId="0"/>
    <xf numFmtId="4" fontId="11" fillId="19" borderId="14" pivotButton="0" quotePrefix="0" xfId="0"/>
    <xf numFmtId="4" fontId="3" fillId="0" borderId="0" pivotButton="0" quotePrefix="0" xfId="9"/>
    <xf numFmtId="4" fontId="3" fillId="0" borderId="0" pivotButton="0" quotePrefix="0" xfId="0"/>
    <xf numFmtId="4" fontId="3" fillId="0" borderId="17" pivotButton="0" quotePrefix="0" xfId="9"/>
    <xf numFmtId="4" fontId="11" fillId="0" borderId="28" applyAlignment="1" pivotButton="0" quotePrefix="0" xfId="0">
      <alignment vertical="center"/>
    </xf>
    <xf numFmtId="4" fontId="11" fillId="0" borderId="28" pivotButton="0" quotePrefix="0" xfId="0"/>
    <xf numFmtId="4" fontId="3" fillId="0" borderId="5" pivotButton="0" quotePrefix="0" xfId="69"/>
    <xf numFmtId="4" fontId="3" fillId="0" borderId="21" pivotButton="0" quotePrefix="0" xfId="69"/>
    <xf numFmtId="4" fontId="10" fillId="0" borderId="21" pivotButton="0" quotePrefix="0" xfId="66"/>
    <xf numFmtId="4" fontId="3" fillId="0" borderId="29" pivotButton="0" quotePrefix="0" xfId="69"/>
    <xf numFmtId="4" fontId="10" fillId="0" borderId="5" pivotButton="0" quotePrefix="0" xfId="66"/>
    <xf numFmtId="4" fontId="10" fillId="0" borderId="0" pivotButton="0" quotePrefix="0" xfId="11"/>
    <xf numFmtId="4" fontId="10" fillId="0" borderId="30" pivotButton="0" quotePrefix="0" xfId="11"/>
    <xf numFmtId="4" fontId="10" fillId="0" borderId="0" pivotButton="0" quotePrefix="0" xfId="0"/>
    <xf numFmtId="4" fontId="10" fillId="18" borderId="24" pivotButton="0" quotePrefix="0" xfId="66"/>
    <xf numFmtId="4" fontId="10" fillId="18" borderId="19" pivotButton="0" quotePrefix="0" xfId="66"/>
    <xf numFmtId="4" fontId="10" fillId="0" borderId="3" pivotButton="0" quotePrefix="0" xfId="73"/>
    <xf numFmtId="4" fontId="11" fillId="20" borderId="5" pivotButton="0" quotePrefix="0" xfId="3"/>
    <xf numFmtId="4" fontId="11" fillId="20" borderId="21" pivotButton="0" quotePrefix="0" xfId="3"/>
    <xf numFmtId="4" fontId="10" fillId="0" borderId="0" pivotButton="0" quotePrefix="0" xfId="9"/>
    <xf numFmtId="4" fontId="10" fillId="0" borderId="3" pivotButton="0" quotePrefix="0" xfId="9"/>
    <xf numFmtId="4" fontId="3" fillId="0" borderId="33" applyAlignment="1" pivotButton="0" quotePrefix="0" xfId="80">
      <alignment vertical="center"/>
    </xf>
    <xf numFmtId="4" fontId="3" fillId="0" borderId="34" applyAlignment="1" pivotButton="0" quotePrefix="0" xfId="80">
      <alignment vertical="center"/>
    </xf>
    <xf numFmtId="4" fontId="11" fillId="0" borderId="31" applyAlignment="1" pivotButton="0" quotePrefix="0" xfId="3">
      <alignment horizontal="right"/>
    </xf>
    <xf numFmtId="4" fontId="11" fillId="0" borderId="31" applyAlignment="1" pivotButton="0" quotePrefix="0" xfId="3">
      <alignment horizontal="right" vertical="center"/>
    </xf>
    <xf numFmtId="4" fontId="11" fillId="0" borderId="32" applyAlignment="1" pivotButton="0" quotePrefix="0" xfId="3">
      <alignment horizontal="right"/>
    </xf>
    <xf numFmtId="4" fontId="35" fillId="0" borderId="0" applyAlignment="1" pivotButton="0" quotePrefix="0" xfId="0">
      <alignment horizontal="right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2">
      <alignment horizontal="center"/>
    </xf>
    <xf numFmtId="40" fontId="7" fillId="0" borderId="2" applyAlignment="1" pivotButton="0" quotePrefix="0" xfId="1">
      <alignment horizontal="center" vertical="center" wrapText="1"/>
    </xf>
    <xf numFmtId="40" fontId="7" fillId="0" borderId="3" applyAlignment="1" pivotButton="0" quotePrefix="0" xfId="1">
      <alignment horizontal="center" vertical="center" wrapText="1"/>
    </xf>
    <xf numFmtId="40" fontId="7" fillId="0" borderId="1" applyAlignment="1" pivotButton="0" quotePrefix="0" xfId="1">
      <alignment horizontal="center" vertical="center" wrapText="1"/>
    </xf>
    <xf numFmtId="0" fontId="0" fillId="0" borderId="3" pivotButton="0" quotePrefix="0" xfId="0"/>
  </cellXfs>
  <cellStyles count="85">
    <cellStyle name="Normal" xfId="0" builtinId="0"/>
    <cellStyle name="Normal 7" xfId="1"/>
    <cellStyle name="Normal 6" xfId="2"/>
    <cellStyle name="Comma" xfId="3" builtinId="3"/>
    <cellStyle name="Comma 8 2 3 2" xfId="4"/>
    <cellStyle name="Comma 12 2" xfId="5"/>
    <cellStyle name="Comma 2" xfId="6"/>
    <cellStyle name="Normal 2 3 2" xfId="7"/>
    <cellStyle name="Comma 22" xfId="8"/>
    <cellStyle name="Comma 4 2" xfId="9"/>
    <cellStyle name="Normal 2" xfId="10"/>
    <cellStyle name="Comma 3" xfId="11"/>
    <cellStyle name="40% - Accent1 2" xfId="12"/>
    <cellStyle name="Comma [0] 2" xfId="13"/>
    <cellStyle name="Currency [0] 2" xfId="14"/>
    <cellStyle name="Note 2" xfId="15"/>
    <cellStyle name="Heading 2 2" xfId="16"/>
    <cellStyle name="Check Cell 2" xfId="17"/>
    <cellStyle name="60% - Accent4 2" xfId="18"/>
    <cellStyle name="Warning Text 2" xfId="19"/>
    <cellStyle name="40% - Accent3 2" xfId="20"/>
    <cellStyle name="Title 2" xfId="21"/>
    <cellStyle name="40% - Accent2 2" xfId="22"/>
    <cellStyle name="CExplanatory Text" xfId="23"/>
    <cellStyle name="Heading 1 2" xfId="24"/>
    <cellStyle name="Heading 3 2" xfId="25"/>
    <cellStyle name="Heading 4 2" xfId="26"/>
    <cellStyle name="Input 2" xfId="27"/>
    <cellStyle name="Output 2" xfId="28"/>
    <cellStyle name="Good 2" xfId="29"/>
    <cellStyle name="60% - Accent3 2" xfId="30"/>
    <cellStyle name="Calculation 2" xfId="31"/>
    <cellStyle name="20% - Accent1 2" xfId="32"/>
    <cellStyle name="Linked Cell 2" xfId="33"/>
    <cellStyle name="Total 2" xfId="34"/>
    <cellStyle name="Bad 2" xfId="35"/>
    <cellStyle name="Neutral 2" xfId="36"/>
    <cellStyle name="Accent1 2" xfId="37"/>
    <cellStyle name="60% - Accent1 2" xfId="38"/>
    <cellStyle name="20% - Accent5 2" xfId="39"/>
    <cellStyle name="Accent2 2" xfId="40"/>
    <cellStyle name="20% - Accent2 2" xfId="41"/>
    <cellStyle name="60% - Accent2 2" xfId="42"/>
    <cellStyle name="20% - Accent6 2" xfId="43"/>
    <cellStyle name="Accent3 2" xfId="44"/>
    <cellStyle name="20% - Accent3 2" xfId="45"/>
    <cellStyle name="Accent4 2" xfId="46"/>
    <cellStyle name="20% - Accent4 2" xfId="47"/>
    <cellStyle name="40% - Accent4 2" xfId="48"/>
    <cellStyle name="Accent5 2" xfId="49"/>
    <cellStyle name="40% - Accent5 2" xfId="50"/>
    <cellStyle name="60% - Accent5 2" xfId="51"/>
    <cellStyle name="Accent6 2" xfId="52"/>
    <cellStyle name="40% - Accent6 2" xfId="53"/>
    <cellStyle name="60% - Accent6 2" xfId="54"/>
    <cellStyle name="Normal 12" xfId="55"/>
    <cellStyle name="Comma 12 2 2" xfId="56"/>
    <cellStyle name="Normal 12 2" xfId="57"/>
    <cellStyle name="Percent 2" xfId="58"/>
    <cellStyle name="Comma 4" xfId="59"/>
    <cellStyle name="Comma 20" xfId="60"/>
    <cellStyle name="Comma 9" xfId="61"/>
    <cellStyle name="Comma 17" xfId="62"/>
    <cellStyle name="Comma 18" xfId="63"/>
    <cellStyle name="Comma 19" xfId="64"/>
    <cellStyle name="Comma 8" xfId="65"/>
    <cellStyle name="Comma 5" xfId="66"/>
    <cellStyle name="Comma 12" xfId="67"/>
    <cellStyle name="Comma 13" xfId="68"/>
    <cellStyle name="Comma 7" xfId="69"/>
    <cellStyle name="Comma 11" xfId="70"/>
    <cellStyle name="Comma 15" xfId="71"/>
    <cellStyle name="Comma 16" xfId="72"/>
    <cellStyle name="Comma 6" xfId="73"/>
    <cellStyle name="Comma 14" xfId="74"/>
    <cellStyle name="Comma 10" xfId="75"/>
    <cellStyle name="Comma 21" xfId="76"/>
    <cellStyle name="Comma 23" xfId="77"/>
    <cellStyle name="Normal 3" xfId="78"/>
    <cellStyle name="Normal 3 2" xfId="79"/>
    <cellStyle name="Comma 3 2" xfId="80"/>
    <cellStyle name="Comma 2 2" xfId="81"/>
    <cellStyle name="Comma 10 2 2" xfId="82"/>
    <cellStyle name="Comma 2 3" xfId="83"/>
    <cellStyle name="Comma 18 2" xfId="8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1" zoomScale="115" zoomScaleNormal="115" workbookViewId="0">
      <selection activeCell="F16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BACOLOD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1" t="n">
        <v>293384633.55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0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1" t="n">
        <v>497508781.28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790893414.8299999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1" t="n">
        <v>80666015.78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1" t="n">
        <v>50739050.4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1" t="n">
        <v>665194.45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132070260.63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1" t="n">
        <v>1274465236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51" t="n">
        <v>35978481.66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1" t="n">
        <v>33566659.41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2266974052.53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1" t="n">
        <v>275049404.43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1" t="n">
        <v>996792373.6900001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1" t="n">
        <v>13029826.55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51" t="n">
        <v>17560563.46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1" t="n">
        <v>17174808.55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51" t="n">
        <v>1043237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1" t="n">
        <v>109910431.34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1" t="n">
        <v>52259858.03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1" t="n">
        <v>1106000.3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94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51" t="n">
        <v>30317313.72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1" t="n">
        <v>42496801.83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1" t="n">
        <v>135500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1" t="n">
        <v>30816765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1" t="n">
        <v>42907839.52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1" t="n">
        <v>1345310.75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1" t="n">
        <v>82622855.81999999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1" t="n">
        <v>91660294.34999999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1" t="n">
        <v>12094438.65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9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3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1" t="n">
        <v>11914181.9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51" t="n">
        <v>28987512.2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1" t="n">
        <v>45205299.65</v>
      </c>
    </row>
    <row r="79" ht="16.5" customHeight="1" thickBot="1">
      <c r="A79" s="8" t="n"/>
      <c r="B79" s="8" t="n"/>
      <c r="C79" s="8" t="n"/>
      <c r="D79" s="8" t="inlineStr">
        <is>
          <t xml:space="preserve">  Capital Outlay</t>
        </is>
      </c>
      <c r="E79" s="53" t="n">
        <v>25578195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1" t="n">
        <v>198262547.88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1" t="n">
        <v>3438250.29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1" t="n">
        <v>280000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1" t="n">
        <v>69239299.29000001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1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51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2201228909.2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1" t="n">
        <v>40153255.48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1" t="n">
        <v>81000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51" t="n">
        <v>45720801.85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2" t="n">
        <v>2450250</v>
      </c>
    </row>
    <row r="111" ht="15.75" customHeight="1">
      <c r="A111" s="12" t="inlineStr">
        <is>
          <t>TOTAL CONTINUING APPROPRIATIONS</t>
        </is>
      </c>
      <c r="E111" s="22" t="n">
        <v>88405307.33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2289634216.53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1" zoomScale="115" zoomScaleNormal="115" workbookViewId="0">
      <selection activeCell="F17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HIMAMAYLAN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66" t="n">
        <v>7043891.970000001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66" t="n">
        <v>8832553.98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67" t="n">
        <v>2183494.1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18059940.05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66" t="n">
        <v>4284475.34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66" t="n">
        <v>5711496.65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67" t="n">
        <v>398163.88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10394135.87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66" t="n">
        <v>711456700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66" t="n">
        <v>389022.08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9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66" t="n">
        <v>7550000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66" t="n">
        <v>1795000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749644798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66" t="n">
        <v>105913003.92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66" t="n">
        <v>195642249.3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67" t="n">
        <v>8248454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1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6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66" t="n">
        <v>24238898.93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66" t="n">
        <v>12973076.19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6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66" t="n">
        <v>2748110.2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6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6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66" t="n">
        <v>6653320.83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66" t="n">
        <v>17052222.94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66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66" t="n">
        <v>21218121.04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66" t="n">
        <v>33881578.61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66" t="n">
        <v>60101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1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1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66" t="n">
        <v>13933452.95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6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66" t="n">
        <v>14627711.11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6" t="n">
        <v>6456904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66" t="n">
        <v>2998898.34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66" t="n">
        <v>72945711.64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7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6" t="n">
        <v>2799999.999999999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66" t="n">
        <v>55744997.22000001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7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598136812.22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66" t="n">
        <v>6858010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66" t="n">
        <v>54900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66" t="n">
        <v>33411815.24</v>
      </c>
    </row>
    <row r="111" ht="15.75" customHeight="1">
      <c r="A111" s="12" t="inlineStr">
        <is>
          <t>TOTAL CONTINUING APPROPRIATIONS</t>
        </is>
      </c>
      <c r="E111" s="64" t="n">
        <v>40324725.23999999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638461537.46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1" zoomScale="115" zoomScaleNormal="115" workbookViewId="0">
      <selection activeCell="F18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KABANKALAN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98" t="n">
        <v>35086032.96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98" t="n">
        <v>64314907.77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99" t="n">
        <v>6265670.77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105666611.5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98" t="n">
        <v>10859313.44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98" t="n">
        <v>25095958.68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99" t="n">
        <v>4631727.22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40586999.34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98" t="n">
        <v>1112228954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98" t="n">
        <v>404035.11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9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99" t="n">
        <v>14895060.82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98" t="n">
        <v>2806893.6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1276588554.37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98" t="n">
        <v>200544157.47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98" t="n">
        <v>222079657.35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99" t="n">
        <v>10951648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8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98" t="n">
        <v>11024062.74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98" t="n">
        <v>2600000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98" t="n">
        <v>60850192.33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98" t="n">
        <v>35660091.58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98" t="n">
        <v>7923600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66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6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6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98" t="n">
        <v>21930701.58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98" t="n">
        <v>74720786.37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98" t="n">
        <v>385540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98" t="n">
        <v>41464510.46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98" t="n">
        <v>76874685.15000001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98" t="n">
        <v>64370456.95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1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1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6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98" t="n">
        <v>7374008.04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98" t="n">
        <v>2236370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66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98" t="n">
        <v>205561269.88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98" t="n">
        <v>4382743.55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99" t="n">
        <v>341500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6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66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7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1051275981.45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66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66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67" t="n">
        <v>0</v>
      </c>
    </row>
    <row r="111" ht="15.75" customHeight="1">
      <c r="A111" s="12" t="inlineStr">
        <is>
          <t>TOTAL CONTINUING APPROPRIATIONS</t>
        </is>
      </c>
      <c r="E111" s="64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1051275981.45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SAGAY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69" t="n">
        <v>20028611.31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69" t="n">
        <v>13375602.82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70" t="n">
        <v>2094986.99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35499201.12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1" t="n">
        <v>14968650.42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1" t="n">
        <v>16889526.18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1" t="n">
        <v>639148.28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32497324.88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1" t="n">
        <v>744114744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6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9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71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66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68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812111270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71" t="n">
        <v>144269705.23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71" t="n">
        <v>103654152.77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71" t="n">
        <v>1662477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8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68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68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71" t="n">
        <v>90747748.64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71" t="n">
        <v>32411556.78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71" t="n">
        <v>606184.9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66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6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6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71" t="n">
        <v>5963379.5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71" t="n">
        <v>2344681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71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71" t="n">
        <v>44509140.2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71" t="n">
        <v>49684580.73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71" t="n">
        <v>236610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1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1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6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71" t="n">
        <v>27769050.55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8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71" t="n">
        <v>139944361.53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68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68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71" t="n">
        <v>1997772.76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71" t="n">
        <v>136770284.66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7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782571686.2499999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71" t="n">
        <v>11278158.39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66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67" t="n">
        <v>0</v>
      </c>
    </row>
    <row r="111" ht="15.75" customHeight="1">
      <c r="A111" s="12" t="inlineStr">
        <is>
          <t>TOTAL CONTINUING APPROPRIATIONS</t>
        </is>
      </c>
      <c r="E111" s="64" t="n">
        <v>11278158.39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793849844.6399999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1" zoomScale="115" zoomScaleNormal="115" workbookViewId="0">
      <selection activeCell="G14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SAN CARLOS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73" t="n">
        <v>85374403.81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73" t="n">
        <v>62885355.69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00" t="n">
        <v>9252002.130000001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157511761.63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3" t="n">
        <v>40983329.07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3" t="n">
        <v>159714218.82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00" t="n">
        <v>24654916.58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225352464.47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3" t="n">
        <v>824371056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6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3" t="n">
        <v>2598571.42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73" t="n">
        <v>57317.13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71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73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3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68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1209891170.65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73" t="n">
        <v>191570971.92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73" t="n">
        <v>119980698.97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73" t="n">
        <v>8938874.550000001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8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3" t="n">
        <v>22303662.37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3" t="n">
        <v>5536253.35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73" t="n">
        <v>41085253.64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73" t="n">
        <v>15763687.04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73" t="n">
        <v>23870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73" t="n">
        <v>1521081.78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73" t="n">
        <v>25807044.96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73" t="n">
        <v>1222718.14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73" t="n">
        <v>15835553.38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73" t="n">
        <v>46268587.07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73" t="n">
        <v>1113778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73" t="n">
        <v>191910378.28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73" t="n">
        <v>153980517.14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73" t="n">
        <v>43549063.44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1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1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6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73" t="n">
        <v>7214533.66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73" t="n">
        <v>16944494.86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72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73" t="n">
        <v>149068868.2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73" t="n">
        <v>3675673.33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73" t="n">
        <v>107804.56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71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73" t="n">
        <v>16154400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7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1079577768.64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71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73" t="n">
        <v>20557728.79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72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73" t="n">
        <v>22374875.8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100" t="n">
        <v>63487710.45</v>
      </c>
    </row>
    <row r="111" ht="15.75" customHeight="1">
      <c r="A111" s="12" t="inlineStr">
        <is>
          <t>TOTAL CONTINUING APPROPRIATIONS</t>
        </is>
      </c>
      <c r="E111" s="64" t="n">
        <v>106420315.04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1185998083.68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SILAY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74" t="n">
        <v>26514972.43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74" t="n">
        <v>54180612.48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75" t="n">
        <v>0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>
        <f>SUM(E11:E13)</f>
        <v/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4" t="n">
        <v>17466235.64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4" t="n">
        <v>12922845.76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4" t="n">
        <v>836853.5699999999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>
        <f>SUM(E16:E18)</f>
        <v/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4" t="n">
        <v>615142058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4" t="n">
        <v>129184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6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77" t="n">
        <v>14157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78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76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6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77" t="n">
        <v>518749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77" t="n">
        <v>12133147.95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>
        <f>SUM(E14,E19,E21:E36)</f>
        <v/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77" t="n">
        <v>200094598.39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77" t="n">
        <v>106112512.06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77" t="n">
        <v>46939856.26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9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0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6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81" t="n">
        <v>24386623.36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77" t="n">
        <v>7854090.32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78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80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80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0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77" t="n">
        <v>4568733.49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77" t="n">
        <v>33205402.86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80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77" t="n">
        <v>65235383.14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77" t="n">
        <v>24475669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77" t="n">
        <v>57490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1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1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77" t="n">
        <v>12780327.5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7" t="n">
        <v>25250991.45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77" t="n">
        <v>21446495.44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80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77" t="n">
        <v>85217523.34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79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80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77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77" t="n">
        <v>24799065.38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82" t="n">
        <v>0</v>
      </c>
    </row>
    <row r="93" ht="15.75" customHeight="1">
      <c r="A93" s="12" t="inlineStr">
        <is>
          <t>TOTAL CURRENT APPROPRIATIONS</t>
        </is>
      </c>
      <c r="D93" s="8" t="n"/>
      <c r="E93" s="34">
        <f>SUM(E41:E92)</f>
        <v/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77" t="n">
        <v>4562383.38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0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7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80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80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77" t="n">
        <v>3672246.26</v>
      </c>
    </row>
    <row r="111" ht="15.75" customHeight="1">
      <c r="A111" s="12" t="inlineStr">
        <is>
          <t>TOTAL CONTINUING APPROPRIATIONS</t>
        </is>
      </c>
      <c r="E111" s="64">
        <f>SUM(E95:E110)</f>
        <v/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>
        <f>SUM(E93,E111)</f>
        <v/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1" zoomScale="115" zoomScaleNormal="115" workbookViewId="0">
      <selection activeCell="F16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TALISAY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03" t="n">
        <v>59524753.37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03" t="n">
        <v>55921609.95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03" t="n">
        <v>9077207.289999999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124523570.61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03" t="n">
        <v>13778868.03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03" t="n">
        <v>6140501.5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03" t="n">
        <v>621724.14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20541093.67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03" t="n">
        <v>563652981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03" t="n">
        <v>367378.4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6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03" t="n">
        <v>43063.09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3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86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103" t="n">
        <v>5054573.72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77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7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714182660.49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03" t="n">
        <v>221056641.04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03" t="n">
        <v>114027120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03" t="n">
        <v>33633471.1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9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0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6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84" t="n">
        <v>0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84" t="n">
        <v>0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80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80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0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03" t="n">
        <v>50993417.78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03" t="n">
        <v>104009713.49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103" t="n">
        <v>730000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03" t="n">
        <v>38259422.82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03" t="n">
        <v>9737878.050000001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03" t="n">
        <v>3052350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85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5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5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4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7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03" t="n">
        <v>25568188.45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103" t="n">
        <v>10957795.05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03" t="n">
        <v>10000000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03" t="n">
        <v>102730596.2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83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103" t="n">
        <v>9787268.619999999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03" t="n">
        <v>15394340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103" t="n">
        <v>1260300</v>
      </c>
    </row>
    <row r="93" ht="15.75" customHeight="1">
      <c r="A93" s="12" t="inlineStr">
        <is>
          <t>TOTAL CURRENT APPROPRIATIONS</t>
        </is>
      </c>
      <c r="D93" s="8" t="n"/>
      <c r="E93" s="34" t="n">
        <v>751198502.6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03" t="n">
        <v>102840533.46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0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7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104" t="n">
        <v>61232692.88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103" t="n">
        <v>120413579.75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103" t="n">
        <v>13036402.65</v>
      </c>
    </row>
    <row r="111" ht="15.75" customHeight="1">
      <c r="A111" s="12" t="inlineStr">
        <is>
          <t>TOTAL CONTINUING APPROPRIATIONS</t>
        </is>
      </c>
      <c r="E111" s="64" t="n">
        <v>297523208.74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1048721711.34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SIPALAY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01" t="n">
        <v>3146169.49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01" t="n">
        <v>6571191.27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01" t="n">
        <v>615107.95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10332468.71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01" t="n">
        <v>2997549.63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01" t="n">
        <v>7000133.84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01" t="n">
        <v>2896992.82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12894676.29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01" t="n">
        <v>662699887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4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6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77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101" t="n">
        <v>3165.98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101" t="n">
        <v>5048870.83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6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77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7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690979068.8100001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01" t="n">
        <v>127018710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01" t="n">
        <v>107011693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01" t="n">
        <v>4980515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9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0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6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01" t="n">
        <v>34612389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01" t="n">
        <v>32728129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101" t="n">
        <v>150000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80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80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0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01" t="n">
        <v>8108399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01" t="n">
        <v>6459585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101" t="n">
        <v>100000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01" t="n">
        <v>34355869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01" t="n">
        <v>39247434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01" t="n">
        <v>460000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1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1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01" t="n">
        <v>30060537.58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7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01" t="n">
        <v>33955329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80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01" t="n">
        <v>19493242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01" t="n">
        <v>111080889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101" t="n">
        <v>2425702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101" t="n">
        <v>15000000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01" t="n">
        <v>29901528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102" t="n">
        <v>14694724</v>
      </c>
    </row>
    <row r="93" ht="15.75" customHeight="1">
      <c r="A93" s="12" t="inlineStr">
        <is>
          <t>TOTAL CURRENT APPROPRIATIONS</t>
        </is>
      </c>
      <c r="D93" s="8" t="n"/>
      <c r="E93" s="34" t="n">
        <v>651844674.5799999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77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0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7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80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80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77" t="n">
        <v>0</v>
      </c>
    </row>
    <row r="111" ht="15.75" customHeight="1">
      <c r="A111" s="12" t="inlineStr">
        <is>
          <t>TOTAL CONTINUING APPROPRIATIONS</t>
        </is>
      </c>
      <c r="E111" s="64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651844674.5799999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1" zoomScale="115" zoomScaleNormal="115" workbookViewId="0">
      <selection activeCell="F17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TANJAY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85" t="n">
        <v>11005703.29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85" t="n">
        <v>10008787.44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85" t="n">
        <v>745067.42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21759558.15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85" t="n">
        <v>4984811.04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85" t="n">
        <v>16956668.57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85" t="n">
        <v>589314.6899999999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22530794.3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85" t="n">
        <v>591901196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85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6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85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3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86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6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77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7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636191548.45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85" t="n">
        <v>138733123.92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85" t="n">
        <v>184014987.44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85" t="n">
        <v>17273819.86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9" t="n">
        <v>317701.88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0" t="n">
        <v>4823650.72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6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84" t="n">
        <v>27202035.75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84" t="n">
        <v>12634476.68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4" t="n">
        <v>993100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80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80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0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85" t="n">
        <v>5293432.58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85" t="n">
        <v>18320319.28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85" t="n">
        <v>84000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85" t="n">
        <v>29164139.83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85" t="n">
        <v>7128847.77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85" t="n">
        <v>447570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85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5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5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4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7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85" t="n">
        <v>13989873.5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85" t="n">
        <v>8422932.210000001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85" t="n">
        <v>40869811.99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85" t="n">
        <v>3346681.2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83" t="n">
        <v>5533180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136000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8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85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85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518729684.61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85" t="n">
        <v>26469679.12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0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77" t="n">
        <v>1512094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6.5" customHeight="1" thickBot="1">
      <c r="B106" s="8" t="n"/>
      <c r="C106" s="8" t="n"/>
      <c r="D106" s="8" t="inlineStr">
        <is>
          <t>Capital Outlay</t>
        </is>
      </c>
      <c r="E106" s="87" t="n">
        <v>10640243.89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97" t="n">
        <v>83232273.8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85" t="n">
        <v>8699566.58</v>
      </c>
    </row>
    <row r="111" ht="15.75" customHeight="1">
      <c r="A111" s="12" t="inlineStr">
        <is>
          <t>TOTAL CONTINUING APPROPRIATIONS</t>
        </is>
      </c>
      <c r="E111" s="64" t="n">
        <v>130553857.39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649283542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12"/>
  <sheetViews>
    <sheetView tabSelected="1" topLeftCell="E1" zoomScale="115" zoomScaleNormal="115" workbookViewId="0">
      <selection activeCell="G16" sqref="G1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VICTORIAS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05" t="n">
        <v>28169710.78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05" t="n">
        <v>39647102.41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06" t="n">
        <v>2694444.46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70511257.64999999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05" t="n">
        <v>8385213.83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05" t="n">
        <v>9136897.140000001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06" t="n">
        <v>21366498.24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38888609.20999999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05" t="n">
        <v>483679617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85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6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85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3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105" t="n">
        <v>8618469.17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6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05" t="n">
        <v>96015000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7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697712953.03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05" t="n">
        <v>130613558.07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05" t="n">
        <v>119859874.6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05" t="n">
        <v>2236561.15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9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0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6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05" t="n">
        <v>25781737.15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05" t="n">
        <v>13730617.3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05" t="n">
        <v>3135182.55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105" t="n">
        <v>6508836.9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0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05" t="n">
        <v>8978644.800000001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05" t="n">
        <v>2071820.87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85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05" t="n">
        <v>19793651.77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05" t="n">
        <v>6973127.03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05" t="n">
        <v>934080.1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85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5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5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4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77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05" t="n">
        <v>9710020.060000001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105" t="n">
        <v>1400865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05" t="n">
        <v>40040665.21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05" t="n">
        <v>10265596.75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105" t="n">
        <v>3156700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89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105" t="n">
        <v>56686385.55999999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05" t="n">
        <v>87181824.31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85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549059749.1799999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05" t="n">
        <v>502659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0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8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6.5" customHeight="1" thickBot="1">
      <c r="B106" s="8" t="n"/>
      <c r="C106" s="8" t="n"/>
      <c r="D106" s="8" t="inlineStr">
        <is>
          <t>Capital Outlay</t>
        </is>
      </c>
      <c r="E106" s="87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105" t="n">
        <v>723529.2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105" t="n">
        <v>34451557.95</v>
      </c>
    </row>
    <row r="111" ht="15.75" customHeight="1">
      <c r="A111" s="12" t="inlineStr">
        <is>
          <t>TOTAL CONTINUING APPROPRIATIONS</t>
        </is>
      </c>
      <c r="E111" s="64" t="n">
        <v>35677746.15000001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584737495.3299999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BAGO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90" t="n">
        <v>63352011.41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90" t="n">
        <v>46592469.32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91" t="n">
        <v>6177634.42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116122115.15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90" t="n">
        <v>19665537.91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90" t="n">
        <v>67273593.29000001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91" t="n">
        <v>844409.65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87783540.85000001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90" t="n">
        <v>844009833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92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93" t="n">
        <v>1455366.69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90" t="n">
        <v>6897916.22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5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1056268771.91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90" t="n">
        <v>164601205.82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90" t="n">
        <v>158504195.09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90" t="n">
        <v>15278127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90" t="n">
        <v>25390185.88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90" t="n">
        <v>56201034.43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90" t="n">
        <v>6962822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90" t="n">
        <v>94627380.05000001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90" t="n">
        <v>35387918.55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90" t="n">
        <v>151000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94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90" t="n">
        <v>7689254.8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90" t="n">
        <v>45398256.39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90" t="n">
        <v>7131445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90" t="n">
        <v>76107753.72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90" t="n">
        <v>129267515.49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90" t="n">
        <v>16970219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9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3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5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5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90" t="n">
        <v>20295711.23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90" t="n">
        <v>10945788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94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90" t="n">
        <v>181059408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90" t="n">
        <v>4570941.24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9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1056540161.69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4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4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0</v>
      </c>
    </row>
    <row r="111" ht="15.75" customHeight="1">
      <c r="A111" s="12" t="inlineStr">
        <is>
          <t>TOTAL CONTINUING APPROPRIATIONS</t>
        </is>
      </c>
      <c r="E111" s="22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1056540161.69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BAIS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5" t="n">
        <v>48057422.71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18201031.09</v>
      </c>
    </row>
    <row r="13" ht="16.5" customHeight="1" thickBot="1">
      <c r="A13" s="8" t="n"/>
      <c r="B13" s="8" t="n"/>
      <c r="C13" s="8" t="n"/>
      <c r="D13" s="8" t="inlineStr">
        <is>
          <t>c.  Other Local Taxes</t>
        </is>
      </c>
      <c r="E13" s="41" t="n">
        <v>1074213.03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67332666.83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5" t="n">
        <v>4662772.99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9" t="n">
        <v>17934068.23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6" t="n">
        <v>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22596841.22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5" t="n">
        <v>621903935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301304.85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956400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5" t="n">
        <v>5761846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718852993.9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7" t="n">
        <v>105824487.84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7" t="n">
        <v>88320175.44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7" t="n">
        <v>3254471.08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6" t="n">
        <v>743440.39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6" t="n">
        <v>2048216.97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964637.25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7" t="n">
        <v>30507871.28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7" t="n">
        <v>32451529.66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4" t="n">
        <v>2146793.77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94" t="n">
        <v>1903872.15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7" t="n">
        <v>5802241.88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7" t="n">
        <v>9511141.050000001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5" t="n">
        <v>156004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7" t="n">
        <v>32997627.63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7" t="n">
        <v>70788179.17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7" t="n">
        <v>2054876.2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9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3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5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5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4" t="n">
        <v>19767887.37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344858.46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5" t="n">
        <v>58445590.14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5" t="n">
        <v>3457386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9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2015667.92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19972235.1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31281</v>
      </c>
    </row>
    <row r="93" ht="15.75" customHeight="1">
      <c r="A93" s="12" t="inlineStr">
        <is>
          <t>TOTAL CURRENT APPROPRIATIONS</t>
        </is>
      </c>
      <c r="D93" s="8" t="n"/>
      <c r="E93" s="34" t="n">
        <v>493510471.7500001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4" t="n">
        <v>28719643.11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28890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140887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728569.96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4" t="n">
        <v>2866871.44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16798234.57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0</v>
      </c>
    </row>
    <row r="111" ht="15.75" customHeight="1">
      <c r="A111" s="12" t="inlineStr">
        <is>
          <t>TOTAL CONTINUING APPROPRIATIONS</t>
        </is>
      </c>
      <c r="E111" s="22" t="n">
        <v>49283096.08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542793567.83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5" zoomScale="115" zoomScaleNormal="115" workbookViewId="0">
      <selection activeCell="F19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BAYAWAN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5" t="n">
        <v>9355402.529999999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24585492.82</v>
      </c>
    </row>
    <row r="13" ht="16.5" customHeight="1" thickBot="1">
      <c r="A13" s="8" t="n"/>
      <c r="B13" s="8" t="n"/>
      <c r="C13" s="8" t="n"/>
      <c r="D13" s="8" t="inlineStr">
        <is>
          <t>c.  Other Local Taxes</t>
        </is>
      </c>
      <c r="E13" s="41" t="n">
        <v>14520602.43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48461497.78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5" t="n">
        <v>13762585.2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9" t="n">
        <v>23110524.39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6" t="n">
        <v>5189177.83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42062287.42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5" t="n">
        <v>1010064627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5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1100588412.2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7" t="n">
        <v>273458311.37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7" t="n">
        <v>246105534.79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7" t="n">
        <v>8005686.32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6" t="n">
        <v>81512.86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6" t="n">
        <v>12047933.75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4515822.31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7" t="n">
        <v>34793562.4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7" t="n">
        <v>14749742.18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94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7" t="n">
        <v>14733757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7" t="n">
        <v>18761075.27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5" t="n">
        <v>284182.5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7" t="n">
        <v>38249514.01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7" t="n">
        <v>135035019.39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7" t="n">
        <v>21582719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6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6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9" t="n">
        <v>71717.5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53661164.43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4" t="n">
        <v>1768855.87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6096014.83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5" t="n">
        <v>37392715.33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5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9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9077956.039999999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930472797.1499997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4" t="n">
        <v>29922804.86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2791346.17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998105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8776192.5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4" t="n">
        <v>29950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203070514.23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29753605</v>
      </c>
    </row>
    <row r="111" ht="15.75" customHeight="1">
      <c r="A111" s="12" t="inlineStr">
        <is>
          <t>TOTAL CONTINUING APPROPRIATIONS</t>
        </is>
      </c>
      <c r="E111" s="22" t="n">
        <v>275342517.76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1205815314.91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CADIZ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4" t="n">
        <v>53069664.7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4" t="n">
        <v>25862568.66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5" t="n">
        <v>13879269.98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92811503.34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4" t="n">
        <v>11080069.23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4" t="n">
        <v>3136324.18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4" t="n">
        <v>1785960.81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16002354.22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4" t="n">
        <v>922043408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4" t="n">
        <v>1974531.82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4" t="n">
        <v>26257210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1059089007.38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95" t="n">
        <v>238168344.15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4" t="n">
        <v>235162950.55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4" t="n">
        <v>10569016.35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6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6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4" t="n">
        <v>61394612.75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4" t="n">
        <v>23702320.51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4" t="n">
        <v>911094.26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4" t="n">
        <v>1889169.5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4" t="n">
        <v>38250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4" t="n">
        <v>1832751.98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4" t="n">
        <v>79710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4" t="n">
        <v>12917837.81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4" t="n">
        <v>13229597.86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4" t="n">
        <v>48896.5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4" t="n">
        <v>64434076.37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4" t="n">
        <v>27465987.73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4" t="n">
        <v>61690645.2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6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6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4" t="n">
        <v>17915632.7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4" t="n">
        <v>2644694.23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4" t="n">
        <v>15981408.2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4" t="n">
        <v>18200000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4" t="n">
        <v>136414429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6.5" customHeight="1" thickBot="1">
      <c r="A87" s="8" t="n"/>
      <c r="B87" s="8" t="n"/>
      <c r="C87" s="8" t="n"/>
      <c r="D87" s="8" t="inlineStr">
        <is>
          <t xml:space="preserve">  Maintenance and Other Operating Expenses</t>
        </is>
      </c>
      <c r="E87" s="96" t="n">
        <v>8491168.949999999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4" t="n">
        <v>39670.5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4" t="n">
        <v>52600087.94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4" t="n">
        <v>10748779.09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1016571132.13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4" t="n">
        <v>5347836.78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4" t="n">
        <v>19813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4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54" t="n">
        <v>10761894.14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5" t="n">
        <v>0</v>
      </c>
    </row>
    <row r="111" ht="15.75" customHeight="1">
      <c r="A111" s="12" t="inlineStr">
        <is>
          <t>TOTAL CONTINUING APPROPRIATIONS</t>
        </is>
      </c>
      <c r="E111" s="22" t="n">
        <v>16129543.92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1032700676.05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13" zoomScale="115" zoomScaleNormal="115" workbookViewId="0">
      <selection activeCell="F27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CANLAON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4" t="n">
        <v>5141203.87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4" t="n">
        <v>7411544.94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4" t="n">
        <v>1041976.76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13594725.57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4" t="n">
        <v>4888737.6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4" t="n">
        <v>18402853.82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4" t="n">
        <v>3979657.19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27271248.61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4" t="n">
        <v>460922411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4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501788385.18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4" t="n">
        <v>133110146.07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4" t="n">
        <v>95849590.44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4" t="n">
        <v>311500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6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6" t="n">
        <v>1463970.46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626847.5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4" t="n">
        <v>19282957.65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4" t="n">
        <v>3967053.43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4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4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4" t="n">
        <v>8147845.7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4" t="n">
        <v>4571892.83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4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4" t="n">
        <v>32233916.88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4" t="n">
        <v>19428874.37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4" t="n">
        <v>127800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6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6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4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977734.35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4" t="n">
        <v>8013533.84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4" t="n">
        <v>996100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4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4" t="n">
        <v>14197947.85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4" t="n">
        <v>3627475.35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4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4" t="n">
        <v>10651612.5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157250</v>
      </c>
    </row>
    <row r="93" ht="15.75" customHeight="1">
      <c r="A93" s="12" t="inlineStr">
        <is>
          <t>TOTAL CURRENT APPROPRIATIONS</t>
        </is>
      </c>
      <c r="D93" s="8" t="n"/>
      <c r="E93" s="34" t="n">
        <v>357744049.2200001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4" t="n">
        <v>2007250.55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1226990.41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4" t="n">
        <v>1750000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7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94" t="n">
        <v>523841.81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5" t="n">
        <v>40303951.97</v>
      </c>
    </row>
    <row r="111" ht="15.75" customHeight="1">
      <c r="A111" s="12" t="inlineStr">
        <is>
          <t>TOTAL CONTINUING APPROPRIATIONS</t>
        </is>
      </c>
      <c r="E111" s="22" t="n">
        <v>45812034.73999999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403556083.9600001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DUMAGUETE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4" t="n">
        <v>105149168.07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4" t="n">
        <v>225237999.53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4" t="n">
        <v>17163190.79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347550358.39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4" t="n">
        <v>50330492.53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4" t="n">
        <v>11649034.34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4" t="n">
        <v>36042946.76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98022473.63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4" t="n">
        <v>469120969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9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16800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4" t="n">
        <v>21789016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96757149.67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1033256766.69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4" t="n">
        <v>154126259.88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4" t="n">
        <v>96859313.27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4" t="n">
        <v>14465819.39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6" t="n">
        <v>2478439.58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6" t="n">
        <v>27672710.18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8569643.82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4" t="n">
        <v>25157927.77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4" t="n">
        <v>26846032.85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4" t="n">
        <v>11500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4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4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4" t="n">
        <v>11957601.73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4" t="n">
        <v>22519799.25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4" t="n">
        <v>52653233.56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4" t="n">
        <v>539477.74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4" t="n">
        <v>69180922.17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4" t="n">
        <v>48260105.54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4" t="n">
        <v>4340553.51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86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86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4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4" t="n">
        <v>28415789.47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4" t="n">
        <v>298000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4" t="n">
        <v>2032527.05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4" t="n">
        <v>21400051.43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4" t="n">
        <v>14763923.71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4" t="n">
        <v>337589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4" t="n">
        <v>8633254.24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4" t="n">
        <v>2405404.64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643925879.78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4" t="n">
        <v>28046367.39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13202391.69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4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227616.74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94" t="n">
        <v>1143560.18</v>
      </c>
    </row>
    <row r="107" ht="15.75" customHeight="1">
      <c r="B107" s="12" t="inlineStr">
        <is>
          <t>Economic Services</t>
        </is>
      </c>
      <c r="C107" s="8" t="n"/>
      <c r="D107" s="8" t="n"/>
    </row>
    <row r="108" ht="15.75" customHeight="1">
      <c r="B108" s="8" t="n"/>
      <c r="C108" s="8" t="n"/>
      <c r="D108" s="8" t="inlineStr">
        <is>
          <t>Capital Outlay</t>
        </is>
      </c>
      <c r="E108" s="63" t="n">
        <v>16815278.79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5" t="n">
        <v>41973413.84</v>
      </c>
    </row>
    <row r="111" ht="15.75" customHeight="1">
      <c r="A111" s="12" t="inlineStr">
        <is>
          <t>TOTAL CONTINUING APPROPRIATIONS</t>
        </is>
      </c>
      <c r="E111" s="22" t="n">
        <v>101408628.63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745334508.41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5" zoomScale="115" zoomScaleNormal="115" workbookViewId="0">
      <selection activeCell="F22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ESCALANTE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6" t="n">
        <v>11464472.88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6" t="n">
        <v>0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6" t="n">
        <v>2387305.34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13851778.22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07" t="n">
        <v>6258411.16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07" t="n">
        <v>12502579.83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07" t="n">
        <v>453726.74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19214717.73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07" t="n">
        <v>543361974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11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07" t="n">
        <v>372270.29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9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11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108" t="n">
        <v>13881080.56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7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107" t="n">
        <v>94458931.36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685140752.16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07" t="n">
        <v>127931836.08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07" t="n">
        <v>152725327.02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07" t="n">
        <v>5107882.75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1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107" t="n">
        <v>4982907.5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07" t="n">
        <v>19536205.62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07" t="n">
        <v>2412225.29</v>
      </c>
    </row>
    <row r="52" ht="16.5" customHeight="1" thickBot="1">
      <c r="A52" s="8" t="n"/>
      <c r="B52" s="8" t="n"/>
      <c r="C52" s="8" t="n"/>
      <c r="D52" s="8" t="inlineStr">
        <is>
          <t>Capital Outlay</t>
        </is>
      </c>
      <c r="E52" s="109" t="n">
        <v>7500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07" t="n">
        <v>6798236.98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107" t="n">
        <v>10684919.76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6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07" t="n">
        <v>6364631.43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07" t="n">
        <v>673798.74</v>
      </c>
    </row>
    <row r="64" ht="16.5" customHeight="1" thickBot="1">
      <c r="A64" s="8" t="n"/>
      <c r="B64" s="8" t="n"/>
      <c r="C64" s="8" t="n"/>
      <c r="D64" s="8" t="inlineStr">
        <is>
          <t>Capital Outlay</t>
        </is>
      </c>
      <c r="E64" s="109" t="n">
        <v>42640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07" t="n">
        <v>23983606.58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07" t="n">
        <v>2117846.1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07" t="n">
        <v>165324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1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1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07" t="n">
        <v>12469882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7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07" t="n">
        <v>89715311.70999999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7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7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107" t="n">
        <v>7259681.99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07" t="n">
        <v>7312509.93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107" t="n">
        <v>64512100.79</v>
      </c>
    </row>
    <row r="93" ht="15.75" customHeight="1">
      <c r="A93" s="12" t="inlineStr">
        <is>
          <t>TOTAL CURRENT APPROPRIATIONS</t>
        </is>
      </c>
      <c r="D93" s="8" t="n"/>
      <c r="E93" s="34" t="n">
        <v>544804374.2700001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07" t="n">
        <v>35130139.41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107" t="n">
        <v>24108887.75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107" t="n">
        <v>7176476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107" t="n">
        <v>28043428.2</v>
      </c>
    </row>
    <row r="111" ht="15.75" customHeight="1">
      <c r="A111" s="12" t="inlineStr">
        <is>
          <t>TOTAL CONTINUING APPROPRIATIONS</t>
        </is>
      </c>
      <c r="E111" s="64" t="n">
        <v>94458931.36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65" t="n">
        <v>639263305.6300001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1" zoomScale="115" zoomScaleNormal="115" workbookViewId="0">
      <selection activeCell="F17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11" t="inlineStr">
        <is>
          <t>CITY OF GUIHULNGAN</t>
        </is>
      </c>
    </row>
    <row r="2" ht="15.75" customHeight="1">
      <c r="A2" s="112" t="inlineStr">
        <is>
          <t>STATEMENT OF COMPARISON OF BUDGET AND ACTUAL AMOUNTS</t>
        </is>
      </c>
    </row>
    <row r="3" ht="15.75" customHeight="1">
      <c r="A3" s="111" t="inlineStr">
        <is>
          <t>For the Year Ended December 31, 2019</t>
        </is>
      </c>
    </row>
    <row r="4" ht="15.75" customHeight="1">
      <c r="A4" s="11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11" t="inlineStr">
        <is>
          <t>PARTICULARS</t>
        </is>
      </c>
      <c r="E6" s="115" t="inlineStr">
        <is>
          <t>Actual Amounts</t>
        </is>
      </c>
    </row>
    <row r="7" ht="15" customHeight="1">
      <c r="E7" s="116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3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6" t="n">
        <v>3853707.18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63" t="n">
        <v>5411722.62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6" t="n">
        <v>2360155.49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11625585.29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6" t="n">
        <v>5583535.84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6" t="n">
        <v>15629110.65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7" t="n">
        <v>46990.68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21259637.17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3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6" t="n">
        <v>712009252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334457.86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5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59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15242.78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7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3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745244175.1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3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6" t="n">
        <v>118326958.64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6" t="n">
        <v>235370099.63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6" t="n">
        <v>5882278.6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3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1" t="n">
        <v>217499.86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6" t="n">
        <v>20201657.13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6" t="n">
        <v>26466306.23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6" t="n">
        <v>25624734.54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6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9" t="n">
        <v>3998800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56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6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6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6" t="n">
        <v>7187400.27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6" t="n">
        <v>29682992.31</v>
      </c>
    </row>
    <row r="64" ht="16.5" customHeight="1" thickBot="1">
      <c r="A64" s="8" t="n"/>
      <c r="B64" s="8" t="n"/>
      <c r="C64" s="8" t="n"/>
      <c r="D64" s="8" t="inlineStr">
        <is>
          <t>Capital Outlay</t>
        </is>
      </c>
      <c r="E64" s="62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3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6" t="n">
        <v>37233443.37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6" t="n">
        <v>19798258.12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6" t="n">
        <v>183248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1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1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3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30402928.1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6" t="n">
        <v>16431253.63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7" t="n">
        <v>1260440.55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3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97" t="n">
        <v>14151928.5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6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7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6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6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56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592420227.48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6" t="n">
        <v>7265289.46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3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3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3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3" t="n"/>
    </row>
    <row r="106" ht="15.75" customHeight="1">
      <c r="B106" s="8" t="n"/>
      <c r="C106" s="8" t="n"/>
      <c r="D106" s="8" t="inlineStr">
        <is>
          <t>Capital Outlay</t>
        </is>
      </c>
      <c r="E106" s="58" t="n">
        <v>478655</v>
      </c>
    </row>
    <row r="107" ht="15.75" customHeight="1">
      <c r="B107" s="12" t="inlineStr">
        <is>
          <t>Economic Services</t>
        </is>
      </c>
      <c r="C107" s="8" t="n"/>
      <c r="D107" s="8" t="n"/>
      <c r="E107" s="63" t="n"/>
    </row>
    <row r="108" ht="15.75" customHeight="1">
      <c r="B108" s="8" t="n"/>
      <c r="C108" s="8" t="n"/>
      <c r="D108" s="8" t="inlineStr">
        <is>
          <t>Capital Outlay</t>
        </is>
      </c>
      <c r="E108" s="57" t="n">
        <v>48326204.72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3" t="n"/>
    </row>
    <row r="110" ht="15.75" customHeight="1">
      <c r="B110" s="8" t="n"/>
      <c r="C110" s="8" t="n"/>
      <c r="D110" s="8" t="inlineStr">
        <is>
          <t>Capital Outlay</t>
        </is>
      </c>
      <c r="E110" s="56" t="n">
        <v>47075763.16</v>
      </c>
    </row>
    <row r="111" ht="15.75" customHeight="1">
      <c r="A111" s="12" t="inlineStr">
        <is>
          <t>TOTAL CONTINUING APPROPRIATIONS</t>
        </is>
      </c>
      <c r="E111" s="64" t="n">
        <v>103145912.34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695566139.8200001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Mngx</dc:creator>
  <dcterms:created xsi:type="dcterms:W3CDTF">2021-09-04T11:14:37Z</dcterms:created>
  <dcterms:modified xsi:type="dcterms:W3CDTF">2021-11-10T17:00:48Z</dcterms:modified>
  <cp:lastModifiedBy>Mngx</cp:lastModifiedBy>
</cp:coreProperties>
</file>