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80" yWindow="1005" windowWidth="14880" windowHeight="11070" tabRatio="600" firstSheet="12" activeTab="17" autoFilterDateGrouping="1"/>
  </bookViews>
  <sheets>
    <sheet name="Bacolod" sheetId="1" state="visible" r:id="rId1"/>
    <sheet name="Bago" sheetId="2" state="visible" r:id="rId2"/>
    <sheet name="Bais" sheetId="3" state="visible" r:id="rId3"/>
    <sheet name="Bayawan" sheetId="4" state="visible" r:id="rId4"/>
    <sheet name="Cadiz" sheetId="5" state="visible" r:id="rId5"/>
    <sheet name="Canlaon" sheetId="6" state="visible" r:id="rId6"/>
    <sheet name="Dumaguete" sheetId="7" state="visible" r:id="rId7"/>
    <sheet name="Escalante" sheetId="8" state="visible" r:id="rId8"/>
    <sheet name="Guihulngan" sheetId="9" state="visible" r:id="rId9"/>
    <sheet name="Himamaylan" sheetId="10" state="visible" r:id="rId10"/>
    <sheet name="Kabankalan" sheetId="11" state="visible" r:id="rId11"/>
    <sheet name="Sagay" sheetId="12" state="visible" r:id="rId12"/>
    <sheet name="San Carlos" sheetId="13" state="visible" r:id="rId13"/>
    <sheet name="Silay" sheetId="14" state="visible" r:id="rId14"/>
    <sheet name="Sipalay" sheetId="15" state="visible" r:id="rId15"/>
    <sheet name="Talisay" sheetId="16" state="visible" r:id="rId16"/>
    <sheet name="Tanjay" sheetId="17" state="visible" r:id="rId17"/>
    <sheet name="Victorias" sheetId="18" state="visible" r:id="rId18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#,##0.00_ ;\-#,##0.00\ "/>
    <numFmt numFmtId="165" formatCode="_(* #,##0_);_(* \(#,##0\);_(* &quot;-&quot;??_);_(@_)"/>
    <numFmt numFmtId="166" formatCode="_-* #,##0.00_-;\-* #,##0.00_-;_-* &quot;-&quot;??_-;_-@_-"/>
    <numFmt numFmtId="167" formatCode="_ * #,##0_ ;_ * \-#,##0_ ;_ * &quot;-&quot;_ ;_ @_ "/>
  </numFmts>
  <fonts count="35"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Times New Roman"/>
      <family val="1"/>
      <b val="1"/>
      <color rgb="FF000000"/>
      <sz val="12"/>
    </font>
    <font>
      <name val="Arial"/>
      <family val="2"/>
      <sz val="10"/>
    </font>
    <font>
      <name val="Times New Roman"/>
      <family val="1"/>
      <b val="1"/>
      <color theme="1"/>
      <sz val="12"/>
    </font>
    <font>
      <name val="Times New Roman"/>
      <family val="1"/>
      <color rgb="FF000000"/>
      <sz val="12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color rgb="FF000000"/>
      <sz val="12"/>
      <u val="single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Times New Roman"/>
      <family val="1"/>
      <b val="1"/>
      <color rgb="FF000000"/>
      <sz val="16"/>
    </font>
    <font>
      <name val="Calibri"/>
      <family val="2"/>
      <color theme="1"/>
      <sz val="16"/>
      <scheme val="minor"/>
    </font>
    <font>
      <name val="Arial"/>
      <family val="2"/>
      <b val="1"/>
      <color theme="1"/>
      <sz val="14"/>
    </font>
    <font>
      <name val="Arial"/>
      <family val="2"/>
      <b val="1"/>
      <color indexed="8"/>
      <sz val="11.05"/>
    </font>
    <font>
      <name val="Calibri"/>
      <family val="2"/>
      <color indexed="8"/>
      <sz val="11"/>
    </font>
    <font>
      <name val="Calibri"/>
      <family val="2"/>
      <color indexed="17"/>
      <sz val="11"/>
    </font>
    <font>
      <name val="Calibri"/>
      <family val="2"/>
      <color indexed="62"/>
      <sz val="11"/>
    </font>
    <font>
      <name val="Calibri"/>
      <family val="2"/>
      <b val="1"/>
      <color indexed="62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62"/>
      <sz val="13"/>
    </font>
    <font>
      <name val="Calibri"/>
      <family val="2"/>
      <color indexed="9"/>
      <sz val="11"/>
    </font>
    <font>
      <name val="Calibri"/>
      <family val="2"/>
      <b val="1"/>
      <color indexed="62"/>
      <sz val="15"/>
    </font>
    <font>
      <name val="Calibri"/>
      <family val="2"/>
      <color indexed="10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b val="1"/>
      <color indexed="63"/>
      <sz val="11"/>
    </font>
    <font>
      <name val="Arial"/>
      <family val="2"/>
      <color indexed="8"/>
      <sz val="10"/>
    </font>
  </fonts>
  <fills count="20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85">
    <xf numFmtId="0" fontId="9" fillId="0" borderId="0"/>
    <xf numFmtId="0" fontId="1" fillId="0" borderId="0"/>
    <xf numFmtId="0" fontId="3" fillId="0" borderId="0"/>
    <xf numFmtId="43" fontId="9" fillId="0" borderId="0"/>
    <xf numFmtId="43" fontId="9" fillId="0" borderId="0"/>
    <xf numFmtId="43" fontId="3" fillId="0" borderId="0"/>
    <xf numFmtId="43" fontId="17" fillId="0" borderId="0"/>
    <xf numFmtId="0" fontId="9" fillId="0" borderId="0"/>
    <xf numFmtId="43" fontId="9" fillId="0" borderId="0"/>
    <xf numFmtId="43" fontId="9" fillId="0" borderId="0"/>
    <xf numFmtId="0" fontId="3" fillId="0" borderId="0" applyAlignment="1">
      <alignment vertical="center"/>
    </xf>
    <xf numFmtId="43" fontId="3" fillId="0" borderId="0" applyAlignment="1">
      <alignment vertical="center"/>
    </xf>
    <xf numFmtId="0" fontId="18" fillId="5" borderId="0" applyAlignment="1">
      <alignment vertical="center"/>
    </xf>
    <xf numFmtId="167" fontId="6" fillId="0" borderId="0" applyAlignment="1">
      <alignment vertical="center"/>
    </xf>
    <xf numFmtId="42" fontId="6" fillId="0" borderId="0" applyAlignment="1">
      <alignment vertical="center"/>
    </xf>
    <xf numFmtId="0" fontId="3" fillId="3" borderId="7" applyAlignment="1">
      <alignment vertical="center"/>
    </xf>
    <xf numFmtId="0" fontId="24" fillId="0" borderId="9" applyAlignment="1">
      <alignment vertical="center"/>
    </xf>
    <xf numFmtId="0" fontId="23" fillId="8" borderId="8" applyAlignment="1">
      <alignment vertical="center"/>
    </xf>
    <xf numFmtId="0" fontId="25" fillId="9" borderId="0" applyAlignment="1">
      <alignment vertical="center"/>
    </xf>
    <xf numFmtId="0" fontId="27" fillId="0" borderId="0" applyAlignment="1">
      <alignment vertical="center"/>
    </xf>
    <xf numFmtId="0" fontId="18" fillId="7" borderId="0" applyAlignment="1">
      <alignment vertical="center"/>
    </xf>
    <xf numFmtId="0" fontId="31" fillId="0" borderId="0" applyAlignment="1">
      <alignment vertical="center"/>
    </xf>
    <xf numFmtId="0" fontId="18" fillId="12" borderId="0" applyAlignment="1">
      <alignment vertical="center"/>
    </xf>
    <xf numFmtId="0" fontId="22" fillId="0" borderId="0" applyAlignment="1">
      <alignment vertical="center"/>
    </xf>
    <xf numFmtId="0" fontId="26" fillId="0" borderId="9" applyAlignment="1">
      <alignment vertical="center"/>
    </xf>
    <xf numFmtId="0" fontId="21" fillId="0" borderId="13" applyAlignment="1">
      <alignment vertical="center"/>
    </xf>
    <xf numFmtId="0" fontId="21" fillId="0" borderId="0" applyAlignment="1">
      <alignment vertical="center"/>
    </xf>
    <xf numFmtId="0" fontId="20" fillId="2" borderId="6" applyAlignment="1">
      <alignment vertical="center"/>
    </xf>
    <xf numFmtId="0" fontId="33" fillId="11" borderId="12" applyAlignment="1">
      <alignment vertical="center"/>
    </xf>
    <xf numFmtId="0" fontId="19" fillId="7" borderId="0" applyAlignment="1">
      <alignment vertical="center"/>
    </xf>
    <xf numFmtId="0" fontId="25" fillId="7" borderId="0" applyAlignment="1">
      <alignment vertical="center"/>
    </xf>
    <xf numFmtId="0" fontId="29" fillId="11" borderId="6" applyAlignment="1">
      <alignment vertical="center"/>
    </xf>
    <xf numFmtId="0" fontId="18" fillId="10" borderId="0" applyAlignment="1">
      <alignment vertical="center"/>
    </xf>
    <xf numFmtId="0" fontId="28" fillId="0" borderId="10" applyAlignment="1">
      <alignment vertical="center"/>
    </xf>
    <xf numFmtId="0" fontId="32" fillId="0" borderId="11" applyAlignment="1">
      <alignment vertical="center"/>
    </xf>
    <xf numFmtId="0" fontId="30" fillId="12" borderId="0" applyAlignment="1">
      <alignment vertical="center"/>
    </xf>
    <xf numFmtId="0" fontId="30" fillId="4" borderId="0" applyAlignment="1">
      <alignment vertical="center"/>
    </xf>
    <xf numFmtId="0" fontId="25" fillId="14" borderId="0" applyAlignment="1">
      <alignment vertical="center"/>
    </xf>
    <xf numFmtId="0" fontId="25" fillId="5" borderId="0" applyAlignment="1">
      <alignment vertical="center"/>
    </xf>
    <xf numFmtId="0" fontId="18" fillId="6" borderId="0" applyAlignment="1">
      <alignment vertical="center"/>
    </xf>
    <xf numFmtId="0" fontId="25" fillId="13" borderId="0" applyAlignment="1">
      <alignment vertical="center"/>
    </xf>
    <xf numFmtId="0" fontId="18" fillId="12" borderId="0" applyAlignment="1">
      <alignment vertical="center"/>
    </xf>
    <xf numFmtId="0" fontId="25" fillId="12" borderId="0" applyAlignment="1">
      <alignment vertical="center"/>
    </xf>
    <xf numFmtId="0" fontId="18" fillId="2" borderId="0" applyAlignment="1">
      <alignment vertical="center"/>
    </xf>
    <xf numFmtId="0" fontId="25" fillId="15" borderId="0" applyAlignment="1">
      <alignment vertical="center"/>
    </xf>
    <xf numFmtId="0" fontId="18" fillId="7" borderId="0" applyAlignment="1">
      <alignment vertical="center"/>
    </xf>
    <xf numFmtId="0" fontId="25" fillId="17" borderId="0" applyAlignment="1">
      <alignment vertical="center"/>
    </xf>
    <xf numFmtId="0" fontId="18" fillId="9" borderId="0" applyAlignment="1">
      <alignment vertical="center"/>
    </xf>
    <xf numFmtId="0" fontId="18" fillId="9" borderId="0" applyAlignment="1">
      <alignment vertical="center"/>
    </xf>
    <xf numFmtId="0" fontId="25" fillId="14" borderId="0" applyAlignment="1">
      <alignment vertical="center"/>
    </xf>
    <xf numFmtId="0" fontId="18" fillId="5" borderId="0" applyAlignment="1">
      <alignment vertical="center"/>
    </xf>
    <xf numFmtId="0" fontId="25" fillId="5" borderId="0" applyAlignment="1">
      <alignment vertical="center"/>
    </xf>
    <xf numFmtId="0" fontId="25" fillId="16" borderId="0" applyAlignment="1">
      <alignment vertical="center"/>
    </xf>
    <xf numFmtId="0" fontId="18" fillId="2" borderId="0" applyAlignment="1">
      <alignment vertical="center"/>
    </xf>
    <xf numFmtId="0" fontId="25" fillId="2" borderId="0" applyAlignment="1">
      <alignment vertical="center"/>
    </xf>
    <xf numFmtId="0" fontId="9" fillId="0" borderId="0"/>
    <xf numFmtId="43" fontId="9" fillId="0" borderId="0"/>
    <xf numFmtId="0" fontId="9" fillId="0" borderId="0"/>
    <xf numFmtId="9" fontId="3" fillId="0" borderId="0"/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0" fontId="3" fillId="0" borderId="0"/>
    <xf numFmtId="0" fontId="3" fillId="0" borderId="0"/>
    <xf numFmtId="43" fontId="3" fillId="0" borderId="0"/>
    <xf numFmtId="43" fontId="17" fillId="0" borderId="0"/>
    <xf numFmtId="43" fontId="3" fillId="0" borderId="0"/>
    <xf numFmtId="43" fontId="9" fillId="0" borderId="0"/>
    <xf numFmtId="43" fontId="9" fillId="0" borderId="0"/>
  </cellStyleXfs>
  <cellXfs count="109">
    <xf numFmtId="0" fontId="0" fillId="0" borderId="0" pivotButton="0" quotePrefix="0" xfId="0"/>
    <xf numFmtId="0" fontId="5" fillId="0" borderId="0" applyAlignment="1" pivotButton="0" quotePrefix="0" xfId="1">
      <alignment vertical="center"/>
    </xf>
    <xf numFmtId="40" fontId="5" fillId="0" borderId="0" applyAlignment="1" pivotButton="0" quotePrefix="0" xfId="1">
      <alignment horizontal="right" vertical="center"/>
    </xf>
    <xf numFmtId="164" fontId="5" fillId="0" borderId="0" applyAlignment="1" pivotButton="0" quotePrefix="0" xfId="1">
      <alignment horizontal="right" vertical="center"/>
    </xf>
    <xf numFmtId="4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40" fontId="6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6" fillId="0" borderId="0" applyAlignment="1" pivotButton="0" quotePrefix="0" xfId="1">
      <alignment horizontal="right" vertical="center"/>
    </xf>
    <xf numFmtId="165" fontId="2" fillId="0" borderId="0" applyAlignment="1" pivotButton="0" quotePrefix="0" xfId="1">
      <alignment horizontal="center" vertical="center"/>
    </xf>
    <xf numFmtId="165" fontId="2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 wrapText="1"/>
    </xf>
    <xf numFmtId="165" fontId="5" fillId="0" borderId="0" applyAlignment="1" pivotButton="0" quotePrefix="0" xfId="1">
      <alignment horizontal="left" vertical="center"/>
    </xf>
    <xf numFmtId="165" fontId="14" fillId="0" borderId="0" applyAlignment="1" pivotButton="0" quotePrefix="0" xfId="1">
      <alignment vertical="center"/>
    </xf>
    <xf numFmtId="0" fontId="15" fillId="0" borderId="0" pivotButton="0" quotePrefix="0" xfId="0"/>
    <xf numFmtId="4" fontId="10" fillId="0" borderId="0" applyAlignment="1" pivotButton="0" quotePrefix="0" xfId="3">
      <alignment horizontal="right" vertical="center" wrapText="1"/>
    </xf>
    <xf numFmtId="4" fontId="3" fillId="0" borderId="0" applyAlignment="1" pivotButton="0" quotePrefix="0" xfId="1">
      <alignment horizontal="right" vertical="center"/>
    </xf>
    <xf numFmtId="4" fontId="10" fillId="0" borderId="0" applyAlignment="1" pivotButton="0" quotePrefix="0" xfId="3">
      <alignment horizontal="right" vertical="center" wrapText="1"/>
    </xf>
    <xf numFmtId="4" fontId="16" fillId="0" borderId="0" pivotButton="0" quotePrefix="0" xfId="0"/>
    <xf numFmtId="4" fontId="13" fillId="0" borderId="0" pivotButton="0" quotePrefix="0" xfId="0"/>
    <xf numFmtId="4" fontId="11" fillId="0" borderId="14" pivotButton="0" quotePrefix="0" xfId="0"/>
    <xf numFmtId="4" fontId="10" fillId="0" borderId="4" applyAlignment="1" pivotButton="0" quotePrefix="0" xfId="8">
      <alignment horizontal="right"/>
    </xf>
    <xf numFmtId="4" fontId="10" fillId="0" borderId="0" applyAlignment="1" applyProtection="1" pivotButton="0" quotePrefix="0" xfId="4">
      <alignment horizontal="right"/>
      <protection locked="0" hidden="0"/>
    </xf>
    <xf numFmtId="4" fontId="3" fillId="0" borderId="0" applyAlignment="1" pivotButton="0" quotePrefix="0" xfId="8">
      <alignment horizontal="right"/>
    </xf>
    <xf numFmtId="4" fontId="10" fillId="0" borderId="0" applyAlignment="1" pivotButton="0" quotePrefix="0" xfId="8">
      <alignment horizontal="right"/>
    </xf>
    <xf numFmtId="4" fontId="3" fillId="0" borderId="0" applyAlignment="1" pivotButton="0" quotePrefix="0" xfId="3">
      <alignment horizontal="right"/>
    </xf>
    <xf numFmtId="4" fontId="12" fillId="0" borderId="3" applyAlignment="1" pivotButton="0" quotePrefix="0" xfId="1">
      <alignment horizontal="right" vertical="center"/>
    </xf>
    <xf numFmtId="4" fontId="3" fillId="0" borderId="3" applyAlignment="1" pivotButton="0" quotePrefix="0" xfId="1">
      <alignment horizontal="right" vertical="center"/>
    </xf>
    <xf numFmtId="4" fontId="10" fillId="0" borderId="0" applyAlignment="1" pivotButton="0" quotePrefix="0" xfId="0">
      <alignment horizontal="right"/>
    </xf>
    <xf numFmtId="4" fontId="11" fillId="0" borderId="0" applyAlignment="1" pivotButton="0" quotePrefix="0" xfId="1">
      <alignment horizontal="right" vertical="center"/>
    </xf>
    <xf numFmtId="4" fontId="11" fillId="0" borderId="0" applyAlignment="1" pivotButton="0" quotePrefix="0" xfId="1">
      <alignment horizontal="right" vertical="center"/>
    </xf>
    <xf numFmtId="4" fontId="12" fillId="0" borderId="1" applyAlignment="1" pivotButton="0" quotePrefix="0" xfId="1">
      <alignment horizontal="right" vertical="center"/>
    </xf>
    <xf numFmtId="4" fontId="11" fillId="0" borderId="15" applyAlignment="1" pivotButton="0" quotePrefix="0" xfId="0">
      <alignment horizontal="right"/>
    </xf>
    <xf numFmtId="4" fontId="10" fillId="0" borderId="5" applyAlignment="1" pivotButton="0" quotePrefix="0" xfId="66">
      <alignment horizontal="right" vertical="center"/>
    </xf>
    <xf numFmtId="4" fontId="10" fillId="0" borderId="16" pivotButton="0" quotePrefix="0" xfId="8"/>
    <xf numFmtId="4" fontId="10" fillId="0" borderId="5" pivotButton="0" quotePrefix="0" xfId="66"/>
    <xf numFmtId="4" fontId="3" fillId="0" borderId="0" applyAlignment="1" pivotButton="0" quotePrefix="0" xfId="81">
      <alignment horizontal="right" vertical="center" wrapText="1"/>
    </xf>
    <xf numFmtId="4" fontId="34" fillId="0" borderId="0" applyAlignment="1" pivotButton="0" quotePrefix="0" xfId="81">
      <alignment horizontal="right" vertical="center" wrapText="1"/>
    </xf>
    <xf numFmtId="4" fontId="34" fillId="0" borderId="17" applyAlignment="1" pivotButton="0" quotePrefix="0" xfId="81">
      <alignment horizontal="right" vertical="center"/>
    </xf>
    <xf numFmtId="4" fontId="34" fillId="0" borderId="0" applyAlignment="1" pivotButton="0" quotePrefix="0" xfId="10">
      <alignment horizontal="right" vertical="center"/>
    </xf>
    <xf numFmtId="4" fontId="34" fillId="0" borderId="17" applyAlignment="1" pivotButton="0" quotePrefix="0" xfId="81">
      <alignment horizontal="right" vertical="center" wrapText="1"/>
    </xf>
    <xf numFmtId="4" fontId="3" fillId="0" borderId="0" applyAlignment="1" pivotButton="0" quotePrefix="0" xfId="81">
      <alignment horizontal="right" vertical="center"/>
    </xf>
    <xf numFmtId="4" fontId="3" fillId="0" borderId="18" pivotButton="0" quotePrefix="0" xfId="8"/>
    <xf numFmtId="4" fontId="3" fillId="0" borderId="19" pivotButton="0" quotePrefix="0" xfId="8"/>
    <xf numFmtId="4" fontId="3" fillId="0" borderId="18" pivotButton="0" quotePrefix="0" xfId="0"/>
    <xf numFmtId="4" fontId="3" fillId="0" borderId="20" pivotButton="0" quotePrefix="0" xfId="8"/>
    <xf numFmtId="4" fontId="3" fillId="0" borderId="0" pivotButton="0" quotePrefix="0" xfId="0"/>
    <xf numFmtId="166" fontId="10" fillId="0" borderId="5" pivotButton="0" quotePrefix="0" xfId="66"/>
    <xf numFmtId="166" fontId="10" fillId="0" borderId="21" pivotButton="0" quotePrefix="0" xfId="66"/>
    <xf numFmtId="4" fontId="3" fillId="0" borderId="0" pivotButton="0" quotePrefix="0" xfId="6"/>
    <xf numFmtId="4" fontId="3" fillId="0" borderId="0" pivotButton="0" quotePrefix="0" xfId="6"/>
    <xf numFmtId="4" fontId="3" fillId="0" borderId="3" pivotButton="0" quotePrefix="0" xfId="6"/>
    <xf numFmtId="4" fontId="3" fillId="0" borderId="17" pivotButton="0" quotePrefix="0" xfId="6"/>
    <xf numFmtId="166" fontId="10" fillId="0" borderId="22" pivotButton="0" quotePrefix="0" xfId="66"/>
    <xf numFmtId="4" fontId="10" fillId="0" borderId="5" pivotButton="0" quotePrefix="0" xfId="11"/>
    <xf numFmtId="4" fontId="10" fillId="0" borderId="21" pivotButton="0" quotePrefix="0" xfId="11"/>
    <xf numFmtId="4" fontId="11" fillId="0" borderId="23" applyAlignment="1" pivotButton="0" quotePrefix="0" xfId="0">
      <alignment horizontal="right"/>
    </xf>
    <xf numFmtId="4" fontId="10" fillId="0" borderId="5" applyAlignment="1" pivotButton="0" quotePrefix="0" xfId="11">
      <alignment horizontal="right"/>
    </xf>
    <xf numFmtId="4" fontId="10" fillId="0" borderId="5" applyAlignment="1" pivotButton="0" quotePrefix="0" xfId="66">
      <alignment horizontal="right"/>
    </xf>
    <xf numFmtId="4" fontId="11" fillId="0" borderId="14" applyAlignment="1" pivotButton="0" quotePrefix="0" xfId="0">
      <alignment horizontal="right"/>
    </xf>
    <xf numFmtId="4" fontId="11" fillId="0" borderId="23" applyAlignment="1" pivotButton="0" quotePrefix="0" xfId="0">
      <alignment horizontal="right" vertical="center"/>
    </xf>
    <xf numFmtId="4" fontId="3" fillId="0" borderId="0" applyAlignment="1" pivotButton="0" quotePrefix="0" xfId="0">
      <alignment horizontal="right"/>
    </xf>
    <xf numFmtId="4" fontId="11" fillId="0" borderId="24" applyAlignment="1" pivotButton="0" quotePrefix="0" xfId="0">
      <alignment horizontal="right"/>
    </xf>
    <xf numFmtId="4" fontId="10" fillId="0" borderId="0" applyAlignment="1" pivotButton="0" quotePrefix="0" xfId="0">
      <alignment horizontal="right"/>
    </xf>
    <xf numFmtId="4" fontId="13" fillId="0" borderId="0" applyAlignment="1" pivotButton="0" quotePrefix="0" xfId="0">
      <alignment horizontal="right"/>
    </xf>
    <xf numFmtId="4" fontId="16" fillId="0" borderId="0" applyAlignment="1" pivotButton="0" quotePrefix="0" xfId="0">
      <alignment horizontal="right"/>
    </xf>
    <xf numFmtId="4" fontId="10" fillId="0" borderId="25" pivotButton="0" quotePrefix="0" xfId="84"/>
    <xf numFmtId="4" fontId="10" fillId="0" borderId="19" pivotButton="0" quotePrefix="0" xfId="84"/>
    <xf numFmtId="4" fontId="11" fillId="0" borderId="0" pivotButton="0" quotePrefix="0" xfId="0"/>
    <xf numFmtId="4" fontId="10" fillId="0" borderId="26" pivotButton="0" quotePrefix="0" xfId="84"/>
    <xf numFmtId="4" fontId="10" fillId="0" borderId="27" pivotButton="0" quotePrefix="0" xfId="84"/>
    <xf numFmtId="4" fontId="3" fillId="0" borderId="26" pivotButton="0" quotePrefix="0" xfId="84"/>
    <xf numFmtId="4" fontId="3" fillId="18" borderId="26" pivotButton="0" quotePrefix="0" xfId="84"/>
    <xf numFmtId="4" fontId="10" fillId="0" borderId="0" pivotButton="0" quotePrefix="0" xfId="62"/>
    <xf numFmtId="4" fontId="10" fillId="0" borderId="3" pivotButton="0" quotePrefix="0" xfId="62"/>
    <xf numFmtId="4" fontId="10" fillId="0" borderId="0" pivotButton="0" quotePrefix="0" xfId="73"/>
    <xf numFmtId="4" fontId="3" fillId="0" borderId="4" applyAlignment="1" pivotButton="0" quotePrefix="0" xfId="80">
      <alignment horizontal="right"/>
    </xf>
    <xf numFmtId="4" fontId="10" fillId="0" borderId="3" applyAlignment="1" pivotButton="0" quotePrefix="0" xfId="62">
      <alignment horizontal="right"/>
    </xf>
    <xf numFmtId="4" fontId="10" fillId="0" borderId="0" applyAlignment="1" pivotButton="0" quotePrefix="0" xfId="73">
      <alignment horizontal="right"/>
    </xf>
    <xf numFmtId="4" fontId="3" fillId="0" borderId="4" applyAlignment="1" pivotButton="0" quotePrefix="0" xfId="6">
      <alignment horizontal="right"/>
    </xf>
    <xf numFmtId="4" fontId="3" fillId="0" borderId="26" applyAlignment="1" pivotButton="0" quotePrefix="0" xfId="84">
      <alignment horizontal="right"/>
    </xf>
    <xf numFmtId="4" fontId="11" fillId="0" borderId="0" applyAlignment="1" pivotButton="0" quotePrefix="0" xfId="0">
      <alignment horizontal="right"/>
    </xf>
    <xf numFmtId="4" fontId="10" fillId="0" borderId="0" applyAlignment="1" pivotButton="0" quotePrefix="0" xfId="62">
      <alignment horizontal="right"/>
    </xf>
    <xf numFmtId="4" fontId="3" fillId="0" borderId="19" applyAlignment="1" pivotButton="0" quotePrefix="0" xfId="6">
      <alignment horizontal="right"/>
    </xf>
    <xf numFmtId="4" fontId="10" fillId="0" borderId="19" applyAlignment="1" pivotButton="0" quotePrefix="0" xfId="84">
      <alignment horizontal="right"/>
    </xf>
    <xf numFmtId="4" fontId="11" fillId="19" borderId="28" pivotButton="0" quotePrefix="0" xfId="0"/>
    <xf numFmtId="4" fontId="11" fillId="19" borderId="14" pivotButton="0" quotePrefix="0" xfId="0"/>
    <xf numFmtId="4" fontId="11" fillId="19" borderId="29" pivotButton="0" quotePrefix="0" xfId="0"/>
    <xf numFmtId="4" fontId="11" fillId="19" borderId="30" pivotButton="0" quotePrefix="0" xfId="0"/>
    <xf numFmtId="4" fontId="3" fillId="0" borderId="0" pivotButton="0" quotePrefix="0" xfId="9"/>
    <xf numFmtId="4" fontId="3" fillId="0" borderId="0" pivotButton="0" quotePrefix="0" xfId="0"/>
    <xf numFmtId="4" fontId="3" fillId="0" borderId="17" pivotButton="0" quotePrefix="0" xfId="9"/>
    <xf numFmtId="4" fontId="11" fillId="0" borderId="31" applyAlignment="1" pivotButton="0" quotePrefix="0" xfId="0">
      <alignment vertical="center"/>
    </xf>
    <xf numFmtId="4" fontId="11" fillId="0" borderId="32" applyAlignment="1" pivotButton="0" quotePrefix="0" xfId="0">
      <alignment vertical="center"/>
    </xf>
    <xf numFmtId="4" fontId="11" fillId="0" borderId="33" applyAlignment="1" pivotButton="0" quotePrefix="0" xfId="0">
      <alignment vertical="center"/>
    </xf>
    <xf numFmtId="4" fontId="11" fillId="0" borderId="33" pivotButton="0" quotePrefix="0" xfId="0"/>
    <xf numFmtId="4" fontId="11" fillId="0" borderId="31" pivotButton="0" quotePrefix="0" xfId="0"/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2">
      <alignment horizontal="center"/>
    </xf>
    <xf numFmtId="40" fontId="7" fillId="0" borderId="2" applyAlignment="1" pivotButton="0" quotePrefix="0" xfId="1">
      <alignment horizontal="center" vertical="center" wrapText="1"/>
    </xf>
    <xf numFmtId="40" fontId="7" fillId="0" borderId="3" applyAlignment="1" pivotButton="0" quotePrefix="0" xfId="1">
      <alignment horizontal="center" vertical="center" wrapText="1"/>
    </xf>
    <xf numFmtId="40" fontId="7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166" fontId="10" fillId="0" borderId="5" pivotButton="0" quotePrefix="0" xfId="66"/>
    <xf numFmtId="166" fontId="10" fillId="0" borderId="21" pivotButton="0" quotePrefix="0" xfId="66"/>
    <xf numFmtId="166" fontId="10" fillId="0" borderId="22" pivotButton="0" quotePrefix="0" xfId="66"/>
  </cellXfs>
  <cellStyles count="85">
    <cellStyle name="Normal" xfId="0" builtinId="0"/>
    <cellStyle name="Normal 7" xfId="1"/>
    <cellStyle name="Normal 6" xfId="2"/>
    <cellStyle name="Comma" xfId="3" builtinId="3"/>
    <cellStyle name="Comma 8 2 3 2" xfId="4"/>
    <cellStyle name="Comma 12 2" xfId="5"/>
    <cellStyle name="Comma 2" xfId="6"/>
    <cellStyle name="Normal 2 3 2" xfId="7"/>
    <cellStyle name="Comma 22" xfId="8"/>
    <cellStyle name="Comma 4 2" xfId="9"/>
    <cellStyle name="Normal 2" xfId="10"/>
    <cellStyle name="Comma 3" xfId="11"/>
    <cellStyle name="40% - Accent1 2" xfId="12"/>
    <cellStyle name="Comma [0] 2" xfId="13"/>
    <cellStyle name="Currency [0] 2" xfId="14"/>
    <cellStyle name="Note 2" xfId="15"/>
    <cellStyle name="Heading 2 2" xfId="16"/>
    <cellStyle name="Check Cell 2" xfId="17"/>
    <cellStyle name="60% - Accent4 2" xfId="18"/>
    <cellStyle name="Warning Text 2" xfId="19"/>
    <cellStyle name="40% - Accent3 2" xfId="20"/>
    <cellStyle name="Title 2" xfId="21"/>
    <cellStyle name="40% - Accent2 2" xfId="22"/>
    <cellStyle name="CExplanatory Text" xfId="23"/>
    <cellStyle name="Heading 1 2" xfId="24"/>
    <cellStyle name="Heading 3 2" xfId="25"/>
    <cellStyle name="Heading 4 2" xfId="26"/>
    <cellStyle name="Input 2" xfId="27"/>
    <cellStyle name="Output 2" xfId="28"/>
    <cellStyle name="Good 2" xfId="29"/>
    <cellStyle name="60% - Accent3 2" xfId="30"/>
    <cellStyle name="Calculation 2" xfId="31"/>
    <cellStyle name="20% - Accent1 2" xfId="32"/>
    <cellStyle name="Linked Cell 2" xfId="33"/>
    <cellStyle name="Total 2" xfId="34"/>
    <cellStyle name="Bad 2" xfId="35"/>
    <cellStyle name="Neutral 2" xfId="36"/>
    <cellStyle name="Accent1 2" xfId="37"/>
    <cellStyle name="60% - Accent1 2" xfId="38"/>
    <cellStyle name="20% - Accent5 2" xfId="39"/>
    <cellStyle name="Accent2 2" xfId="40"/>
    <cellStyle name="20% - Accent2 2" xfId="41"/>
    <cellStyle name="60% - Accent2 2" xfId="42"/>
    <cellStyle name="20% - Accent6 2" xfId="43"/>
    <cellStyle name="Accent3 2" xfId="44"/>
    <cellStyle name="20% - Accent3 2" xfId="45"/>
    <cellStyle name="Accent4 2" xfId="46"/>
    <cellStyle name="20% - Accent4 2" xfId="47"/>
    <cellStyle name="40% - Accent4 2" xfId="48"/>
    <cellStyle name="Accent5 2" xfId="49"/>
    <cellStyle name="40% - Accent5 2" xfId="50"/>
    <cellStyle name="60% - Accent5 2" xfId="51"/>
    <cellStyle name="Accent6 2" xfId="52"/>
    <cellStyle name="40% - Accent6 2" xfId="53"/>
    <cellStyle name="60% - Accent6 2" xfId="54"/>
    <cellStyle name="Normal 12" xfId="55"/>
    <cellStyle name="Comma 12 2 2" xfId="56"/>
    <cellStyle name="Normal 12 2" xfId="57"/>
    <cellStyle name="Percent 2" xfId="58"/>
    <cellStyle name="Comma 4" xfId="59"/>
    <cellStyle name="Comma 20" xfId="60"/>
    <cellStyle name="Comma 9" xfId="61"/>
    <cellStyle name="Comma 17" xfId="62"/>
    <cellStyle name="Comma 18" xfId="63"/>
    <cellStyle name="Comma 19" xfId="64"/>
    <cellStyle name="Comma 8" xfId="65"/>
    <cellStyle name="Comma 5" xfId="66"/>
    <cellStyle name="Comma 12" xfId="67"/>
    <cellStyle name="Comma 13" xfId="68"/>
    <cellStyle name="Comma 7" xfId="69"/>
    <cellStyle name="Comma 11" xfId="70"/>
    <cellStyle name="Comma 15" xfId="71"/>
    <cellStyle name="Comma 16" xfId="72"/>
    <cellStyle name="Comma 6" xfId="73"/>
    <cellStyle name="Comma 14" xfId="74"/>
    <cellStyle name="Comma 10" xfId="75"/>
    <cellStyle name="Comma 21" xfId="76"/>
    <cellStyle name="Comma 23" xfId="77"/>
    <cellStyle name="Normal 3" xfId="78"/>
    <cellStyle name="Normal 3 2" xfId="79"/>
    <cellStyle name="Comma 3 2" xfId="80"/>
    <cellStyle name="Comma 2 2" xfId="81"/>
    <cellStyle name="Comma 10 2 2" xfId="82"/>
    <cellStyle name="Comma 2 3" xfId="83"/>
    <cellStyle name="Comma 18 2" xfId="8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D14" sqref="D14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BACOLOD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3" t="n">
        <v>289715724.32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0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3" t="n">
        <v>539029108.28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828744832.5999999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3" t="n">
        <v>68454281.86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3" t="n">
        <v>40808517.95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3" t="n">
        <v>3287144.91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112549944.72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3" t="n">
        <v>1430385250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53" t="n">
        <v>38583126.52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3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4" t="n">
        <v>154832941.48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2565096095.32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3" t="n">
        <v>278078010.92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3" t="n">
        <v>994133733.8200001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3" t="n">
        <v>5582150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53" t="n">
        <v>19080113.78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3" t="n">
        <v>21506268.47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53" t="n">
        <v>943840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3" t="n">
        <v>117195379.88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3" t="n">
        <v>50039620.84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3" t="n">
        <v>7440729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8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53" t="n">
        <v>32717532.21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3" t="n">
        <v>42732475.91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3" t="n">
        <v>32145502.34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3" t="n">
        <v>34822690.58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3" t="n">
        <v>1300000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3" t="n">
        <v>83359949.48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3" t="n">
        <v>81987250.18000001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3" t="n">
        <v>15530755.9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9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3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3" t="n">
        <v>16243240.62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53" t="n">
        <v>28987512.2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3" t="n">
        <v>165024056.38</v>
      </c>
    </row>
    <row r="79" ht="16.5" customHeight="1" thickBot="1">
      <c r="A79" s="8" t="n"/>
      <c r="B79" s="8" t="n"/>
      <c r="C79" s="8" t="n"/>
      <c r="D79" s="8" t="inlineStr">
        <is>
          <t xml:space="preserve">  Capital Outlay</t>
        </is>
      </c>
      <c r="E79" s="55" t="n">
        <v>3647350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3" t="n">
        <v>196255505.15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3" t="n">
        <v>2984199.62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3" t="n">
        <v>131500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3" t="n">
        <v>134376759.01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3" t="n">
        <v>87240292.5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53" t="n">
        <v>19661249.59</v>
      </c>
    </row>
    <row r="93" ht="15.75" customHeight="1">
      <c r="A93" s="12" t="inlineStr">
        <is>
          <t>TOTAL CURRENT APPROPRIATIONS</t>
        </is>
      </c>
      <c r="D93" s="8" t="n"/>
      <c r="E93" s="34" t="n">
        <v>2473147668.38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3" t="n">
        <v>1746114416.67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3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53" t="n">
        <v>7186263.7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54" t="n">
        <v>10044306.49</v>
      </c>
    </row>
    <row r="111" ht="15.75" customHeight="1">
      <c r="A111" s="12" t="inlineStr">
        <is>
          <t>TOTAL CONTINUING APPROPRIATIONS</t>
        </is>
      </c>
      <c r="E111" s="22" t="n">
        <v>1763344986.86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4236492655.24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94" zoomScale="115" zoomScaleNormal="115" workbookViewId="0">
      <selection activeCell="F109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HIMAMAYLAN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69" t="n">
        <v>5341936.58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69" t="n">
        <v>9398237.83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70" t="n">
        <v>2115551.51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16855725.92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69" t="n">
        <v>3625575.91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69" t="n">
        <v>6540664.55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0" t="n">
        <v>416107.58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10582348.04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69" t="n">
        <v>798727931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69" t="n">
        <v>71792.94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62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69" t="n">
        <v>19863655.38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846101453.2800001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69" t="n">
        <v>113541196.13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69" t="n">
        <v>220618403.24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69" t="n">
        <v>11696298.7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9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69" t="n">
        <v>25338542.74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69" t="n">
        <v>21284164.97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9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69" t="n">
        <v>2667025.26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9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69" t="n">
        <v>7054942.92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69" t="n">
        <v>24020680.94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69" t="n">
        <v>366450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69" t="n">
        <v>21784576.16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69" t="n">
        <v>25463935.33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69" t="n">
        <v>1063849.58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60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9" t="n">
        <v>38483427.92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9" t="n">
        <v>0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9" t="n">
        <v>8418715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69" t="n">
        <v>15327134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69" t="n">
        <v>128162467.02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60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9" t="n">
        <v>116543.17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69" t="n">
        <v>67617781.40000001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70" t="n">
        <v>9886526.5</v>
      </c>
    </row>
    <row r="93" ht="15.75" customHeight="1">
      <c r="A93" s="12" t="inlineStr">
        <is>
          <t>TOTAL CURRENT APPROPRIATIONS</t>
        </is>
      </c>
      <c r="D93" s="8" t="n"/>
      <c r="E93" s="34" t="n">
        <v>742912660.9799999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69" t="n">
        <v>2437350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60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61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69" t="n">
        <v>532300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70" t="n">
        <v>13463642.32</v>
      </c>
    </row>
    <row r="111" ht="15.75" customHeight="1">
      <c r="A111" s="12" t="inlineStr">
        <is>
          <t>TOTAL CONTINUING APPROPRIATIONS</t>
        </is>
      </c>
      <c r="E111" s="67" t="n">
        <v>16433292.32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759345953.3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KABANKALAN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69" t="n">
        <v>34180184.05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71" t="n">
        <v>68039235.61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71" t="n">
        <v>5779325.4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107998745.06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1" t="n">
        <v>11167345.44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1" t="n">
        <v>21509747.21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1" t="n">
        <v>3782842.08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36459934.73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1" t="n">
        <v>1249248672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1" t="n">
        <v>130188.77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62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69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1" t="n">
        <v>2000256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1395837796.56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71" t="n">
        <v>206478040.53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71" t="n">
        <v>274831116.31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71" t="n">
        <v>9261873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1" t="n">
        <v>841817.05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1" t="n">
        <v>1118345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1" t="n">
        <v>10829172.93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71" t="n">
        <v>72303460.58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71" t="n">
        <v>39362084.45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71" t="n">
        <v>102550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6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9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71" t="n">
        <v>22842290.26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71" t="n">
        <v>89297537.52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71" t="n">
        <v>626210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71" t="n">
        <v>46504443.62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71" t="n">
        <v>81449578.43000001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71" t="n">
        <v>1210310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60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9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71" t="n">
        <v>28234502.37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71" t="n">
        <v>5904840.48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69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71" t="n">
        <v>183791024.21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71" t="n">
        <v>5210468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69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69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70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1080199664.74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69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60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61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69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70" t="n">
        <v>0</v>
      </c>
    </row>
    <row r="111" ht="15.75" customHeight="1">
      <c r="A111" s="12" t="inlineStr">
        <is>
          <t>TOTAL CONTINUING APPROPRIATIONS</t>
        </is>
      </c>
      <c r="E111" s="67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1080199664.74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SAGAY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72" t="n">
        <v>13185205.57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72" t="n">
        <v>21153882.74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73" t="n">
        <v>3271765.52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37610853.83000001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4" t="n">
        <v>43345068.01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4" t="n">
        <v>36964800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4" t="n">
        <v>2766014.47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83075882.47999999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4" t="n">
        <v>835322011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1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62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74" t="n">
        <v>101368876.05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69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1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1057377623.36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74" t="n">
        <v>153607299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74" t="n">
        <v>187272546.01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74" t="n">
        <v>17694921.4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1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1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1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74" t="n">
        <v>98631930.87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74" t="n">
        <v>32734466.35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74" t="n">
        <v>4615041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6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9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74" t="n">
        <v>6193085.63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74" t="n">
        <v>1969268.11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74" t="n">
        <v>68100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74" t="n">
        <v>46028011.92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74" t="n">
        <v>61121793.73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74" t="n">
        <v>3979602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60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9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75" t="n">
        <v>44852914.49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71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74" t="n">
        <v>152947975.35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71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71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74" t="n">
        <v>4636080.02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74" t="n">
        <v>104841729.43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70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921194765.3099999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74" t="n">
        <v>26738928.65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60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61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69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70" t="n">
        <v>0</v>
      </c>
    </row>
    <row r="111" ht="15.75" customHeight="1">
      <c r="A111" s="12" t="inlineStr">
        <is>
          <t>TOTAL CONTINUING APPROPRIATIONS</t>
        </is>
      </c>
      <c r="E111" s="67" t="n">
        <v>26738928.65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947933693.9599999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1" zoomScale="115" zoomScaleNormal="115" workbookViewId="0">
      <selection activeCell="F18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SAN CARLOS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76" t="n">
        <v>86075394.39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76" t="n">
        <v>63771114.45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77" t="n">
        <v>5528138.84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155374647.68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6" t="n">
        <v>17384774.89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6" t="n">
        <v>158418560.02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7" t="n">
        <v>4616201.09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180419536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8" t="n">
        <v>925642586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1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78" t="n">
        <v>858213.9399999999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78" t="n">
        <v>24424.51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74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78" t="n">
        <v>96610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78" t="n">
        <v>286973051.75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71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1549389069.88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76" t="n">
        <v>206410882.52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76" t="n">
        <v>170962062.07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76" t="n">
        <v>27541841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71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76" t="n">
        <v>24434593.82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78" t="n">
        <v>13970211.72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76" t="n">
        <v>45780304.61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76" t="n">
        <v>13500613.33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7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76" t="n">
        <v>1728465.71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76" t="n">
        <v>23265811.29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76" t="n">
        <v>147900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76" t="n">
        <v>16563820.92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76" t="n">
        <v>65930377.75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76" t="n">
        <v>778050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76" t="n">
        <v>209106109.39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76" t="n">
        <v>148530741.15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76" t="n">
        <v>27799024.69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60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69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76" t="n">
        <v>19674821.88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76" t="n">
        <v>18930083.07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76" t="n">
        <v>142974352.6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71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76" t="n">
        <v>9267832.52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74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74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70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1187297900.04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74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76" t="n">
        <v>5902942.82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60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76" t="n">
        <v>9812983.6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76" t="n">
        <v>10536293.94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76" t="n">
        <v>91435100.78</v>
      </c>
    </row>
    <row r="111" ht="15.75" customHeight="1">
      <c r="A111" s="12" t="inlineStr">
        <is>
          <t>TOTAL CONTINUING APPROPRIATIONS</t>
        </is>
      </c>
      <c r="E111" s="67" t="n">
        <v>117687321.14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1304985221.18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SILAY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79" t="n">
        <v>26514972.43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79" t="n">
        <v>54180612.48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80" t="n">
        <v>0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>
        <f>SUM(E11:E13)</f>
        <v/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79" t="n">
        <v>17466235.64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79" t="n">
        <v>12922845.76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79" t="n">
        <v>836853.5699999999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>
        <f>SUM(E16:E18)</f>
        <v/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79" t="n">
        <v>615142058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9" t="n">
        <v>129184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81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82" t="n">
        <v>14157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3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81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81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8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82" t="n">
        <v>518749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82" t="n">
        <v>12133147.95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>
        <f>SUM(E14,E19,E21:E36)</f>
        <v/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82" t="n">
        <v>200094598.39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82" t="n">
        <v>106112512.06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82" t="n">
        <v>46939856.26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5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81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86" t="n">
        <v>24386623.36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82" t="n">
        <v>7854090.32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3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85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85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5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82" t="n">
        <v>4568733.49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82" t="n">
        <v>33205402.86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85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82" t="n">
        <v>65235383.14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82" t="n">
        <v>24475669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82" t="n">
        <v>57490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2" t="n">
        <v>12780327.5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82" t="n">
        <v>25250991.45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82" t="n">
        <v>21446495.44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85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82" t="n">
        <v>85217523.34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84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85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83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82" t="n">
        <v>24799065.38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87" t="n">
        <v>0</v>
      </c>
    </row>
    <row r="93" ht="15.75" customHeight="1">
      <c r="A93" s="12" t="inlineStr">
        <is>
          <t>TOTAL CURRENT APPROPRIATIONS</t>
        </is>
      </c>
      <c r="D93" s="8" t="n"/>
      <c r="E93" s="34">
        <f>SUM(E41:E92)</f>
        <v/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82" t="n">
        <v>4562383.38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5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82" t="n">
        <v>1231550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85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85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82">
        <f>3672246.26+4602524.99</f>
        <v/>
      </c>
    </row>
    <row r="111" ht="15.75" customHeight="1">
      <c r="A111" s="12" t="inlineStr">
        <is>
          <t>TOTAL CONTINUING APPROPRIATIONS</t>
        </is>
      </c>
      <c r="E111" s="67">
        <f>SUM(E95:E110)</f>
        <v/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>
        <f>SUM(E93,E111)</f>
        <v/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SIPALAY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88" t="n">
        <v>7686670.86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88" t="n">
        <v>8138232.56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88" t="n">
        <v>152657.75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15977561.17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88" t="n">
        <v>2272866.7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88" t="n">
        <v>5847059.78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88" t="n">
        <v>97219.23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8217145.710000001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88" t="n">
        <v>744016912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79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81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82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8" t="n">
        <v>1374.36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81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81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8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82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82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768212993.24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89" t="n">
        <v>165453882.39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89" t="n">
        <v>157207258.67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89" t="n">
        <v>7008752.37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5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81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89" t="n">
        <v>48529698.99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89" t="n">
        <v>39093052.96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9" t="n">
        <v>121090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85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85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5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89" t="n">
        <v>15456458.05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89" t="n">
        <v>7082656.6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89" t="n">
        <v>197800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89" t="n">
        <v>47802188.42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89" t="n">
        <v>39405960.93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89" t="n">
        <v>836888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9" t="n">
        <v>45750000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82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89" t="n">
        <v>26701382.68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85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89" t="n">
        <v>5943843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90" t="n">
        <v>125027055.97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88" t="n">
        <v>2150000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83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88" t="n">
        <v>34650000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91" t="n">
        <v>22741000</v>
      </c>
    </row>
    <row r="93" ht="15.75" customHeight="1">
      <c r="A93" s="12" t="inlineStr">
        <is>
          <t>TOTAL CURRENT APPROPRIATIONS</t>
        </is>
      </c>
      <c r="D93" s="8" t="n"/>
      <c r="E93" s="34" t="n">
        <v>791158969.03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82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5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82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85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85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82" t="n">
        <v>0</v>
      </c>
    </row>
    <row r="111" ht="15.75" customHeight="1">
      <c r="A111" s="12" t="inlineStr">
        <is>
          <t>TOTAL CONTINUING APPROPRIATIONS</t>
        </is>
      </c>
      <c r="E111" s="67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791158969.03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91" zoomScale="115" zoomScaleNormal="115" workbookViewId="0">
      <selection activeCell="F107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TALISAY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92" t="n">
        <v>43472315.4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92" t="n">
        <v>60629768.44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92" t="n">
        <v>3347057.62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107449141.46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92" t="n">
        <v>11917305.27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92" t="n">
        <v>3951961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92" t="n">
        <v>674573.85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16543840.12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92" t="n">
        <v>632495505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92" t="n">
        <v>95409.50999999999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81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92" t="n">
        <v>450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8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93" t="n">
        <v>52707959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81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8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82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82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809292305.09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92" t="n">
        <v>241883512.93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92" t="n">
        <v>92430728.73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92" t="n">
        <v>6041264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5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81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89" t="n">
        <v>0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89" t="n">
        <v>0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9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85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85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5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92" t="n">
        <v>53384722.32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92" t="n">
        <v>58999631.29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92" t="n">
        <v>2574940.23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92" t="n">
        <v>40880291.26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92" t="n">
        <v>9677536.810000001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92" t="n">
        <v>68388235.8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92" t="n">
        <v>8211000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92" t="n">
        <v>36887137.76000001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92" t="n">
        <v>179409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9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82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92" t="n">
        <v>32580000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92" t="n">
        <v>706235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92" t="n">
        <v>8211000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92" t="n">
        <v>71602733.53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88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92" t="n">
        <v>10114642.66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92" t="n">
        <v>95701087.33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92" t="n">
        <v>823345</v>
      </c>
    </row>
    <row r="93" ht="15.75" customHeight="1">
      <c r="A93" s="12" t="inlineStr">
        <is>
          <t>TOTAL CURRENT APPROPRIATIONS</t>
        </is>
      </c>
      <c r="D93" s="8" t="n"/>
      <c r="E93" s="34" t="n">
        <v>839277453.65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2" t="n">
        <v>6268271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5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82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6.5" customHeight="1" thickBot="1">
      <c r="B106" s="8" t="n"/>
      <c r="C106" s="8" t="n"/>
      <c r="D106" s="8" t="inlineStr">
        <is>
          <t>Capital Outlay</t>
        </is>
      </c>
      <c r="E106" s="94" t="n">
        <v>9888352.460000001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92" t="n">
        <v>24896301.1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92" t="n">
        <v>46322729.37</v>
      </c>
    </row>
    <row r="111" ht="15.75" customHeight="1">
      <c r="A111" s="12" t="inlineStr">
        <is>
          <t>TOTAL CONTINUING APPROPRIATIONS</t>
        </is>
      </c>
      <c r="E111" s="67" t="n">
        <v>87375653.93000001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926653107.5799999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0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TANJAY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92" t="n">
        <v>10842869.42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92" t="n">
        <v>19156749.91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92" t="n">
        <v>230590.4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30230209.73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92" t="n">
        <v>4367345.11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92" t="n">
        <v>10523246.33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92" t="n">
        <v>1777308.4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16667899.84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92" t="n">
        <v>664345796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9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81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92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8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93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81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8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82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82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711243905.5700001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92" t="n">
        <v>145047150.39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92" t="n">
        <v>152194381.46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92" t="n">
        <v>13118804.06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309726.84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5" t="n">
        <v>4419391.11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81" t="n">
        <v>1323600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89" t="n">
        <v>31114473.57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89" t="n">
        <v>11336370.02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9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85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85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5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92" t="n">
        <v>6062841.16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92" t="n">
        <v>132797336.19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92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92" t="n">
        <v>29287934.54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92" t="n">
        <v>25670378.37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92" t="n">
        <v>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92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92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92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9" t="n">
        <v>7761907.53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82" t="n">
        <v>37616582.95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92" t="n">
        <v>19313645.65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92" t="n">
        <v>12321980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92" t="n">
        <v>18777373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92" t="n">
        <v>38443029.88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88" t="n">
        <v>5659448.4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92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92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92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692576355.12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2" t="n">
        <v>15844937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5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82" t="n">
        <v>4015800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6.5" customHeight="1" thickBot="1">
      <c r="B106" s="8" t="n"/>
      <c r="C106" s="8" t="n"/>
      <c r="D106" s="8" t="inlineStr">
        <is>
          <t>Capital Outlay</t>
        </is>
      </c>
      <c r="E106" s="94" t="n">
        <v>818130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92" t="n">
        <v>64609878.55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92" t="n">
        <v>9544254.619999999</v>
      </c>
    </row>
    <row r="111" ht="15.75" customHeight="1">
      <c r="A111" s="12" t="inlineStr">
        <is>
          <t>TOTAL CONTINUING APPROPRIATIONS</t>
        </is>
      </c>
      <c r="E111" s="67" t="n">
        <v>94833000.17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787409355.29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12"/>
  <sheetViews>
    <sheetView tabSelected="1" topLeftCell="E10" zoomScale="115" zoomScaleNormal="115" workbookViewId="0">
      <selection activeCell="G23" sqref="G23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VICTORIAS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95" t="n">
        <v>27019003.39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95" t="n">
        <v>43419039.41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96" t="n">
        <v>2165958.46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72604001.25999999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95" t="n">
        <v>6325053.01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95" t="n">
        <v>9427963.99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97" t="n">
        <v>15690792.25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31443809.25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95" t="n">
        <v>542592425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9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81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92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88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93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81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8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82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82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646640235.51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95" t="n">
        <v>136497979.35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95" t="n">
        <v>104148848.74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95" t="n">
        <v>4047536.3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8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85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81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71" t="n">
        <v>30490513.82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98" t="n">
        <v>13328917.92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89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95" t="n">
        <v>3361301.11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95" t="n">
        <v>5977657.1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85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95" t="n">
        <v>9517632.67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95" t="n">
        <v>1399616.98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92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95" t="n">
        <v>20791116.66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95" t="n">
        <v>8507884.57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95" t="n">
        <v>1957314.72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92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92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92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89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82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95" t="n">
        <v>78759341.42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95" t="n">
        <v>5031890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95" t="n">
        <v>51311968.42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95" t="n">
        <v>12965135.06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71" t="n">
        <v>3043275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99" t="n">
        <v>1076150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95" t="n">
        <v>54516906.57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95" t="n">
        <v>82745203.44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92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629476189.8500001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95" t="n">
        <v>2876486.5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85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95" t="n">
        <v>772000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6.5" customHeight="1" thickBot="1">
      <c r="B106" s="8" t="n"/>
      <c r="C106" s="8" t="n"/>
      <c r="D106" s="8" t="inlineStr">
        <is>
          <t>Capital Outlay</t>
        </is>
      </c>
      <c r="E106" s="94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95" t="n">
        <v>1251137.18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95" t="n">
        <v>62716485.62</v>
      </c>
    </row>
    <row r="111" ht="15.75" customHeight="1">
      <c r="A111" s="12" t="inlineStr">
        <is>
          <t>TOTAL CONTINUING APPROPRIATIONS</t>
        </is>
      </c>
      <c r="E111" s="67" t="n">
        <v>67616109.3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697092299.1500001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BAGO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106" t="n">
        <v>82961054.16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106" t="n">
        <v>34146833.87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107" t="n">
        <v>6723590.010000001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123831478.04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106" t="n">
        <v>17126984.52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106" t="n">
        <v>51993610.81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107" t="n">
        <v>3653487.75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72774083.08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106" t="n">
        <v>947595974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3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07" t="n">
        <v>3935633.91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106" t="n">
        <v>6694240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5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1154831409.03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106" t="n">
        <v>177705807.03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106" t="n">
        <v>153051019.88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106" t="n">
        <v>12358599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106" t="n">
        <v>24591148.95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106" t="n">
        <v>42587631.67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106" t="n">
        <v>4497482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106" t="n">
        <v>104959174.62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106" t="n">
        <v>126883075.49</v>
      </c>
    </row>
    <row r="52" ht="16.5" customHeight="1" thickBot="1">
      <c r="A52" s="8" t="n"/>
      <c r="B52" s="8" t="n"/>
      <c r="C52" s="8" t="n"/>
      <c r="D52" s="8" t="inlineStr">
        <is>
          <t>Capital Outlay</t>
        </is>
      </c>
      <c r="E52" s="108" t="n">
        <v>5480800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8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106" t="n">
        <v>7354048.46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106" t="n">
        <v>103150300.88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106" t="n">
        <v>2668003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106" t="n">
        <v>77852976.37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106" t="n">
        <v>174566673.4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106" t="n">
        <v>13717122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9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3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5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5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106" t="n">
        <v>29134392.04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106" t="n">
        <v>10954034.06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106" t="n">
        <v>36947028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106" t="n">
        <v>146471020.83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106" t="n">
        <v>3422709.64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9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1258353047.32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38" t="n">
        <v>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3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0</v>
      </c>
    </row>
    <row r="111" ht="15.75" customHeight="1">
      <c r="A111" s="12" t="inlineStr">
        <is>
          <t>TOTAL CONTINUING APPROPRIATIONS</t>
        </is>
      </c>
      <c r="E111" s="22" t="n">
        <v>0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1258353047.32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BAIS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5" t="n">
        <v>50010387.12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17173221.59</v>
      </c>
    </row>
    <row r="13" ht="16.5" customHeight="1" thickBot="1">
      <c r="A13" s="8" t="n"/>
      <c r="B13" s="8" t="n"/>
      <c r="C13" s="8" t="n"/>
      <c r="D13" s="8" t="inlineStr">
        <is>
          <t>c.  Other Local Taxes</t>
        </is>
      </c>
      <c r="E13" s="41" t="n">
        <v>59947.83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67243556.53999999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5" t="n">
        <v>4824135.19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9" t="n">
        <v>17925394.76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6" t="n">
        <v>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22749529.95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5" t="n">
        <v>698107767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67940.96000000001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3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58175647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5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846344441.45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7" t="n">
        <v>131556266.52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7" t="n">
        <v>91126167.23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7" t="n">
        <v>3691919.25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93" t="n">
        <v>149125.78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93" t="n">
        <v>4918416.42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249497.59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7" t="n">
        <v>33936592.58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7" t="n">
        <v>33172059.91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4" t="n">
        <v>1194530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8" t="n">
        <v>18276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7" t="n">
        <v>8656221.619999999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7" t="n">
        <v>9818153.98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5" t="n">
        <v>14000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7" t="n">
        <v>35005404.5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7" t="n">
        <v>70075721.15000001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7" t="n">
        <v>8545013.060000001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19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3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5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45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4" t="n">
        <v>84482906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1659826.64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5" t="n">
        <v>46186480.15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5" t="n">
        <v>3098827.35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9" t="n">
        <v>73440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2663885.06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15772103.48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375771</v>
      </c>
    </row>
    <row r="93" ht="15.75" customHeight="1">
      <c r="A93" s="12" t="inlineStr">
        <is>
          <t>TOTAL CURRENT APPROPRIATIONS</t>
        </is>
      </c>
      <c r="D93" s="8" t="n"/>
      <c r="E93" s="34" t="n">
        <v>586440605.2700001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38" t="n">
        <v>2497693.45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3560784.85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941068.6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38" t="n">
        <v>1194149.6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31878693.2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0</v>
      </c>
    </row>
    <row r="111" ht="15.75" customHeight="1">
      <c r="A111" s="12" t="inlineStr">
        <is>
          <t>TOTAL CONTINUING APPROPRIATIONS</t>
        </is>
      </c>
      <c r="E111" s="22" t="n">
        <v>40072389.7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626512994.9700001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E73" zoomScale="115" zoomScaleNormal="115" workbookViewId="0">
      <selection activeCell="F86" sqref="A1:XFD1048576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BAYAWAN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5" t="n">
        <v>10922477.96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5" t="n">
        <v>26504488.36</v>
      </c>
    </row>
    <row r="13" ht="16.5" customHeight="1" thickBot="1">
      <c r="A13" s="8" t="n"/>
      <c r="B13" s="8" t="n"/>
      <c r="C13" s="8" t="n"/>
      <c r="D13" s="8" t="inlineStr">
        <is>
          <t>c.  Other Local Taxes</t>
        </is>
      </c>
      <c r="E13" s="41" t="n">
        <v>16881287.59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54308253.91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5" t="n">
        <v>13191786.2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9" t="n">
        <v>26934292.99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6" t="n">
        <v>5282556.77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45408635.95999999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5" t="n">
        <v>1229108551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3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5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1328825440.87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7" t="n">
        <v>267392888.14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7" t="n">
        <v>256451098.68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7" t="n">
        <v>7550763.183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93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93" t="n">
        <v>2122761.99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40000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7" t="n">
        <v>37756647.9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7" t="n">
        <v>16815582.67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4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8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44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24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7" t="n">
        <v>14320054.45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7" t="n">
        <v>13845941.93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5" t="n">
        <v>31712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7" t="n">
        <v>56122942.07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7" t="n">
        <v>147029105.85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7" t="n">
        <v>74487925.73999999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93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9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19" t="n">
        <v>15181810.56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40415436.13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4" t="n">
        <v>22238736.2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8314368.8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45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5" t="n">
        <v>100437046.28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45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19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45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5" t="n">
        <v>5781664.46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1086336487.033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38" t="n">
        <v>9763246.09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4012239.54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39" t="n">
        <v>20222.6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38" t="n">
        <v>8665537.619999999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121842427.08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0</v>
      </c>
    </row>
    <row r="111" ht="15.75" customHeight="1">
      <c r="A111" s="12" t="inlineStr">
        <is>
          <t>TOTAL CONTINUING APPROPRIATIONS</t>
        </is>
      </c>
      <c r="E111" s="22" t="n">
        <v>144303672.93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1230640159.963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CADIZ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7" t="n">
        <v>59732642.7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7" t="n">
        <v>35057137.81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7" t="n">
        <v>5657128.28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100446908.79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7" t="n">
        <v>9748849.369999999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7" t="n">
        <v>4355659.64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7" t="n">
        <v>3643357.23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17747866.24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7" t="n">
        <v>1035425395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3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7" t="n">
        <v>87585450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1241205620.03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7" t="n">
        <v>265011539.52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7" t="n">
        <v>312819979.94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7" t="n">
        <v>25872451.16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93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93" t="n">
        <v>0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7" t="n">
        <v>65756935.89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7" t="n">
        <v>35089621.1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7" t="n">
        <v>1337852.5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1303547.91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61000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7" t="n">
        <v>3428884.35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7" t="n">
        <v>47470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7" t="n">
        <v>14049754.61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7" t="n">
        <v>11592097.49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7" t="n">
        <v>241237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7" t="n">
        <v>66718212.41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7" t="n">
        <v>28711441.59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7" t="n">
        <v>2671793.23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93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9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16947953.79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7" t="n">
        <v>32924285.9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7" t="n">
        <v>17316016.65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7" t="n">
        <v>53391152.56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7" t="n">
        <v>126599836.81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7" t="n">
        <v>7278266.41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444525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7" t="n">
        <v>59797253.88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7" t="n">
        <v>25670290.78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1175083400.48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7" t="n">
        <v>12715427.53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996000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3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57" t="n">
        <v>81636871.87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58" t="n">
        <v>47714300.45</v>
      </c>
    </row>
    <row r="111" ht="15.75" customHeight="1">
      <c r="A111" s="12" t="inlineStr">
        <is>
          <t>TOTAL CONTINUING APPROPRIATIONS</t>
        </is>
      </c>
      <c r="E111" s="22" t="n">
        <v>143062599.85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1318146000.33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00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CANLAON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7" t="n">
        <v>6119026.59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7" t="n">
        <v>9250135.449999999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7" t="n">
        <v>1591338.15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16960500.19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7" t="n">
        <v>5567769.6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7" t="n">
        <v>20486446.69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7" t="n">
        <v>1362020.45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27416236.74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7" t="n">
        <v>517113650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41303.71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3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7" t="n">
        <v>43092804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604624494.64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7" t="n">
        <v>137526837.15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7" t="n">
        <v>150450071.49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7" t="n">
        <v>14427576.83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93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93" t="n">
        <v>590633.14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7" t="n">
        <v>22927739.08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7" t="n">
        <v>5657552.42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7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7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7" t="n">
        <v>8921589.710000001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7" t="n">
        <v>3403914.34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7" t="n">
        <v>89700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7" t="n">
        <v>33772908.12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7" t="n">
        <v>22127756.34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7" t="n">
        <v>261800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93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9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1500000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7" t="n">
        <v>19441219.27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7" t="n">
        <v>5019638.73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7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7" t="n">
        <v>48598895.3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7" t="n">
        <v>3859857.69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26500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7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7" t="n">
        <v>16428016.9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495032206.5099999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7" t="n">
        <v>2031710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263516.44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38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57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58" t="n">
        <v>40149484.91</v>
      </c>
    </row>
    <row r="111" ht="15.75" customHeight="1">
      <c r="A111" s="12" t="inlineStr">
        <is>
          <t>TOTAL CONTINUING APPROPRIATIONS</t>
        </is>
      </c>
      <c r="E111" s="22" t="n">
        <v>42444711.34999999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537476917.8599999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9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DUMAGUETE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7" t="n">
        <v>103340271.39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7" t="n">
        <v>234515080.21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7" t="n">
        <v>16214361.97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354069713.5700001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7" t="n">
        <v>46100000.88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7" t="n">
        <v>11924625.24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57" t="n">
        <v>50390906.26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108415532.38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7" t="n">
        <v>526062991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0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38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23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0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4500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57" t="n">
        <v>24838170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673164.11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1014064071.06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7" t="n">
        <v>177879958.32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7" t="n">
        <v>116809220.56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7" t="n">
        <v>13640136.96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93" t="n">
        <v>2369892.9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93" t="n">
        <v>22466433.43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258400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7" t="n">
        <v>30945934.7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7" t="n">
        <v>23468333.21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7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23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57" t="n">
        <v>12552769.36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57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7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7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7" t="n">
        <v>21657529.06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7" t="n">
        <v>129532511.44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57" t="n">
        <v>1220600.52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7" t="n">
        <v>71328904.11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7" t="n">
        <v>45547461.78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7" t="n">
        <v>4555753.29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93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93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57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7" t="n">
        <v>6656683.52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57" t="n">
        <v>231112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0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7" t="n">
        <v>1934269.55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7" t="n">
        <v>12956085.71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57" t="n">
        <v>5662304.94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57" t="n">
        <v>263577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7" t="n">
        <v>8337688.07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7" t="n">
        <v>921443.5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48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711197003.9299999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7" t="n">
        <v>56904415.77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4730397.55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57" t="n">
        <v>625337.34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147060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38" t="n">
        <v>2336538.09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57" t="n">
        <v>6795621.08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58" t="n">
        <v>41760656.83</v>
      </c>
    </row>
    <row r="111" ht="15.75" customHeight="1">
      <c r="A111" s="12" t="inlineStr">
        <is>
          <t>TOTAL CONTINUING APPROPRIATIONS</t>
        </is>
      </c>
      <c r="E111" s="22" t="n">
        <v>113300026.66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824497030.5899999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C29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ESCALANTE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9" t="n">
        <v>6996929.39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59" t="n">
        <v>13456414.12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9" t="n">
        <v>2880322.7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23333666.21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9" t="n">
        <v>2551456.19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9" t="n">
        <v>12443338.43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60" t="n">
        <v>0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14994794.62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9" t="n">
        <v>609701124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59" t="n">
        <v>2558.4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62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63" t="n">
        <v>4196211.34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60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652228354.5700001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9" t="n">
        <v>135516393.08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9" t="n">
        <v>151468040.2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9" t="n">
        <v>14577355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4" t="n">
        <v>0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9" t="n">
        <v>2645288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9" t="n">
        <v>21733982.7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9" t="n">
        <v>1579645.37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9" t="n">
        <v>38000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59" t="n">
        <v>8866044.92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9" t="n">
        <v>88123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9" t="n">
        <v>32000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9" t="n">
        <v>7021792.26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9" t="n">
        <v>243520.55</v>
      </c>
    </row>
    <row r="64" ht="16.5" customHeight="1" thickBot="1">
      <c r="A64" s="8" t="n"/>
      <c r="B64" s="8" t="n"/>
      <c r="C64" s="8" t="n"/>
      <c r="D64" s="8" t="inlineStr">
        <is>
          <t>Capital Outlay</t>
        </is>
      </c>
      <c r="E64" s="65" t="n">
        <v>86400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9" t="n">
        <v>28356376.67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9" t="n">
        <v>1510418.33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9" t="n">
        <v>266245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60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9" t="n">
        <v>9489369.23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0" t="n">
        <v>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59" t="n">
        <v>94171702.22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60" t="n">
        <v>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60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9" t="n">
        <v>6390008.51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9" t="n">
        <v>87315289.95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59" t="n">
        <v>8694178.23</v>
      </c>
    </row>
    <row r="93" ht="15.75" customHeight="1">
      <c r="A93" s="12" t="inlineStr">
        <is>
          <t>TOTAL CURRENT APPROPRIATIONS</t>
        </is>
      </c>
      <c r="D93" s="8" t="n"/>
      <c r="E93" s="34" t="n">
        <v>580090173.22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9" t="n">
        <v>26587207.25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60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61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60" t="n">
        <v>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59" t="n">
        <v>1080570</v>
      </c>
    </row>
    <row r="111" ht="15.75" customHeight="1">
      <c r="A111" s="12" t="inlineStr">
        <is>
          <t>TOTAL CONTINUING APPROPRIATIONS</t>
        </is>
      </c>
      <c r="E111" s="67" t="n">
        <v>27667777.25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68" t="n">
        <v>607757950.47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3" zoomScale="115" zoomScaleNormal="115" workbookViewId="0">
      <selection activeCell="E27" sqref="E27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100" t="inlineStr">
        <is>
          <t>CITY OF GUIHULNGAN</t>
        </is>
      </c>
    </row>
    <row r="2" ht="15.75" customHeight="1">
      <c r="A2" s="101" t="inlineStr">
        <is>
          <t>STATEMENT OF COMPARISON OF BUDGET AND ACTUAL AMOUNTS</t>
        </is>
      </c>
    </row>
    <row r="3" ht="15.75" customHeight="1">
      <c r="A3" s="100" t="inlineStr">
        <is>
          <t>For the Year Ended December 31, 2020</t>
        </is>
      </c>
    </row>
    <row r="4" ht="15.75" customHeight="1">
      <c r="A4" s="100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100" t="inlineStr">
        <is>
          <t>PARTICULARS</t>
        </is>
      </c>
      <c r="E6" s="104" t="inlineStr">
        <is>
          <t>Actual Amounts</t>
        </is>
      </c>
    </row>
    <row r="7" ht="15" customHeight="1">
      <c r="E7" s="105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  <c r="E10" s="66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59" t="n">
        <v>4647616.97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66" t="n">
        <v>6940825.49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59" t="n">
        <v>1907032.03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29" t="n">
        <v>13495474.49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3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59" t="n">
        <v>4089362.51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59" t="n">
        <v>14808400.76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60" t="n">
        <v>10612.29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29" t="n">
        <v>18908375.56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66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59" t="n">
        <v>799388100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42" t="n">
        <v>67492.03999999999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59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42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61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62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26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63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20931.39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60" t="n">
        <v>66615875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40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66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19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19" t="n">
        <v>0</v>
      </c>
    </row>
    <row r="35" ht="16.5" customHeight="1" thickBot="1">
      <c r="A35" s="8" t="n"/>
      <c r="B35" s="8" t="n"/>
      <c r="C35" s="8" t="n"/>
      <c r="D35" s="8" t="inlineStr">
        <is>
          <t>c.  Proceeds from Collections of Loans Receivable</t>
        </is>
      </c>
      <c r="E35" s="43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27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29" t="n">
        <v>898496248.4799999</v>
      </c>
    </row>
    <row r="38" ht="15.75" customHeight="1">
      <c r="A38" s="8" t="n"/>
      <c r="B38" s="12" t="n"/>
      <c r="C38" s="8" t="n"/>
      <c r="D38" s="8" t="n"/>
      <c r="E38" s="33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19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19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66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59" t="n">
        <v>108907844.42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59" t="n">
        <v>218587268.24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59" t="n">
        <v>7477152.59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66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64" t="n">
        <v>229484.03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59" t="n">
        <v>11719354.78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25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59" t="n">
        <v>29010206.76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59" t="n">
        <v>27035390.92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59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25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62" t="n">
        <v>6248120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60" t="n">
        <v>55214720.99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60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8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5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59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59" t="n">
        <v>64763753.86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8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59" t="n">
        <v>8452243.57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59" t="n">
        <v>16053413.03</v>
      </c>
    </row>
    <row r="64" ht="16.5" customHeight="1" thickBot="1">
      <c r="A64" s="8" t="n"/>
      <c r="B64" s="8" t="n"/>
      <c r="C64" s="8" t="n"/>
      <c r="D64" s="8" t="inlineStr">
        <is>
          <t>Capital Outlay</t>
        </is>
      </c>
      <c r="E64" s="65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66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59" t="n">
        <v>43054796.03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59" t="n">
        <v>60282891.5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59" t="n">
        <v>154600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35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19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6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64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66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19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60" t="n">
        <v>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3" t="n">
        <v>27454915.39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19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59" t="n">
        <v>29999376.43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60" t="n">
        <v>223600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66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59" t="n">
        <v>6788731.25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19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33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33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19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60" t="n">
        <v>13542000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60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19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59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59" t="n">
        <v>62673386.68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59" t="n">
        <v>0</v>
      </c>
    </row>
    <row r="93" ht="15.75" customHeight="1">
      <c r="A93" s="12" t="inlineStr">
        <is>
          <t>TOTAL CURRENT APPROPRIATIONS</t>
        </is>
      </c>
      <c r="D93" s="8" t="n"/>
      <c r="E93" s="34" t="n">
        <v>797873250.4699998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19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0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59" t="n">
        <v>65018694.27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19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6870860.65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66" t="n"/>
    </row>
    <row r="100" ht="15.75" customHeight="1">
      <c r="B100" s="8" t="n"/>
      <c r="C100" s="8" t="n"/>
      <c r="D100" s="8" t="inlineStr">
        <is>
          <t>Capital Outlay</t>
        </is>
      </c>
      <c r="E100" s="60" t="n">
        <v>1452768.63</v>
      </c>
    </row>
    <row r="101" ht="15.75" customHeight="1">
      <c r="B101" s="12" t="inlineStr">
        <is>
          <t>Labor and Employment</t>
        </is>
      </c>
      <c r="C101" s="8" t="n"/>
      <c r="D101" s="8" t="n"/>
      <c r="E101" s="66" t="n"/>
    </row>
    <row r="102" ht="15.75" customHeight="1">
      <c r="B102" s="8" t="n"/>
      <c r="C102" s="13" t="n"/>
      <c r="D102" s="8" t="inlineStr">
        <is>
          <t>Capital Outlay</t>
        </is>
      </c>
      <c r="E102" s="25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66" t="n"/>
    </row>
    <row r="104" ht="15.75" customHeight="1">
      <c r="B104" s="8" t="n"/>
      <c r="C104" s="8" t="n"/>
      <c r="D104" s="8" t="inlineStr">
        <is>
          <t>Capital Outlay</t>
        </is>
      </c>
      <c r="E104" s="24" t="n">
        <v>39651332.8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66" t="n"/>
    </row>
    <row r="106" ht="15.75" customHeight="1">
      <c r="B106" s="8" t="n"/>
      <c r="C106" s="8" t="n"/>
      <c r="D106" s="8" t="inlineStr">
        <is>
          <t>Capital Outlay</t>
        </is>
      </c>
      <c r="E106" s="61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66" t="n"/>
    </row>
    <row r="108" ht="15.75" customHeight="1">
      <c r="B108" s="8" t="n"/>
      <c r="C108" s="8" t="n"/>
      <c r="D108" s="8" t="inlineStr">
        <is>
          <t>Capital Outlay</t>
        </is>
      </c>
      <c r="E108" s="60" t="n">
        <v>72933898.78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66" t="n"/>
    </row>
    <row r="110" ht="15.75" customHeight="1">
      <c r="B110" s="8" t="n"/>
      <c r="C110" s="8" t="n"/>
      <c r="D110" s="8" t="inlineStr">
        <is>
          <t>Capital Outlay</t>
        </is>
      </c>
      <c r="E110" s="59" t="n">
        <v>98226007.55999999</v>
      </c>
    </row>
    <row r="111" ht="15.75" customHeight="1">
      <c r="A111" s="12" t="inlineStr">
        <is>
          <t>TOTAL CONTINUING APPROPRIATIONS</t>
        </is>
      </c>
      <c r="E111" s="67" t="n">
        <v>284153562.69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21" t="n">
        <v>1082026813.16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Mngx</dc:creator>
  <dcterms:created xsi:type="dcterms:W3CDTF">2021-09-04T11:14:37Z</dcterms:created>
  <dcterms:modified xsi:type="dcterms:W3CDTF">2021-11-10T17:05:55Z</dcterms:modified>
  <cp:lastModifiedBy>Mngx</cp:lastModifiedBy>
</cp:coreProperties>
</file>