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ropbox\_M W A\Prisberegner\"/>
    </mc:Choice>
  </mc:AlternateContent>
  <xr:revisionPtr revIDLastSave="0" documentId="8_{E0268104-1A59-43DC-ACE7-AD615E4A88AB}" xr6:coauthVersionLast="47" xr6:coauthVersionMax="47" xr10:uidLastSave="{00000000-0000-0000-0000-000000000000}"/>
  <bookViews>
    <workbookView xWindow="8130" yWindow="2490" windowWidth="27390" windowHeight="17050" xr2:uid="{0CE7EE46-CFF7-4A62-9690-1D9D1196770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H40" i="1"/>
  <c r="G40" i="1"/>
  <c r="F40" i="1"/>
  <c r="I39" i="1"/>
  <c r="H39" i="1"/>
  <c r="G39" i="1"/>
  <c r="F39" i="1"/>
  <c r="I33" i="1"/>
  <c r="H33" i="1"/>
  <c r="G33" i="1"/>
  <c r="F33" i="1"/>
  <c r="I26" i="1"/>
  <c r="H26" i="1"/>
  <c r="G26" i="1"/>
  <c r="F26" i="1"/>
  <c r="H19" i="1"/>
  <c r="F19" i="1"/>
  <c r="H18" i="1"/>
  <c r="F18" i="1"/>
  <c r="G12" i="1"/>
  <c r="F12" i="1"/>
  <c r="I12" i="1"/>
  <c r="H12" i="1"/>
  <c r="I9" i="1"/>
  <c r="H9" i="1"/>
  <c r="G9" i="1"/>
  <c r="F9" i="1"/>
  <c r="F16" i="1"/>
  <c r="I16" i="1"/>
  <c r="H16" i="1"/>
  <c r="G16" i="1"/>
  <c r="I8" i="1"/>
  <c r="H8" i="1"/>
  <c r="G8" i="1"/>
  <c r="F8" i="1"/>
  <c r="I7" i="1"/>
  <c r="H7" i="1"/>
  <c r="G7" i="1"/>
  <c r="F7" i="1"/>
  <c r="H6" i="1"/>
  <c r="I6" i="1"/>
  <c r="G6" i="1"/>
  <c r="F6" i="1"/>
</calcChain>
</file>

<file path=xl/sharedStrings.xml><?xml version="1.0" encoding="utf-8"?>
<sst xmlns="http://schemas.openxmlformats.org/spreadsheetml/2006/main" count="42" uniqueCount="37">
  <si>
    <t>Renovering</t>
  </si>
  <si>
    <t>start pris</t>
  </si>
  <si>
    <t>m2 pris</t>
  </si>
  <si>
    <t>arbejdstype</t>
  </si>
  <si>
    <t>laveste kvalitet faktor</t>
  </si>
  <si>
    <t>højeste kvalitet faktor</t>
  </si>
  <si>
    <t>maling</t>
  </si>
  <si>
    <t>træværk</t>
  </si>
  <si>
    <t>stuk</t>
  </si>
  <si>
    <t>kontrol</t>
  </si>
  <si>
    <t>lejlighed 80 m2</t>
  </si>
  <si>
    <t>lav kvalitet</t>
  </si>
  <si>
    <t>stor kvalitet</t>
  </si>
  <si>
    <t>lejlighed 200 m2</t>
  </si>
  <si>
    <t>høje paneler</t>
  </si>
  <si>
    <t>badeværelse</t>
  </si>
  <si>
    <t>ny placering bad</t>
  </si>
  <si>
    <t>Køkken</t>
  </si>
  <si>
    <t>Elektriker</t>
  </si>
  <si>
    <t>ny tavle</t>
  </si>
  <si>
    <t>Døre og vinduer</t>
  </si>
  <si>
    <t>stk eller</t>
  </si>
  <si>
    <t>faktor ved tagetage</t>
  </si>
  <si>
    <t>tillæg  ved nyt</t>
  </si>
  <si>
    <t>tag</t>
  </si>
  <si>
    <t>fladt</t>
  </si>
  <si>
    <t>tillæg ved valmtag</t>
  </si>
  <si>
    <t>tillæg ved kviste</t>
  </si>
  <si>
    <t>tillæg ved efterisolering</t>
  </si>
  <si>
    <t>tillæg ved saddeltag</t>
  </si>
  <si>
    <t>prisinddex hældning</t>
  </si>
  <si>
    <t>Terasse</t>
  </si>
  <si>
    <t>faktor ved hævet</t>
  </si>
  <si>
    <t>faktor  ved værn</t>
  </si>
  <si>
    <t>tilvalg trappe</t>
  </si>
  <si>
    <t>Gulve</t>
  </si>
  <si>
    <t>tillæg gulvvarme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</si>
</sst>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9524-2949-4525-A197-7F7CFC389C3D}">
  <dimension ref="A1:I40"/>
  <sheetViews>
    <sheetView tabSelected="1" workbookViewId="0">
      <selection activeCell="C6" sqref="C6"/>
    </sheetView>
  </sheetViews>
  <sheetFormatPr defaultRowHeight="14.5" x14ac:dyDescent="0.35"/>
  <cols>
    <col min="1" max="1" width="14.54296875" customWidth="1"/>
    <col min="2" max="2" width="13.54296875" customWidth="1"/>
    <col min="3" max="3" width="8.36328125" customWidth="1"/>
    <col min="4" max="4" width="18.08984375" customWidth="1"/>
    <col min="5" max="5" width="18.81640625" customWidth="1"/>
    <col min="6" max="6" width="15.81640625" customWidth="1"/>
    <col min="7" max="7" width="13.90625" customWidth="1"/>
    <col min="8" max="8" width="12.54296875" customWidth="1"/>
    <col min="9" max="9" width="9.6328125" customWidth="1"/>
  </cols>
  <sheetData>
    <row r="1" spans="1:9" x14ac:dyDescent="0.35">
      <c r="A1" t="s">
        <v>0</v>
      </c>
    </row>
    <row r="2" spans="1:9" x14ac:dyDescent="0.35">
      <c r="F2" s="1" t="s">
        <v>9</v>
      </c>
      <c r="H2" s="1" t="s">
        <v>9</v>
      </c>
    </row>
    <row r="3" spans="1:9" x14ac:dyDescent="0.35">
      <c r="C3" s="1" t="s">
        <v>21</v>
      </c>
      <c r="F3" s="1" t="s">
        <v>10</v>
      </c>
      <c r="G3" s="1" t="s">
        <v>10</v>
      </c>
      <c r="H3" s="1" t="s">
        <v>13</v>
      </c>
      <c r="I3" s="1" t="s">
        <v>13</v>
      </c>
    </row>
    <row r="4" spans="1:9" x14ac:dyDescent="0.35">
      <c r="A4" s="1" t="s">
        <v>3</v>
      </c>
      <c r="B4" s="1" t="s">
        <v>1</v>
      </c>
      <c r="C4" s="1" t="s">
        <v>2</v>
      </c>
      <c r="D4" s="1" t="s">
        <v>4</v>
      </c>
      <c r="E4" s="1" t="s">
        <v>5</v>
      </c>
      <c r="F4" s="1" t="s">
        <v>11</v>
      </c>
      <c r="G4" s="1" t="s">
        <v>12</v>
      </c>
      <c r="H4" s="1" t="s">
        <v>11</v>
      </c>
      <c r="I4" s="1" t="s">
        <v>12</v>
      </c>
    </row>
    <row r="6" spans="1:9" x14ac:dyDescent="0.35">
      <c r="A6" t="s">
        <v>6</v>
      </c>
      <c r="B6" s="2">
        <v>5000</v>
      </c>
      <c r="C6" s="2">
        <v>1400</v>
      </c>
      <c r="D6">
        <v>0.6</v>
      </c>
      <c r="E6">
        <v>1.4</v>
      </c>
      <c r="F6" s="2">
        <f t="shared" ref="F6:G7" si="0">($C6*80*D6)+$B6</f>
        <v>72200</v>
      </c>
      <c r="G6" s="2">
        <f t="shared" si="0"/>
        <v>161800</v>
      </c>
      <c r="H6" s="2">
        <f t="shared" ref="H6:I7" si="1">($C6*200*D6)+$B6</f>
        <v>173000</v>
      </c>
      <c r="I6" s="2">
        <f t="shared" si="1"/>
        <v>397000</v>
      </c>
    </row>
    <row r="7" spans="1:9" x14ac:dyDescent="0.35">
      <c r="A7" t="s">
        <v>7</v>
      </c>
      <c r="B7" s="2">
        <v>5000</v>
      </c>
      <c r="C7" s="2">
        <v>800</v>
      </c>
      <c r="D7">
        <v>0.6</v>
      </c>
      <c r="E7">
        <v>1.4</v>
      </c>
      <c r="F7" s="2">
        <f t="shared" si="0"/>
        <v>43400</v>
      </c>
      <c r="G7" s="2">
        <f t="shared" si="0"/>
        <v>94600</v>
      </c>
      <c r="H7" s="2">
        <f t="shared" si="1"/>
        <v>101000</v>
      </c>
      <c r="I7" s="2">
        <f t="shared" si="1"/>
        <v>229000</v>
      </c>
    </row>
    <row r="8" spans="1:9" x14ac:dyDescent="0.35">
      <c r="A8" t="s">
        <v>8</v>
      </c>
      <c r="B8" s="2"/>
      <c r="C8" s="2">
        <v>300</v>
      </c>
      <c r="D8">
        <v>0.5</v>
      </c>
      <c r="E8">
        <v>1.4</v>
      </c>
      <c r="F8" s="2">
        <f t="shared" ref="F8" si="2">($C8*80*D8)+$B8</f>
        <v>12000</v>
      </c>
      <c r="G8" s="2">
        <f t="shared" ref="G8" si="3">($C8*80*E8)+$B8</f>
        <v>33600</v>
      </c>
      <c r="H8" s="2">
        <f t="shared" ref="H8" si="4">($C8*200*D8)+$B8</f>
        <v>30000</v>
      </c>
      <c r="I8" s="2">
        <f t="shared" ref="I8" si="5">($C8*200*E8)+$B8</f>
        <v>84000</v>
      </c>
    </row>
    <row r="9" spans="1:9" x14ac:dyDescent="0.35">
      <c r="A9" t="s">
        <v>14</v>
      </c>
      <c r="B9" s="2"/>
      <c r="C9" s="2">
        <v>300</v>
      </c>
      <c r="D9">
        <v>0.5</v>
      </c>
      <c r="E9">
        <v>1.4</v>
      </c>
      <c r="F9" s="2">
        <f t="shared" ref="F9" si="6">($C9*80*D9)+$B9</f>
        <v>12000</v>
      </c>
      <c r="G9" s="2">
        <f t="shared" ref="G9" si="7">($C9*80*E9)+$B9</f>
        <v>33600</v>
      </c>
      <c r="H9" s="2">
        <f t="shared" ref="H9" si="8">($C9*200*D9)+$B9</f>
        <v>30000</v>
      </c>
      <c r="I9" s="2">
        <f t="shared" ref="I9" si="9">($C9*200*E9)+$B9</f>
        <v>84000</v>
      </c>
    </row>
    <row r="10" spans="1:9" x14ac:dyDescent="0.35">
      <c r="B10" s="2"/>
      <c r="C10" s="2"/>
    </row>
    <row r="11" spans="1:9" x14ac:dyDescent="0.35">
      <c r="B11" s="2"/>
      <c r="C11" s="2"/>
    </row>
    <row r="12" spans="1:9" x14ac:dyDescent="0.35">
      <c r="A12" t="s">
        <v>15</v>
      </c>
      <c r="B12" s="2">
        <v>250000</v>
      </c>
      <c r="C12" s="2">
        <v>100</v>
      </c>
      <c r="D12">
        <v>0.8</v>
      </c>
      <c r="E12">
        <v>1.2</v>
      </c>
      <c r="F12" s="2">
        <f>B12*D12</f>
        <v>200000</v>
      </c>
      <c r="G12" s="2">
        <f>B12*E12</f>
        <v>300000</v>
      </c>
      <c r="H12" s="2">
        <f t="shared" ref="H12" si="10">($C12*200*D12)+$B12</f>
        <v>266000</v>
      </c>
      <c r="I12" s="2">
        <f t="shared" ref="I12" si="11">($C12*200*E12)+$B12</f>
        <v>274000</v>
      </c>
    </row>
    <row r="13" spans="1:9" x14ac:dyDescent="0.35">
      <c r="A13" t="s">
        <v>16</v>
      </c>
      <c r="B13" s="2">
        <v>25000</v>
      </c>
      <c r="C13" s="2"/>
    </row>
    <row r="14" spans="1:9" x14ac:dyDescent="0.35">
      <c r="B14" s="2"/>
      <c r="C14" s="2"/>
    </row>
    <row r="15" spans="1:9" x14ac:dyDescent="0.35">
      <c r="B15" s="2"/>
      <c r="C15" s="2"/>
    </row>
    <row r="16" spans="1:9" x14ac:dyDescent="0.35">
      <c r="A16" t="s">
        <v>17</v>
      </c>
      <c r="B16" s="2">
        <v>300000</v>
      </c>
      <c r="C16" s="2">
        <v>1500</v>
      </c>
      <c r="D16">
        <v>0.3</v>
      </c>
      <c r="E16">
        <v>2</v>
      </c>
      <c r="F16" s="2">
        <f>($B16*$D16) +($C16 *80)</f>
        <v>210000</v>
      </c>
      <c r="G16" s="2">
        <f>($B16*$E16) +($C16 *80)</f>
        <v>720000</v>
      </c>
      <c r="H16" s="2">
        <f>($B16*$D16) +($C16 *200)</f>
        <v>390000</v>
      </c>
      <c r="I16" s="2">
        <f>($B16*$E16) +($C16 *200)</f>
        <v>900000</v>
      </c>
    </row>
    <row r="17" spans="1:9" x14ac:dyDescent="0.35">
      <c r="B17" s="2"/>
      <c r="C17" s="2"/>
    </row>
    <row r="18" spans="1:9" x14ac:dyDescent="0.35">
      <c r="A18" t="s">
        <v>18</v>
      </c>
      <c r="B18" s="2">
        <v>20000</v>
      </c>
      <c r="C18" s="2">
        <v>1000</v>
      </c>
      <c r="F18" s="2">
        <f>($B18*$D18) +($C18 *80)</f>
        <v>80000</v>
      </c>
      <c r="G18" s="2"/>
      <c r="H18" s="2">
        <f>($B18*$D18) +($C18 *200)</f>
        <v>200000</v>
      </c>
      <c r="I18" s="2"/>
    </row>
    <row r="19" spans="1:9" x14ac:dyDescent="0.35">
      <c r="A19" t="s">
        <v>19</v>
      </c>
      <c r="B19" s="2">
        <v>30000</v>
      </c>
      <c r="C19" s="2">
        <v>300</v>
      </c>
      <c r="F19" s="2">
        <f>($B19*$D19) +($C19 *80)</f>
        <v>24000</v>
      </c>
      <c r="G19" s="2"/>
      <c r="H19" s="2">
        <f>($B19*$D19) +($C19 *200)</f>
        <v>60000</v>
      </c>
      <c r="I19" s="2"/>
    </row>
    <row r="20" spans="1:9" x14ac:dyDescent="0.35">
      <c r="B20" s="2"/>
      <c r="C20" s="2"/>
    </row>
    <row r="21" spans="1:9" x14ac:dyDescent="0.35">
      <c r="A21" t="s">
        <v>20</v>
      </c>
      <c r="B21" s="2">
        <v>0</v>
      </c>
      <c r="C21" s="2">
        <v>20000</v>
      </c>
      <c r="D21">
        <v>0.8</v>
      </c>
      <c r="E21">
        <v>2</v>
      </c>
      <c r="F21" s="2"/>
      <c r="G21" s="2"/>
      <c r="H21" s="2"/>
      <c r="I21" s="2"/>
    </row>
    <row r="22" spans="1:9" x14ac:dyDescent="0.35">
      <c r="A22" t="s">
        <v>22</v>
      </c>
      <c r="B22" s="2"/>
      <c r="C22" s="3">
        <v>1.2</v>
      </c>
    </row>
    <row r="23" spans="1:9" x14ac:dyDescent="0.35">
      <c r="A23" t="s">
        <v>23</v>
      </c>
      <c r="C23" s="2">
        <v>40000</v>
      </c>
    </row>
    <row r="25" spans="1:9" x14ac:dyDescent="0.35">
      <c r="A25" s="1" t="s">
        <v>24</v>
      </c>
    </row>
    <row r="26" spans="1:9" x14ac:dyDescent="0.35">
      <c r="A26" t="s">
        <v>25</v>
      </c>
      <c r="B26">
        <v>30000</v>
      </c>
      <c r="C26">
        <v>2500</v>
      </c>
      <c r="D26">
        <v>0.7</v>
      </c>
      <c r="E26">
        <v>2</v>
      </c>
      <c r="F26" s="2">
        <f t="shared" ref="F26" si="12">($C26*80*D26)+$B26</f>
        <v>170000</v>
      </c>
      <c r="G26" s="2">
        <f t="shared" ref="G26" si="13">($C26*80*E26)+$B26</f>
        <v>430000</v>
      </c>
      <c r="H26" s="2">
        <f t="shared" ref="H26" si="14">($C26*200*D26)+$B26</f>
        <v>380000</v>
      </c>
      <c r="I26" s="2">
        <f t="shared" ref="I26" si="15">($C26*200*E26)+$B26</f>
        <v>1030000</v>
      </c>
    </row>
    <row r="27" spans="1:9" x14ac:dyDescent="0.35">
      <c r="A27" t="s">
        <v>30</v>
      </c>
      <c r="D27">
        <v>1</v>
      </c>
      <c r="E27">
        <v>2</v>
      </c>
      <c r="F27" s="2"/>
      <c r="G27" s="2"/>
      <c r="H27" s="2"/>
      <c r="I27" s="2"/>
    </row>
    <row r="28" spans="1:9" x14ac:dyDescent="0.35">
      <c r="A28" t="s">
        <v>29</v>
      </c>
      <c r="C28">
        <v>1.2</v>
      </c>
      <c r="F28" s="2"/>
      <c r="G28" s="2"/>
      <c r="H28" s="2"/>
      <c r="I28" s="2"/>
    </row>
    <row r="29" spans="1:9" x14ac:dyDescent="0.35">
      <c r="A29" t="s">
        <v>26</v>
      </c>
      <c r="C29">
        <v>1.2</v>
      </c>
    </row>
    <row r="30" spans="1:9" x14ac:dyDescent="0.35">
      <c r="A30" t="s">
        <v>27</v>
      </c>
      <c r="C30" s="2">
        <v>80000</v>
      </c>
    </row>
    <row r="31" spans="1:9" x14ac:dyDescent="0.35">
      <c r="A31" t="s">
        <v>28</v>
      </c>
      <c r="C31" s="2">
        <v>2000</v>
      </c>
    </row>
    <row r="33" spans="1:9" x14ac:dyDescent="0.35">
      <c r="A33" t="s">
        <v>31</v>
      </c>
      <c r="B33">
        <v>10000</v>
      </c>
      <c r="C33">
        <v>3000</v>
      </c>
      <c r="D33">
        <v>0.6</v>
      </c>
      <c r="E33">
        <v>1.4</v>
      </c>
      <c r="F33" s="2">
        <f>($C33*20*D33)+$B33</f>
        <v>46000</v>
      </c>
      <c r="G33" s="2">
        <f>($C33*20*E33)+$B33</f>
        <v>94000</v>
      </c>
      <c r="H33" s="2">
        <f>($C33*60*D33)+$B33</f>
        <v>118000</v>
      </c>
      <c r="I33" s="2">
        <f>($C33*60*E33)+$B33</f>
        <v>261999.99999999997</v>
      </c>
    </row>
    <row r="34" spans="1:9" x14ac:dyDescent="0.35">
      <c r="A34" t="s">
        <v>32</v>
      </c>
      <c r="C34">
        <v>1.5</v>
      </c>
    </row>
    <row r="35" spans="1:9" x14ac:dyDescent="0.35">
      <c r="A35" t="s">
        <v>33</v>
      </c>
      <c r="C35">
        <v>1.2</v>
      </c>
    </row>
    <row r="36" spans="1:9" x14ac:dyDescent="0.35">
      <c r="A36" t="s">
        <v>34</v>
      </c>
      <c r="B36">
        <v>20000</v>
      </c>
    </row>
    <row r="39" spans="1:9" x14ac:dyDescent="0.35">
      <c r="A39" t="s">
        <v>35</v>
      </c>
      <c r="B39">
        <v>10000</v>
      </c>
      <c r="C39">
        <v>1000</v>
      </c>
      <c r="D39">
        <v>0.4</v>
      </c>
      <c r="E39">
        <v>2</v>
      </c>
      <c r="F39" s="2">
        <f t="shared" ref="F39" si="16">($C39*80*D39)+$B39</f>
        <v>42000</v>
      </c>
      <c r="G39" s="2">
        <f t="shared" ref="G39" si="17">($C39*80*E39)+$B39</f>
        <v>170000</v>
      </c>
      <c r="H39" s="2">
        <f t="shared" ref="H39" si="18">($C39*200*D39)+$B39</f>
        <v>90000</v>
      </c>
      <c r="I39" s="2">
        <f t="shared" ref="I39" si="19">($C39*200*E39)+$B39</f>
        <v>410000</v>
      </c>
    </row>
    <row r="40" spans="1:9" x14ac:dyDescent="0.35">
      <c r="A40" t="s">
        <v>36</v>
      </c>
      <c r="C40">
        <v>500</v>
      </c>
      <c r="D40">
        <v>1</v>
      </c>
      <c r="E40">
        <v>1</v>
      </c>
      <c r="F40" s="2">
        <f t="shared" ref="F40" si="20">($C40*80*D40)+$B40</f>
        <v>40000</v>
      </c>
      <c r="G40" s="2">
        <f t="shared" ref="G40" si="21">($C40*80*E40)+$B40</f>
        <v>40000</v>
      </c>
      <c r="H40" s="2">
        <f t="shared" ref="H40" si="22">($C40*200*D40)+$B40</f>
        <v>100000</v>
      </c>
      <c r="I40" s="2">
        <f t="shared" ref="I40" si="23">($C40*200*E40)+$B40</f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Windfeldt</dc:creator>
  <cp:lastModifiedBy>Mads Windfeldt</cp:lastModifiedBy>
  <dcterms:created xsi:type="dcterms:W3CDTF">2025-08-11T13:08:09Z</dcterms:created>
  <dcterms:modified xsi:type="dcterms:W3CDTF">2025-08-13T14:01:40Z</dcterms:modified>
</cp:coreProperties>
</file>