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0"/>
  <workbookPr hidePivotFieldList="1"/>
  <mc:AlternateContent xmlns:mc="http://schemas.openxmlformats.org/markup-compatibility/2006">
    <mc:Choice Requires="x15">
      <x15ac:absPath xmlns:x15ac="http://schemas.microsoft.com/office/spreadsheetml/2010/11/ac" url="D:\Data Analysis Study and projects\Excel\Richest People in World\"/>
    </mc:Choice>
  </mc:AlternateContent>
  <xr:revisionPtr revIDLastSave="0" documentId="13_ncr:1_{DF600CBF-15B1-4AB2-9A33-544F8376A7F9}" xr6:coauthVersionLast="47" xr6:coauthVersionMax="47" xr10:uidLastSave="{00000000-0000-0000-0000-000000000000}"/>
  <bookViews>
    <workbookView xWindow="-96" yWindow="-96" windowWidth="23232" windowHeight="12552" activeTab="2" xr2:uid="{00000000-000D-0000-FFFF-FFFF00000000}"/>
  </bookViews>
  <sheets>
    <sheet name="Data" sheetId="2" r:id="rId1"/>
    <sheet name="Working" sheetId="4" r:id="rId2"/>
    <sheet name="Dashboard" sheetId="7" r:id="rId3"/>
    <sheet name="Detail2" sheetId="11" r:id="rId4"/>
    <sheet name="Descriptive Statistics" sheetId="3" r:id="rId5"/>
    <sheet name="Detail1" sheetId="6" r:id="rId6"/>
  </sheets>
  <definedNames>
    <definedName name="_xlchart.v1.10" hidden="1">Working!$G$37</definedName>
    <definedName name="_xlchart.v1.11" hidden="1">Working!$G$38:$G$47</definedName>
    <definedName name="_xlchart.v1.2" hidden="1">Working!$G$20:$G$29</definedName>
    <definedName name="_xlchart.v1.3" hidden="1">Working!$H$19</definedName>
    <definedName name="_xlchart.v1.4" hidden="1">Working!$H$20:$H$29</definedName>
    <definedName name="_xlchart.v1.9" hidden="1">Working!$F$38:$F$47</definedName>
    <definedName name="_xlchart.v2.0" hidden="1">Working!$U$19:$U$28</definedName>
    <definedName name="_xlchart.v2.1" hidden="1">Working!$V$19:$V$28</definedName>
    <definedName name="_xlchart.v5.5" hidden="1">Working!$M$19</definedName>
    <definedName name="_xlchart.v5.6" hidden="1">Working!$M$20:$M$31</definedName>
    <definedName name="_xlchart.v5.7" hidden="1">Working!$N$19</definedName>
    <definedName name="_xlchart.v5.8" hidden="1">Working!$N$20:$N$31</definedName>
    <definedName name="ExternalData_1" localSheetId="0" hidden="1">Data!$A$1:$U$172</definedName>
    <definedName name="_xlnm.Print_Area" localSheetId="2">Dashboard!$A$1:$AB$47</definedName>
    <definedName name="Slicer_category">#N/A</definedName>
    <definedName name="Slicer_country">#N/A</definedName>
    <definedName name="Slicer_gender">#N/A</definedName>
  </definedNames>
  <calcPr calcId="191029"/>
  <pivotCaches>
    <pivotCache cacheId="5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 i="4" l="1"/>
  <c r="N21" i="4"/>
  <c r="N22" i="4"/>
  <c r="N23" i="4"/>
  <c r="N24" i="4"/>
  <c r="N25" i="4"/>
  <c r="N26" i="4"/>
  <c r="N27" i="4"/>
  <c r="N28" i="4"/>
  <c r="N29" i="4"/>
  <c r="N30" i="4"/>
  <c r="N31" i="4"/>
  <c r="M21" i="4"/>
  <c r="M22" i="4"/>
  <c r="M23" i="4"/>
  <c r="M24" i="4"/>
  <c r="M25" i="4"/>
  <c r="M26" i="4"/>
  <c r="M27" i="4"/>
  <c r="M28" i="4"/>
  <c r="M29" i="4"/>
  <c r="M30" i="4"/>
  <c r="M31" i="4"/>
  <c r="M20" i="4"/>
  <c r="H20" i="4"/>
  <c r="H21" i="4"/>
  <c r="H22" i="4"/>
  <c r="H23" i="4"/>
  <c r="H24" i="4"/>
  <c r="H25" i="4"/>
  <c r="H26" i="4"/>
  <c r="H27" i="4"/>
  <c r="H28" i="4"/>
  <c r="H29" i="4"/>
  <c r="G21" i="4"/>
  <c r="G22" i="4"/>
  <c r="G23" i="4"/>
  <c r="G24" i="4"/>
  <c r="G25" i="4"/>
  <c r="G26" i="4"/>
  <c r="G27" i="4"/>
  <c r="G28" i="4"/>
  <c r="G29" i="4"/>
  <c r="W2" i="2"/>
  <c r="V2" i="2" s="1"/>
  <c r="W3" i="2"/>
  <c r="V3" i="2" s="1"/>
  <c r="W4" i="2"/>
  <c r="V4" i="2" s="1"/>
  <c r="W5" i="2"/>
  <c r="V5" i="2" s="1"/>
  <c r="W6" i="2"/>
  <c r="V6" i="2" s="1"/>
  <c r="W7" i="2"/>
  <c r="V7" i="2" s="1"/>
  <c r="W8" i="2"/>
  <c r="V8" i="2" s="1"/>
  <c r="W9" i="2"/>
  <c r="V9" i="2" s="1"/>
  <c r="W10" i="2"/>
  <c r="V10" i="2" s="1"/>
  <c r="W11" i="2"/>
  <c r="V11" i="2" s="1"/>
  <c r="W12" i="2"/>
  <c r="V12" i="2" s="1"/>
  <c r="W13" i="2"/>
  <c r="V13" i="2" s="1"/>
  <c r="W14" i="2"/>
  <c r="V14" i="2" s="1"/>
  <c r="W15" i="2"/>
  <c r="V15" i="2" s="1"/>
  <c r="W16" i="2"/>
  <c r="V16" i="2" s="1"/>
  <c r="W17" i="2"/>
  <c r="V17" i="2" s="1"/>
  <c r="W18" i="2"/>
  <c r="V18" i="2" s="1"/>
  <c r="W19" i="2"/>
  <c r="V19" i="2" s="1"/>
  <c r="W20" i="2"/>
  <c r="V20" i="2" s="1"/>
  <c r="W21" i="2"/>
  <c r="V21" i="2" s="1"/>
  <c r="W22" i="2"/>
  <c r="V22" i="2" s="1"/>
  <c r="W23" i="2"/>
  <c r="V23" i="2" s="1"/>
  <c r="W24" i="2"/>
  <c r="V24" i="2" s="1"/>
  <c r="W25" i="2"/>
  <c r="V25" i="2" s="1"/>
  <c r="W26" i="2"/>
  <c r="V26" i="2" s="1"/>
  <c r="W27" i="2"/>
  <c r="V27" i="2" s="1"/>
  <c r="W28" i="2"/>
  <c r="V28" i="2" s="1"/>
  <c r="W29" i="2"/>
  <c r="V29" i="2" s="1"/>
  <c r="W30" i="2"/>
  <c r="V30" i="2" s="1"/>
  <c r="W31" i="2"/>
  <c r="V31" i="2" s="1"/>
  <c r="W32" i="2"/>
  <c r="V32" i="2" s="1"/>
  <c r="W33" i="2"/>
  <c r="V33" i="2" s="1"/>
  <c r="W34" i="2"/>
  <c r="V34" i="2" s="1"/>
  <c r="W35" i="2"/>
  <c r="V35" i="2" s="1"/>
  <c r="W36" i="2"/>
  <c r="V36" i="2" s="1"/>
  <c r="W37" i="2"/>
  <c r="V37" i="2" s="1"/>
  <c r="W38" i="2"/>
  <c r="V38" i="2" s="1"/>
  <c r="W39" i="2"/>
  <c r="V39" i="2" s="1"/>
  <c r="W40" i="2"/>
  <c r="V40" i="2" s="1"/>
  <c r="W41" i="2"/>
  <c r="V41" i="2" s="1"/>
  <c r="W42" i="2"/>
  <c r="V42" i="2" s="1"/>
  <c r="W43" i="2"/>
  <c r="V43" i="2" s="1"/>
  <c r="W44" i="2"/>
  <c r="V44" i="2" s="1"/>
  <c r="W45" i="2"/>
  <c r="V45" i="2" s="1"/>
  <c r="W46" i="2"/>
  <c r="V46" i="2" s="1"/>
  <c r="W47" i="2"/>
  <c r="V47" i="2" s="1"/>
  <c r="W48" i="2"/>
  <c r="V48" i="2" s="1"/>
  <c r="W49" i="2"/>
  <c r="V49" i="2" s="1"/>
  <c r="W50" i="2"/>
  <c r="V50" i="2" s="1"/>
  <c r="W51" i="2"/>
  <c r="V51" i="2" s="1"/>
  <c r="W52" i="2"/>
  <c r="V52" i="2" s="1"/>
  <c r="W53" i="2"/>
  <c r="V53" i="2" s="1"/>
  <c r="W54" i="2"/>
  <c r="V54" i="2" s="1"/>
  <c r="W55" i="2"/>
  <c r="V55" i="2" s="1"/>
  <c r="W56" i="2"/>
  <c r="V56" i="2" s="1"/>
  <c r="W57" i="2"/>
  <c r="V57" i="2" s="1"/>
  <c r="W58" i="2"/>
  <c r="V58" i="2" s="1"/>
  <c r="W59" i="2"/>
  <c r="V59" i="2" s="1"/>
  <c r="W60" i="2"/>
  <c r="V60" i="2" s="1"/>
  <c r="W61" i="2"/>
  <c r="V61" i="2" s="1"/>
  <c r="W62" i="2"/>
  <c r="V62" i="2" s="1"/>
  <c r="W63" i="2"/>
  <c r="V63" i="2" s="1"/>
  <c r="W64" i="2"/>
  <c r="V64" i="2" s="1"/>
  <c r="W65" i="2"/>
  <c r="V65" i="2" s="1"/>
  <c r="W66" i="2"/>
  <c r="V66" i="2" s="1"/>
  <c r="W67" i="2"/>
  <c r="V67" i="2" s="1"/>
  <c r="W68" i="2"/>
  <c r="V68" i="2" s="1"/>
  <c r="W69" i="2"/>
  <c r="V69" i="2" s="1"/>
  <c r="W70" i="2"/>
  <c r="V70" i="2" s="1"/>
  <c r="W71" i="2"/>
  <c r="V71" i="2" s="1"/>
  <c r="W72" i="2"/>
  <c r="V72" i="2" s="1"/>
  <c r="W73" i="2"/>
  <c r="V73" i="2" s="1"/>
  <c r="W74" i="2"/>
  <c r="V74" i="2" s="1"/>
  <c r="W75" i="2"/>
  <c r="V75" i="2" s="1"/>
  <c r="W76" i="2"/>
  <c r="V76" i="2" s="1"/>
  <c r="W77" i="2"/>
  <c r="V77" i="2" s="1"/>
  <c r="W78" i="2"/>
  <c r="V78" i="2" s="1"/>
  <c r="W79" i="2"/>
  <c r="V79" i="2" s="1"/>
  <c r="W80" i="2"/>
  <c r="V80" i="2" s="1"/>
  <c r="W81" i="2"/>
  <c r="V81" i="2" s="1"/>
  <c r="W82" i="2"/>
  <c r="V82" i="2" s="1"/>
  <c r="W83" i="2"/>
  <c r="V83" i="2" s="1"/>
  <c r="W84" i="2"/>
  <c r="V84" i="2" s="1"/>
  <c r="W85" i="2"/>
  <c r="V85" i="2" s="1"/>
  <c r="W86" i="2"/>
  <c r="V86" i="2" s="1"/>
  <c r="W87" i="2"/>
  <c r="V87" i="2" s="1"/>
  <c r="W88" i="2"/>
  <c r="V88" i="2" s="1"/>
  <c r="W89" i="2"/>
  <c r="V89" i="2" s="1"/>
  <c r="W90" i="2"/>
  <c r="V90" i="2" s="1"/>
  <c r="W91" i="2"/>
  <c r="V91" i="2" s="1"/>
  <c r="W92" i="2"/>
  <c r="V92" i="2" s="1"/>
  <c r="W93" i="2"/>
  <c r="V93" i="2" s="1"/>
  <c r="W94" i="2"/>
  <c r="V94" i="2" s="1"/>
  <c r="W95" i="2"/>
  <c r="V95" i="2" s="1"/>
  <c r="W96" i="2"/>
  <c r="V96" i="2" s="1"/>
  <c r="W97" i="2"/>
  <c r="V97" i="2" s="1"/>
  <c r="W98" i="2"/>
  <c r="V98" i="2" s="1"/>
  <c r="W99" i="2"/>
  <c r="V99" i="2" s="1"/>
  <c r="W100" i="2"/>
  <c r="V100" i="2" s="1"/>
  <c r="W101" i="2"/>
  <c r="V101" i="2" s="1"/>
  <c r="W102" i="2"/>
  <c r="V102" i="2" s="1"/>
  <c r="W103" i="2"/>
  <c r="V103" i="2" s="1"/>
  <c r="W104" i="2"/>
  <c r="V104" i="2" s="1"/>
  <c r="W105" i="2"/>
  <c r="V105" i="2" s="1"/>
  <c r="W106" i="2"/>
  <c r="V106" i="2" s="1"/>
  <c r="W107" i="2"/>
  <c r="V107" i="2" s="1"/>
  <c r="W108" i="2"/>
  <c r="V108" i="2" s="1"/>
  <c r="W109" i="2"/>
  <c r="V109" i="2" s="1"/>
  <c r="W110" i="2"/>
  <c r="V110" i="2" s="1"/>
  <c r="W111" i="2"/>
  <c r="V111" i="2" s="1"/>
  <c r="W112" i="2"/>
  <c r="V112" i="2" s="1"/>
  <c r="W113" i="2"/>
  <c r="V113" i="2" s="1"/>
  <c r="W114" i="2"/>
  <c r="V114" i="2" s="1"/>
  <c r="W115" i="2"/>
  <c r="V115" i="2" s="1"/>
  <c r="W116" i="2"/>
  <c r="V116" i="2" s="1"/>
  <c r="W117" i="2"/>
  <c r="V117" i="2" s="1"/>
  <c r="W118" i="2"/>
  <c r="V118" i="2" s="1"/>
  <c r="W119" i="2"/>
  <c r="V119" i="2" s="1"/>
  <c r="W120" i="2"/>
  <c r="V120" i="2" s="1"/>
  <c r="W121" i="2"/>
  <c r="V121" i="2" s="1"/>
  <c r="W122" i="2"/>
  <c r="V122" i="2" s="1"/>
  <c r="W123" i="2"/>
  <c r="V123" i="2" s="1"/>
  <c r="W124" i="2"/>
  <c r="V124" i="2" s="1"/>
  <c r="W125" i="2"/>
  <c r="V125" i="2" s="1"/>
  <c r="W126" i="2"/>
  <c r="V126" i="2" s="1"/>
  <c r="W127" i="2"/>
  <c r="V127" i="2" s="1"/>
  <c r="W128" i="2"/>
  <c r="V128" i="2" s="1"/>
  <c r="W129" i="2"/>
  <c r="V129" i="2" s="1"/>
  <c r="W130" i="2"/>
  <c r="V130" i="2" s="1"/>
  <c r="W131" i="2"/>
  <c r="V131" i="2" s="1"/>
  <c r="W132" i="2"/>
  <c r="V132" i="2" s="1"/>
  <c r="W133" i="2"/>
  <c r="V133" i="2" s="1"/>
  <c r="W134" i="2"/>
  <c r="V134" i="2" s="1"/>
  <c r="W135" i="2"/>
  <c r="V135" i="2" s="1"/>
  <c r="W136" i="2"/>
  <c r="V136" i="2" s="1"/>
  <c r="W137" i="2"/>
  <c r="V137" i="2" s="1"/>
  <c r="W138" i="2"/>
  <c r="V138" i="2" s="1"/>
  <c r="W139" i="2"/>
  <c r="V139" i="2" s="1"/>
  <c r="W140" i="2"/>
  <c r="V140" i="2" s="1"/>
  <c r="W141" i="2"/>
  <c r="V141" i="2" s="1"/>
  <c r="W142" i="2"/>
  <c r="V142" i="2" s="1"/>
  <c r="W143" i="2"/>
  <c r="V143" i="2" s="1"/>
  <c r="W144" i="2"/>
  <c r="V144" i="2" s="1"/>
  <c r="W145" i="2"/>
  <c r="V145" i="2" s="1"/>
  <c r="W146" i="2"/>
  <c r="V146" i="2" s="1"/>
  <c r="W147" i="2"/>
  <c r="V147" i="2" s="1"/>
  <c r="W148" i="2"/>
  <c r="V148" i="2" s="1"/>
  <c r="W149" i="2"/>
  <c r="V149" i="2" s="1"/>
  <c r="W150" i="2"/>
  <c r="V150" i="2" s="1"/>
  <c r="W151" i="2"/>
  <c r="V151" i="2" s="1"/>
  <c r="W152" i="2"/>
  <c r="V152" i="2" s="1"/>
  <c r="W153" i="2"/>
  <c r="V153" i="2" s="1"/>
  <c r="W154" i="2"/>
  <c r="V154" i="2" s="1"/>
  <c r="W155" i="2"/>
  <c r="V155" i="2" s="1"/>
  <c r="W156" i="2"/>
  <c r="V156" i="2" s="1"/>
  <c r="W157" i="2"/>
  <c r="V157" i="2" s="1"/>
  <c r="W158" i="2"/>
  <c r="V158" i="2" s="1"/>
  <c r="W159" i="2"/>
  <c r="V159" i="2" s="1"/>
  <c r="W160" i="2"/>
  <c r="V160" i="2" s="1"/>
  <c r="W161" i="2"/>
  <c r="V161" i="2" s="1"/>
  <c r="W162" i="2"/>
  <c r="V162" i="2" s="1"/>
  <c r="W163" i="2"/>
  <c r="V163" i="2" s="1"/>
  <c r="W164" i="2"/>
  <c r="V164" i="2" s="1"/>
  <c r="W165" i="2"/>
  <c r="V165" i="2" s="1"/>
  <c r="W166" i="2"/>
  <c r="V166" i="2" s="1"/>
  <c r="W167" i="2"/>
  <c r="V167" i="2" s="1"/>
  <c r="W168" i="2"/>
  <c r="V168" i="2" s="1"/>
  <c r="W169" i="2"/>
  <c r="V169" i="2" s="1"/>
  <c r="W170" i="2"/>
  <c r="V170" i="2" s="1"/>
  <c r="W171" i="2"/>
  <c r="V171" i="2" s="1"/>
  <c r="W172" i="2"/>
  <c r="V172" i="2" s="1"/>
  <c r="U19" i="4"/>
  <c r="V19" i="4"/>
  <c r="U20" i="4"/>
  <c r="V20" i="4"/>
  <c r="U21" i="4"/>
  <c r="V21" i="4"/>
  <c r="U22" i="4"/>
  <c r="V22" i="4"/>
  <c r="U23" i="4"/>
  <c r="V23" i="4"/>
  <c r="U24" i="4"/>
  <c r="V24" i="4"/>
  <c r="U25" i="4"/>
  <c r="V25" i="4"/>
  <c r="U26" i="4"/>
  <c r="V26" i="4"/>
  <c r="U27" i="4"/>
  <c r="V27" i="4"/>
  <c r="U28" i="4"/>
  <c r="V28" i="4"/>
  <c r="G20" i="4"/>
  <c r="I7" i="4"/>
  <c r="AB2" i="2"/>
  <c r="J9" i="4"/>
  <c r="J10" i="4"/>
  <c r="I3" i="4"/>
  <c r="I5" i="4"/>
  <c r="I1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928517-7B17-4E4E-AEFB-4B436430396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<sst xmlns="http://schemas.openxmlformats.org/spreadsheetml/2006/main" count="6423" uniqueCount="1808">
  <si>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</si>
  <si>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</si>
  <si>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</si>
  <si>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</si>
  <si>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</si>
  <si>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</si>
  <si>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</si>
  <si>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</si>
  <si>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</si>
  <si>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</si>
  <si>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</si>
  <si>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</si>
  <si>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</si>
  <si>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</si>
  <si>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</si>
  <si>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</si>
  <si>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</si>
  <si>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</si>
  <si>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</si>
  <si>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</si>
  <si>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</si>
  <si>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</si>
  <si>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</si>
  <si>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</si>
  <si>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</si>
  <si>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</si>
  <si>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</si>
  <si>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</si>
  <si>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</si>
  <si>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</si>
  <si>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</si>
  <si>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</si>
  <si>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</si>
  <si>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</si>
  <si>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</si>
  <si>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</si>
  <si>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</si>
  <si>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</si>
  <si>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</si>
  <si>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</si>
  <si>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</si>
  <si>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</si>
  <si>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</si>
  <si>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</si>
  <si>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</si>
  <si>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</si>
  <si>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</si>
  <si>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</si>
  <si>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</si>
  <si>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</si>
  <si>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</si>
  <si>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</si>
  <si>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</si>
  <si>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</si>
  <si>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</si>
  <si>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</si>
  <si>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</si>
  <si>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</si>
  <si>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</si>
  <si>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</si>
  <si>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</si>
  <si>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</si>
  <si>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</si>
  <si>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</si>
  <si>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</si>
  <si>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</si>
  <si>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</si>
  <si>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</si>
  <si>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</si>
  <si>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</si>
  <si>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</si>
  <si>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</si>
  <si>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</si>
  <si>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</si>
  <si>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</si>
  <si>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</si>
  <si>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</si>
  <si>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</si>
  <si>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</si>
  <si>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</si>
  <si>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</si>
  <si>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</si>
  <si>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</si>
  <si>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</si>
  <si>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</si>
  <si>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</si>
  <si>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</si>
  <si>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</si>
  <si>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</si>
  <si>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</si>
  <si>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</si>
  <si>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</si>
  <si>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</si>
  <si>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</si>
  <si>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</si>
  <si>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</si>
  <si>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</si>
  <si>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</si>
  <si>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</si>
  <si>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</si>
  <si>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</si>
  <si>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</si>
  <si>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</si>
  <si>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</si>
  <si>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</si>
  <si>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</si>
  <si>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</si>
  <si>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</si>
  <si>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</si>
  <si>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</si>
  <si>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</si>
  <si>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</si>
  <si>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</si>
  <si>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</si>
  <si>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</si>
  <si>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</si>
  <si>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</si>
  <si>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</si>
  <si>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</si>
  <si>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</si>
  <si>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</si>
  <si>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</si>
  <si>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</si>
  <si>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</si>
  <si>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</si>
  <si>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</si>
  <si>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</si>
  <si>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</si>
  <si>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</si>
  <si>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</si>
  <si>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</si>
  <si>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</si>
  <si>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</si>
  <si>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</si>
  <si>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</si>
  <si>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</si>
  <si>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</si>
  <si>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</si>
  <si>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</si>
  <si>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</si>
  <si>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</si>
  <si>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</si>
  <si>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</si>
  <si>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</si>
  <si>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</si>
  <si>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</si>
  <si>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</si>
  <si>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</si>
  <si>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</si>
  <si>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</si>
  <si>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</si>
  <si>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</si>
  <si>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</si>
  <si>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</si>
  <si>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</si>
  <si>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</si>
  <si>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</si>
  <si>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</si>
  <si>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</si>
  <si>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</si>
  <si>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</si>
  <si>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</si>
  <si>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</si>
  <si>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</si>
  <si>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</si>
  <si>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</si>
  <si>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</si>
  <si>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</si>
  <si>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</si>
  <si>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</si>
  <si>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</si>
  <si>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</si>
  <si>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</si>
  <si>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</si>
  <si>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</si>
  <si>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</si>
  <si>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</si>
  <si>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</si>
  <si>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</si>
  <si>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</si>
  <si>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</si>
  <si>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</si>
  <si>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</si>
  <si>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</si>
  <si>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</si>
  <si>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</si>
  <si>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</si>
  <si>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</si>
  <si>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</si>
  <si>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</si>
  <si>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</si>
  <si>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</si>
  <si>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</si>
  <si>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</si>
  <si>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</si>
  <si>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</si>
  <si>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</si>
  <si>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</si>
  <si>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</si>
  <si>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</si>
  <si>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</si>
  <si>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</si>
  <si>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</si>
  <si>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</si>
  <si>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</si>
  <si>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</si>
  <si>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</si>
  <si>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</si>
  <si>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</si>
  <si>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</si>
  <si>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</si>
  <si>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</si>
  <si>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</si>
  <si>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</si>
  <si>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</si>
  <si>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</si>
  <si>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</si>
  <si>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</si>
  <si>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</si>
  <si>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</si>
  <si>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</si>
  <si>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</si>
  <si>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</si>
  <si>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</si>
  <si>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</si>
  <si>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</si>
  <si>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</si>
  <si>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</si>
  <si>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</si>
  <si>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</si>
  <si>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</si>
  <si>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</si>
  <si>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</si>
  <si>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</si>
  <si>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</si>
  <si>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</si>
  <si>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</si>
  <si>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</si>
  <si>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</si>
  <si>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</si>
  <si>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</si>
  <si>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</si>
  <si>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</si>
  <si>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</si>
  <si>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</si>
  <si>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</si>
  <si>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</si>
  <si>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</si>
  <si>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</si>
  <si>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</si>
  <si>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</si>
  <si>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</si>
  <si>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</si>
  <si>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</si>
  <si>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</si>
  <si>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</si>
  <si>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</si>
  <si>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</si>
  <si>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</si>
  <si>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</si>
  <si>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</si>
  <si>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</si>
  <si>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</si>
  <si>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</si>
  <si>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</si>
  <si>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</si>
  <si>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</si>
  <si>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</si>
  <si>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</si>
  <si>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</si>
  <si>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</si>
  <si>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</si>
  <si>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</si>
  <si>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</si>
  <si>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</si>
  <si>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</si>
  <si>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</si>
  <si>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</si>
  <si>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</si>
  <si>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</si>
  <si>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</si>
  <si>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</si>
  <si>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</si>
  <si>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</si>
  <si>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</si>
  <si>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</si>
  <si>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</si>
  <si>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</si>
  <si>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</si>
  <si>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</si>
  <si>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</si>
  <si>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</si>
  <si>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</si>
  <si>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</si>
  <si>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</si>
  <si>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</si>
  <si>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</si>
  <si>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</si>
  <si>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</si>
  <si>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</si>
  <si>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</si>
  <si>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</si>
  <si>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</si>
  <si>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</si>
  <si>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</si>
  <si>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</si>
  <si>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</si>
  <si>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</si>
  <si>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</si>
  <si>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</si>
  <si>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</si>
  <si>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</si>
  <si>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</si>
  <si>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</si>
  <si>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</si>
  <si>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</si>
  <si>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</si>
  <si>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</si>
  <si>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</si>
  <si>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</si>
  <si>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</si>
  <si>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</si>
  <si>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</si>
  <si>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</si>
  <si>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</si>
  <si>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</si>
  <si>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</si>
  <si>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</si>
  <si>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</si>
  <si>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</si>
  <si>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</si>
  <si>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</si>
  <si>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</si>
  <si>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</si>
  <si>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</si>
  <si>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</si>
  <si>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</si>
  <si>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</si>
  <si>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</si>
  <si>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</si>
  <si>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</si>
  <si>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</si>
  <si>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</si>
  <si>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</si>
  <si>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</si>
  <si>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</si>
  <si>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</si>
  <si>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</si>
  <si>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</si>
  <si>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</si>
  <si>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</si>
  <si>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</si>
  <si>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</si>
  <si>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</si>
  <si>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</si>
  <si>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</si>
  <si>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</si>
  <si>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</si>
  <si>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</si>
  <si>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</si>
  <si>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</si>
  <si>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</si>
  <si>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</si>
  <si>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</si>
  <si>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</si>
  <si>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</si>
  <si>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</si>
  <si>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</si>
  <si>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</si>
  <si>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</si>
  <si>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</si>
  <si>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</si>
  <si>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</si>
  <si>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</si>
  <si>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</si>
  <si>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</si>
  <si>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</si>
  <si>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</si>
  <si>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</si>
  <si>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</si>
  <si>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</si>
  <si>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</si>
  <si>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</si>
  <si>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</si>
  <si>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</si>
  <si>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</si>
  <si>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</si>
  <si>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</si>
  <si>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</si>
  <si>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</si>
  <si>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</si>
  <si>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</si>
  <si>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</si>
  <si>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</si>
  <si>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</si>
  <si>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</si>
  <si>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</si>
  <si>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</si>
  <si>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</si>
  <si>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</si>
  <si>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</si>
  <si>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</si>
  <si>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</si>
  <si>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</si>
  <si>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</si>
  <si>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</si>
  <si>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</si>
  <si>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</si>
  <si>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</si>
  <si>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</si>
  <si>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</si>
  <si>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</si>
  <si>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</si>
  <si>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</si>
  <si>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</si>
  <si>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</si>
  <si>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</si>
  <si>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</si>
  <si>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</si>
  <si>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</si>
  <si>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</si>
  <si>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</si>
  <si>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</si>
  <si>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</si>
  <si>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</si>
  <si>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</si>
  <si>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</si>
  <si>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</si>
  <si>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</si>
  <si>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</si>
  <si>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</si>
  <si>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</si>
  <si>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</si>
  <si>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</si>
  <si>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</si>
  <si>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</si>
  <si>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</si>
  <si>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</si>
  <si>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</si>
  <si>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</si>
  <si>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</si>
  <si>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</si>
  <si>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</si>
  <si>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</si>
  <si>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</si>
  <si>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</si>
  <si>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</si>
  <si>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</si>
  <si>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</si>
  <si>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</si>
  <si>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</si>
  <si>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</si>
  <si>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</si>
  <si>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</si>
  <si>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</si>
  <si>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</si>
  <si>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</si>
  <si>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</si>
  <si>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</si>
  <si>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</si>
  <si>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</si>
  <si>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</si>
  <si>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</si>
  <si>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</si>
  <si>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</si>
  <si>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</si>
  <si>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</si>
  <si>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</si>
  <si>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</si>
  <si>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</si>
  <si>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</si>
  <si>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</si>
  <si>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</si>
  <si>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</si>
  <si>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</si>
  <si>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</si>
  <si>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</si>
  <si>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</si>
  <si>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</si>
  <si>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</si>
  <si>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</si>
  <si>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</si>
  <si>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</si>
  <si>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</si>
  <si>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</si>
  <si>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</si>
  <si>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</si>
  <si>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</si>
  <si>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</si>
  <si>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</si>
  <si>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</si>
  <si>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</si>
  <si>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</si>
  <si>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</si>
  <si>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</si>
  <si>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</si>
  <si>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</si>
  <si>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</si>
  <si>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</si>
  <si>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</si>
  <si>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</si>
  <si>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</si>
  <si>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</si>
  <si>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</si>
  <si>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</si>
  <si>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</si>
  <si>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</si>
  <si>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</si>
  <si>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</si>
  <si>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</si>
  <si>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</si>
  <si>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</si>
  <si>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</si>
  <si>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</si>
  <si>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</si>
  <si>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</si>
  <si>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</si>
  <si>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</si>
  <si>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</si>
  <si>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</si>
  <si>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</si>
  <si>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</si>
  <si>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</si>
  <si>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</si>
  <si>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</si>
  <si>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</si>
  <si>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</si>
  <si>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</si>
  <si>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</si>
  <si>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</si>
  <si>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</si>
  <si>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</si>
  <si>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</si>
  <si>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</si>
  <si>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</si>
  <si>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</si>
  <si>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</si>
  <si>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</si>
  <si>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</si>
  <si>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</si>
  <si>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</si>
  <si>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</si>
  <si>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</si>
  <si>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</si>
  <si>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</si>
  <si>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</si>
  <si>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</si>
  <si>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</si>
  <si>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</si>
  <si>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</si>
  <si>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</si>
  <si>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</si>
  <si>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</si>
  <si>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</si>
  <si>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</si>
  <si>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</si>
  <si>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</si>
  <si>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</si>
  <si>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</si>
  <si>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</si>
  <si>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</si>
  <si>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</si>
  <si>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</si>
  <si>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</si>
  <si>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</si>
  <si>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</si>
  <si>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</si>
  <si>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</si>
  <si>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</si>
  <si>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</si>
  <si>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</si>
  <si>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</si>
  <si>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</si>
  <si>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</si>
  <si>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</si>
  <si>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</si>
  <si>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</si>
  <si>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</si>
  <si>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</si>
  <si>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</si>
  <si>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</si>
  <si>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</si>
  <si>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</si>
  <si>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</si>
  <si>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</si>
  <si>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</si>
  <si>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</si>
  <si>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</si>
  <si>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</si>
  <si>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</si>
  <si>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</si>
  <si>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</si>
  <si>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</si>
  <si>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</si>
  <si>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</si>
  <si>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</si>
  <si>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</si>
  <si>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</si>
  <si>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</si>
  <si>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</si>
  <si>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</si>
  <si>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</si>
  <si>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</si>
  <si>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</si>
  <si>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</si>
  <si>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</si>
  <si>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</si>
  <si>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</si>
  <si>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</si>
  <si>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</si>
  <si>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</si>
  <si>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</si>
  <si>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</si>
  <si>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</si>
  <si>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</si>
  <si>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</si>
  <si>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</si>
  <si>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</si>
  <si>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</si>
  <si>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</si>
  <si>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</si>
  <si>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</si>
  <si>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</si>
  <si>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</si>
  <si>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</si>
  <si>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</si>
  <si>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</si>
  <si>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</si>
  <si>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</si>
  <si>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</si>
  <si>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</si>
  <si>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</si>
  <si>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</si>
  <si>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</si>
  <si>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</si>
  <si>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</si>
  <si>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</si>
  <si>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</si>
  <si>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</si>
  <si>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</si>
  <si>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</si>
  <si>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</si>
  <si>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</si>
  <si>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</si>
  <si>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</si>
  <si>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</si>
  <si>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</si>
  <si>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</si>
  <si>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</si>
  <si>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</si>
  <si>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</si>
  <si>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</si>
  <si>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</si>
  <si>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</si>
  <si>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</si>
  <si>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</si>
  <si>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</si>
  <si>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</si>
  <si>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</si>
  <si>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</si>
  <si>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</si>
  <si>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</si>
  <si>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</si>
  <si>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</si>
  <si>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</si>
  <si>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</si>
  <si>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</si>
  <si>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</si>
  <si>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</si>
  <si>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</si>
  <si>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</si>
  <si>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</si>
  <si>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</si>
  <si>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</si>
  <si>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</si>
  <si>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</si>
  <si>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</si>
  <si>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</si>
  <si>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</si>
  <si>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</si>
  <si>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</si>
  <si>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</si>
  <si>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</si>
  <si>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</si>
  <si>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</si>
  <si>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</si>
  <si>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</si>
  <si>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</si>
  <si>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</si>
  <si>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</si>
  <si>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</si>
  <si>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</si>
  <si>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</si>
  <si>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</si>
  <si>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</si>
  <si>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</si>
  <si>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</si>
  <si>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</si>
  <si>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</si>
  <si>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</si>
  <si>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</si>
  <si>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</si>
  <si>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</si>
  <si>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</si>
  <si>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</si>
  <si>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</si>
  <si>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</si>
  <si>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</si>
  <si>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</si>
  <si>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</si>
  <si>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</si>
  <si>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</si>
  <si>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</si>
  <si>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</si>
  <si>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</si>
  <si>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</si>
  <si>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</si>
  <si>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</si>
  <si>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</si>
  <si>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</si>
  <si>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</si>
  <si>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</si>
  <si>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</si>
  <si>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</si>
  <si>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</si>
  <si>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</si>
  <si>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</si>
  <si>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</si>
  <si>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</si>
  <si>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</si>
  <si>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</si>
  <si>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</si>
  <si>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</si>
  <si>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</si>
  <si>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</si>
  <si>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</si>
  <si>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</si>
  <si>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</si>
  <si>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</si>
  <si>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</si>
  <si>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</si>
  <si>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</si>
  <si>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</si>
  <si>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</si>
  <si>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</si>
  <si>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</si>
  <si>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</si>
  <si>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</si>
  <si>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</si>
  <si>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</si>
  <si>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</si>
  <si>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</si>
  <si>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</si>
  <si>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</si>
  <si>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</si>
  <si>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</si>
  <si>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</si>
  <si>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</si>
  <si>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</si>
  <si>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</si>
  <si>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</si>
  <si>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</si>
  <si>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</si>
  <si>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</si>
  <si>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</si>
  <si>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</si>
  <si>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</si>
  <si>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</si>
  <si>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</si>
  <si>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</si>
  <si>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</si>
  <si>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</si>
  <si>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</si>
  <si>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</si>
  <si>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</si>
  <si>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</si>
  <si>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</si>
  <si>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</si>
  <si>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</si>
  <si>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</si>
  <si>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</si>
  <si>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</si>
  <si>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</si>
  <si>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</si>
  <si>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</si>
  <si>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</si>
  <si>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</si>
  <si>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</si>
  <si>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</si>
  <si>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</si>
  <si>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</si>
  <si>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</si>
  <si>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</si>
  <si>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</si>
  <si>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</si>
  <si>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</si>
  <si>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</si>
  <si>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</si>
  <si>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</si>
  <si>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</si>
  <si>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</si>
  <si>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</si>
  <si>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</si>
  <si>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</si>
  <si>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</si>
  <si>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</si>
  <si>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</si>
  <si>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</si>
  <si>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</si>
  <si>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</si>
  <si>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</si>
  <si>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</si>
  <si>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</si>
  <si>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</si>
  <si>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</si>
  <si>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</si>
  <si>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</si>
  <si>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</si>
  <si>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</si>
  <si>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</si>
  <si>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</si>
  <si>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</si>
  <si>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</si>
  <si>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</si>
  <si>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</si>
  <si>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</si>
  <si>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</si>
  <si>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</si>
  <si>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</si>
  <si>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</si>
  <si>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</si>
  <si>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</si>
  <si>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</si>
  <si>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</si>
  <si>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</si>
  <si>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</si>
  <si>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</si>
  <si>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</si>
  <si>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</si>
  <si>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</si>
  <si>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</si>
  <si>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</si>
  <si>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</si>
  <si>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</si>
  <si>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</si>
  <si>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</si>
  <si>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</si>
  <si>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</si>
  <si>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</si>
  <si>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</si>
  <si>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</si>
  <si>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</si>
  <si>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</si>
  <si>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</si>
  <si>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</si>
  <si>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</si>
  <si>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</si>
  <si>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</si>
  <si>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</si>
  <si>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</si>
  <si>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</si>
  <si>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</si>
  <si>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</si>
  <si>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</si>
  <si>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</si>
  <si>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</si>
  <si>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</si>
  <si>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</si>
  <si>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</si>
  <si>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</si>
  <si>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</si>
  <si>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</si>
  <si>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</si>
  <si>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</si>
  <si>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</si>
  <si>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</si>
  <si>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</si>
  <si>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</si>
  <si>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</si>
  <si>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</si>
  <si>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</si>
  <si>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</si>
  <si>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</si>
  <si>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</si>
  <si>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</si>
  <si>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</si>
  <si>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</si>
  <si>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</si>
  <si>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</si>
  <si>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</si>
  <si>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</si>
  <si>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</si>
  <si>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</si>
  <si>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</si>
  <si>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</si>
  <si>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</si>
  <si>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</si>
  <si>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</si>
  <si>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</si>
  <si>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</si>
  <si>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</si>
  <si>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</si>
  <si>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</si>
  <si>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</si>
  <si>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</si>
  <si>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</si>
  <si>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</si>
  <si>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</si>
  <si>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</si>
  <si>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</si>
  <si>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</si>
  <si>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</si>
  <si>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</si>
  <si>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</si>
  <si>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</si>
  <si>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</si>
  <si>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</si>
  <si>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</si>
  <si>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</si>
  <si>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</si>
  <si>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</si>
  <si>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</si>
  <si>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</si>
  <si>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</si>
  <si>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</si>
  <si>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</si>
  <si>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</si>
  <si>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</si>
  <si>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</si>
  <si>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</si>
  <si>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</si>
  <si>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</si>
  <si>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</si>
  <si>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</si>
  <si>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</si>
  <si>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</si>
  <si>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</si>
  <si>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</si>
  <si>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</si>
  <si>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</si>
  <si>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</si>
  <si>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</si>
  <si>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</si>
  <si>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</si>
  <si>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</si>
  <si>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</si>
  <si>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</si>
  <si>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</si>
  <si>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</si>
  <si>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</si>
  <si>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</si>
  <si>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</si>
  <si>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</si>
  <si>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</si>
  <si>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</si>
  <si>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</si>
  <si>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</si>
  <si>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</si>
  <si>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</si>
  <si>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</si>
  <si>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</si>
  <si>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</si>
  <si>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</si>
  <si>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</si>
  <si>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</si>
  <si>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</si>
  <si>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</si>
  <si>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</si>
  <si>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</si>
  <si>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</si>
  <si>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</si>
  <si>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</si>
  <si>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</si>
  <si>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</si>
  <si>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</si>
  <si>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</si>
  <si>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</si>
  <si>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</si>
  <si>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</si>
  <si>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</si>
  <si>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</si>
  <si>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</si>
  <si>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</si>
  <si>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</si>
  <si>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</si>
  <si>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</si>
  <si>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</si>
  <si>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</si>
  <si>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</si>
  <si>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</si>
  <si>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</si>
  <si>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</si>
  <si>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</si>
  <si>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</si>
  <si>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</si>
  <si>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</si>
  <si>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</si>
  <si>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</si>
  <si>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</si>
  <si>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</si>
  <si>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</si>
  <si>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</si>
  <si>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</si>
  <si>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</si>
  <si>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</si>
  <si>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</si>
  <si>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</si>
  <si>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</si>
  <si>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</si>
  <si>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</si>
  <si>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</si>
  <si>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</si>
  <si>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</si>
  <si>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</si>
  <si>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</si>
  <si>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</si>
  <si>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</si>
  <si>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</si>
  <si>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</si>
  <si>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</si>
  <si>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</si>
  <si>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</si>
  <si>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</si>
  <si>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</si>
  <si>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</si>
  <si>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</si>
  <si>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</si>
  <si>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</si>
  <si>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</si>
  <si>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</si>
  <si>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</si>
  <si>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</si>
  <si>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</si>
  <si>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</si>
  <si>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</si>
  <si>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</si>
  <si>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</si>
  <si>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</si>
  <si>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</si>
  <si>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</si>
  <si>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</si>
  <si>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</si>
  <si>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</si>
  <si>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</si>
  <si>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</si>
  <si>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</si>
  <si>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</si>
  <si>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</si>
  <si>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</si>
  <si>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</si>
  <si>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</si>
  <si>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</si>
  <si>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</si>
  <si>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</si>
  <si>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</si>
  <si>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</si>
  <si>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</si>
  <si>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</si>
  <si>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</si>
  <si>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</si>
  <si>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</si>
  <si>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</si>
  <si>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</si>
  <si>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</si>
  <si>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</si>
  <si>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</si>
  <si>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</si>
  <si>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</si>
  <si>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</si>
  <si>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</si>
  <si>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</si>
  <si>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</si>
  <si>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</si>
  <si>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</si>
  <si>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</si>
  <si>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</si>
  <si>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</si>
  <si>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</si>
  <si>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</si>
  <si>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</si>
  <si>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</si>
  <si>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</si>
  <si>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</si>
  <si>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</si>
  <si>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</si>
  <si>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</si>
  <si>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</si>
  <si>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</si>
  <si>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</si>
  <si>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</si>
  <si>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</si>
  <si>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</si>
  <si>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</si>
  <si>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</si>
  <si>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</si>
  <si>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</si>
  <si>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</si>
  <si>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</si>
  <si>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</si>
  <si>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</si>
  <si>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</si>
  <si>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</si>
  <si>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</si>
  <si>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</si>
  <si>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</si>
  <si>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</si>
  <si>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</si>
  <si>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</si>
  <si>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</si>
  <si>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</si>
  <si>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</si>
  <si>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</si>
  <si>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</si>
  <si>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</si>
  <si>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</si>
  <si>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</si>
  <si>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</si>
  <si>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</si>
  <si>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</si>
  <si>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</si>
  <si>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</si>
  <si>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</si>
  <si>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</si>
  <si>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</si>
  <si>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</si>
  <si>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</si>
  <si>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</si>
  <si>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</si>
  <si>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</si>
  <si>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</si>
  <si>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</si>
  <si>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</si>
  <si>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</si>
  <si>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</si>
  <si>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</si>
  <si>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</si>
  <si>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</si>
  <si>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</si>
  <si>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</si>
  <si>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</si>
  <si>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</si>
  <si>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</si>
  <si>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</si>
  <si>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</si>
  <si>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</si>
  <si>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</si>
  <si>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</si>
  <si>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</si>
  <si>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</si>
  <si>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</si>
  <si>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</si>
  <si>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</si>
  <si>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</si>
  <si>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</si>
  <si>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</si>
  <si>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</si>
  <si>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</si>
  <si>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</si>
  <si>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</si>
  <si>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</si>
  <si>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</si>
  <si>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</si>
  <si>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</si>
  <si>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</si>
  <si>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</si>
  <si>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</si>
  <si>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</si>
  <si>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</si>
  <si>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</si>
  <si>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</si>
  <si>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</si>
  <si>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</si>
  <si>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</si>
  <si>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</si>
  <si>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</si>
  <si>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</si>
  <si>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</si>
  <si>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</si>
  <si>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</si>
  <si>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</si>
  <si>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</si>
  <si>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</si>
  <si>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</si>
  <si>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</si>
  <si>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</si>
  <si>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</si>
  <si>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</si>
  <si>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</si>
  <si>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</si>
  <si>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</si>
  <si>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</si>
  <si>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</si>
  <si>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</si>
  <si>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</si>
  <si>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</si>
  <si>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</si>
  <si>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</si>
  <si>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</si>
  <si>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</si>
  <si>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</si>
  <si>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</si>
  <si>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</si>
  <si>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</si>
  <si>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</si>
  <si>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</si>
  <si>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</si>
  <si>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</si>
  <si>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</si>
  <si>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</si>
  <si>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</si>
  <si>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</si>
  <si>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</si>
  <si>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</si>
  <si>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</si>
  <si>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</si>
  <si>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</si>
  <si>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</si>
  <si>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</si>
  <si>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</si>
  <si>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</si>
  <si>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</si>
  <si>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</si>
  <si>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</si>
  <si>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</si>
  <si>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</si>
  <si>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</si>
  <si>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</si>
  <si>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</si>
  <si>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</si>
  <si>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</si>
  <si>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</si>
  <si>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</si>
  <si>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</si>
  <si>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</si>
  <si>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</si>
  <si>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</si>
  <si>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</si>
  <si>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</si>
  <si>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</si>
  <si>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</si>
  <si>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</si>
  <si>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</si>
  <si>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</si>
  <si>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</si>
  <si>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</si>
  <si>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</si>
  <si>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</si>
  <si>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</si>
  <si>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</si>
  <si>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</si>
  <si>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</si>
  <si>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</si>
  <si>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</si>
  <si>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</si>
  <si>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</si>
  <si>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</si>
  <si>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</si>
  <si>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</si>
  <si>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</si>
  <si>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</si>
  <si>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</si>
  <si>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</si>
  <si>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</si>
  <si>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</si>
  <si>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</si>
  <si>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</si>
  <si>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</si>
  <si>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</si>
  <si>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</si>
  <si>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</si>
  <si>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</si>
  <si>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</si>
  <si>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</si>
  <si>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</si>
  <si>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</si>
  <si>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</si>
  <si>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</si>
  <si>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</si>
  <si>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</si>
  <si>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</si>
  <si>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</si>
  <si>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</si>
  <si>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</si>
  <si>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</si>
  <si>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</si>
  <si>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</si>
  <si>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</si>
  <si>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</si>
  <si>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</si>
  <si>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</si>
  <si>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</si>
  <si>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</si>
  <si>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</si>
  <si>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</si>
  <si>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</si>
  <si>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</si>
  <si>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</si>
  <si>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</si>
  <si>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</si>
  <si>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</si>
  <si>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</si>
  <si>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</si>
  <si>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</si>
  <si>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</si>
  <si>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</si>
  <si>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</si>
  <si>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</si>
  <si>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</si>
  <si>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</si>
  <si>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</si>
  <si>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</si>
  <si>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</si>
  <si>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</si>
  <si>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</si>
  <si>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</si>
  <si>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</si>
  <si>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</si>
  <si>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</si>
  <si>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</si>
  <si>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</si>
  <si>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</si>
  <si>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</si>
  <si>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</si>
  <si>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</si>
  <si>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</si>
  <si>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</si>
  <si>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</si>
  <si>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</si>
  <si>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</si>
  <si>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</si>
  <si>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</si>
  <si>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</si>
  <si>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</si>
  <si>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</si>
  <si>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</si>
  <si>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</si>
  <si>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</si>
  <si>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</si>
  <si>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</si>
  <si>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</si>
  <si>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</si>
  <si>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</si>
  <si>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</si>
  <si>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</si>
  <si>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</si>
  <si>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</si>
  <si>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</si>
  <si>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</si>
  <si>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</si>
  <si>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</si>
  <si>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</si>
  <si>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</si>
  <si>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</si>
  <si>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</si>
  <si>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</si>
  <si>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</si>
  <si>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</si>
  <si>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</si>
  <si>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</si>
  <si>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</si>
  <si>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</si>
  <si>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</si>
  <si>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</si>
  <si>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</si>
  <si>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</si>
  <si>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</si>
  <si>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</si>
  <si>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</si>
  <si>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</si>
  <si>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</si>
  <si>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</si>
  <si>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</si>
  <si>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</si>
  <si>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</si>
  <si>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</si>
  <si>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</si>
  <si>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</si>
  <si>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</si>
  <si>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</si>
  <si>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</si>
  <si>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</si>
  <si>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</si>
  <si>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</si>
  <si>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</si>
  <si>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</si>
  <si>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</si>
  <si>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</si>
  <si>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</si>
  <si>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</si>
  <si>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</si>
  <si>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</si>
  <si>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</si>
  <si>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</si>
  <si>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</si>
  <si>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</si>
  <si>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</si>
  <si>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</si>
  <si>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</si>
  <si>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</si>
  <si>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</si>
  <si>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</si>
  <si>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</si>
  <si>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</si>
  <si>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</si>
  <si>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</si>
  <si>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</si>
  <si>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</si>
  <si>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</si>
  <si>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</si>
  <si>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</si>
  <si>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</si>
  <si>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</si>
  <si>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</si>
  <si>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</si>
  <si>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</si>
  <si>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</si>
  <si>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</si>
  <si>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</si>
  <si>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</si>
  <si>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</si>
  <si>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</si>
  <si>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</si>
  <si>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</si>
  <si>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</si>
  <si>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</si>
  <si>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</si>
  <si>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</si>
  <si>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</si>
  <si>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</si>
  <si>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</si>
  <si>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</si>
  <si>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</si>
  <si>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</si>
  <si>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</si>
  <si>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</si>
  <si>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</si>
  <si>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</si>
  <si>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</si>
  <si>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</si>
  <si>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</si>
  <si>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</si>
  <si>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</si>
  <si>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</si>
  <si>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</si>
  <si>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</si>
  <si>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</si>
  <si>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</si>
  <si>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</si>
  <si>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</si>
  <si>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</si>
  <si>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</si>
  <si>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</si>
  <si>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</si>
  <si>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</si>
  <si>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</si>
  <si>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</si>
  <si>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</si>
  <si>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</si>
  <si>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</si>
  <si>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</si>
  <si>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</si>
  <si>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</si>
  <si>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</si>
  <si>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</si>
  <si>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</si>
  <si>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</si>
  <si>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</si>
  <si>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</si>
  <si>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</si>
  <si>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</si>
  <si>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</si>
  <si>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</si>
  <si>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</si>
  <si>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</si>
  <si>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</si>
  <si>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</si>
  <si>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</si>
  <si>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</si>
  <si>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</si>
  <si>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</si>
  <si>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</si>
  <si>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</si>
  <si>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</si>
  <si>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</si>
  <si>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</si>
  <si>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</si>
  <si>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</si>
  <si>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</si>
  <si>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</si>
  <si>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</si>
  <si>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</si>
  <si>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</si>
  <si>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</si>
  <si>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</si>
  <si>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</si>
  <si>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</si>
  <si>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</si>
  <si>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</si>
  <si>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</si>
  <si>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</si>
  <si>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</si>
  <si>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</si>
  <si>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</si>
  <si>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</si>
  <si>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</si>
  <si>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</si>
  <si>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</si>
  <si>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</si>
  <si>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</si>
  <si>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</si>
  <si>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</si>
  <si>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</si>
  <si>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</si>
  <si>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</si>
  <si>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</si>
  <si>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</si>
  <si>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</si>
  <si>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</si>
  <si>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</si>
  <si>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</si>
  <si>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</si>
  <si>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</si>
  <si>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</si>
  <si>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</si>
  <si>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</si>
  <si>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</si>
  <si>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</si>
  <si>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</si>
  <si>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</si>
  <si>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</si>
  <si>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</si>
  <si>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</si>
  <si>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</si>
  <si>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</si>
  <si>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</si>
  <si>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</si>
  <si>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</si>
  <si>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</si>
  <si>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</si>
  <si>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</si>
  <si>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</si>
  <si>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</si>
  <si>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</si>
  <si>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</si>
  <si>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</si>
  <si>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</si>
  <si>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</si>
  <si>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</si>
  <si>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</si>
  <si>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</si>
  <si>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</si>
  <si>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</si>
  <si>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</si>
  <si>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</si>
  <si>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</si>
  <si>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</si>
  <si>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</si>
  <si>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</si>
  <si>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</si>
  <si>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</si>
  <si>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</si>
  <si>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</si>
  <si>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</si>
  <si>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</si>
  <si>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</si>
  <si>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</si>
  <si>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</si>
  <si>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</si>
  <si>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</si>
  <si>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</si>
  <si>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</si>
  <si>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</si>
  <si>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</si>
  <si>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</si>
  <si>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</si>
  <si>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</si>
  <si>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</si>
  <si>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</si>
  <si>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</si>
  <si>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</si>
  <si>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</si>
  <si>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</si>
  <si>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</si>
  <si>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</si>
  <si>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</si>
  <si>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</si>
  <si>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</si>
  <si>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</si>
  <si>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</si>
  <si>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</si>
  <si>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</si>
  <si>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</si>
  <si>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</si>
  <si>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</si>
  <si>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</si>
  <si>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</si>
  <si>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</si>
  <si>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</si>
  <si>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</si>
  <si>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</si>
  <si>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</si>
  <si>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</si>
  <si>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</si>
  <si>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</si>
  <si>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</si>
  <si>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</si>
  <si>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</si>
  <si>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</si>
  <si>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</si>
  <si>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</si>
  <si>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</si>
  <si>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</si>
  <si>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</si>
  <si>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</si>
  <si>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</si>
  <si>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</si>
  <si>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</si>
  <si>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</si>
  <si>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</si>
  <si>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</si>
  <si>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</si>
  <si>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</si>
  <si>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</si>
  <si>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</si>
  <si>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</si>
  <si>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</si>
  <si>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</si>
  <si>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</si>
  <si>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</si>
  <si>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</si>
  <si>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</si>
  <si>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</si>
  <si>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</si>
  <si>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</si>
  <si>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</si>
  <si>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</si>
  <si>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</si>
  <si>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</si>
  <si>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</si>
  <si>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</si>
  <si>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</si>
  <si>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</si>
  <si>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</si>
  <si>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</si>
  <si>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</si>
  <si>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</si>
  <si>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</si>
  <si>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</si>
  <si>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</si>
  <si>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</si>
  <si>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</si>
  <si>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</si>
  <si>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</si>
  <si>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</si>
  <si>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</si>
  <si>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</si>
  <si>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</si>
  <si>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</si>
  <si>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</si>
  <si>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</si>
  <si>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</si>
  <si>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</si>
  <si>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</si>
  <si>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</si>
  <si>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</si>
  <si>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</si>
  <si>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</si>
  <si>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</si>
  <si>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</si>
  <si>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</si>
  <si>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</si>
  <si>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</si>
  <si>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</si>
  <si>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</si>
  <si>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</si>
  <si>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</si>
  <si>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</si>
  <si>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</si>
  <si>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</si>
  <si>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</si>
  <si>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</si>
  <si>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</si>
  <si>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</si>
  <si>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</si>
  <si>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</si>
  <si>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</si>
  <si>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</si>
  <si>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</si>
  <si>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</si>
  <si>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</si>
  <si>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</si>
  <si>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</si>
  <si>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</si>
  <si>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</si>
  <si>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</si>
  <si>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</si>
  <si>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</si>
  <si>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</si>
  <si>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</si>
  <si>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</si>
  <si>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</si>
  <si>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</si>
  <si>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</si>
  <si>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</si>
  <si>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</si>
  <si>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</si>
  <si>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</si>
  <si>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</si>
  <si>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</si>
  <si>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</si>
  <si>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</si>
  <si>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</si>
  <si>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</si>
  <si>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</si>
  <si>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</si>
  <si>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</si>
  <si>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</si>
  <si>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</si>
  <si>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</si>
  <si>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</si>
  <si>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</si>
  <si>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</si>
  <si>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</si>
  <si>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</si>
  <si>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</si>
  <si>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</si>
  <si>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</si>
  <si>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</si>
  <si>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</si>
  <si>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</si>
  <si>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</si>
  <si>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</si>
  <si>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</si>
  <si>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</si>
  <si>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</si>
  <si>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</si>
  <si>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</si>
  <si>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</si>
  <si>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</si>
  <si>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</si>
  <si>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</si>
  <si>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</si>
  <si>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</si>
  <si>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</si>
  <si>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</si>
  <si>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</si>
  <si>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</si>
  <si>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</si>
  <si>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</si>
  <si>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</si>
  <si>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</si>
  <si>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</si>
  <si>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</si>
  <si>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</si>
  <si>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</si>
  <si>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</si>
  <si>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</si>
  <si>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Current Date</t>
  </si>
  <si>
    <t>Birth Date</t>
  </si>
  <si>
    <t>Age</t>
  </si>
  <si>
    <t>Mean</t>
  </si>
  <si>
    <t>Standard Error</t>
  </si>
  <si>
    <t>Median</t>
  </si>
  <si>
    <t>Mode</t>
  </si>
  <si>
    <t>Standard Deviation</t>
  </si>
  <si>
    <t>Sample Variance</t>
  </si>
  <si>
    <t>Kurtosis</t>
  </si>
  <si>
    <t>Skewness</t>
  </si>
  <si>
    <t>Range</t>
  </si>
  <si>
    <t>Minimum</t>
  </si>
  <si>
    <t>Maximum</t>
  </si>
  <si>
    <t>Sum</t>
  </si>
  <si>
    <t>Count</t>
  </si>
  <si>
    <t>Grand Total</t>
  </si>
  <si>
    <t>Details for Count of Age - Age: 30-40</t>
  </si>
  <si>
    <t>Total Billionaires</t>
  </si>
  <si>
    <t>Average Age</t>
  </si>
  <si>
    <t xml:space="preserve">Top Country </t>
  </si>
  <si>
    <t>Male Vs Female %</t>
  </si>
  <si>
    <t>Toltal Wealth Combined</t>
  </si>
  <si>
    <t>Row Labels</t>
  </si>
  <si>
    <t>Average of Age</t>
  </si>
  <si>
    <t>Count of gender</t>
  </si>
  <si>
    <t>person Name</t>
  </si>
  <si>
    <t>self Made</t>
  </si>
  <si>
    <t>last Name</t>
  </si>
  <si>
    <t>first Name</t>
  </si>
  <si>
    <t>final Worth</t>
  </si>
  <si>
    <t>birth Year</t>
  </si>
  <si>
    <t>birth Month</t>
  </si>
  <si>
    <t>birth Day</t>
  </si>
  <si>
    <t>life expectancy country</t>
  </si>
  <si>
    <t>tax revenue country country</t>
  </si>
  <si>
    <t>total tax rate country</t>
  </si>
  <si>
    <t>population country</t>
  </si>
  <si>
    <t>Count of person Name</t>
  </si>
  <si>
    <t>Details for Average of Age</t>
  </si>
  <si>
    <t>Sum of final Worth</t>
  </si>
  <si>
    <t>Count of country</t>
  </si>
  <si>
    <t xml:space="preserve">Name </t>
  </si>
  <si>
    <t>Worth</t>
  </si>
  <si>
    <t>final worth</t>
  </si>
  <si>
    <t>Inherited</t>
  </si>
  <si>
    <t>Self  Made</t>
  </si>
  <si>
    <t>Sum of final worth</t>
  </si>
  <si>
    <t>Brand</t>
  </si>
  <si>
    <t>Country`</t>
  </si>
  <si>
    <t>Nom Of Persons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</si>
</sst>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44" formatCode="_(&quot;$&quot;* #,##0.00_);_(&quot;$&quot;* \(#,##0.00\);_(&quot;$&quot;* &quot;-&quot;??_);_(@_)"/>
    <numFmt numFmtId="43" formatCode="_(* #,##0.00_);_(* \(#,##0.00\);_(* &quot;-&quot;??_);_(@_)"/>
    <numFmt numFmtId="164" formatCode="_(&quot;$&quot;* #,##0_);_(&quot;$&quot;* \(#,##0\);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b/>
      <sz val="10"/>
      <name val="Arial Black"/>
      <family val="2"/>
    </font>
    <font>
      <b/>
      <sz val="10"/>
      <color theme="1"/>
      <name val="Arial Black"/>
      <family val="2"/>
    </font>
  </fonts>
  <fills count="5">
    <fill>
      <patternFill patternType="none"/>
    </fill>
    <fill>
      <patternFill patternType="gray125"/>
    </fill>
    <fill>
      <patternFill patternType="solid">
        <fgColor theme="9" tint="0.59999389629810485"/>
        <bgColor indexed="64"/>
      </patternFill>
    </fill>
    <fill>
      <patternFill patternType="solid">
        <fgColor rgb="FF10132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5" fontId="0" fillId="0" borderId="0" xfId="1" applyNumberFormat="1" applyFont="1" applyAlignment="1">
      <alignment horizontal="center" vertical="center"/>
    </xf>
    <xf numFmtId="5" fontId="0" fillId="0" borderId="0" xfId="1" applyNumberFormat="1" applyFont="1"/>
    <xf numFmtId="0" fontId="4" fillId="0" borderId="3" xfId="0" applyFont="1" applyBorder="1" applyAlignment="1">
      <alignment horizontal="center"/>
    </xf>
    <xf numFmtId="0" fontId="4" fillId="0" borderId="1" xfId="0" applyFont="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14" fontId="0" fillId="0" borderId="0" xfId="0" applyNumberFormat="1"/>
    <xf numFmtId="0" fontId="2" fillId="0" borderId="0" xfId="0" applyFont="1"/>
    <xf numFmtId="0" fontId="0" fillId="3" borderId="0" xfId="0" applyFill="1"/>
    <xf numFmtId="0" fontId="6" fillId="0" borderId="0" xfId="0" applyFont="1" applyAlignment="1">
      <alignment horizontal="center" vertical="center"/>
    </xf>
    <xf numFmtId="1" fontId="0" fillId="2" borderId="4"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6" xfId="0" applyNumberFormat="1" applyFill="1" applyBorder="1" applyAlignment="1">
      <alignment horizontal="center" vertical="center"/>
    </xf>
    <xf numFmtId="0" fontId="0" fillId="0" borderId="0" xfId="0" pivotButton="1" applyAlignment="1">
      <alignment horizontal="center" vertical="center"/>
    </xf>
    <xf numFmtId="9" fontId="0" fillId="0" borderId="0" xfId="0" applyNumberFormat="1" applyAlignment="1">
      <alignment horizontal="center" vertical="center"/>
    </xf>
    <xf numFmtId="9" fontId="0" fillId="0" borderId="0" xfId="3" applyFont="1" applyAlignment="1">
      <alignment horizontal="center" vertical="center"/>
    </xf>
    <xf numFmtId="164" fontId="0" fillId="0" borderId="0" xfId="0" applyNumberFormat="1" applyAlignment="1">
      <alignment horizontal="center" vertical="center"/>
    </xf>
    <xf numFmtId="164" fontId="0" fillId="0" borderId="0" xfId="2" applyNumberFormat="1" applyFont="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0" fillId="4" borderId="0" xfId="0" applyFill="1" applyAlignment="1">
      <alignment horizontal="center" vertical="center"/>
    </xf>
    <xf numFmtId="0" fontId="0" fillId="4"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center" vertical="center"/>
    </xf>
    <xf numFmtId="164" fontId="0" fillId="0" borderId="0" xfId="0" applyNumberFormat="1"/>
    <xf numFmtId="164" fontId="0" fillId="0" borderId="0" xfId="2" applyNumberFormat="1" applyFont="1"/>
  </cellXfs>
  <cellStyles count="4">
    <cellStyle name="Comma" xfId="1" builtinId="3"/>
    <cellStyle name="Currency" xfId="2" builtinId="4"/>
    <cellStyle name="Normal" xfId="0" builtinId="0"/>
    <cellStyle name="Percent" xfId="3" builtinId="5"/>
  </cellStyles>
  <dxfs count="71">
    <dxf>
      <font>
        <b/>
        <i val="0"/>
        <u val="none"/>
        <sz val="14"/>
      </font>
    </dxf>
    <dxf>
      <font>
        <color rgb="FFA5A6AB"/>
      </font>
      <fill>
        <patternFill>
          <bgColor theme="1"/>
        </patternFill>
      </fill>
      <border diagonalUp="0" diagonalDown="0">
        <left style="thin">
          <color auto="1"/>
        </left>
        <right style="thin">
          <color auto="1"/>
        </right>
        <top style="thin">
          <color auto="1"/>
        </top>
        <bottom style="thin">
          <color auto="1"/>
        </bottom>
        <vertical/>
        <horizontal style="thin">
          <color auto="1"/>
        </horizontal>
      </border>
    </dxf>
    <dxf>
      <font>
        <b/>
        <i val="0"/>
        <sz val="14"/>
      </font>
    </dxf>
    <dxf>
      <font>
        <color rgb="FFA5A6AB"/>
      </font>
      <fill>
        <patternFill>
          <bgColor theme="1"/>
        </patternFill>
      </fill>
      <border diagonalUp="0" diagonalDown="0">
        <left style="thin">
          <color auto="1"/>
        </left>
        <right style="thin">
          <color auto="1"/>
        </right>
        <top style="thin">
          <color auto="1"/>
        </top>
        <bottom style="thin">
          <color auto="1"/>
        </bottom>
        <vertical/>
        <horizontal style="thin">
          <color auto="1"/>
        </horizontal>
      </border>
    </dxf>
    <dxf>
      <numFmt numFmtId="13"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34" formatCode="_(&quot;$&quot;* #,##0.00_);_(&quot;$&quot;* \(#,##0.00\);_(&quot;$&quot;* &quot;-&quot;??_);_(@_)"/>
    </dxf>
    <dxf>
      <numFmt numFmtId="164" formatCode="_(&quot;$&quot;* #,##0_);_(&quot;$&quot;* \(#,##0\);_(&quot;$&quot;* &quot;-&quot;??_);_(@_)"/>
    </dxf>
    <dxf>
      <numFmt numFmtId="164" formatCode="_(&quot;$&quot;* #,##0_);_(&quot;$&quot;* \(#,##0\);_(&quot;$&quot;* &quot;-&quot;??_);_(@_)"/>
    </dxf>
    <dxf>
      <alignment horizontal="center"/>
    </dxf>
    <dxf>
      <alignment vertical="center"/>
    </dxf>
    <dxf>
      <numFmt numFmtId="164" formatCode="_(&quot;$&quot;* #,##0_);_(&quot;$&quot;* \(#,##0\);_(&quot;$&quot;* &quot;-&quot;??_);_(@_)"/>
    </dxf>
    <dxf>
      <font>
        <b/>
        <color theme="1"/>
      </font>
      <border>
        <bottom style="thin">
          <color theme="4"/>
        </bottom>
        <vertical/>
        <horizontal/>
      </border>
    </dxf>
    <dxf>
      <font>
        <b/>
        <i val="0"/>
        <color theme="0"/>
        <name val="Arial"/>
        <family val="2"/>
        <scheme val="none"/>
      </font>
      <fill>
        <patternFill patternType="solid">
          <fgColor indexed="64"/>
          <bgColor theme="1"/>
        </patternFill>
      </fill>
      <border>
        <left/>
        <right/>
        <top/>
        <bottom/>
        <vertical/>
        <horizontal/>
      </border>
    </dxf>
    <dxf>
      <font>
        <b/>
        <color theme="1"/>
      </font>
      <border>
        <bottom style="thin">
          <color theme="4"/>
        </bottom>
        <vertical/>
        <horizontal/>
      </border>
    </dxf>
    <dxf>
      <font>
        <b/>
        <i val="0"/>
        <color theme="0"/>
        <name val="Arial"/>
        <family val="2"/>
        <scheme val="none"/>
      </font>
      <fill>
        <patternFill patternType="none">
          <bgColor auto="1"/>
        </patternFill>
      </fill>
      <border>
        <left/>
        <right/>
        <top/>
        <bottom/>
        <vertical/>
        <horizontal/>
      </border>
    </dxf>
    <dxf>
      <numFmt numFmtId="19" formatCode="m/d/yyyy"/>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numFmt numFmtId="9" formatCode="&quot;$&quot;#,##0_);\(&quot;$&quot;#,##0\)"/>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_(&quot;$&quot;* #,##0_);_(&quot;$&quot;* \(#,##0\);_(&quot;$&quot;* &quot;-&quot;??_);_(@_)"/>
    </dxf>
    <dxf>
      <numFmt numFmtId="0" formatCode="General"/>
      <alignment horizontal="center"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19" formatCode="m/d/yyyy"/>
    </dxf>
    <dxf>
      <numFmt numFmtId="19" formatCode="m/d/yyyy"/>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4" defaultTableStyle="TableStyleMedium2" defaultPivotStyle="PivotStyleLight16">
    <tableStyle name="Slicer Style 1" pivot="0" table="0" count="8" xr9:uid="{17BB5D1E-4F4D-4E7C-888F-3701F1BFA623}">
      <tableStyleElement type="wholeTable" dxfId="1"/>
      <tableStyleElement type="headerRow" dxfId="0"/>
    </tableStyle>
    <tableStyle name="Slicer Style 1 2" pivot="0" table="0" count="6" xr9:uid="{BB1B5EF2-C38E-478F-9037-D8FF10A51349}">
      <tableStyleElement type="wholeTable" dxfId="3"/>
      <tableStyleElement type="headerRow" dxfId="2"/>
    </tableStyle>
    <tableStyle name="SlicerStyleLight1 2" pivot="0" table="0" count="10" xr9:uid="{DC84389F-7020-441F-B8F9-E902427C50D7}">
      <tableStyleElement type="wholeTable" dxfId="48"/>
      <tableStyleElement type="headerRow" dxfId="47"/>
    </tableStyle>
    <tableStyle name="SlicerStyleLight1 2 2" pivot="0" table="0" count="10" xr9:uid="{A3FF9FB6-3178-4AFA-970C-3DE0BD3EC3CA}">
      <tableStyleElement type="wholeTable" dxfId="50"/>
      <tableStyleElement type="headerRow" dxfId="49"/>
    </tableStyle>
  </tableStyles>
  <colors>
    <mruColors>
      <color rgb="FFA5A6AB"/>
      <color rgb="FF474B57"/>
      <color rgb="FFE0599E"/>
      <color rgb="FF50D0FD"/>
      <color rgb="FFA7C448"/>
      <color rgb="FF68CB63"/>
      <color rgb="FF53C8C4"/>
      <color rgb="FF64D067"/>
      <color rgb="FF65666A"/>
      <color rgb="FF101322"/>
    </mruColors>
  </colors>
  <extLst>
    <ext xmlns:x14="http://schemas.microsoft.com/office/spreadsheetml/2009/9/main" uri="{46F421CA-312F-682f-3DD2-61675219B42D}">
      <x14:dxfs count="58">
        <dxf>
          <font>
            <color theme="1"/>
          </font>
          <fill>
            <patternFill>
              <bgColor theme="2" tint="-0.24994659260841701"/>
            </patternFill>
          </fill>
        </dxf>
        <dxf>
          <font>
            <color theme="1"/>
          </font>
        </dxf>
        <dxf>
          <font>
            <color theme="1"/>
          </font>
          <fill>
            <patternFill>
              <bgColor theme="2" tint="-0.24994659260841701"/>
            </patternFill>
          </fill>
        </dxf>
        <dxf>
          <font>
            <color theme="1"/>
          </font>
          <fill>
            <patternFill>
              <bgColor theme="1" tint="0.499984740745262"/>
            </patternFill>
          </fill>
        </dxf>
        <dxf>
          <font>
            <color theme="1"/>
          </font>
          <fill>
            <patternFill>
              <bgColor theme="2" tint="-0.24994659260841701"/>
            </patternFill>
          </fill>
        </dxf>
        <dxf>
          <font>
            <color theme="1"/>
          </font>
          <fill>
            <patternFill>
              <bgColor theme="2" tint="-0.499984740745262"/>
            </patternFill>
          </fill>
        </dxf>
        <dxf>
          <font>
            <color theme="4"/>
          </font>
          <fill>
            <patternFill>
              <bgColor theme="2" tint="-0.24994659260841701"/>
            </patternFill>
          </fill>
        </dxf>
        <dxf>
          <font>
            <color theme="4"/>
          </font>
        </dxf>
        <dxf>
          <font>
            <color theme="4"/>
          </font>
          <fill>
            <patternFill>
              <bgColor theme="2" tint="-0.24994659260841701"/>
            </patternFill>
          </fill>
        </dxf>
        <dxf>
          <font>
            <color theme="4"/>
          </font>
          <fill>
            <patternFill>
              <bgColor theme="1" tint="0.499984740745262"/>
            </patternFill>
          </fill>
        </dxf>
        <dxf>
          <font>
            <color theme="1"/>
          </font>
          <fill>
            <patternFill>
              <bgColor theme="2" tint="-0.24994659260841701"/>
            </patternFill>
          </fill>
        </dxf>
        <dxf>
          <font>
            <color theme="1"/>
          </font>
          <fill>
            <patternFill>
              <bgColor theme="2" tint="-0.499984740745262"/>
            </patternFill>
          </fill>
        </dxf>
        <dxf>
          <font>
            <color theme="4"/>
          </font>
          <fill>
            <patternFill>
              <bgColor theme="2" tint="-0.24994659260841701"/>
            </patternFill>
          </fill>
        </dxf>
        <dxf>
          <font>
            <color theme="4"/>
          </font>
        </dxf>
        <dxf>
          <font>
            <color theme="4"/>
          </font>
          <fill>
            <patternFill>
              <bgColor theme="2" tint="-0.24994659260841701"/>
            </patternFill>
          </fill>
        </dxf>
        <dxf>
          <font>
            <color theme="4"/>
          </font>
          <fill>
            <patternFill>
              <bgColor theme="1" tint="0.499984740745262"/>
            </patternFill>
          </fill>
        </dxf>
        <dxf>
          <font>
            <color theme="4"/>
          </font>
          <fill>
            <patternFill>
              <bgColor theme="2" tint="-0.24994659260841701"/>
            </patternFill>
          </fill>
        </dxf>
        <dxf>
          <font>
            <color theme="4"/>
          </font>
          <fill>
            <patternFill>
              <bgColor theme="2" tint="-0.499984740745262"/>
            </patternFill>
          </fill>
        </dxf>
        <dxf>
          <font>
            <color theme="4" tint="0.39994506668294322"/>
          </font>
        </dxf>
        <dxf>
          <font>
            <color theme="4" tint="0.39994506668294322"/>
          </font>
          <fill>
            <patternFill>
              <bgColor theme="2" tint="-0.24994659260841701"/>
            </patternFill>
          </fill>
        </dxf>
        <dxf>
          <font>
            <color theme="4" tint="0.59996337778862885"/>
          </font>
          <fill>
            <patternFill>
              <bgColor theme="2" tint="-0.24994659260841701"/>
            </patternFill>
          </fill>
        </dxf>
        <dxf>
          <font>
            <color theme="4" tint="0.39994506668294322"/>
          </font>
          <fill>
            <patternFill>
              <bgColor theme="1" tint="0.499984740745262"/>
            </patternFill>
          </fill>
        </dxf>
        <dxf>
          <font>
            <color theme="4" tint="0.59996337778862885"/>
          </font>
          <fill>
            <patternFill>
              <bgColor theme="2" tint="-0.24994659260841701"/>
            </patternFill>
          </fill>
        </dxf>
        <dxf>
          <font>
            <color theme="4" tint="0.79998168889431442"/>
          </font>
          <fill>
            <patternFill>
              <bgColor theme="2" tint="-0.499984740745262"/>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1" tint="0.499984740745262"/>
            </patternFill>
          </fill>
        </dxf>
        <dxf>
          <fill>
            <patternFill>
              <bgColor theme="2" tint="-0.24994659260841701"/>
            </patternFill>
          </fill>
        </dxf>
        <dxf>
          <fill>
            <patternFill>
              <bgColor theme="2" tint="-0.499984740745262"/>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1" tint="0.499984740745262"/>
            </patternFill>
          </fill>
        </dxf>
        <dxf>
          <fill>
            <patternFill>
              <bgColor theme="2" tint="-0.24994659260841701"/>
            </patternFill>
          </fill>
        </dxf>
        <dxf>
          <fill>
            <patternFill>
              <bgColor theme="2" tint="-0.49998474074526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2">
          <x14:slicerStyleElements>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x14:slicerStyleElements>
            <x14:slicerStyleElement type="unselectedItemWithData" dxfId="49"/>
            <x14:slicerStyleElement type="unselectedItemWithNoData" dxfId="48"/>
            <x14:slicerStyleElement type="selectedItemWithData" dxfId="47"/>
            <x14:slicerStyleElement type="selectedItemWithNoData" dxfId="46"/>
            <x14:slicerStyleElement type="hoveredUnselectedItemWithData" dxfId="45"/>
            <x14:slicerStyleElement type="hoveredSelectedItemWithData" dxfId="44"/>
            <x14:slicerStyleElement type="hoveredUnselectedItemWithNoData" dxfId="43"/>
            <x14:slicerStyleElement type="hoveredSelectedItemWithNoData" dxfId="42"/>
          </x14:slicerStyleElements>
        </x14:slicerStyle>
        <x14:slicerStyle name="SlicerStyleLight1 2 2">
          <x14:slicerStyleElements>
            <x14:slicerStyleElement type="unselectedItemWithData" dxfId="57"/>
            <x14:slicerStyleElement type="unselectedItemWithNoData" dxfId="56"/>
            <x14:slicerStyleElement type="selectedItemWithData" dxfId="55"/>
            <x14:slicerStyleElement type="selectedItemWithNoData" dxfId="54"/>
            <x14:slicerStyleElement type="hoveredUnselectedItemWithData" dxfId="53"/>
            <x14:slicerStyleElement type="hoveredSelectedItemWithData" dxfId="52"/>
            <x14:slicerStyleElement type="hoveredUnselectedItemWithNoData" dxfId="51"/>
            <x14:slicerStyleElement type="hoveredSelectedItemWithNoData" dxfId="5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Dataset-Final.xlsx]Working!PivotTable2</c:name>
    <c:fmtId val="15"/>
  </c:pivotSource>
  <c:chart>
    <c:title>
      <c:tx>
        <c:rich>
          <a:bodyPr rot="0" spcFirstLastPara="1" vertOverflow="ellipsis" vert="horz" wrap="square" anchor="ctr" anchorCtr="1"/>
          <a:lstStyle/>
          <a:p>
            <a:pPr>
              <a:defRPr sz="1400" b="0" i="0" u="none" strike="noStrike" kern="1200" spc="0" baseline="0">
                <a:solidFill>
                  <a:schemeClr val="bg2">
                    <a:lumMod val="75000"/>
                  </a:schemeClr>
                </a:solidFill>
                <a:latin typeface="+mn-lt"/>
                <a:ea typeface="+mn-ea"/>
                <a:cs typeface="+mn-cs"/>
              </a:defRPr>
            </a:pPr>
            <a:r>
              <a:rPr lang="en-US" i="0">
                <a:solidFill>
                  <a:schemeClr val="bg2">
                    <a:lumMod val="75000"/>
                  </a:schemeClr>
                </a:solidFill>
                <a:latin typeface="Arial Black" panose="020B0A04020102020204" pitchFamily="34" charset="0"/>
              </a:rPr>
              <a:t>Top 5 Categories By </a:t>
            </a:r>
            <a:r>
              <a:rPr lang="en-US" sz="1400" b="0" i="0" u="none" strike="noStrike" baseline="0">
                <a:solidFill>
                  <a:schemeClr val="bg2">
                    <a:lumMod val="75000"/>
                  </a:schemeClr>
                </a:solidFill>
                <a:effectLst/>
                <a:latin typeface="Arial Black" panose="020B0A04020102020204" pitchFamily="34" charset="0"/>
              </a:rPr>
              <a:t>Billionaires </a:t>
            </a:r>
            <a:endParaRPr lang="en-US" i="0">
              <a:solidFill>
                <a:schemeClr val="bg2">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68CB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8CB63"/>
          </a:solidFill>
          <a:ln w="19050">
            <a:solidFill>
              <a:schemeClr val="lt1"/>
            </a:solidFill>
          </a:ln>
          <a:effectLst/>
        </c:spPr>
      </c:pivotFmt>
      <c:pivotFmt>
        <c:idx val="9"/>
        <c:spPr>
          <a:solidFill>
            <a:srgbClr val="68CB63"/>
          </a:solidFill>
          <a:ln w="19050">
            <a:solidFill>
              <a:schemeClr val="lt1"/>
            </a:solidFill>
          </a:ln>
          <a:effectLst/>
        </c:spPr>
      </c:pivotFmt>
      <c:pivotFmt>
        <c:idx val="10"/>
        <c:spPr>
          <a:solidFill>
            <a:srgbClr val="68CB63"/>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68CB63"/>
          </a:solidFill>
          <a:ln w="19050">
            <a:solidFill>
              <a:schemeClr val="lt1"/>
            </a:solidFill>
          </a:ln>
          <a:effectLst/>
        </c:spPr>
      </c:pivotFmt>
    </c:pivotFmts>
    <c:plotArea>
      <c:layout/>
      <c:barChart>
        <c:barDir val="col"/>
        <c:grouping val="clustered"/>
        <c:varyColors val="0"/>
        <c:ser>
          <c:idx val="0"/>
          <c:order val="0"/>
          <c:tx>
            <c:strRef>
              <c:f>Working!$B$19</c:f>
              <c:strCache>
                <c:ptCount val="1"/>
                <c:pt idx="0">
                  <c:v>Total</c:v>
                </c:pt>
              </c:strCache>
            </c:strRef>
          </c:tx>
          <c:spPr>
            <a:solidFill>
              <a:srgbClr val="68CB63"/>
            </a:solidFill>
            <a:ln w="19050">
              <a:solidFill>
                <a:schemeClr val="lt1"/>
              </a:solidFill>
            </a:ln>
            <a:effectLst/>
          </c:spPr>
          <c:invertIfNegative val="0"/>
          <c:dPt>
            <c:idx val="0"/>
            <c:invertIfNegative val="0"/>
            <c:bubble3D val="0"/>
            <c:spPr>
              <a:solidFill>
                <a:srgbClr val="68CB63"/>
              </a:solidFill>
              <a:ln w="19050">
                <a:solidFill>
                  <a:schemeClr val="lt1"/>
                </a:solidFill>
              </a:ln>
              <a:effectLst/>
            </c:spPr>
            <c:extLst>
              <c:ext xmlns:c16="http://schemas.microsoft.com/office/drawing/2014/chart" uri="{C3380CC4-5D6E-409C-BE32-E72D297353CC}">
                <c16:uniqueId val="{00000001-2F5E-4BBF-B47A-19978B57BC21}"/>
              </c:ext>
            </c:extLst>
          </c:dPt>
          <c:dPt>
            <c:idx val="1"/>
            <c:invertIfNegative val="0"/>
            <c:bubble3D val="0"/>
            <c:spPr>
              <a:solidFill>
                <a:srgbClr val="68CB63"/>
              </a:solidFill>
              <a:ln w="19050">
                <a:solidFill>
                  <a:schemeClr val="lt1"/>
                </a:solidFill>
              </a:ln>
              <a:effectLst/>
            </c:spPr>
            <c:extLst>
              <c:ext xmlns:c16="http://schemas.microsoft.com/office/drawing/2014/chart" uri="{C3380CC4-5D6E-409C-BE32-E72D297353CC}">
                <c16:uniqueId val="{00000003-2F5E-4BBF-B47A-19978B57BC21}"/>
              </c:ext>
            </c:extLst>
          </c:dPt>
          <c:dPt>
            <c:idx val="2"/>
            <c:invertIfNegative val="0"/>
            <c:bubble3D val="0"/>
            <c:spPr>
              <a:solidFill>
                <a:srgbClr val="68CB63"/>
              </a:solidFill>
              <a:ln w="19050">
                <a:solidFill>
                  <a:schemeClr val="lt1"/>
                </a:solidFill>
              </a:ln>
              <a:effectLst/>
            </c:spPr>
            <c:extLst>
              <c:ext xmlns:c16="http://schemas.microsoft.com/office/drawing/2014/chart" uri="{C3380CC4-5D6E-409C-BE32-E72D297353CC}">
                <c16:uniqueId val="{00000005-2F5E-4BBF-B47A-19978B57BC21}"/>
              </c:ext>
            </c:extLst>
          </c:dPt>
          <c:dPt>
            <c:idx val="3"/>
            <c:invertIfNegative val="0"/>
            <c:bubble3D val="0"/>
            <c:spPr>
              <a:solidFill>
                <a:srgbClr val="68CB63"/>
              </a:solidFill>
              <a:ln w="19050">
                <a:solidFill>
                  <a:schemeClr val="lt1"/>
                </a:solidFill>
              </a:ln>
              <a:effectLst/>
            </c:spPr>
            <c:extLst>
              <c:ext xmlns:c16="http://schemas.microsoft.com/office/drawing/2014/chart" uri="{C3380CC4-5D6E-409C-BE32-E72D297353CC}">
                <c16:uniqueId val="{00000007-2F5E-4BBF-B47A-19978B57BC21}"/>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Working!$A$20:$A$26</c:f>
              <c:strCache>
                <c:ptCount val="6"/>
                <c:pt idx="0">
                  <c:v>Technology</c:v>
                </c:pt>
                <c:pt idx="1">
                  <c:v>Finance &amp; Investments</c:v>
                </c:pt>
                <c:pt idx="2">
                  <c:v>Fashion &amp; Retail</c:v>
                </c:pt>
                <c:pt idx="3">
                  <c:v>Food &amp; Beverage</c:v>
                </c:pt>
                <c:pt idx="4">
                  <c:v>Diversified</c:v>
                </c:pt>
                <c:pt idx="5">
                  <c:v>Metals &amp; Mining</c:v>
                </c:pt>
              </c:strCache>
            </c:strRef>
          </c:cat>
          <c:val>
            <c:numRef>
              <c:f>Working!$B$20:$B$26</c:f>
              <c:numCache>
                <c:formatCode>General</c:formatCode>
                <c:ptCount val="6"/>
                <c:pt idx="0">
                  <c:v>29</c:v>
                </c:pt>
                <c:pt idx="1">
                  <c:v>27</c:v>
                </c:pt>
                <c:pt idx="2">
                  <c:v>20</c:v>
                </c:pt>
                <c:pt idx="3">
                  <c:v>14</c:v>
                </c:pt>
                <c:pt idx="4">
                  <c:v>12</c:v>
                </c:pt>
                <c:pt idx="5">
                  <c:v>12</c:v>
                </c:pt>
              </c:numCache>
            </c:numRef>
          </c:val>
          <c:extLst>
            <c:ext xmlns:c16="http://schemas.microsoft.com/office/drawing/2014/chart" uri="{C3380CC4-5D6E-409C-BE32-E72D297353CC}">
              <c16:uniqueId val="{0000000A-2F5E-4BBF-B47A-19978B57BC21}"/>
            </c:ext>
          </c:extLst>
        </c:ser>
        <c:dLbls>
          <c:showLegendKey val="0"/>
          <c:showVal val="0"/>
          <c:showCatName val="0"/>
          <c:showSerName val="0"/>
          <c:showPercent val="0"/>
          <c:showBubbleSize val="0"/>
        </c:dLbls>
        <c:gapWidth val="184"/>
        <c:overlap val="-10"/>
        <c:axId val="744445184"/>
        <c:axId val="744450944"/>
      </c:barChart>
      <c:catAx>
        <c:axId val="744445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700" b="1" i="0" u="none" strike="noStrike" kern="1200" baseline="0">
                <a:solidFill>
                  <a:schemeClr val="bg2">
                    <a:lumMod val="75000"/>
                  </a:schemeClr>
                </a:solidFill>
                <a:latin typeface="+mn-lt"/>
                <a:ea typeface="+mn-ea"/>
                <a:cs typeface="+mn-cs"/>
              </a:defRPr>
            </a:pPr>
            <a:endParaRPr lang="en-US"/>
          </a:p>
        </c:txPr>
        <c:crossAx val="744450944"/>
        <c:auto val="1"/>
        <c:lblAlgn val="ctr"/>
        <c:lblOffset val="100"/>
        <c:noMultiLvlLbl val="0"/>
      </c:catAx>
      <c:valAx>
        <c:axId val="744450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74444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1322"/>
    </a:solidFill>
    <a:ln w="9525" cap="flat" cmpd="sng" algn="ctr">
      <a:solidFill>
        <a:srgbClr val="474B5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Dataset-Final.xlsx]Working!PivotTable7</c:name>
    <c:fmtId val="13"/>
  </c:pivotSource>
  <c:chart>
    <c:title>
      <c:tx>
        <c:rich>
          <a:bodyPr rot="0" spcFirstLastPara="1" vertOverflow="ellipsis" vert="horz" wrap="square" anchor="ctr" anchorCtr="1"/>
          <a:lstStyle/>
          <a:p>
            <a:pPr>
              <a:defRPr sz="1400" b="0" i="0" u="none" strike="noStrike" kern="1200" spc="0" baseline="0">
                <a:solidFill>
                  <a:schemeClr val="bg2">
                    <a:lumMod val="75000"/>
                  </a:schemeClr>
                </a:solidFill>
                <a:latin typeface="+mn-lt"/>
                <a:ea typeface="+mn-ea"/>
                <a:cs typeface="+mn-cs"/>
              </a:defRPr>
            </a:pPr>
            <a:r>
              <a:rPr lang="en-US" sz="1200" b="0" i="0" u="none" strike="noStrike" baseline="0">
                <a:solidFill>
                  <a:schemeClr val="bg2">
                    <a:lumMod val="75000"/>
                  </a:schemeClr>
                </a:solidFill>
                <a:effectLst/>
                <a:latin typeface="Arial Black" panose="020B0A04020102020204" pitchFamily="34" charset="0"/>
              </a:rPr>
              <a:t>Top Countries by Number of Billionaires</a:t>
            </a:r>
            <a:endParaRPr lang="en-US" sz="1200" i="0">
              <a:solidFill>
                <a:schemeClr val="bg2">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0D0F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Working!$L$19</c:f>
              <c:strCache>
                <c:ptCount val="1"/>
                <c:pt idx="0">
                  <c:v>Total</c:v>
                </c:pt>
              </c:strCache>
            </c:strRef>
          </c:tx>
          <c:spPr>
            <a:solidFill>
              <a:srgbClr val="50D0F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Working!$K$20:$K$32</c:f>
              <c:strCache>
                <c:ptCount val="12"/>
                <c:pt idx="0">
                  <c:v>Mexico</c:v>
                </c:pt>
                <c:pt idx="1">
                  <c:v>Thailand</c:v>
                </c:pt>
                <c:pt idx="2">
                  <c:v>United Arab Emirates</c:v>
                </c:pt>
                <c:pt idx="3">
                  <c:v>Germany</c:v>
                </c:pt>
                <c:pt idx="4">
                  <c:v>Australia</c:v>
                </c:pt>
                <c:pt idx="5">
                  <c:v>Switzerland</c:v>
                </c:pt>
                <c:pt idx="6">
                  <c:v>France</c:v>
                </c:pt>
                <c:pt idx="7">
                  <c:v>India</c:v>
                </c:pt>
                <c:pt idx="8">
                  <c:v>United Kingdom</c:v>
                </c:pt>
                <c:pt idx="9">
                  <c:v>Russia</c:v>
                </c:pt>
                <c:pt idx="10">
                  <c:v>China</c:v>
                </c:pt>
                <c:pt idx="11">
                  <c:v>United States</c:v>
                </c:pt>
              </c:strCache>
            </c:strRef>
          </c:cat>
          <c:val>
            <c:numRef>
              <c:f>Working!$L$20:$L$32</c:f>
              <c:numCache>
                <c:formatCode>General</c:formatCode>
                <c:ptCount val="12"/>
                <c:pt idx="0">
                  <c:v>3</c:v>
                </c:pt>
                <c:pt idx="1">
                  <c:v>3</c:v>
                </c:pt>
                <c:pt idx="2">
                  <c:v>3</c:v>
                </c:pt>
                <c:pt idx="3">
                  <c:v>5</c:v>
                </c:pt>
                <c:pt idx="4">
                  <c:v>5</c:v>
                </c:pt>
                <c:pt idx="5">
                  <c:v>7</c:v>
                </c:pt>
                <c:pt idx="6">
                  <c:v>7</c:v>
                </c:pt>
                <c:pt idx="7">
                  <c:v>9</c:v>
                </c:pt>
                <c:pt idx="8">
                  <c:v>9</c:v>
                </c:pt>
                <c:pt idx="9">
                  <c:v>10</c:v>
                </c:pt>
                <c:pt idx="10">
                  <c:v>25</c:v>
                </c:pt>
                <c:pt idx="11">
                  <c:v>69</c:v>
                </c:pt>
              </c:numCache>
            </c:numRef>
          </c:val>
          <c:extLst>
            <c:ext xmlns:c16="http://schemas.microsoft.com/office/drawing/2014/chart" uri="{C3380CC4-5D6E-409C-BE32-E72D297353CC}">
              <c16:uniqueId val="{00000000-CFD9-423E-A38F-A966A1CBCF0D}"/>
            </c:ext>
          </c:extLst>
        </c:ser>
        <c:dLbls>
          <c:dLblPos val="outEnd"/>
          <c:showLegendKey val="0"/>
          <c:showVal val="1"/>
          <c:showCatName val="0"/>
          <c:showSerName val="0"/>
          <c:showPercent val="0"/>
          <c:showBubbleSize val="0"/>
        </c:dLbls>
        <c:gapWidth val="60"/>
        <c:axId val="1989887040"/>
        <c:axId val="1989887520"/>
      </c:barChart>
      <c:catAx>
        <c:axId val="19898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Arial Black" panose="020B0A04020102020204" pitchFamily="34" charset="0"/>
                <a:ea typeface="+mn-ea"/>
                <a:cs typeface="+mn-cs"/>
              </a:defRPr>
            </a:pPr>
            <a:endParaRPr lang="en-US"/>
          </a:p>
        </c:txPr>
        <c:crossAx val="1989887520"/>
        <c:crosses val="autoZero"/>
        <c:auto val="1"/>
        <c:lblAlgn val="ctr"/>
        <c:lblOffset val="100"/>
        <c:noMultiLvlLbl val="0"/>
      </c:catAx>
      <c:valAx>
        <c:axId val="198988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Arial Black" panose="020B0A04020102020204" pitchFamily="34" charset="0"/>
                <a:ea typeface="+mn-ea"/>
                <a:cs typeface="+mn-cs"/>
              </a:defRPr>
            </a:pPr>
            <a:endParaRPr lang="en-US"/>
          </a:p>
        </c:txPr>
        <c:crossAx val="198988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1322"/>
    </a:solidFill>
    <a:ln w="9525" cap="flat" cmpd="sng" algn="ctr">
      <a:solidFill>
        <a:srgbClr val="474B5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Dataset-Final.xlsx]Working!PivotTable9</c:name>
    <c:fmtId val="5"/>
  </c:pivotSource>
  <c:chart>
    <c:title>
      <c:tx>
        <c:rich>
          <a:bodyPr rot="0" spcFirstLastPara="1" vertOverflow="ellipsis" vert="horz" wrap="square" anchor="ctr" anchorCtr="1"/>
          <a:lstStyle/>
          <a:p>
            <a:pPr>
              <a:defRPr sz="1400" b="0" i="0" u="none" strike="noStrike" kern="1200" spc="0" baseline="0">
                <a:solidFill>
                  <a:schemeClr val="bg2">
                    <a:lumMod val="75000"/>
                  </a:schemeClr>
                </a:solidFill>
                <a:latin typeface="Arial Black" panose="020B0A04020102020204" pitchFamily="34" charset="0"/>
                <a:ea typeface="+mn-ea"/>
                <a:cs typeface="+mn-cs"/>
              </a:defRPr>
            </a:pPr>
            <a:r>
              <a:rPr lang="en-US" sz="1400" b="1" i="0" u="none" strike="noStrike" baseline="0">
                <a:solidFill>
                  <a:schemeClr val="bg2">
                    <a:lumMod val="75000"/>
                  </a:schemeClr>
                </a:solidFill>
                <a:effectLst/>
                <a:latin typeface="Arial Black" panose="020B0A04020102020204" pitchFamily="34" charset="0"/>
              </a:rPr>
              <a:t>Gender Distribution by Country</a:t>
            </a:r>
            <a:endParaRPr lang="en-US">
              <a:solidFill>
                <a:schemeClr val="bg2">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7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53C8C4"/>
              </a:gs>
              <a:gs pos="100000">
                <a:schemeClr val="accent6">
                  <a:lumMod val="60000"/>
                  <a:lumOff val="40000"/>
                </a:schemeClr>
              </a:gs>
            </a:gsLst>
            <a:path path="rect">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gradFill flip="none" rotWithShape="1">
            <a:gsLst>
              <a:gs pos="100000">
                <a:srgbClr val="53C8C4"/>
              </a:gs>
              <a:gs pos="100000">
                <a:schemeClr val="accent6">
                  <a:lumMod val="60000"/>
                  <a:lumOff val="40000"/>
                </a:schemeClr>
              </a:gs>
            </a:gsLst>
            <a:path path="rect">
              <a:fillToRect l="100000" t="100000"/>
            </a:path>
            <a:tileRect r="-100000" b="-100000"/>
          </a:gradFill>
          <a:ln>
            <a:noFill/>
          </a:ln>
          <a:effectLst/>
        </c:spPr>
        <c:dLbl>
          <c:idx val="0"/>
          <c:layout>
            <c:manualLayout>
              <c:x val="6.1538461538461542E-2"/>
              <c:y val="4.93828780661676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7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564873813850192"/>
                  <c:h val="0.16617283950617281"/>
                </c:manualLayout>
              </c15:layout>
            </c:ext>
          </c:extLst>
        </c:dLbl>
      </c:pivotFmt>
      <c:pivotFmt>
        <c:idx val="4"/>
        <c:spPr>
          <a:gradFill flip="none" rotWithShape="1">
            <a:gsLst>
              <a:gs pos="100000">
                <a:srgbClr val="53C8C4"/>
              </a:gs>
              <a:gs pos="100000">
                <a:schemeClr val="accent6">
                  <a:lumMod val="60000"/>
                  <a:lumOff val="40000"/>
                </a:schemeClr>
              </a:gs>
            </a:gsLst>
            <a:path path="rect">
              <a:fillToRect l="100000" t="100000"/>
            </a:path>
            <a:tileRect r="-100000" b="-100000"/>
          </a:gradFill>
          <a:ln>
            <a:noFill/>
          </a:ln>
          <a:effectLst/>
        </c:spPr>
        <c:dLbl>
          <c:idx val="0"/>
          <c:layout>
            <c:manualLayout>
              <c:x val="-2.0512820512820523E-2"/>
              <c:y val="-7.407407407407422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7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846153846153846"/>
                  <c:h val="0.11679012345679013"/>
                </c:manualLayout>
              </c15:layout>
            </c:ext>
          </c:extLst>
        </c:dLbl>
      </c:pivotFmt>
    </c:pivotFmts>
    <c:plotArea>
      <c:layout/>
      <c:pieChart>
        <c:varyColors val="1"/>
        <c:ser>
          <c:idx val="0"/>
          <c:order val="0"/>
          <c:tx>
            <c:strRef>
              <c:f>Working!$E$2</c:f>
              <c:strCache>
                <c:ptCount val="1"/>
                <c:pt idx="0">
                  <c:v>Total</c:v>
                </c:pt>
              </c:strCache>
            </c:strRef>
          </c:tx>
          <c:spPr>
            <a:gradFill flip="none" rotWithShape="1">
              <a:gsLst>
                <a:gs pos="100000">
                  <a:srgbClr val="53C8C4"/>
                </a:gs>
                <a:gs pos="100000">
                  <a:schemeClr val="accent6">
                    <a:lumMod val="60000"/>
                    <a:lumOff val="40000"/>
                  </a:schemeClr>
                </a:gs>
              </a:gsLst>
              <a:path path="rect">
                <a:fillToRect l="100000" t="100000"/>
              </a:path>
              <a:tileRect r="-100000" b="-100000"/>
            </a:gradFill>
          </c:spPr>
          <c:explosion val="15"/>
          <c:dPt>
            <c:idx val="0"/>
            <c:bubble3D val="0"/>
            <c:spPr>
              <a:gradFill flip="none" rotWithShape="1">
                <a:gsLst>
                  <a:gs pos="100000">
                    <a:srgbClr val="53C8C4"/>
                  </a:gs>
                  <a:gs pos="100000">
                    <a:schemeClr val="accent6">
                      <a:lumMod val="60000"/>
                      <a:lumOff val="40000"/>
                    </a:schemeClr>
                  </a:gs>
                </a:gsLst>
                <a:path path="rect">
                  <a:fillToRect l="100000" t="100000"/>
                </a:path>
                <a:tileRect r="-100000" b="-100000"/>
              </a:gradFill>
              <a:ln>
                <a:noFill/>
              </a:ln>
              <a:effectLst/>
            </c:spPr>
            <c:extLst>
              <c:ext xmlns:c16="http://schemas.microsoft.com/office/drawing/2014/chart" uri="{C3380CC4-5D6E-409C-BE32-E72D297353CC}">
                <c16:uniqueId val="{00000001-B4B1-43C1-B355-8B85683CEC40}"/>
              </c:ext>
            </c:extLst>
          </c:dPt>
          <c:dPt>
            <c:idx val="1"/>
            <c:bubble3D val="0"/>
            <c:spPr>
              <a:gradFill flip="none" rotWithShape="1">
                <a:gsLst>
                  <a:gs pos="100000">
                    <a:srgbClr val="53C8C4"/>
                  </a:gs>
                  <a:gs pos="100000">
                    <a:schemeClr val="accent6">
                      <a:lumMod val="60000"/>
                      <a:lumOff val="40000"/>
                    </a:schemeClr>
                  </a:gs>
                </a:gsLst>
                <a:path path="rect">
                  <a:fillToRect l="100000" t="100000"/>
                </a:path>
                <a:tileRect r="-100000" b="-100000"/>
              </a:gradFill>
              <a:ln>
                <a:noFill/>
              </a:ln>
              <a:effectLst/>
            </c:spPr>
            <c:extLst>
              <c:ext xmlns:c16="http://schemas.microsoft.com/office/drawing/2014/chart" uri="{C3380CC4-5D6E-409C-BE32-E72D297353CC}">
                <c16:uniqueId val="{00000002-B4B1-43C1-B355-8B85683CEC40}"/>
              </c:ext>
            </c:extLst>
          </c:dPt>
          <c:dLbls>
            <c:dLbl>
              <c:idx val="0"/>
              <c:layout>
                <c:manualLayout>
                  <c:x val="6.1538461538461542E-2"/>
                  <c:y val="4.93828780661676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7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564873813850192"/>
                      <c:h val="0.16617283950617281"/>
                    </c:manualLayout>
                  </c15:layout>
                </c:ext>
                <c:ext xmlns:c16="http://schemas.microsoft.com/office/drawing/2014/chart" uri="{C3380CC4-5D6E-409C-BE32-E72D297353CC}">
                  <c16:uniqueId val="{00000001-B4B1-43C1-B355-8B85683CEC40}"/>
                </c:ext>
              </c:extLst>
            </c:dLbl>
            <c:dLbl>
              <c:idx val="1"/>
              <c:layout>
                <c:manualLayout>
                  <c:x val="-2.0512820512820523E-2"/>
                  <c:y val="-7.407407407407422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7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846153846153846"/>
                      <c:h val="0.11679012345679013"/>
                    </c:manualLayout>
                  </c15:layout>
                </c:ext>
                <c:ext xmlns:c16="http://schemas.microsoft.com/office/drawing/2014/chart" uri="{C3380CC4-5D6E-409C-BE32-E72D297353CC}">
                  <c16:uniqueId val="{00000002-B4B1-43C1-B355-8B85683CEC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Working!$D$3:$D$5</c:f>
              <c:strCache>
                <c:ptCount val="2"/>
                <c:pt idx="0">
                  <c:v>Female</c:v>
                </c:pt>
                <c:pt idx="1">
                  <c:v>Male</c:v>
                </c:pt>
              </c:strCache>
            </c:strRef>
          </c:cat>
          <c:val>
            <c:numRef>
              <c:f>Working!$E$3:$E$5</c:f>
              <c:numCache>
                <c:formatCode>General</c:formatCode>
                <c:ptCount val="2"/>
                <c:pt idx="0">
                  <c:v>18</c:v>
                </c:pt>
                <c:pt idx="1">
                  <c:v>153</c:v>
                </c:pt>
              </c:numCache>
            </c:numRef>
          </c:val>
          <c:extLst>
            <c:ext xmlns:c16="http://schemas.microsoft.com/office/drawing/2014/chart" uri="{C3380CC4-5D6E-409C-BE32-E72D297353CC}">
              <c16:uniqueId val="{00000000-B4B1-43C1-B355-8B85683CEC4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1322"/>
    </a:solidFill>
    <a:ln w="9525" cap="flat" cmpd="sng" algn="ctr">
      <a:solidFill>
        <a:srgbClr val="474B5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[Billionaires Statistics Dataset-Final.xlsx]Working!PivotTable13</c:name>
    <c:fmtId val="5"/>
  </c:pivotSource>
  <c:chart>
    <c:title>
      <c:tx>
        <c:rich>
          <a:bodyPr rot="0" spcFirstLastPara="1" vertOverflow="ellipsis" vert="horz" wrap="square" anchor="ctr" anchorCtr="1"/>
          <a:lstStyle/>
          <a:p>
            <a:pPr>
              <a:defRPr sz="1400" b="0" i="0" u="none" strike="noStrike" kern="1200" spc="0" baseline="0">
                <a:solidFill>
                  <a:schemeClr val="bg2">
                    <a:lumMod val="75000"/>
                  </a:schemeClr>
                </a:solidFill>
                <a:latin typeface="Arial Black" panose="020B0A04020102020204" pitchFamily="34" charset="0"/>
                <a:ea typeface="+mn-ea"/>
                <a:cs typeface="+mn-cs"/>
              </a:defRPr>
            </a:pPr>
            <a:r>
              <a:rPr lang="en-US" sz="1400" b="1" i="0" u="none" strike="noStrike" baseline="0">
                <a:solidFill>
                  <a:schemeClr val="bg2">
                    <a:lumMod val="75000"/>
                  </a:schemeClr>
                </a:solidFill>
                <a:effectLst/>
                <a:latin typeface="Arial Black" panose="020B0A04020102020204" pitchFamily="34" charset="0"/>
              </a:rPr>
              <a:t>Self-Made vs. Inherited Worth</a:t>
            </a:r>
            <a:endParaRPr lang="en-US">
              <a:solidFill>
                <a:schemeClr val="bg2">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75000"/>
                </a:schemeClr>
              </a:solidFill>
              <a:latin typeface="Arial Black" panose="020B0A04020102020204" pitchFamily="34" charset="0"/>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0555555555555556"/>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3055555555555556"/>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0555555555555556"/>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13055555555555556"/>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flip="none" rotWithShape="1">
            <a:gsLst>
              <a:gs pos="100000">
                <a:srgbClr val="64D067"/>
              </a:gs>
              <a:gs pos="100000">
                <a:schemeClr val="accent6">
                  <a:lumMod val="60000"/>
                  <a:lumOff val="40000"/>
                </a:schemeClr>
              </a:gs>
            </a:gsLst>
            <a:lin ang="16200000" scaled="1"/>
            <a:tileRect/>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flip="none" rotWithShape="1">
            <a:gsLst>
              <a:gs pos="100000">
                <a:srgbClr val="64D067"/>
              </a:gs>
              <a:gs pos="100000">
                <a:schemeClr val="accent6">
                  <a:lumMod val="60000"/>
                  <a:lumOff val="40000"/>
                </a:schemeClr>
              </a:gs>
            </a:gsLst>
            <a:lin ang="16200000" scaled="1"/>
            <a:tileRect/>
          </a:gradFill>
          <a:ln w="19050">
            <a:solidFill>
              <a:schemeClr val="lt1"/>
            </a:solidFill>
          </a:ln>
          <a:effectLst/>
        </c:spPr>
        <c:dLbl>
          <c:idx val="0"/>
          <c:layout>
            <c:manualLayout>
              <c:x val="6.7001233279574912E-2"/>
              <c:y val="-0.171154372574593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202409638554218"/>
                  <c:h val="0.15067484662576686"/>
                </c:manualLayout>
              </c15:layout>
            </c:ext>
          </c:extLst>
        </c:dLbl>
      </c:pivotFmt>
      <c:pivotFmt>
        <c:idx val="8"/>
        <c:spPr>
          <a:gradFill flip="none" rotWithShape="1">
            <a:gsLst>
              <a:gs pos="100000">
                <a:srgbClr val="64D067"/>
              </a:gs>
              <a:gs pos="100000">
                <a:schemeClr val="accent6">
                  <a:lumMod val="60000"/>
                  <a:lumOff val="40000"/>
                </a:schemeClr>
              </a:gs>
            </a:gsLst>
            <a:lin ang="16200000" scaled="1"/>
            <a:tileRect/>
          </a:gradFill>
          <a:ln w="19050">
            <a:solidFill>
              <a:schemeClr val="lt1"/>
            </a:solidFill>
          </a:ln>
          <a:effectLst/>
        </c:spPr>
        <c:dLbl>
          <c:idx val="0"/>
          <c:layout>
            <c:manualLayout>
              <c:x val="0.21161293994877148"/>
              <c:y val="-7.200054747757757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75000"/>
                    </a:schemeClr>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737368371122284"/>
                  <c:h val="0.13431492842535786"/>
                </c:manualLayout>
              </c15:layout>
            </c:ext>
          </c:extLst>
        </c:dLbl>
      </c:pivotFmt>
    </c:pivotFmts>
    <c:plotArea>
      <c:layout/>
      <c:doughnutChart>
        <c:varyColors val="1"/>
        <c:ser>
          <c:idx val="0"/>
          <c:order val="0"/>
          <c:tx>
            <c:strRef>
              <c:f>Working!$R$19</c:f>
              <c:strCache>
                <c:ptCount val="1"/>
                <c:pt idx="0">
                  <c:v>Total</c:v>
                </c:pt>
              </c:strCache>
            </c:strRef>
          </c:tx>
          <c:spPr>
            <a:gradFill flip="none" rotWithShape="1">
              <a:gsLst>
                <a:gs pos="100000">
                  <a:srgbClr val="64D067"/>
                </a:gs>
                <a:gs pos="100000">
                  <a:schemeClr val="accent6">
                    <a:lumMod val="60000"/>
                    <a:lumOff val="40000"/>
                  </a:schemeClr>
                </a:gs>
              </a:gsLst>
              <a:lin ang="16200000" scaled="1"/>
              <a:tileRect/>
            </a:gradFill>
          </c:spPr>
          <c:explosion val="10"/>
          <c:dPt>
            <c:idx val="0"/>
            <c:bubble3D val="0"/>
            <c:spPr>
              <a:gradFill flip="none" rotWithShape="1">
                <a:gsLst>
                  <a:gs pos="100000">
                    <a:srgbClr val="64D067"/>
                  </a:gs>
                  <a:gs pos="100000">
                    <a:schemeClr val="accent6">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1-E241-4CA4-85D8-C0321A5F5DD7}"/>
              </c:ext>
            </c:extLst>
          </c:dPt>
          <c:dPt>
            <c:idx val="1"/>
            <c:bubble3D val="0"/>
            <c:spPr>
              <a:gradFill flip="none" rotWithShape="1">
                <a:gsLst>
                  <a:gs pos="100000">
                    <a:srgbClr val="64D067"/>
                  </a:gs>
                  <a:gs pos="100000">
                    <a:schemeClr val="accent6">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3-E241-4CA4-85D8-C0321A5F5DD7}"/>
              </c:ext>
            </c:extLst>
          </c:dPt>
          <c:dLbls>
            <c:dLbl>
              <c:idx val="0"/>
              <c:layout>
                <c:manualLayout>
                  <c:x val="6.7001233279574912E-2"/>
                  <c:y val="-0.17115437257459382"/>
                </c:manualLayout>
              </c:layout>
              <c:showLegendKey val="0"/>
              <c:showVal val="0"/>
              <c:showCatName val="1"/>
              <c:showSerName val="0"/>
              <c:showPercent val="1"/>
              <c:showBubbleSize val="0"/>
              <c:extLst>
                <c:ext xmlns:c15="http://schemas.microsoft.com/office/drawing/2012/chart" uri="{CE6537A1-D6FC-4f65-9D91-7224C49458BB}">
                  <c15:layout>
                    <c:manualLayout>
                      <c:w val="0.24202409638554218"/>
                      <c:h val="0.15067484662576686"/>
                    </c:manualLayout>
                  </c15:layout>
                </c:ext>
                <c:ext xmlns:c16="http://schemas.microsoft.com/office/drawing/2014/chart" uri="{C3380CC4-5D6E-409C-BE32-E72D297353CC}">
                  <c16:uniqueId val="{00000001-E241-4CA4-85D8-C0321A5F5DD7}"/>
                </c:ext>
              </c:extLst>
            </c:dLbl>
            <c:dLbl>
              <c:idx val="1"/>
              <c:layout>
                <c:manualLayout>
                  <c:x val="0.21161293994877148"/>
                  <c:y val="-7.200054747757757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75000"/>
                        </a:schemeClr>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737368371122284"/>
                      <c:h val="0.13431492842535786"/>
                    </c:manualLayout>
                  </c15:layout>
                </c:ext>
                <c:ext xmlns:c16="http://schemas.microsoft.com/office/drawing/2014/chart" uri="{C3380CC4-5D6E-409C-BE32-E72D297353CC}">
                  <c16:uniqueId val="{00000003-E241-4CA4-85D8-C0321A5F5D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Arial Black" panose="020B0A040201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Working!$Q$20:$Q$22</c:f>
              <c:strCache>
                <c:ptCount val="2"/>
                <c:pt idx="0">
                  <c:v>Inherited</c:v>
                </c:pt>
                <c:pt idx="1">
                  <c:v>Self  Made</c:v>
                </c:pt>
              </c:strCache>
            </c:strRef>
          </c:cat>
          <c:val>
            <c:numRef>
              <c:f>Working!$R$20:$R$22</c:f>
              <c:numCache>
                <c:formatCode>General</c:formatCode>
                <c:ptCount val="2"/>
                <c:pt idx="0">
                  <c:v>54</c:v>
                </c:pt>
                <c:pt idx="1">
                  <c:v>117</c:v>
                </c:pt>
              </c:numCache>
            </c:numRef>
          </c:val>
          <c:extLst>
            <c:ext xmlns:c16="http://schemas.microsoft.com/office/drawing/2014/chart" uri="{C3380CC4-5D6E-409C-BE32-E72D297353CC}">
              <c16:uniqueId val="{00000004-E241-4CA4-85D8-C0321A5F5DD7}"/>
            </c:ext>
          </c:extLst>
        </c:ser>
        <c:dLbls>
          <c:showLegendKey val="0"/>
          <c:showVal val="1"/>
          <c:showCatName val="0"/>
          <c:showSerName val="0"/>
          <c:showPercent val="0"/>
          <c:showBubbleSize val="0"/>
          <c:showLeaderLines val="0"/>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1322"/>
    </a:solidFill>
    <a:ln w="9525" cap="flat" cmpd="sng" algn="ctr">
      <a:solidFill>
        <a:srgbClr val="474B5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Wealth Distribution</cx:v>
        </cx:txData>
      </cx:tx>
      <cx:txPr>
        <a:bodyPr spcFirstLastPara="1" vertOverflow="ellipsis" horzOverflow="overflow" wrap="square" lIns="0" tIns="0" rIns="0" bIns="0" anchor="ctr" anchorCtr="1"/>
        <a:lstStyle/>
        <a:p>
          <a:pPr algn="ctr" rtl="0">
            <a:defRPr>
              <a:solidFill>
                <a:schemeClr val="bg2">
                  <a:lumMod val="75000"/>
                </a:schemeClr>
              </a:solidFill>
            </a:defRPr>
          </a:pPr>
          <a:r>
            <a:rPr lang="en-US" sz="1400" b="0" i="0" u="none" strike="noStrike" baseline="0">
              <a:solidFill>
                <a:schemeClr val="bg2">
                  <a:lumMod val="75000"/>
                </a:schemeClr>
              </a:solidFill>
              <a:latin typeface="Arial Black" panose="020B0A04020102020204" pitchFamily="34" charset="0"/>
            </a:rPr>
            <a:t>Wealth Distribution</a:t>
          </a:r>
        </a:p>
      </cx:txPr>
    </cx:title>
    <cx:plotArea>
      <cx:plotAreaRegion>
        <cx:series layoutId="clusteredColumn" uniqueId="{73ADE2AE-2185-4E67-B698-3799B74214F8}">
          <cx:tx>
            <cx:txData>
              <cx:f>_xlchart.v1.3</cx:f>
              <cx:v>Worth</cx:v>
            </cx:txData>
          </cx:tx>
          <cx:spPr>
            <a:solidFill>
              <a:srgbClr val="A7C448"/>
            </a:solidFill>
          </cx:spPr>
          <cx:dataId val="0"/>
          <cx:layoutPr>
            <cx:aggregation/>
          </cx:layoutPr>
          <cx:axisId val="1"/>
        </cx:series>
        <cx:series layoutId="paretoLine" ownerIdx="0" uniqueId="{11A4BFE9-9F46-4F9F-A4E4-3FFCB1046315}">
          <cx:spPr>
            <a:ln>
              <a:solidFill>
                <a:srgbClr val="50D0FD"/>
              </a:solidFill>
            </a:ln>
          </cx:spPr>
          <cx:axisId val="2"/>
        </cx:series>
      </cx:plotAreaRegion>
      <cx:axis id="0">
        <cx:catScaling gapWidth="0"/>
        <cx:tickLabels/>
        <cx:txPr>
          <a:bodyPr spcFirstLastPara="1" vertOverflow="ellipsis" horzOverflow="overflow" wrap="square" lIns="0" tIns="0" rIns="0" bIns="0" anchor="ctr" anchorCtr="1"/>
          <a:lstStyle/>
          <a:p>
            <a:pPr algn="ctr" rtl="0">
              <a:defRPr sz="600" b="1">
                <a:solidFill>
                  <a:schemeClr val="bg2">
                    <a:lumMod val="75000"/>
                  </a:schemeClr>
                </a:solidFill>
                <a:latin typeface="Arial Black" panose="020B0A04020102020204" pitchFamily="34" charset="0"/>
                <a:ea typeface="Arial Black" panose="020B0A04020102020204" pitchFamily="34" charset="0"/>
                <a:cs typeface="Arial Black" panose="020B0A04020102020204" pitchFamily="34" charset="0"/>
              </a:defRPr>
            </a:pPr>
            <a:endParaRPr lang="en-US" sz="600" b="1" i="0" u="none" strike="noStrike" baseline="0">
              <a:solidFill>
                <a:schemeClr val="bg2">
                  <a:lumMod val="75000"/>
                </a:schemeClr>
              </a:solidFill>
              <a:latin typeface="Arial Black" panose="020B0A04020102020204" pitchFamily="34" charset="0"/>
            </a:endParaRPr>
          </a:p>
        </cx:txPr>
      </cx:axis>
      <cx:axis id="1">
        <cx:valScaling/>
        <cx:majorGridlines>
          <cx:spPr>
            <a:ln>
              <a:solidFill>
                <a:srgbClr val="474B57"/>
              </a:solidFill>
            </a:ln>
          </cx:spPr>
        </cx:majorGridlines>
        <cx:tickLabels/>
        <cx:txPr>
          <a:bodyPr spcFirstLastPara="1" vertOverflow="ellipsis" horzOverflow="overflow" wrap="square" lIns="0" tIns="0" rIns="0" bIns="0" anchor="ctr" anchorCtr="1"/>
          <a:lstStyle/>
          <a:p>
            <a:pPr algn="ctr" rtl="0">
              <a:defRPr b="1">
                <a:solidFill>
                  <a:schemeClr val="bg2">
                    <a:lumMod val="75000"/>
                  </a:schemeClr>
                </a:solidFill>
              </a:defRPr>
            </a:pPr>
            <a:endParaRPr lang="en-US" sz="900" b="1" i="0" u="none" strike="noStrike" baseline="0">
              <a:solidFill>
                <a:schemeClr val="bg2">
                  <a:lumMod val="75000"/>
                </a:schemeClr>
              </a:solidFill>
              <a:latin typeface="Calibri" panose="020F0502020204030204"/>
            </a:endParaRPr>
          </a:p>
        </cx:txPr>
      </cx:axis>
      <cx:axis id="2">
        <cx:valScaling max="1" min="0"/>
        <cx:units unit="percentage"/>
        <cx:tickLabels/>
        <cx:txPr>
          <a:bodyPr spcFirstLastPara="1" vertOverflow="ellipsis" horzOverflow="overflow" wrap="square" lIns="0" tIns="0" rIns="0" bIns="0" anchor="ctr" anchorCtr="1"/>
          <a:lstStyle/>
          <a:p>
            <a:pPr algn="ctr" rtl="0">
              <a:defRPr b="1">
                <a:solidFill>
                  <a:schemeClr val="bg2">
                    <a:lumMod val="75000"/>
                  </a:schemeClr>
                </a:solidFill>
              </a:defRPr>
            </a:pPr>
            <a:endParaRPr lang="en-US" sz="900" b="1" i="0" u="none" strike="noStrike" baseline="0">
              <a:solidFill>
                <a:schemeClr val="bg2">
                  <a:lumMod val="75000"/>
                </a:schemeClr>
              </a:solidFill>
              <a:latin typeface="Calibri" panose="020F0502020204030204"/>
            </a:endParaRPr>
          </a:p>
        </cx:txPr>
      </cx:axis>
    </cx:plotArea>
  </cx:chart>
  <cx:spPr>
    <a:solidFill>
      <a:srgbClr val="101322"/>
    </a:solidFill>
    <a:ln>
      <a:solidFill>
        <a:schemeClr val="tx1">
          <a:lumMod val="65000"/>
          <a:lumOff val="35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rich>
          <a:bodyPr spcFirstLastPara="1" vertOverflow="ellipsis" horzOverflow="overflow" wrap="square" lIns="0" tIns="0" rIns="0" bIns="0" anchor="ctr" anchorCtr="1"/>
          <a:lstStyle/>
          <a:p>
            <a:pPr algn="ctr" rtl="0">
              <a:defRPr>
                <a:solidFill>
                  <a:schemeClr val="bg2">
                    <a:lumMod val="75000"/>
                  </a:schemeClr>
                </a:solidFill>
                <a:latin typeface="Arial Black" panose="020B0A04020102020204" pitchFamily="34" charset="0"/>
                <a:ea typeface="Arial Black" panose="020B0A04020102020204" pitchFamily="34" charset="0"/>
                <a:cs typeface="Arial Black" panose="020B0A04020102020204" pitchFamily="34" charset="0"/>
              </a:defRPr>
            </a:pPr>
            <a:r>
              <a:rPr lang="en-US" sz="1400" b="0" i="0" u="none" strike="noStrike" baseline="0">
                <a:solidFill>
                  <a:schemeClr val="bg2">
                    <a:lumMod val="75000"/>
                  </a:schemeClr>
                </a:solidFill>
                <a:latin typeface="Arial Black" panose="020B0A04020102020204" pitchFamily="34" charset="0"/>
              </a:rPr>
              <a:t>Top 10 Brands By </a:t>
            </a:r>
            <a:r>
              <a:rPr lang="en-US" sz="1400" b="1" i="0" u="none" strike="noStrike" baseline="0">
                <a:solidFill>
                  <a:schemeClr val="bg2">
                    <a:lumMod val="75000"/>
                  </a:schemeClr>
                </a:solidFill>
                <a:effectLst/>
                <a:latin typeface="Arial Black" panose="020B0A04020102020204" pitchFamily="34" charset="0"/>
                <a:ea typeface="Calibri" panose="020F0502020204030204" pitchFamily="34" charset="0"/>
                <a:cs typeface="Calibri" panose="020F0502020204030204" pitchFamily="34" charset="0"/>
              </a:rPr>
              <a:t>Billionaires </a:t>
            </a:r>
            <a:endParaRPr lang="en-US" sz="1400" b="0" i="0" u="none" strike="noStrike" baseline="0">
              <a:solidFill>
                <a:schemeClr val="bg2">
                  <a:lumMod val="75000"/>
                </a:schemeClr>
              </a:solidFill>
              <a:latin typeface="Arial Black" panose="020B0A04020102020204" pitchFamily="34" charset="0"/>
            </a:endParaRPr>
          </a:p>
        </cx:rich>
      </cx:tx>
    </cx:title>
    <cx:plotArea>
      <cx:plotAreaRegion>
        <cx:series layoutId="funnel" uniqueId="{61B5AE2F-B878-42E6-8149-D41329941CF5}">
          <cx:spPr>
            <a:solidFill>
              <a:srgbClr val="E0599E"/>
            </a:solidFill>
          </cx:spPr>
          <cx:dataLabels>
            <cx:visibility seriesName="0" categoryName="0" value="0"/>
            <cx:separator>, </cx:separator>
          </cx:dataLabels>
          <cx:dataId val="0"/>
        </cx:series>
      </cx:plotAreaRegion>
      <cx:axis id="0">
        <cx:catScaling gapWidth="0.860000014"/>
        <cx:tickLabels/>
        <cx:txPr>
          <a:bodyPr spcFirstLastPara="1" vertOverflow="ellipsis" horzOverflow="overflow" wrap="square" lIns="0" tIns="0" rIns="0" bIns="0" anchor="ctr" anchorCtr="1"/>
          <a:lstStyle/>
          <a:p>
            <a:pPr algn="ctr" rtl="0">
              <a:defRPr b="1">
                <a:solidFill>
                  <a:schemeClr val="bg2">
                    <a:lumMod val="75000"/>
                  </a:schemeClr>
                </a:solidFill>
                <a:latin typeface="Arial Black" panose="020B0A04020102020204" pitchFamily="34" charset="0"/>
                <a:ea typeface="Arial Black" panose="020B0A04020102020204" pitchFamily="34" charset="0"/>
                <a:cs typeface="Arial Black" panose="020B0A04020102020204" pitchFamily="34" charset="0"/>
              </a:defRPr>
            </a:pPr>
            <a:endParaRPr lang="en-US" sz="900" b="1" i="0" u="none" strike="noStrike" baseline="0">
              <a:solidFill>
                <a:schemeClr val="bg2">
                  <a:lumMod val="75000"/>
                </a:schemeClr>
              </a:solidFill>
              <a:latin typeface="Arial Black" panose="020B0A04020102020204" pitchFamily="34" charset="0"/>
            </a:endParaRPr>
          </a:p>
        </cx:txPr>
      </cx:axis>
    </cx:plotArea>
  </cx:chart>
  <cx:spPr>
    <a:solidFill>
      <a:srgbClr val="101322"/>
    </a:solidFill>
    <a:ln>
      <a:solidFill>
        <a:schemeClr val="tx1">
          <a:lumMod val="65000"/>
          <a:lumOff val="35000"/>
        </a:schemeClr>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_xlchart.v5.7</cx:nf>
      </cx:numDim>
    </cx:data>
  </cx:chartData>
  <cx:chart>
    <cx:title pos="t" align="ctr" overlay="0">
      <cx:tx>
        <cx:rich>
          <a:bodyPr spcFirstLastPara="1" vertOverflow="ellipsis" horzOverflow="overflow" wrap="square" lIns="0" tIns="0" rIns="0" bIns="0" anchor="ctr" anchorCtr="1"/>
          <a:lstStyle/>
          <a:p>
            <a:pPr algn="ctr" rtl="0">
              <a:defRPr>
                <a:solidFill>
                  <a:schemeClr val="bg2">
                    <a:lumMod val="75000"/>
                  </a:schemeClr>
                </a:solidFill>
                <a:latin typeface="Arial Black" panose="020B0A04020102020204" pitchFamily="34" charset="0"/>
                <a:ea typeface="Arial Black" panose="020B0A04020102020204" pitchFamily="34" charset="0"/>
                <a:cs typeface="Arial Black" panose="020B0A04020102020204" pitchFamily="34" charset="0"/>
              </a:defRPr>
            </a:pPr>
            <a:r>
              <a:rPr lang="en-US" sz="1400" b="1" i="0" u="none" strike="noStrike" baseline="0">
                <a:solidFill>
                  <a:schemeClr val="bg2">
                    <a:lumMod val="75000"/>
                  </a:schemeClr>
                </a:solidFill>
                <a:effectLst/>
                <a:latin typeface="Arial Black" panose="020B0A04020102020204" pitchFamily="34" charset="0"/>
                <a:ea typeface="Calibri" panose="020F0502020204030204" pitchFamily="34" charset="0"/>
                <a:cs typeface="Calibri" panose="020F0502020204030204" pitchFamily="34" charset="0"/>
              </a:rPr>
              <a:t>Billionaires  Per Country</a:t>
            </a:r>
            <a:endParaRPr lang="en-US" sz="1400" b="0" i="0" u="none" strike="noStrike" baseline="0">
              <a:solidFill>
                <a:schemeClr val="bg2">
                  <a:lumMod val="75000"/>
                </a:schemeClr>
              </a:solidFill>
              <a:latin typeface="Arial Black" panose="020B0A04020102020204" pitchFamily="34" charset="0"/>
            </a:endParaRPr>
          </a:p>
        </cx:rich>
      </cx:tx>
    </cx:title>
    <cx:plotArea>
      <cx:plotAreaRegion>
        <cx:series layoutId="regionMap" uniqueId="{F89CA28F-34AC-4AD1-AC78-E434BE45665B}">
          <cx:tx>
            <cx:txData>
              <cx:f>_xlchart.v5.7</cx:f>
              <cx:v>Nom Of Persons</cx:v>
            </cx:txData>
          </cx:tx>
          <cx:dataLabels>
            <cx:spPr>
              <a:noFill/>
            </cx:spPr>
            <cx:txPr>
              <a:bodyPr spcFirstLastPara="1" vertOverflow="ellipsis" horzOverflow="overflow" wrap="square" lIns="0" tIns="0" rIns="0" bIns="0" anchor="ctr" anchorCtr="1"/>
              <a:lstStyle/>
              <a:p>
                <a:pPr algn="ctr" rtl="0">
                  <a:defRPr b="1">
                    <a:solidFill>
                      <a:sysClr val="windowText" lastClr="000000"/>
                    </a:solidFill>
                  </a:defRPr>
                </a:pPr>
                <a:endParaRPr lang="en-US" sz="850" b="1" i="0" u="none" strike="noStrike" baseline="0">
                  <a:solidFill>
                    <a:sysClr val="windowText" lastClr="000000"/>
                  </a:solidFill>
                  <a:latin typeface="Calibri" panose="020F0502020204030204"/>
                </a:endParaRPr>
              </a:p>
            </cx:txPr>
            <cx:visibility seriesName="0" categoryName="0" value="1"/>
          </cx:dataLabels>
          <cx:dataId val="0"/>
          <cx:layoutPr>
            <cx:geography cultureLanguage="en-US" cultureRegion="EG" attribution="Powered by Bing">
              <cx:geoCache provider="{E9337A44-BEBE-4D9F-B70C-5C5E7DAFC167}">
                <cx:binary>zH1Zk9w20u1fcfj5UsYOcGL8RQyrWFRrs1bL8gujJbVIcCdAcPv1N0uLpxvTrZ7BOMLTfnCoWAST
mTiZicRB1t8/rH/70Fxdmh/Wtuns3z6sP/9YTtPwt59+sh/Kq/bSPmj1B9Pb/tP04EPf/tR/+qQ/
XP300Vwuuit+Igiznz6Ul2a6Wn/8v7/DaMVV/6T/cDnpvnvhrsz28sq6ZrLfuXbrpR8+9K6bzrcX
MNLPPz69WvWH/scfrrpJT9vrbbj6+ccbX/nxh5/8gf7loT80INfkPsK9hD6IKeUxlfzHH5q+K75+
HmFEHnAUi/N/3x737LKFW+4X4bMAlx8/mitrf/j6/3/ed0Pcf36sbX/48q6H/izZ098+v8pPN3X5
f3/3PoCX8z65pm5fE/dd8rX9urzUzWX38ZsC/nt9Y/4AU6yQpCT+8ndD7RjhBwgrygUl3x76Rev/
jii36/2fd3qa/+cFX/evH/71un+16Gm/Mn+u+pl4oBAmNEYYff6jN9SvHhAKc54J/tU48qYR/k2Z
brfDjZs9U9y45lvj8D9gjTednq4+/vAPc/n+h7TV5nK6st9089+jgrAHYA3CZPxN8TfMwsFJxTFT
GH81i/r26C/Y+E+Fu90+t4/iGer2L/kW+0f61+PnZC67D1ffFPXf2wigIwhTKCYAimuRgjxgXFEp
lPxqnPjbM78Y5345bjfHt/s8A3z72Ff56eVfr/LsyrSX3fbt/f97nXOIBjGOlRToi3Jvqh6jB1Qh
CCZKffFm+Nujv6j+35Dndt3/caOn/D8+97V//B+Y8P9wdjKXjb78poT/Xv8R4Q8kUYgp+s313Jj7
mLIHDGKJpJR9toBngH9LpNtNcO1WzwjXrvhm+Mebvx4EF93HP9MEhDygnHCkOP3qX25YQMYPqKBC
yvgrBLxk9V5pbtf+19s8zX/91Nf6xbO/Xutf49JjWIx87Ns/DwHn0MuoopAyffmD0HvN+UewSOCI
C4b4Fw+EvLT135frdkP493sW8S/7psmSv940L521fyYiBHsglIA8FWLx57+bQSGWDyTjFMmYfDGJ
Z5H7xbndEt/u8yzw7WNf8y//B1zRodTdnxgNqIDJDitlHLOvYLiBBYzoA8khEsSwqPiyPv8Shu8V
43aFf73N0/fXT311H/53fNCr6c9dHNAYChGUS0bllwl9c80WxfHnJbOg38zCbqr/q4+4X6zbzeDd
7pnDu+qb5c2rP8P/3F3g+KO0c7ycLtPPNaFrNY7vX/38ulCm8m79Xmnpy6y++PjzjxiDFf6oNJ2H
uDHlb4TdP75/dWmnn38EB8UwJzGCqMJxzCkkTcvV+YpQD+DfkO8iDlcJOl/pejOVP/9IOUwCHAsk
OQNDf77J9u58STyA9Bg+VJJIhkUckz8qcM/7Ziv67g89fP33D51rn/e6m+zPP8JkGb586yxmRDCT
TGIozsDnHy5fQjyFL+H/FxM9C9usMp142ZTJvm/b25KI9QvuvhSp/oPhIYxeH76SUb0tayfT0ozG
vFzEjorXxbr3n66p+ZbxId25VXyICdfHj9u9Vq7ORRoTbvcXA25jlJS04jhBDLUkYXSc8tP3H3aX
rs5CXNOVFUhUS9GJdLWQOiQK0cIk/SbU798f/yz0bbbgN8eX8YiGKt5E6vDAnmK8sPbVgioknmxq
6tYskrswSbuNw5dF4X9snfOLXnuhQaFhlucHzk0s10d96XJ3YNaV+su6584HnGfRbW8E4Ln+AKX3
BU2O8nSprVweiY3m5DDUlpRPeF1W5Cl2tasPox27TSaoYXg8oa6czZfS0J3Px+gOASApuC7AIFtb
c7vx1BXFPB4UUZmk+NNQ03Gpk7FY5jZxm4ye9EuB69SRvlddEhWKtE++b9S7Jg1g+7oETbG1c8MX
UIEi/EBN/0nyRd/zfncNfn7tawbsAamL2iaebpuVv6F+65N8dtUvQaIrzzc0qtLCUsPTmmp9hWCX
4EkX6dodwob3fEMfLXwYS87TZpLzr3gZWbLmuwzzPMrzDKZZqmEgI0+nPtr3FK3RbI5i6HsZKL7n
DchaYLU1FXiDnrnqsAmxsmQcAUrHMP147oBUW9T1doiyrt+keG61Ladf22mKPoWN76HfKuTQsnKV
7T1u061gkUlWXVtzj4LOct4CfuWBP+5r1jiy5Vkfqb09LQYPc9osG9bHUZcsDnyMB3HK+lwtQySz
aXJketiJvkPp3uFmTQc9LWsY1JSH47Gfx5yurcoGUu+va7OVv3RSxK+/b4u7dOUBealXhRdIDzIS
rTptrJH0ScG2fnxbc1Wv96jqDnchPUCXqhhqJQeVmYZtF1G7o1/iApsm+f5L3DW8D+hcbwiUIzIn
R7ImqFrZO7H3wz3B5K7hPUS7WfZSISGyuQELTE3RpsxFcgiU3sOz07Tbmq1SGbNzDTbY1BolFm16
D3yAh+c6jvgYr6D9GLdjdzFg3i2pqeS+PA/T/1lx16KBJBu1OFpFFttS/yqVtc9XXYzbPfKfFXEL
nqWH5zaeF165QmZtY8f8pWzb0f1Kxz1Gj6aojOULyEmpuAh7F+K9y2ZgMwtxmQ2UTfrhtNM1Tsq6
XVAYnqWH51Vvo5iIkVlti4Fd2JbMKqkcM/fF5vOsv01dHqS3oipQu8B8GvNtMMeqoFI+b6N9Fo+K
KW/rdC3I1v3WtIr+7rpi6e7R3F05j/BQ3qxFLvt9Ab/bqGZ4VEY2l5DZ1zGkdWpaKjYl3VTt80GX
YmhP9boX8ijYQvtXM5qEC1Ow8LzBlotIqjrKs1ZG7kj1IjMlG3rPZMRnO92iXuF5Az5Pqx7JGGcU
7aZPd5zPU8rzfW8eDlDM2H4pbNt/GiK2tA/Zrjr+bKWUdE8J7CpUv6macH6PKHf4JeE5DtVVfOgX
zbJB5pYexB5fDeu6jGFOW3huozFU4G2tZGaiYcmKCbMmKagqPgYBTXhOw2EjVFUVLCuGVb3jEEqf
WRS1YT5beD5jpEVXRZGMM97ASubgsGr3xGmz2Xtm2R0oE56fsHrcOFmNyqZtycmFYsag9+uAAXEl
KVGfdNoNbUJ2MRQfhna3JNAsnv+gS9fAJDIiEypvXTKMxLbJ5lgUGC6E5z92ttejE0ambuQ4Fdtc
HHfRR8cgs3PPSYg8Rl01rntmXTFleyerRJihuscH3QEJ7mFfYFRGK4SGrCK6PZAJV8d860nYpOIe
9GHV0yus+z0jsG5MUInfdgW7L2u9S3QPzVgMHVubYs8KuU1P3dYhyAXGEldh84Z7cC4rNw3UbHsW
5W18Qea1PuZUsSzMrB6a6TDzYaph9Ckn7LBQaRPbYh0ou4dm1ZFdzRLMGk2kPNTUzYmoJQvzo9yD
coUig5bc7tmIdXOycVccZs720/c1c9bvLfGCe3jtcl7uO46WbIn4FSw76/nEpnrosmmRIvANPMjS
Wc5dVedLRgG4L+Opr1LM+jpsOc48yE4dpELLLpasZ1xcqJi7Y7V1ge6GeZDFU9vkaq9cVtiGPdZN
K58OaxMouodYCNR5XWM6ZWNf5fhgOLEHWa51GebNmAdanhe2jnYo8wydXh/VUzE9cXnehIGKeZCF
+mg0Y1dNJ+OKxb6iC1LNL9woUYbNG+ahtsZ6HouZrJASuv1QD/zdFm/dPRP/DofGPNDyKqqZUvmc
jk2JE2odScY4doGie6ClQ8VIXqkZNB+9MwTyuy5e80Czepith91EkRVfRWdkJAmfRajoPlq5yp0q
8ZzGCxSNyXl0G6wY6qG1RvOQNxZGX6u4PDhVu0QIUoWpnXpoLYGb1COCYHRGrkbNmlOhi8DKFvXQ
WgNXWOkCBo9312aNjA2svMQalhtQD6vrRGXebPWc8ilfkhXPJMFDPoWFKOphtS0H0vUUubSb9y5Z
Sn3lqh0Hat3Dqd3NNPTl4tK2LlkiGH8XzZYEDu7hFOXc0K2MplSOqDvaVV9at9vAwcnN5fRo47WC
TNillYjLRFS6SZwhMnB0D6eSVlGhoxhEjx1+amF75Hkui+bR9yP3HQ6MejhdHSMdUChdtmNgqid7
pwQ/RlOkbNicIR5UybjGrRuKOdtY25kkogPPhoVMH4LkJx5Wsc6J6dcWImtum0dxZfHR1tWWho3u
gdWZfKDFxl02xfR3XJEXltEXYUP7SLVb1W5bNGW6jJ6Be3y3ERlYKyQeTmOtW4k7OWXVUqqjK/nr
vs77QIN6OO1qG5lYOZdFetKHppJPJBlR2GQnHk5h+3YZ7KqitGvWj3rDbwlvH4cp3EOp0ksRQbze
MhjWTslObCmSzdIizPUSD6dzwV1ZMzNlwPNAv7EJ/EBi9Y7DMg3iAdWNDUFN3rus7c1+7Ff5vtRD
HqZ27IE0V3qUszYu45vZDm07gOj1fTuvd7gY7EE07gTTQ9ROGezKx0+VLfDTJsqHt0FmxR5EyUQm
MxkN07HMy4S2y29S6TCTYg+jO+vjKi9rlxk+0wSr9V0zqudhcnsYZQtbF01h7Kiyr5nbnnJmn4YN
7SG0X/K8mGgxpSiPokNU5U/0jgLrA2fKxvU6OMbDIPeIRCnQi39pN/lOma0Jcy3Yg2hUQp5uetBJ
U3Yv+qI/5W0Z5sk/Vzqvle/ZsGx0hQJ+2u/zQ7OQx4yHRdDPleJrIw8bn0Q/wNpOtMUT1a9ZZ/Kw
bVbkwVI301o6B0IP7Zt9dodK/ho0Q5AHySauzLDXYERW1u/NGr9QuwjzU8jDoxvnet0WMWWbrfDr
fZtIVjlqj2GCe4ikXb52lY6nzEZAJSBd/TDO49/CxvYQWTfacolRlHIN2W2ExCWw8gIDG/IwCRN7
HBsEIbnUYk24ZdExjuUcBhzkgVLZWU6Mz1E6ilemPyqoYofpxENkWZQjG8ttypwCMsdC7ZDgUbwO
G9yLmAvsd21bl9sUl8PDpYG9/ZFWU+BM8eKlcQ7VUQODq4Y/p274oNlmgrQCLP6bPhCoZBsaVWxT
09LnHMZe3Rw6tgdNvGg4GLBiKBvDsbInThXVo5GtIkgrOPbQWVo2N5DPwkThu0h2VL1pRBmUYAGv
7qZW1tixpY4B+SvdpuqAWC76I4EMSAe5FmD13XzAsLQsh72aKSvYcBkt81vYfHgTMhWBjHtz6JlS
ZAQFvThX8OPoap1QRWRQHoHPXN7rMdOUs4R69AqCr+tz16NH6zyGIRQDUfHG2FUrEZMltZmq6dMG
CIepkpIEatxDqCsMcCPdPGVoaF6wqDlUpgxKUnDs45NH3VbQ1maEcHJYWmwOmFWfgszpk6s22FGw
qp0ssBnEu8Kuj7Tkr8KG9vC5mimvFYlMtuFmSZpejqeurcJoGNgnVvV86eIZuEIZbCHtx27vn0lq
7+MYnCfzv1bpsfIA6gZi6xIvJuuBa9Mk1pnocTSj7WWYZjx4LhEFr8gcWHTePlrI4Far3ocN7cFz
gsBTDqK3WS2Kl+swXKC2DZuHPpFqzlUtqoaZbJ/HMp2XghyjpvsQJrcHTr2z3Jq1tllcDoeabc9a
dV/aedbqbcb0oLlEUA+eB2mysp25S4wU1dNRDGuyVMRthzD5PZDyulu7uucmazT9vSnZ22ioXwcN
7dOlVmA8NkLmBvA/24ezNTjBMwvbqsPSQ2lBSq4NJSA4w2/bOeoSFg2/hknux9B1HGqDSptxotmS
7tRtLOlUU9bHsAd4OGVlUSinGpiSa/RCt+S1HsPW4vjcoOF6JGo0H2HBDEPnW/xiQvqXnIqgbSgs
PYw2asvbcd5MRvOWZJEi0wtcLDqI6QuHI28KTuSM+KxhJuZo35LNjBllgew0LD2YtmseTastTdbN
A0rQLE/jUoRVh7HPhZoMc47FoHJwj4/njTxu+BqIIQ+e8VI0rhoLk8m86BK5b49jo8P2zSDO39R4
DLMEraQ2Ge7n5xSPTwyawuT22UtGw+6EWKIxs0K91di8aOoxaBGHfeZSvrK2LobKZAI0k8RAQk/G
rVVh/tBnI020GqOqj0fYtynHgyH1CxfFYSmoT0VCCNZZHUdjVmjaVskChYrUoUgEKsaDZ1XFwEqr
NsBNvLUH5YR42Wi0B1rUg+dccZED127M9tiQA7bsGUTSsN1z7NOQXNSpnq89TJc+ZqgGX7vVtkxU
PNdBNRwsvGAKXGAUF2sHui/KRR46KJ5lec7GsH0E7NONtto5Zdp8yFRk6/EwL0P7ycVyCVw0+oQj
3BLEljgaMlNu9tgWokpAQ/wUFI98wpGU66rQjIbMNYIckAASO4XVbxI2uhdOpwYYeJZ2Q2aZLKYE
76S+rLe1KwLH96Lpqo0wywq66cuqT/TUvlkbHBbzfL5RQ/qljaQDvXdqeLhZZE9L05cPwzTjQXam
M92GZhmyKuf7W9TnxUMm1VAHKsbDLAU/yckGZo27fLQn6RRlCc97MQY+gHgRpLJ13w0zaJ7a5cIY
9aYcm7DaPPYpR7JuCXCMzZBJNr3ShX2x1NOrML17YbXIt4U2TTFmsot/7/oFJyVj93Frz8a7JW/3
iUYjlMxV5Noho6ZSv0vYVHjo6nYOmzI+0WhC0brtlPcZIDVOBFBfkmiLZBqkGOZB1WwR7NE3MDqf
N5dwPDyqu/tYTPKs3dsU4+F01CvQ6xTps1nURZ7AbnEFzkbqtT4UbVzUD9thW1651jYX1NJIZFNZ
jvw1HHGT43MWc2texbIVD2vYl+wfVnXHRCIbDcX4Yh0VWpKdVaN5s4wkcge0jV192ZdlNB4EJJbk
iDnU2lM5uNUdGwxVsoOAXer1wo2RqjIi15Jd5H21bAeMoJrwWwTM3u2EaWXlkcoVxlwaaD51Ksa4
tHDajuzu1BKy7kc7t7T7fZWM5c8nJqLqvcV8HDO1k3jOzArvexymnacVmrk6dJLg+iA2WbiHBe6L
+IlQHZwLQ+NOXhEVL8lMhLkYtDV7hvpYbaelbWZ2nA0reDrLhUEJuylndiiaoe0hn43j7aCMpjJp
e23w46XLq/iioXhi2Q7aXg6c1vPFvkfts7qBtXUGDNBKJlVu8v1Vg6tehmUhPturXZkTtaN9JnjZ
Q9UnSkhB4zB/4zO9KMs3SCSbIStFe5Wz+lUudaDcnq+cYSdmbQjIzV2e2bh5lHMcVhxknpfkMzBT
MFSQMjg/vCZ5FNdJ3OA+UCdeZmNQQUUNm3ZZQaoqWevxk6hMWNLHPD9ZwfHWuZOoz9zmhmdwGkw/
7OnUhrkyn+NVCo1cR4TNClOzJwzyV2D+u+ldkCvzOV6mLeZ5HuY+q1XhfjVq3KGY36kpTO0+y2uE
zmdwTCTusxiKygkn1ZNyL8JOmmGf5IUAwpypoc+2fsjbY4+WKltHpANXOT7NC3ca7xGFGSmKlq8p
sZ3bExnxejyGKd9LbKZ2XPKonPoMNqo+LQN7xCMbdqIDUw+pg1vMPG6yz0oUA49ssnJtDjSuyKcw
2T24znzc6ezIkDVjvKtE9iOFPXZFSBgXAxo73syalqFrMFoLSBCgP2ji5FKlWuvABMHnew1yyau9
gBAOezTmAIwycRiiBWVByvHJXguCo9Jcdz2cqm2aR4LOfErEaEQYvx/7bC9bdQUQmXpww52Tj8qO
ot9hTbuFlYLPPemuF8fk2o57ayFfhVLWepGz3GUSTTJs0hMvvyG0cbE+R6dKt8XBLmORuKltwxyO
T/nCBq9uhXVyFm0dvSqBbX61t64NY35i4iGWE9pVZVUPGRdyji7quMMHlC8Lv2fv8I5zddBN86bu
4WxrnotGddneYGpeD7We+0MuOzIcF9tHr+HA2bMoipvqCFlcHR+KGBajpzLivA+0vgdsOBQskKsg
/1y2sVSHqK0K6AdRdkNzCgOHB2yB6A5rlrNnyiecP251AefOtnGb0CHsAV483pEzcLyWdBmlWNfJ
ulQLS6qazYEJlk8TE3ZvTUfgAZsjQFve3Vtg738IEt5niTVTu02x27tsMJ09rAX9tE88VHAP2cW4
Y2tr2WYzYqeG1I8IsWElAJ8j1kYRKhboIJJNbLaHOmKw1bDsL8OU4pXrp7IxBV7mLsudUakrSZG0
XAeGSuyBepHQHboDi2barNH7tlroBxNBuAmT3UO0rVjXsw63GeRaz+S8P27G4p5eLmcBb1kq+jyx
YoV9RmH6LrMrKR/hxqgEOl0vYUHMp4ottdBqrmmb0Vr1RVIpNT4qpevKMJj6hDEWrz0VHWozybvq
MMbqYc3wFhYHfMqYGbqiyGPdZTErlyfWtOwgp2p+8X2bnufdLYr3eWPxUm/zgiG+NzsbIeVHtojT
BuG+TwWs6rqwHMvnkKlN5NCsrugz5Og0JCWfqjO0UNyHxWLkxeI20nacYw1zk5NXbkIvC5yHTXvk
QRY6WUwKGZAdqmv8qA2U8neHu0DzepDtYDJGNbACUyxN/nLeouFVV/Kw00zQe+5mEG50hx0itjn7
YPViaCnPJs1VoNK9ADtAdQHlbdfAZjhUJfpRvYhYoQMV4wVXt03d5jbdAEMAWjgd4PDh+G5v4n4O
HN+LrdCQJs+HyTTZbuR7qB09bWX59vugut2bQf/Fm1pnM4LdajghCIdW+7xKRuvmq4WOYa03oMPj
zeE1LN+6Mj+rfVA5FBytumgFd0HTHfmEsp5Ubt0NCJ8XJZSdMBkSaKkSFqGgi/pN2WOxy41bqL/h
ZcLbsdPARzhUXVfNQcUX5FPK1LzkA2S2TYZLsR1VgdDzHs7zvQyzrIfWTWiocC1jdCxwsfaPKmgg
/4yQgbt7pP+8Iv9Xf4x8YplglKxCOJg6wvH2lxHjzj3U9TyaEyzEHDnxmAl7HHmz9k+iDVYFTwZZ
je07Al2IT06Q/UKyaONJvOcOuitsUV3/0nZ8JYd2HDd92Isy39/3+abdqRsg5h4cr9YPtGXs8TxU
06NNl/OJ5m6BIaAHRpmgVrP9dYnhfMuL+tyn4nWn1WCPsGBjO1w1y6FEwPx8Vg1ltB/h21Y/pSTv
56BEElqL35wzwGscyflAclrkuHo2x3X8hGhShAVY6KR9c/g+qnnP0FxnZEVXgowvYlw8D5suno+B
tebWRmKpM7oDz7Yh7IL09r5GGmfI3DJVfEqcc1Fb7Hats3GAXh0Xxu7Ncow3YD0cF1ghFBfwmx1N
GVRdQ8rzOXiMob3vzOssGiKRsnppTvvQFG+C9OST5Motd7BGpHU296w8Rvn+dqrIfXo6x+nb9OS5
HIwK7Wrj6kw0Tr8CVjX7RZXFerlWOLqnsnnXI86fXzsxgPJYFmQY69SutBbHchrNqJPZQLH9Qi9w
ou2eRfVdJvfcD9ATCjeLpkjhB1rq+uT4ioEdFjWpbndFDsDoDqsqQRPOm29UlFA7yU0DSutIBEQ3
8RYcUWAAUx6gI2g4AoWArs4wbMdNdDlNFN/joO+yhAdmSYHLucMZ3GNdjHK6iBvLT72KYd9fFHOD
gtgF0Fv/pnY4jC20lhG06YBGgnDWvfgtHmXY0VZo0XxzdLvFo9abqTIp+XQCzrVK8hKHLVbgVwFu
jj5rKEVSh8tMM8VOw7y1RxXroHUckt6yHIkBN41s8iOe9SOU04T1Ikzn0oPxRlFj+wmG3neW5vF4
ajUJWh9C89ibKtmg65q2cZ0fa00eSx49HkVYFQ/5HDqgFYKShM6PQ7WMjyprpyzi9FWQ2/QpdDmX
5bzRCCY7Lmw6DIYlW9ywU9joHkpRXJuco0hnUtvhMbBe347FFtYcFvkcukLIIpqJ01mzkebk4ql7
iMYmjIqKPu9IX/PH0bbCfkprdKarajwOpXoSSWPTIL34NLq1QqOztI+PU8v0eiJkeTOYug4rKiKf
Slf28TQ2rIuP3TzC3m2fVaYPC+I+lW4r17VoC0ikmsnppHMdOuwNv8fz3rHo8Zl0M7DzdzjhByCy
c58Aa+wwCOgoHKZzD6E7NOmx8zRoOLXUboeuGPoxyU0XhxHSkN/WK243OHNR8xgOWvU7SVSTm8f9
Wuuwc5DIb+zlRJd3cqTxsV122LN9ASyAezTzubZ3S3rjc+mY2OEoRleUGd4iOj9GuuVwwKiAxqGv
oVNSn2ke7zSR49zyVEB1bTmMU81naMc5iO00uhiN6T7ggly2kpM5yxXVMqgCj3wW3hqNGPpuTOfl
kpmKC02Rcmlpa9sdw+aFF4g7rSehcCmPqykFOKitct2h5ALTsLWHz8MzU+32OR9c6vpySFvFluMQ
s6BKM/JpeJCycTrQ1qX43Pdr4SOc1GYyiF8NvR9vBrVBzszmEww+O+jd3Fg2Jn1Dwjh+8NseN0dn
pYPT8K5zKanwcKA1rhKoSLwPsqpPwuvr8y8Z0XxKZ1K2iYoiOMC1MhQW17iXRBfANUUsolPaA7Mm
6WtTPGsknX4Nk91LnNkyDBSLcUqjGHY9WL0Xqd54oGLITa1rs+AeNmKnFHpUkuddu9bvBdplWBrk
E/B2Xi7j5Gabdp1oDtC5GjrCsDys6wn8EsxN2Zt4ojtV3KZarubE8wn6i0d12B478kl4dCF0b+rJ
pnRpS2BcTa/hePV6j4+9I7T5HDy3jNAyS2423STekxrV5iDrwFzFp+Dx2omIjqD1vYV2Lcu0fUKm
DDtLiPxOX9E+tGPeUJcWcHrmGC9leQB/HLZ5j3zu1w7HIHI9Q2IlB/LetvRVW5Kw49XIp36VLZSU
+4G5VCODknUgeZrnQKP7PkrvWCb6Xb4aXI+k7qk6ibzh8/PStbo9bYI05sTMAFHw+4+5a+J4eM1n
mjNcwUtwoqLjTHhx6FYXxgRDzFvrDmUup0nA6EXR6aMCGtgh7rePYaJ7cK0rcAfAZzTpsA7bQbdj
dbRtHhb4fCZYPDA0tZybdK7dfGpLRRJoYLyHRT6fCba1VIjdLCadyr05YVu/2XHFw0zq88D2smV7
D7WedFClPLTNWh2AkhpG+0c+EayTm5ykyoc0aiNzqPahS+iwhXVugl/LuemCc8YagysxpHoay8PO
2+agoE3+MWjG0DMIri26HN6g5GwKdaqqbn+9o2H9tULdfX3r74CSzwLL6bJgB2TllBsM51HOCcdA
8H01wrtG94DKMIZy9RbHJxZB6XyOPvRN9zpMLR5Ka0xwDr+fIU/Q5ytvkv/P2bc1t62j2f6Vrn5n
DwkSADk13VWHpGRJtmUnduzEL6w4dgjeQVwIgr/+LO3pMzPt07v3VGrvl8QRTUkE8H3rW5dlAzvR
iFV//bXLf1inUT/F0xaqbE/lMIKA265M3LCoH9NfW6sfGWBSpxZVvMz2mY7yNiOnPvzFSuwj+QtG
XLPxBJceEhx/Fz7E+GuExPAj8wthEE0l+Jztt4v1UeeipEhE6n6tIPjI/GrDXpjNT0kJF67DqOR9
yH7NTTD8SPtC3YQyaRiSkoH+0I7BTTI2n37pUfn/KF+wERIqHpOSMDtEV4nsobsWbrBffu36H0rf
UUZz29uJ75MpWmGhnujkdJHq/ZGf4KVz+SedLvmwSJugk0nqKrYfZKAPplqW4ax5WNc76FR5dayH
zYlbs1X/i+b6t/L0n/3SD8uXe1KNSzv3aFtXN65F1Dc9kbuuw6rr96Jauz6fpwFxNfkYzzjb19ar
kR+nXjIx7NFYt92Q91u3+KOofFB9j2MH2t0YgtLa5XHrN+dyFDlyvulYlMrbRVcuYsc1SPjc5Wrr
66DJwzhr4jpXhksUQhPDV5fTbJ7q71KJwUZ50vFmOMZbB7vn0qOh53Xp58WpovNxuz7AQs4tTU47
RPzA5ts3qx7zKLMBS/LMwxq+O0SyY7C+H4BZmiGHrqC3uEHNp/GLJAMamZa36c9BDvhrZedkKRno
vnFu8Ql1xbI40lxt3q5IXerCWI/fJ4C23OarQqC5y2nKavFtbJIu+zHUFkE/EHJukxpyuH21/uuF
pHeQ2+DXfIRplC6ca3TUlRzCyWq3YWRDdgGpVl1UKZ60rFiY83QoybLR8DpKF5btG2q3AbqwefIH
pASMBWdyYbdtaJu0DJvYxYXgbEYVlg5pmQ4wwM3XuWbzCP5mO4m6NBn6fV4AIVnrCXc2j4rnKWEc
upGluaoSjrIRewkb7Anf1iSaXKWo7PIsCvqhtMNIXmYzsNL5beU/bLP5eC/VRLvzpkjKnsRMOD/H
porjm60Sqa3LfoNGJdlnzkZwRNgYt/0tFBopvi/ZNBI3V4dbVtt9CFdjVGNDOG3dwbN4da9zOjRT
XUwLwOAjhwIpe4xWvmpf9GOCJLE6DS42kL3tRxdAxbKBtAUHHW4Xu/P4LqfpSCiANHJk3ZiKvGNd
tmedGIuJrW5QQFN8oJdLZbno69DqbucU9qgzm2rbPq4rqccUj8NE7L6NqV6LqRYJgUus8H2Jvkak
31ITj9N1tm5o/AQN7apyJw3A/DxLKSeooIyJ47hAClzcfoq6VLE9DFa69XokLgKqHRp4q20YM5ul
hnYr9JoZMDkZTNbC3r6SPoBmRi08kQ+cDlFaikrT9hW9T9pj0QzJtJS6pZM+dzas2SPoWfOwbz2H
TCibwomeNhqQ7iYSrtvemrGfbFImKpiS84xFK3ajFJ4c5RC187MIhjQk2N66mtGcD0kmz6ExXfSa
tFWV+ryqs6G+cm5Z6ClUTTJ9bR3ztIDnfQg1eu0QIwxrZ8r6H5VxdVfn3dylrzRms3yGunwTBaZL
OLug85j8LVh9OsWLpyD5MbVq2Y4Dkd4/dlsYRYUUWEk/2gSP+aHuyHY2WVjvQzKn7V2qLGe7MG2k
+Dx3Yt3uHQQeJMAkGr4BaXlxImZH7cw4/uwwuRHXLZtjfzVNbV9dzSSL1LWdM06KNokT8i1lJMne
ItdVZ0jIgxPGSNsPSFuGvHW0LmsYBAXl2mypOyFDYtkOMA+Kv/ZZk2Sl7KF0/MS96MdzVFdNdHRT
Y/0umEW7HjKvQnbF2dqFzyGruuqzmLNaFtKbAJ6IbZhpiGgGppfTsmmqbnW4mfAYSyb7LwjuqKY7
SzMu9qHoJl6atV2wdzqaKrEHfzpSt3O2sB89PAHGogJk6O7EGipsJWJa3Y7Ryai6DDGtWq67FgbH
+6q2EvKagC/1o0h1lhwHKSXLTRUo9ipE1sqiHnVn2jwdoypE0FESr0fdD9qUxpEwKI0eSZSP/ebk
t9hkuIOShnUEO8MVd9EEtVZ5uwZ63I0XS54chnZbd54dhGk7KpV7IaF3DPFqNSIdC0RBsFuUS/V7
hSXMi7YXZCjY4Oj07OeYUhgcDQMsz/K427bm6AxUso8e+XSqysVs+Ir9fpNumvLW4Jh2ORDvRf/o
ImPqz4vYsmvkcCicCh0sa7LPPS51+TalsWpHM4Zx5250ZKA5BKAjveoRSd7tlqWOe5/XkUm3a7fq
GtDFiiyr7BBWHoUi5GxCHDWi1oJ8U00TPDDaKVKKhNmg1OESZSX329Y+qXCL28NiNpdd2WEKqnJ2
pPI3MRJz7sNIt80D4CPiu7zpe5PtYR1fm1PWoY05e+Bi6T7pGhx6pqroDLJ3ItaboQ7brpg2FZki
kYoHEC8oXTUOErpNR59N2A1QZIyJMffNGnJymDA3bs8T7O6aOV98ghQdmIvns1NZdIziTJs7qudg
/E6aNe1vWB9rPGijGHrxFvfphsdhgG+b3k112ix7vLO13dGhS/QX1i2iOum6aeMjbG1Zf2sVQcrX
DntSz0qEM8XV+wa/ZBiba9HSg56augbBGTIsPCgpzJROojVeHmQ7xCAOExCJw52WiD7MF+NH8jAG
WXpahj57SkkHwBc26bR6TCLRBz9BtX+4kF4PsFIhfm+84g+gf64/Jz2HrowCHIDF0o7dTwlxzdMA
GQY9MGzPUb5kc+cPkRufO5W0JeyQm8/oauCRtIUBAgl7tQ28yFaCR38IEdhwXuS6FFKjWLvvCMaG
+9oEpHRtUxK4en5ifFzcbb8Rn5RN02r6MGRzGuzFFMhCrBPJkSYR4jEYXF+Elm76RbUEbVnawkil
MOgFb1sD3ee9SOCmWILmVF07/MXtVvd12aB2ArZAungt20T5r51StSkGSNv8DSwB4+9CqTVPWnYr
hi48LloH8RV0tjI+zmBgHTKeJg9bNMAMRmRY9Y9hhLWYZyRY8Dz0tCAE536Ytc1YYtfR83kLbLpb
0mwsbFjdyDYYvsCzd7njFlt8SfshLpt5+rGFYs79UDUvyFZpbxLn4XbuNEYih44pn6DiMOvky1DR
2DzPUQ35KAqtjcK+0MBxEF59HZ6DfHJB8kiQFUPKxslo/JEuMfb7ANq9a9lqUNZbkIbr6yw26/IT
/BrT5BmmrFsZBmSh1yk32/rGx8Ht68WAupwLGPTfpbNhopjXQMhPosdm+BJPQ5UrHchYFEPnLRxV
qjrpp7xTXNanjURGleAcGXvlNBtu3YBi8Odo+H1stiEqxzaqB3xUApL6Pgvm6p5IWa17ECPH8TM4
a6Z9gHkCuxFhUy1Xw+y9P3O4N8hSrRjMHxNY5Sz5YIkjebzOs/hqR1WHL42Il7s2JvO9VGoTuYMF
u14whNhW9mOKmjl6MAhkDL7GGIUFzwnDTgrbJmMoVLRJz6gveKMWUtQSCbQn0WyqmGfLgXcza6uC
b3TZp8a27RWak03eOnBi7jMctlzlixtAtarpmWTDWHiOxERVgZaH/dvmQWsr0I+FLYja+G5lWXP0
Q1NUbvw2IL4s52vjjg48unYan8HG84WPp6QgIukYzE0c4hLUlPU4viDoStsqhEmb9WXdJxKVvZbI
HVyy6AbJtYEvhRLhgTrwb32FoWgyMrOLoPst+l7NeRNTGEcoNn5B1fvCOnpnIwQzRAZLNPEXJvZA
VtSf7GvdZLdLnBXTHGFlRFF4Jbp+GYutbTE9CsLkIRrcfMScqVN51PbxVZfIrLCQuN7rsE9PQctH
VYT1dEafYZYr0nPKFnxn4TCfpZgF5OsRrGD3Mmv76TYepAtwVsBh4TpjdVy202zWPY2aZLmLxlDB
0BmD++wxSUcn9kuP6KX7mYj4a6oRG1TqpAK2lDaBYWc/yorvQ9U6coeBZjx+1oZtdzTp++hK9tMU
rLm+wBdjgh0XigtwINOrJZLoTbaxzq4rbJlyLdIkqe89mFVBsTKs3s96czME99BVE1fAJrPqCp5F
jbzrNDBMfHh1P+9iD912v4cEMtqlVTyOpQorIouoEX10m1h5SQpm+lJcp6DuirrI0oWScrBzGFlc
BJrxcTB816Y9rLnybYA09lFCQRk/1ZpNN2q0KOsLUbdBEbWwHsSjm65Lzh3DJkEsvDUONXMSRSVf
Q/SCtcEkFz4ByiFjKU4Cc2xwM+EnO2FhFoSyuey8sONVt+I8+UZD5ZY94V0fIQNHwVwvSpo4LT3v
xY9soXWu42jb29SuX8exEgQtD61afbZg62HHUyjpm1PcSIfZf+XvUn8J3t3UFl/rNO3CXYrkpBXl
G0rdUm1JTJ9cvwT1sWMjNY+2r6Ll86hsVGA2N5MX31duKejaBKXsxJdstTZfZPDuO6i4Jkx6crW2
4iCMhLFLAl0/ir242DaTyZyjIZ9B++0ejArJgXTEXa2TzXZu4PF1F2fZc4+Cqlh9+1rDyPouAqR1
LyLCasQUmAfqltM04WQ4pa72b5Fso6d5pKk4kEZAXrC1estu54Co+9DBfxj29/QWzqE2T5mHi4oN
tyuULfNTDchJ3S+BBMHcrLywASgXVUCf0nTUuZ/SW4wh4TGAzN1Y5Tqsr7HFLUevUvIFu3u960jL
unwYVgPuDcJOCHVBUTskQJQdlg4+H+uwZ1TNobG83uHBQGAYq/1pY+lbmtbmU0KS5MTCDg9c3Kui
CdmnnqrhS7T1613KZPupDqUGkcr2XTfna9hkTuc1+je/9whf9Ae2kPqJRas8mdanWdmOMyuGzW7r
flQtPXkQcpMvLkj5Q927GEEDxIw8OFQDX1yfV1grKYwfvAjfGlN584VSxny+NMOagpwcLc6XzcXh
4tj7dYMRUKoiL5EVPc8aT9naxFNb1myJgtMSJfAXgFDahScloio762DVZr/AuSJ82lhPWJH5ZDHX
NpG0fkEvNswIzSABOchGNslNuy494ovrccHWGkmVPsW2l+HdHNtY7mA84keYbGgmjlOwZP23ACsT
IWzUN7QpQ90Kk1vaoLnKjOVNoXpU3S6v4iCO+9xTb5sfa0rj+WZZp2V7RcyaQ4EvTEpxevdYyFTm
LSRw7Q6+UBW5UmnftJ/WCGjWbhqTeNgbjo2vRI9e8+N8IZTuZj6Q+A4ysZZegxEeR2WUrTQ7RhAC
rj8bnKLDndUmlWHhs3oRJz3rOGQ5LHJS1H9bS3r/CWAPJ8B1QELerrXuNXYiMXLUUHLA0n/oAL+4
bx3tsmMyYegb68Hxb5GOu+BlAGUAwM86UWSIYqwiCjwdqPzzyi4dEmCUXctlqFX6zOBSYZ5SJ8L0
q9ZzRtqS8jlAsVKNNFgemNvatc4DQniMKqdSQ5FVcU/OektX/zOBgUX/phroM3dpiyDOz74XawYL
DTqpe6SW027djQv8iq+yJiDTPcP6xB4cxupSICAeiQP+FiOE+oc2DoU7xJ3owqFMNrWqKe8ZYzWC
DSZ01Ghf2rnwKFJRWKPuMe5Ta1Aiuqusqzv11OtgWvZTG5jsqHVmKb6xLXOqnEm/Li9dRqGuY6LL
9Itx3bzsZR0OQZF1Nrpu5rpixQxqh7nxbZvU+Ep4A3mrxtyoUHKZ0WHNDAZJT3ZLshSS/7m6mWoy
X7lqTT/PMfFG54Zum7zzfd/nCmm3OWSOtY2RmJe20967FOVLjYBge9xiDchBZJbn2jjUz7mxxulP
PHJc/FwQ1pPuti4MRckc7LymvNZITTlsbKCvHtGPTZvHU5BVJwSMJywpdL+1AZorHwZX64Yn+IoT
GvGTwcnSfs+2RpR+hPHJ3US02jXBvFmwBIIqOKJZi00RAhnHrpiauSpgGBZ/iRcDRuXiRC2Pmbgc
T/i0TAS/4mlqCpyBcniiGEqF+1aI0ZQyoI3bLSukOYAxAihGNy6i5py2LgQE1PjuDGWDPfZVw0as
yMqephDQ3W1GakOOqLf7l7QVkzuPndMnM/OxF2Xq/VpQio0D4GJdvcDIBc1IPWA3bVrV3RoTZhBH
wFnHHXueikJuHkk70DOFh4aruL+dTaz7W1VZfW2lnNrvRK1pt5vSTj0CRol3QxCjCsP9sPToN56o
ol8T90Rhr/OuCAvDXMBQpsFDjEIn7x0f9jFy1G0xo1edihSj+gVhj+mKeQX2TY1yVK1Fb4GBFLCN
ytYCGi5f55HAwzv7jvSFBPULpHM45pDbKRsNAEMTbNlw4m6h4uvqlnm72RIcdl9gXDORm4E1ttGF
iRfZXE8piGEwBVzXMmTtZBGGntwRhHKWy8TXFk4IFcKnRxQV/FMkYsAxlUafnzOEOZ62tgpWEGbn
fis7DNFRJVQGsrgf1YiwmSPpACHmFdwm0vfJAFbDUYbGBWGTawgOxWawvd0GaTaZB4zbiLpxMDJA
3esQgnpOLPylijRV0t0NmIa+Jhs625expkY8i6mGWq4zUvYgAg7J40AydDfIH0YT0CEkBRgQwiCx
9y3yWTRAPYAx632nrY9y7BFr1eQbsGhadpwJ0V97xwGc5BCYRS9KyzEuJkAry52X9eY+hXIO+FdX
zaO9s0uTNadUZGhpdoOtuua41GKNBPZbQn92DjXtS+drNyy7LZOwye6mefuCycEA9tsCiGlY8xVH
vDqsrXZY2WR+IrGI9xjyRNdwV8BBklJ4nOejY5Z/wXpw/S4TRqBpSaNxvXGpHbtvbgAak6OHtclt
FBA2vss2y7qymypFHgOyDcvZh2m7nKsJEW+fUkCq5DcgyZ6ljuPxJx11xg9rVPdhkSRwyr7BQVbj
sK5XSlxZMb6mskBIFni/xRaB/fKwwNYoPDFYNIXXeLB4d7IsTiQy+8J1vM0kANacydjB6FwK9R7S
uBFnslUjCEVV2I0HOM4H5B6CR86mAvFNm8PgZvRyj+BFp/agqMmhwDiE2tfRDTpAsuFm0mPQAwL5
GvbDjAaCoXIsI5XJFr0L6tnhbAH8dQWEEUbbHCYqEbkOGaGo2qkJxkMDgsTy6ojPNN4Vq8yVq5vU
lYpK2e36OE7nkiBKxnT5rAYv9iikenQECXzTwJrsL7leiDmbylY02XqqDBj1BQQedUZLWCiEGobo
1YBBNGaYU31iyxpv2JqNTA7YJyeM2WccYTkA1KjLofTc2nIeRtvvk9VG8ztvaNcHKJGixMQIqoX7
yE/ZDT2EWB1GW0YXy4DjMCmCXmVXjEji12MXpXH6ZBUiWG4uz9wq8cabpE2KNlrj6Y7ypl+fA7yb
LMgFmr3J7i821Kjvl3RbkrO9tCbXVTB1K84YEF23vPVVXd/5IdKoyZSNWbhgpgSciRcYklBn8lAP
2fij8diyQcrzfAjflVmCeW/hSou6EMscvT9iZiZ10tlk0zsq2qXGiZi221snMEZ4aVs3dfukTsYA
ffAs4xEhykw1nxJUNTgaSMYTupfY2ud3IRPq0tzA292fHU9s+hgBU2uQ2wLg3rxm8GHtnmRgp+B+
qjGp+bRk7axhNeDTnhR8mWFIDL2bVP1RDBhY4SFJZLxXHPUd2yEA0c7XkO7V1BUbhj/TAHs1xRte
gu5o0msnMQK6QRGRspvOJol+GPu2Uydex246BhaJ6i9xGKI9Z+PKoMaZhsDmPScuuJlC2Ep9Cqy2
zddgQ6BgkaEAGHfeDqk6N9pAoTLQkC+PWw8uYpGGGtOZJu5HeMOoOjA/UqZl9RgDGyrIiGCCdtlO
wYbcbVXGMCTsj07Wsc9RZrRbEfHV2IOfxiw+KMDj7qrv2BY+RcJQemo6jPAKGQ6Y3O8gBA4VersR
CD1we73SYD8rQmwRs6ENcqy5Wyb1BYoaKXwt9mEETvS8b4IIgxo2Yjbj8x7ZaGnu51XSUglOk4NZ
bbYdZLIG4QgvNuJslndxjZAzNF9Re0MjpfUT1bBDf+d1YoebEKA23/dU2OzBOcxUyr4GvAdZIZhk
98049uy6qvuxe3ApPphrT9JOn0KLLBwAFaCWI4rcb/S+tXyoT2ursu4L6lmgSEAMmW9mIArpAKg5
gblaExYWi1kGBUw7mJclBng8zfYdeHwX72H+DdaDoY6KLINz5bAbMMPR9sgHp/DBGt5Kdb8qfGgY
duJJQBo54Zl/iPGxQxWVUdFtXzD2ALC1YCXvs23jN+gVWHBNggoIYs5C2M6Ry/wtJVdhy5i86lo+
05utnyCZjoifzDfX2AzQXWfh+bE3SJj2Io8cMFgMJwnYUuGs0wXudmrQL8OSpOR+gl+CJvuLR2uE
1m2lSGVP1ZYtbZENznWlH9QlCs5odqaqSsZjAgmuO8yjtHFZL16ON0TDYCZfqy6MjskmaXwT6CgK
9hgrmqbs0zpDXS1nLYGMxUMTf185gt+vq61u188AlBMDpFxUanuLRxrXr7Kbwv4YxlAnHsPG+fkW
Qn9lHnu4SIsv00iT9SZKAu1/+pm28qZZ7MB3m6UpsI8M4+kcMzqLcUijNfh5s0lubThoVxiPrM+j
wi20pd0I6QrQ2RnG3ElyYcQu6T4DGfncLwjz/RK6rta3ymzReOJIqkNFAMS7gjwhMx5h7pon7StA
kwDIE00DqYEOogQr9IjnfNhhjtQBaMAWeulj3KUSyQK1xIUPgkhhmaSzgsJB0stnl0m06XUO0Da7
03zpAzgENLx5s5eT8Y1b4GyQf9P6OE8ZipAQO13/ECtFjC2SGsi9ym2fwIPBxYh24oBCwzImNAAh
Jq7n6kwEN26P/RPuhUs/Nsu7aVe53kwbH+gzqgCWrHk7t/bkgUWuzykf5HKH47qODxp1Sj7AnmbO
Ed9Tr+UYA5vHYYuR4z2q4oyftIA24IypxgCJOgILNrTuc4eunCJqMqHmu7XBnOaQAhEHOFN2ACzU
LD6D2BDV5bIgRvlzCy4iDkSkYsBtMVvSKnviElpbWYwhJlBAuCo1TyZvoNBL8inF5D8uMK1W9h2N
cg04DA1paL6jG9uaIGcG3Ic2p9hezZbX/QR9Rg5beenq/QpBJ+J8xjVh4hs00QClc+sQOzNfDeg1
mrZwMxy/3QmN8EqjUsUC5Ivy1zguH+hWzCfjMI2634XZ1zZ5ZMuvkdI/GvHQPl5Wjd58FzefU/Q8
Df1F6clHG54JLodZ1XC+xykVolXNlvBWY7P8o0j53zF6Cj/mtaHhJgZMLtTdARbBLKbGXA8umOAd
qMFqARy2tLDT59lM7lcNgKhADG4QFkBl0XP866/lIjv4Jyydj5499QqMrQkU309IAe3LBmKQW5Du
5gLlEiZ2mLalf6DQ/x0SUvSBQ6lm7XUSx2wPIf3MH4yfKlvKGmUmVNfoxICAi6BHUbj68Q/Uxb9D
Tvzo6tOCV4XNnNA9S5FlYWDXspuBaP3BG/q9q39gbUkk4WkuMgrGxfDaqejJpbL6A5r17137A2ML
VfI8yLqie4y5UK8rf2xsH//ixT8ws0wUmXGyjO6BdO1AeAS8GgHf+NcP1O/d+Yd1Xq2YYdCsYfs6
DDSO1KVC343D95eu/tHTh3QyBqsGnws6NXjamgzpjNv08K8v/jtP6EdLH6YwqJFri8dF8Iy86bEZ
XBEyT5DHk5JB5tKCxXyAOIjKX4q1g6T1H6m/Iq0dh9cJ3SNGlD4ns9LnNgI686/f0G9r65+s7o/m
Prz1MVt8neyHNBPAubLRO0C4+O/dR4Y9JSh88TdjEo3sqpHtY7s1jxGeNHqodGMFWoVa7JBq+LYu
sZAkNxwV0X/e3b/9WP+9fp/u//M+9N/+A3/+MUmvmlqYD3/82+M04P//uLzmv/7NP77ib1fv0/n7
8K4//qN/eA2u+/ffW3433//hDzuUxcZ/su/Kf37Xtje/XR93ePmX/9sf/un9t6s8evn+1z//AKZr
LleDo9b457//6Pj21z9fdFf/9j8v//efXe7/r38ucA31vf/T//mpmh/fxz99fpf2tW9+fLzC+3dt
/vpnwv+SMAYTU2DDjHN+YYe798tPouQvSQSpeUZSWGPCogi/dURwqMCPor+EIbi7GUp0yhN+ea70
ZC8/In8hhGQw0KUJJZCDIfro/93pP3xV//3V/Wm0w/2EoajGq8Pf+OP//WxxghtAL5vQjIYMleZH
qaLVqMYvbkDNNMBJNjeOwpL6YCTQiwAcyUOiwhemY3kVysy+JBsa/xkskTsJDOs54st6p5BSMeRd
wMc9jEqypy5pXgG4KijW5aJLtjQXhhOPyqFyDfg/KqTvyIL2JzDWQP+4XHGdm7VEZ/kKdC/CWN0I
VFo8nZ4FECRMkZMRQUkWxPqaSnMzw+P5c+IUBd/bo1pKJ4lXt0ELzEG1d5Pc2JdKCP+0Li0vjNVv
gBlwRU0JKDm05QdplvjWMREXTYTXhjDp32VVP972oy511Zs7zLy6O7Aq39rW8DPvh7UE54UcWxmG
h7jXb0NdBc8N5pd3kwEJpI349Byslp8FrccrK4LlOGD+cEYRrH82QfO6DIE4Xl4ZOFwx7GL6GFj3
NqvKw4Am62/qFLfsHH75ugb05xw0/NCghz2kW/vKa3yAG4+7O5VuKCF/exsYZrADhsXT8293mXrX
3YEBx8/OyzfX4FXdpssawryy0VYja5eyw4jqtESnTX8ClpyekXWnAC8TZzAiHzBS16K7o1kljiQS
a4kdA18PB8gHzTdoGApvIgxQkecaHj1QsSfdlzjEx9wOItwzs7h9A5DuXF9u3BDcr4f19s4Ct71z
CUw18glP3HljBO8kwO1TlMvX1uqwKzzrO5pDBBYeFtFj6hHhBWB+cFfGmL6+gX/LD66LYa/AaADU
7bcv72I7mauJw2wGH24rUnbYVmDSufQV/dnyHiZXPX5j7N4G1b6C00EKAhD+ePlYx/9L3XktV64k
WfZX+gdQFtDAK8TRiprMFxhFJjQCWn19r3OrprqrzKbN+m3m9Wby5iEZQLhvX3u73ts7Aubya4XH
LdCb8muN6eRH9PAA0MP64zhL+8ck3muvS34hxZLYzFm6H32OrIth5suFLHnjlyY1forOeMl7c7pV
i5j8saOf4K++IpXcVDYejz7SjLZnq69CYurUFE8teFqYsajjqqRNflT7iNSBcXKZmA+q8ypytUVk
bsXV7BcnRMF0TszmRBhb9zwwFz1mo9qWwprzybw0JfvscZ9ERwuY/pxXbhnY2tB+pPk8+bRK6d5l
NsQ0QB8DOqsZXa6z4x+iMM1dZVdzFJiajHb39Qk/umDG7VHlcWu0Qy9RBlr6HLl2Zxr02nek0/+G
fizQm9w4owV3Vx9ytPBsx+muEwfekXZGLsOs1l5Jkv/WBvN4ALnS3+rBmR4ziOKwBcq6cwZL8hmP
PAgrE/Qjey7VXQwD+LjEdnbh1A9vbaKoIa1PM/o5QHIgGxFfOovgfsgSsVFL2Darkx1aIi7UUILN
XJSliR5daSccrd69DSLNgybLTbQQiKl8cdcLWgNMbqTpgZGPvY9ewkCR10bity2xrXHvjrtEiAnX
fRU721Rfs5AcY+vSM5S8iiqanthmkWwaZyBTwLTjA0H1RcYcaLbO05DrXyX/7GaZC3MP3PcNl9o9
qrwqJ28ZZ/NQ4AYL3cq9WKmuBFWMqKY23TP5MPoUTnnVhjppIqEe1Q2fsGo3+sgjoRP/RaVNrJLC
INwfwJkOo2K8ysaVePpU9ZJZMn3JRdQetEoxvrquNqBtNdF7iiUS1Svxwh/KTsMT5caOvldr9aUT
VvrmQq+8DbV10FfTYFwxJc82McihpTAAcXWlCcDDll26TgubfaqkPxhVF72a4G04Z/tlF8E33wYr
GXYta3TkfRSyogLkPRadOj/2aqacLQSJR5GvLsm7DAb9Vgzs67Am9d6rK+uGQi1N/dpJix+gKdRW
2M1EmXd6otoBcFT6NHSpuxuUehGsA5B2z/WTRRsxU91oSWu9ka+s7amTcZeztW7XzokddoNoL/z8
B28wusL1izK7JktabRxEjZd4albPIj/jkEgR3+J4VnxkQAfB3Jg/Zt1Oj8kamTzVQBVdHgvPJKmc
TAMNi4TWTB7Nfu4JqYHNx3b8uQ4a31OLjzvVmj4Qq/KerxGDJ4ayCo/KLPPD6qzleTUh9zSUyP2A
nBq07HXx2grClkpvdMOmZBjMQvYdGi6Pd9SP36MxnJEQZk/2fL+OYh6LeTYCtyvGPfWuu6ujYu55
RE15LMpSD6Go2nPe4Jjy1JTMUUhWXT0yZW5RF5NS8FrXOFDscnhMRJ3c6ccJ2H4G0HIj9p2I0Xpr
R1GGyuRM38oSO9QA9XM3Vum+lawu7Wp3fRW66xyXORb3R0K/2EmMkFQbi3bo1aphRhIDlzJEU8yH
NO2Wnbkq5n5W0+oULXLd6aY9hoSPF7grrCoYlMgOtVUtLlFVxp4DbLgt+SD4yx3erULyQACw7aHf
D93a6EwgIveqmSivGBsUr77fVNx32R6+LHuAfXkshmG5oHq7R9Zb5D8D8KwnIxNZV1bPoFC8n++8
U61r5e9YXaqzxapTr1tqTnFmyE07rPJWFt1TGS+p60kL+KrMo+m3zoDL9ZjmE+7JC79jlXOpHZ3K
Uh5EaWWRx0m1Dxb/IFPosbm6dS5+Mseyj53hJK+aNX8odNdHsZA05kXGUG1cMy0f7vDEaYl5qVmy
gWqN1vv8JpWPutCM2Cc8n83RdRpde9k8zIZQt1qdnEn5aB5SpG++QOG0t722M/n/b0ylvA3KXAXp
WI1P1dSVQZ4p0zZKymudmK/5Ys83RURjwHwDigWK1k9c2zPueUaYs848q4zfiY33Osc4TDYcOXB4
ebXb5tbhY8Uuqz0nWRVY5fpFBbsE0ZwmG+mav9xI5Zj2jo4QL5T7Dg9EtmJx4YCQBFNb3bStG4ds
xxKHclFMjzJN8YXbd6/RlNhH3jRVqOIg2GBRIMOlzsevFeDkF9S6pAN20va6muq8V8rIuHYVswXb
mN3HtHZdtm1Ng+e6yfqnddtDO4nxSTW76NpoqXIxK2cMjUaLNyDdS1A23HN3ZGCbNY5kg3bT7rAg
gNUqhR4mk77gn7CwtkyD8a2nThUWib00IUvZTa/ouxeLy+1cZjOaYrSoyt7QhqX2KqkwXoTsNgHa
4dBYFy1enLm0vhd1LjYVha9v2l0Sdq4F7ci0nV0UPeMHx54Zl8/9xhkdG4VflgF7yQ8IF9hImBfL
g27252TF4TMSJB52ljAPOFFxA8nyXBjufb7HKmN37Cpyx3lPYH21Xthu8Za16JqrqjVhT3bi3ip7
UtFJTPTSZCnxykBFwDu2Pms5I89Spoe5kdkGQ9Z9kGxgCYvtPMDHUMJOmetOVsqyWY2SYdvSG75T
tTxoyZgeodQSrzGmYecwRt/WS5ZuFaMRP0uSW9usgzMXnb6AHJtRQGjdejS1Yr0xBfis8qb5jq2y
9NkV8asD2/AMgzzGlXplq7uzcZKLQTU8OpfaTK7KSu2GB29iwFOJp0WoV8De5I4+NL4cFmfLxdC3
3mJrYzi6SveNOcf4KLjdviP4nj1LnjhdUqzqvqomR91A8wPbmLmin/s8wpCmmqajBSxOmI6uI1tS
Jwv9xhNb79XVMM9O3QJHNWqfvgu7y0+mSOQlGqM+8peFdYljrzSfKQmyQa2xXouBibwNjB18jCXZ
uSym9ejgeIA9rlMrYDXOKr1hVJtH02irh9JVlA9VT1rhM6uLtmyTHWXIrWLnvqFVy22MG+Vx4BEF
bJZ69GXejZrUhN2rySg6pkRalz2ZwcYLPbF5TVlyvYkys7mn4WeF12esh/Gy2nFuk1uLna0IVgO3
Vc+MEeLR9nSLvdVeV90BnNKuv5hH2T9cFOveTMcRkQ6r2w16bt32kpOXqM7AeonJfp3mbArNJJnu
W3ykeo7dotxXkZvdUjamlXeNW8x+6ujZOclNhvst4I7drYekbAhv6IDXPTvTkmCmVXpU1D5QWfq5
sQbD8ZK6/MyzOg7KrhuPzlyloZ2AEEMgT148ppG3xOb73KWLPynqS2lhZKvs8aflP4VxKagZ5cJL
mnv6BNxghDOeqGu51h0cmvPZ19kaNu3IEiP2X58gY4rTGPef+VCq/KYHZTOPVOMx8xHed0vyM/bG
fdPT+GivbGDIG3qYXrwyomh9bcoP8WDB+QwlFG/SKBu3vJsnR/MMGpGeDW2dvkDi80uRLMYfFZri
YYrj9ARXlgZDZVOULWkczrood5Q/D3a1/FrUrPX0dIzPM89rsGbDFC54EA62asaHqumVMMfHFKRD
c5pLgjjxKnRBGzN6qZVkvdSkRO4We1RfI1NpPcteLD9Tqop1L/1pzJcf3p2AJRU+xdI2NrJNcuYA
5aZQ3Fd4tud8Xp7K3gTks7rcz9LluZIVLH8nPPwOL3MJOtClmfFRT8l6lGUGJb9E1YsyN5EHFve6
DuNHVK7VbcDNRx+oRr7Go3Cu64zbfPhJa1OGTF2+5lLCTg84igZWSTF5sthWVWYFFry1fRGKLE8Z
39ueBI1406zZExLD3k4wbhLdmb8DHmL1mEGk9VzH49N+Lan4Iot69lJFf25nbkk3giehsj1kJQsO
ZzP/peSkm/eq+RRNyp+54gyu8irF/CEncDncgrfSlCtKf7ec2P2gHJiiR5vV0gMA6jq4mx0Zr0WL
h2XjDfaTF4yyniaQNi8fc5vXTZOFGL20M6tqxrBZDXnIY6rJXtTmQckdBAtMy1snztgApuBGF3ej
QzZHjOvEEtYWiNmKtQ0+Yzjp5ii/Z2kvOQNVYIbMVNfA5ZLD4jnPz0psO0dgCPcXeEcXjI4Zh2MR
HxoBEN+7+rfg5jpMheNpptg4EOu5WZpXt6lGEtkwESAD/Vl6e9hj22rArrLFi8gO20SRyzkeKrx0
7i9pjE9ra2A7crVzmrrHMR3/ALh867G1qRrWFtjm6KnUFHe5+SSr6JhK7k2UnEviRtsCGUjRs2PW
sDTNYI8X1iBHblAIX6uCXd9u9tKl9XQ26kV5rPHz+aom/1h5thla7cdU1n3sOklAWkLi91hQmVZP
AV6M1sezMYZo6G+NcN9S6lu/15rdWJnHOueacwY3ZkzXHYpo8LoCC3M6KdYTFpQw50DgLFI+cgfw
hEmSsY3n6X0SVVAqKqgibSE4eosRIqa1HuTdNHuVCoSY5iQmlueShWw9ZllHm2ZQybSnpV//cMBX
vmaBnJdiyyDxtY7N8kF3jWFLmNLBEXqNAFC8CDXelgxZQ6KGA67tVzjNUz0U80ETw2/0ORY21MsH
/tcO/KXTn5nBv5W6sj7UmfhgKMXraureVaV5kKb6uzTKt8Z1v6Yl/pMZzmks6Vx0SA7d/RMX6p6p
MJ+80DQvLvvCn43kcR36z0Q203HCacdwXB82VtHtYyx377WCy8xW1fzao0JSK+IHskuJC0zRbRiH
JKfQ7IogLyyQrLZxd9x4MARduWwNSEVXZ9TaDKNfmMp2rMsDuRHbVhqHsorp6hRr18TrDzaX2efj
MLZu1mMWNR/8MJ/6KtnJUl7wGsxhUoybQS+4Vod9GreA2+zGC8m7KnbFmjSbopLWtRpwitCn4eBU
n1woeHSmcSNSgkdWIeqNvKOrdv2YU5vHlu6jedI2FfaNJM6thDS8O0jbVHqE61JbEr7kuVZ7mJP0
FdMMqwqTziuH+NPKdC4RAelSTlvEpuiFkXbhG6a5iTAVeuNo1zvq+AdlVc48D1v+L4/Wml21lHyh
dTUvAML7Hqbah+55y+LuccSxAQF9ZEgMe9sMgczWl3olF3pJsA5ghtVxiSQPJfeWl+bLqzYnB1FE
V2NI/CjWBZBMgrEZ7DlhCRFekmEHlxE/65ULx2oNH1bUHemHwRsqti5YUk12Na+yLZ7nyKs7m9Ob
JEjCshaRtxI7+3mf6Xt5jjm9txUQTiXX6seuHl8QCdUtu1XUQ3JH7tgoYGyNFp9q6KQ5tpVSbVsa
cikg2uH5kRQaO9DQiXkj1wkC5Fqp/Aj7ke01/pIbxRuG8HbPJos1fWznsnqy2yT5jrpS/UAZM3ZF
NWg3DGsl2KJpm8PBGWwu4C5uNG+O03gN8fUqJbqjEcFCp2aUc2J4fauaRiaPpg4qhlK8ZB9Zm0SB
S1oyFjKDtkTAF7Me1Sp1z+zrTeU2NN89fkRClJzpaN/5wv1iOlGxz0xs7J4JzjJvq4Tl4ShprLLA
T+J0caC4Qi9CgseN9jLhEtQuGmH2x7zkwITZNKS9h3yhJ9da4PTIajNPvcSpZOINPRYer6A+3EBE
hX3V6mXAOjYiXNvFvps2pUyWXT639gOS4CrOzIkIo5TYACHYu7bA9LSMzzVLQVHuXK29jImjLF4e
V/GM4atGYor7AmIf9T1vPw3MGfnRLZxWBG7Wr0PY5qJhY6Uyi4vt2uayZY9GtU0M0R5MByum6rgo
oZNpR+ZuyIel2TuTwZBA0CaUOt/Ak25MWI9YimEEHYHqyW9aOGsgGAKEMvYIGIDoQdNtwSDSPGlf
aqeNrWOt5F+Rxh/+qlbXHU9JN1nOwUhWYje9YkJGDxwn68RpbqzxQ7PnJjkt0mx/OL2tGyJf2E0S
2lGRULPPcPIPhtulHcJMYZDRUBsosXk7RXsCv1HaFzDaW4Pxmi9NDDWA3rd2WLzZjLOU+brs5mTJ
OJxSim+tytHRVpiLbjcUCU7kjJCD8XmuEcKFINeYTdj8pnZab9ntdjFrvf8ZLKgT5aGksT3COJGw
EafCeVV1NCCJ6j54ur7aPftJxp+KbWG3qENgCOqSP09HAi7DvljWmzE5iIr6V0MARsvFBbK5xWDT
mf6Eo2xHswLMwwqGJFhnRw3lXezn9H1pgqnUGjREKfxE9Ka+WxXVQjHqqtUHc4LWfExFHc/ntiAw
k/eN8YfgisEFwO4TEjv6PoWWLRL+0UhdpvbiznX2e636Ei9b1tXFFcuNEkyOtNVjtqRkF69chckj
9jjtWkfkZDieIlQ1YNIix7CrCrPbNBKLTu4rJBqsm5V0iNeIMjB6aqdsHALFiR+z1NHI6kD+tSSh
ojCyoA7tj8ZiSCTljmkONUi5tpchS3K4yq5r30WJy+DeuhevK6/tIHO7VXkD05rst8oyshIcTs+n
YJFjfiykRjwJCRGcAgBr9k+zZ8B9n8xca8/oTC+Ddj8fkxLVn2XcVevFGFXTwWzl8K5JJTxt3UdC
fU1nqai8sirR7EkUiJdgKkgquxv9XlZJXoenDqxKteshexcAgp84evqLMo2KvmOjFka6lT2F0D/A
gLbHErGEQqqpHpw4Fj5imRqhIcfKoO3YLFEfY+aMgcoFG/McoNsG96Zk4xb9DsDpuBIu4E2FWAmi
GHixo6GyRDOJZbpditK50Z2TuWEuHUahBCbYX+RS83gZ9Vy8TR3msq0x4SrxXRzaWTih3xTDltqt
QtGVfXPSgPbptjKraFI/B85rkR5VowiSMUv1wGHsQuZkmeCJxdY3nhM+Ru/pALHRiWLP6X0zsazf
0Vh06A8TYcDUAZjS2ZvrFl+FWRmLLzWt+UlM29KvhNgRcmJpSf3HXGP1qjRkMGCGGbNHdwHV3uh4
U5Hyqqx5ZPnmLI5Yx5f8iPxbW5SqdXqtMT0a4TAp7nio+NQuEQdNDrbFNl4e4BWlwZXJgzFqNq59
jjt+ETt2/DLWCZ7vtASWxwMoEv5orzbzyXgqpj2wdokXpcpX/OFVrRCt1c1oNX9m6WZ+1fKisM0J
O7gAjY2ihdB/9R5fs/QbVxHWlZKu2yqyr06qHLJNzzTRp7rZrkndP/Pe1/mh9dnvzmxw081dNHCd
LWE0ELoT9EXxqjbFeaXwYakAfW9qLXtDndtAMTFSytUa8bnO1QM/zRQpcnlX5OIEdrQ82HIUflqg
AUS11vvKoH8jqMYeRoU3rtrqRPLpLlkSY5NZyq9BrjCLvfrQU4H9tAMvi5rpYO8aLNydOiYvmQws
2u/jTBUXjJOFN9wiJ7HF/UT++t6IIy3ITS33zKqisML5nmPvJLfuNiQymAmB8WIxB+Q3+Au9QJsT
t4ODx4vzhgUMg/ux2FXts1/S9VdC9Tb8/vTn1Zxiv7Sc5zU22E3fIAkQR0Brx2sMgS2057EPBbkt
bw53deU3aos1DWOGzxoPPsSihV2bLysHlTdilVLGtnKtLmnapm81Gg71cN0VJ5JpmmdzNMtzssQv
ZWOkG3upX11azCkizWVSbBJQ+fl6dUZSz8WJbAcvLAbUmhIX7+BdcK8BL93YX7G+hgbBUbeaWIoD
no3mxpKo9O7YDpM4mj1TLY72MD2YZUmaunmDVd3R8u4VIWTY3On3Tig3qvvWJ+TCxTrZPkSRznsA
kr70XIz1PokjE3EF7iMod4R6e189gHkcxfckSMH3lUS9DhgnPKyh9SY3VgIb8bij2uVfWD/tTTXP
1RPLQhqvrmfNn6JF26JX3mm29TjMIt9WGRSAIcQ6QjESrtR0sYXCwa5qL3U1EcQgpfwO4+zWuPRs
SdtvsWFmDyW8c9wQ8x9ryz5Wi1ChvdnLNHszjDKYYKl29DGU5BFVy8HNHFoUdZCviL0TaRSSLqDH
Go6X4U2pk/xY6fkv3dGSRwDAj1nize47UyGXR6L7TaLbWm0c6i5EYLNqe2wnlqdJbicRPWKynIGN
82nXkT2wrTN9+O3a0Y+aJ5TUVblgYUDZLPT6FWjW2E+d6VzAKugi1qQ4wWwrd8W0DvQu3heKPm8M
geyimdQ+rqqtP7yZUjpZxkNWI9VTabYCItUOWmoRL25SK7SS+R134OswJ/JkKMVWU+PPxSjeo474
0kFljmYaE35StaHbJ+RnXUYFG63tXA28MX5vLJ/OvOYnvWJXqZ4Zv3WtpEZlpdnVYRku7qJEbvi1
WmHEDpXdOLNKY3WyT2wN2V1PRrTT7l5Ic+n5mboTlmvjCd3rp1Baiop5duiSsj4gvOScaJWzrxf7
hciumQsfDoIhIpW70J0PmWv21tCRYcjTQDNWfDkbvzKCkbZpqzyN+Z+80vB4u9/4q+HTtXVl+kdx
XcZV+5wNqGKqmu5cVQnVNt4MoqdtVw5Lad00l996pznFfpG6dllI1ii18SvLnqSVXXOF4qhx4RLT
6ihEdjH0fgyWTLlpca3syp6N74NeftltEeB1YlCezW99Wo0XszHLrWJnOeNs+0sb+8Cx7Z0uhh0u
iZdR6rsxYxd60avfkeiJDkj6l0JYAfoWxSrxXhj/57DkJdT21kfb4FFLK0KJTI4siWkb6uvDAp3l
8zZOdrphXuPaKq7s50wZayzrocdDwVhkvsJSrn40lo03uFPY2SraC1kuqZ4bWD8zo/QENPncitlr
RgKTJuZ9na3F2Lk082ym7q0c5umqWenVMosXJ3b22BzTQKnL/WoPmj8Y4w7Y78tleREO9cQNpZJd
zCKj1bbbFzwth77NgyivP3WqwLyBBiTX57sz1e0YF71XxDjxpaiSa9RrfqFlr7HdbDHLwUP0Dy55
HJ1aXe102q0YqNOs2Olpf8lkbR2JPsjZ2ICj3FPHaggytQhIcj0Y+AE9iQ9tBPsJ7FYlWo6fe+L0
W9L7ooe2mMpQLspm7YxDP+S/s1G74DQ7uqOherlTEdGiEL0gKo5/kaBkOIIJXzZ/qXNO+UBjHka6
NH/pOTPQMUnIpmA64zFLLfyMjg1HIm5qlEdt0yrz5DHgmB7dIdb37Aqky1d7wA0StBh/jqw8xBZr
nKyhVy+dwQVGvMwa+TFGyGnx1R7TZRpM7dKXGxsaZkWaIk9SHrWSJ85NDKZ6YnEN+uBqrybRlc5S
uU5F3gUmoy4354MVEwpdzV2zjuZjYeav2J/wJEAd7RzodqUyuNPhP++WdmNtTm1j+AyH+Ywt0WA+
hkmavCrazk4y7FFix6vR6oav27ZyG4YCw3M1oVHmtW8PZnOqSsc5FViJ/CSfHlIj2q6I+jQVeRsI
nEDbAa/BYehYYDN187HXcfSo5it33FFUpu0R+5ESUiQMcBzV2uWy5xBMRvnAqhv91gDb+/z4R9/J
o1MW44Qd0h1dCiLr2GzziG33TTsRefxFUjOqSdazmVeSObeSIZya7b63p5PStydQjDOhSXuC1F65
kpi8zwEW1Je6mGCVhkkiWVBwEwwSOT+G05iE01i9Rtw8ZfbvydDTc+ZWGQZR6Z5jhF1SUBo980aK
wyAaTePH0ino0qb8k8NX+szQyqCsUkp4u3MeVMpkf1rouSGMyAboa4foj8w6lY4s/w7K/gNy/Bdi
75/g5L/Dlef0u5Wd/NP/Ozr5L7Tltf5dPfXt79/9+bP+97/5/yBkCXP4P1GWT59fn/+dqPzrr/8d
qVQs/W+aatiaC+ciHJhGCOi/M5V//RHzN3alaY6pmtY9RvT/QJX23+CeNFsYFl/CJgT9n1Clyh+p
BnqZMEy20ugsCPlfQJV/OQv+C6mkpbZM11GFhlUF2Mn+9zx5Naste42YEq69q9CNc4U0FXzAMP35
65KbnlHb7qTA9N3F6p6wCLEnsfyCAcsJCO2ikBiZBQidAYtunM3+72tQ/leH6n88Lv96sEYAm6H9
/R+cq+4/NkP189kzHPz/4Yjd1+n+30Hep0KOv6v0X4/Z/Uv+fsxU628mwTcsglR1+Fj17u/4B7mr
/03H24eQpUPvYmDFjfGPQ2ZYf8PFi4UO6Nd2LX75/zxkhvk3g2Or2ppu6TC/HM3/zSH7+8rI/zpm
NudLaAQu2jpkscnzwXn+77nTK59gtEjm8Bcsjq9sLnS+dKclqavRXSAxN1YMRGO8bg5VCPd8wD7y
EgMyQTSMRdOK0zc2BdGobitp7QZNDfXK1i7CWMouIC8q5nhWDF8Ve1UutcrOpR0yMlaMoe4abQt9
U6LUqfg2faNvU3SmODl0GS7uQdO3pCR1Gupnnr7EDiJBWBtUFZuJcEqdvqKOPjXM24k3EjIgvXo1
7Nob70gHqto8Extm2VSwUSOZInWMNSMvn0te8PCf+ZVeENSwM/VO3SVWBE6nV1SCoso0K4BjahAq
2Id24LZvj9jBKKSmZnJ/tZhaVy8yCTDzR1m4637OZ5QE6Yjlp1W7mWoAs/8n9R6XBBFmp4bki5NN
HuXi9SM3jY9rkLlIvya0ca0KyxfWyxArR13htbS1h7FsPeZ2nRbODM7fszhWFQap1hjvGre2x4Cx
5PyusXb4Ua/mDsvZICjjliUf3wl4MMqwc9z2nX1FxodNENqrzZTpV964zTWyUmpSdbam8u4jTxQq
SkmkYjNnF51QKhyFlG/MoqO/PKnM82sYBb+Xzis23KNMyLxQ9NKrcOijNnhNrVzt6L2cb61RHGn8
/WiJg8SF+i7De+QNne2+y9o0pJpeUm2DvfrTSaoHoZ5YD+xhqn5bYTgAZNb+sjKgduOGNpc2RMPa
iBXya1W0FydKgVtKMn/U5mouJRricFbNfgsmdCXk6Jk9ggf4ztei+53V062JXwsr/W3Q+2exeGfd
yqkk4aFanevQowspkKtptFdHzFTc5vex0ntDaJdXZaRILtsW/onHD9TMIRTSrbYNu5OYD4aTfcDz
3XgxGzIqFnwZpHd6TpRsyUA4YQtutwDLQWaXp15g803tJ4EPP2MLNYhLrz0jDetPVrHKb/zve33m
CDp0RMC0d+uj1Nk8NNpFgB8jHCdhP+VmWhMHCM3OgM8xjXBkV9G7ZdhoS83wR8vbs+VkN9Nx6mNl
dsymp2567hbHb2181SR8JPEIs0gRZsQM58Zmz8Sv1Vh6YAw3qxMbgNSANJU3V/0UkMiG4+duoBq1
P4k3SxWhGi1vBURD2fI7tU3ExBt7x7y1EJ7uuGuIhe3JKpnXDHSoAjGEgrlff7Hy8iFa+yfdnjZK
Zvl13HJY9EABg5+yCylyG3YLos3F185VfF6WAcvAN/lfwJJ1dEDB57uYr2RHeB7IAbzWmXlyugxK
MfELUe2YwA+hwWcx6nZHpfg0KC9J8a0N0VG3Mz9e3jWL+ZXbfNvMcEV6TKNiwyNL3OIuVeNvfMx8
LBR9klIrL+3Gj4SuyIpJsEueJld9RueSzCXcL0VxPzl1x7HENi6T0TMbrQyU/GFiwoodoXm2G2Rk
MUE+YcGm4a0fytlmAWEFtmRNjHuqd6uHhDAIalosF30z2wBLafseVmus1i0JQDOVYxOMfGeWaIgZ
Uv0h03wLOtAclkR6TFK0h7Q1p0DTF2CkOL8hhIXRVIBkNLv7mXaKKdpG5CIA6uflRiUi4TgXw/yI
9zQgkO3DVqTqkW5xXhg1k7n3hn1kK0d98BlpbTHh7c3VeSoJ1oM932AjYTh3FWl6cIt1I+kIpMFJ
HrviIor0y00cr1MZNNQ5SU+e3hQQH7zk3Q1bHg/5SBjxCoMpund9VH/Boe7ITczgBputsbiBUeoP
tZ1eRXl3fJ/iHLJrLJ6R7i4E4hnmXVwaSbJt2ic7Gx81ZdobDhl93Q0WEVQwfpyskZYlP1T95zhW
PaPgoX0q7PU8Kn8c3X1Z9PZRmw4uGRlja7/0dX4ff3hl5Fdav51xAjAjnOZjvJ5sycuYvbAk9KXX
NWtOayZOhbnsjL9CI7vNf7J3JruxK1mW/aFkwmg0Gsmp9y539b0mhHQlsW+N/dfn8hsPqMgCqoCc
FmrygIh3n67kYnNsn73Xnpv7mN1Apa2zW7ADzG9yeSic9jzG2OqyCk4hAs9KDZG3wWfEGZt9UOWJ
S3x6xChBOUIrd2lT+xunnnnU5EUHI9DZ9TL8BSZwTP3skIxeeCrLoP0sXJ1txOAfvLq55TWNe8Za
oHUMw7Ma8YrGje+goLoRIJ1Mk76G1pa25NXrc5erPWHeFe/ZpbtFYj+b8E+bi7MN05wt4K4bCjDs
vAHSCWcvemos9/AXv5rEPYtZ39kIXbQC7dTIKqbOeR5/IXQFC6dx8GecYBdzJwqopOKkIEhpx2xs
TL8BxMsMm5+KP52lQweyxktJcmZuM0TIHpCaR6oB75o5t7MF87n+LYC39HOmV45a8GVzpu+SXdN1
PG0hXnvFsRnLbR/pp1Hl8tUf7WgtvbNVXkqW6tsCqwbnfad47lv33V8gtTT6T0O7aCq6r6WF3QGP
6ovq5eTKRfbw0SNN6PtbIA07J8enEbbVWwztjz2iuJuXSIOJvINXWwBhMCLl5qo2FiiSmjcY/syD
Uyw8BZPPRLefkqM/tsNbuATXspsODQ9z264WLGxox150jgJr00djcIg8sQWMtnZF8kZkhV9SdmY7
bt9bOV9+fhGiM4ATvcCFdI4RS5Du31rdzm1hF7I5PpQ+jgaDs3dY8sPsvJkw8k/tMh31iOvLI17C
Gy6zl4wcFBk9lazdeTxUl9dqxhHSv7XbVwWphwfT8zLJUwSxY/Hn4L4L7/zIe53S7IiRY1dQszFN
X76dGPpHpxOIqW3q9muLkrzGSa7SIEJXg+4sp2FdXAQJ1hrrPiaBMZfjtk3Fa4ABqGgrnmPzoSXN
iLiBfM7tU3XHbPa5jB0XB2j/HWntkyRJrqnJuKq66I41tQeGE/ni0sCnoQCvdDw4xzFp8JKDsPGN
e46c8Ojgek7cPY+Ptb201nXKz6fFpsvAH9uDuItaXvsIZom9XdLvKsw1724NDa9aX1Z1RTd9Flqv
8oEfcn7MUwRGIh0Nom/qVxu/fK8juRqC+cGHd+/MHw6m8wQMo16G+8SkW5zca1BCLsiWaZHI/8lN
4zMNxmfaIdeJBuPhH7Rrs6FFeeYhnw32GfLIlSkg7KYpbzs8vNJfs/DfucQH3MLe2hCyU2u6uzDT
OiukGI7wjK95N1cvGid2mrwvUJlSMzcrWG+3UEV4T8nVqNUumuc1tQqrPJ8Nj4nqhmYKDHOD6iS/
Ng13iZ2/Kkx0IElwTJHS54EfdD7hDX5rG/dxlCJ8dWveyXF6YDI5tK69CqW9xte6jZeZ/vA/RB7w
NpcXZNv3IBULbiZdhknKZdeXF+yEr3nkG8HaBrUIDU1rLtGO951YnjkbbRd2dTu/vR8Zxe8TLNAb
LF2rZqldmPaMUV2D5yeTL0PzAzwMutvtIE5F3ZGrgxWMX2dM1S6vv/xpQuQ+e8PnVG3nABg7fkQ+
jn2hOX78hO5wzIpbU8dX7kU+Enn0ZjMG38+js/z0Xb1pqIGr3JQgBR2eF2rjFtwKq4y+1LgNE2Ky
+ZvT2Ey65V2Sko5tZPeS4GY5upedG1iLlq8MzlioTckiYeV1zmNZaIaiDXbjw+hBTL6EPxrWblXq
fnpm71qQCVjfkYgIRu/baNi/lnhyoXUEdBVhzY87Xsp5zfOtq9cEcvhNeuYrsQNYHc531w/jfYl9
zAGaPYdqN0fhlfJ+lD9/NO2VMzN5Z2JVDKfUj/FsuAdwQ+49nVlrsZzA/v0UHsNJBZe8jTm/MOWQ
7toaIbl/uTHCcDlItaw9Oi2JQG4vo4zU8croZQdEcTc26VMy8fm7xTGevsZ8OuSpc53GUO7Ap5rc
3Q/tD8E3/O7ORoeYocfbjoJqkD9sNPCB9/k6qspT5OU73QarNC53wEuNdyiKB77XAFRuitHKfYEV
y8vCu4cQvJGgTStZXqdYUHpcjCrKdsvw61wQ43J+ao2+HiJx9nkO3qii37sOZ8uxvbPTijxh2qyw
A2Ovd1i+2NY9e91P3LarS4RsQxsSGEZnSAhtOTYxM3yrS2g9EltiYe+evcn9mOahOETEPXE0hkBX
ow5QsXUbeD2TjMCrlr7l3kOOMzKPyV1l7sazrGYl3Lz9xJS8wvx7V0YJ/OcrDLZ3YSi87UAaTeDA
iUqWxi3A1fLaYftUxX20tukV5Q/+spDGAIan2YF1REwKHONNGL3MZEvHZAvTpyY8mV5HbGOcqdg2
jTL7IWb9kuADWmHe/YD/Gz3Jsj0sTH4FB+BIfOKu4u52crFtpYa2TByWQ++T5AYuOFrMLUT50ebc
EifDVc56miV2cJYtt1aXJAeyrORSsCTBsM0fi5nFLaEu7kufoyhxJDwNBeRBcFwJsYv528tIIFU1
CTJ7XLCoeL2DYa6yfsjfwD+0rTPs1D+NCfcOsEJ+/dM+GJ14q/2YNVkTndIL8EQpGirWdcbzAxju
2fKbLWuXcj/0O1uPYP8m54RN6ah6ypyNf00Y9bWc50ORlRDhCHYsDdxgK7LWMjD4LYa9B/0c4ZVO
FDwh65kd10gbrimWYxo5wwM6Lvs8ibcXzhZxzbrYsHTfz/65CxW4TPzCktFTlUIfk/q+JmYR13o7
AD0LqqOe+98lYQvJx7tb/JovwtaEwUS2KWthRpnpJQ6CEJJg7pv3pGkGOmxAL/6GUoXyMI8jtgoV
iDbcBbhCAE1hBPA3MqyBkxIPtpiooBTh3BgrMDOZPatbIh0clXLZFXwGpV1sApUs4U3JLhVXN1hq
2g80N7PlCHNVR7Aw1gUj6Ru1gFN0iNyJEgZdaTtZd01T3w7FVFvIiLmNUN7wjum4eRPCZDa81QmE
2F0Q+Ez9Ku0FO+m+kx8ppTn6aDonAPFtHBXvw6ri3OM4qX3PPMQRdwafVnO4XOK3tICDv/Kjatni
ewra83/Q4ChCk1nghem4XLbELfgna0f+GYDMW7Z/dbr/kYD5/6Yqfuky/D8rluv48/vfRfHLn/6X
WCmd/8SuHfi+67r/0sT/TaxUnpZS2Kjl8m9Z4j9aJf8NmrfHf6b4t1oLpM9/KANAC5QtdMD/F2hN
O/H/iDLAf/rf8DRABvi2FDgDZYNBsNHG/7tUifGkV42tr3qLRWK98u2wIFZo0TFwRH6x2QjJAj0q
97sie3IutpvkYsBhc4gXp7/YcmJYfcETWx1XYVa9mHiSv4ae5a+5p7r4fORfy4+OUkbhVFFdSvvU
YnWEi7IiqXempV3pObZpA1jTLGXLCUHl4k2KsFsP4GNzPbMl1H2CtTZtR2OO7l/L0yVawIsXMOBB
JRHHhnXeZIQ064tnivB9eRcnNf0AxK8xwCuxNxhH4v1oSdJ5kaOJm5bzRmdNsbK5UaKbqbVKQXb8
r4WL70qcWf1lb8uAr/iQsV3Wbz7s1s+oq5eNNXXDwpmilHe00JgtjTFB1d7wjls2bR4+92WMU4tD
MWk8d2WRgbNeHb4ElE9rdh7Gv2a4JqNY5K1tdYiVOQqw0RWl8UFjO0Cx8Cl1fZOfRQVV6+IQLpzb
so39+EFYqMIXM5Rd1t9T4qY/TWOJlPF3yBT8Y1Gq6DGKg859IDeiLqN3W8HQXgAr1BdnIa+ji8sw
a6uvuPHmXyyLipht3qOvb9s617dqJu1vwjoFFe+ERbIzxu2v/aLEAu3y5AGpayR0e5OEFm/D2Io3
aVTa87NfifEnlXZW3+ehjlt29t3o+VsZRfUTbqDwqrVmkIYzPAChhuS+XMbswNkE/acDiovXwEzb
JISs/zhD3UT88jyFezGhTIWdal4HOlBru2iL4DpoCCWkwEmLgEzLVEoDVgxEAUb0FfUIQp0qJxjx
rkPciyrS5rKBd8a2tq2J6S91EE9gxGiGwDdRhjWfb1S4xPcg9VOUwPLYP3XRGAMgUA5Q8IiNhNnW
1QhHr090ke+BDfh3MiR1fkWxShpfaRLhIQFPJsuNifuu3YU+9VkHryVvRO/MyCQ2NhFtO8u0qaqJ
CYOCJE3wGwkaSoCuz3NRxDdWUZgdWr8mZha0xQ3gtbkEiocbPYwtD+WFcP7j3M5py9Q9A3AlqHYf
xfV8m2qP0DAQfuvGN01/P1al7a0hXZXZhoKA6MW24JDKuHIvehi3BAf3wtqroSdRp8I2f5RVABwe
ymtzrNml3wMXrD9xIuv3kEsLtcOzlnRt8pEELueQxaXbK8KtDDvQqY8u+7KMNGMWW7ypgjJCBaTC
4Jz2WfeqQzd+muZG3fgZn3RLgAMHzZG4syma566nkmX6juWE0Y/Ebadir2CyREqMWfhirWzIWfNU
UFQIh3PTeMFqSgHW4t5Gguq5PlejyIJc7oOWTjV77wjgxt42tmE/f0hbmlGeYoMz7TEw6WAzLwSx
FiiWViqXbchbsiqOgLTLvvqt29G5RCFohfbiS91sn4xnCHppHTLMVv7QXpqSgFtDhs9JWRen0MdL
wOFMN2iHvNqnTu3ashVNtJqcUe3qAOwpkQ2PDx+fnsieQtx0vn0NV9Mdx5eCSNLsrJXfepgsXJoa
xD4pjUUgISI51ayJ8LGlMdTVQC7E7lFhaZR6jD8Vi4TyBRJ8qd9xTlfZk49fYtr1nKTa6yDrEjTt
0CysDDAk2zmNLbSl37Uxe/lV2qZoUx28YIYye/QQcFz92eO6ASKYNRwmgkTtO4cDPL7qgjE4wSAY
TNaK+KCzid28voIVbD36M37pMs5xkwLvzMhg8VyYpUskTPKFrheXU5Wfaf8BMDqgxGHR2zZxWvQR
3++tfdCj03rTaN4dZ2ScaiWTj+UsPVbFvNgl/RAQRgGJuJ+KIH+JZ9e7vfAK6U+qRLCVlQFU2CHJ
F7GnjmWXW7e9rkdgAzI7oBszcDKoHUVNO8uqmTmLDHMPioaYCPUXI200xF4OuKqqc8Dj3KKLb6HY
rHXjaR3A790WqesgKJMHZZid5F6WxmvROyRNrU6b7hMZ289uVjwsAk5gFVHKV/fiVyvLfvJqh7Bk
6mOmKdvWAT5ely85knFxgvzq7kPH++oogm4/iGT0zlWfDkPzTVu2qa7rpJpskk4ev3DteeZlkgP9
CuijzvyeYK2sAGMT7kORcAsVXk9trqLvDF3lk4YDyXJj6rMIVxedegRLU9qsuEHIy45cMisTSY/g
SZSMuDoSU95P2CZxgwmatCCalTc6WyaxUSxQWCP5RBt3uFCQGWwR+dd5sphygxcPz1Mxd/tUUvbX
tChUUxRQEYLzdr6DH68WhIReBJvJEEg56ibPdbZdZt/ZWQXSmWXH7pohvNlj1fM/cGILgtlKpivB
3XlfmMY7h2mmHzpqbNy1yQicoHCW0xfr+PGMB6v+HCeixmuSGtkutMYZ9787Z4+T4wu97sMYQVsL
fveHMuY1gzsQ/88fE5N/vQkzmGG7uegafx8myXxyyEOdi9rFQIMPLCabbMW/86KieW+WsuWmJ9UH
4un/j9DdfKF3sWX9v83QjxUcrX/gXf8+S//9z/41TDs++C3HcTxfC1t4SjIY/7P519C8GJWDAEv6
Zbf/zyhNecN/2tK7TNkuv2PfDTC3/DNLW3gCAh/118Nf4jny8uX+J4t/V/D31P9r8c/Uw5zPDO0T
wMSCIP53ih53DiCvQeKT1zY6fnTB05CYNyzQldf17xJCKGUjFs+Mc+ywwkAHbXgXoBu5BpuJvWh8
a9TwFJu2bnEHO2TqkW/wzJFm4Fzo3494CKJg5cKrDx/wHLbDGeb3pfRHcOI7QO9L9xkOgehKjrXN
FGSXfYzNT6uRxotFyJAGnrKEZu9BZe83UdfM5jNHSBwl6omM6KqcQiu6h3rMgIIFYdYf2AJZWK8D
fuoISjClIry8mnCebp3AmZgBFlyAw3ZsKax5Hj1cNmumBvoBJpp3sFFWRd7usxLs9qNAk8geZLLU
xZeBcnQPlEuLe7fXyr8CpmFwjLGpKjfSngqa2Ie6qQ750A7+U08/rWvI2BCAgugK8/+rYBJPDx1u
2IUS4S7k1Z2yiqc4ivrECwxg8bz52uGKSdkfFChELm/qZYxubL/p/WTNj1fRN4QdaLkap6arfxxo
+g0L+qEyyWceV5T3BAtFUywKFzsIKblFLpKHLG7s7B7vRcrTGry5uaHay2fe4W1j0cyI5v3r9wZW
M+/fxfxgNrJpAZ5w/yvSCcOIK2GTM4UTC8l1R1PvOm5hchD11QvQFWx4tvc70cPnbpJygX4cVval
hIBuBkbRVWfXQXRbsmX3NW1dKU0om26gAQFCFd8szbuU4gGr4M+3ubnNe0yyNwNAo+XN4qCVOOtp
SvopBN+rbfOBzGTCt0XGU/PS0NpR3XlNuR3zoNkvJuHk56pTNjrZS1Rn3ZHlC8G5zHtTs66/6dAK
J6JBw5vwI3x6kYr/Xrj3EItZDegJ50I1jgsjboQYWEDw4YOYpvwujSrPeUW/Dvv3Rmb5eHJl261c
4SSjuOyOWN77DKUINdg3ShePRx4UTznmcUQ0RfEIEPLlPrRI/fFLxWFjxQIHqWe5XMZOQPUj2x2+
HWA2l9KhJNXvmFzslCxZ0lIUVQRjIm6yKWvFHXmTi3wb+drCVUnfKbtBu1Zzf07mJGEMs+S0fGll
EzfYulPmYnFN8Tvf0r6cyVeP0e89y0kqNMpKeuDzc+EQSCXzyh0WvvNH5T4Fcs2BVkkOzqBIo+Y6
IPamr4SdVDCXBML/g1UvGaISw7eEVyWqjBu3yyplvSXDbIavuQiC8dtXJmCO0YXlHqh0GpPrBhyO
/G2FyGCP0e0UXnHOIBJEEJ0g7DLRLdTdtqau6FqxTPGgHEUVZQeKy+bSazIKq2acDqo3rdiCK4Yj
oryhyNb9bFXv1kBh2ibNCGBSc8Cj46YOuWeAnCWAD+jNsVejD1xrE2QZy9US5NYuUDR0qqrArxJ4
YCeo/q1oKgz6HLJUb6XnbKYnZWUjaDrQuzuWgNiRmI4iSiLiFSk3X27lWBVvA7MZjiai3SfLaYe7
ivNKvnHSFL3VrRViKebt8q2nFPonrJQ+2TpZwK4k4zdHuGEbcWJ7KGL/DVDU/MBiQznHhB8ac3Ic
WrtRmmxfZBbWe1IScg2nKLriG7F8lgWiOnpNYu+Xahi3iU74zgrLmPcpmGjbTQor+RPBH3gtWVHf
dnzNTabBV+SzMz+AsMn3KIzOvgn7+VzKvHiK0mK8x6rryKvQM79aaLgnYVKqXYPX8L1eguo59UbU
WdHZ8neQNrI047iDdO171G8n3rgtMG49Rc6y+HgghuhXdI735uVSc7ZgebhO5onBuiONctXr1luH
ie++KNzoy34BSruiHnRi3VhRMczW2os3HCuaW9oZvK0eQ1pkbJTSfFUaZ/rp2+G5a/UQ0+82lG8o
tM0TTwBJ656ywnZbFFZ27H1fffv5ENAloEi4uGW0cUo5X+fUm36McbxcdnXdha+RtwPa9pjeek3q
3fMxs28tguzD1D3FJXbl97vB54dalZFQLQZ0SCHrSTgEfxq00kMNPv915GXPkW+SugHMp9RDbvl0
4dpe/FYKb7iOBt/ai9CGiB2b9r0VI8K2r/VunLzkgeMjCJF8gmfokVzw6c6MnfpJZFNzM6pgDG9n
Y0EnS2cbNnRB+RtQy/nUAcDif3fs+wgErKC4NYceXtCVMwr3ubWTL9XU5RXqLy0NAbu+fHS7F7uu
6VIMhLr2VH/LsjZ/qpeFvbw9tOueqsjNVFXdGhzKuauwubO8au97CnFPwXIZBZxaFu9JaLwrKbX1
MJo52wAarm5FmMWc863oPUiGFjMVAkIjXOuXHlOYLQH89XxV0xl9P0Hlyo71XGFnU3wKazMN0Q7F
KDlT9f1LAyzLl+RYNk34Htryzhsz86jQlLZp0qpXiJcwspMa3GZ33dpNf0zjGii6VRXiN8wGuGht
fFItqSO7UfGLZVFH3UV4vompH6kBY1ww5op4Eas0MfBgcZSocMddfAbBMoZPNPS6QEqWb+lwrFhr
ryKixeIpyFL6Q8dyV1LvhouHhVh9rGV76bivYWgw6N+WRk0nhhwfDkETnNmfW/sCl94LY5ClP5qq
HaLvSc92QNtB2TxkHNVjkAEN9I3kAlMJ8RO+5nkpCGvrJGg2rl+B4Bos0nv1xovagBO9y7R2KCKm
kgd7EdSRUTc8fMUwo+qNmcl2J2lfkopiY27V9m8d9QkN4L1V/GS882/8Xr/mJDnei5aYj00Lzzoh
BMaZhAD8yamHBEAf/M9BJOgekxvzgMGntKIhtrnOJytbuxqt1Au6bjXNU8bBZPbfuDWseZtS+bev
HKfndB7n0Q7sXv8y5UNiHfNLz+WmJy/B8cdO+m7ntfP8Z4r/+soGUrG3VGc1+6itmz8u+tm2Stp5
vdhj/jGEaZGvO6EHemqGgF+yxSmXzBndHzM1O2Fd38o09aOt8r2QBvqKBH2T48dsbVWcaXjl+4nS
bl2Ny9lFuYl2RV2WZ+ifE3E2yu0qOVT1WltAxix7HLZhRn8sWqzMMSwYHqgrOtXGHW6AfmsGjnhO
iDZaJxM6VRtl43eQZuVjmSXlO2JS9jZbg3qbOOU9TIGLIyvylmaHY4JYYWu6wzBk5W7qK8Canjg0
KTGjKBX+NXW1xXWlR7PzsKZ+QzZ39n2mxIG0hV41QY9tBzfMLVH1eAO4rt+YyCQPw6jKtcEeCTCi
KJ6l6y9XrnTt19irn/NE4OZrfMGmehl+pNvU6yn3fiquhv3A2p00Il04dQzpYsiGB+YEw9s0UZgw
mwASpmnQFem2PKaLF123gcc1608RL1sRXmeV+Ulyl7M1N0CwwYTTPLT8Np0rY3SxMRxLX5VTsG0q
Rb7HnBd/jYySmInJ360M4uyzcct8r0xR0i3dqw80wvyJlBe9DRxFppydGI6abqqZTznux7dqbMm9
2Cl+iJBmhYs2jbsj4/RWMpxNw4jtSf5SzEMRGuq+WZmJrSydYlC+qcEm9eFCYF3LbMz7raxHfayz
hamhRKbbBBbITIL4bMix2oMZaKI2tK7IS1NqTgldvzddKJ8LouPESu2621R+RNBmYrv3ZsnW/XX1
THa+6cfrJIAN6S2q/ZglAsdSmJCau1QQGCcnRWpK+sWVXXJ810vYT/Q7KbitgDw3DfCTgdijF8eb
US8RM525y+WobljdtXsbXXFbYC97QJtzbzphc22bkm0hdRADiJdLjXcv+786OqkpgnPsCXNB5mbl
tF7pbSY2ftl1k9Jt09eYOwlKwgfDGW6BUSxYc2O7zDdojcv5kocQ1xXXNuYHSOn8SLMNtlE0DkdB
rtjxhoa97IlGPB5bUE3C+jS5rNQvBrYHlgHzoakyCrqHNvHCi2ncPI+14OwxphPpd6Nmd917NmtI
uML29Nqb+bqVZQVW3srymElbxIcZeXjLDOPeOeFA/VWk9B9XjoC5KIbt73yew0cF6Rmn5BJ9eabw
Yc4IxKRtVlXtdlTufMmy4tFcZUkl10mQYqesUvq5T24Fwo+kE6XkLP6zd4sA6QlTUfsUUTyx86Dk
Mad4rvjFnVhsdQhuxeIp9xphrf8aoH9sqy4d3ojolLe94vlkawqGMfnjyILmjfK39NEtTF/SWCGK
9sVDdRlhR9ikMweEW9Lc4SZO2Xikblxdip0ccYOK5N0ElRo/bWbK7dxo9WfAdI43KXWhqhDTbW/J
Fg7HNmzUmbxB+VRSs/3uQYHK1uAq6Nyb6q5+qOtA7EAc0xQkOljd5I63ZRrqo+hadm28f8JvVXfN
xoa//eg77Xh/YV5AxAqCudtM0o24N91k23dC7aul56UVN8FzNlRIAtYwHlTn9a+KKrUdV0T94Ype
gOQOsz9z6aXnJvH9q46Nw762ZoUsXrpXjfaXeeMK9Rrbdnhsu4EdQmilPxrCHFBRpz81FZcjoc7w
jxvpS++jiW90MWUPUPwlL58EvTjgyHQfyyDnIpvMZxXUAYtBEe7kRDOUtv2jq0V/zjVFSGXgwnvw
+QjWVCg1j74qwo+ua4prWbecusc+OUMf4GVuxUCbqXiqLeke8rAkr8DGLgWqU7jOhxuGxUlbpj6n
ziWj5lSPZmFyWU24A3eBQ7f2jmf47K8asBb7kTrGKzvCHmP3ZNQYa9v8RS0GHGO08JKmhLHaeAUH
Q57hhX0fRNK8wrgxmpDaPDLF91HGmimkMpKWWx3cRzjd8O1xPgO3V8acsJFQmKyh2KNeC33oGJ3K
S85TBYQkp+GzgZL01k9mfK7thZAdnWKu3JKpBidSLmrgkpqCY9e7dXCalyZJv5aKtfAhbRj0x6DI
nKNSWTPtBAc9g8Mi/c7N4G1CyrnuhlK542po/N9Lr967Id9nTtPi94DWbWhtFwf8ItiezqCf5/Cr
a7Q1PxVWF63TScK8yZoxerXasr5Cj9d3qB/hHty7ttajjIR7dNwmA2zZRvNhnACMrUThEhYGy3dx
EEWz3vrp3JZXlkvdASmOYDyXfYm7c0GGy/bt4jgw24y/SarG/daRaPZhVkEbBE5iMK0yUa3x5Vqb
zMrFj15IOOSVIJ0R0HK1NvaQZTvOqAsGyIJB/ljjS+G28OV8Rt2hwsiKGtoPeGXSu+hS38wqylar
QdTN89SqxF+VXYn0FURYyYqk+INn0r10C1Gb6+nHJGRD1/aj9UeYgla82UEPWJzpMU7p5mVKdcDk
E5yeCilurJRmXDtfyr0cHYf6jdK77i01PXpdmYEwJ2EQWUX2rnnckwyNaF5uTYGvTNlOdjP7VozT
n5Qr79aUZAMuooswPdPh2cAjwpEiwnWVJsnOrdr0QUOuphCqzIMtrEFJmGIo8zttJRldcrRaiGub
WulqndnF7DAQTI53RYXGIh7aPBgQ35puzk9IHvCAMzYS6TqZepecrEfK5LGt6QW8A5PSc3jjyqK7
cSWzWOkfSqn68quPWHLsMrdtunzTsSmFDKKbpXpJfB4fh54izZR26TCbwrfO7SEQcRXq0NrLYoix
C9Uc3qN9nnqZe2c4katjSHIb7+gwcprpKIANT7Ec5mXri4S/Ne5cusmm2v8d0y4NPibfhGwGRcfD
aQs4XLfngf7mC51Apc9ZQMkBC5c0MZQD+6kPN6UK/euQw21474ZOWOFmRC84LiMPyh2mYP7WhLXu
d8mBGUy2jxOIGKyEwcWiEq+S7XG8nUBCqCjYzK4M7W3oefz7wUGKuo+LtM4PKamWfsvf3e0IEQb2
NuqpdlZjjLMaX+jSPzSjNyy7BMdEuIfV17nXg/G75dRm2QzwJwud+IBIVHigbJTd751pQZZcLf1i
hw+kUPjLjSUsf+Pzg0Z75MJ5gJZniu6O5DYZCcens3Cf+p6wdlksCBt3RlrWXZrUAUXgzDDwiGcj
K8D5E2CPnFUlgzJnKfGsMZrw2C1TOns5SkFWgkHhWnfBwo4GP/uCWvsfxpv9RkwefBI28WdrXEom
ZPUZxODcDWGgZU2DY7Rs/NBUsAGhRK373JbjzoknOa+tEe/KKnIhARgiYeew1+jMoUQAbLg9OaHk
h4X0MjMSpq3ImZJ1UgFuIoFxE6XmXlbeC6rliNYZ1Q9oyuxVjQ+tsb8MgGykvLz32q29LPCcqLTY
CGD3D3lSlDuusDd/USMZM2xYsYiGg7847Tt97v0RYVi/wCDtIbtctlTKohchRF7Z5Thj1lNXfjfh
9Dz5RbcdWv+Nyw/7XYqZStILvSIlgI4fAHRlBMvJp5MZBSFAiINKdGAP6FtxHr+2C+MH62LWRYTy
12NntbtOLfgI8Qnv48lYB4+sAvIf81jZUUeYjXvjeHrb+U2xrt2FH7wQ88pmJbdFJrfvXENpMekW
XPz0ucXMzS0sXLyC7JMTFqroLGQtZqWCrU927NM4sb9z+cw2WWZsIM6AdxxxvbRLeohz72QNmJVT
pyq2yqJTvZH5g/FdbPc5KLaCB/49jatwBESU4YFX5oiFRT51uMl+sWvENJyTdVjxWMzv6A3kTUaH
3MqvK1Jjfd+8KwEKQRiZH5n6sU3W/HUfI3a5Q+yWeC65w4gdNdOvX4KkJFjFba6TbNiHta2/6OY8
D8uUv+RDF70OtaU3nD+8P06Yel+ioOHx8um+eYYpBFhF8jjPEdhf+udvbDufty1bozUSWrktnAH1
aSAaQKqi3XGVqB349FdN21267+xG8EhrxhSCDZYbiw3xwVxybVmJ97CZbx00Rgig3rNdxjWLTYsH
d5PQS9sT+Aqm8FcNYwoboPC/KtfHXoteTnTpm6Z4jeysQIsuwPo10XXbg1EWj8zvFgXUp8Fr67v/
ou5MtuPWsS79Qj9zASRAgNOIUG+Rsiy5m3Bdy77sSYAk2D197XBlZcpIhaISs39sLwQE4qA52Ofb
oln+wiHf27c1rAyOGRuY3FXZQyHB/AkpMrQHIQwQPnjgQAjvVBphL1rKhxovOnAtLuZLuuXt1w0g
OFCuGQWuslD6E974Z1RclUv9uHXrR1CsgCJYDLnYvFmh9iLzDqwGv68DBeuw1gXdA8nyqcwhsEh1
1AOSiwC+qvJB/TVV5BG1Jo/ruD6vVXUdtkCys7H7CuVJB2RTiFIvgrrJCvOqDOZvLV22e7BsboGu
2C7CAMwnlit2BYHSeDeBrH/ftHK5pRwZoBkn3RuIRXETUghGVFPRKxTBZHExj5eZlvSXjlB2Ngjp
H7PCEtxbHZobEfQvRY8XLY28163QQu/l0l13NZ5O/DGCN7fG6atk0dWEdzZYSVIIocJs3vtD+BUr
6vTNqPmWwYzxpqj6aR+YMpzgfwKXHwCMh+sx6sAAgYaV5wrE1qUJ4IIIODpsHv0pSAAcqdghD0be
4E7F2lvc5UCcpYgXmJuiAPQuAGI2DkJMW7UVy3UUAEuzTfUXRSDMRPUqfSY1RZUXFMggSYAfKnLI
K9am5zuQEJ7B0vua9ZiZVYGatRpls3jop1+aowoYH+t4hyuhuirqFQmyYpAFnOjDL7SmL12Y60PV
hLi0sbC5wsmguZiKln9ggGn+jFLINFBkCd+GWXT7LQePocInXQxewPYUqb2dBtsLmP5SIuuisy9b
BZSmXsxwWQg4E2wV7L1hYNd8m/CkeAH11oLRbeQe7kIZKFCwWf4Itv4MNbPXb0CHqWXbNyv8S2aC
k4dfQwdQYYHEYohKxQ1L+y1owyiEkO0HU6X6M+0Vii4y5LJLQKyB09TQgMAPATuG8MD9yXiI5d5c
TaA94aI8jqgPCOFCctHOxQfTQHqFfGGyjLnZL209fITLPaCxddH+YjAFR8qhxZWFFPkzg53Nh7ms
q6e8w9EDZV64FcDNdn45pov/9kacrbvBdM/+SsB0xs0KWRQ8Jh2aOoclLwkM/lzqzey+h69Ce4Pq
9O8Lsso3XqQ6OCLPNRzoRxiK308RHGpDvCQeGrr8yH0v2g7G61OUPgEzHBxM5UHX5reQd13Nwg9u
UWQ2fkmRVr3rVmyahczVRzx1t/sKbkM4qiOthlrLOdoFQIn+hWQGDtNedYWrD733AzBot7RcL4Ot
xXTVxU+5chhhzuwjbaOPI0jFWIjSJQSyo9oOpd4y1KISZLUroClZmY8Qn8PUBGcR7R+Iki9FOXq7
Bm8T6cVQhFDqbLjrQ3jPUJ2w95Uadz0QdxdlCF0iauJCnG4bP5nwEItkEBuOyFBkiJYAvlVdGOLJ
uVfwC918rD5l7aPYZV3Xy5xAYtgyiWe9iNa/zNbelmKpkYYnqKFBZUGClRqKHWgyoEkcvEMvU/IU
MqDWxDpP96/UBv8Eery23LIf74+V+lHAQgG0AKNMWFX7uslmL2jXEG4s0JMuOAGvhuK1dxW7938I
ioNXKgFJZUAgEaBwFmMQKgJP+afmNp2hXoUtaYn6iJbp2yYs/OVu5Rslh/d/SP75Q/gzANMQlPGA
Ei5Q92X9EGynSgU8ykWAp1UUTU5iLCHLitJvEwooPQiAQDnGcS3Kn2gW8unq/Z+nxxH7txxCHn8f
fmgBcBuChyIIjwPx8tcjyEpwPKP/M2sZ4eAVobICVjfg1yElC2J/ARUDVH0B7F08EamvEFOgcJbg
HPlANoWMw1EhfMDrupej1E+R6J7CKYzvf3fuv1KqP503x/v/E7P/L7LQY5j27+nYi/YP7Mbxv/+T
uhGwfwgIz8FvOaItoCv4f9obEfyDQ8QecHqMHOjSIfP5p/yG458guaEEvkdAbIDa8S/1DZX/oDyi
/2Rx/Be6mz/DyUOzAsHqC2t2jxu2oBAX6QfSzriAtKC5dDNE5a/+/jdWhVOtWwaSMJBP+wVUqYc0
Wrv9DJuxS5SQ1i7muui7tQRUE1+adEIKsuqRBBGmRB1vytS1W9+PK92ruMuEX4VIKTHQXPHmNXrQ
Bhi8Abs1bgV13phBCbLwhA/Rc8DlMw57/90K+e9Pai3BssTzm2Y+S5o8v1qC7m6u6MGt21COvR6T
DeYfFWoTWQI44xNSiSD8N8twpnGrnOLfHUf5x+vWZ6xypZg8lkCDUX3BI4W57cnYfo9wmb7sUFF+
UXddcAltv3+NC0Z5EODhndm/Ts1Uq4Sjr7KQakCzEyTCwU0r+TUkDC9Oo3aM7Nd/V5NGCohZfBAO
Zl0G3QnAcsgsujVuBTDBY58K+RwASw9herFBzlTjDOLWuBW/yMyucqG1n/A1fAFQ8hkmkb/cmraC
d6S9ECJt/QRkd5Cm+XyvZt93WxlCK3Y7g0YLeComY6lg6EE9cu1LlAG7dd0KXiDk64yNpZ9Es38N
RfzHvJeOA27FLrQFKB9UsnmAHKSHhBBFyf5iojNnihOTPLTCl0OLC4mLVz+s0KQdyQnd8GBWDpGI
28BYAcwDDd7/1OcPJSjaKETEoS8Y1PP7jVsHon8tD6EVop5JQeHr6+yh5eWTX2kkpecGlb1d6SPb
46H4e/YG+iuMcE+ZSt7vIzmGF2vZLJ9G5PYP3FOg5rzfmRMjya2QBlOLQU4wgllEyysQ1OW1D5uf
G7fGrZA2E+5Nm8h1AjOGT+mEgn68sTpumtwK6czPtq4clUy4jmDyp9WPJad3bh23YhrWU0jEK6kS
VPqSZ1YhMQl2/5nvf2rIrZiGZyLyHij+TFpoCkEY2o5wwhCmDo6f1IpqHcws4k2jElEZwCQauElA
rRU8uQ2NFdgR4LcKQtEuaaF5Ri0Sm+85oARf32/9OAb/viv8KzS4FdjBjHyRjAaRzBOMYLoMPmKo
S+G3vEdFxvs/cWr4rdgOUj3l0CrLBNXsFylD4WIUuH5aK7KDOU+hnGFhYsIoh+8ZiJ0os/Lclmtm
xWq3Br4O6IIqO+GjeKf+oLPqu9OgMCtSW0DyIE8oOyh4NAxUPLCQvvSp0m7rNbNiVc51rSGFFEmA
V2bpPS2A9rzf8RMThlmRmrKi1ShLEUnBcgbFUBR+9ifoFaLC0Of3f8I/tvXGpDxegl4feyDkVmnQ
DzIBPxhFkRGFdi0bP6kRBIpAQhl8WLys/Vx08Lvc9N8bCtyRL+MbwEiA5JNVobI/U5D3lFMb3tIi
hxIuRZUpbFOqj9kw/CAcz92p6h5NV9zIYon2UBqPN71u/Oh2KfzP7/8hJ2b+8fb1+u+ADjLrtZe2
yegDPdVU/nhoYY37wa11a2GAuyPE+f7mJ4UpX6Z5/lBN/ke3pq1VAer4Os88HSXCm78E4fKwbe1P
t6at1QAoraZdty4CVR1FdT5RSSrgc+jWuLUcNGvL8hKGAknGxV14N9PmzP50DMs3ZmRgrQRASPpy
RKOJEDWJAY8aLjJCkbzptX8Bvb4G/U+h/NejLHn/TzkRZ8fr/uu5E4yRabJKiQSYzfWDTuvqNtog
4MrGhR/e/4kT0zOwFwlGJ65JGSVA66NqO6rvxVS73YoCa5mAvosj59xHSUijEuwzrb/iuXu6dOu5
tUA0KPgt/QC7FkwEb7XffVd+fuZLnxp3K2aDtW9YnTUyQY1mEfMAFRNe7uElRKKK+f3e01O/YUVu
lSuY9G2BTKaqFt8qiKF2CjWCAJQUw9PY8u6jkP0EgoxJJSpn1XYFzwrv4lhHfA1FHn1AlR8y2x2e
LmEu0768361T08EKejy1gxOnCE+WICcAlCC7Haovbm1bUV8VYdhz1OQkYVRdS9JmeLwoereoD6yo
bwP4HUPKj0NABRQd60h5mU/RmQPSiVHxrchnlarAZyc0mQXSXLysAViARuTCaVx8K8qh80VZNZng
xloOeK/tYb03ySx1W8Z9K8BBJ4SUC4zRxCD5clEBeQvJONnchv337v0qzdVCciAmmoZJBjTDTZP3
zyhXMm6bm29FeJnh9afnaBzCx8fwaNQARKTbZPStECeclXAcQm5iUctdGakDIBnX739Pemq6WKE9
TRCfdZkOE0g86rteztkPZgDeDFOU7ZemRAEyDaPxkYEXvEPRsPjUbeIlytrmqS1QOELDRX7JNWSP
jl/JimpZGTCDwVRIfOLD0WCC/PZjMbHQ8TtZgU2yNYpgPdokmodX2NJ/gGhCHbtuxTXVlaQRgw9E
BjklmIc9aG+kXtxap1ZgpxEwDp4UNZBzIryXeObuMja4bX+/SeivYoOWdAgz3PSTpmWfIhFe5Vlz
eH+KnZhhR/r264OBFypYyI1oGgfhD5BqhxDVubVs7dkV0yGkmbROIlL/2IrtcqCV2zT5vRO+Go9m
A01jhDNKgtKUH20PbVc/Qm/o1u/jSL1qHPrbkvSg9yYLw6P9jPL3q1lq5jhPrIgealnVQSDTJF0U
lN5lp/f1SlfHvlvhKUxIAQovtoQqEV0vQBLvslKee4k4zok3jq3Ujk6QNYD3IDJJGYEHHd5x57pr
H7Vg3XVgIMUdim27cfsKVrRCmjCxRcBuZzVtdtfBcuViCeCB6tQ6saIVtG6vBqSvSloftwUvHZ8I
NCNubVubsIHYVrQDEhQG4jFY0rH80iyoYXNr3YrXfIJgEyVWVeKl9XDV4PGdZJScGZYTH5hYIQs5
NQ1R1JomYG+CqlystbnnZq7ZDrV+8LgKVCGPxzhA79z+GmtfJhDJmSBd8deEuHKi3AKG40eR2rh3
a9+K5QjlsIoBOZGMxisOimkQIT3qdtoiVijDi7hCwbapkjVTUBSOOXjQI1/OTKNTr1BHbNjrdYjA
ugbaPg9JF12Yi0K0xX7bKCpbId28bPJhvIUl0YoDfdDuuj5iv8aO4tTnNnBWqPdp6lcpo2XSAOsq
YVsOZl3s1rQV2ZXWBKrUsUoyWR9Mzn4t6fDFpWkaWWHdeLnOZjpsCas1qh6Aw0fplNvKTSMrrvPN
WxhthhL+XjB5REVsC2X9mcA7zsf/XFlpZEW1j08HJXqaxiDL/fRQ3g//QO52oYGLxZ8TaRELrIzB
VUlQ8AshLHAJ4QK9l9uQWxGMBR+uj10JO7A+hyMDHvf5t3GFzM6teSuAAWEc1Ip3ZJx88itYou83
0V25NW2Fr9rqSmeSFQkBcNuHXhZOMJAveo7NW+EroBWsVziiJqhvhOpujD6ZBcgIt75b4Un7ssoz
VAokMFP/PIY11Fl0cUt70cgKUAVPNOQHsiXZBjlc+OCy71rIGZyOKFRaMQqiGZ83yKmSWpTs5yIq
WB7Uk/zsNDDSCtLI4yDfDQQYh7z/Be/2BBy/M+vWcUa/EaPSjlHWAputpjHJ16F4SPsZRH9e1M+9
mIcnt95bkRrVoZFM6DERYVV+9HQGKXrTsC9urVuhCgKN34CwNSSAKRbXfaPkPW6V8swSduzjW8Nj
RSocNAYP1c1DIvKW/RUGUX0oIVi7AoLZXGlUX+kzc/843m/9kBW34Qwv8bHv+kSjmHlXqV7AVLFT
n0GnyR5HBjdSQK5YdmYbPnb/rV+zwhiCOJWB+CFjX/PLAiYcXuF20QCuEz/56qLxm/ICwIlOiIFN
bCChnNTgDZ0ZplMdt6IYhZGyzBoqj859Hzr6ierS6WIHzdef/Q5R7jJnmkk40RizH+blCpUabkoP
auvAChRfTlDDo9sBy2DrLJpdvaa926IsrBiGCzKIA0HgxbDI3nfDsEcO9OAUXbYIrA3Az5vBQ4oB
dbv2N+9hJpvbJngEYr2eKAAfZ0uHfOqxcBO1TrA1zErHAbGi1oPL9wxoBZo28J3toMAAnOXCbUSs
QCUQ5OddTrw493iwz3Ph7VBNe24ZODG/hRWYtR8UYV9xLwZr58h/9uCgYBanBAPA93+OODdRyMRg
vJgqkEFQ8XiVMvjzuI2LFZkoZAG8dGVe3Hnzs0eKfVZlZ54bTgyKrfDyszKdVpxUYbXQXcCF7wYA
2m9Ovbblx6EZaNhK9Bqwm0s6foZlgNt4hFZQTkAF80muXkzgcTPBOl3BgNqt09aGOknerzDz9mJ/
ZB/htHOQAgxwt7atqKTEVGYa0O0F4KfFLBe1Cv92a9qKygwlACus2T08DUo4bXPzjQ/UbfUOrajk
kV4buABh9jEOINK8PDDfPLv1247JZfXgDYrpB0ndI0o58KIJlbrjeFsxGfIgq0ICCu6gxc5wAu+G
wHEGWhEZpn2P2r8oipdp9WERh7sGjHu3S6dRsTVaVRNoWLDOmCjdAscT74CctlvHuXXcHao+KDxG
0ngU7UUPpQpUPWeOuyeWElufhR3MH3iEXucToCL0k7eoMyfFUy1bQQnz9sz0AFDEcK/nu+MuzCQc
6t0G24rKZkJdKECEUcz0+kx7tkGgZZTjcFtxCWDGHHUwzEiAsEEVlgmeqReeEzYde/jGSZNbgRmN
MIHM6NYn1bE4u+T15Sq2x4jBVN1taKzoHPpxiNTS4AfA3EHB6ZEXHeJ85da6FZ5coXaJshCauzzP
dmULFgySPI6NWwHKi5lu8JxRSSnhj9FmIAyv4As69dzWZVXyKIALNvScm/oij3oJBzVy7oHlOKvf
+Ky2NKsmfjBvDUSUtFzMdw6WNcyklbn2qwp2HqjcIWcm54n5Y4u0VCcAUsL1JxHBkeFVIpMLj6Qg
egoB8h8cf8SK3XSqt5VMq0qGQVYPDEDOOwnQRVts/MyJ9Lh0vTVedgArENA2FDzgkYEBEggAjDxs
GSvjUm30Ufe1dwBRSV4uLYF1gdsMsOIalboAx/XecU8MnvCUV+xbr39xa9sK60KUepapbhMflVXX
RofV5VixwG03Z1ZMi5IDpw1DnrjMlgjMtu0GuBS3ZzZ46v55ClZILuGqnR2V/Hl+r1iKKmJabk4v
GShQ/LN1Hx6SHhgEE5Id5RNKsL/Nhv/T1xvGydmv7uH/TpfXVYAnthhbYJVBW94EfjlA8lc96DJ7
mEKYNzh9UFtKNbdjCVhDPyQcJcowdVSXpNy+u7VtHYVBuZ2ZLpshIZl5SYn/QOvasWkrco1BHmMC
vThBRWz2gflaH6AvM2fSJCcWn8CK2m6YIg7A5pS0coJDANBR3QUgQCDtTSMejtxGxwrTToELgFpt
ZD0liEthy+7oYB7d2rbCFAbDgECuoAUQKm69VHwzofnp1rQVo7Bf6fk8NjIGMyLcDYZ+CIfgXHXo
qZluxSjXOg/pVOR4ZYcFFmurR5T4OE4ZK0JHyFenaU5nqE/MQ7Wl38XoK7dvaQuhFm1EVi5eFINL
E6GgffjIwbw4OI24rYMai80UQLJFMaqrFdwy2x7coDpw7LoVpDgslMMIz+lkC+UHIldQ7Psnt45b
QQoApL+0gdclosPawoADCpDpPLN3n5gqtghKgycdgkbYJzmPvmUsyIByzPSlW8+PP/o6mQl6FXjn
MD+FQP+hQK60zM+F5vGPf+NE4Fuh2eFrVrTEDkrm8Jdq4W5q0vCbGYfwuhOu+dIjjP71HwD7Cx6m
q4dfgX3rVo7hJUrfZ7dt2reitKXhjJqUtEzCdhqvI3iITU3TnjkxnfquVpiWYE1CN6XwBCeAJi7A
HoJfBneTM1Bb2NQAQlPOMKdI/Fyg+hFv3fvfeUKnaWMrm4Bagc95NxZ4oI+evAw4S0ncJCTUljYp
zlG975MiWbbiauPpy+bp2W0NoFagojwH0MNJFonfwkSLl3/ztXN8aLbVTX5F8SgmpiIZUiPuo2Js
v7E88M7s1Cdmy2+p4atAjYBO8wCOLJKw9B5JM/8cW2Bw3L6mFaliKCovKLoi6WB5j52OjHAJhdWM
W+tWhA4wgGzygORJLckX2Lx/NvXQua2NtrTJhKNA9bnOAHSGeH3Oimum08yxcStAyYCi9wl0w6T1
ihSYG7i6gF302WlUbCkTtHt+2XL0nBRgyEneTLtyCSu3rhMrwVRvYz5MckqBJwW2u49kdLFUq2M+
hVg7KbygutVrBuTdAIrz4XCsafPgNixWgHrZAPeqskMeqAhh79s/iSOtx61t67A7TeE6KdDSwBHk
5KJcxuzQ9W3pOOTWTsrgHV/RFfbuaxl9QQ7uoKbw2a3jwZ97nDJDrsFvE3HVzDBCzlZvV1SuI26F
JzQDEesWL4271oMFakSvvLV2fIYl1gaqWAvx1lCFMROL/L7AF/nvBcZJwvGLWhHaKULVnJcsXpWW
4HwzemGq6G+XUSe2KimFN5E3j0sQ4032GU5Md5uanE7oxNYk+RuK/sI5BG+vj9Su2/tl6HZAJ7Yk
ycDY3YMIbI69mrUXwG/tQpM3l25DYkXntlUpMG7ZHLNZ3nnsuBEFTtk8kEr+nOM6Ko/WDXSO+Uqi
BNhSoi/rbBRuqj9ydCB6fU5ctYRhTcrGGGT3Cm8zxbyvx+Gz27hYAYoaLVJvOhjjwBtaEBa3X9FK
HKehFZ+6Skdoj/0x9jpQWfMMnLQKzrluHbfiU5dTMJGAjjBVhyGJ8R5Neu74//aBhdhyJA4ZjFqQ
S46VBDSdwiAd4GTvyanf/6FGCiRb+qge46xtLwFT+hrB+tJtTGwtUjFM44JqxCEOS3DgYeZxiTJu
t6MWsdVIEQ3MVmViiMeAPVemehBT47aowJT2jxlezX2vmi4dYg78Xraj0tCbdeTc6QBKpBWgZWFC
KAblsfn8Z0OQbA3nyG3zJNKKzg3qz3kq+BBrMEz3XNbA527DJ7fJYkUnhR1riYRiFy9+5O+lgb+d
32eOISSt+GR82BD/ZRen0bRbTX1kujmdnGFD9ecXhdn92HOYEkEr4R+U+cvH7dZtSKyN00RNw8cR
LQ8whrpsskUdMhG4NW4LjQChYnoslzZeorT50FQz+KwGNPvmwqnzttbIRCY3Eyh2sR+uqT6U8P1d
r1DuvbkJd4gtN9rkQNZAB208DvndZIa4leRMQe+JVdGWG+G5Yph4yNu4DkqYH1AoNMUOYIrOba7b
miN/yYLa47qJJxg7wLquX9q/KRHBo9vQW3FKN5OiCGbuYg5o6mdPpSFImo3vdgaw4X9BowdAjrMm
jprhqeL6p2H6i1vHrSjddC3UqkoT6/V7O5AXxoTbsmtrjraBp15doeVxpnu+bbt2JW47kbCiFE9l
hvVzYeKJAGoMx/t9mfVuZ2e4mVuLSyiyGdYmY5wa3r4gJ7I94yLgtj/bqiOZoUzeJ5jmhTya5sIj
Ody4kw6B2LqjcJRZIVPWxmrVsAIZ6uUaeflztTQnAjS0dlFdZ1NEyDbG7Vbf8s3AVzeaHVdGmyu1
Em+ca5+qmMACbb+V1Ucvi36+P8OP+/B/pluJzXn0ZtgAIG2GtuHBeZuOQfByvH51u2DuHA/RtghJ
BZuEc+Lcx7QPAaQHRRXOe0U38HMgmlOjb4Vp2qAydQDCO5aZx9VOYQ5drB4LzozRqeatDXUNIKOG
l5GKtzBL6km1hwXmbPv3P8Cpxq1o7Qx8fUS5DXFZ6Ht/8ZIiLZ10jcSWIsmGN6aEh07Mp/Ipmvor
znu3NdeWIvG62/C6WGGPKz1xNAZ6akLvh9OI2FqkvBwn3fqFjicG8Hy5BTfLoN2ecwi3AhWuMlvu
BZmOKx0sH2XqA4tfquzM0euYynojmrh12oUtxgjWh6fisSVRd4i6SX7vYAwK20HYvex5D0sTALhr
xyMHP06qV+ndbVh0WuhGx95CYZQDV/nyQkIY2x/e/xQnaDpYA/78gb6cJGHp0MeqEkb8tQHqO93L
MW2/4u1amucm1JOsUDebifYK/DvgZMA1IerzTITf3zIB7619QeH8cossdwlcddCbdTeqqsQKQ4Nt
P0YlShtlNXlPqa6yOjY9eVqGPppv5nQVzV3hjQH40fCQ32VFtvg77QWic9srbYSV8WGwACNCFcP3
6wqa7q/9cu52f6Kkj3Br2ZCpnILcUzputdnCW9jkEfmNe/BR2kuYoBw5Yuvw3HVrNd8o0+r6sk8H
UORm+GacOfOeWN25tbiUsp3TXm46FkVvIngVGDiBj1sBOz5lPOmmqCG2pop0HVXwAdUxXBwOEYVb
VhUClPf+HDyxQNqSKu35jZGVr+OVKPNIa6EvcgM7JrfWj5H8KoL8kILrV406NmWun9qmCS4Lz1Ru
50cbeBWKeasBFhviYE07OKHDXwlF4G47h026muHaWYyG6ljjOXMHe73bWnhux1ObPrUBdL/58JeN
1xr+wDqa6h3qsd1ogIRZqwoJucl1C7/OsOTDzs/4jfC6M0N+YsrbGimTjs2UTqmO063me4IEz40o
BPhuzZKemZG/3yvfWOZtqRSM3hgBgQ3LbhM1f1Xt8PfUpO01FkuUz27Z8g3w0vTO89LuAKD8uhuq
xlybiAyX8N/MP8LiIj+MNbDzu6UUMOpIfXkLR64Vrqz4pzMDcSpurNgPxdhUJBBVPAXFxy2AlSSf
oKV2ChtbctWIyCtngbAB8/1Xnq03SrtBc4ituAqCqdnyte5jxqMLE1Zw3HHjh+GP/zPY4QaQpnzo
dOx3Un/A3IiuDSx6zkyLEwNuY6vCjXZIpGGxHcr5noiHlHtu139bb1UtMJXqTKTjSNMnYfIw8US5
fnL7lMc/59UKiMrGBaLVDOkiePrs0hW+BUBJPLk1bkV6anKUC8M+MI7artrLXNY7IzHP32/9+N3e
iMPA/7PrOV/gxpdlfUwMspZew6f7ciXt7cB5fduwoPuMY4Rxksgjvf3nj7WRCuigsA9lefV3X9cw
8kiX5er9v+TU3LGCdciqJRhQQBVXaX+J18Uf4D24LeW29irrcjkNwEzHWzXAngoGtvl8Jrl7Yq21
lVdZBs5Sx3tcjGoPHmgGnmnwG4eOF1Jht03OxlBpISns+JSKGfVucWm/6vvN7XpkM6iCvGnh8ogx
L8TEP1dIyHxcQjW6fVFbf8V4l+dVjZkPVq+37wpkvid4uzhNF5tCVfdVscweFrJi8mCZNgN5LDL5
w61xK2aRJmVFnjYdruviJ8tmuDSqpnDsuRWyc5elK6lw/wp7bzkABlLs9MQd70O28gpVPZ72K9PF
xCvuNlS2o+wT13W3cbFidCNNDSd7PAh0W/5VIUaHenJb4G3ZVYqTHGw5pzoOtTfeDl20x/N67zbP
bdVVptJlRv1eF8sA5jtKfqna+rPTkNiiK/gR4dVIoukQcrFDUWcv3RY5vqjZqis9w3TLVAprIgH8
dAmz78PmO94qbNlVABa+NxdYurpxqK595j3ItJvdnjJs1dXQz2nUBKSNJyNgPAf91aEopOPntMIz
K+FJz6tjktQbf4g8u4Px6Zn1/MQuRK3gbHg51cuyqjjK8+BqNlmw86USt26TxdpACw9GrOOCBxgK
C+xdkXnwrFdum/PvO/irQ8yqqzkos7mNPXWALyBHgX2Q7pz6bWuuYFQpBxjoYVGZ2pc6H26KFZgc
t7YtxdWQ98DuREgtlgGs19N032eOR3RbbpUX0xZ6HMu4GcRnDsPDIf3q1mkrh1ZBATnRdsI0gYfQ
Tu8FvJIcx+N40nj1HVM1Z60qijqWEm2qMa3h33LmIHTitEKOs/5V23L0Kz9rQ8yRDPa88I0zy9+9
KfVuHrf5yW1orOCMFhhzil7UEKKN9YUny2Ths3bbO21GFPLo8F+NWB3DKO3KY+mNSecvbv22YrPP
NxiVE+xtQla3wcouU6F/vt/0qWG3ts1+zFDsCIuJWOGOfDOyVu9LJKNumNhcOg/XKvtNqiNm0XOK
A8s8+BeUS3ZfKuWEaUHrVoh2a08a5Im7uJfmkjV9DuVIXbisuGhc/Dkn6epRHM8zFbcZv6rCAzwr
Xd670LIVpKb3qsyrijyGDIjs6nb4NFaFy2qLtq0oNS0Mx1Axo2JPr3AT1iKB4ZvL9oa2rSgtxqlk
tMeKiMzTV4CJ7ou+dzmtoGkrOIfKF4KvtYplbT6bVT7yvvjx/iQ/9u4/bqJo2v/zOwaTDMau745P
RPDjiyKFTDc/MyLHifZW21ZsBqqaq0Y1KtaUqH0Y5MGjoKS8kuEYwUQ2nQGoJ95eZ/rcM8bvu+Fb
P2nFLJ+2poCHZxfXcKP+ug4zanvzBg6IJhLFXVPAfkROtN8pb9zqXd9E1WO0ERxfO6G+lL1cHsN2
NHskWExS0bS5qupyfSINGw9ZIR4DuHHtu0ptMA+Mqg8j6tlhqKvMoR+UvCpUD3eTeZaX5Zp+74bG
uyLrQjKXLcaHhvnPTyW5yZhHWhUHZGx2KBQyu76FOaXTRLBlYJEqsr6A1zxEILjxkU1su7J3Atqg
69ZqAWPKsoO9r4rDLAPvE5ZRK6+qg1vPrQWjLtvMT0XVxutKL8Tql7s0Ek6iePTcWjE6+BdGfrHU
MW2Ak/S4fIiC4pdbx60VQ5R0RpEjb+KM6q8hj65XXzkRkNFva8mYSMopfHSbmIfhxzqKXmhKXSpi
0bS1ZEjdN5WUCBpRZi8woP/hz/LCbUSsFWNFvWeUGox2Sfl4WYmLBamHS7e2raWhECNNp0FkIE35
3Y1PuvoDnaLhTPicWOtsEVgovAn2I10Tlz6tr9Z5hek4xAIKxkT7SjDv4LGW7+aJO4H7/MhWhXld
W+UTXmnifvKn/MIYFMrxhmItchouWxRmctEootoWq41/FQjUyHiqc5KFovNWyMLeNBzTBlfBqSie
PTYPB51vTrZdaNwK2TVVrQ8ychkz0gewtiL5ruBO1T1o3IrZbcMDCfHzKtbIwu/SCtbsjIiPbmNu
BS1MZmE13SAr0Xn6a7EwfxeNrVNWAj23whbQYy+AnrqLYXme4lr/YWNqOTNZjuv4G9uuLQobINbw
/TxroRxMV3Yggyn2qCbQe92H/g2DfeNdl7WOxyFbJ1bAcWplqJOBLL/4lDc3LCRuB3JbJFbhuRvy
zbGJ17mtdkEbwsJ5bR7f/7rHyf3GINkiMdgStGsjfMj91ugyj6IDL+UViepvdDunCvidBXrrN6yN
ti14EYwbwx8wSrJczGHxs+Vt8eDVKLz0ppw+bXMW3mVUjgxm86T6EIDyYHaNCfQDSwV6ouhcrHua
5svLNND6nG74ZNesmAc6gRoCCV5c0G3Qu0lho66zVH0oWjBH9k3QdOSyZ35xrXBPucpFH3xgsFT8
2q5FAOv1ar2G13V+3wkRHqCK0/v3P8sxct8aMmu5iPysaCbtNfEmVn6oSY1io8Ep9QqXWmu5GMkW
spJhizdBFF3y2a/3awShqlvXrfXi/3B2JUty29ryhx4jQBAEwC1Z1ZOa5bYmW94wJNviBIIzAfLr
X/ZdSXCXKgIbLxQONArEwZnyZILlkwdLP/fgUdsqzDEZfSpA2+a5uvNgjBPl0aoHlB1CTHkvR7mm
dvbMO7jj6aH0C1H7BrWpkBiRcohHgF81uvEcXfukjqvXRbXuXJDuEh0m6xX5XtDASwCEJi42LUwa
FAU6VAXULHBVNGtSsLbdyJhe79wbd9FFp5FtmALea/ReSshvHhW1md4j+c6qzqurhv07L4TSoN5j
PW8v3SLlaVq6p22vb12Za/t3bBxcXBAbtFuHyT1pHiXnR9aOYQRjHoVf9Oki1eo6QnTfN91l5PH8
SZn6JQoW/dnLoFxYWgvKpo6AqPiCBm0I6FvyuVyAf/Fb3LFWA3CA1dpg56+TE6J/VjJ48VvaMdXK
sg0y9V2QowrO04Y0RSrk/O3Xi19x7i4cTHWoPugJHxUKZudCTe/krB/6SJ5rTGlRXvkFPy7kax+m
JCYFzr4tiz+TMnlO9OKFVYWWgZM6Q1KYGkhPva69/ctI9VAm8cdfn84Vr+6ivLYNzdIYGDiUlEYU
lato0I8EkJl73a7JHyWT7Ydf/6HXvb7xNrjEWRqsxZDATtQlKWPotigOTQ7ohOv75SDmUe+jBWTe
9lMqC9Kixz9vXjBonJ5r1QQXynCcng7pn7Vq/2oHL2ZALO04X6tX0CO2qAwz0d21HcY39cS+/vrA
rngBFwqW7HTs+wNrH8H+exMtUTqY3kt5ABt3jHkMD1tDuay9oFH2rijj5iRrvtz57dwxZ1Qp+w2t
GkQNa0eydl2+ouPnWRlwMWASxGhTN8nmUlcU0D4O9qOoHm44sGtn7njeNWyqti/LFj2+/W8TTkt2
mNZz5y52C4BdGoQLHqJmoXfbEnxb6s2L0JkmLngrrqrRcIvvmWBaD6RN/Z9zGftVnV301rb1ZlDj
3l5KS6K7ouBxBgLP+t7rsrjorSChYSQaVB72eQo+gKT+qQ+348ajc+V7ugCuwYb73jHTXth+VA99
ItUjqrq3GpRXPEv0+ld/aGzRQxs6h7q9qMVqlpVDS+54GDWf+xH0U6vg+7NdI3X+9UFdCU4ix2RV
0lcjYszmUhFWn2MOCt+Qx+V5b3vPOqeL64qEKI9NrO0lGkGiaNV7DDD4vWYuimuI9TpLu9Uopg8f
7dR+29fer5fjSgmqpjN0NFN7ma2oztvcrxnGRMobx37lCrkwLqPrHrI5uJ/GrjytWfKkCMD2v/6m
1xZ/Lcf9cIMgfZpAvgL5FWX9u0SQCpYVezHcYFbWCZUJyoV0gKDQJa7Rhk5Ik5IVLt5v545ThYZc
v40WmTq63PGzpCpJSR/cwlldiUpcENcYtiNC7rgFVXCYBlv8x1LMJzJ1n5qkMZ6/wLHevWIKBWvW
Xg6MXk01ONnb+ovf4TimiokNuoxDAjtq9CcQ4+psU+TWbMi1O+N41zgGRDwpF2RAYzOkwALbtCgW
z7qpi+QqullUdKPtpdjXLhvJ9HFWwi/Mp4533fuqkQ1YKS7rXvUZCjdJtsSLZ2brYrkAAtZ8b/DW
d4xEH0yCjhjkfm5p4/4Pi/NG/OqiuZJY6wrVig4ggGHLrdnJe7Ew8C9upb5blmBNAehNslrXoLGP
yyCjuqk/ci3q5+4IvBBONHGBX6FigZ1XgMu7kJ2gzvppp8zv0oaORW+sp3SWOD9+bH/O411nhN/b
72K+TIiCcwciwktjx0dlmo+tMreGbq+kFS7ka7JyXjY6NeCe76bu3TgI8amMdHXqtQYxKWkqcEHx
aI5ToSv6za5r4ZfJh46RyyiwdG5sB6Z0BnT1DKJn6Gh+93pBXETYyCLQkiURXhBOxT3qHex+6bfV
7+lzebi6MVHQqLHtJQjowzYVOt0S3zDXhYTxBZgQthLE0O0WfWxpz0503rYb4eKVKMgFhfFyiuOY
V0iFR5s88GovXxIA0L/PCj4j8zp8l45LstmStd/wCyY1p3pVqPBp63f2LjwMGttsYhOSoyGu/u0K
eTEgXvTcuGvCBj3weppbtJLR3rTDfdNyL3JwmpDXD/JDqLL18uBTvXaXqQyGM+X0LhTMM8hyIWJm
OwZadwjhJvmq3U3Ll1EffuGhKyAo1k0ZU8KUTDyB1QZMEc3XcQXUwe+yOO64Z3s9sQYFFIpJzWzm
a9KnDRWl730Jfz73mO/h3LGhu9ScfSC1USidJF4MzviojkcWCILqsUYGUw5hmzEa6DQux1tN5bdt
Vf4HH6bkOq6vgTnF7PxjdSzHQ9B2NItbGtz5nL50QWLRQuNmV4u6EFaN6QKpIRLeksK4tn0nfi4p
QL7oBLao8U9Kp3PcTuextfr3uhq2G9jc17X+G1VIFy1WkUIBhj+h1E+O4SyP1mSrDlfE0rhARog/
13L00iSh0kWPxbuBlnUEsHtSEvHbXsnuUdbML3eULn5sAiutUh3qMpsa7vvmK5/s2e8bO452O9qg
4iZuQMIUr+eNhfF9MBaf/BZ3zDeaTAw1FWTVxSL6jNNSnmxofab1ceKO7WKUwIydxdtQUNplRCz6
FETrn347d2xXd7tKZHE0F8v4392wG7B2JV66ZlS6YC0yLkvb8QVVNgySPyhWLE9Maa8qm3SxWhPg
0UxDzv0yzIVJtyX5VkWz3/d0oVrAUElDBWkuq1ySRwuNg9NOKuv33LikXY2ahJhiwIxpbN+P1DRn
KFf5tUOli9USEzkmSZA1gnypfKr41L3MVTJ7bt1Nd6FYNcwEjTMz9/9Iat/18pY8wmt48cYj5oK1
VtNz0kQNrvlIjwWt1gSd8COEMhukpecH3Yf8Rsz9v07iW3/KMdf6sAcJOBBWu1Iq5XVZpK0g8mGb
l/UxnkByvpT232hI5i5jKmBpR8ScYsZ8fuggD/Q8CcrvICVF74upkVkYk+ol4is77StZf0/AIAVa
iiJ8AI0/v+sX0twVK/KiLJ5BRX6i+2HOZVFEdyYZ1FknW0HSelzYg1gNhrYXsGif2bF/qgLd3U2N
7dldaPvBZmifF2O6WgNWwFIN9GNbU6jD2iXothMQnkFOiwOcfhBUOBPyOjtVg+zvvlsaiB6b6hAy
lVWsHms+hBraSSMv/mRr2H2A7g7aTCGK4Z8lnfcXDAjTRyER6BAihhdQvuobrurtuoN06c2qg/d7
18LVgrzhQulx0pO+EaJd8bTSecoMeF54EE5oQm31fMcxtAepOSXOcbCVj16vpQtwo9E82bbGHaXy
wMTHSP7oh+UWfujK0fwHzCZYI/ClEHcLkWSHjfpza7rBZ0iNShfK1o0gtBiRal46sOGmnwijXqMq
WPnVoH+M6eUBzpQd9d653aOHrt8hJYbb6ZWNSBfIBoVx2UMDFQW2bdaZBAHk2ci594sKXCRbOW3N
EA0DYHK011m0xr/NGLr3StKkS20WB0I0qIEj9AvKB57oKkO9xS+ily6SLaQKpdOuB0HAPt9FzfYM
AI8fyFq6SDayAbMeA5t82csdwp4BKT8lW8k+/tqI/lfbeOP5daFrAG7HaBCjOlizUryLEBf/izJe
dLLA4qXHXpDPbTfv2TKQ/j7CY3inDYmqbAx3/thoY2v8n/i/blywK37HhbvxsIg2hgHfSxcE0Amn
cqegL0WH8DQurz1mOkKjzO9GuOg3GXWGIwNoLrIqnvu4epGWhJ5rO4lGEilDX3ULLqY8WsRDHTLI
Xsd+huJSpGmUYghypAajLrNNMVPHAPuxXr1B6VKkVYNd41KIGlw7EQGjewnn1DG/kMVFn9WVMYsS
eED6pA+zQgs4OmtupUPXLrNLjyYg6ZSoaUSTge3zh7qx8f0OtM8ZYOFZphPqbc875JPyznZQCeiU
etFymlOMCxdTNsRq/c1OJrrhn664QO4ENoZ1sjzW1/QpkX/NFRhEy0EHqGLa+YYbuWYtTjKyoU0W
JFVcgyaj2zOCMVmgPUqNqRkZb21W9YMffk1yx52XNizsESeoyfLjecNPS2sV3fgVV1ytg1/79TN2
bQ2n6yaGnk9Qn4Qtc4Nqk2kQXLWrVz1IugC1eEVTP1kB34amDz8nY7yfRRt8+vXO3+a2otKlUWsO
bixQk80lnEOTIUQEu0e1beA3gpQNQN1qfpiSUTXpIdieQkpxyoMWBIO//vPXDu718v4QL1CoE3Tr
UOMpienXpmzv8XDdiOyvLf367z8sraNdLpwjD1ds/V3s0B+Evp6XijFOzakgqHFEODnim+jZgv9s
WT7Z/ma9+38NpjecostlVplt34sAkUi/EwXdxLHgH2aLga20kYc+UqPj/m8l2rnICoOK76mOmmLI
2oMsD+FwsPt4KYLP5dbCTiZVnGgR0acdeC9A8xeZQstu/DYVlPgVJVw8nKEDnYJ1by58Wz/KRoN2
1ip2wyVf+4yO6XdlFFeIZtDmr7PaYlItjumtcuKVtV0UnNgTZhpkRJfV0P1sKd1A7FfesKxriztv
ggynoR0ZJjXjrvtnRx+nwNSRn393oW8IU+wqQUB3YcEQplyWvy2E/O5lki64bTUMSK4eMdDedI8F
XjUUn8sXv7Udc49pMh2NVfWlEEOZJUuYidEYv5viwtsEqOxtuSb1ZSvnrzNttjQqo+3st3PH4GMV
NITLrsZgZN88s4J+m6d2u+Gqr10Vx1WDcNAIkNbUFzA+3smlV+CA8T1yx0mLA+JYw36UIA+LRJqw
XabB4VcwZI5tRgBuHVXEK7xTa6b2/hNbA7+lXWjbAID3ouqwuoD77Dgty9g8o6rqRY9BpQtuk7MZ
A6FQI6kSHb0sNl6+qVa0fg7bhbcBxBXPMH2Aj2P+oZTdS5+M772uoYtta1tNNWcWSys9ZEnUy9Mc
Sc8zd6xTYpYf5Woe5EnTDZnt7gc7L37G6SLboiGmDRhDg3zDpHkWBkWdsmHY/d5DF8lWCdJaBGDY
uVrC5xgv7sdm3Ra/SMIFsYHrNSrizVYodLbnajglsxeHEu6hY5ztEcEVV1N1YXK8H3vzsDPzze+m
OLbJujEqN2oq8Fjv4sT4smPCXFq/oNnFsPXdeHQkxMbbAwkMC5FITTXzogqj0mUjY8eEgqbC51wr
Q54Na0gmKS/8Yk4XxdZMmL5vtibIp64u7iEEu59WYG+8jt2lIiuFFAtUa4q8LYeXQK/vtpF73nIX
w1YdmFYEnw9sqNWIgxSmVIJh8rvkLhGZXQ/KMVxcXQJOH+KwLx8Gm1QPfqfieE85lIgK66G+iP1Q
54bUMov1fovF84r7dCUgk6iDqpzB6rP5bU++LsV3v1071gmV3bqaQoSeUWkfOF/zsb4173st7XKR
a8MmupCHAVxnO7PfY7Bkpy1NytPYt/Kd2fj3stU6H4tquwTrumXrNnr2VV1Y24KoqALKpbrYnh+g
iTy2c2l1c/I6NBfVtnMd2n3m5SXGoc3V3qbtWvq9Oi5WLQjxlUcmwYRC6iGLguPJRqT03PhrleOH
fJHrUpkyYOVFTvVpYGvG/HTKqXThaslqBKpMIZYueJM2+vgSVaNf69OFq5ERdKJBi7XbiT8n9fi9
12CT8PuWjtmuhlctuMHLCx3LOtXENg8GEbxfmOQi0hrTBbZlE1ZfzJaGCT/rYt09t+7YbttyVdJV
l5eumUlaNQHP1gUypX4H4zhXiE5D09LiYI6p+wxRsU/JUnkxH1K0Z3++h2WfdID/KYR4GFt4YIX+
VDGh/B7i/wDRQj2Zjmy4LTRCizF4MsCNeZ2JC0PrESDRgUi4VYvmQ0EOmhq5erZ+iGOdcalHDlGR
8iKCPc4GEyGIrKb4hu2/RrhvFFxcKBrkSlrwdyRB3gRhkaJlOKWjVPZ0gL7I8+RfndcPzwtIDBLT
hjTIF8h0ARlegiPeeNYDXESaDPqEL0qVl36LdXZE9Yc5HP0CSZerjK4h+teKJnmFQGZvtgcZJn5G
6qpDtlE5ND3a77kA5R+G6ZL1YRGG+ZWlXChaV8vNtNWe5IEdVNZNoTiNxf7J57YLF4kmlpqNaHSi
yy7nc1Hbd5PQN07l7bK6cBFoHW1BVDaYIAeqQN+xuTePTREtjxtf4j+RxTd3fj/BaRLttRHyQCaW
Q/5rfWqgHPeAcUCveolwYWiyTGQXDIiDi70j52UEz92mg+jGEf0vE/ivwQoXebYeoqzVCmtCgbc5
EUL6p3ZveGba7as1E14IQm0Oes06NcX6Itj0m9KkOO3Jq3x6Ur6vDOf3du+2DJ1TQC7640MfxSob
x5jcr6r6Q62q/BDX40O4TL/NDZheIMvSp7HYqucw7BqAr+Rnvw/hPA3G7iX6KEeRV/hB1I5QX+bj
R7+1o5+fHU4psFhhIPO9puOpKqoXYF1usXa/bvCtr0B/XvxolK7tuiPZYd2ztGDI0pufhDEVLtSt
1yMERUiU5MUgnhcmXwG8nsbruO9FB1XQ8SbJ1RSZOVWWBEM2sLnzm8ISLtgtSUwzVTRMcrCwLplZ
k7/Qkfd6j4WLdYvCdQpXscmclaTkp2WrTZ2FOhA3guy3fSHy1Z8/ajgxNAsNns22LaesAH/Kg4nX
5hwu5eH3OLigN1pZWk8LT/KJk1yNGlBY2fnF8cIFve1xfeybwlAGOF14l2JGCAwqNhlK5lU/EK5W
ZZMMoKQobJIfCx9BO6f0nQ609KoFA1f18/ELWqyKgW4vL1f7fgrInzuLPTfumKs5NryRxwCLovup
02cyVH6uxEVyQQmlK8ptSsBFU54Cu+8g9vKcExAulus4QNkZDT2slbG7GMhSDDqEt7q/V3r2QFP9
fN5ASuh2axpcl21tTrZe5d1MjznrCjs80b5qT/hh6ivK6ISmauLFoxFDcB5Fou4bhR+5QUv4hl28
LUcCFgn582YKHoqVD1GRi4HMT4Ns9VNiUGxL64OU504qNiKXKafPk5mKLgOMPNrS2AANdaIhr5/Q
DKxPbSTGNcXk+f7Ulcdy99rfrVNS1e192IID3suxuBgyCwKlqFxlkhMWvEvm9T6M1Xu/pV8Dox9C
ZYQOgWACt2k86Cc9LZBd2Sa/uXbQhP68eNXh0A41J3m0svftYB47fFe/fTt+fOMRnVi/wHQL+VJ0
9OuWUL9XwYWP8YbO0Rxi6ZnuT00hvweN8FzaeRXsUsWgHIpkHsW6zWKxgNgODEp+R+Kk4VU9zv2m
pMwTbtpTsQJSa8f2hrlcCT9c7BiLis72qLjmVgIlRNruwMS8uHEJX+/DG7GNCwVDEShcq2mUuV4i
fS7oEj0f2vKPEAITfrGZiwDrGFQl+OvJ1yX7u6TD13HkXhI2VLgimUXTgcV16hD3VT3LSD/F6Wa5
Vy4rXADYbA+AceZW5mVPP8WYCc9WMnzxujEu/osngEwDcidyIKP4uVLHPcbb5pPf4o6FJtB+jAhQ
pHl4FOt9AXI7jLyyD79e/PV5euvGOJ6bbdRawBUk8k2+3ZuuISkTxXFS5sAXaMLkRl77Goi99Xcc
gwULJcZq2SqRKqwoJRhI7VVgyQ+HE+ekfSDJBvRqBeWJX/+sK1bmEpPZIBmPvR1EPg7kr0Q3v/Ew
9KoAChfWJcGiRKtgErlGwzGN+frbEbcvXtt2YF3/xxMJbCkkZ/Ipth+GufwKTWG/OMolJeOiWnjZ
UNjt3BdfVl7Vn6AC7KVrSYUL9+KUJYdtsXG5F9sJpHN/jLHwA4YKF+11NBsdigKLt+Mh0+eEAan2
6/N+DVHeuJUuDZmJWEWrhuOaNBF7FzWseaqbZruPIPmZqmis79pwDe40KYcb9nblYrrcZKpOJHLP
VeT70MaXIZjDTAXCD5kmXIRX9MouXfFN5IcQgCOPr+SmNvDzuS7A62jHFbCthqPwpdSpXNV8nrdb
tJrXzsXxuU1fTRMXA8+BhXlWtr3XU/HPrz/ytaWdxDmuq60FDy7PI1knp6NJXvpXxWuvxV00VrvO
48FWHqOagEcUWWH1ARCq8kaf5ErHTbi8ZDGoSujS9rguCSN9qqt4/qNK4uiS2PlLH477uW+P5Yw7
vKaj3ZZ3CGz96NYQvMJofohoV0lmC761OMcEUXladNTeMarYjTjoikNwEVttsVRWmlHktY5R0B/r
tO7K78JGuUAL80TV9tHvCzmx87r1tNwPEefhXkSI5Aj77SB9dCuluOJAXQCXotUEiVrB82SqwACz
8+YEjmpkLMVE7O8HWkWeSYBLVoYh2YPGksQ5D9n8PuazzWyshhsO+oqVMMdB12VIuqZhPI+rRJ4n
8CZa4plpu2RlABeE+3Yscb7p6akcon/K9dYsxrVtO8atSI3JYIw/52Te13NM9+hxjs1w8ro7LqCr
hW2tmBp4PXK7Zj3r2CmGMrDf4k7evAURH9uO4VSMaVOUDYPHqBOH5+qO9ZaTHqYtxG0RYQ9p39aG
96hu/+23dSfZrbcaQ/JNglcvgG5yT3N0/fxmd4RLVrYmhyrbCi/qzFuSDsd6N3WV53PtIrqmccHQ
en/EeTkH5FSoAgMGUJD2vC5OMB2Ptt9rbnHmpv4uNm6yocQYjt+ZOwbaF5hfUbzDXVS6mTOyAFHM
Cxb7jfYIF9alUPnF46hw7tv+nqA4mC6MecaHLjnZrrepD1sd5zUJisdlGv45wHt8w5VceQNcXFd5
xOg8AYufJ8s+Pxab7O9A/3FrKvPa6o6ZCtrWC8XkOgok4V+Ehc92nG+kjVfS9f+AuuYFc6zyoDlr
W/q7tkQ/DlMxPZS2bfyedRfahVjEjAQyN+jLDQEI4UQK+Xnul2W52C6Gkaow7gKWRyFof8q4v4ub
6BbV+LVzf/33H8KPaDpkR8yIxWuzpOABfeL68MuzqGOoAUUxLYir17tOoFpgUMyHoqpn3cuFdgF/
VYRgxY7zSoK0qFMZEKmeG3fC5DWOcWV4H+eQ3Pl3apovLY0/eL0vLrirqMowmhR2HbXyt8M291t4
S4v+yqf8D3jrKCo9VDXNI9XHJ2vGIR37wA9HIFzwlioqIxo20Bx6bV/COjjNhH33OhMXu0WtjuOx
hubKmkCdA/pZOu1Ldpz8Vne86LbRAwjgnuVLqP9IYoVbDpCbX2LiwreGFQOwG9LbHO0Am7ZNWaa1
ZJ6W7wK4YrkMYAzZWA4G7CGF/O63w3Z/+h2LY5zHKMppTgzL+058pxP5Lsf4k9/Sjg+d6l4m9cbD
fJigSJqCQlR91kxufoVjl1BsopJPiF0ovBw5cd2STFWVH64NEls/v4f9YmpSlDrK40L9w9AWUcrv
lv8HvAWu0JBBXjonB3sB2++7JEw8ozkXu0U30xTlaMJ8YSCNEJtCQb2UxYPX93ThW3pM6mRnU5i3
SmVsBzFm40c3IFzsVg/EQRuFI5Zm8b9JWb3vwGLht2snI9UUzTgA6GnOQdoP0org32H1rE66FGJy
mrY6MjvNw2Yh566Xd1tS+S7uWGbQJWUztmWUV1p/io4OZKHN8offoTimOUTgw9kWDFL2s1WpnfjL
gFJx5re44zb33oJ3QSqai57rb1FLqg9lWP3rt7hjmMeoxN70K82nYLcPkWl/7xfr1y5CI+Fnqy8K
wki5hWG+j8F+F81jcJLGb0YE1eWfF2fRHo0NCO/zZdAfNzFCimfxk1zjrrTkTqZ+KwnWnss+TllP
3rXJ4hWqcBenVQ11hxrLEuZb2U5ZCaXJ9AiB+/D5ntyFaZVH0TXLgKRWtf13WxpYZ+9HRsxdejCQ
PHX8aCjJ66aL70XQLVkkMQ3pt3PHPsu5rMsqHEjeHfq0KPocsOab39KOeVbgphmoVgQv7ZFXsfy8
dcZriIO7mCkz0XG0cXHkrYUmboYpQvZpWW3x8dc7fzvJ4oljnt3CoG9uCMlXs1TdSTRTj1ppEQV/
ldWob1RbrvDichc8BaDspvRRkjzq6rjIWDSo94p0EJY8epVJsB+nlmmwk4lYhhTqDtCitAGe6CMo
97/joarOXj/XRVpBKqGK1qTY86EZ7ZjNE2hy01CHEizDhdR+FGDcBVwNNuJiJsmR611bEEYYnnW+
kTF3sVZ6KJZhnnElut18TwASyVhb3XA0r9H1f3s+3IVa6S1JdmHDIxcJkPasoepLtZb0vJMuflqn
von9rNGFXBGcR1lTcaCQFe9fRB1PWQia/1utgVff9dbvcIx9OLaxlk195EmUbGfMmDT/1qPkfwdA
8T1yYSp8djJO5347whOPwTLNRBhAsutoIq9AhrsakiWdqhk8hyQ/2D8Cr2U6kdov/ecuOqsM7dKj
kUJyMIfFWQep9qhupxsb/19S+9bhOY+CCUIxYPb6yPeZlOAbAwGGBT/881Lt/aloZH0fD5jdM7bT
WcGOMFVJo7M27KGjVSdtyueiRxeezlUqpyA6g2kW7c5qg1QSq/b9vhlI1J0KPXVeuSJ3EV/Afibt
vMMighCKtUXz0OM/fhfVBXAl+7FUddIf+cb2v0ZVKyAb45dfP0dvp/7cRVxpxqUpQ33kkGD6ur0c
bfO338Kv5v1DeWjBZMIkjxlPhO5G8Ppz1C7TFeKIngfuBOmKHArjv9WRMzDUvZNmGDI2rbckjq8d
y+u//7D7tdj0MBTDkXO20BQyZ/q80/5WW/va6s7T0C4j7ccRqxMaFymvRpJucevnrl3eLtK1QzKy
7shBdbbfy4B/GVd5i9f62s6dQN1sXU9n1drcRvN6nhMgLA6y+yWj0I77+dSHeuCv3BlYXZdVCozI
doeWqzl53UgXfEWCqSuIVfYVpIfJ4l2llSw9A0cXdqUo0PbzIU1uWjRjtQLNKXRuPHfu9IoCDBns
leJ7Pi5l/LGZw/2Fz3Pg97y4wKs+lqyjgdxzXfXqrHbMoyZs8ZuZ4y70KmgU63U4bvnEwm80nJpT
X4d+XKTcpd4q2wbYyNFiKKPbmmw2qrgHrqu84YVe06w3nJDLvIVwKaK6Wmwe8lbc2UJF6pTURDyr
Nm6+xoJOT1aUgCwky+L7i5w4vpCRGcAWt+a2gv8YJ8x6k92rGsNd0BUKJfXI5nLNAYpYH4soDO9i
DArfCGyvPA0u7ipiRvECLKM5nULITNZC3IfoUfut7iKvzBDuwInwOW81e1DLB2DvvYBX3AVezVFC
l6Nncz63xT+k/l5DVsTPslzUFeus2ApkZrmOjzso2E3pYsh3r9fMBV0F24FRFrrMgEq/E60dUoCv
6hv7fn1X3rj4Luxq11MTY0RvzpNhmu7iYV/OQJZEDxHEvZ/0VtCvotxuTa1fuTf/QVxtIZLiCj8k
OmSYxl2y/W7nufnL75gcV6uSZbDHEk0Y+FmPR+DbtxTaZn6oKO5Crnbelxjy6qYcKuH/moLkMeal
/TbueNpIt+HcCzbmGMX5HAf2rzoJPOMPVwRyabdkCzWuvJ7nPm8oH06vz46fqbqQqz4OoiIItilP
egzCxYSkia396Cq4C7jSTbVOFlNVOd6y5p04ACVRweAnas5dSFU0t4EtFwM2uuZowMi9YhDCLr97
fVEXUQVUXn8k0E3Ph3a5C0inUoj/+GlqcFfiUaCOwOeNj7ltRPAwN0l3v6vZ00ZdEFUUhGXBaT3m
WtMPAGlnnbVff30q1yozLmzKYoYKn3Ic84jO/KGw4mE0G1xHnxVR/xKE8XlKxBdemupJLWXzjmmA
n3bb3epRXPHyLrBqryxKPsaOuQzVPmCkRbH7eZT0b11V9hnaeWWYGhWZr/VYNZ5XwTFuiFND6U8m
Q67DeX7u+2k4a82mj78+0isvqsugteLcWonsJSdAcZ+2YPljUJ5pnYu4ImZtwlktQz7rzxbVk7Sf
tbnhdq7s2yXQEn1Mx0SzPocE62kKF4y73CoqXVvaiaB3a3fwWbQ4EiM/3IX4j9dRu9RZ0yDk3iiD
dTEQAYX5NmUB85uE5S7SaojmIIm5HXI8c+OdABXqOQpZkflt/fWofkhx27gv/hec56sownQou3TC
AKvn4o7bbcHHt6og7HOTtZqIdN61p/NyibOAVVgQn0R9PlVEP/Nx2p5p7zfEy12QVUfHuZJ13OVz
HT4e2/Kps358fNyFWIFOu2sKcei84fIvjOmU6Wjq917f0kVYtbwrgAbZ+5xJ+nEL7HMTIwb/f87O
pEluVIvCv0gRAoQktsrMmqR0ldt22+4N4fYgIaFZaPr17+RbuehKZwSbWpIUggtcvnuOW9vWI1QL
qtVXePM7e0FY6qTuyjyDkIByC4U2YyVWE/iahvocr6Y/KF1uh9XfHLdFG68q4naTDRXNORDym6fk
nphpdFv7Nl1FS1qoImYac2Ukp51547Eiyi0vZytntXIKUBR2GfXBf8AV5e+hYPd//qCXDNkbp3sb
rlIsUCXhmz4D8A6/tLHHj3zHI8QIz9wb5d5Xwq1NWEHfZ2NStojkgfcRZhZQsxWe233Ntn70IkbL
Ndz1OVjn+OhFQw5EtHGTFAxtysqvQ0NykjfnuJm3Q1T3Tzusc28spSsjb3NWfCrCtfHa7gydiPH9
FNDlGMm4T7VEeYDTx7Vhq4tzJQpFVXumO5bTPk7lIezb4qRWf3dCFlE9/Hrj6PJ5X+KpxJoK2zMc
tB/MHt7IuFyZN7a5Y9H6O27IVX1eaa3O8G6Vp3Jl642xudb65bP8tuOV1bR2ch27cw2l46qTIvH4
8rfbuFu7aawYNIS8tj4Xfr0/5guPs65b5REm4LdeXK7cyv9fbP5b9xcojPgzl/WZeJ3/wVsWrRJW
LWOqyhi8sVeGp62g4Y0ocW2w6OvB8oecAvOK2/MYjfo0DdneUzfldZT2vW7b07ATRtYeW3jbRkld
zk+ESMe7is1hTcqfe7Gw+jy1BZQavLlK8t5zu5XbKFYMEx/SQLLlzMmvLQa4N6vQMQ9ro1jVMHcj
XVR3rjaJTJGg1eNoZn6j5yHG9o2ob6NYE43YqLxenyeQKvFTQHlRHgAgLrBCiHj+U/POTcsitNGs
ATzZvHWNhp6sfx9N84dudvNBC21NrWWMacXapTlXdfUNiakvnQepHqclbKNZ7QLWuGuxnxei0P1B
h+X2sRpzVBqWEJh0Oxjbolq10ZUkBMeddVzmQ6x32MXJWwpGV9asraqFTR0VJRvVZ8ICcSChqU9d
PIQ3xudK/LGFtQLlcVFPI7ZG0ffpssgGbrUt7KHwal7OB0Kj7n6rNbmBbFzZLG2lLT62/rL3c4OX
SdLCnGChoNlQeEi0+vnnD/72cHGb3QpyTjSq3LDbeFUSU3hMUJ676TZwm91qRznCxBeNL20QZDUx
931Y3tJzeXtsuA1vNcso1snvsAygunISRf+jDib1VFGqb3zsa2NzCSO/bTa1iGAlM5L6rOlyGCVc
AoK1/ug27tY+PIllU1496vMc5j8Lr/s0er3T2YTb/NZYduPQQwb1vDXbc6j+HXe3ogEurBsthIrC
PF+7+jzs/G/hte9ZdctU5e2FxYW11Rr4/+z5ttTnni/TXyEQzs89ykrzpKr4kLSqb+AbGrtxytzG
ueZ6lgOeKzF3uCL34dqro5BB4RTfuE1zzXGzh0i4I76V409FxwcClWin8xu3Ga45XMtu3zqNjHXR
HNeCPYfV1JycJqXNZa2NRtUcfOPOOqLxUYRddKqgRnFj972ynGwcyyi4nVBh9Jmv5TuGO0sihumb
W8+tpWqKgBQgZPS5XcPHdgyLJBe5232I2zSWanY/amVXnZcgTld/eaon43Tzxyvz6xBjNlPiPEXK
c9MX0Evr2zUh43TnNijWcvWoCEwVLeUZfkH1ASiRd8jJ7nQF5TZXhXTcOpmdqPPQyL8r3BN3Pd1o
+kossLEqb5KqG1GeeIZBuY9stOrkY9AN09Pit+Ql9zwCN25d3ShwuzYtLeBCQGKxkZtR5zY24gG+
kfkB+Ux5Y71e2aVsJqoYcx3yaldnM8n2n2Wbhrucku1pgu+kW7y30Sguyy1X66TOjZIozxnL/aB7
EhydJpENR01Sx1C2zdE63x7ndi1Oax+OThcsbrsabuOydmMd5qgXmZ87bh7kuLs5CXFbj4qE6yQD
zfJzCZzyoPOQJR48lN1ivO1pWKFytpmjLT8vwnypCliIRsUHtxG3lm1ktIkosEKw3fyTHId3NWu+
uDVt7bIyyLspVhpNL/GD0e1nqr3vbk1b91mYSst5zPv8rAx0oYNgx70zdIOi+H+gKLb2nWw9L4v0
eFzq8XEm3WenfttEFPUWHzk0NC0J/UT3sEtKD35rbo1beeMee/Uclio/e0jZnVbQzpBcUG5YEbel
qPC+bFpFhZdxv3lRwXqWJnY7Cdg8VN6gIiJfqZfFqouep62NnnMj3TY9G4eiZsnrqSvys2nZ/BwX
wXLqRRw45V25zUNtXrSQreU5eChyqT5XEKH1yY1zxpWtycahCoX1UzN0XRnlFYnwgv6ZQ8e5gdw/
ne4NXrSPRHi3ruNvv8ty22oQNO0cE7N4WdV7ih9Wr1XHNg+nX7Gewjsk25q7reu9wx7wwi0k24AU
8eCJpyLlZdtu2l9e7E1H3IKkU/UhtwEpss4kX0eDf4h038Yif4mgXOe01mw6qpAtr6FLjL0k/AV5
/faoKKc3NsEr38HmowI24ijSePm5iSHEVIddd7eTqXrSGq9BmgmT1Cjrf8JbrVuCmdvYVCiNaKZp
9LJmxSyOS/iBVp1bUS+3uakiEDNmLxKCZO1OkOh86Yb8xtntymnKxqakmFgJDlFkZt4+1Uv5bi83
t3OODUkV86K8BvUQ50BuUdIt2+dJcsfJY+25/rJBWq7Bnhv42xOLwl+1GNxwRrjovT7jU7qOKoTM
VWaa8VFvsk4oIb7bDmNbBJoAQss8X2RWVfWjHoOvG2pj3RaUdTAei4hNc868DMzkD9It3T0lk5tS
CLcBKVgP1v2wryKb/PpXQYCAD0gCHpx6bgNSgcbcpnLAFtBBliHW8z+Rb9zegvl/+CjR9WpYGpFt
5fYVRjPv525xO57ZdFQwTUquPpeZ2qH9urP52zbw/Ebo/f98+2/2m9t4lO55EObYSDKI7TTnjUTT
3TzF5l1eGt88KVwi7nuUzCdw75X3Uc69F4S45nGD7yV88wazfCFiyl8ogYlRAkGj4DCtk4iTbq6m
HwFqbD5GLau+l+Ee5AktqvC9KZsoT5o6RB4nF8z8UuADvzA/ANvk9ZUG6bjQk85jfZhi33wr4m6/
w6sICo6Xun4uCuKZZC2nBa6vOAgnnScmkxSYMuc2DHaYZlN6CPO4gZ6S9pckKAo8zi9DlAK8KL+u
sVdAczWe+R1d9irLa0/fexAbfQyXpUOXFuEGzXEbDuuCAr4QjMFvuhpVspcjnvLdXO+4DYdtfETp
xSBkxmHi0i5hmxiKIPLnpfL2kwi3ya8uaorKXDreoZ7+14DL3iM8T3+qqM7f5bSdHv78M1e2BVtd
a1y7gfdBKDPS+/cy1h8WHOlv/AvX2rbilAo15G/mIc6kj8coT28nHvRupjGoQHsdvHUdhzuQCZmF
hmVK8k8QQnQ7qNqol5yRn9FijDNNYpkw74NHyK26vitpB9spMW6j1sfiEZmsUF4/sS2/r0dDDs24
u7kncxv7Cut5NHUPi/UpHJskDLZzCXNdt29qY1/LDji38sI4Q1LmkewlObQzKd22B1tgi87goKNq
j7OJz9vxYn116Ku2d7s6Mesokbdq8gqIwWf9KH+olnyHC+Zff15FV24fNvbF9wkCVf4ks2IO6qPK
6XyKGMy7yxjWPaLx9scdyvw3fuzKsrIxMI20zAq1dJmtXUmRhGteeB25pYJtDgzF5cFQKESdbRLj
oRfrKV8iN2QQ1revl+zMgzFu+IiOS1/fdX73Lh+lm9oetx0UUZpC4fKMrzs3cQCZg7g88bCOj3/+
wFfG3AbBeL2GUA3AqWgcQ3nwSF8mYqed26KyQbCxi2D7GHGRBR3eKmEwMid7UH5y6/olEv32WJaX
RF28tUUWNgYeL/4PFUi3QGlzYKZYh2qrMSpQM36I+4c26t1uKzYG1uVwj/N2IjIYPZ1RvwuxED64
ZTls/ivyhsYEy6XXIaq3fVkdothzKwHgNgAWV2Rv+nIXWQtTm6Lz1iSAp4HjPLE2VEy7nMkmENna
indNbYZj4ZfKbYrb/Jfa2AhNgTzKVtXcNyWbD2VcOC59m/wa47LQlcrDTK0qZbV8jFfHY79NfK2F
CtuQF2HGlnxIGrLc00H847R2bOSrIwWB8nsZZtX49xQ0z1U7uwVxW2Grho62H5UqzLTCahc0fPSD
5sWt15cg9tuKrxGZSLx1MEecvMyb/2HV/sGtZWsLXSWpG59cxtoL/Yx4pfewDki3ubVOX/db1/Au
G7Y6zJDL41AdWNZDFZMbB93/z+M3blk212VqvcK/A+gbVJGx3LfG+Ie1DPNHeMTg+M7FD+FFRbLF
K099XoffsJbrh21E7Clkz1SSV/5yCtnE8czo0SjJsaE9rx0tCN6otTxsZU/cAquNiUk64rJEWYQ5
XaWoW2QJrFPcXOO5jYktXSN4QbYwQ+rge+jXXw1mttMXtCmxBrbfIaGCZ1vjL0flD8sd4/utZN+V
TdimxKqibEeS5zzr5+ADr7oyAfXjllOxsbBVEBjfhJRnqhYHnNW+i9XNM57bWJhnYEfNvYBnAhdR
SLrMyHxUseOGY4NhQuQ45YxQn4A03c85hvZawNx8c7nNg+26gkj4DMpPBZ0H8Zm+Rd37TWLiSnEV
t4kwTdnQ6hmz5UIhJfPF1CEKYQGUEOwVhyaP2Usu6fDRlzAfPchJDCqBAZW4b7ZpOZCp3xynrfVE
xuBJFS5C82wlyWUPGd3e+W1KLMxNy0uNdv0wXCAb1PpJU97IGr29GAKbD5NjP/uekPTiQvfO27sM
lVVOIg2BTYcphfTCsJkgGwuW1V2bEZk7Nn25QP22NcVqM2HTxSzzZwB6Hgyf2VTeYgCvDYnFmmCQ
lW8aRrNOmSML9T3ZZ6ebaWDLek0d70YQnTTDQ+pJ8SItVn6j6bczAsF/qLBA4UFBYKTDtmtgk7r9
YiPvj3tFtdPFN7DpsJ6qRk+BRzMcpB93Mj65RojApsPacil9iGTRbKoxJqH/vtPCcapYi5LgICDW
eSMZi6VJIk+lZM+d8rmBDYL5XHVdR8iGkNyXR1GYKIFuSOP0UhfYKJjHOopypMLPupX+2IYe7yLq
RsevTBYbBKMmCrbI7HumCrGlXX2Z5NNcJrMI3E5hgU2Dcb3uhenonrVhXydCyq9dKW7do9/Oaga2
NtcwDI3K437H61k3f2yCvHyvl774yleVPwR9ObjdCgIbDduRfMQq3lY8BogPqK8E4Dq5RV4bDZO0
Bg+58CWLZ709eHnbHiITudWBBLYboi/wiEFatC5YdJzisb/Tyg8cZ6Z1wp6iba/yecSomHpJvEk8
90jn3Ti+X5ub1oLdtamGHZfITCHYHGrS6IdRxfn9XFT0Rqy8EuFtY0TU7hsRN6h8zluwLFANOwwt
vXW7vtJ/mwjzfE/TbvOXLNoiuG6Trs6gqqKeZxl0TgeCwCbCZFH1MOEYl4wVff8wepCxLpHJPrqc
vgObCIO4TAuJbIwOA46QaEq/ssg4nY8DGwjrdVvC6kuvqLQpIWogomSAbdONmXPls9pEWElNP8Af
aM183s53DFY7936NumW3Ybn86m9njtoXJO6qeM7CuDkOanhemvFGOL7Wces+PPdMyK42c9Z420us
i/hAczO6TXZbKwvpunEKOn/I9OQdTfMdvjBOj+pQ7ns9IjTg4az3dcwCQeD22bSnZa7cHpADGwmb
+2Ba6eYNWeC1+SHI4/deWbj56AY2FNZHQR2XfjtmhfhU+bXBVa1yHG9bJcsTs4+qC7Rtgvaryse/
UN3qtjJtIExXXdXrohzBdXgqgZxnzybttnhsIqyoGdJfPB9xKwYdUVD/4IV97LZh2ETYtjZ1PsyX
jhfzfuha+RROjLqdS20gbK1a6ILA1SeDm9m58qNvmyg/OK15Gwfbe8ilrqgRzCTkXZKSTS9KOO7/
NvtleoNtNK6HzNT+TzmHH329fHXrtrUwkTkeqmVC03LU7+R270+j0xU3sPkuw2XRCXhQZwUx+VF3
ihzg2XDrsfpKHLQRLw3H5r6DP2424hXszBoS3l1S+G6B0Ia8kKRrNc+9LtvE+pE25Fx01UenAbdp
rsCHj7Nu8y4Lt3C/07X/w9sjt2IWBNXXYXbfu74qUbqYTfn6LwWYYqabh61rI345xPy2qUVSiGbf
VJut0XIOh+6wLatT0juwca6SFxU0/dcmM7A4TEUo5kef1NwpOR3YLoMdeA8TgFnKcLRVB5RMHoMV
joBun9M63zKtFKFI1GcNlJFPXdCaUxT3xLHr1uqUi4Yq+Ur7bNvEI+cZm8MbR5RL+uO/uenA1rxq
5oCWeMNoMiErbzr1cwuyZ/RN+z2CW/F7MhfxQ7TovXNbUTbkFVUClp5kwjghUpxkZMShGodvTh/B
hrworyESHEY6iwbve99EdRL3snbbM2zIS6LYleyeqLN8aD8RuE4rQdwOczbkFeb+3quprTMvMuzB
jPyo5S7cTv4248U3JaicpjobOZjkyUNlc+wjy+k25Jco8Vs0QHyMu9aUdcZrvzu284CSUUj/O7bO
Xrc+r11RQ7C7yfY8+la3WyYN1AL/3PP/v+i+MfVtzgn8USxQOdtkGB3zEMquaJK+GbajCer6HZS9
1B3vyf4yLJE5T+W4nWrSkkfeeCViXzTBD0zp+ngJhiJZAi3HA6QY+1SWZiYnPoD6on29YbQhdX3Q
AY4DbZnPZzjOuuH+gc1Q+QaGTb3C6mVb9GMOyH1vNrdcg62WVdCo3Ajc27Kxl0nbwcWTm8Dt6SCw
Eao62NeelMgjaSrhwNU/y8rRdB72pa/njGLxzBDLtnRu6wcNH9xfxdIWP/48aa5sfjZEJfZqmQ0p
99RT8496FMeFCjcWI7DpKRPIHlnqak8Ln0F2iozQtEJ1kpvlZGDzU367ApLe6j2FQn1/WFEZeT9G
gZt0W2ADVOEivVjIaUsjs9JUBnWZQHXDOEEZgQ1QIdEbx13NebqaZn8krFQHrfbNbe+2GapSSDws
51WUenz+GCHxkhRCem4hzGamIpgTdQXPQ8iRMJ4sOO0lZc7dtOECm5qaarx09qHZUjDf/d0yFtXd
It28VQObmho4hNDGiLB04dHXvFF3wdi5FS0HNjRV+gbhllcsbSGluolPjWzd9jsbmEKqPg7DJqYp
E1ifUTGwA1K/bpcZm5ea2YhDAEz9Uq80qTSw//VheXVjR7oSXGzlrLIJZYMrNU1R3bodRxEFx5I5
ptFsYiqOI9EW/UjTvSfDYW2RBZAQrnXsurVRxw1qrcks17QNCv2lpvEyPhS7X/hu2QCbnFpnCk8D
eE+lFclVAv3GJx3fQiivDbt1uM4XmGfs2kPUalWXLN340PvzJ6f9wtbNEvOGOB8zmvasCO4aD0T6
LHADdmrdBqfihVUQcpvWtJw2eqjo9Ci90Q2JDWxwqlF7uJs8oml40BvrkjAf3PDswAanasMivktB
03wNHiDeBO/G+tZbwJWvaYNTYuujuOrDMNVGfFwmeYf6slsqYtfatq6+c91FVd4sUUoK9oLy1g98
i9x2ONuZsGONHspGrOng5To/DCW96M3zDZL8bnPFWqEh2QgZogArCBqReFX+XBr92a1p6+7brlW8
xkqGKfDGd6jQWJKyLf92a9tanB6KNaHao1kaFSg8jVVS+5XrNLSgxiJqPVzUd8TbsBsSskCm9KJy
69Rxm3WCO6MOt6ZbU3+Z16Qtxug44PTo9jVt3MnXTR4qiU0O6RhYQkxtCDfLULlddW3cCUqcQNbg
PpdyiktQjmejF7Wu5sFtZKzkVNlRxpoWp8TWG8Yk6uI7iDP/5da2tUJzDbV0bzQ0Neuckml52Pbd
8YNegsJvN91+5+EmtpmmEBRd77zA4AkzXnzHRKZNPIlpBQRLMObdBsCjlaz8GEfMcxxza4n2u4CI
d9isqZ4idhfjOH2q6lW7BS9bAouMqoYmUr+lU0GCBO/sS9L4qOVy+6bWMoWkYgkzWLWmdbiUQD3o
8NDgccApZ8RsmmkKokkvRctS3y/emWV+2ubIrefMxpnE4Ld0C70l5bMvnkSxzQ8hWQOnlD2z1a7q
Gb4w8Jtb0nKHBdhUFfpTFAz86DLqzDYrJCLoAhGWDHt0fAylf4LlmFOpB7ORpnGJVKDGekvLLuwT
D3mdAyxn3GzVmU014UYU9uOGjouhp48i3uqThFKE00JiNtHEei7KPMCg+7xSj0SZIZX1fktH8RKm
/puSgn7t6xgTzUvBNG6HCAL5dEf8iP3QIqw/sM0MN/6BS5R96yesDdWfBu1BUpykQ9TEz3mshqMO
h/C01rGHPYS5AbnMBp1ED7PyfolIGrXF1yDqX6Rkn5ympk05aW/2xr4JCFC4yn9mMWuSfApDp8QX
s0GnmQa4MqpL60v03hdenZjB/9et59Hr7zso3kHgallTOKJWn2pdLM9LxKAz/ufm47e/rc04RZvx
I/DbS1p73fahIzC1SWBm2p10Rb3jzurhRQ056h/qoqidDmjMxp22ibVbNQSIcXz+C1j+t0gop22F
2bhTHxYL7xoE/maJD6Yd/8273TE027BTCaPuHkZGM7IEujjM3Yx0fuxm9cFsISweaR/K+v2c0io0
j/DAmk84YfZOZz9ma2GRIOgMZF3mdBqgA3F5G4LxnevasjZbpiNkBYDApJq3LIkJ/uSr21SxMSdO
Zbd6PUHHyeId1wtcMkS1m/wSyOnXa6v0IwBafm7SOoc0zeLNifGX9f2fV9bbNz9mA07DCicMDbfk
FNf48kFFnkzM1sc3HuGuxGQbcVpHjbqTTi/pDJmzjxOFAFyiSzytkqmAvNxUOqoP4Zr9epC8ydsk
ihOXVO3068SnRM5INbuNkXVAHgGwVU0TzumsRp5AqKQC2tp/cWvcur52LdcAcZcZUTlv4EkrzqtZ
nZJ6zMadZqylulp6k4po1ScYjrTISEY/3Dpu7be1afG2P5slHfJgvB+7NYasBdxb3Fq3lis8ApYw
Yv2S9nkeHvx9rhM/5oNb6zbz1Er4pONtbE531ZukGiHHXov2lqr5Zc69cRKxqSczGtFqiNanyNcG
dz4icpYHbfywhbJy20Fs+gm4crHMeT6mi8fegc//tZDQzdqQ2fRTQ/Iy7CtMd9qV04kbf0sgq+P2
8sls/GmqxSQnKafUC7b2He2a+aGaeHTjEHglnNn8kxCFj01qX9Jt6NpkpeJDqfiHP0/Jy1nmrc9q
rdRixd0VSp4mbTXh95uHPLnyvDsf1Pvnvhi2l4n0eBr9849d+0fo63h2OR2EcirndAn8x7L+Z87d
KnOYLXoVBxUNUTi0pO2ytYdt2mmyM9M69ttatxCtZDVZ8AGYr+eTv03qCGDFTaSe2VAUqWbq9QJR
3qdbmTamgBg+jIPc+m5DUYthJBrnCq1DMv1O7eNw6OPR7TpuY1GiEtXq+WpO+5h8gsjku2j33Sa9
DUVhPZmmKjHmLa2bU9nIl8b3tjuniWiLXAWNgrKVz6ZUoYj+kPtDc+ibG21fCZQ2FlVzU4HaECaF
teF6qLtB36/TWB3VUrrl5JjNRkG9plD5pKa0ZLF/NyLRfa80d1ylttxVkzf+2u/xlMbgWjLP2z+T
uWlvIMXXRsfaYPeZ4Uob+WuKjGhVPUDmT7+v/L58HHMa3vqRK3HGxqQi0zYw4SVTSsvpoSHB5y0q
3I6WNhFltjrQF4OPtCUDS6bBG5LK3240fjn8vhGMbSJKQbzZhx004qPiqK8fZnFaVgPXVtDMH8hE
mwPtcv/QS9QfOi0EG5NCRRaFGvU8p0M30IMJfX3y891NKoDZpBRd+EYgFTKkpRqzlccvrGxupNOu
zCObk1KB7qg/IW0cNjR49JYe6Luh3bGHkNCN48i1n7jMrt9SyH4MkEFHeBOIC7r+bH1RnhaDVZcM
jbh1Zruy/drSUDHksFo64dIs+tJ8N2Xhn8zI2mOpNvKYhyN74Juv3U7lNkIlfMikxkM3pzWLP+fd
opIhR6ms20yyFnYB0NTzVz7i7ZT/RDn6E+p6frk1bW2/bRkg0zZddhkgN23Cmln/248dcTNbYTbf
VIWqIJ2IlpRqqp9zWcCYc26dCmJQk/J6FjVlp7iR45jGa7LsjfoxaOl/dxoYm2+K4PEx10YMyCC1
n2uq3g9tvLt9T3a5/f42+xnU/AEGbG1q1DYmY84f+4reSNpdiXM23FRMl3rQnrdpLsl0YEVK/UYl
c1eRpOLLs4rkfse12zsws2En2cCBpYK+WwqQTR0YKXgSxlo9uH0D6wAtfFFD5nkzqWF5+w8SJP7D
TCBa7dY6tb7CJuaWNPgKI4y6n+VWyXsyr8Xxz61fvuUb+41NO61+YGZPEJNOwcbapF1idojgTJPj
eRWbTR1Rz3E2WUs44GMMQUB/TOeLFmAL86eEyq05/Pn/uBKpbfQpDGtvrtp9SP1wkx9UA5V/3TXk
boqh0nHjN8TbY2UjUF7rNWaP8yUVqyaHLULN0kYb77xQUx4rUeR3LZLDSbwQCgVG3GLdRs4GpODN
7k9VOJInvsrutMPW+uStbtQIswGpYZ5pv+4zefLygiVy50COHYs9mA1ILTrA6x9H47rQTQIFvpbH
bjuCjUeFAws7RtC0CKGVEE9NnUygu/48m66cHm1NqWbb57mN6JyKfcFuz6ClnPZVtN54T7s2Wa0l
vSkV5lEA8ljPhZFJP7ZFljcRS+s1ZjcOktf+BWszrjza+WuNfPkaql94zjmoCaIZfx6e/wvhvBE1
bEqqqAfYbufjkIIdKQQGHqDxdnlLKGAIekIhX/cg82p4XLayPkx5V9/5cy1PrK3rn3/uwpV/zyap
okrXZsFXSnkNIdM4/hbK/ptb09Z2XdF1nZptnFOPrPCI+quM3ISVcet+HcrLfoevYTDhFFNXL9Di
YLMbLMhsiGrhICYbgQcMzr33yIV+C3I3kzv2H/mpppAoexqwFnz1K4xQLjzG1b9uQ335ur+dMJpZ
wnZ52/uLAfq3cX1PvclxCdsug1ovjZnigjzVosaBbj2xWty4wF6be9bylYStutlyhJ4a5EHULYdg
aT67jYi9bMW4F4FE27lRoJDGBjUKoRv2wWytKM/ghqf3vEq3vf3RlH15Cn286Tj13OanUPBRMtKq
KjVN85XVPFXMd2MEmU1PMeN7nYyE/1SY7YMIvE+RqW4cRK8cgGx0SrXh0jST5z/lrDcP3o5jSdB1
8bva+PwIFab9o9vw2IfpyW/aPZL+E1QzE1nJd1C3/uTW9GWb+W0Vjcjzl/D1Ik9SND/LUR0NrGVv
hPorc93WjCq9dePhEvtPqIH56UfRl22Qt1QUrrVtnZs92YV5k2NI8qZ719eUH+GJG57cBsVapFj7
mIcUHe/r7kXFPbw/xegmH8RsfmqAJ3DZS+4/iWV4zpl5MJubCjWzhaAgDyfquELT8aoOMePf8tC/
VUH19oBTG51qh2DugjFAtxneoUX73cMdzGmiUBudqlgX5ypm/lMYVx8b3f0dt82N49K1blvbploo
FKAGdJvt5HFW4n4YudPlitrQ1AA/rUj1lxEpvrXD9hQ34Y3U0bVOW4vSrxs6a4LxoG11iqfDWqs7
l5kNgenXy53J0utxrL5Ekupvv9qTrXOrIaM2LEU3KIYOCsMxlPlzo6tEMe10SaY2KZVvpuAwAKvT
0Z+7JK7X/bgX4y2TlWujbW2bO1RIFlOVFNaR+cfC26D5tm9uN1dqk1FFQRfmD4o+CSO/lrP4Gler
03ZPbTLKxP2ysvmyanr5rlnUIWx8t6ltY1F1W4hxXjBNpMFlccoVFMNkdHSag7bykxZ5teUoOk4H
1akHqPezoynZrYv2la9pY1EaVQa+VxMseGG+zno4rZ1xE02iNv4Ux7sq22qvQBuyOGF18G+3rE4H
Q2rzT6WiofTymgBJ9ZJpNvf7Ujs2be2VTblKFc9emVL4IQVlso5f3b6ktU9GtK2FXNEw6mgQYNtD
bWKncwm1uScObUy4wpv9aeYzS8pwWFEpCfURt45b+aTVo5XkRJTpbMozKfX3PuzdiC1qg0//4+xM
muzEtS38i4gASUgwBU6bvXt7QrjcCEkgIdHz69/KO7rv3KpyRA7L5Uyfg4S0m7W/NbLdCFVre4cX
CGqtGFJaWgAPNr5tNW+lT/C5mBcTD+3dbJr9zCXtKj6/sV4E3Ov/vyBWaYY8HYy707r/Fmj/I4jl
bVB/cqt8aqO6a7vV7ldYkfBiI3NcEMXeFLORW7HT7t1MtOj2a0f7inX1R0qbP9Us/uFMuTX781kX
B0i77V1Ezdd6x9j70KVvy5FhQf7/n3g8ZJlzbiLXaVzXtkyDFsDt6/lthtjkVvBUzwqHVRLauzpK
v0XgbehYvy3CJ7eEp7WN4pBIYdFJrsF87If1SFX+p1Hd13DnfytF5BbxtAzxAJBZ7u62vnffF8Pi
d8FN6r2cc3p600FwK3rKwAhl2U7t3b5s31rdPRAVv0loRm4VT4H4uE4wwnyXu049sF7EF5P66Q/b
/T/DkH/zcG7VTmJM9bourb0D2burxNr5I3VsO8p2S0qSsrmU3sV1kahx/LjzbD8t2MPfl2gZv6Dn
IL8Q3O91BTP2+mTmhn9fA+onPAmNPYFROZZw0EnqA4nTUEk18OM+pPZtEcCtmoo2E5iAeO5XdLYq
GPaZIqyGvC2ZuBVTbVRtKVvATs2mvdBdfzLjn0Yw/zMk/ncP/fWA+K9sWe8MhhWJc3cqwhFcKoif
KpAZJ3HWkMn05Qh3mLSMtQf9Da5fZ+hro76Monot51yyw2AYSo7pqKOKtFmiC4x0DB9om8R3tZzV
qZFzXBlgTU4CU+pfJp+JRwzAY0hd5Xmo6mTDwiSvUY2lLPm0THVzTEkaHgJBe7lTw3oBrdDd1d7/
qTnyD2ffLeJKwMlksv3gEDyw+MXP41qQMRdvam+SW8hVPSij/YDF4t3PsOR38fQ2expyK+lS4zyP
ucRvhnnMI1++mDeqpskt4yqHbwnyA0wn1VxWmDf9mkXp25Tq5FbM5QzMJOs0Mnd+De/zpoavVv2H
E+MfFvJWyWVERFoMETZ3vV5MMWZBn+De87ZBfHIr5erIKmzf9u3dHnn6sAq3AqDyRtcVcqvmgkwp
zesmV3dci0cex5CatG+LYW+1XHW80q4FjOsOIsy/6ih83BP2ts19K+XqZ9i/RkqpOzz6ZxGhoim6
9W2WuORWxNVp5Rh8jNSdRE5SbB16b73UbytA3Gq4IHtPRNQt0ZXp6JsZUfHBnMwbD+hby0I5dtEm
9zG60k19JtLdsfZtyjZyq9xSbcOMdEjlxzDoh9Wqi+8of35TrHCr3RqireVNNjfQFw+Pse3mQg/9
2/q05Fa7NdVrygTr5Z0lzVpNvQXDXe5vS3duZVrUSibhX4ZWaqLqA2Ygt7Lr7NtqBbcqLUvhSBeh
GnvXtdF6cKTOCkyDvX/bM38NDf/rwt3HPttXvEVXVK3GS5rte9UF8rb+Nbl17dtctrRTk2TXcWf+
oUPX5xx3+dvka+RWnNU1G0jTsBm7BrbOpdMpLaZmjt5WybtVY1kXErMAEHkdktyUQ7JXq2/epusj
t6ipTYohEXzLrpFzWaGZ+Jb241i+bU1vku8hgBUEF+DsqiLaPNYR/Rbx0b9tN96KsbIxaX0Wg9TA
G/2+dnQ5tOn+p1Gvf0hIbsVYWdMGoKdrfsVQJTsKRpsr5Fm+cj2d37ast5os3yeRWZuYX8d1SqrE
k+1Dvob8078/+v8oHP4mgP0fWda+exo3rbgGMRDxDbQO8X5p87hodpVcR1iflJwCGjf72jwzG2DP
NCTb+61h88sIo9mfIwwh2iNLQfes25YeUz0s7wSp4yeGYPUI06/4Y9Ll5jTzPS8nEKIvmD+APfYO
b9p//xL/EMjcyr8A0IZwpubplS31Fx+59wmi07f96pv4Pomwpq/BxjVqk+26Z34tJc//FEr/0/a5
yfRtloMk59f0CmJJh7lMz/eS8JC8S9Rs33Zz3+KtRpLC+mqdUlQT5PY1m7LtINrmT3Wz1yrQ322f
m1K5i2E+aGH8dFXoiL8zXq4XjdNNln7KB1rGfQBpiDPyNoAkuSVepc2csNmb9JrSrn8El44+DI4D
DPLvy83//uvcCr/Q/Jxmt/v0uuRZXmGEZTs1NDIVKDLqaBGm/Pj3f+c/HL2/eW636q842c2oF/SH
SDsl83vHMh3KPtikytrQlQ4U8mKjqXsvuzRmFRwjCebpEjdhgwwBbgX5a+edhJRduNHss0pX+cGY
LX+BrmxwBfMzxfvYxZCF7Avaf3Cgfw1qX7K4bZ70GMkT6F7LhxYMm8tkQzMUsbT8DmWDj7tm8uAa
Z04dBmpCW2R0Tk75ZreTp5H92FIX3buWj0uRCqoL16rhsySw5PzDw/mHRbipOFp4DLfK1/vVThYk
xcSuB6HoH4ql/7TCr3/+X/EDDXNA7cLwq8ahcQKIQB/TjrlDZ0L/blCb/kOH6j/SkL9b4ZtApdkG
7W3e42oAnzi+9N3iYfgBMUaxwDbpAAGV/QxUgf+B4Yj0YEjzKyGGFUm3tYVCI+Q0NFv2B1nCPxyQ
/yNvG6QH/lYkV6yn+N2LrD4GEJP/+vf1epUy/d03vTnFpmkDlWtK2DVt8/yTiMf1SjXv7pkW7jBI
6Y5Ln21XwbLlbUW6Wx5YiOeNz8azq0YJ8MrwuCr4+tVvC+tvrRSTxm/NPnbs6nMWrsrapAgqyd//
+9P6p7W4CXY2x2m8pZRe7b5aWwSHW1EuGfn4778eeJF/uFVu1WwouvatQtny6mLeSFY2GozSULqY
RowUOWAb8bt9mfnwU6GWmttC73rFaD3RSwSgjcpIWodiNziT+gKWcFbzZ4kG19yWYUimuYE3N8/Q
OtrdsCWmjARt2afRAS/JinFFK++3nHwu1wKl7Gl/1Nyk8gem9w3KI6uEeUFS9Hun7SNRS3sIW05O
EiTv6DDEDgfWOk/q3GGyNTs0FJTdsfbhhFbyPTGbhh2ehanw3Ns0LlnXpBXwhODBJQ3umHzEGNbZ
R1l634Kd95KouGZVvKtmKabaNEdAe39LFe0/61fMSzuNuvBxPn6uxVo/Otnyr12+Tk++sfGxESBz
L3vd6d/bsAVXtCtv66cAhMOXLsvi6NRgLLl9EtOA7VEMuJY6bHKlo8LQxD/lyoRq6GJdgBCCNd7M
nFVhSjvkW9Tfq0Q1cAP2fWF4+743O7vP8R0ALW7GtWyHpK54ZHRp9NS9iLDCIpAEL449lvM5BuZk
fszbenVlndr0CZzy+imqhTq3U5dExQQedWl2UGnPu1lJ/x56Y/iEN13+JdIguWVCclLRjnxkUsU/
akZ+8824a69V+JTmmXQFRmJiVULDZCpIlNOq64ehCmycjjqTA2QIKqpR0BTgZoV56D/1Q0vgQ9E2
cNoMTU6m89LsJH7KoxUq82Ze/HLWoV7pR+96Lw6Rs/j5aUvX11oos6acBe/OXvHkggVw+JRWQz1+
6RcJOEm/oAIxFgqWdvpTLbMF9KvB5FtzSGrv9FhGts3sfZLhRwuq3FzuQcbPqpMxK1tM9Rxr6Tr4
uU4Lm6JqHBYnL6NpVfNk1ykcFfb7fbvBOXCi/QBrONGLyg6KFikCY1vZtgv9izBZGx/TwYv4aHNC
+VGnax7qqu925KUFCrmuf7IimrKH1Ne++WS95/GTy5J95EWN4CgubWONN/gkvo1OKGCR3ZbKop1x
5cxO7ZFswxKOGOKU9Ps8zmp/jmoLbxIFXXr/hcybWeBO5ShZfIHCwT4Xpp9ne09I3NL7Fc0R9UPt
MlH3iRrwVzs8k/QFTipxVGxYjPTYqNTyIx1Cnp0XW4estHENkVPRx3ByKedhy7OH2opcfhUQf4Yj
pNxgw2QOP1DtnYswhb+sbKxf4EMApBTUzHw5Nr5n6hdAUwP6SUgQZvnUU2zEUzbNM78612s4jfWd
Qs7bywmd1hEmp/OzySZ50CGq0Vj00s+iGPJl4Z9bSmn/1W+wXHzJWJfi1owzvJ5sSnp63i0T629N
mmjGxN+iPKDiayQvtAN7oEoarZvLyJt+/EXzoOlDFmszfjUhX7MzpamKPsqO9Qhi3CDWDKoATVmZ
iaWvP+Gn7PTc+3SPRbHQKLOPSsTDdAJpkU8H1g2x/dAKtk4PIsG+Bva2i8TBE771n8F4mlJkO22D
fQyrhvzUmyn3DzuVY3POte78l3jPSPewsX6QSTkHH0+ygFEU5ReBmXv7M9T6dWDCYWzipBPAOM7t
2m3yrofsLznzJkf0CKHy2u6XNe/mRZYmTZ2qxnhlr6frlETzZ7tzNx77yff0nuA02tKDU67WV6Mw
M/R5ZpyDQsNtzklh7VIzWUDQCelIi7Oiu6z4TvolYLjGHeq8HtILhmbT9qutt0FcG9gzHlVo0vbU
Lvj7AGHvrj4Aepf5l5rAJqktdGKIO4tk3pauSu0ct2cMvanVHvc8A9Z7a7EwjxFn6EjB5XTq+AkX
EYTxSa7UeFnctNhfAu6Y/EwcxvMKBVKDLIbAQ6j6wbTJzz3M0XTqEgDUdBGCmLeCN2lUySFRUVfG
nfPTd0fEGj/b1hoL+2wM60qwjpLYS5RKOEoZQ5vreC/2xOGCytNO1X9hmnSJ3gmfJNPVAkWznljX
iuw+Mcmc/dCOJMnHEVgde9ScjvUXmoSFPHSC+fEd09ikv2cSzeLSoIXo46KPSML+YjEZw5nuLIrv
Bjuvtkghafe/xDzPW1PQGcaUnwVRQ3J04B6uD2aM+Xq/eIoAvWhnmZnv0zjV+WOWtEPzdcWLMDcF
E8tQf8w2VUdHXS+EH4nYVnmvoJCPSk+3JG2qDuUo4N+iJTqZMPn0bkEnVX1H/YK0HuM5c6KHqlYk
R64f4zKJf8CNLVYV/qHOmOr15Ri2smZoRywFsSTE4oAeS2ruFYH1tCp3ICjmn3vnB/Nd21SP38dd
RQIpwqa3j5nLTPOBOigVfk2topurQhbxKT1yRVHTOIxjn2T3oJh14YXoKB6acwcmW7aUmGcc/Xlq
/Erluc9rtf3qoMfG9aBSyuoD5Md5p4qs5X26FnzvVMoB/sXkK6IR0kfzPcm8qgub10zgtq3rAbxH
HsaQJgf0pnk2VA21qWMnMc3j9HVQIMekpwVUflA4Nwa11jc9pX7cSj7NaNh2W41JpyLbrJx5wW0S
ZTPmXNR6qtvMDeZUgxchk0rxPIvsFSXiib6QGQC7paRrzv133dmp7wtqkkZdXfNKUSqZStpuL9ps
EQbDOXO/8yqbRyuaMkfHLT5pG8HPB8Q0qtMLQIebOYvIJvPvNO65OC1ERf2pQU6cVenOw1IOotMI
mFY1NKk6Jk7UskVjYOb2wPW8b6eWL4Z8jerGDod1ythvvQub/BLdTM25X2EaMhJGynZU9plEaxoX
3CSanWAtKrO7XJJ4hZlYmq3bOd0Tes1Add5wXy+dOdYhmuOPlhq5H3ge1ak+SbKa6H4bojn5kXUk
PgNpz/Qpg7+rPoAwPaRzmc9wintQTZyQB7dugOOUqBQRKFr8Uj/LTlpMLnfz7KHwp9slmoI9yGUC
pbafQNmbMcd+yhFGhW9oUkI8ha9Mh+wSTL74vGjsmotDRjOob4odaH57WRBZ4tRQWk1FDgrjSwYd
kPUFoqqF2dNmRkLeJTtfZXSkIvbrteNO6ZcoGYBRYykhCNfw6ibgRAhq8+YvGVEfzpkS1yRj7tIQ
EJVwwubu69LnAGL4YTeq0mIj2SVNhpDh/w02GooIhSb1l9lqDBjscxM1V0TWnH4ZA26uJwjNOvKu
7vfYXOYxwwbk6JGjuD7qdOxO8MP2+CSZYft0xvqt5mXnKTw3h079ROMDl6Gu97OExd9vIYZmGopl
tnP/TMGdnu5F32z6iWLuJn3aVhQY328UUtAztHKdaoq5bVJQWFu6bUfYAgzuV54kUXps5RhnX9kk
puV9OkFs/L6WXah/aHxWxDtGiL35Vo8Ctt0Qre4Nf9q7XDvMBrbtGOObxdwWTdwqCPwHtuH9DcO8
JiWqhmorXMyEvGSosR716qC6AbCoVydiZjHgrFiNfqr5JCNElG0Mp0W01lXeQbZwmLMMBr4pj+Ez
WMaqC9H7yXnVLwcUx+u0P7etbk+5yHBVj6LO8qYMuY0ogrM9FT9rMMeoL/ncL/Ejn5dUXci6p64g
wLme9o7p90J3EubERiCPOzrtmMqKJZ7i7oFlwfZNYXTW+UdSm9YlxcRhQIv7OQpkwMJFUu8PoGY2
kyt1v20F/jyCwKdNm+llwAWB4w9izjqshRyUregW1v5nWm/RC98ZsvcOqLc7izB93HGikbCjZsQi
+QG7FgxOAbTichkyBNEFZqW2+DEZfYaGYJ2nubznMKRjCBlml00H/OL2bDBMv35oRJ8v64PPk94/
L67eRNVObRu/IFBQMWYFzTbKY9TFXLybckQrRxv4lL2EvG+W0zCJ+p5lI+Zi81SeEHJJg/GH2OTd
CTJgmjztCAO7Q0+wr9whYIh28Jc5dWnvEVG/1piaZI4e1KT9/HtY9Cj+WjDu/2nhJPuF5BSH2THf
OsBuZ1KvU9UDd/lzg01QqdDOOo4DeCd1GbJaMlvi8KHzdtALhkj8iU2oZPiLhKmwPyDBz01WsYl2
y4emb+QyVugKjl5WEdszCtL9FMj0nObDQp5hqBp9VX7JINmQyAyykm5WmewTMmMwLSbTw8cOLkjw
RxWljgKPgElCeY+lVcPsCFrVmI8PzUrj7wPlvulh/h5pUldk7qNEFJ2GGv2LT1i0VBFd7WRg1b3U
84NfFw3TkLFGJDuh5RK35DCssu6/ZarPloPBG5G+y/AlpmvuxZK2JdoOY6V9v00FGzLXFl3EX+3T
LMisBOlu387fHU2T5LRlr64wpVijEH3CIdvxgNw1Mtthb2DNsRR5ICtLC9+D5XPipkmbh20NlJ4X
OGFOMPwG1qMpRtmh5D/sKL6n7+EwY8J9BzQjyYG9m3CT1jEtRDAO1yNqBFfevjpnMsCADtkypZWl
kpIqmHj9qpYsOglC2JOdtiiqohX/jfIy/eUxNtwfR+31A/YKv2OZydEIGbeoHOeeXjq6zR/0yt37
SaRmLQDwypGuoZg2Fgk6FlsRY3jO5R84Yysq7bb/RfVAF5R3IXvwYd2LVeb8JZuRYiEkAXctQVp4
UjhpIYfaGWbUFvM80IATfq13elWuC3d4u4akdLBzQbE13y8GeIeSj/uI6HuZz2k8IkBZA8ymt6wr
oeQNJ93PskrSfTgPNK1PQtbLVSscUFkyu7LvXPqQJCjYJE2vEbBBnJWxOgB6v8cHMYSkAITOlBmh
SwnfPXeaZ9Z/HeYBhxZQWpWuRXIAD4kjRLCioNnyOYy5QVrGEDiNSLn3dogPjcaZMRGxl2aEO3jm
YKe5URQ8YIj9iTbziC0H8TUOivoQoX5C8Ayi+jiaOCBjcuNli9YfMIjkiBolErZO4PMoZ9YyWYca
z1+SZCg7M/o7uMITZAFs+u09Tz72LY4PpqL5a+uGpfQs8GdYiOmPmur6AsO/+qozb3Ge+KGgkedl
pxN52BQFQSThnTxAuYywqcl9dMYo7VRtXiOkg+HD+G3adFb0NSS8GlqFD5hcQkOFU3nMYJx7Nj2C
QIi/1p2VadTVoNQhbd6gfzlBwcTvoNp1fZHiaDhJN3N4vFI6Noe1ZlkHhFK6/sV8QACM5JY9e+MU
0n+x9r8g4IvPA4u2dwyTjScnxWwgu9/x0KRKK6l9fGip73/YecnuJs6H93LtCXY+USjo8yUtGmyG
o08l2M+6Z+dUy+4AYDM2eujsuVVh28stH5djF3nTFLGvm1+y7dSTzqn84hbDCzJHXXegTeI+tbZe
t6Pp9MCvKnbmqLqRT1XCWvs+lbJ/6Vmbfq+TXv2Gp1gEeyOOwCzPso+7iyL6AL+C5mkOtr4spMmj
YgVaocLkNWKAzUzupNCI+D7iHPRnvqPMVelG1ied1nDdY30bN+Wu6u1c54lsDi6OoqUQsdFJ1TuX
org1zFtA6UhPtjK4vg71Xm/J16FbcS8Xqt3iu4SJffxE0hGk/TydI3VokccMB2TrjBXDnjePdBfy
gSbcTDAQFS2KSN32I4637itHz/uBR6CbYe2QIiKtnFFPwD0ZHUaRhfcgeQFqGSZYefyulTZ9GSOG
epSarByyxhF21sLsw7NMEGKOu56u20TgOmWTzMtHdGR687gj/JUHMzL5BNsUm1e7hI8sPj3iizLD
Vf+d81VcoDVzR8Kj8Lse47Cj5rnUV+hLG1FYxKppid2hZdnGcNAqCYTPT1QseI2W+dVMSyQpptzb
EC3pkaypCEUQeQ4S6iD6DrOEmvpLK3D7HbqO+lcwdq8QQXbpS0P8wB+iMGY/Y6FsU3LYKyHHg5Hu
17hnArsYHYD4AFEGwhSBVXWHNtvGb4jxhs+wHqt/OR9oWiRZJEnJF4bQuJnsDEXyiiyz3OZ8nvCy
DPEX5ZbpEYdC8j34ZvkV0Bp6XjIMsBVxbLAno2UfH5Yl59elkc0P3o7pXwjZxGcbdwI5mbRzdLeB
wP27qRG/FaRnm64k4qTHeR+avWQrze8SORAc5uNA3pkR0VsRY/83xT638o4gAmlKry0ZjvU67PYo
Bza7C09cd/XJawlE4B/LC/wKOyLu7FDUaH3TlhRqfPEZTtGsrWQ6QexKIHRPy2mBD97jmMYGcEzR
YyjqeVgFTraM4fx73vepjr6siOquaVjHgwFgjVd7vKLiCv6OyQ8QGYzvwQUEyT1ma5bCaqWW+cuO
ft8ZFQ/kZjgU4xqFoax1936MY18Ku0VQh3qcF43znHxuZJ8/7WR1H1wCslW1i7EOJYOjTahGXw/7
hOtgHfz7lrP9xzgCBrbG2cAO0dbZdxRW2N8i14mTC9mo7iZPEf6lnpnhvC1KfeK7onMVI599WUCP
/KV305ozZF77VIYVpb0j7zA6CFF+231tIcl9wgCQfewFJkcOdeqacEDNgs+lRQ4irxJV+emMn8iv
BDIXe6Ii4bpiPDisU6y8LNcsDv2Bc+hcyyYWDXIO6A7GagyMvuTLhgXF7258IRq7P8Ud9LOFw2UB
Dw+64spyoEPau0Xq5btKhyEUfmvRz+CeZaeYhREFlG1DEM6GBUrYWZlFoDgrm6qBK/B+UHSV7qr2
Fm+qQQ+ZXPDcJD+kdNQXlUMittgxiS8Ej+57NC0ovbcITB5yCnX8sY77YbsIYxy72JyJL2Fys3kW
XMEGfDK7xQuBm437C4oHjTkEgQLZeY/WmZds6rK7ulk3TDfAngRlbT7PyRNir21EljCPTZnNa6yQ
wul5qWpPX+9fUrs8P8tRms9MxU3/ko9JE72ILSFbiQDdrado6MEJN5tInqfZ6u9m3JFIp2pDORPM
EoPeSsKSH20jEIGA3TzIQzL2EALHIdDpgcUsHZHTzvFaKa/EU6+j+a8wTgqUKOPyAzI8FFYwXtK3
MDpq2u/prGkl9kkTbPVtbirLERkEJGbumOVLcwoY+ROFUWn0Y5+FeEBFIuOnjfrt8mqeqH/QPsTv
5iA75EKh7u77eOr8s2hofEEJ8rlpF/qUwBDxCjoZnqzbHOb7AqkFio22a+jJDitkk1ZN8muft5su
4oTOl46PmpVErfK0E1DUv4yA4h9iPwQE+G6575lmyNKX1foqXVMZnyKR9J99P5C8QtQbHPTTbupP
fpsNruQJiVnRG5IdHAqVedG5BCYVM2v6B5JkeiwGRJZdwWg3vmssiAY4XZbu5JJ2/9nQKd/LtgHR
9LEncxgPeY6R02vqcfSjypshukiVHV6hOBGCtZh4EDWKMVWsqVa+u/kAh/Ncnw2PM16iOkq7I3hD
3VLZmKu8XCSGyfmwcPQ8Nr65gitUbIokXnCiUmbzxzSL1jJimfqxUmNm5Bgqno86Dk7AmXBFzBNv
8siJzXUR5fDjQOYAEFwhG9eNl932m6+s25qsaFv46FWdh4wKGPHeXMRE+RPq1mmlWyofs5phnxAl
PvGRoF6VIc0twHaou08yGoe0MGveItTT+X9sp5g2VYp24+tXgRChWPJJ+mJJ6Hii1u5x0Q20Paxp
2n2tp2Y8kmVC0t8MHfoscx7eTcFt39J4SjHd3aGBUC4BIfdhUgonAcbzsvi5AeH8Q7vvBpCpujfv
IgMXpkefwdIEyfoCkoVDa2I7pHW0ojoKmWx/crD6pSVePGGLoQewtEArbXvnpN+mCjV93ANkQv2v
GPu4Hy+xbMV3mTfG/t5pv+gC6SWqBXHv8JAsvFrv6kA1Ka1lFprQuon2Z89lbU7BRbNHhDzm99CL
j8/1BDrYgVuVZZWCcGqsVpGbvQy1l+9WTBfM5YY5/w/orIVffSI2GHfoRJ/TNtEn3PO4maTvrh3q
Yhi0Qdb42lmYmye1YE+Bxra16V3jl2a4bkrwHg011BnOk8y79dDqrf3uUew+SFerLwvj81dgSbef
GxKbKwrw2HV0Wz8AT4R5tRYDI9nR1J49TUhtLni11FJtlPm2tAFDM8huWkHB5qHR8CFxbOQn3rm2
v7zKtLcSzYHl0TLoAu7QwLL5t23dE3TjAqJvHBih+9X3YfsR9obI4xLPyQct0R2TyicXKBf43bQk
NUwu+3Q4rXutEKGjGfNr5AG7QGZrAgkH7QUaw9wj763hFppyFP5mTBR8yJblidQpq7qUmfmMAMEV
mmwNYgo//szdOswPcPy05GC53O8M4+SSeRrux//j6LyW41S2MPxEVJGacAtMkjSjaFnWDaXtQJNp
YjdPfz6dO1c5yNJA91p/3FpxknZEAS6wnBRgvpQoZdTK6kvPBw1ASpbrpQ0nLjimuXJKWu2PwA7A
pZQUItY/IfF2/0gFqZKsFuTMXFbrvxUPSslRv9ZJX5T5u2mUDnm8prDPCmtcOXg2NV+Fpct/rR8z
BAsizgV5/j4sS1iU23WYO9Wf+zmqX7UlITkxLv3QXG1cxtNeAmBqHyJYRd1d3sbOi7E8cjqkZR/W
we0Pjg1XVnHGcNB5TIZeJMOD59rF3T4s3XHz+PKOPcvjVPZgfnHNJdNC8iRdGMkjsPBQJFu4lipb
QNZe6jpmEyPqEep9tPPrUPaMvGut56+1qlWWj0Jwq1hNmwyRux/zkgg7OKsiT/s1ds9b2K3voV6W
Jp1pZ09wPYTXrQ2Hs2fyzofbKYNHNjD4bkiztGvECAiQF96vqSnX49wWxTPKgSibg3DL9CC2n4s1
mcyFcn5RodU8tlR2pMCc/VmGufXO245k0SY0PgENc05LPtqHbQJA4C4sTo231LxBZc5aEtGDlrZt
yXvZ7h0jnMFzEGzyy3EUFkAR9axu5XIbW4RoUc7cmzpQW2d3AgOwx6K8Ll7nJkCimpVzJg1Qj/6Y
0LJE7m/se5lp1cuKKiRzPew8Qofi3Pa5PvsOZGzXGfPAsmGOmjfiaRVWea6CRlyapo+Os9XuJ5Iv
moe5EfGBJvffHXaqlL+KMWgY8zJZ+ppSLtOXJutjHT/VlbDft7J3M4hJ+xFQt7kNZev85mH3st2X
fep5a55nurdhOQq3SHpP2kne7fkhr9fqyyvADL3WLs5T6cgsLPaJU9yyvpA85QCa5ZdjgvZELWh0
XCPdfj8X/p8Q+9siDzuVMEVWUdT8LMNyPoJIQ4vmWmfeGC6ncDahlZT5+h9ZckAz1bJfVO//YeD+
q4oteMEqSkkv1vabruCsNnD6N7uwwxO0r5uVlo4vUTxat2lTX8HQD4daSdiVIo9psITaYwWpuC2r
0H8DWZhOgFb1nU1P/RHhm+IiN9Vf15/7Mzhk8NyM89sUNuV7Ywe0sS3MALhkppz8sbq+J70zenGa
Msz2ETziaAVxm9RyjN2k702bmDm0s7xzfuOamvh5riLb47FFvyJNEB46nKNjipKlS+JNrFsqUU9I
Lnvk85mqkTUpPRdP2ip/uRUxWV9y6zxNFGZod4F/KKgwSxe5y9Y7bfPCRVgHFnzMkzKVXTy0y+R6
1tEE2HtApea52AUvQCvWn+se6+7M2Gb0K1Bq1UNWmdGPf8hp9X+L2vTy0ZY6VIfeicz4rzTePteJ
3moxZHKSyr3uMZG+X1Gp7P6OHzeWaeGiJIDmHgf56JKN7j3sY1tnfrG27k/jObu6c2unhW705k2q
lxhb08i1tzrcknajnO1HvIxS/Y2sLVAm6YbSGVGs8htMGyQ6bgkJyItMF78qwHSNE38uc8MM7YdR
cYP+rJ3DuHb5/x1x1cEN5/lNbkvZJtsUjdYhX1VlUkDdkNHSn5EvcyNSooqOcehd+WVU7cN55ZYf
NLeyyNU7C+XAjNRw3LRp2ezm3SafenyOy2iTR5KbHDuNGzVcAVVc5Ax1Xg//Viufu7ehEqZ7cUi4
H9O45OLX1F1sY5WUvKzVQz8Nqk1jhwhJ9k5oLD/hWu66x26ed37SxQ5am9QGwDptNmeEavB8JDN3
cez55gHPYV58zFZvokemLbt8N5vYh2Rf6Lh/LzvFw+S6UE/OwTOb+wviNXKeakCW4p8k3+7fEiI2
JkMNBW2ZrcKO2GZ7EIZLPy6Ol4I07dYTo89cHKZIWm/xxlNCwKtfS2UjTCjDOqe6WQgKnK2l7GgV
m0tw41mspAunkYwW/TpLyJmsnFA9WUnYIzZFz9nPuoX2tXN7+edsAwq+A3xe74sH3Ugqa6YgR/rA
vT+PB7p5reWjFla3/Y2BlCKXZLhR0xbtLoSV6lRxrYMpcz2VkH+THoqfXmXBiJNR4UXWpR3kFLVZ
NSA3u2tcJEc1ZDzp+tfYiNY5o/cZzWUarants3Bqo+Y26VHHp1BW0aAuVBgVjEWUyu6f/rq0RbrZ
Ho7NoltgmrK2Jeb1hwTa8p41HQCDyvQULkFOYAMV4ASDOru40VwRL5DWLgoN2+cntCYiRzAwJJZV
6IfJ8UKvvWcnZdtNOpc0sD/CCCGmo7cG5Y78R/ZAFveYS4t+POpyBQNb7CJorgo+rPkNgdXtPycO
LPGvcmYbYjIom620zzZWRL9lVgjRysFt1Xzv2ey2ZeQcdifoOnYnOVszEZ27Y4E2nFo+zKK5cJ6w
wFG11rv7h12s4ZB50xyV9Qtkgdn6W2S7YWtnJGCo/b/AKQL91YSLrGG4TdD8p0EEFnUsPa+QxyEq
tRrSyRW7uhY7BDaZxwHOVg080J72b//2y7DTdwcBv84qhQ8t2IzIS7QxJlZI8BOiAd1/4P11eODt
a6I1i2YzXlFGN93VEaxm/ZG7NIxotl0E+4nxOCf4SbfN8B8vc+Vf7dktVaI2b/OPTjVL3v6aZtZ0
daaIDIw5/ldIu/xamX/0DM8lRTSlFGbGbXEa/GJvXvJg4rrebaqUOEyC6gK51YrXOiqX/HGzm3W+
WgPq1DvCEmjwyqexzdBNiwNt54LZZFXRHxlXdZxor1K8ogVjBSOjmq33ljO7P/D9N8uhbDunwcMd
eQcnsPfllvsAOl+i2IPhE8WX+0d5eo+AFiBQgbW3yH8QkNTsHFAb3ikPRgRXTh83L9FQxrRY6cAO
gmxtbHfE0u43HxKRzfIYs16YFGI0VFfZ07B5NB7v72GIIYETb9H74KaKOnjxvvXz5h1ix9ZTwv6w
P5q+3/Y+WfEw7GlVgb8+WahexBGKmSaSyjPCMJBoda9cteg0z5tcnsktk7CS0lAQw8uDo7B39Ysq
rM3/aW+Brb9s6pudzCws5ICjq3nXrrOODMfkEv5anbg/zRuKNa8IwkvszcB+Am1p6tYNjTaRa/Mq
AWRUvOhlCIId0+SQxtxje9b3qAASscuQGHceAPctrwUo0dBYDSnoVfM0+ZEKHiemXYYWOS8atrBq
7+q6DPdLgM/6MvV78FvE2pYHBBv2hxuE62vBJ0u23qYMoaRtgBo0tMeXEY1A+CcAm/8vz3lbzrru
ti7Diw8yGNqMgpcQ9t2/Q5SwPvulbwD52y6iXUjY622rraq+r2rZM2147fLlD7Gnb7aOh0+4PP2n
zcO2TuMhl37SL74Pq1fgVbBQr6ZbnK9RWq2VbLk4qA4BZuSXC5MwVBMfVpGUu9VchyYKDl3RricR
hboi73wDhrC/X+TejWFDzDB+ym3e8f1Ap3NXrEMRAoW69bs7rf3fBqLwDxG//f66+0J9Ggvp+3NF
909+P461RYiusdb4mMOQjweEk/uQxd3UMphsnuxuwhDJlXYlIMoR31FlvQToOzAc7fX4H5Tct874
G66fEq37BURfywHKri7sMYeJKSov3coFBZwwXtzTWRV5NReqsPNHAFz8Rgl613r6R5lS4RwkUhaG
LTte4jrrhGmdkzWMlvth93mv3nmrwu1bgw/AtSlKLB9jYOwx4YNrw79TPNT/lU6vHJ6hfZFHgiaH
4B4NGVd1OWFICeJaheluOe4ZgVI14e8DWJinfnheA1cBbo5IFcqnwu394gWgKngBgq2LP8HETmEv
1frRkx/4jM1Rd6kTcD7gClomzn5raayXgrPr2c91EaZhuIroEGhZIzsNleWX91szeM3P2h86jstC
WuK8sYCF5zgCMjqGAfDIEYVXuWSFvSFRaU2Ef0QUCo1P2FS2eVX8rh4TOk98zqXQ7yIzHUjAJ/LB
KwrlvrUacFefGrfdvazGPPZUzCTZH3xUSTxXe7u1qaQoFXh2c2OEKwnJ52H/KE0t889GNJV4ABBa
8ygNhjzyE0CkXR08FYTiGhWMxo+UMY2Xti89HxJ6VJxLSxVPd3Nktrdh2hWFt8KdZBKrFtahh+I8
tWYpLmHLSX9ezTJtFAIi4IPg4By6H8xEyS/yUbt+7bmVELV3vuHbKwaAyg+xL71/2OLB57+xbuuY
bXvJdxGURHwGS969xnoL3+w4iH+6iic5pb/Mtv4ZPUh+Lbr8rzt742dkr2F/1DBYayLzQReHZgc6
Ti3GsuC3y9lnyWSJSbp4ibZA7Ie1lZN693GXW8eGfI38T8eYEf7cB7E+j4Xb3FuMOi/TECk0KPXI
59XkwsAxLEuY2JZfTQDHoZl46pemU/LJV11jP64OOtSHJp+th6FF0cLN2ZnbQJeyizq7quubmiWc
CspPTD+tbJqDCC2JF72ZdwFb7hTeW4du7tI7c1A8de0o040tIRlYptdkE0F8Hjv0nWtnqQ8qbKY4
aQpXPg4O8S9PglNRZns197/YTAoEAMpn6uoBcbpr3TYjJVu06jTolupKpnbkaw6xzo2JJvG0yxkV
yf1XYJw+RbY8Ld9yefepmSa7eG7XauxfI0olq8soG/U9+/OqJLvxgJfM6okXHcwl2msXgd9JMv23
cxLmZkf7Alb5ykYS9wc1uuvNdztxLYZcXWLmBYQWseV6LyhatJ+xbE3T+964yCvDLWibt3LI7e5Q
FhrFjgMHAyK45VNxs+m+fKwduxMwDPVUH4stb6NzN6yifEDEVwEQr2rO/0EpVPMvFTdD/5bTUywS
BqmZT2Bvp2sOIOsf0cDPEdDjuvCb09yr04hQXnIRwTGd435et0uDsvelWtzaPQ7ukDcZ1LApnpw9
h+qWFmLMWwsZRshJ67CbJ17v2tvLbi089kNdzDMuCW4+cYXg5pvoShehYsVbhVtbTEHS5fusrh6Z
8O3Zr3e5Q7DMaDnByPfT1FvtsUHjc1EbR0VS4bdYUwbV+TbRu3w3RsTCdH1fPMfh1N/Nq0vDa2wF
qIEsg3pqhGsRB0HD5rWA/0r7xaI6Uo25530wUZggDS2/9y7+LvZ/1cBb9LbtTXlttKs+JywnBd3i
VHqlrOubuc5zHKCv4OqYU4hYlH+DsZ3qfoEd2g6tsqbLRtIe/03Vh08i/45jtRZvuZlmKP8b42A4
hXq28SfNnrbPSPjFeIy3PSThbmdITrtvlOcOLDMHx8nlfvIp1Vz/RrEQYeqvm9OlSzl3F2QI44vq
LV8ybxrfxJnoubpSZGCbfFqXHRUCb+LMqhba/5BOtGk792594IsrH7pBBd69p6whvkytGpusrlsK
3fKaHfw3T/XyWexmPqDzwo7gB3k/HganZbf3m9Zdj24xDQyEln4Uao2OVVHVJl2XhViq2eGwynpl
zye1T/0fJqz6sIp6exC+0x5x7S2ZZrx7WApwzR7PwecW9xUP5FATxrMPfeZPc/vkVPnQnprS1I9Q
I+1ZOrp9VFbpHTjLXDhHbdbjyCyUVPEen8VQmSd+yvNyYCRsBtQkgT2nbLioS72hOC4FfMHzwGUz
8gFSN/xqa3pq/HhYMiQVBIrqYkGs6o8xiu6+DkdgwX3jvpgmH06kH6++2ItfYvC1+6MandnxTxsu
IvdjHKuSVP1qax7cyRavrgyinznKtyLFY5SvSWRBEocYKKdkbCv3r0YdtSd2vG5XKfrt3Hg1Iph2
h6Dtxm/YgHjwexLCo4Kf/ej99vo66I+Qq3gHoLebNl07stcvxY5+onXcYjjbuYg9RgKX1CS78B/4
xBgD9JgjrKodRbau7d9y2nd5vQbfmo8Cd86jlma+8o98INsiXAMz/P4aNMhZ0joaayfN5WKfd4Ha
6FA0tdWnI3q5nWQg7opon4pLsVk6GVi/zsjHp9e+Hr0cTClYzUsYdQANO+lwfVKPoWVuCGbRhTP0
WT+C1YMO38b1+67f+5Pjimg+QXQZfei4Eu2/tr181xCgdKpTgAk0hpvnNXs2s+eaR3BhxGocLEoM
B2t32o3EY4e7YsfY05+03flWpmBH5QvkEt09ixWzWCSQe4rBsrJjK77LK5mPiH0atqMYxZG4D+cF
htRwQZ85BhFmzd2Qs2Bu/frEPu9/xcMUYDnyV6kpL/aL9wBx250dWupJkCjlH/x97J0b4+aSZ06P
RP6nXdYWsKBtRYdw00zLPLTRWfFMMLcxYMtUsD5Cizl0VmWYuhaTtGHQj097t8kcME87CuR7KnIU
HWhrX5lU1oW/WxZYMpq+eyMqM7TutoGN7zDFjvrh+73OOFCKNwoSGG0JdysZv8s9DqgJg5KSCTpt
DgLgRE5xGxLgRkIbQxes/HrgM3a+bBaTg1x8IY5clWgVCmRDcF41k3QybjXKk82gsL2uDKxBym2q
pwfS1lV1dBCBmCdnUZMDaUK/y/H7HKbYBVrSjhLRoGJI8ZI48lDsVRA8bRp/cjIEgw4e41aE+yNC
Prld0EV8R/PbvFXXile1vVtDMflnUwwlu5+tN/8U97kj/7pYDsiss0qgDgnhuiV2nUe/4j7ygydq
ZSefl9qSLk6jvimyQNrUpi06r4N05lDo0nGYsZkkCu2bejYzdy9Hf9EgwkpJDLS7dOICgYxY8hk1
Z2o8xLYP8aJGgYgWMNv6wZ9d/Yv2GdYX24se2rHv86szek1+2DpdvHtLJ7+whwF3+1JsYTaORgDf
xr4fLe+wsX53324hpA8wJbJN5KwKXbanpuNgs0EnK5YpF1wVDUBWo44HLJqmHy6mneHYTmFpn7oo
XP8WcoiPMtin4Tx77AsJTaDmGKL6LGBnluWm+nlpj/tqovGl25faQvRSFjQh5HIY5WGNu/q3BYk/
3TpZRNPB92NzCkJrM8nWN9JKqm+XAfNyWxxNXpaYR2yrSwMdRH/QmfkvKh/KB9mHMKCRdNlso61E
bLLvszmOjBI6xSVjD2/wtvzorSK0QeGJHK6Solm9/Lz0Q5vfPGu3v92ec+chKLdRi119QvK6X/02
lY9d14WGVtxAvImBvk12dDuqHlyBa/K6TZATf4s6xOe1dzJ8Hb9lXBB0cMh3Poh2e3QrsUNHWXq/
8iA5TNL1tp+nSeRPzY608rVlYX/yuXTREOCry3Ix6f3Brco6PEbQ3J8MW+S6uR2naJmgc95/2rOI
R7yAI8rryHgrUP9S+knt7oIHp1e/plh12Qjz8zcobMOoQqba2Vo3+VNuU/fG2wxxKXL3vMDy/lal
2F+1FsGD2037f6asmiO5PNVDaIcBlRFoGmAfEBiWY/WbLIehSxtXGEzXQj9YCPOmdBmVhvUrxo8W
QwOr6bCEtxZnKDcEd6djdS3OxBqIPHTn4VdcBhZ0WrO/I2LUjzvs44X+dryDbR6Xh4o49XtL9+XN
aVY24z23QL9CRTwLq5gbojAvlqNy3PWEdGT+RFdmPW6yhGFHiXmPsVTFBwxt3R+kUXaKYwa0ftqs
t0hu40tvBv1FMrR+cDCrPOlQ39U8SCdmJfVqr4q7yw7H5YT4vLiL1nG89JaLutqqmTGJoLIPjlh/
g0vgxplk9YAqDBeYqx3aSWLxC+HwQJKMjr8vxhZRDnWn/WUvhH12t85cQ05hBCdt/7MvENVafCK/
5Vr2/7omwMyiZ+tNoxp6wVO/PdSrXi4+IpAHz6vGP7XxrAtg33bhn2KzYayW1yio44di/Vb0TbnT
oCR0sHmOzMXNOowZJ1kE8Oh0BWSYbQ5wprCQCLIF8JhGcxNXcJO46HHBFEswvJALpFckYJGlElbP
9tl1ETiKzeoO7lxuH+3aArkCbsk4M+soz5PUM2sxuenpWLH0rZ5fZkPYulypNqJTmlgnclcECHda
NBSTA3mNCxrAUBXXyVJIEca8b1K7dr6mOrQulCTkd3mkw1/a8j1AuUhc4UDm/0xlLYg27Op9c0JY
l2VzHyBYtou17ss9Rpguy+MxOhSEBN4Ni1VmVkXPN7QoYaCRrZOZyffbfeicPJZX8jD1EYPUV4i+
9jzv8XpmmfW+IjXM99Mu+mdAQ9BXb2LWJj0ttYZwbaBbbJ8jr7ROaGNrrAl2fNSYMAmVzPffu4PT
rMIM/jOYu/G/AgfNM9Q4hucNonKwmvVEC9nMDcljhPp4XDIALHdKTRfu7zy/iFZUH/3I4bfqzF3t
4p+pO+sAEcDOCmd9c3jnIG+X3J6ZSu3uOplaOKnwfOe1sITSUPN2e2eKemCRrrR7ZQuz7wYITy4b
IoERMcPaEPxP0To4u3iXZpzTWi1FmdChhUU62pgg3H3KandBBASqYl5naxmio1+b5mcU+KCwQHAH
9iG0cuE6VU9owkB1AAqsixni9tx7cID00GEc4ozuEib/OsNzt/wOuqD8wJ8xQXqEG2FXfn0dCtm+
xJMJ+ufWx0Ug5dB+TB1dqUlsSAxJ5OxHLDj4onHUNSiK3Lm+DbWHhAth2akRVXW3tDmwN1XvGg5Q
m7ty8O17HNrjyYJ7aQ/MvvWbZihE/4fLDTOG1cAw0rQl3MH72fb1ZxcFCt/xvHARLkFFMj1BHRCT
geemzoa4+lyZEZGuXFwYaFzbGVPFmgVgCsiHlvbkV0Z8uYjybhNeksyNOm5aPtaAW2RjBZJwEylT
cZ3ylOl3G5HZkkCN4b8LqL25CFsjJlcTG7q0uvK4oYbA1w7fEN7hh/Se+y0Yn4t9N2fltPUKuywX
VE3K+UcNbHuHRd1Gz99a6A5jnwUMUZaK/yqQ1SIx39a/1PGoRHX9pb6SwjKH95C7lcCaz2p4RqJu
UDehLaoShp0uTzZMaWdGweiq5JgfAIORk4yDl7YE1f+Hrw0iGSXYfLAnNf/I8WA6P4kyiJ+1YxBq
FKpcmioJvA0PIGaU5Ri2s3NpR6Q6WD6Xo1kLPF9StfmSrvYc3qmmIBmuj/tO3zlkEzCazU53mift
kNBqD/uTCBja63hY1ywMmv1nHsg8bSXZoKeaSJjPog+mvwwV4mxYqY67aOwD9pn+zd0j5233Vufv
0ONeEUuUcy/tUH6b1xSfclxdibzH9R9k280HEkmRGYPniDqh34IvWmxEksal5dyhuNjAIWfrc44x
4wEwh/UPtbX+pZ1L6wuIwe/OBgf0PeYygkrrtrxsthqvorA6RJ5xrx5qa+XZoCTnJg3fWyyYbXmj
gKRISpV4mKYtTkC/9D8/KKcDjgPB/8kWbxvp72UC5Q0vh3r3lRyq/GojXrkV3tCdgNsG/EjKHGfg
Az+xinWQByLg+te1VyxrVQMUIyuvv5my6//rSqt7suLAOotQ7W8K9Rf+T8CoPZ3jZajwulQglUEQ
H92lbp73ffOOFD0LwIc+/hvgTyLAYLe/xdiU1c4k6VDPOcdP3hiVD3VutvdvSczNhdn/EYb++tFI
pg/8VPuf0ZkQi88ru0PCAtvcAaGZ1BuX6c5C///8bTLE9mLxUKQqtternlrMNLO7/5a2572ESK0v
uRe1T5W7L/95o7d5mDeCuue0h2pA6QvKStRXDQnAUjdhgXA4CP1wyY++ztcbSj6C9oj26qrUnyrA
bMQRAcqoIup/RCue2QM3jXks5qXqDhOFea+BzTVR42/9Ty8+0iIdQ0TfbLxY1VeZO/BMjkElHoOd
/LNRGh78cWn2vyVpW8dp9pfoMVoddEWz1SwPY4Hv4o72Hvt9moCpDlLYCgngPITVRRZoTHpA4WKu
s3yq0OCUFfFsJ5zXUftK1ErsHCYj+ytKYeuHOwBCH+POV/LYhzDYaY3esThiJhJ/BpkH/ckonDKJ
jLi/CeRxW/u9doLAOY2Uj7mpafgQCNRY130MUP11uLL1YuV3k1l1rNKBa4DsNCOc3KQsfJt6QGVn
6MOLR+xUwEnVKvD8yMWwg2KSPvqL5VXgAchs9HGcZ3GxQqPczxZCPp2b3FlfuATD+W3bokJe9t7d
/GfSw3ad1MrizWWZ8+5D8395+ZSbR6RfUfPQ5lZDYBmDdDXdxKQqTeEsYowjSR1IwvVY+lFmDWq1
+qMnApUhQncpchlDexj4o0VvFjszMrS3X4jzv+lCNl0Ly9HQR8SaEBLz0JAB57138EnxG9xs3XMy
NrX5OUgQ2PI6BJOHpqFTm3OwW+LszGnaDfsutGwtrqSluFsKuqPQRsaI8tcXPdesQXWA+KXNbX/Q
aSX8abxCo0URbpNWjAU6shD1XSKKbtzvhyX2upd9RHn3aAc24u8Uu+E+PnkRezsqZyHiN7uzxznR
q7/oB9A28yX6GDFIgk9mOfYSnjNOxhw5GwN1KII1WZAJ9Wc/cLbMnSwI+3afnNcY1/w10BH+DABC
7WGR6MMfgJHRT9PuwQmyUN15LA/Po/aepaurc9iBnC1j6KcqFP5/CvL7s8DBcrco3z8YPwQWGFBV
QbUb5xdznsXdQWpNifXyyWkdBkmB2lBEI3KUbQ7ag2hr5me3yhdkRHFzNXKI3rgi4pM/zNxSZc1F
7EbTqcQq8EH6DKeHEow9SStAlELCOO58V+t/SBuctBq/ZTJT3rnQ30Hz1K2RfNoHK6RUoO+OQYO+
fZqqRgCm5o2fIUtyn8xumStIYI1E99tvmFBJPv0a8xCpkByE/PKmATt4V+rjrmeTFW0wvGtlo//3
V/0Thcz4I3AtuJxGdM5nrLztHHsbehwGn+WNUL8Jj3w56hQ6RfNs9Nt2++6Q/eg9nIUpC2V89OrI
3Jdqad79Ztg+a+KKxlTyVnhw7HypnSyDhz0ckSA6bfs+88ZlghY0qp3rJXzGper8tkoKZHBb+m+7
W7bX2g6rImkHvfxsDbpvzDr9SbBlP0TsredJIZZODB6fj4FurBe1mRH1P3vz0ec4YKvDIE7xrJRv
ttUXn53cHKb2afGz2qFrtYk953Wwp9U66IjsxLGwMOB0nnqsy5rDxpBu8MvXFd6bMtiLVxVN6g5h
+J6tnQ7+uJYNcgB0FqXcH8i11eTdbRBr18lx3Q/Pb/RTF6JQtrENPYyucB3063OOaAV/xnMxYlDF
D1kdlmCsiF1xi6eY/+JtCvfpH95LHJceORijwdCK7TRCxzAXxX0wEFuWeNLSH0AN420G6gIG7paM
vIvqfcYw8aNYnSAjQc8cg6JoMZijtLWTMRLjeGgsN2gzrKDTrST/JrjhR6DjBKANWP7F3Wb3s9ps
0aM2QDaUYZ0f7aOx+j11au28tTV84MZzoo926A3rLxjUwDm7CJKGI+ES8wfw3gfGOzSfHrZDlVDF
hlVLhDLK6q4P1oPNaljd7HkQxVV+ryhpXimVTabq9nTNByCgTrbDsfNQmJ+WfdxOhBKDQi9k9H2L
JOL4M4gKSx6teMO00btm/eZ9/X4/O/Y6Ifcj/eQ2EJl39jsZHXsbqeJdbs1Yn5FZvRDDg4XHeAMD
QByW6/84O7MluZFry/6KrN6hhmNy4NotPQRijsh5IvkCSyaTmOfR8fW9UFL3JUOqYneaycqMSjIS
gcHh55y9156PXVmYW6+lyBtirWE8Ro+LAqPrWaJ79lW9C/ko7/J034yLjnLBb2ybPHPofHlW2vus
a/16YP6wr9px+Bor/CaT3aGTYiJnCm5qj1ZbDVqDaICBcEutrNGbmsn4FUUL2CqDfhAbCtRGC9Y1
qX3B3gyRuUwVRtYgakCeNImgC1ugfszZE2lDAwoUUNC8r6sBNTGl0pHjQgc6qMVkoWNhpktabQIZ
ZAcHOfERdNJ4MiN8sVOE2rLVJ94HBgUCd1hVElKODgiNc+BN9huCwLHFg9rVTwPtzW8Zr6OvESkS
m9ww85tm9uqXhvJ3M6lR+bSZi12hS9ycaVJpxVplofaQ2F71rnIj3yC1ZwI5aE3pG5ImvJzdJcqA
xpCFEzaoGTdqxbccLsrTHEim4Xbn1GxLZoTPgY2UPI1Es4ncAbFXYGjonZxPLUmTDGNdcV2LNEWO
nti7lgHJlvdRcNtKpZ680iqY1yTJE+1Y97HPcZYhHYnzfDu0nD8EIozWYpQB9xVsNZ50XFvvI8XL
VmstFHw4dd9mO51RqLll5UsEk1SGgj4yonImU0UTJv6QDNpRZ/C8bkadLTBaDEEGtkGWMEnszdo1
0NzudBMR14GxJOYXYzK1mD56yXSLaUOjrweJlO0wiCbfAzvN7syY7hFsr8SnEsCX4lVIDyctZHfb
A7F67WcD9ZSHdCQmZHafdAZsmplpyA0vZ/VC1kJzr9UgHPAbUrwVosJW5pnJtIMd6YktZdEcHtKk
sCPu7EZc0ZFd1CFMbc42771n2BVds636NuqYeTr5J31052WvOVvLat4Y5R2CF/dse3GXPIdVZ8LJ
MRO/yUpz35hWJT9bZTvnrDsY6fw4Lqv97OBapwyFaDDahCekc9lP9wliZrmOct2Y1+asN+3eLpBF
osoTLm3aSO8sphZZ+5ipPsm33QLx2XX1DCsPip0Md45eDDM1iJPlT1Duh8Rv47BZhG5eEr5lYxBz
Jxd1w3xSQsIKHgYFOkX3lapiCgOzyKmhlTflFmQmWq5vQ5zU+fcul0hlmJCl2UEtn36sXaVre9oX
Wr7GJjHRGXXdBmtUBxSmOTueI4wvIACk5NGThV3de4UeWZFv0YcYjpk1jnJHkK6Xky7KGfEjXrOO
H3VCLgEto2z2MDyKe8aT3n1TieGxG6vJ2DRSoWBjkzvlV1qX9+OJRmRyV5BU+DIPjsp8ks/HeGs6
+RhsM+hP+7KyqlNcpAw16KUxxYTrIo4Tj6YfpbX7HHcNNi6LKvAtJrI7OJolW/bPCZQtB7sRuFrE
r0q9KoYhNeE3Y/uKgwIu4dBTt53sxgvkjimOHWxq9N9XYSri1wmH34OpKeulo6BAdYKGDGeCHcXW
sYdUolYNeBi4YpSP7gMjubF+SILSR2FFDzdnMapc7xQA7Ni4SY9l1MXrNG0AF2KRQbPV3ZfMRLZG
N+vXCtLHFdN5G3kV0qFuhyPRC1cZ/csnVEEJr4E0DNiXROP3iqHzjp6HHft5b/eHJBB2vxpHQHkQ
G+JvvUO/kymZO74y2kkewDSMNx5t/3Rd23Tf+LJWtVZGae8DYabFill59dxD99sNMnJOeQCPJSPY
8XtfMcXZhWIcWaY1Zto5n3ftda40dtnctdcCtfy0mRykZ4lntMkmCijRmJsnGMM9fBSFl5tbFy25
fUTixd9lNSr1NbRQWaEzQfyxcmctQfVGg3pndoW97muMEUCe2LzyaJsgdaqcJcqrJ8wuHQO3r9GM
AW0FnmDaNbXUmTrP6jCljPSYFYR0LyndV7Cjh9daViOoirTzxkPvKbltKN+2dpMUN+gJAVkhE8uO
ZUJeERPy8TrL0/roBEF0XZRJgCCtM59kron0mGQ5bISeGd+129Xezkw8gGCa/Sj0Uh2swLIZbwep
d0zZmYBiUuNeJlPr3BZ14LVXDPvZyMAJSaRRrms1wWbztEiSoTNjWKqr4Ban3XylWh7MrnfLbduK
HNQewh9QRvkR37dFfVfg0IigNF3FTFOZgHeO+AL8nb1xEEf5exAt/rdoar6EVpf53kKE8os6k5+p
A8SGMdC8hsTR3tBNUijQRKCHvtC6XmxCM6GlSZxVeh6R4u5KAxyjXtvtpwlChH5IeJmyl+yrdV8J
e2+NfVNhz8g6d13KVINmlDkb7E8vmY2b2xH1S25U4lpAToP9M4+7wpvtxz7W2zcyxJvbxoGTxLNR
PljzbD5EEWg9Xps6rTqyhWS8qmmW7qSRJhxnhqyFQaXb2AjQ8zeYIOpkttO4sQWlzoqHSbCqKtOg
v6YHIPcUlJtr1LCD9BFhu8d8qCemGLBF2fq5U/PoGVO+ZTtEq6FKx/ZrCdvrrJwF5NSN6sEWsIj9
tuKNNshu2LXpXB3ayfIeZq1wbqDG2A8U9NqZmaJ1Eth+aKRzoYuj3tHerWkEpTuQI1KH8JlmpwIX
ivCnQsr4bGVZ9Vo3jdhbCMcoOcOJKRI8rx3GVd78qsH5Taxvv5rjbtxHYRec3CIY1y6L3psN1P7R
dYqJlkgB/sNkXrgm2LTzo3zgjTwq7MtJ4u0NEriwDwYZjimI659bu8biUuO2W9kI73cMGXj6Al1W
amPR2wn3bpnWj7Ix0icdksEK16e2NbQKz2sLrGHdICqrVkM7xIeyxVY/F3p7D1PUPrviD0XRaNT4
3DVWSoQNBnVtpxfXiWt2KDRtWmbBjOciSgagVIShIMK2gu40JchPisr0jhnsoqeGLnuzMhhf34SV
I85TL8dPba1/U7MZfxKOiO5lF6U3jhPV69Cg9tPTPtsj43GuEBu0W3LOHNjWblDtKwYiO0Zo7FsB
Fi7rFnNNlMLhlyCCmrfpqKvBuya4kJChLnNTHkp0Gp91oeyXse21rTZZyRXtBagCos820kSnHJbu
ANUQnNg3XrzyzdFw3Sju1BuaGgI/lN2P15HWqNdem8JTP3fJBqqKwChW0tSo97CNU3aZeQxe2Dpk
Brw2tfXItEggksTA7L8mSWlU54SXVYR1b7TrlnAh/CjZCsJePhqrRpN2cK1HaUn/ICMpqb9HkRxb
iQ87KGdIQNnDcsjj7Lk5wmjQejxdyOfyW6qo2QZ6FEQdLlOq57m9ZkaUZqwEBlXBDe9XUACr0skQ
JF+hRSHOdTvD4wnZ/UII37oz0tB7DT1m+f7XgOE/4ReLi0D7LhxRrEnyoY3AuPbQH9fAHz720Rfg
b9xXIg3jSBzRWH9rRSNX7FnF5mMffgH+1uo/+MSNcbR65wulFG38X8QP/AlS/DLT3tTCFD8eAAGm
7hOiSFjLug7YRS4b1kbHDP6xb3CRRYAmzIlh3RpHTUtNH5PRrpBi+AX5/s8u6wXEG+BMLkdVGUdu
zM91Ox2LRv8Fcv3PPtr4GblOgSxklhXiiJcb7+quzboPRliJi/gBTSCjS9PGPtJeumut2Vm1+lh9
8I65IHWHWkCTtkmNY9j2N/QZXthj/IIO/yenRPd+PiUqQMGJfphLOWpQJcIHLcWZ8qHb5DLe3hl1
RG0Gfq4yD75anfoiWWY++NkXTyjjUAR5puxpR0EXM0txiLUPBrXoFw+oaeIfNxjPHSPMP2szNkxY
WW7zsYup2z+fcXw+bmLrMFvYpuPGTLeoND+WsKFfPJd5XUGQie2KtgZcw09mon5xtpdj+w9gff3i
mWxEqUd6Iqujg0hMo9tH4DVb8G4bQ7r+YCiRfvF0WpKeMHJKfolIv5tVfgO0YP2xO/Hi6ZzS3k1a
UVTHzHO/pE15ixj1+8c++vLZrM0uzelRHdnP3OiUz+XwoWgscRlrP9V9w+Q7Vked1AZ3urVV+qEU
BnEZat9DqQXpEKpjSADo2hJLFJEXjh+6wYV38WjKSug1M4qJx941b5B11Qek4f2HLqW4jLaPWkwQ
rduPR2ccTq0Id3qZ3H3kUgrv4snkSs41b8nhWLDPI+vscyu7D57xiyfTNSGVdqIdjkGb1hsUgfZG
1sr44Bm/eDzjQYDlQGV4FCoJrpuJtgH5GvGH3priMuI+hTJT2yai+nYBWlS98x4E9geP/OLBTOg4
NWMD2tqOkCh5WkldllvpL5at5ez++7IlvItns9Hyio383IG/lR3OEVrlQSQ+dkkvM+5dr41S8Mo5
WUwSV1F4bqzy9UM34mXGvRa2bjqETX1E74UXKEvlqhaQBz/26RfPpxVONqx8IhZYwKHZaOFTMiXj
h15BdCd/frsROzsbdtpXx0CIxTcrKSRSmG8fO/SLJ9QVaN5mWZbHsJhdiD7DNcPC8kO7WsY6Px96
AawtEfQqjrjW0hUIo63Ajf/BD794RPusjfN+4OUW69kjGCoq+KL/Vda1/Ufq1H+4092LdydeU91U
ic2Jwcz/aGjJrrT6Z+QOoB0rQkmF0MrFWSEPlZyPU8nwpy3ms+16+bwFfBM+47xOD4nNyFIGrUed
ucwpKDLRk7Tf7AkpHlrTfonGaHw0OXdBM0Y+MBlkbxom+EYhnu6RQ9vKsI+1IodiHN7kRB8Hm/WK
vot7OxZeepPpyKyR2E7X2Mbio4R6t4oi7ZD11kPceDcJcW79OLxMKqJJOKcIgCmz54JfW8lCGx/d
oki3naOHG/R/3jZtvKUlX92l+OA2WdgLjAvRcBAomW20VIQ8qNM0yXA7U2O3TySV7M2sGcsV/lPt
G6xySXyMPSDVAhs+QG9CbWjuKsRAZyzzJd2+BOJ1FN94dRDcAO7d6GE7fE6UgRW7c9aKJOUNxqOT
cJtPM7qSg9VnN1oxtFtGJRq9kXJ6nTx2Bo5+yunw1HpQyb3QIIdh/qY358YLkpwKCgLNNKAU19oJ
wWeBUg6oQIGT0FrlUXCOwx5leXkSVXagaVA8TG4Q7GwNSr+D3+YaxiIeXIUWeQBdahm3g23eDq49
binAc9ztcsJ22nmTXzAK3DB6630n8bKXJEb/GXfaTqBlu00h8QGLvK48eM95mTzNWe767M4KtWUQ
vwes9FhpaqQzhdeb/ebay9xUrQHB31rYBX3U61DZmkntAZyQuZFG7hl87IgcSp01TOGYdG1fhEHg
u1z9WjNtyQzcmXYBCOS9YwrcUIXcIhRtn2nnopsamEYTTtILzJXMGB6BZscYraEE+hCY9K0zMtT1
QQBgmnWM5uSarZxQEVg1KHj0BJ1JakRVq+4ceN11yc24ULQ3rgdPdOc27LIAfo22nw9qT3/vPIbF
09ipnUjdvtiUzLkcy3Oy+xZJ0VnZ+lUCMnfTgjX3I+nhrRQwfgeA2CdsmJ3f1fqTQLq21cH1c6Ml
jDtsN0+PDP3cncQA5LggCaxwR7LHjrn5IkBxOaFV/91DRrDOJeAISf/v0OPdXNdMmFeh4+ZE78wA
zHv9fbbmu64jo+3WC2VL3kLbAEET05lZuwI8X/AIM9o2kPuthJquFMGEQJtUPWPkZkzJoLcbzGM4
ZfYnq++xazeu/gA/xznbY8msGch2/jKCpeIkWKPP5NlTD1C2rmx6SsZTUPYkspSH1HT0cwx7moZb
q297w7uttYRB15icYQ+u4a0dHBMBkjcN23YRxeDDFZvabla9lSZcAqV2bhwC8gKsAtiFe9pfPIiY
9aa7FGTZNh/jY5eaJ8YbX2U4uNciMcDMdQ1Ptpqr+dMcZxn8lji2d2SUGH45ki4/1NEx103nOzEs
ChYOLG7icDycLo4t43lbD7F5tg0EFmujn/QtYPkrO/YMd01IAgraeZAb5F+Bti5UteysvkQR6Tvg
mDLfRljxLoJCSwBL1c9xrKd70RaMZzGmn4c5eM5iZzGyzkN+Y9F22xp5eUQsxLMBJdzrlx5iaSFv
xt2zAvDFMhNYe+xQrzi5xbOnUcThrSE+GYFCvdYgKyJWRufPnwf9xobIs5lGpSEYqhYVpmw0beNi
23uKsHVu3LaRazdtgHrJsOFaRLiAVawX51ZlNygAgyvyZW40lvCqoAFrmhouEsR+hB6NsBBZDgRZ
B5+FU+2LtNlzg2k3Id7CbSAj6OwBc5gJQWnZ5MiY7BrcH45kHuegnr9VBQrOtDXTB5SmBrLnMfxE
bxB0mzPFmt8UvXall2i0/bHvUDJkXtm/ach2GvhfRf0YNP07ElvtBKUTVbfiWjKb6o+hBjxTcUnX
dSfne3YV8xYRTTWvMSugLmUM+TZYDQX14JBeqGGV03O8isrKvgjVKQKAhxSbb2VsvBkVTuQ1BdkS
zW03YhlOO3IvTasLUcQ1E5fGKh2PEAPvCz3dcK93dfyS6WZXHgfNGpTfoRU+J+PgSd/0us9Ni2Ld
JPLgOOQjwt+0dRUzMqd77UEl+YXXzQjILPsRcAJatg6rNEP9fA2ICe8rNHV8asCyhHDhAgGg23vI
anZzWobnIRsPgy2aI8SCCApEbd2mUs/XpkPrXvP0Q0ta18a0wd77Kg9vafoSpTZb/YhWLDGjrUM6
0VB6jjxp5BvUXyQZSn46NeHOriTgQa95HKJMvOhcUxTIOb5QwDmlVdnVE5S5uV+7TI7NtZsY8lM2
eIwva113r+t83kOOV3vLRqU4EVSzqxPmMsDr09cwjVDZQKQtGEub3wEAufdlw0i6y+Jvps78E/2v
KD/1qtBP1eCFn4amyzc1JIJ1xooMEaeMZLJiU5P5Udx3GNRiCD1JJoYbrUev0Qc5HD3ZuSZzPOMR
L6k4hOiavysiyp5kXakbLcmZkxd2jnfBmsTGM7DLmnnHPA8s6U3SDfOtpc9UHswaWdFC4K4ZO8Nt
1WYyIW8HpRkDc2Oq/VzPGt5ZpYlrxBO4efKqaE9hNAHWI0KuvxuxZz+WDCrOeK2KJ2yd/aazzfAZ
AX3FDqGvxm5Lfpnao+yaymMqyCvThRnZ5OK1zEL7qGARSrJyNVZUz9psYTWzIg25h7eJg5rUD0eZ
67G0rkaQ3kgdMFClY/ZktcFIqEpwxzBLE9gsm2xn8CplYwdVy+z5DWjAEBfG9VPATsxH9VrcqjDh
yuVS+2dA7f96m/4rfC9v/7nbbP/x3/z5rURChAGsu/jjPx7LnP/99/Jv/u/f+flf/GP3Xl6/5u/t
5V/66d/wuf/6vevX7vWnP2wKxu7qrn9v1P1722fdH5/PES5/8//1h397/+NTHlX1/vtvOICKbvm0
MC6L3/71o8O3339DTPtDebJ8/r9+uHyB33+7ep/it/Lf/sH7a9v9/htagb9LQ5gkWYDDRxewhCCO
73/8iIf578iiLFd3bOHapKj/9jeCMLro999M4+9QCCxdSgntxPWWHmRb9suPhPV32zQtx2NPL0zL
kPK3//PVf7o4/3Ox/lb0+W0ZF137+28/R2XaKNQMkzc0yB1hkcp2WfQ0KOvhkESwLUYPeFyNlEzc
pFadGm9aExgIITRTWqdOGra2DTKY0c8/nKt/HdCPB/BHZ/x/ShaOgO9tWlI6FtWG6ZiXFeMYZxFG
rQEQWV0b+GcY8j4Q9Sb6Ay7IqDpOjGjt26BpphaHIfkKFlM/FuLcD0UTzmz42sVF8osS8yIuleNy
Tb4UQTdSd/7DcRm6acPXyMQZRWDWrpkQxoiZMNoMJCGmIXbSBME1kC7TasHcTx4WZjPH8Zcx7Exu
a5WmgOh5fuXRLluG5b84b0ut++N58/D2k+kDRcZGU8PN8nO5io8G8qVpV+cYMheWpJIK8GRWmouv
R8+r71NazRQlKS+G7YBff1xNlizcr/BPelwZHuooD67wcAoZ4M3bzB68mBJtiO3bXxzp0mb54UiF
bniu7nLTom9x+O/FFRalYgg8IQgDTZ5Nh6HoquBQZy568RCsoMGuCclZWUb9HSMUKolkrFt7X1sT
vPC/PpblV/10KItb2XZdl0YBQuvLzgrhQ8GUIaI+AXIeeKWIvM2gws/YleYUMsXnGMhEFP7iWi1D
lIvfKvnaji7RWRoU4z9fqoJAA6dIVHcqdSxkawSdJEDZTkphnkM6qR9n1CX6SisskrsQxPH/E3/k
Dvd//eUv7hihw7O0PJdLwGPGO/nijiEPhaK0GOuTPiWGdkQm5uBVzEm6W9UVgXz/X31re/l1PD2C
u9MzLJrMF6MlQpuyKKorMLsNozEEklVp1VDP0PhOu7/+ZkvL6scTjFNueQZcducsJyyNP5/gOqA2
AhuBLzTRACWjwFhOoYiAWUDE1XIUArk1HxRaKesXg7N/+9VkPUjXsDifBodhLSf9hxhnMgMzE8oQ
CiANnSFGHujYBiEfzk0Zz3xRLUFWsqnhP/1qgHR5OW3LciRvAMfwePwN5+Ku0iBnt43JUAPyMvTH
ukPauf3nchQ5I3fSX59jYRtLk+rH08w7TAjh8ROqXV2I5Vz88F3buJqCUqtQtpQawUkhWNvvnTmr
YW+GHk4nnuuyQNSVw6f1Eoe92mBBc5G0iwOK7xtTYjsdUsvDb6igylHWrvK4hEkPHGUzGgXmi25y
VmS1L1LB3HypPWfc17rm3JPcEPvwFsUGAc41LczoYQjIyATE4QW1p23plcYEl+oaCn/tfciy1m+b
mnqatIKviDiHbaiJ7BCZcBC5Hb7mfaXtQDF1V2JCwV7ZOnhMIxB7XN65TT1juCdYF93OJSPyEVe9
exOT5+PnIU3qqSrpT+B4PNNtr9exxiZylRRZykmh9Oal+mQ6ormPUHisFGGR2xIXMeOzMtwVQf40
ErN7N4wGyr65bNaD6IMdjTYHInQZvVZ99112FPqr0UqxAo/pvApGZFjQ5dOd502YN+xm8HacBnQw
kVVddy5nQmgJoJ2qEphdMc6MxPE9BwIVteFMqYvysGhem7Q3doECNldgBXsM69bdEC9UrHk9i6/u
iBoL02GjNqoMFWiTJW/IkXdgODA9Op24wx6Z3g+lPnwfSJzFrmp7sEAlYERyPcfizjQFuV8cCWjb
EESDT8DroiNxXfMLsMmw9B3dq89GqRiWV93s2xECAhsZ1Q4z8wOBhOaxjJxpw2pBZAvuNz+K+GtF
33b1xoESr53gzMxn8kv7x4Du0ucE7AlYDddLKOOU8yDcwLzRwmh4zi34EWU0eJsaHdupdvA3TrGr
ADV4lsDUl7sIGOs62sCD7uACpToucW9QyRtJZCdDtBmRGq7Uw8TbQvPA8PMAIZCb65oa0e6PZJOh
rqpsf3KAWkAybw9aQYIOuBH5aRjxc6wi2C77SKNmAasB76/Um2cj1LNvOLzEATPDiCALJz1WkOEa
QDTtrjHZ6hJIdK/XV73C4sJFtYsnBaMVbC9XaLBmuc2MGGewXaXbpEdua0DB85tRzVdWwFiPNXnY
4MMI4Fzb0YNsxDkBguArWX5zakh+YxUeRKXyB1yjL6iLWkrohIwS/HgrJSb9s4jdHeUptviwr84q
7Mm5htQY4JzbGeRNLZOJZI8hBlqLkaZoAgPQBSPp6ttBaJT3QzJfj530doZBR8gg8+y2MFX74JBl
fb3ArW/jIFTnJDTrDTyC/gRtGANcK2lc+vPY9IQRgHmk82sMQ7ixZR40KwnNB8NEFE3vZoWi0S97
OC2xmLIrEeH8PMEMyKBKpkFGXNqgYBx3cOdsGD6eTKKryoOU8E0EifiO8bUynufCBHehCsI6se52
3TV1ruO8eBLm9nMDIxzJbzwTy3gcHN1Iv7vlAGZFIxvZeXDYZ3xrXLJC2Q72zXw7WG447YzYbXVA
da3Itv/cmBUadINs5bjdAAsksjgq7B4mTRw9XcKtIZbEvtsODdxLbQAtDJGMXV3b91O29VB2RYex
JSTKB+bMJwymBrtSU3GK7Ym2vj9MVe/CM9ChPrSELBLcqTgFWNNJZ2vOk8is4VqyEmPywqyesW2G
+5rOz/AVp4XigEB/Veg9GiEzy0PYHqyjOO9lOdLkrTI7vVoMsEu5vEQRGMTpBO+z4vm4yiHnvhoN
G8djBeHuqUAzi+4/EQ3bY+JHeStJYk9tNKHIEHfYs3QQjohAjyQgVSYKi8DRWXErbL5tiSFdzdmM
bFl0crjP8zqE/xShOLvtisl1HnOHPDlMtR4oW5+7E0MumXg40LiwmPJ4pK25eC/mLCKcyLDs8mS0
xAMfGOwiJvZzzY1HZzvrXKFoI4sYtN+WSILiyqEPZG6LtjbvTYohXAB0JJXl+FpW10l+RQBtloYn
u89Nmj71OBFoZ7PK6ySQmCBXV1zhuthahu4VOxKvBrr40eCa+CFdPZnWxLKnuHQhmbX4YwXerm/Y
uNE5M3FQi89rol7XNjJpB7mDhZiBT4kgK6ytAYPNjmEGtndQTG5J1x192tGbpGU9kyI9Nu95MXJZ
yO2shnbNvivhbTnyn2lH+UmWGdEKtBPhhRRp/6UbR7Rhq7rUadzzeoKI+W7l+JHMlTkHdmcyoGHJ
+87ug8EKVkZ9PrBIWu19CFJO4Plg274voyqMn6oOFeX1gEaWMxUhag0+k3RXsGQFPZEO97Uh6Oau
ltkxQRAjRZVFM0ZFdfIdsrIOQDnKiqHWfLpj8GfWqG0NdomqAAb+qNVe9CLDRGy0mNijzPXqYTcx
Qj+EBEdDMakD67oz7emLXZA8LNTgMb2LHH+MRbV2M+E8sy1/qdswPvD1CBMgqhvqpjk6NHrSk2MF
Y7atex07NKl33a3XT6/EsOEDbKx4F7iJu7gNAn+0FPeZUbUHZwq0BxidxW42Kt4t6JCYDciSXznp
dxXrytprPXkTS1I0vdhz1qDmUbDW4H8a6TpkMCG83ECbokmq2d5RwdzeVF44496cWFjcEhjUjK8+
u7cRb9LInPvFnDZmSIS9JCPF181MwKx1ecUkIUsP3myRFjQPwT7OU7E3iWLeQOINtnE0PuNCYMLl
eGEL2hAIno4c/zRMjTpaiV2fjHxE9t5Z2WkouKvtjnMNwNghCrao7K8gxFDYJwGm96mfV23eF4du
CdYm/ZvGNWnBh2bG6E7Q+rs157DnQqy8rZD9upxpTIupjO7LhI9DqiGfbKYIJLxbbnVu9KIwV3hF
5U0yNh67BJOxSK9jAfWaTgDz0/rhaR5BFmzirpx45w0m+HwTuxourW4U3z0oM+dEWeYzUEsGdySe
ZDRPNWKuwbfG2z5uO8hfeP4AVkWBjW3aUDbAtTAnKbbxwuR6GBVsVJfFl6oTGyBbwDYiTch2iUlg
DoyjSBl9A6+M7QGxfTAZHmJe1iRbxMZXbAnBKTVHg0xWzMI+XcxhB0xGeOjvDbVPu1Bpa1IgE2Iz
hwaxWtiNL2WHAKmziTfCmyrd+64GYg7kSqaPRZ4A6FLhYLygOnOfYuwAx6jBm9UxWT9ES2G/Jpy2
PRD/S6uhadp4A5kLbiXDD2urO1XlbNQwdoHPdCX4BrfMe7ZFXEM57atORyxPNBWsSqow9MBTjZHD
jUoSOZNuzwcv47hBj7P14nn3GZt2Yts3fXjMPdOjPW/y3hoSBZzMiJu498mbYR4WN80XKIPpg8im
IMD63s8v4C9gOOpVlmxlCVsHB4QGTU/oObTprIHsZzNo1I4E9bRPHQU/yVsLaUboWXLTTEG27/qx
Wk+TnqktjsIx3pBSB68bHkvmW0p3+q2XM9gK8Yi2+8SLxpHzqyBMexP2pFWgkuxkqFCjZT5PrzkQ
8Q0ec/Ew9My3B3NebEB2uG0bIrYbWBPY7PL4MS2yVzqzFl3ahhTokhLrhVNbg/FekhMgpwu51gGm
bTXyxXYhDe4T9nb4NOT/ouGXZo2VPYuGayyE/W0d6+MTsUjMAEYi0Z8mcjWOblKn57RPwaEX2JkY
S76NkDmvnKx2byB9dlsdoNKegBWH0TmeqJ2KIRt5bkKPKYWR62FwOM86Ddy0NSDcslpo+8rJmxu7
nDWyEEqGvHABiGMDYZ2vddMpPsNMrF5tqxh34Ay+GQUbTL5OT/KuNptWz3YFVzzuxmRvxZRj+cIT
Qloevtdu4qAP5blAaC92SZvNO4VPj/qqaK+MDsAGSomvfZeO7paUuXSt2QPIBarg9YIe2lOTVxvg
4+82SOi1aPNTCIBrS462d6cHhv7YUQMcmZVibWm88RoIvIXIoDRWgQNdIR4S+clug/ZaSwZWHa2L
kDekBljgSoJfGapdbrWANvJYZ3aAWUuz6rNwicEr07b2ya9tfSiX/NMUp0w5BjwjdSE+W2Oib3Gf
6oessHS/IzfRH9x2HwSOyW5sgHINiYAd1cwBbd04DyCup2+NSRJ6kmkeCn0tZ6PTqX3hLARUp6cc
1dJwk8MArXcTyro3AnmfKsZSjISc8Ggn0HnYZd07mSm/U2MB+KCOvEbeq7cgsCAHbQigHe8Diw3y
2m376gahfSGvIERn00ozyDuPsKHFUJFxDfU4ZpkyrMhfcG7jwtYeYWN77s4dyJTcJ4VMhlXldsEX
9j4MxTpgkxjG83vd1I1PqqnbXRlXDrTyMKUoEyJ9hr9nrjtYfJiVA/teT2HmzamXHeLS+Iwyo4IW
PbGPqoPhtqjq8ahmL2TNluIUOKojvMpqHwLdhaZY5sU6nphSTLbpvtQOrPTWzLSbODGekw40tRMp
moDkbznrAnJAr7OGuQ2AmzqCbk+obv7GUoZ7ArP3S9lXRJpao8wIBmO9Vh27oIWMqm2A8E/XEx7B
M882cuDB8s7kbzpHjJVfKY2Tu5QyxJ+02rgrLLSIJm+o/VQYzjbUsYysuE/ArZAVAu95SjZkDcYP
Cbiaa4vtPyxnXRnwgWX+xYLW8Kmq6/9N3Xltxc20bfpU5gT0jqRSlaTdTjTRGEwbs6NlbKycS/Ho
55Lx9w80XjDvv2ZjZscsE1pSqcIT7lBfOYhc4GuT1zij1sZ3Cqds4nNW7JjRbgq5xJh3lKznCbPm
wPrVDI5ez66bbSvHQZKZOta29fESWkFrFiu2HLcly2Nn3DolgkMaata6TcuvkW7SayTlmxulRApf
kqZuZEw4tRRGeunHxGZmMbT7qup/xk6KLlRft/Tj2gKOTAXk+gEZWWhgEiIQ/LfF66obuxrvpfC7
5GORJ5mgXyemdW21QKuC5axdEJznNPu9y7G3nSvKiuJz28PQW0G5sPd9FABlCZ0a2+HMBcygI0QO
EguxvdgYxi2GI/oW34riUycgRfpYDfFAs/kroqBBZB+Qrg5YZGwo1AW3jqnNK3jxtr0eiQkvCsfW
uyau+gW3VKgzBI/dLXoHw0noGKe9WYGFQN95F2L+hlSEtmZnRYqunzpq5Us22W+KsS9PstKZ6YMm
6qFNTfv7TC0GLZmOfYx4nwHzWnfXELJuGYCnzPG/VuGi9YHL1Q1i2NXWGmCUTUGe7a2hhkaMePvJ
UDfJaeg09ToMR2QMm3bBtEDHgZjeS/nVtGv9eezdnpKIlNwCYk1GJ+9g9qBh17YFoLIelu0ompks
yq2+5eEwXXv1JHvovrkcV347z3JDubFDRinNHrI5G9pv08QqJzry+51V0GdeFU3p/PCxW3visMR5
nBd7gZJDssEmwkQfa5ic2w7Lvn7lemZ5gVofFCDX7noEJL1w2MTYRsbnlIyC8CJQyCq1KZWjR3MI
QScJNruO7q2SX23JCZalAryXRfLiw53GNFTpGjyZCDr9dVRWP0BWhg5uixrAmOXpKhebMUZnDtlW
KHeX1GKtr0mPqgm+r18bTtpLs0nzJ2olhBxVaPTOdaqteiyxI4dSBtEcGJCRnPW/c5gGlQR1hUcG
uSS+0JlzQgVGo3gE3oqjwSVMwtoh5qd2VVXFZQ0YoAbBgjTjbmojgBqLPsGCs6lQCkQroSlN/2ru
wIFscKhx+i+hr53LTMPTu6wGrCweOgQr08sZahxWUyrz3I0bmxqGf+YZrMC59virqc4oIkZxjaAf
zudS3kw2AnSw4qE+8E64MXKEuBKRc1L9Tp/ZuIPxhxH5qdYIDco6uGtS1cLBphEAEW0Ivfwp9ls9
3yDPlFHUq0DbmSjQ0Io9mTsk0EHeo456HjogVK6FAe19nYsopsJeTnbEF8eqJ1IoM/RqNsMxN93w
FMXZDvEXGiNXmRTk8UgFBPHDXOZ4LubBTPLYTYCmohUcTtc70wkeLJ9sYFPpJWgDYZ/XFfoq7K3o
fEKOm2BGUWivQ5v01w9Efj2gnmHuStdpqYKkxNKnSKFM8ASMkNK36Q+uA4kt5llIOMPxqwyTwsNi
vC9adNDR9XROPEvbyEP7nDv3YQrP+RQbVRIGukIaYrMjp/zMpLyA0oeL6MQl6qll8suIG+wg/Z4I
/bSyitrazZ2pgOZQY9bTrxlcHlIoWIN56pcrgSIl67FrmU+WFS0tMzxz8LcxGv4N/F71NxKDe/JS
rWY6e7Dt2vgiixB4Os8twbURGwjVPZtxYl8TCwGK6RoLyBzIARSmBFC8VU621pDDi2ZEqZ3UmJVT
0SEJlljGVNO2jnW/FHYb2eGUiTD5r7o1ILsPqS94dVnvmXxxpVomi5wcIJAaeinBE2bFZCNVgHJf
tKhUfGnxnqM8PE4e7gugrs6wJHCdXQNjCA2NRs/iM7iGstwhvmoXO8LkKdmiVV0ATAvVXFwnScJz
Rm2ZUlic7STCnygOrfsgccEPrFqohBFxHF2ytWJq7DkCB/9iJtQ1tsKjt3tZzC1+ZRz8s/05clrs
BYa4WcwHUPanzOWB0kyRv9/VgKq4p8n1z62mG3HIzfqlcgY2K71Unm2hVKGJCDDrUUNOcywpgs3Q
WqB2hroitmLjG+uzonf4K8ftXY+Yj57bWYswg3eGXnIRnRLxoH2zfe6KOr9fayPGxrq1M4gPa9i9
qj7FBBCr4wk5t/nCaNGlXpV5pfvdhEPuAg/qh+JqANCWbRK0tM6ZXIZ/1YHwPkVT2m1uAB6m1Xe/
tQwDAKhKTyhkJ9UZqaY9oR3udXi5NBBu95nd5eYNlMup2LARynnjG2afXNWzkhioOqDGLkcH527Z
AlbfzQT7xLCFr/wLEqMaFz8zHVEno36cnEmURCnuOn7ztYemHSB7CgJxR5lG+wB65rL9ga8pJtKW
09ePUyf76zDnFe0n22ran4thF1Rhq+R1dzhcoE+DcvNXN8tZb/iukkyhiFH9FLzq79SIUrEHLLpo
6Iy+V27suAxQbGFjCLbLCmOL9kjq91mxTA2dZNPj8+JES4M5ismyX4ObgjubYpzbIqJbQFSYNpGy
KQzmXTm3Z3aSA0/FVr1QO91QSaQpBCIN2Zc2Obf6sOhWsYDhv4nMEHlINdlN+EmYSOaeJwYeEytC
0U5TS43KxcVIx5bXW5timKk/qtJFmZaJ6+5c7SNRE5ZGct5PKLOduqZV/XKh6EW/RIlfEZVnO8Am
2nIcKjs1/gvuGU2RPL9HB441H9s1XbwUFzkKp2GZ0Zpbz4KHu7btnldQIViSntgz/kyDjZDRpsWB
CWHrPEzr7ATJxnI6I2OnPbyy2XGTXwm1nfSMY0Cll7L3knLaSJNpuqP9S2XdkJUqdhVmTYca26YL
G9WsoaYR0bB/otrE7oUTDHF30mCavU59FyKCnBOz3mknBpy70hjJBYcY1ej6BDihBzCo7Ii02afR
zvmUOdTEPvljjDO8hzQPJye2aeJkRJsHaJzE/7JFYBLuP0AnlNJAGsVllp1hTGYgXYKi8n7GokXu
rSjDtpp0w79DXRzTelZwhcKWh2YJLq9lE22QKqsfzT4m7dZtbMmdRUnsvqk96OlAQAFsPp8Rz63S
ESOQBBWSxLqVsSpRSPJThF1LB/fNVUMzVR8qDFPV1fOO6dZY+d2hDF8mu9EyY7lGe9IW8woh2j7C
mRpRZURPPRq/TuRYyw5sFtHenhHLObV5laeAi6FA4/Kk25+o3Qd603PisfuorMEymjjsLnUaz9mY
RdZ+qyzXRAl98kAjL9plA8r60dgpImVeMjaVEzhJY18AW293eIcSExsWutXXg0P7gsqnHo0TkK6j
/8mg8okMYxl2HoY0nswuMSBRPygz1NNFi2r8Yv8REGYQEcn+JiTyna8Duxf9FzfsIOYTavSnWEyp
/iIr8Kq+aYTHDxXQoo4yCDMpPg2MJnJ+JIWakA2BfJDrc4EUaf3EeZKlHChmnMdQxFFRwqmSfn51
MiSZae4ldgsUhA3ETqS/IYUORmwh+7BWP4IcBUSELpCJvUBeIcdZnW3KAohpeuUcbcrRhrK6sZB+
QagFOdSpwo7Cw2uF6rzI+63qOekfmryXuIwPON0CTqkhZN2PsQ8OZWVRNiceBj9c9LdtgyzyZ5KJ
KT6hHyu9CzfrBgejLzvP9zB8km9pM1nInUDza5Ya9kiXY4+kDbpI1J+QUiHT02CdaZpSbG8S2h5/
YiRwpYKoawqVg4Moqr3RClSGq1nFeT5fhWba/7TiiR3AQEXAQJ2eoLJ6aKSNIs9sDn12iQRhNd56
VRWHGxD6zLMCG9f+i5n4sjyldFFVewN7PfTiJUTEWzzoPWtvZmQ9+352jQONpnY/DHj2rR1UdJKL
oJc99rIhbgkj0B0jfHJdep/fyVmN4j50bfPRNVBG/GFiPEkeOIyRcvVqqKORGICeZYQxuc7tEK3X
dojuB3+sg+9yCpgbAeVN/xcNlrHeTzoK+tNmQkFAzAZKROshohVxLtDMSS+Bulse0smqNW8n6ll4
6i4DuxdtbOiLIqeCghmc8qvdnGs7/Srp87PRp1mPv4oVRarNdsJzbGcxQEzKn1EUq95b4W7lIcUz
1bQUs6Qlo2qtKGRc82tRA3miP4ms88nELQ/o9Qokcj9XAW3p8zLWqn1EnaSBe+CEwwKBpAvVnTeV
XZX7BoydtTRZ4vlibrRtX1VUyouV4Wb9NK1wa5ES+zKUnKf7UmY13rVFIYfLvNaFc9NbHI57nE3Z
m2sy9PQy8QcFmrfPkKXdVib6NTiZp1Mbn8YtCOrrBJEu98qbdWDTaiFiURRFUDlh1WsEgM7JGbpu
a1rURL5CnkA1jDJw3rXbLCnN1kb0QjbUCrMwD3Au1pReGiqnpQqzbQ6mwqg+CaPXln9poNgW4daZ
Eeh220UbLC4+ALsdoQCX9F2iV+k60rEVtgJHyCBJTN2ovhlPUD5V4lZDSW6/FolTpd/HSNK0w/GS
sH7OeEP3fuZz/PwGl/zfBo1exj+asi1/6WPU6Cug6f9H0FJbwHj8n//Bb76Bln4pixDO4DNKdYGi
/v79P8hSyxX/uAJJ/wWkqACLAnb7D7LU9f8RPnGmD0SU7X7Buf1BlhqW/Gf5bbBSkGcVEEJQPH+g
pYbt/GMpIQFuefSsHCqF/wZbai3T5gVeyPVAdkrLAfpngzYzxRFeiAJzgvDVKO9Gr/QvcDJuT/0k
h1CRqPAGP4Z+b6dm8YUiBX5KZeojcFrY4+nUoDtfmxigdXopV6F7N3+AyDvCAdJnE8AShbB9HPZg
NR1h0/KxMungGKhfm1GzCTSiojXihNfIoaa7xnCy3YvXdv38zC9Rrm9GYrkerwMkMDE1BZfXyKmo
d4Z+pq9zF7ZFt80GzsM8oR73/lWsI6Tl78eyQFs6PBGQS6DBrwBauL2lsFKi/o66X7otDL8Uqwbp
J4hV/nDjdRh1UpXTF7mtKK+64EWMuumu37+LI7QjNQTE1T3waB7WQoLp+fom4pR0MiBhOBjSmPat
bRv3Uw3cy8u97uvUmHpbQu+4tmk/w1IjpXj/8m8HAaD1gjdyF8w1OLWj6xuOxFChtMZDgYLXGihM
vkbjwrsmXLeuSukCwISWdi7QFrlCafW+Q1bygxfx5nV7VMUsSwLgRtbMFMvPXwDlCk3c3GahPjTg
b1DUstuNblz1wVWOAIAMNFdh/bo268yW9tGDjrB2awsrh0OtRHNqxynmNlFHMyshjPlgUI+gf1wL
V2MBkJOHsQWiHa+faK7wGCMEnw5APuQGvT3zBEhZ9NlMPf+st5GYXZVVZN372rhXA3FzVhh6H6OH
/zVAB5IiM/KBH3CMl9n8anvhnhwAvQTjwNdBX76+J+JpYBldMxyUMB46H/evJij2ySg/j5mxiii7
rd8fhbcD7rOGgbSChVMOYjGvL2h7M9SiKpsO9Aj0tiNJR01qcFcRLfYPZvGbS/mg+2GagGj1JCy9
oxmka3TPJT3lQ9bliGLFDsbuPn390SF0eP+pjg7/hV3ASwVHzvUk4JRlr3w5Was6QWd86A5El/lu
xKn2LECRd02NROK9orBPcVFAQlhTbN+/8t8ekozEBBPtWszj5c5eXDnRXVTRsRgPOXqWe0t3xkZh
w7Sj0Bd9cKk3Gz4PKU3gWK5vowsjj8ZzDCOQPrM9HgInuHDb9J7iArVRlx5J1IrH95/rzcTkYpyf
inXCUcugvn4uCEPEnH3QHXBE9eMV9ekCPJdLy2HKq4s5hprWFVRU/vVVLQke2Gfv5Yyxj95jM88p
jiSReZhT9HbSofiBYnV8gn6NsTe6VmxcJJV/vX/NZdheLUECDMkLdD2LhxULg+XlG+QuEJr2a/PQ
hyG8xgFTNJz6sv2/vopts8k5DhGF6/pHp2fRD74ndTAfVBv5iO239CvFGOzev4r1lznCuEmTbVWB
ppJHe1wwlaKvZK8OSeVd5rDzq9BcAxu6zuLuoqfJLb5pV65okEfZYYSAnpjTHr2nlQoJH8bD+7fz
l8WxRAoLM4hQjhju9dBiB471DOH4ATLcitwUlvq4gQP933lqj2CBVEy4lmUePfWUusPcT1od6IvZ
OF5Q4j+PL73bwdlSOU5W9mn9Y55W4U8QIzhl/vuHfHnxo5VSosfl502roHlfOt2F616F0QeUj7fj
aNvK4pgQ0gegbx9dohcFDrFGor/irJmhQNrkuzx1e7A8Mv3X85RJysInrrRI/o4JFgZeIg4Oqf6h
HtSwTW0o6CBtqw/GbEkRjhYdVgCWZy4zgwjeEa9nhuUm0JBc0z94Xg+HMMJ19AmbkyJARtxNyk1A
C6fBDWSuUWPPcmrTOvq1OPLqFbrNiYtdkeN8M7uc7pCFE0u6KQ0H6WmJI+KqoJ2a468YUVYcvTTG
u3bJ7Gl4pdmwRpeR+jYeDddNpwpc3JTexBN18c2AwbW5D+OaudLiU2rShafS4KE0/dFG93bT4fnp
0CvbEQsJ7mgvl1Zag5Yb3EPRZuWWzpFYN1X7kXzRmzAWwwX27iVuJ5GR/tG6KABINLgW+IcpYO9M
A6voqW2Wrn1G3XM4hYaLmkCHBiGVgBRRH6Cw+QfSMm83JGfJ0AR+XYDmxXGWMhue20KZDg9ysP3T
ka7VxjaxazGGstimUfqvsxQ4wFANgTRwHIO1WO7nxXlMu7zO6RilB5P63gbVQHOt8H/64Jx6O7Bc
hY9X5JcupsRHC9JGQBb+UZseMLmAaB+KSu6SqQ72KSWa6yLsm/MQF5NTUY/0GcOw+mBD+Ov1l7QU
gh8p8O9j4MVTok7hZLNbpAcoK/EVXZ9vRl3Y50iIgpPMDX8zgHtb/IqN+xpw9Qer95jvSLjF40sP
0qXg6p46evwxA95DdSw5ZIjz4t99wvHanLuhSZkSztSXJAqh+iPMd9EJ4gZVz9m+hkH3wdx6u4iU
RwasCKA5Wn3n6DbsoHJkZfAWLNebT0YE4Fc4h7Un7+/vf72KoGpMjMN+daxhRh/Gr2tcOA4l9KRt
m43jWWUm9r9jmi1D6pnstz6nNpWs3xnhizeaDTlK416aHhR6CohaRxWFc7f94M3Zf3sYycYLXdZe
IryjE7kLeh30PV52kwG+YJWW7aUhG4sOKfRthIiu54h2AO5nQElKqrGXWe7ndyofzB+m38brMgjg
TBTBL9cd+1+u2eHXh6O7jxf0XEy/rBTtYmdcDGqkhoCDcYp8aIPFbre36mr1/pv5yyogMJW2vzzN
kq6/Xuv2GPqoknXJIZ/pUHUua32EnbOiDY1P6UTZ1ghKqq14I+Nk/8EWYC2z63XcyNZK1RHqHGV9
dZy6ldAu44q8+1BkjdwydglSGJV12piW3qWVlZxMYnT3A9DsXS0HeVX2wXQzBma8C9EE+W+sBamQ
/uA4tZcS6OuxUFR+/AFbz4Ofme5pa8YYcUdO8cFaeLub88zEBr+vQ4ntKFZGKWKE1zbHhxmzPiy1
x2iHQ2B+ihXDjImS/JCw93aQgTNYDDFgPursx2GzckXDdG3agz/03yoXxZUysuVqoCR9iiuNurd0
f9/TCNz05ZCgmGSaq9HsAX5B2Pwg/3pTlaEOYxKBEWYCCXChrb8e4yjOXdhRhT6EcORrVMl1e0ai
hC8GiOsTZn37lYHD4CfEPXZVReEBWI35waR/U5Fc7oKznGI31Rny3aM3XeOXgn+Lq5eSgbfuslp/
JTwNTwez7LaDCeEIWBs2kU1e7CbQcY+6E9OXwLCfEKW/Lid9g6uE/0HBzF0CthergbNgqa84LAQK
LMQbxwFdOXhF7gX9vctpfwHZKrkHKqaxuZbU7RfaAHI3LVCzYoXTiLwMvay+V/WE5pCVzAqMeiay
q7rogofI0qCspZvJS+VGArvIocfjmF6mqlZz2ONf44x4WRsYkH0C4YLaBCG4eW+HUB9Wsx6KL/B8
LMjIQmbXLc2Zz5Tb8oT6Tex8sdtKjCshYWSumzKsH0LI+z9g8jlfkLpPsHGbcT1ajaRpE0ivGdsy
Wwb1DUS44qGgu3IADDJKdPYR1Fo5IoiStaWS6LtNKx2fjyj1z8sRLk5TNuGPnk45p5K0y0caIuWX
ErzOT+2iILVK0hz4PZjzZg230Xm0/LD+7Mwm/NKqkKEJktIkmJ2ZSxdYWUc/Kt/NEVoZCM6F7OYe
GjKyJ0ZbgnDJkwrak4zQDVtDakm+mUUePKcG/6rB8X/WvfhUPRW3unl60pffq+M+x/+D6hhQn1+c
PG9aGHdFrJ9+/o9b/V0/ta9aGcvf/WllKPUPFVugUYguKN960cqwXPsfSUnbRBsChQwquv/VyXCt
f8SiHbGUWaj+/VcXA1UNn3IogqnUlJAfZav5T4Pl+nnVPcuV/F0gQ7xenMsViYUJEwXpgE+wdHTq
Z1YC6XhI5ZNnBYj+bO3KITFHRqiP54OUHT2yZ5RRUU/thIq8PcqIVmEZmI8YwqGHv1jvpu6ZH0kO
0hQAZb0f/DxrLzOZI6RG52MEPi9TnYwlfWYUvHEUw3TRenJB33Q3WTS62XfqhFXwQ+SiVlehimsa
3bkVw6NbI9TT5J8iy2T1bsJMNmlFu1PmWEHg28cth3lOW/cZeGK0fcnfvHilfwbtZXtj2bz/9wZG
k9dk42L7QgON12cfCw+7IO/BikbeU0BmktR7nTuZs4dyiA7VfqaTHA/rOa6y+FdmBpit7N6//FE4
wfVdzhRBOughs8AGupyELwLAORFeq0wV/wSWJeDN6pImF26qvg1lFxT2EDZ600Q6BJ9iwGysCuAY
MFExpkOqexA4ZUYFvtUlnlSNdUX4Xn9YZn19/DtgJFFt8RYpEctBIMg9uscxiiGMNML4qYymN+1N
OLu4GuGZ4mgB9bLRSj2kknPx9P3BOXo3y3UJ711yyEWHA02T12NTdRMkTkN4P8OJOadWoEiy9j5y
8NcNV0MSd1imI+sPHDWKSkopHxy5r+PM5bFdxyPZooRNHZs19PryocRPzBzZuOnDu7VYy8FU8jsL
ydCnJXp92RXerKV1KVJ4pbdpay5M+hZrcAbl/YF4eyco6ZB00i710aZwjqqIkRsFRCBm89PBJTEd
d5OlZivdyWboWmcbe4AZHpqOIahhK6JX81CauGVD8ohLsxo+eCuvq1IMi0RDAc0fCH9qSe+P3opW
MewdCBY/An8uZHNSLgjYaWsEeetPJ5PXjEyR95/fOtrJuKZvUjFZFqpgOz1uQoY+mF+/0sZjFDcY
1FC6jJYFgRgV4E/wCImzWMbnEDCr1ejTBcL0I6ajdJtXKpnWhYHD2a2fR3lTbGpZNvZN3sdF+/j+
bS776Yu9hBIk0apDlIaYK6CL4yJaNwReY9bz+Ei03DAJsDcxeT/mCHcU8n4jeuO2stN6WTR6KJcv
cRV2H7yfN4OFVA0NcHJvuql/EUvxIEBoGN5Y7WbSYA9P2L2AKfWTqfG6F4Fk38fUvkm/Y8WM2S0l
KOIbufeMZMGH19gX/d75p4i/KuI5689Bd1Vgw98frkU/6mi8GCSq/YiQ8IZpN7xeYCNGuZVfzOKx
Ra7JyLeJbqsM4tmsY1yVBqDg3Jzh5lCVtuVU5yANvRR8ye1QIcMDBSXDjzOfZ3M6z6O6AExZUCNC
xLKTppHdKKhMc76m5TqyJaIsO+GuDf8t41PTOBiAKX/wQK/Lm+xUikIBIp5AF8gMmayvH4iZCSS/
6KsHV5YSm+uKRjNTMQg6Qra1BWSKrT2YnndPZGP5Wfd7O4F86/GjcdBC1btuoOD70Rr6XQJ7OTtp
rRCMUA0EQ7isXWKYlycNXPk2D6KyeqgaVhHizG3qOZcI5S5I8rZbcPd+0GfzIY/GaUKkLgKgGWGT
bQ/qJqznwNg3uYOKFuaX8Ka9WC0BwoiTXuafpB1YOrxgWuEzhabeBfVX/Yar4ZOUDsjFZdlyaMWM
Pi+oLCA94nM9NUQi2KePvDsh0RkCDzubISZLlWyBtym3W95dOoYxAQb8eC7vYx8JShSyccJHlAQP
3Dnt2iU20BWWrt/xoSrqauf3jdXfOqKc9UXTpAgwUFJuaOgacMHHfehwuH4D8RY4h95E9iHfIg8K
iKqv8eUVH8yN412T0XfRRKNXSbWH3PZoaohgKkLLr7IHUNjona5GKpkV7p5lAo5TdPXARvH+bDze
jWyaTuZS8yEq5ew+vmLbmG005GL4JmZQA3I9dGDPiw0ciZTDW/W1VA9BImYm4WB3ug0vAV+6zNP3
b+N3L//lvBOgGWzw/mQ7pu0QJb+ed0gjdCSvKkfRpMi1WGn0ZIynso4gDp1HeM1aNL/dMr7uW2+B
U1YR9t3b0NM2XpsARfDcXGk7rM/RkFC3sI8y9ClbSgH9jfYMFCgQoh3LcyYRWi2J6QRxtXICBf/q
DOsH5mFJNR+lxSBJscBep70jxSeadm41rQQEtrE/ef+Jj/c1T3BAEW7w1DwtZYyj4zpVQYRWVeve
9d2iS7F9xtbb/bzMW4cgy8H0dRiZtuMzaSLEknzZ6lS1TGnRoTUb3Ab4g/BNu45hp+/jyhbLFkma
Chq2BlfaxiczxgqsumDAPwMi3uTlrE7XgpD7wey1j3Y2ugi/RQDZ1XiDtNqOtuoam8W5TAr7buHL
sbY0BmvcgDbEgmF/Xsc0PBakbhCNyxJnr1y2lKaqOWiMCP/Acwt9X75VwkZLv2d+Aq0mRhuAb9VY
sKmrAMtLfIjJ/fmYCadj1OkMRF12FQKpiK5OnBc87vtv63f55sX8/N0gobm2iHDROCDeez0/9ZjS
yuvK6U6E/bJT6QYo1Q0407j8oU0vtSldaPRDDi5mymxuuVFavJBR5Vk4bedcYe27Q9qnG+6IUhuG
Y3ATwewT/cxugt89+sEnzpBVy+7WsW3uY7sa2NY0EQkXjGk58T9yLIuhyEPkW6+0dhfMLqoDCUsi
8u2E/z2Pz7IVpt/fH4Sj3ckjXCC6cm0JmoG2xnGoaw1IYEwKye8+d0t2h+fw1sa4Hd4qmWUUFh9t
C8uyfzXsSjiCwN7kWAJycJx4mUlJ1FqN7pe2s5ghetIg7E84+xkfJ6mcEuWtwSgxIINvPDHgWR8U
hCxseozS0IyZvoYL6QXJLtAOinNkIXZ/g4MpvzXm8Lhv9FhwUP15bWE9FAzliO0La4VVtLwOqFrL
izCS2OKLPyV+f2OWecmdyBQ47gH79CVPfX+0qRa/efjlEGCTsCzHeptREQ62RghT/ksUTSpD5qdL
RbUOEH9OrpQ9O9TQsSxUSMP4Nj6o0app6rg+M7NOUIPC8b42zpswN5zLII9cgaRLOYY/UD8w90PQ
oQOVuihK/HQSmsY3OQawzfdhtrLhk9Nb+Aajh1v4slrXxI9ttxsG6fVXTY3CYEkfycytC2E2lr/B
IdfH13zUXROgF+LVc7IC19444zoc057F0OPwPIFGMSTGxztAhGjhK7hrTrg2R6vDd6/yYV8GxG9B
qE915BKZYSCcDVhxNxFTsUICdwpAIbRVonaUmkOxkbkxzl8GVdrxoXOyMNgIR9sWuniOXy6gBd36
Gz+2KUaHMgv39Fw1AqDmMJ8HIPfNE2uwIhvVtNbDF7lKy9y5g6UKRxZTYXMcv4x6FPrSaHVh3HBi
uN1P2SjV3M0uxJ1yVZUU7JB1GGeoMQEWuZivl46Xlys/LYUdrd0GYoj3aCGCU/xEw7jsxw1TBW6C
30E/gvQI8dVK9jooaultyANkpk4C2CjqyrdcA8dj4Fh2m0VPkVcIpKLWI0CAxrmcBf2CZDfDeqqi
z7TiNCimonAq9AI6H9fL7KIAjF8D4eiR5OgvBhmEcbwLnHzo5A3m86I+VYkThd6OuQLvelX1s8mx
nrXIB/mr0HBUrTdR0MzJdIq7uIGO/ICur8LK1R8cNti+ijtoVUYHRQuHRTmgjz2gRU59oauIuvyV
noQ3qk8ZyCi+6OdvGnGc8TOKxNC81lC6nPpx7mrf7s8S1VShvbdGLCKRek7w2XBPxiKx8mwlnX45
F02A5jxOiMyOIb6PAegtfw0I15fhp2mohsqlW20kiN64qTDs6jRFIMTrP6lEoH2+FEWXmoTbIMiQ
HlwU+o353HEwIAy3xoROCSpIOVNcnhsiaNwMr9E6tjIohEPiBdshYSMI4e6AJEQVR9jLLU29kZk2
pgnRhBGuWSFd4W0KbRqyoOqMDEW9y5PM9+86+Kr1uiH1ZmRtr4s5QagOw3UfVtw/IcuqrnEXtDdO
hHYWiQGm7wIHE/S+GDGRoT/hr0rcmo3bIneXLd/pdei54JI05gvbuSDeONF+k/N71fOjRlrODF+d
gDtyOUvagKtlkUWSWaB/xnuxKoeuyVfEF5ZxLhw/oZZkIOfIqzAKMJDOU12T0NRQ1oFluOvBg+FY
r2Mvkp3BG3S6ujtA7OhiHCViI5rLk6iDEjpeeom73HLMm67mW8XM4gqCH9WPgTEuE0w1xvLm5WTw
PaAyy9D0eNsjtrLSXj1wD/Bnuez6z/M0jRD1IwW3iO9JZArVbSqdwBdrZ/ApAKEIEFmMxZ/ZE8yt
z0e6CVrS2ULd+j0YHbOGwvpzjOvLGY9yEsCFCizMuDFu/wy18fzr/xnk59+jUgBv2rWrnBuwINT0
j2msqrg5idF+46Fx3R65VmiLMDZvScDDEjHU5xdVzr1mqpF5d014WuA4gPIQ9M9+Up98GIOMUm/n
Gb9iV4sIN9RjEcAXStHC5HWHOf1O1ujSTH/0n0ewrFhB7GvPzxTZMTnauioLNaAw3nlLdm4+v9rn
6aGCNGN8FEp3fFkaKXziqKaIefpHbxg7a8U3p7I2ERqfjdjp9BlPKpbhfZ5IM6RB7pKHXD7FipuW
6wD3EsyuVkfLrT8PqAGFhf+UmSgdd2uYskiT0xmZ8rE6CZcikrkd4g7yygVG3kvlox14v3Hv2vWj
pcKC6dPiLLE8fNMT7H5qqWUvH2j3yxenDz2+ZIW5LId8lsswFZg9R8Ndl4VZGO9g4PO5US2sUCAn
g9MADLHnuRInra/dkz9D7iNhxO2MsUj5EE6AkosnVZxyztOgRq7yjsgN2Vpo4YYu4rXZhgEXl0lU
kjLprKK2mVEwoGTDa4q6U2TiluXccb7yvXTqVOLtUoJFqJ7CBy1Q7rVTmgC4M9/J6IEFbUjZEIXS
jt+PdN3yhaBRZld53fHvBNlTPUhzsCgV1dTys6s+1Ys49NAkXB2mEZBaVQQjWUCAcAkzY/DZyuEO
itpmh0HxKeu8bQatmF8ZjQJ/3lMJRWsev5lqTNhvwqxEz3b/p5yc6Cxqkl0Hl6+sfkxO6wixrxDv
U+aJ+L1m/sjtIdKeAmFc9NsGfVeLIRrUXj8/+og8F0MkKgxveKI0HJCzUbOJPcxag67iZ4iULrOG
etUyxZ/rp16bDoyA1dnL82pUe/gCX7Xm9+uY6qMBa2imrgz8A7YoVIB4UvmlqKyG31BoPjKpe9m1
zKvnIstsIfwS7BCyQ/z7NAzqmc+Yn0tvAWk5VcNaOiklysBKSX3znNypQNOfwoQ8z1O1rCeNsztF
+DD1NFulUMHEmddO7DTJjlxvGbwuRt0BXdLOS6nFJ7AX+fNmynjKbwPhWWCcDUHbNPGVL5KlSFl2
HHeX/4u6M1uOGznb9K045hwdWBLbwZwAKBaLS3GXKJ4gSFGNHUgsie3q5wEpuyW2Lf2eoxmHwx1u
UUShkMj8lvd7Xndz3BpuBGUssAwzHrML9gaTtAF0U7oAkh24FIGcp40fTkrOYejz8FdNrNyVw9Aa
X2hlx9ty60xmac3o/ZvE5JZKtJXp8DLOptWuYvemWNWk3XUE01QVVgmK9on9lvWlTRII5z4X+nYP
sYTt2DIE121VqjIjXiWy9itMdp8cWJ2t8SLm0ilBIbZyieEDNv2g/QmhLp9xjm99q7SDvqT+rYUQ
69yO2oyYiuFeZ5A0ScLYXqx0vp1cYpv21R+zsTW/9DEWH/oemOtY+bAoV4Q8q2BUEzdzToeZZN+A
u417tWv7ylCs8gqzdcC0zaIhfoRHRfwZfb+T92fZypwCcYgeDYjWLn7bbkqm+VhuPgOS/IPof3t5
s77afqJ+q97Hubn9O0Q5Gj+xJMv2g7FFdaLakblvvY2sjCWvckK0GB/XYQGtAp7O3d5Kv9r+5PuS
JaZkJ/KREvFH7yX4bTvVwK7jb225gWF2unetUjfBvmnSawr2YlljHwfrtt7e8gTTBL79nj4R/xCE
ZcOhXXXWt9DpPxypW26fvADoxUvxfiH6+RxpLUtFu3vP2OosX90CnC/IgZvifcMq3guNjJRuxWiI
kFsRsu+cjiHdKsGRPA7S1lHancpsyT0PE1288Swzky2MS8XMNdyx3D6WenvhtKbgHKHDr7aXXJpb
m5HBdUaYzQiDDrNANw5brMLCPC95G0/evxDqwNumVzDgxO8VAAjy89S0SlAIv06vPrSNqOVsjgQ6
jVVmx3FA+JDQM2BNcFpI8y5tGodP7cK74W2YGJ08tprY3qBypPACly9rt8/+68tvddQfEtvt8gyp
Ocwx2bbB9T/UWaFDNNrUu5Sq3rfGnBown4I8gDfp15f6UEDnbYLLrnMtSlb8r7Ol9T80DyevYBKd
UPKfawTgQtOErYyFuHJ9elbsyE66PVSV5TzhRnSgE8Pvm+OvP8vPJQRb11k/EOq5edrhrHPz588S
j5ZJ+TZP7ny6as5ThnE7W3Tfo6nZrQ2h8+++579fkBE4CgcOs2kUFz8OfxQpiqsSCNNtO0PSekoK
TvyDiyh8K2u+vdm/vsGPOiDukNotpgoGHHyDdtSHQuZc5hjYD6Vz+33HmNJ1K9ovjrXY9gnjLd54
kst47W7UZC15BHFy28+RMml3Wr8KzqPffKKfVzrfOamU53N4IcuE3/6xLbb4uja5i9Xelu8v1URc
xzs+qyJmX8+8MeMRpEItvJmQQ7cTsdXS7YPk0gJ1GI44tcYndgVJAgEVW8uCalO2/DjvR2wcMwws
rDac3vtZ8n2b/fVNfHyMPDgms3TkQJRkDUbffl43nLvtYM7aeExBNvB1rm+BkOztWt0smqfEbxSX
/+56NpJLffuPg7PBz9dzZ6IR09PV8fuxx3xNmwd6w84KRLvPtqnWf429Xr+/+D8KDD5ej5I/Q6zc
H9NCuvjbdmBN2ElCWMuP78cSQfL2NNyi5L2A2LsdGL++4M/7D/XZbXKWYRNEKXSK+f8/3+AEhSbr
ViYE8BzsCjtEPeRaT07HC/O7V/Dvl+LRMSboMIFBkvlxqwO9XC0qcRKAl1tTfLSpjrCOTFAJv2uB
f5di/LWx2tQKuRSkF6YS2UK8j/u6rtOXcbO033erqaf9zrTnTY2gUBCq5s8eo0XG85s+obbqg4Ve
yRaDwYYFUJ1zWjNInABVlFR+LkxB7UG/Bh6TJM3pQmxgN8cYCL8xL2Fs0nL6gqML/OZdl5uibndV
qVZoGQCxcWyJAEdQaruw4NFYzjXM6G2nKxySEesK8gossMsChLuPZEaN+M1TE8mRapySaLhZFTHS
IXkU3wMUV+OvwW54DyuI0D0OC2CKbGPvqUaBuI+WZ1qZbN2khlsYMMFWIKBtGMErj7Wp+AFCLEe5
R6svt2BOe98BJc1R3nZdepiwBkU/VEDl677zsb52JLJGFfyz5NFybELPew9k3iIoOmsT3y+8sO0Q
d9uRyhK5ReGYO+k1XLIqyCrGM51uBQYz5Vz15FPU83GCerAIe0GnghDwhTzkjq5txQAo4dRZl/c8
zJ+W3oLYAmCJsisVGJcuQ5Cng9fEoaaaBBf2oLVQD5nXfutLd9olrSPs9t7Gim5t7uk3bB0tYkB0
wsdm6Gki3GeSanMSIUJCTnCSdq1hQDcwCDr/XEg9e+/MdubJfDJsxITekbJZLG9q388Lc5fXPT5j
gWTjmAcMHVJ66bu6WXi2SOvNtUMaqFGZGENCM8P2wgW0y3RRAD3r14B2NHZ/jC57HX3RLNX7vdDL
YXqBEQ6gKmJ+T9Z1gOK76h5rKi+aCrz3ltv3vailH544Fx5DmSQcdVpCcCGKfouzKHxvcSI61O3Q
eV8aOFgSDdZuWZCy4VuRKRnAk3EqgM190rh8DOj2ZjBBi/Lv2cQb707WvlaeVJmd2EGaJNOdvWDi
GS3ZFO/h4FmnmW6th6pjxJ1KRnPrdg5wQ99Oj242lJh1iLG7j1nUpyKxmz7g7Utf8k6Wjwnq42j2
jZhctLQwX6TSGWKNYZ97Un9qCl7HepLOBQ4fMnJFCj4cNWZ3kruz2OUNfP41Lwd9x9k97LxFx0S0
6J3qayrVHVOW8rwTWnJejf2ws3tK0GhfktOxUT5+eJN348q0pa8vs9esb2NI4hJeqKjryI59vDRX
szqBw0MXGDq04Fd7Sx2KHLPOiV958MjHXnDEUHtsJOLX1i/KfQF7foW9n9snaa43dxJDkxXshQ6N
T7Oa5GGaV++51OCR+Zaq7ifPzHa6OehnQvdRiTaaZsEOsKFpDn39rc/d+IbiYYZeabD8V4NWD/mM
IY1b+JRpdiJxumQYpxpu+1FQcGAriPplVmdW3y1I66vJC2PXj1PvMQNIuBxQIKiv/eYlumuUHEhz
sipdgtGyvW/eYLtVpAHRgYCMHCESxpDfzCMgTpte/TmjiEYbxiCUn/W8lxczOvrz3jG2FRrbWw81
GcESE85e6m4xHqh+a2dZYaVm5LH7vRrTZMHUBPGXkjZL7csEUfVbq2kzgGVjfcZ/DgquH0vkg+va
s3LxdyyhgTcd9L11KuYzsMO4CeuGzI6L4bIRk1KF44Tp3hno91KedXPbwUVU5rldVnNApZd5ouWr
ruL4KAxen7FXA0Z6rZ4FyQwnObKZhNwJd6hBqIjuyyKx7sx12ttJH6gCDUQRulliM7egLPFMZ7oJ
LLOs9w2FggC7BAiYMCpv+hR+ZVgMQ/LQpkv72M0SciA+D3MYG53E24/PR8fVo+bGizenayhmb7r2
IdiVYb2O+XNewU+kyVN9qpusRdU7GjcYZ3oHaQKTVZ0en0FDEc+958wXOfV+aLcUXLloDF6RAQsy
UpVcOJ7WYMxlFP5zpxHURB7xWR7Yed9eO5ODgYbZOlhyZqt7OoDZu0ang7ZjSrsHs6nlflQz3GM5
Os+dFT9M5MkPjEqt3r6VYgnytkq+QWi29+ngwnwhDFxQ+PrgZjrR0rEtkoHJ/HE8OH4h9y1xKART
t/cffBAFL9Ysrfu8Y9piXMf1m2KBR6PbmJDecmuvc1JE7dwOd8SXWoDDynihdX3xtOpNvbdKI0aZ
RTn5mC664Cyb2ZGAn3vUg+zCOXVpzIQSUfa+sFX3gLbL4vOP5pmh19ZJ7lj9F+py7TWmTN2psZT+
XVV163nS54wj4TK5pcFVdqyFPpx1SkzXcPa7+w6Z/1erACEbmO0CJRc48Q7t5HRlWIM6h8Q7HbJp
thrqNl69B2MtItJjFJaUPfzDirXcRRyn3c1qeumDR+nkS7t6wz0HfnLKy+ZeroY2oGFyshPsfewL
OtwGPiRMLEYQmADH62jRsDXWmuuCEvx1MjcSnqIs9ZNuytsvclACBwJ7XS86X6hzhEoF1YEKwxtr
9UEnJhWjOG7hnRr0/MJRruLKGxOLynynvWqxiQYNn1/8VnCKqWZi3chVlLS9i8K2RnfY6Q2kowHv
IRlfTJpMcA4wyqMmlvpTOXTP/B1GacDRfeorIphcuflx9nPkl7Y0sjO/keaT0mIFCj2d9EukPuoh
M8ex3admaYnQTw33HBuXzjvx9ar2z6rUk3C1esCvI/3uyPPXyg3ydfAhiVhxfWw0+v3ni9a6fNeO
Pg3dReuPNHoM2IfToRZtdWXNQrtxaz8D3Td3abNLfdnd5kk2Vjtavkt6XmVFk0VaV9uIEOPY0Pbu
2Pfr7eLVnUr3W+ihRz6Y1rLBClxi5AzXmpy8K0PDJXLBkIMxqUuqJXkfWspI7id3bSCT6qVzgVwv
NqLJIEQ8H0jEh092RvbXsY/g9Gozx6AnNbKi03FwMM0zZ73O71dric0xgAel++rMZLPTD56gI7Bv
y6XuonTsbXXna0mRo8BJSpw5Oy3GFgEIuD8D60c1E5ipKG+wodPW/USimYc62Dj9YvLzuQ7Njjr+
pVuynUYI5NaoobJ1lptDFjqGW5wNGsD9/KpcNMdfLb7+Wp8ruGlmVWwqLWna1dUwiNwbAIDnTmlS
YO+xOG482puhMhaGXIShyvSiYLgAx6uaMm+4Dht8H8NAGj+uyotT3E1tPLVoFF4WGWXSKJ+zGWMt
yA0R42+pS0ks74xDkYA7DaSy3SUwJ7rfDtDUI04SswswE1pp4ApoveFCze6TIbXudfQJTaxO4lje
NADpdsmYmsoMCeFSrQnpzSNFw2opdW4XTTQugZmCF1uG7KQDP9Do2BhlX9mEWs/BHaKUgZ20xuzv
iso13HQnzbmx7UtDGx31QDOX6Ym89cRzMo5P65omD0kqnxJf2jnWUlN1N6Ht2MVe3O11Dg+dTcLp
aH+563kJefuIHbc6GVNMIWQrV6imyDRhYFR2ddfVpRN1nbMEyssE++s4VF+HJF4xGShp4yVzfEmH
0YMcPfcAE1cOG3HNhJF1x/xTh0n0SK2H9cCCCdDDTa9GI4sb2dbYYPWuC0K5qZs71fZDslNzMsYH
qsaYzWoYPMIGz9vIrHFmKdrYvqsLHUvZIW3Oi9jWLs1iFuempGnZJD3Na5+0KIL/Mj7XylX7dTbN
MgCXU8Lj98e230nDaY7oBye4td2Eb0I/6XPYFrjUCKcHuOYbVcz0AIJIdegdbg5TLs24W7FLe43p
e7d7SC9j1PFSwmhfiu7IKc/hnzlFGWFgU77yEeJbTh3MMFycr1Ut0085cNcnKm/zCaIdfw8JuTpx
pZtfazlWS2PlpI8MwDyUOUqwhMTtxDXj/EsD6LAJbGi5X+BvdmfKtHBkibs598KM4ugZdFluOtGp
cGfzGG64gauctORsnIzsK2Bc96mIwcoWhjVdjHRuI1u2zcGiZPyJ4rtZbHsaBsQWEMtLJ8bYrKCz
P22LUHwVxZYMLzD9OLVns39pRk/LdqWT0QilmNw4h9qusybsu2we6DWtDcVCd8If3irZRwJHy3L7
spS9+ZJiJ4ZbVslnAALgpvCF+b1vIHlYU4u0D5WjTDfa6HglJkub1Q7WVcNnSdaGMZO0LP2Jg3eC
16Z503iqDYUTDRLqY9ba5sOmGzgx1rGAXbph3Gx7zl/U6EmOBzJPnOBi1FBNbFsXtO66c7kgKgm6
hJDmYob3/1KYw5yFPWXGMcjGcv46DGAv97yU5GlKUsV8hYjBH9KRG3d1jo07ReoEyVQ2rwTzyEa/
CSSk8UnlpsO5WMjfAo1wZIhKbITtndZWaH6B8dqfhr4sv7hynMOit3AO0nFPOarJNe7orgHupSXM
l+UMU1ruQfEPZ+x+9bQDrg+Srp1hqQaoOLTmaKWToYUq3vDFmHTbctfJkQkDFCksolCkVZqLAhO+
0aGVUhVhXhCkdbstjcXOa2mxEAttpmPXx7pXdXFlNsbUR2QV8UZt98EZyLAzVFIue02HRC+uHGXF
uM4ZbWY9M7jpahjvad6cxyc0zMBHXxZp4zR+SLY9CxmoNa16mJ0cuDYUWvpXXhko1NxiieoRzntx
vnixaelhr0jAwH6MVIfg2iPz9tVJp2SbPSZJIZokwjiio43CNI5VY78xw+0bsBIonPqgUqVVf8IO
nkd7l6J/quqdzQB3gSkCwPdxLxFKQbTtFqHp+XWuZMFzEBpyKWgbStEDGJG5c/vfGEZ38bqRfV4v
kS/T2X606TKld+/FWk1uDYeh9LfSqMlUvTz3N94ZLVf2ceoXvIer+5qIWJ+dPbrqlfetNXo/+4IZ
dQokqvYodGlktnE+ORwRbMfDJzy7rda7GAgo5yMUS30RoUp61Rb7le4WT4sjD4r2i+Wpeqwiuxww
8T63FLcH7LxBZdGHiF7wirmzBltmzs5BqJpZZ7qCWgrh3WIkj99piaQ9kdKDMYJMr4kKVEiXJmIu
Qnfps2MuwHP6wRP7bHCrZZFUYd8R80iqVAmgJKlnkeGoMKG48akd1I13sRL6wa3USiemCwaXVqrA
EK0vdu6yWmJP36/6JD1VPmioaxhQfMPlC8W7s0NtUr3qb3h91O9pV+wap8fYd+zQqTAeabY0H1dH
LW8q+zM/S8ZrEF34X7Yqu2h0SBSF6ajL3FgWoM1WhVhr9GkES63ET4Jh70NLCOcG2HZiijXXU1Hv
u0FHxTh7cqoZzhmLV4kfY8HWupnEOZyjKtpMNm/hbmKtkExauSMCJUOMc2lD+3LEUEX4cs0v2goG
XGK7CBfsFnZHYUcT7s5fOxAXXdDnWFjp9QpVMtA7nCJ3hBOgR7GngnKaaPNWcSGixr9yLXAPZ05r
jLWTShke4hwTLHsY66LBn2LR+1O8ItwvWPFAsA7dGJBuSEExs8lQ3aU/VgzR4xKn22p4RPqATXPQ
QWpNQzQd7UiAZJjoiihuHRMy7yoQLXH45UzDbcYjrHB3boFTi4YbJlJ2ZTNcgbZOwhwNzQUKhlfb
Pi2pzQiGuQUejDsnWmChrTttZdnmoaJg9rIiWGBtYDKjNL3hPld54hhyvl542JHwY8/f5WgrvuG1
S1BQ5DK50NiG+yeSyym9cfMKJESPjik7JYJxzjrh2tkLW6S17K1R5LfNZMWXyCST16Qz+Oa9aZ2R
q8WKysi64v0oN/sfbzMCmt48geSbP9DkVg27qVsxrFDY/q1B+dCNcPmbDgZFiyya0MZ8nizBHKFd
9BBlRZ4jT+zsO6xum5PBrPVHh3nggJnyNUq7ckWh30NeYeRoOTJTaWLto/qRoa6yRiDvZ6M/HhKn
Q53W1yty0CSesMN5c1yaOrLhUNbuYp7QIaLPCrki66NkxGqEGg3zDlkwSBd5IY6GLUFBvfSXlsL5
KTGN0Yt0G8uIE4QQ8n6a3QHV8VBDNkUN4D4J8INJUBGAX7VvdlM9A+Kw9d9sqJwi9pGjFG0GMxgI
NsoryiXXa0UFIFgdiZdVMSKwiyy9wufqzfIqsZHTIRvBCGu05J9Tn9Y7M8bUfhrs5YvLbjGez0Pd
yahsR++2tzt8tgbNtjdXoIwqUGU2l1YZm+deWhYuMqF4qQKI5f65pqXmywJ24WzWZH+NVo/p5Mwz
n5mKUTV9BtdfQkwmcAlz3xzD1Jt7WNl5Q7xTaeaV7L+dVZ7nxuYzNjiT/UmLUzkfqVwVkBhFUy1B
KSvjS+ajeICsbXTHBoWJvnMneyEp8OGbB22s29WuMvL0vrDnDtgtDl/hSHwepVbXegHfm3M1WRNl
aMts4iP+k9Zji8oiCUZVfrH6qnnshqYJ0qym9oiiEqFUMrLky+5Lok16Qmw1a6FG5HHZKcZ7euou
T3WitEOHaW8ZdVnhXg1qaM4Gu2XWo3OLC+oC7ilcZ+8TFWM85ZI6cV6kuWJiKfT+duwW81D0zWCG
+ehNW7SmV0hnako8bt97p72V1g4UO43Aqcr8eV/b5ljeMi2bRcDL+qhjqeNsy3z2jvDFOK+XJkUb
OBmPabzMj348GIHslc7opF3sKq+M/0RWrONcK4YHbFTbvSFi46VBgf6o81cwOJj54pD8PzJz413O
NPn3cnP3mz31jEB5uJZqs/7zhkaHG4J9p5/g3sRqENWe8wATCOUB//FcxCn87YupNbvPOcWOyJtJ
VNomq9dgTg1Yl14p7vLUElUoqOofpKwNWmEoLQvL+rooqv/w4yX1oA6mAOHsGNEDZ4rpkYwW74Hb
TvSNsK+GPG3Z5Xt4AWiTupb5Z0QC8wLFml4DDcfmCgrjNiOIefAmnrIafR5wt1Rpla8HhNwLUNNs
nuyvdi2a4jQHtjmIMBadPmiRN9pi6ti8CtQs9LToN+W+kTl6hPDOWAkbPX3JQixJOn0+YD1LFTNw
zNk+ERiHeU9OXQ9sKq0syhlouGunuh0R56FTiLTFSRIELQKNFXJkwnhUVQuz0Lw0yNiFjRQ0lc03
vdUWt49oaCLU2/VyWgrokWuW4PIRySTeROSswZY2SJInq97ejJY3kMJk1ux03afGm+Ixj2jEeuR9
jAxlc37M86ZXTdRPEHeMnS4t1bcvqlhHA3RZnshsCadGEJLhnZGyM5ziomDnPuT5ZbsT4SS6X+7T
BOue9rPSkhVQRoa5MH+GFt515nNt6EmYz3H4jUsnnAGwuuPJr5uOH9hANP8YoPaZlaXJiUwP4cPP
XcdaJ+fIYQZ+hZGDuuq96206hU37qbOqBLXn5I11FeqV6Ew3cLsSkWZQ0kfBYMmqZ/chf2t0/fpz
/dx95WO59Ok3ZDD9V1Tg2wz+jwqJzF4YTUoy9xVfnm22qXoXflS4grEQ4VP35W/arz/35LcrMsbN
t7HNDtPy/QikpmjoDTrzEt+q9ytiLrsJMCy77mjNY1MjFCK4UZ81Rj6ynGbl+6P4r3gN903Ffz8i
GH5CTf/PkA7/PwGpt4nHf3Xm/05zwOtRPS8/cxz4G985Drb1BwUM292GUdFS2xvc6juS2vb+YIID
vYyFAE4gIKYN/k8ktaX/gbxwA+Mgn9tkRywHOslD+r//l2aJDQ1B7/+fv9T5b2gOP69k2pr4Ahlw
aFhdnk4/88NKJksbhZg0k4mjWv9ClxcnlDVp7wdG1H83s7f9rr867d+vtUlcuGPQEf72WX7QFS06
YkKcoSxMhtnuOLIZzmPY7cQqhNqrRFN3Rd5gYdyl62/enp8VBd+vzDUpS0PGQmfz85W92Wqr0cys
XcHZEjQ2caas/rtZzO8XgY6HiICZTNP5sFdV1AYtisXWLrO9u96bg3or/K7RD8vr3wg/PmyJf7/M
hydmjBgCA1G1dlM3ZkeFWjmY2k67l0JDIifjXtF2cunCoNulPlUWn7N1ucGRI7n69Sd5A3387Xly
ThGgclg5H0EKdCCm1MMUZzeFemhFfdhcaiHS59De4yEfGl04nRghuJ6QEdrIu4GWGFYvedifEQAd
vN+NP/271fXDp9nWwA+rC6glM3Baae3GiTJja9sX2jyL3yykj6+Lq/OqYlTn84BhLX9EVgmxTExC
1dbOMYH0aWZZHmXWg8zFeeT011/vxzVLEZcZLoNTH6cTA93hz/dD+pJU5pCvOyxcjKAtTJ4o83u/
WU6IGD98b1wHVQ9laTYq2PgfiXSoQFYKMFwH7nAeB4KO9XpqNmrpA5rpmP+IEYfAvcws8WKZE1UF
04kt+TQktm8Wgavj4H6ADkfx02ZGaYslwa7vdYahi5tipA4naIHq4srejEDDzKLfE3Y+A180+XsD
fwuGZvvzrsxoKgTQjh2Ym9JpbpSVD3ZIcId2osnHggEvfAUB0S58M4e8kDZ9+WY5eql7Qy/6Iser
KQ9KurZZoBWtG/Z+Mhs4XLujiCZPLQ/uNvYSdmMrvIjOz1CeZtv/7mWR9f5pSjs2v7PMWoY1M+q4
9TB+0/iRhrbhU9zSHca8USX+XgHQNymM2qMWmFqm5V+rehWoISdpfFmrIYa1XUq92CWxbUCWgmnz
iVPdaVAU9HPUJZhD7zGzyboQylXSn6yrnWKnWXViv1IKpA9s92VNSur0YU5KRR0/ja1H4uoJZxIv
Gw4MjFTqNFk17RJ0I62nohm8V9HM0rjyy0TR+huSwQxmrMxLPo2RqZ2tdO0yo3vS7ievH5fdhCPH
K8bQs+XtXX/2zpmA53596hXxCYCUVt8V81A+W3TI1Q5zmnU5wafHlMyh9e0ayK6td9XUM6+P/Zpx
bXZmRoHGWbxr2gf19TBZ7k1nFM4LVptWE5blUN76I7NEwZT6A/Ek44kZpU5nHSNLW/o/U+awVWQz
eaWCbq4AVDFrNJH0CWwgF4cIN2Aw0fNwQGjhDI7SLL9yfjpE3sbYfslEPZC6pWZ6XyUaWTWnqPhK
8ys7AlHTYsxiy6QNUpku7k4i4C0DevHlF0FOBuPPmlFWT5on/yTaXy7bOIu/Qtvsr1NoEEjYsxnP
GtNV49W0yPozyHc22EQmyVVmWRQPQWh6Nz08HrLQmnYFmgBtvJtJJF6nXmbygKqHUci+1TpccR0t
/UwGjz16pffNGDDshLm2MLryOMiMGvPcYkygrJG+00j348ZUFtX3homZo5VYFMTFmKm7ziyGDOq6
3j94ZeEfwNDi6WOWrgPMBgQ454K+VSGXStABxOvpZkkrRdSPuCYOMwzFSDVWzTLCgoV+ZWqwE4K2
dLVTRiopk1MHtFTQ06R4dQ0x6ueNX+mXmvDWJxO1p7FnmXlXE4AKiIXDMIHJcEsdoT92yqBKMhf0
Ui3FLRAI3ksgm82fzaw5zwO+QVng43sNrwSmFMwduTywpMrXNEmNMpqShYpMuuQSm3E2ymOeGHxN
ORntbc8eYgRi5TGErb/wUlO5dC5jG8xSSIl6eFxGDzNpavV2lLFibqt6liNlvK76VjNxIoMut/A2
lQvVRL4c2Gj7sW5N51SA0D8HlroyS8Wgq33KpDZ2qjbt9CIyzNqid1m4q9gt3dRvRgqK2hYSphbn
KDpOKjRJ6Z6syXbZBbA2vZ6NlMGC0vPab7quKRVs5TM0RJoxX9gKmMpFVrTARmntZMuJm7lrccJ4
IeXZycbMdtc6sY1x2Aj1LdAkL8INWW/NfDfD5f1pWklUSUxQ2N5Z3Muuw969RfQRO7Mu9vBru/XC
QOLxifY4Hc6V1vZd2gs93dfI5tMwztDfha0B3G6HZVy3XuKLPF5DfjNNRv8NahVm3V/ZicrlzjZ6
dz6t4rgjXkRLS/ExVm1+qi90MUPmEWcLj253e2D6UKsIEynZ41tteKxmP/XvbDcDrtiWAz9O20R3
9g7qBLbBztE0HAcNRtpN8CpuAAMqnsJkgZYcMGSSDjtKFGC8qnblBOpdxHQBFj01gwXIEOSJV4B0
YI5BVy0u8950LwrbxZQzLadbpkQzPcTv3rTOV5PvOXJKOtgcBGnpUUokK8bvabavZ3PqKPy5s0Wj
Qkc7GeKr3OL53fDhTyq7MbVzZovgRmJLP65Ri26R0nYnHwgwE7HzkLQcdQY/nB3d99LbofgTqBQ8
oL87NGhqoDmT4RWfDJtKykG/aV6gbvW6XcPEcU1jObWo3jf02u+dAqFkxMFpfbbnFvYnYJHZv9Uc
fCxDra7b+SQ19Y46WIodFJIobKZC3hz015JzezyojF7/ToG6YhpFGZADDX/Iqc4y+MJYl3QOYjGb
U10m653hygw82EgTt8QwcQiYdqoJGpmciiC6oRgY8D2y+RVm2eUXcLanP2VfuBTGqpxiacV5bgRY
wPXD3s0o3ZyVhp8KUNgVjSbGlGuaYLVrfk65z6uFnsDjMFDyv9BSkIPsZLBOgzgX1kVrYcgViAxG
LpadhXh6i6r+qzT2f5ajXo3fqIR23/4BdbD/BxNer88DvZqP2e//gwBCoCxb1vCfk9Y72T0P5fKP
Q18+16/9j8nr97/7nr6CfPqDehqJoQPgh5YikyLv2athGH9sUc7GbAamBm7gX8krf4Jgccsm4RuT
DtkEnN9zV+ePjRnI77EE6S51E+u/SV0/TE7QwNscmTxIBz9Hxl06WeMilHuwujME/V/BPEWVGT/U
hrHXqOgL2Zz50xWh2m+C5S2D+yvh+euCH8T9FfbjpdljxLTqVtSO/t5Uestqzz5li3z54Un8u/zu
Z4jDvy7ykW2uJ2RTpZ4sTKDfTquIiGWiyXaihBriOL8gqWSwyDzvcHJciRx5fTYezW/u8AM48K+r
f8gqS8S9SyYK7aDn076pChrjCC26NUA4GrnyWudg5YaDAetZba6wu/tNuvMhr/3rylvl64e8Da9f
av+t1h80+ppesx+67GCP6AGT5Vzp4/XUuuc0v6IO7SKc9N8kdP9pEW1eYT9ethBtwuwU/d9l3vlX
6lheDZ9T2nGfmmvcG3/9TLcv79+sm78ZL0GLQMHdxId6tCIpfAwgp/3SXSX+HCki7bQQv3t+/2n1
iJ9vJ1sm3adOPh+o92594oAxncCKTYRJ2TUG1wGl4f1FNeKzcm+ja0DUuPv1Tf7HB7h9pB8eoLNq
CFUNNDuiJO3XCfvdvd0lp1nPuYNMnAC6ScU5UqkodX7n8PXzrNpfq+ZDdgw0F3cFdx0OhQnbdvLp
iM17TNP3iJcjMcd7JgaDbBL7/8ub/LDnjChYvXbw0Nk+yrvsG2KpaQ5LJ4g/d8BSiKZ/s2T+47f5
Ya+BJ5Z7VmG1B19zCfbvK0Q51uK/LR/g8VEClkVTJ0ZuPei/3eDI9//tUqXy+PNDtKcYqkTcNYcB
OlqYfTIe68smvUzvstY7Sa/rg3k2KZcmbjhG49fYOUsDRkQux/50RksafI1xJ053sXk2XhRHW4X9
p/za1p6R5gZMhwVeYl22z82xuS3VDvOIXbtHH6ft/LA/6fjXN3l+GC49aXwu2/L/sHceS3Yj2Zb9
l54jDVpMIa4MLRgRnMAYFBAO6dD4+l7IzHqdjMdgdFVPus16kmlpVeS9F8L9+Dl7rx3MT0o0+l9d
v9UR/YVudyCstEMEikwoe+nvxrvOvdQiAnwv3D5w9t0xj5aDdVTO8XJExRWagRHvlr081VGv7sxw
OVYH5LFx9zW9lFfdIStP/UFeeXc2f2PRVP78UN4pu+G6vWkd4IS3ZvyaPxkXyd4d9+0hOdeHHAVd
tELK+lbcUiqpMhxfCTcJqiuc2Vk47+W+2jv5eTh0/9nKCCD953uiTZAGC4UhIiRzn8TmkBnrwelj
jDxjfuPUbqgRFkdjE2qdG2bq8tEz+HNr6F8vF9lxP3+wYqCeQi6kH4ft9VV13AReiM7Gj/XPKac2
WDLoyj5nGjUby8rYNzdlpqOPtfz+wzfc2V6t/756wrH9+VsIzDLdqiM4dM2zinJaxdg9LFhmvPzU
rfGKHcRPuuKpmNRzXLZGVFvJaU2tQOm6EMQHzaRGU6Ou2togIJpMejbkhWScHOZlUug4j94R/tEd
ca8y8YQ/JDped1fLdqWZkUgvQ/bEIWz14lpRSJCdFJxDeq9dwMQBKT6VvtWNuY/uPi+SJ2fJeNiW
R46pxxnWyc4yUGiPw/KSVel1N6cBgoCEgb7JkdC6XCoLXlLR7gxkyyCQwgXxneOUV+lYhUpehmWW
3sMhPSTky+FhLw/4JdrdknNepSN4VdX6tVeR8N28Ju5nrf+guav9eiMx3jbpKcG9wsTre4zJg22f
gcK8gsML52y4cRqu4Br1doP8+RLZOacERsq1+sEm9us1HSDtzzd8SBMVrx9BJ1rcvqYGseWuEcIf
uJlihyRh51zzKIJA/WhNf++nvtm4TOnODHrL+NhWe36aFdt+w0O+7ZqAj++QVBMzdZe2C8s7NCjn
o97rO7UHIYI//9DVmHXk8ApSWrO+qZBFViC5isII08ZF9dKczfU8WrdIFT7Yvd77pW92L5OI6c6w
ZH6qjmBxTlBJHpEKHbabmkNFFMrlKIsbjvc3ta2f1+TkHX//yb+ugDjm/vxLF4S6ogOWexpd79ya
eqhm47nzFCqB5dzw31sZ9PuPeu+qum+2MDhdhdsXmX4kdfwmjdWTaz2YyMuR6j266BAnGstNT/s6
LT4qfbYb9osl6u0ceF6BlBgoM45j3J8VGmfxdOd6S1imIoI3cc5YDZE0XMeUthZfRaAF+2CRxiX+
zoe/WaXNDos4TfP5OI9nqEmHuKANwuaQ133pa7MHQLFWP5kFSxTK0osqFWeYqtel9GmeXiF6OsNL
OxZt/IKI4sLQaZyKvYHCsDXygKxK3d65oBKNU9vt6vq8rCxFeyF3CndP2yl9HKQDPgT9sHAk0akM
XIVVVqVnR1uKOxvHAdYmZMTptnEH6dZCvTPW89S8msVNQ5GY7scRn9Oxcg+JeqDFscqDM+/UOaoP
rIqIU2wKOjqrS3xexLOhX03lOTafLfNu0B+8+akxf/Tmp7K618a9MPaj82PsD053xHmnWjtV25fi
oJZ7bd6+dJfuCHTWkCePhzQ5JtbRSg9Kg9UJeyid5hjRsdLoF6O7cBAZ8znA6nzIDeNayOEhR4xs
1Dk/a73SEnH2mhZymnGwlxaq0RwY2bgTg3ccExwY7dW8iCMU9ntb9vthOQLxvjLdJ8N+HDEpkZ9+
AD8XdLzufWOeaTPuUi/bA0b8pjHDcNzl3ivSP7kdP5RKu1s699HsrzC5HUkNffCM6pJG5NfeS89O
Nt9pJsymLj2CZ47SQoZJafppKgLNw/i3dF/pae88qhxYa2GTV18AtxEYmKW3mYurZUVKm5tQJnOm
D1WQ5VwMpauKzY12oabiIW+d44LMvPieYjlDlkMLmxyeH1lykAN2pJA8cRRjxnSZQgrKgXertbVG
RQUUCaRPm3Com71gXjFNCvc0GYB0lCYq9fVmadWAWQSd/Gnwk2Vv2ac2K3B2urca/quqn6N2MDDY
ZFGT0r1ku0nRfHT1fTFX16i9w1zbEDfqMfZqHBv7eG63S3PNmfKhF0+GWBJ/1TgTOINLqZTf0dX7
2lR0yip1563N0TGHIyr4S7vYGGA5IRzOfLVk7ndTn++H5rI1UdwzmiGUAOGZU9qX43LQ1ew0JeYd
MurLYbHvp8R5dVdkl6IPcQ0Th1jsoDdc0O+zl5tWKNSN1u2oThc6rdBqtclXGfbkseyNUkNCVh8t
U8eE6R7s9KZcwGxZ2Fv79pwPIkr1FwVTVZXOt+DJE1Q4dMpGJDoi+2J63S5hXL52aBHVZ1ZWn0Zo
UGU3mp19tE++t9C8KcS0xUOoR5/72BKT080Htx1xm8sIpFpobcfNH9hsAsZe+4GA+OSj07P5Tj3w
5+TyHwdLJy5WE7gLJlGjDAjNvUx6XvBy3DEzuAKow/NM1gOK5aG56tCW1eV9PMVhQsGn2vftwqPl
uIGTtGGDQElttuzKIXSqPhqxN9R4cmjdJxp5J8ZKgz4PBCMLs3roqhdVpdr5lk16hNluN2kmeySz
zi04GmD5SIk2E1w/MJOdvFs0z011J5zB99w2cB7KaQ1+v6f9Gbj0qw3mTUm0puMKEDMRR6SCNOLP
cXEq9AeUGuwwvsWp052HyEUMNSZzMC83nYeZn5pVtbHnL7fDfFSrYJ5yvyLtpmFQ5OnGBZUbeDA7
uk1F8sHm+2dR/qsv+raW0swUFImQx3IxjimbMFrkUE2mfSWfe/NO9a7kuplkmR3qt1LXLjBFHUXV
X+hxvwNSEMgMbWFzk+mXY3qeeMj0c6G2p7bhMqNEwb42DCZm+Gej53F7HWg6t0W87zbpZuuEc24z
721hbMHxiqtdyivejWm4QiCpSW7EAt1ZxMjhuNpWjLZmQhgRgBuUBmZz42tR/tiOAJatBlmfRt3M
SBWXk4ZBukeOjfsxiFmnmv6LMn1GT44D/QKxeQDR8bY3lpDcdl+XtwJ/dXrU82sTa5NNcJnW8RQi
Tdcq5PBPc9Pvat3dIT7FjsTcZcJNmXe7ir9eIrCb44JsEny3/QtASDz9Dya7tzm/Oiy6AyOp3z9W
1lYi/OpubW/6P94sxakSQ3Qa5+YLN9f2+PvUfaHbNxCJ9xBvGPcdrf6eLLSNK9XOL216a5VjkEwc
pe0hWgc3KPruwRySHRrfPAk78GYSuTKHrNPkLPdWO4dYYoJEyksjFtEgFN8xhmDx4n0u5LUnqosc
Xz9Ln1/a+hEEma8DyktdtM0L7QO6nRNe6UogoBxXpnL4Y2ymlkV5Ep7DUK4l0Y591aqQQdcRFq5I
qxI0lI6vU478/jo579TNb0O+zVhqjYu/92gVLzEqTNHal2zeZ3VcMbL3h8Kdr9rMYzRrfmuU7GFQ
96mjXurcOJGAT5PtcbTbW00eTR7zfFGuV5t5vBSPXWo+6WV3BDobDb0eYjMMsKUFVrUdoseEM8mL
3cmLKZnPeLUPhm6CZfwy4Dnw2EtX4ihBduzdXI1SnkYs/tcwuK6byT4mzYS3WOJZHDAwfzZrun3r
5smpI7ufLxtnOC5Zc4APvUfvGqn8u1XtCJbhnmyLMCesNY/s7cRc3+Oo8EdpYZ/3gYxEqyqwTSOe
kC4n/48Wjz/VnL96HN+cEuoEiBdYu/QE4RTTm6RO724HGphEgJ2X/pp5cegW7r5JrLDFJU7AKUa8
Gf86lujF23/cVjTeaX04bw4R6zLGJi0A5ejmXsfiZZzV5bpbao12JvQ4EHivRlFcFM70QPl9NNb7
/pgI92zVsHYXxUekfCsRxTBqJToezykygce1B3CMc7ucytdyWI+09U+65wdxQQ3q9ndrXecnAyef
7h0m69iLD4Be7x3m3+aJO4yLHcBr9rGNTXpj6bNBR6vBm6cFYNrG3D5XffJJVw1Cxs62oYRrP3wY
X/HOy+O8OZ+ItcUrIEfGNDSEFw3TfuWe68YDtj2c0xZX8DKecTtG22308uIsua0Kqujfv7zvnQed
N2VLUWm2gnvAOealc43Y4Wy0VhgP4ibO6fHXdCu33tVk3YCg//T7z3ynYnG2p+of66oUChQlJN5H
JsZhxbDIdW+2c/3WOSkoTaYUSJz1n97dN8WBmqk9riLPgIPTPtqszVZc7BrrG2bes+U+lPBQassB
DixvFGs5O+l6tjgH/f6nvnOy/3PJ/MdPJc2CrJpCt472REuutPfrcLXYVpjzMzsR7/X2w9779nt+
sTy81RmScIAkDXwE9ee1Nhlh7paPKr9xu7Jwh/cSc6EL6Tpnq8ScUGU2+wClaf6RwvOdpjxiuZ/v
Kxp/2RvG6h4Fu2Wpm2G+GIEm6JVzPVuuMfP8vV64wUTpIfhav7/G737um4URlpMmJ3Nxj53XUNg/
b+9uG3/qdIcCZz1rXHq7UsK5ETdt/eH1fufWblPffz7FXkaUBCREApaHoUYhcuiqT+5mPQR54ivI
KmztUOSUnB4ch+RUuebtnDxPcf8Zyd5NQj/akGaYxB8Nt955q95qlIsW+7s1cLZuCv1LPGKRMK1z
plp7EZMVV6pnqSxnLbY+Ou9sV/cXz5v9ZuFqgbrKemy846Tnry6jx9KWpxZfFusVlKQIV19Y108Z
h+H/7D6/lQ53AMMsxeUJt3hzMlMNdasJjek5Ttww1bsbMi5Dt3lunb1K+PXvP/S9q/pmrSrTwZon
xVOo2MczBqJzzrQMNnu4LYtu5ZxVhpUau+7vP+695fgt1W2wEMtKYSq47pbztmDUvKfzCmGE/4Zj
SsS6wfurIf+L//rMf0v08fB/4F34v1DjQRbYP677f7MlXGXJd5l9+aey488/8beuw/wDaLyGdZHd
AQOLyhP+l65D53/AXkJSJDE/KPQ3fcDfpgTN+AMmmk0301OBccKK/i9dh/mHTkXjeq7ngI10Nq3y
vxEwaes/VwwYIgh4Z4VBqY/w2XHeqqydAgtsPsQ+rcusmffYrpHAYuxjSVoLBrFXaDerjKlOJtLL
oXd6oMp9ITnOJLMr8MbaFYYk3ZYPzlBh3GzElEzXXm2lCetX1upwncBsuKem1yrEUCbejaLeqGZs
2VrXELjXljA+dkJ3ZH5wlg1vSkx3bV+aVUcOw5LUCtJPIDq279rAtCJPS12w6HCoQCugmZn9DiIM
rQl8jpemlSqfwaJzgGmHCTkzjpHl0kSf/FnkGd1WPJjLSKcU/yMLmhkD6p9EttHEEqc5oFEGamaK
qVyDPNbzLDCm3JMcxeYeNWuOrBnWNcDynTHaNeZyNWvqQGnpPR3MyiyePUfoV2ZqwmBB7ppcSyg5
X1LNJY0hQTbcxHDfgm6xhsxPZbcxXIZBs59jnY98Sgj+sZBdTnN5CYzEK08TWmwsy7XOWAZXOPAp
s8CaeG+sud2HK9gYPUIi6eGDbshSj9QxxU2cW4P7qSbKS7u3anj/l1YuhwvPjt2Zu6dsU9isG9YT
Dem2u+66WC04SA9u7ze2Ls66bcy9X3fT/FwlsTvsWs9NJ+J85yr+VKf5aO4mWsXloQOjxPEAhLnB
DA/Tm1yqWvPX1nW+ppDO00DVF/PTVFr9i5phhI20QtCk3QhYQdpU7tcurmtJIZNNGxRSWNgbtLJG
g+lapYqmOJHnHAPa5GsY362dzG1nCYSZYfpSF3tkgDyUhkNBwteCEGTPoy/bgSE25LZv6QhYmUi2
LGPL6tI7pc+6H2y4j32WgLFJOzg6HK7dpvGL3M3uBwJEEX33zP4KaOBGoKxSKvQWdONJr2eh+cJU
cdE69BvvBtoFuj/mg4rQPi1AxYyFTU8w1smjQcJXzs9QbQ2Szduh+qr3CkIi1+g1BAy2td62hW3x
3TQtK3e6USOgLioaUAFzHfk91UvCGaeyunYMU3vNVLB6O88VINBKAAOu3828M4QnOxvSYdacaKmQ
UIc5NLCnWI2HBp2txxx3mKv1i6lYzTVEuQF3byvn1RdjDS9IZaKIODFt69UnmiCvTzoDv84Hs1AD
UIehQKc7nhaaLdmqrc+FSOKvJf05Z9+UGPWpe4ek4fktm+6+grORwo72EB6PvS5uAEvrd/HSiAvA
R32MT1yo39p21Nddktlz6TPOdZ9zK7Fve7v3nmvHQYY/NpqTHQkk6OsjyRrldVvUTIPLQo9N3jsn
b+jXuMl3vVtoRln4kenckETDQKV1aYyDiJmgls9z8TghbSaYQ09XsEB1kbwMROmAtSnyzPQVqUoi
dshizsNWJtaLA4sChpPWxs8panzWKS1pLz03p/zV+cQodvLl07pMRno90tu3eSDtQdzJ2ZQwJVTF
FmHsAkCBpdhOe1u3rT5KpD0XkZVPcgng1MG0NJSi5M1qcbgifTALVNlxyV0lTMWj3vMGowmJGTFL
iPJ9s+6yKklp1tdi+4VeptDFMesRe3sxZpedohumX2v0MnxtdZsYrKkR27vFUcYXRXXql9Js9cGf
YISNvtLqyRQCd6FlQ8oAQ4ZiSPqZXkNHDExXTa8dyPxzMycrnVrPqmioA99rws42jbvYw64d2bMO
92haaQJEcKTGOhxFCgeLqD8b6YxBhDdm38GogsXGUR85TtOk13Gqpkdo8YLeue4kdxkGsZ7+2zrs
Kghul2ZrsgG5S6GUZGe1XXkZr3ZVn3vGJAAmlzzBk802NNASsPKSwVvZe5Edl9XnzOW0DRo7AaXV
t55z18UKagWrsfGrFz1bHo/2nL1kwPWHQHaVytCXd+7BNImF8tfYqE9xqWsdbjXXyoPEJCcCl+6K
cIHNY5Awo4jcwsNf9glva6G0YZHUWYdLRi8/ZR2mndDp1c01xD8WIpPU5pOe1R4Z5YPgARwztUrJ
wCitl7SnCRwUNS+qtPM1jVqtSSFm4ID9NiM/BypB6MKLy3BcrY4mMQzT9Al8napL306l9m3qy+pq
gO0AQYgoyqPVYeUm3UgXP/LNEm7NtvWIS2Z9KQZdfoWvRcT5AkL9m9YBfPOXWlU/zXVOPjo8yvoH
+M90P+NpORfauqIx0YdLL9aw7aVxbRBTA1sde1cLlSDICOC5W/pVe6Kvy9yBlDHhIcxanecY9l7t
m56+3olMWX8IpR9PSFwz+pSZ2e+h0a9DkI6OR6u2zGAWIme16HXp8BzUNsVp0KejdrQA1U3RMAl7
E3lNtKZg1I0GL8po0+NDFhIIcgZHv4jNvt2ZOKsH9GcScQhaBvUSa3X6FbSAcPFzNEBeLIIh3Fug
e1oRdNjAjauuJ/aO9EjQM8jkoQt6WBvECMNHePif+YNrrw1nWG7lfLOuJSE2WLCmwb1IPG0UF3ai
jDlbzLzG1YNdYB3B7ZSbPAPCmeMDrdeNhuUlpaodF6JB1Fu5tK4WOKbcyFs4NStSpozm0q1burlV
n9p0sNZc+0pw5QQQDHBae1EXcaFgNMhgsMyFN2ThAiUHKZdtwGkoltR4RayUYwMAhtDFLEW0PEMo
MHEMdKxXSVYlAiZ9stdewbDMgDF/6JexqlGa5mp+iLMpYUBPDLCuBSURD8aV1+sLt33txvjzYHK0
j9Sp8mA6DrXr1P7oFaPpsnAVXlvtpGWN6veWDi2EKtIO1D3sOWVaQ2BvZj/5lgvx4MKj67n86AlN
EoyMOlvueqN05WUmkhohnypy75h6QlutqKTImKdwxaZQ7NKpGZwzon4jCcw1qZMLfTSL5LWWikTH
2c8qtym3yj4AwsYX1dMhng4zoWkG46U5gVA1zP1QnBIxLuLGwWC4BpKKWsGH0YJ2xfwytgHoFpAS
Rau09q5VVyxvPKa1ERhwHyEnqgBl9knrUA3zIFvzI1PqyvUry5o4i+Z62zov3qRpz8SFzPq+dIf4
hzqAztvDB7cXVgmx6HBYVZVWIxCaLOzHcuh3DPSc/lBxPFuOXHNMLIs6ZjCLZN721zkLT3FOc334
rlBJX7pz7Hx2qkV1dpq7gCGAmdPpe8MdPTxlVVbR+yR0ZA1qy6Zhu65O5nLRxvqKXrpiRMugqU1Q
2xx6LxR+2ObrM6ASuFTbsy8bp31lTYB4Z40dRh2g+ZkZJMY0ute9M/Caa3CAge5Qf7SUbQPJbvB2
2iEis0H9QTqBoIj3wPyABVmRhcEuo9lYo3+IQ/iFAAyyZcT1R5FgSgIUQFv5sWex6jXsm4+ml9Fs
4VVtH2qTsno3LA4+RAlSqQvKWJttrGNZftfIJf1R6XYugDPYQ+mzRS7nHqgPc3tq6x5sosO4tpZw
GJiY24QDSa+03ROhO1xi6ajpk6I1ThMQPyRUcAUyL4PKGrDxjq1Q0xtjkOQ4V1YNOGecl6E+k/dI
mxiU8FIH66Tk1cGbAAIAbMsxKY3DIKrLdpaQI+sCyvRZEGxXcPGkkhI+4oxZkEMRU0JF5S5sgENh
RWa9ulDc+MuKEPtMyijXhDwCzH+pBmY+JCCB90onKNWdN30dlRWzHOjd+jsUicKLWtLo8lcgiOYi
wxZekhYtXdas4WrDRFqDFoCiOwRG0kOL9+uxH+YWl5LTaExyk96zihCYgs4EqJoNJY6WxQCZUrbd
6D3abKLxTggjU+9SicDw1pKmUfRBMzZc0sCscqN7BLObg3VOZFP2f49e/63ewf+mYaT5XkGx/f69
xzHy/4BNZGvZvu8Rifo0q5ufWwjbn/irg2A6f3hQORwaBQZ2fnWbLPzVQTD0PzzP1TBH23QEVHsL
7v1XB8H8Y0tZ3/IDQA2YpkaD929niPEHKtOt47AZrC3DZoLxb3QQrD87BP+rdccBBEsVLQ7PwiRi
orPcOgz/6E7n+LvUHponUZxa7ZxGgLo3OLbJaaH2SuRJ5j2lm0tEFfs6p/5UdSgbV+Wlk1J2mANN
XT6TlWniTfNs/GeBM1K+nDPg9i/GhIn1hFcVTo8zS9pYKsgjEWlpY7vHvs2L7CSHOgaeWDJs3uer
E784VhPf8DoIosOF0JqQljzgr1XXym89fr7PohSAzTtBjPM+p/ZBeU0hGmYSMgrvt2jG0HYbp4eI
P2W3BjTzG6iuKQRkVtl5ryK5B2ZVCohjazs1Isz7Rp51fMDWKV9WB25Lokpr31ZWoz12WT41xzZX
KH2KxStafn6VJEdZ9x60ZVMmyY7zHDRbQ2099boyF0XuS8tpk52I0aL4a6K7bBGOrLzc1xTswRDh
Z9Rw1wjQVgPbHkBvhvIxKbyNDweW8fDU9xLMJ0FeaRNWjpPmkVXTrkG5U9EzAeucW3AJl0HgSXOQ
JnYPI0xRaz1mNG869xXhzTwP52pWenW4HR38fajMRiUFnEZnxe6mOyIMqrUNShaooUQbN1vdiv91
MLEO3q12rrP2jvwoqOGgv+SImsMgFQvGYZ1o4OCk5+yI9uzYT7RaOIynW6M5g2ot+3M2FOKzprQ1
CQezk7YunVm8qgSCpQuyXE9W431S8L5EZu5s9IVZ16q7um0NkgKh+Yu9U4wTNVKRS4XWvbviGm0H
HTWW9JCfaskKUt3IdEc/rgQW9HYQi4n1vZ5aLzsslg73tCK8PCQfGR9kDgQc3CnH2ikyEzk7O3vZ
6O9rMqrGSV9Stb6slwng4Jxl1YNXlSDSZgYXdOnJzQo1g2cO1ZJjhoCjnG7fJ6t7k3bdrEEOMg2d
PkMyXnCH8usMaW5z8GjI0HIAMfTsUBlzDoY+tD23wAWznU2nbkZ9V8dkstsEDNAt6dopmvIR1u5s
kZvBlckgOBGYa1X4m+Ssf9aVHm+tm4GcxfEwDu3Zm3V0DwRP67iYtThp5C1Zb84dEMopO5DPgSSa
6PiY/v/IqVl7VGSOzk9Ps8naZTzrDVMYpR6OSRGnOtow8EmDn3cc1S4tWEsIYrKMoOBnVUvqKsEy
THkDwtB00+dRUAxdL4VNidAj2TY/92uiNqRPFUzPdlmPMSMDTyjq+HpFWG5cWrz8BM0APY+JoO+t
+quWI68M2iS1b1Sc0V5gpCtEtFFgGNDtUl5pom2vlFabzEAbNfe2XduhOBR4lBWfgb1yTj1nHSE0
GQptEzE0YMDmTKuB7Av1VsdECdNJAUEQuomY6brgVk0iZ43de47R1gGNgBz8QcumNVoKK71NZkPs
+VR49523AtcfTITmYAZL9FM2faN0p5ZDhhyOngB6UQSzdMAGggsIu2lerSRfvIh+J50a1IPUPEqu
eCd30IwkrHhGbu0ldu7SPEvtiNU0s/1R69DtQNwaLdjuljAjDLR96eNbSGh+jMuXTqVWi9yyBIY4
ZR0qzdaMeRckrc/vSeYhuhPK4r7Oq9aaYa222Mp7RdXClki7o5lCeA4mQxOnGAYbge0adb8/LjBT
/X6hw4ViJ3X1qPY2XnYhxgmZqp2qp5VCgQdHNcofIFKZO5Mo+DhWnNSO6grcr34SeKnubWtbRxbN
G7/bFrynU2Z0GtD0PG4esnQxr3AXtHNkj6pNhT5hvA2ZQS5X9uyyGeiDSrAveTOdiyYkzelhjba8
XWXJAcolTQwst0EwEAGAXrpekPUokII71GPGWvFC4UVAZWYWnvZiK5hvQ80clltpNYlChcRwjcZA
ow/u9aJsCXjIx2PQBrqqwoNZbUKr6qDx1NmaOQYa3AJZdnYTqUVpstO5FKNPDd3yhohTFi/f0ZW5
8rWe3AY/XyTUr02bRHwnw+O0x6xu27dZzunJ2Jl2IWBDqtaKZr3L1SepFEp/shf0PJDRoAEEk+eW
hMxWpvZNV6UC7tUhue3UFDOZ06pusPsVFU7/yOwdrwhSGubfKk43cq9Lb3MZoZPa2hwiQzVjzIW0
A5DP8bkRKz7iiXNNFlYUhUSnUtWj0ocqMALxhUviY9swhkdowMN9TJFp04cvWhxwKb/Vs1VQqqTb
jccyi/nZnqHVT1jCxUjQQ1qz1nQlistcT7zhbA/rltLOvMASP6o0c9wjzwbxCyV5ZQDH52LcvuRC
GpLv4X+uAs2xi0+OINmRUjwdkgcltZTmii4zmcV5p5L7CV0Vzh7wIytXzahfpcA9Qu8ZyHxZrLm6
a9I+0SMOPjMki7zBetHlLNNBuWoIyAtA4VvwTiz7qE57mjurWiw3gotHR7JWAAsoUAHjwBo9NOiI
Fosv/P+WT87Ye3dLDvEWNgSM9EkdnaupK+hVerh9ni1tIoSkmmfHONG/d2t/lZP3Q+nyNQmFGKor
T52ye28x+xud+A1OnYm3Pnl9bH7mq44vuQI7YDtGkz0is+a2oDv0YJAjkPjAKsSAp4btkbaYJ/vt
EavRwerZFnyf1tjLZzcjKgM+CmPmjgxcShnaptA+vYQ0GEKAzDSaynm9iJkA9MjpyuTAjkpvb7VH
sbOzNimZJJrkzvJTmDwIIe8UJpycYEAUXBiesMH7u1b9qXMneTUm8MKR1DX5nZs33bep66w7IWKy
Ajidakm0uPlmtIpbar8+VeJ9YVpeH4zVVO0JEwNcS/aYNXBHGhJostkqq51qFPWjxfTlRBgybHW9
m5pvPZYkg17ZLJ+p0GAwVF5qfGWBndmKmQwJBHai53AF/v06dRo6c946tjOY87pAyO/FCifEdJgO
fRVnZTBpnbhYjEan4HQb9avdpojrRughnC+tDePugszJISXY1cOqJkZ1nsskJxuhdKl5Kpq4hg8k
xO72HnI7KBVytF9UDVKlvxi1XV1gvWH6gOo3Z7FXBqgkZU9Qzqb+0uBtm01VRo6GZdcvzG58IWQz
f84NreWvJSeGRW+1CURRKWDAqnpDOYSjoiUbGGRVvkk49SrjJIIVfLhnoFtkttApKqsOUJDdL+7j
9vkTEsw4pRddGLRHSDCu4t5Bo2+BqHXJtjWgQigpQHzPaLUDoU5zuRPNal/PxBnpKGFaoPzEdxjS
T+HFXw5OLXGHUw1iKvBWavOGditM13TAeQBkuwvrrnSjmrRXd4cubrqbYrNL9lB+6KSzYptcMb+H
7kkSSz5Y32t+kno/AShHXgx/+lNtamvhMcY2M28/ljnnCBroq3qn6armPMDp84jHqkV3AZNnVIKS
vt+t0mseab7OJJ+8tgANus+8DQkEhVqyImdOTZCBT6JrRlD0pDcFOZ+k9XbhInjle0Yv2WoREdx6
t3L13OtEVjwjWTrMd9CDGkTRRoPCGS0UbWeVMlILFb0uOS2bKt0Olv+SaqE1wW+aZQfVOxmb5ZOb
FFlzroSCp5NwDbwAdsmYE2tJk3zJqh6y77IUNaWJGxd7faY9GopKG/KwKWXS/yWL+P9H8P+xyQvf
P4LvvhQsz9W3X3Eatj/511Ecwc0f0LsMiAsmZ13D2nxzfzMGbe2PLVySdDsyAj1P1/hT/2IMWtof
qqb9yW7j1O0Acviv07hicYgHqYM6gL/S1Zl//zvH8V/rOi2TQ/1Pp3DJcSkeS1EcxGxdYxInrwhs
KcTgzNjNzPU+q51QHh0CCZ4z0YigztZpxwzcDhYIr4HCwXSvrk0WjWqsfRKAuz4SVv1S/MI3Q+bw
z/5ASrIDzUVTHAojLc+6uTQXYpZtkP9P6s5sN3Ik27K/cj+gecGZtFenD9QsxaiIFyJCEWE0zvP0
9b2orL6l9JS7owvohy6g8iGBFJ2k0YZz9l6bkuydWaRRoBNXtKulR5r0MGcfAY5/5php7E1SiDMM
Sc5ATTOTAFoycx+ZqgY82xoHdrfTjqw868ObN//4V+nibd7j+7IZfumR9EwnCiTuxJoQTdw0jB22
HJlW5ZvSS+MXPbPjG9dG2TsscYquIIKV3dVteSHd8uTVjwRoFuJnah0NLipaTjjDkRazx3B2PrkO
ATtD2u1lxQ5uHKttZYzDjUvLNzh/6+/K0Fa92d/fUVlYaqGBk4ZLIZMCFcCgnojvABThtKQyj0L/
oCxaypuOmJK/phxQpfI34s4MgUbx9nGv4qd/14/+5XzmmutveVM3GgQWU80wk7AiPnA/5r3L+bbI
7spI/3X+roxTt3WkLvNtV8t1gsrCwZDxzVLV8W5KC/wIrhrDZImg0NP9CYTEv+JVeRHmy0CJXi73
aTZuhaNNW2EX051I259F7dr7UhHnZ2hGdOGlv1Ix33sIR8JZTQPwS/5NEpopJriCUtHO9ct2n3FU
CS0aItcjWMlrKVi5vMiNP7nsAHboRAR5cSgP5oju8dxk3sFKp/haHw3zvlr6CQFuhWSfVQYhvYds
gKjEC1rYU+9t/fdv3lvejiC4qCiEAP/zIBFOvZ2mZDgUlffx/HuzTkwZOrPs20v09EkzOxnLMBv0
7Dr2LKQ3ha+FTlZNNxiKJvwfqjxorSi3SzE3V31T51Qeod3pU288+exzdpymnIeSYzg+tiH92hXS
DmUV9yGdfDaXVIuCCPzqARyXtpumcsAkacQBrVJjl2ZzUONKozMVmfuhW4ob0Iz11VRNrLsOt9xw
hr6xpU0DAjDxtpcsEwi67kzZ+/tRNtYFk/ipp300ryczziOyqsuQfZMeUEX20CJhMdCr2duff9yn
Zh79aIauG88lixCqZuZhkFFgHcHbx3kAV+y+kvlXYBXf7C6mhmR58CVya77wol/XgPeG/9GMW5FC
RmvULsOUEhZaBCex3WCkmv1FJ371dz74HmRBgnIwJRAMTW5HRWoQJ27O37U7OXpIv5ZooAsPYr3h
937O0RRcTX5VUhXkYYOsvR3xg9H9a1UezjNS3LKwEeDKbFc7Fqg2wht25PPQkmrrKRxshB0XfsZ6
9//8Gf8AhAwETAD+M0itF1KFhZnguxrmJmhk9JleO0Z9MoN2M0z1TTzW/m5phH/wfZrs53/AOvm8
d/2jmdnRdZs2t5aFBAx5AYw1fyvLrL5BPUEEHnXC3fnrvD+2/8G+iGafL2vwsxADcH7AY+2y2It6
qxv1p/NXWCf69+7kaHptMsH5oxIpnDo2zJFpIJrHOMAbNLBYWqRuJuZsfD1/MevEcP4H0CGfEni1
nl+EeAXmX55jrxlEnjdfo/jSxL51JshwJKJm3qZvsuyGLoGfbLs+mnrOSIJem08nZZe6VeNeaW16
l7gjT4dGukvj00/v1voMYh8CqF8cs4t+1DRJcSDGVvItndv+W6zjic7jrtw7vUugFnMgBSSg168N
Ae+VDEfP/eBGynvU/b5JAkp28PHgLA9Q/ibzru2H+d6KMhPvWYYQPMMQzf5DIePaZTm+Wer2aTVt
XbZoB7cwFwNuhNU/amZVN1D5C+9BOj4qORIskxvoohluHTcnYbVoTe3rTL/zD714IhA74ZX57VxP
8pvDvoKKfzL594MojB2we9sKaPJLVChWg4GnT0ZshyL2MFOiHJTUqmhoUoYmMNjqyZ6FeVcuf7Qo
0V7GRAlyOTTfCWvyGp9qhFnlphKafYuAUHyasW6CtLEjDl6K+CB8rANOA2D7ffPsiGjEW4R2MKaT
LJZml/tW49zOC7Vr1KGb1izjED7odaYvGod8asU5LJaa6DoENMSG6tb0yVJ5+pACJsVclnUHeq4a
wtHG4c2T7ERJZ8ggo1IjtSmyU8RS2rZAGTryoAfnsHDAe3Z1uiUbukvIbEfDTR/cxBPaddw57W86
+tmfManETVN7ZAxBiCx2bBJK6hS08oGPNh2Wx6KLiLdyehKvjGbCpuIvvGUjHbMPRU5uwsap1vKT
q3L3WVsUdSJOzukIlUDAf/QGI38ec1WgHFqA2e7sirbE2tTTcqresfWcIMEMLT9tPidFkvwAP+u+
5LZGAbaX5Vx8ppzgvghnWLQ9eDmy0Qj/nOSTq6yiDogHLOmFJz4bTjM1yw82ENovksxTGSxEsulh
Wq/WU8uAKxRlaWFf1UNLzIcmgTJRg1l2OYVWrPZTqUgzQ/C4sbQhbTYkCA/oD3yEJARk0LyyOxCO
SEV1WJi+as2Pva2Z2EI7AqapXNCMHyt865AVjY3bCCw9TYk7z6KRYBgRkl+/WWM3aHyTOieT5ZuY
nRoFq0CnBpdz6j7WlYMIgjQvLdnrfdUFIzmRBzCS4IFtALxP0mBcE1HmM9izTv5x4qLqNrYzTk4g
EUvuqNJhuff6pQ41YeT7qa2r5GHsDPdjB1H8udG1qttpRJFJoJOz3DqTxWrt6lZC2G2MgrnNXfGz
5FtDSJY13kdkoMUfzWrdF18ORreN58H5Xc+WqwIaYY0ZDHU/fE601kxQAXriZze0XRwg/Cx+l9JO
PquyxXsi9dnqt5m9Er6JrZ+Ruhl98aPWZX9PT8L8Sr5xvzc1wA0u1UgcrZG0rtYI8GoXOVpkBPSF
7n0yDqmBo5ao+l79ISm22lElc6j2ONU1wWrTJ7SxskHak9c/PIYTAt1cb2r42HmyT0donVvylK1v
JAZP8a6Q5fWYIyysCXIzgi4x6ir0J2o2cP0SgpDszMPm3xvLz1Q0VRfOLZ3ZnSkTjbrmMraUzmT+
gdrVxKzZVVTlvDm/ptyr36me/Oy6j6mCWZVXfrHbhBffi9m/NWoqQeC7kZ+B4GgY55G6JwROI13c
qUMHLpy7GVGR9IFIUZQamQduKFfkQ1LKUSEwRfoyzSTEb6fUVUQu/ai/5DKraQ/Y9P2uCjH1P2u2
rMXer5g8N5VnyDxYeet3s6DdC864oYubEvpH6JgXH6JK+h3EpMr+Bmwi/zFkI7Mtwn4awyKvFR3h
NGU8t8MQRczhzJnI+QS1Rj2OnVu0NHyH55fAEyv6MaSlm1EATI21ng0Sc1/jEGcIpMM2HSmJnb/E
egZ4Z0k/NixUMxXblLMph4EJ95NqCV5JO+P6/F8/sfXxjzYMfjTGZNu6RVjXDklLQnwqm1zctBmS
nHHG/Xv+Mu8fcP4Cxb85QxXD6Be1YRQhrRJE+50+3mdSu5PEMd7mmsMeeAbp7/YOL36AkXT+qtaJ
7ZB/dK4qEKUbdIcgvkR6/SX1FTfkAqQnaCuzl2dluTDlDT2RbAVGqRA6ZghBN16KqTkgvTG9Xa0f
M35kRZvGL0sKsWwPiCkbGu1AozGtGebrNgO6eUwxIYOXYzl1eZirfHys8ml49iZFwNzYFPqVSXJb
u40IkoefE/ERHvS0ZcXytDXvzfRnWtFpVRHhZTfIwmCUDU8KV+mXYs4pFtkF0vULL+TUwLUYbW9e
SD3CuOirhp1/N7d7p7DkVRaR9FouVrQ9//RPDdz10PHmElOft3mdl2XopnNzGLvZCun0zuH5v75q
ft79Lo6OUmohS3DxzCKc6GVg0E/1gy0qxNGOnAnxKtuPmZONe6zSaCXo2QVU793rvmHTLUqkd6nh
ICAHXkzDoHQ2Mdu3Pbo/9aUaPKr5Jjl/U9YCKnM86ONVwvZwTJdr+P7tPYl+l9IfTnyAx2CyZlIe
qv42YedmBlOi5Ye84FOINfVrsmbvwpdw4mGJo9ctvUVpkiCpECS3fSuJywSuzPZ7RDtzYUS9bygl
YObofRegZ4jImLLQchZwSGNsBxnie+DMJYF7mHVkMDnJ/FgUxEZXwLmuRn9JDro0o9/nx8Rr8fed
uVIcjQmv0ojopoQSaqSpXVXRPIP8LuJHVCnqqZaEafVUHIH5FqDS6bHd4R9xnhaUvcHcMjSrKMsP
53/LiannmE5WNDi4nKlLQ0LTVpwgYm6CWqEWZaUWYPlJdgTcDf9R0cQ6xpNRrvFSVGfELvoWM5wr
/aAkwH5nEXT/4fz9nHq9/lGtYErGIVLdkkG2GZNbfQHY7SDx2iamPaCLmY1di86Z7Yxor2oOogfi
b6dboxrM3flfcGINOcYneLHT5DSjVOjMiQ6fySYNcqySZ60mg2Ae8xaOnyV59UWMLE7O+/OXNU+8
yWPQAVi1bIh78JgRdqNfiTV26IAIojVib6wIUcix3sGwp6M71Pn4uXPs9kdHwYKORD8P+sGtEEls
sKx5Aun7lO8mojZUoBOxwL+IhvoLtT9y2Q3XIThjajN6+1kuKe3FWYnvI6aFikpjuKFBX3LIsa2I
HZpNxsn5Gzz1XNf7fjNPF3aFqM5n+aKxh3txjtdScZXBDpmwZGAtYBwjvqhooRZ6VPyKW8RzF9aI
E/PSMUdhadA0uRY2IoFB8RuK3HmHFnDaJuQQ3J2/vRPVPusYnNAXBVucmmtQjLD2c+qmT2RRapTH
qY2mBo1aE+f1lWZXf8AANVsXn8TH89c+ijP6PzV/yzvagFAKoWFed9pBqbi4bivNCnSi6r/NnmPd
VWyIdo5VQQpCzNGwrzXlRDGI0Ht8XK7zU+/oG206ykM4qUYl7ouZqO5t48x9qGCE7jUKLqGVK6MK
Jha/n6nu58+2iquD6PW4CzQzp6FUcxgkjN2eJ0mRopof6s4V3X82z3lHK4voRrpZWYrJouTPZymx
r1XbLbdWhoIzUWmC1DWTF3ar7/c3rGNag2uMVlX6lYLRs/y2rO5pWcjiq+LkPtMG44D6IvtuS0hb
51/fqTnPO1pPdDeZiXSkRUWSya3h9/2TDhOAC/oRsiZV7fuW8IZMpD+ixdOeBQK6Tc+3+nj++qe+
jqMpNzXALi5TkobYebHnytLbKfqJezPP1IWGzIlLHPMYIL7r/jQUcUgrrofLSqx8lysMUm5+KV3s
xPx5jFhY/CLNK1IeAS2Ti0Zc8rDjsJHeVgCQrqZ66Dlf29rLf/TIjvkKBfpxCiO+DDmatwHJqO6V
oOAcjJPuXViHTuzY3KMjU+wV07KqUMKcet6jsVQoOApEW12XLoeoQ3Z0/lbsE6PdXd/Zm4lZdPhH
UD7J0Ijc4gbLhIUUlkRvo7TtfaFZKE/8Nr1u9f4B3bB49Nx8Fc+U1Ze+MI0f5YjGTo+N3+TAcBov
DdQznf5Jjjg7ho2rRVUIB7Ld4Bj5uijl7peVIUwNoiCoSCMTqZfpXoMxiciFgl+VO7vB11cH8pA+
zIbzkjC5UUBQHXtkTYRDKa2NjnJ505fsLyfivZ8KXu8uSht2O8mY3qR9ixm8JVNhcaPvXqfqvccR
/8JicupzPcZAkIlcomQw2QP4q90ZBTNC3w6Fn5uVwE0yugZxY+pho43Rfqgz7ZtskXJaeaZfOJWc
GutHs2E5uLlYLEOGbe7J76a3FB8XE+o4ik0jGEgOIxyotIff50fIEdTgf5YX1/z7CPFQp5fdnMow
60CDeW5b7qyoWMIKq8HVOJnxoXMxZ8dWa25tb8jRklFyzfGXbSLlRgHd/c8i1hCo52kT9E4D0Hyc
sNDl9vLdpdWytgiTLXgNc8thEd8h7soLn9GpR3U0t4pBtIide+DH09TuiEYDnT0U8z0mxK+dStXT
klE/Ov+gTo6Mo5kUUWuakGYkQzPnxGhbc3vQs27+6Q0AShQi1+vBTdubOIvjj2OaY4BCVbutlbp0
tycOw866+XrzLScppjpN77jbDuDYrEh/z5XUgwv3t97HOwcfZ51C3vz5um3EYJIRDUYX7wnGDxWW
mPBQbbMKC5SXNxWuvZ2ZL8lV48ChN2zdvbDBWqej9669vuA319aNReGYoh5CFA+SBiz4W7yO5KoX
5iWo4Ikp1zmacqnpJfYyazG4jNl8BqI93elt9NISCkTwFk78S8/xxKBc82Xe3os/F8iJXC8OUw/x
B870+ckal/xmbOCAkP5tHnxMrvsxk8Z2SSb1VJi9tlOuonZEYjRdIlonGzy5826QyF1xVRTb1nOj
//BZH+0nLSktVIws11lTJE+RSbXdQGNMR8oxvpwfS6de59EUpma/7KuhVyHubXHotH4IYgJlH+z+
Ij7txMLmHE1b7ZjpaIEVl2iT9tobDXQ4Wir2ppOLg10pYIjS6He05KoLa+mpmzqabLTcqpfK71TI
6+sCbP3pNUO2DWy3yi/spE6IbyznaI4BISLx7QrOp54Wf6LCnR8G0ZiPWUPw1yw1azvX5fCR6xLA
0ao4NKe4DhzpL/vGI9Fsso0UNftkB4uYMjJ63D6gRkMweTNdqsOe+JBecbhvvtUehOBI701Rh3Uo
lo9OCiPUm/elSxPNU0t9OD+ITl3naD6K3FqDfMD83Rj4SGSZzzdLKYx9zGE6iPM5u7Dkn3iva5bx
2+9VoOwtq9pR1BhhH2YDGT5aBJm6gaVxYU44MXPbR3NPSbO1MxbECcMwRjvoNvZdVxfz7vyDOnUD
679/80IMF8YMo54IERdfC6gTh6CTFUk507X/zy5xNGekNaLsPkO/lBSSlp3pe/dgiB7wUo4XltdT
N3E0ZUgx934zZ9xEjEy4SkskZuQ7PQ5DfuktnBpQR1OGFqsFW6jIQ1lH3RdMORVAjtS4cvUWU18W
dVfnH9aJBcA+mij46c3Up1YSorP8iMj5XiYt3rlSy7ZDFcF+ti9lC596aEfTxeKysEBl4HBHhCX8
ZQj/iVcbtCOQnp+/mVP6jFe92ZvRhdujgPYzJGGCw55d/RRd65PSgmQozMM4tl1Qrx0xkz7FTqXk
yTYGkN0m971d5oHMufAzTrw862g28GOHskDBMTou62oCa+13bWA4hvE9qkvsAOacNFcDeY8CAUf/
I29L47vTozAn4sS2XrpZG69F6mApSzlzII0jZCLwCS/xLywPr7/knT3MawPpzYPC3OJwvEeza8Eo
TaESfJztHmlEMu3NJm12mKRsMOEtol639IOW1KSANn2/F7IHqJU5DsYnb75XGa9xzABkJEjHvvbS
8A+dYxKvlkfTDu3lss2jUe4SmQArSuMbgj5vawA70KdgvPd4+nWasbfDLN2vbkxCUA5Ned+vWCgW
+8PQaWJrK2neT3q7NZpLc8SJFfk1uunN/WeQT0w880mIvMK8SgwMTY1I0N3qDYfFxfxDkDNn9wYg
xfkxYb+K7d575EczH0rNOPWnOAnHRegIngFv3EDK0UvAUOmE303v5cHxMxcjRqTld4YqB6gqGo3C
neUo7NGdQvHj05FvAsVKC3NgqlhRx2QpcKtY4poW0RCYjrYfsBxTjSp4tsBQsvF7ns2WtxlKvDdd
6rdXpuJcgMnJm4BoRc1IrHHTPOLpHgiUdK2PmWVMj33tOr/iuogxsOpD1gYdkJU7KMoYOEXX9qTw
WGb0kAvNARSkifGDpHM9bCWJ0/1eky80oUGH53Nk3hedQdITxy5aPOaSX3uWWSVbsXQ1mCeLMqA3
6yjUFU2uaWfgfSKowveysF8meleaByhhK2Yj9XYgQXQi2DQ//+1SyNlOnqMRaTNZ7bdm0NUPv/MR
Ump1g8No1B195qct0Q/d6KcvhA986Nx4vDa00d8P0fAZbce8qe2i/G03cV8Fw+wSXDy1nnlbjgWU
oEyPMQFHokXtwO2pXz3osNsoIY86cK0+ItNoLpq9W5fxDwh3GH+caMXhOCrP4p2Fb+/Z6WrzOouL
ehfHWHgPel5QqTBMzyJNZBwbI4DtVIeWxt0ofKJe4LNyxY+gwIgSLqI+sQJ67tPvUq+64QPCSXKW
vGRAiOCLDF6T50SQjqN6vMWbEsGTquYc75Ilm/Eei232q6ga5zmbOXluAFl5UeAtdvLFT6AmbUYz
Tr+OKnagrI3wSLb9Mvqfu7KbkmBYZPUz6Wc+DwAqS4lCcR6ujCmxcGgjUAiQedTmHtUTBu1sMV0a
Ewgbsg2DcHyeDaOU18oY/M+VGak/GmoyBaMlJxLRg2sTTl0BDJDcF5QO9oyyZWOPoKs3FYgkbDKy
6+1Dls7jJ04ZBbKwXtXJnlOIAw+jyO3pkI62Aks1WOYOB6YNESj21B3hNIvB6WzUn0YCHXB8u52/
UaaIP0sL/tidbxRYIvRq0q2rYVl0TNizzIpdmQsEcXWrFT+xGbp1MPWd+D56Yh/5NM2DairmRzJp
YAulmfAOA6ZbK5DKHgGqt3DMlZG1t2NWzemeSlb9bR6U/IGfUO21ISNpS+8BNpluq4vrgQ5lGQDS
46cTVonYBTzTEFhUN556T1Z+yJaOZqJP4HC265tqNaNB7vkpkrj/rEXt6j62dO86MY1pAmpQ6O3G
8vTkwS2d/pks4eGGJgO2JNNvIF/RoBMfpWo14P8VHRCaWZjSPlBdLg9FojkvgztXW8YCkK4+yrFA
gslTn/si8n6VvQMbz0jyiUci2hbaf1eUKKNrZAb7TmBMZKaOqjusYyrdA0Frn6RT6HPgU+twiIoW
EVOU3/T9psPeAMglJqadqX9MP2n1hL6Oik3+GRk0UIkpjf2fvlFyukxdu16wJ6ySp9axnYfFX4X7
+KDdbJsQ34bDC0/dTiNZYtnXFBDvs3zCgToxa6hNKhaD6QUjOI6SrEWh12czll+M4MY2s3AK7OC1
dHtbx4aMTQaJ96B7t6k1pgT1ibz7NQwGlrHF8Jb9rISORoRkUYoJNnzChVwCf2MmjAbRDdTGrW68
G+zWV2D1Kj8wp0iGTdQm5nWPORKH6jiixKziJvslxDD2W2B7/b6l0PhN2I3OdIV3kSdUD4N/BTOn
WlM5HO6A4TvcTAsIM2zoi/Og64AT8d5241VuTeSs+EI5T3z1xGtZsaiTIGckz9tZ+gSuLEXfHCSV
+59gne4w/H2RursGsvm+uJlMTf7O+e8ZCeijwBEX6sHOPesliiX2iCGpqmZDtrJzBYzY8PYEfhdy
Jxa8p7THHO+pmggs2Jf6WumcMg/fYc0iuomrnmS7uOnoFbRFSi6OSCTdttww6g0VGf05mkczC7s8
eqiV5T3k1mB8UiUN3AVeD1EJZgVPBKifoDNIwSdCzlbYtxlSHQZ6NUaPk545NunWlfHNK0Vf7pwW
9RbytPqhxft+N6n5MxrQtVEqkuKTBpMkQaoat7+yyS3noEUrh4m4T/Pvmcj4caVKZwMsqN1cU1WE
EGowZLdzVa5hTMrXYXZ1JMoi8hux54vpuyxJjjr4naWZO/A/DUCRWo0z+80MBhvLuI62pSSPqeAR
rJCt4uekmuHTUhb5fQV7x0Z9J6EWFsVYE3yoRdoQuAycUC/b2dqU6Yo71L0p7gOlSI8/VJjQXmK+
3W9sBhoAVHTvKpSLbYSIc5CEzNL9SotAFxG5RIbrRVd2X1Dgo0ne3yIVIPdhbK0DFXNtgwbwVg3N
mtnomO2H/yWw3yt2Cj757Un+FSUJPy3Wiurr+U3QqX3x0WHDl9NiEzmehhHwlSfh9nQSOAgEplgQ
bzeefeF8duJQYx0dNVKp56l0Te8Qi/mR8OTykIq233guXCTppAdwK5cyRk/cknlU58z9oTca6K0H
0sOH2xn1VMCkOO5NHxKhRCh6c/7RndiwvjZc32xYk4gFptddcSBIiuRwZbyAr2pJLURmBSvDphfI
Ij2QmnWhvHPiuPaqDnhzQVadqYjXC7KUV08psvQ/lAXcKy9TL+dv6VSj2lyf6ZtLjLpNcofjiIM3
UEQk/E3flmTxYEA32p+d6yH864YMG2zbkBiRE7WQldPPCxc/UeZ4lVm9uTipI5qrUfQ8DMb4SQKS
DOYhxvuTjlZgSn3YmoOjdppkWjBZ0K6ymmjMsR79XWWTi2O1mbZP9eHH+Z9z6vUe1SymxazyahhJ
DRlLVmw5uPuGAPh7oeLygIw2C6KV4ibZ31244qmBe1TDYMfRpbCA8ZVoSUpsxdRvLeB614q5/gr5
wPSfjSPr6M761NDEFNkydJCDB2UGMtOx5m7PdvxSwxUn7bsV+WNCVY/VMIYKk4YNyKRtOWXznniT
NBCWJ1+YVxJonsuIy69edmURgYp1Uegl04ruM5eZGCi2m5EPLGoZSUnDux3dRbInZCSbcYdJ8Vja
WUYgUfkCFUDtz79z49Q0dVTjiaFaFX1G5ZkA1m43os8K8iEdQQiuhtCl8x4by32Z/Nq6zWYba7mi
SEzmqs0n4YtHyxDTPVId8ssjW3yE4eJszFYYF2acUxPA0a8zynFFi6/5051dEIVnZnecoYZtZar0
6fwTOHWJo/VgyaIqhVFI6tkyU2UUcGqnGaU8eNgLFaFTVzhaCdokNyxCVf2D62ufO/IHH8GBATN0
Zv1CAe3Ed7S6wt9OYnVeZPSGGd8ejLHd6Lc5+S+lscf9XB6M3p8255/VicHyWoV/M19FjWW3VTxp
ZErFzxRrrjRjxLKQx79qVRJ073beBXHdazH5nUrF63h9cym3yYCcxkkcRgQNgBzM5KMnmuGBjqq7
WbrWDa2V0di0SXGH19Ii214aYDpj4ONsmL6ITPzJx4Z9OvzU2yGajC9JvhJJRmsk3Gv2dr5E7muX
2swS2eU7rBXuzsyU+2h1U7VXHpoCl/4LuqzCuwLNyBCf7XwH8zje18aMC0aY2YNcDHWwvCq9izyw
QTBRx9tBq6Zd7On5VZ6lyCAyQDpsG5ddMSb5LsXxsvV6tMVUXDpUc+18YaCd6ri++vbfPLRaZglC
sUw7gAppryBsJTsmoniLWbfd2iCGSOCdMZSnqXbdqg4Eo2FwCPHjSxF/K/nvvb6ksX4Db35Basra
bKI8IoenFcTlQNB4oBtuAUfClHXwDJcIcFJdhYGmrm1/DOaQI/5y+4NfVgOn5jk1gFM6zr1I6MNc
GLenftXR/G/Fsu1sbYzDJquNQ6HYTKBYNLevX8X/C6zF8LsBePT7vwBLtv+174tfPzpVFv8fMCbN
dQ92mnDxKf6hVsLF25yK1//kXzkVuvPfruX6BjUJKkv2Wgr+i2whPMAWjmu6vmXojk1SxP+ALUz9
v22AUWKFUnoWCxCLwL8ok/w1A/QkZEjddDzHxWvwf0GZPKrYezRfCB1gK77+PnRux84FveqRBUIi
DOmkz4+OOfR3GgGncZD3VGm2VWVpksqyJPfOd/TJ2dj24OQHW1kaART0iK0tPWu/+WtcnWQXrLP3
v6fA9Wex6ySgw7ANz7QxSf39m3LSai1nxfysnAzeG1PF2CHdPuZkbM55fFt1RXWnkePe7hrAhI+F
qY/17s1rfPzraqf5CTx4RydVxHYIHTF1y7ePviCPMrA3IDE6YMsDP4zmt/UAVVIY28wVyRoXPtSj
7fh6PcdajyeWwxs2jVd51tt5RIjZLOrYO9hTBLlx8Kzn1MRXss2UoX8fVT4+ZOQAbKpiHMoADSCw
Sji0TRaev+8jVfvrD7Hx0PoMTN81eQh/f/hVitdxNskmymS32vW8yXy09Vn+irrIuBeZb+eBlUg8
KQQoTN/xzxUUrhegbqQAGnmgCchUW5fIXXVhWKyP/O2wwC9vQV+FNQRc2vD0o42LrG3HLAEVHmxf
IK2yY2hZYZM0OCnPP4Pj8ceFHBNSCfRVV7ju8bvHU2i5dlX3hAdxwZ2sYdPsu8o3v8Ildf6YMCEo
kXS93FI5A4YXwbVqLoy/v+9seA3MAK7umXhmkQ7CMP/7azChZUbdVAwHamV0oxLNRN0Gb8LcjnVj
yVtYZv+azk9+dn/f5Px1SeHCctLB2OogcP9+ydFBttZj7DyQA1J9S6iEgnTzwEQGfkleFf9nZfVj
q5m+n3/e/7xXZjLA1WsCD1Pk8fc+q5xsgJl6mdXlOpkKlc6Ek2qoJuCMRgRs4nJYLgnR/3m3vFwT
wpluE+iA+/7vd1uUVONHS28Otc862dLZIUSbg8AvjCPVL9NdRfApqIILW5W/nzXXh+xg+oQs7PE/
aMHM7W/3C9IlKKGHynmQeBatIMr75o+XM6IOJDKo/uC1lUekai/9Yi+8znQP55+1abxyPv79HYFn
If2IBw4UifHtimOrAXCDiBkPMsdcKGMDluzZoIZ1bQ0ltP/O+VSNCCYX8BuWIh58Smp57ccRWis5
O9NN08iaEpdVbM1ksp7spm6vZGeIEB1T9imNU+Ohmc3q0I7pS+4lkm6MhRJkKcad6XbEIEfEPztN
1m21NC4f5DxHEM7m3LnW8LYm7JXw6sbIsMgt0StBKkestB+LyBZKkSMf41L/MesSVK+xgNG1vKvW
kPO1JwZYbSlkB0rR0U1Lq2pbYpB4jquJPNvJ+lMvpXHrEfGzgbhI+ESS+B9T3V3oIjkxZyBuHDzG
o7Sch57v8Ur5UlyrdgCCqWt18d1IxTMBNIBmqXLdprSag2J0ixpIno7RxxpuyrrvQhH1EO09WkGr
MNifAfmZGRVikXxEOOJBL1RrnQPOxfO0qGZHCCLZzSQX7Sd8ZvVeW4ZCfSxIVIAf0Bq2gkU/OPCS
pOM6pByNRVezIQeCnqQziMqSCWiwR0PcDPTgxH728R+Te7PW7LFhp6S6Qvzky6LYlxSqSgJVTOli
092A5/boa80MDG1MIHr6/I7Op8Pm1TRPqE5SIJqiuvqW8herW90eTbgHfpf42l3maRHmE13IYnks
84kJsCqdIf06tyPTMmr1PN7iY5we23ww3ENVxvxz9KpEPdkO/uuDWWBE+JwZwnevVQxmdU+CDQs9
SNCBIETXKgePiA4ofPQw/Y5+H40baOnbv1bkyejz4uA0FLT+dHi91ZPhInr9EGnoaLaIm6pvEle2
sbGAofT483PHj27Q1TGJZZLW6obyHihWaAz8aplU/N7WLPhnQ9eJQVKnaLtRvhZk0OQ+P08Uo84P
o71ag+BvAdXl90gDZRX4GJDpKroq8YPInbziejLqwf5mubmTkl1ktWCwB0yKpc+ycQtmvibSu9Ec
/94mCyLdj1qql/saEnBz08p8+t+kndmS3Ei2XX9Fpndcg2Ny4EHXTIGYI3IeyRdYMkliBhxwzF+v
FexuqZhFkeorq7Yya5LFyMDgfvycvffSx4rMiXRvlq0/n+lvqk9Nn/viYDo2bnub940LRblAEGdS
nelH9luvyjCeymlumdmLuZ0PrsiKe1FOeLwDxsUSE6zXR1uyjzrrBhLPZDzEQVSkdynHvm5LDmhZ
vaeG+Lak2RyHXbA4X8WQTsHVlAM7Uh7pzeTISJ44b4m6YO3XMePDmXP9u2F35nmwVbzmmJN87zTX
CrHinGKprx3lhmbfLu49NAiMskY8+yrEZwVqykzt6LW0anQhXladWgfhMNo50oOaeSGBEOHVZT1K
0OC89XGqzJOoWznvC9OcHqWXBNZq8oIh2rYEujKB7nyxHqw6k7d5AebQ9co4viGHKC1XHMKWlKCi
nrVMu5GCJVD2Y8i0Q8FqKALayMpfppbDa+6N0y4jdjlZd/S5sLu5FzdWp1xf7aNycG5ts2oIaUbK
wQCPIdXnpY6XClhJY1zyRrG+hsoGhbTKUs7zyhlNgiDcZGZFdzvIhCskcsGuKktKmT53ZXTCP0kz
KmgvXGLeTWvTyhJABCMi7a7FlParCicKNB+dX138wHsG7111LjkubEkOju6hrRjbwK2rGyEM7zhM
xZiFnSvK72hZkrAJgvzG0s54RguBqoU3N/mK2N4TT7WKgmzNRYvCKk4Zh5iD4PKkXaf3tafim0tQ
u02QaxpEYe8nGMbGFB3uzEkfWgmEKi+EbGZvG3rLX+aRmbq2iGreBks5b0QfOTfTGMQnQnOdVemS
0qys9trM7GCHVdum20v8xF45Ux+FOXSODWmp9lNvW16Glmy5Yx/Ve98Zs101AKkZ5iYqDmaeuIdS
MZSrQHntA0Cix6JO4UtLr97i1x8POm/mL0QdE/pbBekpY4p2VYvlhbDQBmVi3zLhsSvC14hYn0lF
VeMDcX/WKgKNjEyowj69I06H8eAl2M8QGZUfwtJyYmluxBB2xlAdWPtw5Oejh+oI74PzrefAsjK0
J99yghxMfNzXjlqaQ0Li8NpdYrikTU/AEDCSZq1bpzPeCiNiidLdeNIl1LUNtNLY2RaxHUTXqWP4
D5XRuLeEyrOkO7na+FCeEQyl0utPdizYQUlivCXxtI7DMsuC17asdXJcaCNVIRlAWUVqa5ydRwK5
mdH5Oniftdt/U5RdGz9iRE1EqqTNbmixjZrqgk/PPJ87rhr2rmI+lLXQHlktw5gSmskcOarpKox9
1kCJacQl0PUYBSYznoSx/XU6Dd0NTGTGsjU293HI3FuuYbaOS5KOel2wUWdp9UCAY0kua+8dZ0+Z
X2xM1DU5MXz7FSWDsQ5kIW7tqqu/jcrCtzcQFstsoHWKTU5gE6S5YMyg2ublQ5qMxXZMVXKVxk13
INItDy0rhxZldiRuFLU+B3jXzA3LlP/Nyx37oBtAJ6Rsd4S44sO+ydt+JJyqF0aoPEQy1lDPTpj2
iXoCimvsgX3wbmRefkt6zpIii3GSZxP/z96tpnbjNhlqIk2d4Cz2OmHmOS4EDi68nTdml003g2/d
uR4guDqqxh3BAe6GBdham2W0rKl2lmoDjqW6TmcA3tIhQsUjjuOdYlCfJ4qeNdMohHvkeyX0lwb7
hlkpSW5EUws6gew0zbLqfATNYBdJAak6bnfYqCF/dmZXVyuSe+trCb7hZkRoA1OmjYeOykKP22om
wmgzO0VjEUaWroMkEoepso3VMpewpFTKqRRXzrbTxgbrKGozHDpOlIsXB5Ud4dXTo1Wop6IYH6E6
o3Ma6qBaZUuGVD2J9PUyWwvCwMY+umb0zPH9ezYEm1bEX+VIkJBMrKu+l4wTWBg3qT9fTUPy5sIT
4NwDscxx4qd0NCBcLUgZXH958pr+hoxjCFCNyQvZquuscohamohiSVrCw9yguLK8/tFRqJnitJvD
uhvWNdL2lZjiYWuNffG9v0QXU5ltmqUjK9ZIdAiVjkDx1qo2jiG3c+J1hyBRJr8OlRMX7XKdki64
zYLGBMC1ZM9O6X/vej89ED/1yYCseOyQWmM2pdiSpBoPQ/JSmNUbMbXWCkWDjfNj1GsvKMfnqS6+
sARfsarfIiA3gUP3ObEovRGmiF54BCt3S2bvN4JmXlKAouQojKgMWn21ZEmzyS0QD4k3zKuS2mKb
uLi2cqLs4i7egQJRxEhIhh3p9A6EjYk0bYYVPqEcYVeXbXyZQcNqOIhcIoxtvUCCTpJg51EEgaTT
8fXEEWVfm2JeyyB6KHvlkYMU7MdaXA8GpnN0pWnoEOhJ45oQC7/J8m8w9TDkz5dAJsmwvzKJwSDh
m1iaQcsrMFLTnvSsu2mO1InF017BkYcbVw7mI2viUzY70SbJ4mDr54i4zYCQLogQwfTkNsTSeRp1
fWTgLAqcAtWFFxnrWeCYnDr5RgILxKbMOEy5Mlf1aAFkquU7UUi3bmU8uLOLDsbvM25+I8Igi56T
ASkSrwSucnhPt3Kc9rYyt6aS435QLK1gHewdacZq61/MrVOsjIPtYbugKNkLjNcHwxXOSnfeEwDF
/RCz6VtNk+znZOksWIQm47F+7teQXOC/RupajmaEFpPwuWYxS8CJqQVRqISghSYhmYmoJO6r1A/D
bEfX1jIsR9V0xPRRjJ4z6IqbqbfVtvXcZ6Gy+etgj+0BRpp9L9kF7seObneeEfVKNwVznT/FjwgK
qwcQS8smLiz7dVBZ+56adS1XBmpjnOXD8kLmq7nDUkaF4VRf5ok8HrYON34rK++5ZGe5mcyFtCKr
9EKTGfypLKb4CuWyT1S2ZW3Bj+SMFuqG3NGo6VYgIF9J+CsvTQQnVO1IG2MGtuh5ZOsnkOTxRQ/G
JgZUY42FfV2VQt3rzizWbtLsyCHR65KUohcy1JBh6RLb+Gg55TUtoOqGrOZt1xj2dd6QbGX1ne+T
2IYRE5ISWhBYjHUInpXIaEFa91KKu6ivLzSC/gb+ZLvuzPw78j4QJu1mTHJKABtW5g3HZmAwAIex
LKYNwqEmtr0Nx3NN4W/HJKkzCSJXZY7JnIu6C9Ci1731mKT6yhnLBmFRPR87oL1h1/qcW5hJnLok
9pDSBs6pTjP9AJCK7Ugtgybr3iMeKcnr+IuTgojoesADIb2zqQ+NqtKbaGnlAVRjBJjDJf6AaPTa
Czu9sECPQ+xdKko4qzgrwbrlWYOopA7Q7w2cwYZpQmPTlIuGbieMaB00QkZraAdBT9/W0N3RpS/Z
bKvGtK5wqkVHI29HHkRSae8Gd5SUvU4KCjfp68fBLLNqF802qIYo8SnjpkRyBPb16O4sNbm3hgKl
Ie2ErN1BtEmY1PXorGzfr26iflK3uTk5MCwTsuBw+i/DhoMUyJwxQijWO9Qu23nwnkcmSFGYqVgf
zdZrXufhokabhrjZBtRq9q6gUeGGERlS5qoDmXookGiPu2iZLNKeWjXyaf68xYBGzqQMcnmGIhO/
+WJo34J+6o8Tc9xNk9g0muATERGYLqdo8HwSrIz8QFnHJcjzErmdGXzv5sxZR3OgV1VepwcOgpzZ
5lmMa68gfvDQpq3IUNzFWcY3QYOijMH/5jp5erSmtPwEa/er0lKTlB34B0oqwBR+XCLsbr395VHl
Ife1uTcSyw15EM2bTgj3tjQ6eSYBUL76RQbQ8bL13FC8kMxFaNzVmLsWP6lh7CR99LvW5XsyXaM7
usqrBbYw5peOhKpes2G2paH3iSE6m6yZqHhOYwTntTVlnxYTvTj7MtySeMF4RcPHus0sf7lCLck6
qYb4SSB2I5ELBstrnWlxLiOF7jhT/b0x+eNXsB/qjVPkjUNf667R1bCvvM5aD0PRcoWFGngEnce8
rrMHYTnL0e9t9ylP5fxoTn61GXtSn8cuJj2tsKZQUWNvtGmVD0E9mccs4cCNkgrXgqlHKyTzCZgx
wR8dJiYLUPJqwQKyI/4jPeRN4B6HBAVQ0ppeuzYW6k4P4AWxrkXiEri0VMpas2YxHxwDFNFDiS6r
dd/Hwb9PLcSDMhcW4dSz4twS3KoCad5i13Q+SZEkZ9BL6X8OEeFtqXyYxiliiTObL7AsOOTiHvRO
oFbGO9cAkVeyhpDwn72lHfIwuxx8ROT8KEjq5nI3NS4H9oBsiE01k/mfEDYKQWoA9+V1lYNs1jIf
GxcEH2pUfC69NLpdYOvoKxwSfRMp6RylNL90LZzTtQUnbGuXpb0JMnPeAjQmEi3zyukUeHOyFUQ9
ciHmYYP48Flpte96wr8Zye8E7DrCmSwiv8jofnHxhsXZeDuy4F5Pk70zHeRrBlreqbhFDByOMfPh
rus+zzVqa3uqrBOd27EJDVAE6Nm4W5lCs16PfrxeTKdCjJq5/VPii33WmNEXzTiW65KJxyFxiKpL
p5CJrEIw6ZtxsWvSKR0pQyAcXbfEeOJ6MGl67UU1QJIoPHgZHEV1xCSqyA0zHAlaEmG+8CSs64WO
+W2qKblhlHRBcIT6WWJkL8wu2DLEypNdbY5iODgTJcRNgnoyX2s7l+VpQTiZHwCZ+99jqKnjEYNp
FC6+S6szashyyvUaajXnwEqeenfS4H7Qb1eElaeGi0d/TMnG0CdH2V9gbyaAeNMGv8Ga4JZzQs+K
DNDjNBlrKAjb1JXPyH8O+TK+6mXwTs6CiDrvXX1eVyC7QzI4scIPDlQOUd6AU3tl4FGsVDrLc9ZF
JGZCVV2jjt/7fhZsZDJ/m7vgClvAiUf/uUoKptHJmezDdGWAndlGuq7DxC0poKEqNJCEJf7SyGof
bGReKL+tt7zMGg4q3m1Zc9OcyXnQS3AQ2Ns3ZIcYFEGEbOpLZOoSEUWTsv1TpxfXSel9qZWPricr
1kngELXUZPdNYzx2bs+KlV+Nfnm2NOH4EdiKlyaZDxLmdahFeix19XX2WsRWUdKfaz/YckBizJYJ
i1Idc91s9qCQNDsaGV8nzYKzMVsC+AhaRA7NzkIuIUFuBH69Gj5CXafx1Db26c9tUTdoDD1qfE8F
hviMfq+5SfGcsCn70ZksR++YufT/QGQCI6XRE5lcULSmKympo5V40RnibRVbOyuKredYO6FDY/hq
WNzuvq+N7DTYJhV+ydpSuV7+hpoMfM2S+FjryFwG01ZgEDE2Q0KYw4nmSfZCc7uev4scJN3THGXR
e22nXbymWNUJNBvOGlCrhTOcWrq0yP3JkYUlwGY4b4Us46+ZodKF2M+67m+dKpXdW4F1sFpDeiqM
06wcuhWroa2nbgdRjAuAyC4xCHLkVLTC9xLVG5OKWx3yYXpqgc1ViXGLKemZNj6KkkzsHSCqa/TW
yZpdjp/d9R8ThQRliKTcmn2mXil+/G1sjs+UiPmWEID5MNTyXhoGPTvHbK8KQ5+TIXZvvRF+yS5e
OvJRSTQH416yza0gF5Z3gEGzLemXItj01mi+0MLljbOCC1AsSrxsH5dRe85cpyBSWOLBSe04u48l
BO2hTazPMZdSodUNGIcS/dvdk9BaR6xQTnC0TDCt1PRxfzCTrEhYcKg2Nbl5mM902uyd0nvprNmb
T31OjuaRgEfnieDIbzSdh+tIThKere2SLTaYVrMVcdxXG8WBnnOSJOJ0MMdX3yT+YWIxvJc2UZ14
ptVBTa3LPSriLe2Z7Hop5HAvq7a/z8bGJanY4j232ve5zPqDVxjJp4j1nqmiASQt73PAQlqZtKbN
3PVxrATxTaG6Y1O0M+1dOGw8xjontbioy+s0TgmydQk55WUs932v80+Mlped7C+xpMtYrYUuoBMP
9SfWx+locEbal+xY5AjGccbb3kEBjgbLC4eAAUPPlOwGhGJwySUWR2JbaSkUbVmty2FOj0vQq+1Q
2u4hgjtAxykeI2xG0nuqaH8/N32VbZUfNZs2ofAVRUnR4esqbARNzI4vxBixqMIMAvN6SK0FvmOg
fR5QnEE2O9zawreDd7enb6EkQyGjLEh/ja24qzZZOgkwTGrkrDR4Zxcqx6cpXfqHppnemqkmwxVv
0F1vowDPqzl+BDGZAE7K7otqKs4Qyab7rABmuQoUKqgWlcVOT6X9dYRqf7QTafFU8ehCKqBVndLZ
HadgIIw4rbaA0OPv2luSk6pq9UYI4wKSZ5jOhu7fBxqgdxF8nlxWJwMew8WXkFMMoo1P7h0W6a3J
MARsOqN6v+SshGgMK9VcW5I0LmpksQa69hyTgTrSNM1sKH7uvCvYS6+teJHPHbgaQr9yhVsLbP1S
+aCRfDrxfOv0darofSCiNWldBMQvF/m3MinFJnW95ODo8XFeJnOvvNa7S42ApLpuCb6OUd28WIEy
ToZbRbu6cIOwDDybjgRNU6WkgcOZsvAk0UJ+MUjMupP5aIZxZKRPTBbcbTLU3I+6Jls7IU21Sy1E
amnf3geRDxs36ZzvrUWIup80CPNxkaxtyxgPlEf+uqRUeXaXQV33LiY6mE5TmAS1s0tAOq475V2G
DF3+1MDFWgkAl6/JYC+7IZhq1LLYfnyVlFeySYZzLtr8fi6aB2vwkl3feVlIkKK38exsXhkUeJ8r
u8xuuNvjve819uOos5zvZvnD08AgxyEoyzLkdesjO27alAYYk6iVquG1rEowRQXb+sLJw7bqd9zf
HJdbVVSrBplyt0a233L+46C8drKEw0Ztk6ldovsiW8we9LvJ4AhXXBt516NqJvo0ylBfJpTNL+RS
p9dsUcCymqR8nxsLHj1TPOteDbUTr4NSoZqrMsgahE2q7NAPtEwZ58Ubdx67bYTjmvHbEN0U9Iex
c1MruUIbhyDHBxhKP00/DRZwqZPRxERvj8xOyjWm0XxbTI13p/Jp5oWSDV1IaV2lfO/yMDaxd4LG
3u/ypYYRkFd+v6tmET+xTRnY5DCZlTaz10tQ8zMTjflekBG3No2Avar0O7CIY34w8RhcubaDbcxD
zAjRDnqDbdl43Uot2U3nL7M1c0KWXca7HixnpcaJ1LDZ3rlFu2yhtsyhUPO4skZnWXFAwzES1fUh
J5326C8ux42IiWmlevGguehhXhry5gIDIgII2Aijz3TvBMgf4ZMxuDYjY8MbLNd9W75MWPDeTZ7y
NJxht6KQVA6rpIQ67y7LoYyQXuKIrLfe4G1Ekw17hnQ0GKvIpkSMSUWzJm89URCFnKrpig6ok1Oj
gIMnsuFVtVV/5aWOeSyWctrRUDBCi+PTOjDwYQPHSg5LlXOGi7G4cZzw71BCLSE6z/TM5CC5cp1A
wpQf5hcN/nQ3+R4BeYAg61ekoAHXvn+nrhIhvtD6NXM1RNTC7258tYhrjpfu9ywBxVGlHmxNQW4S
ugseQq/333qBAaec++dslHJT+YkHjIsngRRFGyOU4z+C06MV65ef7FKK7TxDEEhn7yuDLDgVHPNW
U+CpMJhBbHI6QhZGCIXjVpcxU+PvWlI9Xnsdc55kMHwqLMripWPDYbqXPSY2NjaYSHTNygJ0pcjQ
6dYFh1idusUBEiNFB8C7mqOJqLboP+ww92srpNxp+wN5WNlTQZtkAZ8JPK/yvGYvumi+nXvENHgg
OwD0o5NpItVpUG9E4jL8WBRxuyFs4OqAw059njpd0sZBqJFuZGdeDWlLPmg2lSNkU1pt57JfUEVM
IwZqaqfX0un1odNaUiWSS32Tlg3n0BaUpUvj52Aq3T3D2uFLAqTvlg0HspRQemfxVmUTW+baiznk
f8+ymLywoPfdeDf6SrDJ1hEJSXS0nLAb6vHU23Zy6rDrfMVrFdB4anL74PMc1QSoLuVKxf3MrjT5
30Fkzk914qYh+briKCJxmVd3jnNIDW7KqgEO9dohios2XVPEbzVZQxtZxxYQZGneJXYZbVqQTPVp
9vJ43cVquQ+8cSE5XXL9V0IlHq+FJtSpDArJAquZxMMY5mWxcSDvJx7RV1yOyXvujGpD2j0UXXd4
AxP6PktwU6s5TrJbCSISu+SFEwjAxWBN7ONVmhnTcWzJ1qYQcJudNY/WKc7z4Klysqgmpth2P1VC
+bfAmfR4UolyjkO9OKeoMDgRJaX8YpcVTdoydveTkc0c54e+uxpZYfJVkTj9yWpaa0/kq7cjbIwh
hd1AmbaW2nuRjTYJDJwweOGtjh5EI7tH286NWzOfil1rxSDp5qrsKobscjnoJO7WC9cOYKhR9SJM
Lq2gSWf2nriGgeaq33Fukvz5mkUQXC+qANp4RXBqfbg3bTGSs+tQar2kGQYshimyvIEUCHh6npM8
vMQWExop6gqbnhuMJ6GqhfRmH3IBQWmazuXOx6Tq7ECnldZKMdW1N0tu2A5mPZ0/A5mmqiLyOTly
rpEofrmPjWeBECAORoemb3HbvNkDAxkPQL0R72DoDE0GnTunz27MBKxPUfnDOop9iKbge+hxJ+oB
pyIVruFXYsF0Wvp3CzkE8TUdMOOkpWgHGq6u/dCTab2zyrKlvE/NPgSXWD7qKKNNKh0n2dKGnEAT
cmJjrYkV6e9lFiw36AN40dOOOGj0fAtdCtk0W5WaJDAYczc9Dam0Bw427jwzpmjSo7TsYt7ZDBGZ
jOPVPnYRU8ZVWZJprHURPAwDk7WksWhSkwhTO2t/YVNTLDZ6beraZs7eMBQBhnCAOuO12CorX9zD
Re+/GFWb3mWTJ+c1J0N5KQI76ZL4aqc3dUo9BJBo2RhMDVAvGQOD8jaqrDEkd3NJqAcU1KsFQVdm
MSzAf7vcG6We9l5gTB3g5ZirP8zViPjGtHYNiIeDxcFp3BY2qfNZbcNn8WfesiIzupy2QRdzRu/T
az0gFTCbNNqRx873ys3iSsjuBQu7+6kMMFauZjlyDDOSeE+psgBeLon8copk8dZZP6WQooOq402g
axLbi/W6iDnbLJZ9BS9koWvI45OPbnrdcKLhJMpeQtNjkM2GUUpPh43ynkhA+57gP72u+C7PMLOK
bc5oYItsAM1JLeY7kGDJdhntr2XqdfR+YXowsdRrnKrJJcGSItt/yHyBAR1iwsqxUWOppcM/3L7L
yeQ0oMoH15vTJ0Wxe5dhsd2Ywu7vLcdnVp/kHombomyMFCchwfFHDryMKmBke9MRxEFubzgH0OED
AtJNiAa9wUGD0VYUBXA1XARKRdIiXSn8IYWu0sgIQqZI+RXXb6Rz6Cscp0/T2M75yz9+BRYo7S5o
pWb1FAdmM9w6qKnrYgXc26N/2BTohywz5682Bo0M1SCKGuViDrt6wzTL+wYNRbFmRKDFuZAlbfOD
umiiBJ76mtwu3kec1wFqKHAQ/CS9dprpM++23XwxkgllkCcN9cm3cqPdJEaZTE8GL4u+NhgPwY7W
lXJPatCsdIutvOj0Dz1JEWTS2eueimAtJ7Ik1nhQNZMF4WbVkMKMQeB6IP7OH+5FljdUnlXkd6H9
Q4xkTkQ87EqoXojXLvK8TSV8VGSlNFpuAXFl+GAYLDc3JXuSdRMZxDFC4SDc41NveGxaTcdlQJ5E
+Dyz5InHdrEunfG4QmmuPXMVMRs6j53rvtcU5PQ8xBTsY9tgFY2DDn6ykNeEyJaMSVTXb9pF0/5D
tWhdR32Li8Njh0QhlowHDgnVhebQxO+i6MZHTpNXhN/xfpGwk42btvUsZHJJp3e2rsxXcr+Cez12
6XWasfdFlC2PNYyWg+NS4Q7w7K+FnlKycimvCYEtvqnJyUHcpqIbVmNNOV7Gwjykg5q3qAGctxGf
/peayvapL1OO6NqSl6NnxXiEudjifBkzK7uNhqjAy+PElHxzdsoza7z2BoA+nd9NL/FYbVXki35V
O7wepEpyqZreuE/q/HYxyIpbSZE1B847QNVRZqtnS4jXrqQ5nDpTcx46OsLT7Ng3XWSwPs6CzlDW
vuI9iHZyKP3H0R6ctYHJ53EeR++ZYbd1Id45KFKk2qdUlZ97nA2bwqNywd1Nuggrpz5b2OBXmeWl
R7IF6ysIxvk6rYP7HL8PswMUaD4kzE90aN+Kvi9PTV7kZxJlu09Jmdz5VHZnJKqv4EuWeONQ44V6
IUvOyU0kUBPyOC+t5XrBloZE7NK9DtTJKzKxDpBob92hsM6ZVZJVbwbaXBu18U+P5L/lYnmsS/73
0Y6Ccvq9VnObxkn3n1fpe1vr+nv32z+1+1Zfv5Xf9Mc/dPlp/vffpf/zx28Dcly/dW8//Z9N1aFD
uOu/tfP9N90X3b/sHZc/+f/6m//t24+/5XFW3/7Hf3+v+6q7/G0xhpu/2lQubpD/u7Hlf/a6a9+K
9O3jf/JPY4sb/IcwWZjYlr3AtS9/2T+MLUKAXrUoSBguBwRVXdTz/yK28t840MACxxMBBovgovT+
p7PFcOz/kBB7+XUfCTR5Ov6/Y235WcLvS7wzfLYPNdZ2MDLYH2xZC+bsXLoDOl1fYFTYxOkRUPMS
olpoG/o07h8sAz9L2P/xea5jW0i6Lb7CxyB+UMyk0zazOJvCWWfFZ6t8Zy5IqK39hw+6/OB/EW//
+GJu4FuuS3IVYe0ffAElaHIWiNg6V9o/QKEJfew69Ib+cq//6H758XUkW4Ajpcc/wHV/VqnT9bRd
6N1AHKYBOQ86jZBWmFznhbb/YDj52dXxr4+SgbA91+Tef/gowDYkxhWtc26AtofM4AllAl3yhyjL
X9wfCSTXJaiJ1cb7GNo71ARPCVoS5x+RD/bgPsKWTDaL8tXVPOg/cTasX9wmwtUDKfAWcIL7aOQf
/NhofMt3zp5j9lZooKp4qtHMZAyGpjjlatp+sUrdlt0YHqB5zPO4faM7MTGSqgPtbuLRjeh2Oktb
hINU8g1Wm4q3wu1AqBEcmz3S5F/oipvZ96RpRyZRlTV8YjRp9bfDPAb7TOW5i3aB3/zDQyguVpAP
T6H0TEFMgC+FwzLw8/PRo+514qV3znZqJptONNcMvON1YvjO3iT7Z4qMGw7On5EcLUcyYDSTUt/+
g7n9g2fqx6MTYFPiJzEFc74fN+EvnimP/CavG7jIlm1QiE3Aa4LuKmPEuNJztjXMZuOqDtGbeUg4
5P8XLgImGV4RK8DQwb9+vghOLc0IqrJ7RpBZhzZJMHeVuNetXjZO1xVn4mQp6s1mHXgoFI3WviF3
0/tDSP0vboVP8kxgsXRaNLg+ZmF0vpWVXdqTr4em9dUjOmiPr/DTMGQ0myxr3MxQQa76eel3iKPV
RkSp2JMZYxx+v2T87T1mE2DNl6bNQy9xzf18NZQdaHv0a+PEidbbzYGcHhZ3/BPm5+/3nI9xMeY5
3HVeZvNDgoLtCE1qUW+cmLnLaDlOUn0NctgcUJZC7NNYGQQNcnq5V/HDv/8NXUHKj80yEsiPOYf4
y/OxjRfj5ItjK1AteH/wQV2Wup/eKrye9kXC4DsYE1gSf76EdSFFH2hAed1ABJlI3QfHaLdpa2Xr
LIvyPcfz5N+ymfEKffjID3dN+22L8FAGJ3lTNJ+E9eTnT9p++v2F+9ti+OFDPtyzMU9ijuZecIpx
MlZvrjiMxd3vP+Jv67t7qUNQRZiu4OLJD24u0/Z0bsCkOBvGhWHgh8FlQBLfDfaw/f0n/eI5/+mT
PtwkBgiVsJYkOfci2taM6fp0evn9R/ziObgUVRiHKWGwYH5YXRt/sKayyZIzqMVkN6Ac99F0AOfz
Tnmk5iudoKH4/Uf+6lux4+P6FJIN6yODYijmvmtUx0fGOOLm8RM9kNv/v4/48KiRjkgyccNHtDOQ
PFvSD1KEZ/z+Q/5W9/EcSH58VocAg7T/4UPEwvlQRXA0LOsuioejb+xmNtqOx6AKTn7z0OFZ/v1H
/urRk66k0sWUavkf4RacWRqLIXxyjhHRxeC14jtjvEsR9/3+c355i/7P53x8xIXiUI8oLzl7ebvD
8MUpcSaO7vcf8rM98cd6cKn5WHso37F+XF7lv2ypZhG1qXsRj4gbj2g+QGdzcTNkxG3Ramn+VCb9
8m795dM+POhlnoMMq+fkXMblzurLo2jNr3RdVjVRChHDWoxPITrEPyx6P/bEDwvtT9/yQ80pAKwa
ecTntsm92XQ7YkLXcXMkEDGxrNehmdcXaqi4aH974rFzIvu/xcme9MQwNT6P7VWZIhrDoRB3pO9d
2gIbPAHbMsh32nZ3DGbJnYhXAsNAO/8XVrq/3qHLHfzLHepM2figJHDBg5IT7PZcQjLM7JVbvv3+
WfjVMvTXT/pQ34xux/Ru5llI+rvWVNcNdqG4fYnTxFoZvf6DMda6vJp/uynSN4GneDiBP7qABxTv
Iw6o5MxsdbX4e87igf4skLLjDf5kD/4jsVDHqXk1sjXCvai4y8hQS9oZ5ReDveqYDXdeNoe2jFa+
3MbgSH5/PX6xjUn5lx/ww5WPMszRrR+w8tdFsDUp/a6JSUj+F2nntSO3knTrJyJAb27LdldXS2pJ
LXdDyLTovefT/x81Z7aqUnmK2BpgZjBAA4rKZGRkZMSKtajuT2vXsuysuyqJgMOjiNeecDAiSnAa
vc3wnBZpvevgjwCdQS379oJkkevSinAMQNuGfmuNHIPoK/X5x0H5AuPLKdOzlZ2TLofiEXVznVRd
zJTjtLESnq3hOVEBEwEf1ecVC7Jv4/5jgVfy9amIVKim6p6ltIhHI027ceunv8ljHL4FfBCmB8Ww
yF8M/J6JxGgOz772xGwpUxEAH41y5UEsXYq1JNE8V8kHhaUUUZkbZesTgnF9pf9Qzl+GcuXVILXB
CBvVCtXWQXlebxfT7XAOxnZ4hkzIn2mzNsfYqlYuxj+fJlzG7oUVwYsNmg0U0sPoPOrormStqe8a
O6D97QflPor1R9soKcgO2yawPlsNnEQB5AIrv0IWxS5/hODkI8BP39RZ6jw2yqZKTQ8wJsipaILP
xFWCvVoMa+UTqU1H5W1MTQGuCiFH9KNJrZKOT3ifUcztC+YCZ8CD+uvp7V+c4AtD+vV3tOARqntn
CUl9t1GMrxYVGy4pILkruygNFReGhBQ+Xl4t/eiG58J7B+3qZnQhWzZOblnub69I6pmOCf/L8ork
0Xa9Iu42zxgocZxz5TmIHSrZz0q0lgBIV+NqPLHUpUojcm11esXEjBJHVJZ/OgE9sPiV51KTRqf7
9moEWqj/5FMulAu8WXmfUxa9Xs7Y5YoD4jBiNBr85dTCHXashsf8WxJSmEBWlmlCVBt3an5oYHdR
Vj6bZDdd6l2w2KAKuNBOXJtHkj6OHLhqz7H33BrPIe+vtVAie5Ff2RBcQ4dDNwf5HVHqUo5kwc6J
Jt6+PLRTejdVzREmbMVdk+c0+eFCsuBqFrEY6JZLPUAILZ2jDySqQXRGW/oprpiPZjByc/vjSTeP
NBgzHlRN4p3iO12rNHkWnWFkO/A0VowElrxqxUWkK7mwIsSKDqXodjTy6BxCh9jBD4He8F+YoD4E
n4zNf7m7rr2gqPqQ6aM2Os/uYwdtOkSXKxYkB4qHKnVvmwouZX/BB5D1oyeVN9G5Vj9E+uMwFm8Z
5zTUdKXkJ/skhAZ4gKDN0jjB1yuBKqAJU5RYzrH9YmZv6de2aMDf/uySRwl9g982hDNTNLQMYnBG
ZzOcu1OQGBWDd2bJbEJ5ykrnI6jV5El1qycIONaeX2vrE/axndVK6XpsN+4br/8QW59b7+ft5QkE
T79C0tX6BG+YQZOAT7CjMygOGs/WHQgMJhZ9METGSzZVdBrBhQwgkbfwD6xsrsxRLjd32YDL14tu
DB2MhNE56VJwNvvK+hhlgMOT77dXKbVDd8TSYLEymGK7tmPnmhIyRck1MnkDFNXRW7vWJ6ZvEmMb
javyKnJzHjc+N5YOZ9i1OScxFWBhhCMHGGgTlDu7PaVVvov0tQ2UpBZUvKGEsmBto1Qj3I+jaTL7
4BBta42pMO1JB39hR93OZEgr61ZYSGXX15U14bxpKMFWXYy1ud45HzMFVsP0aYEDmcDDHpBI2JTj
80Cn3HP2kO8w82uuRBbpaaQrRG+f/8D+db2z+VgmvuYQWcaAVzYYUnsL46S7qVXa2bUGIjGtjHkH
aGM4wh/UvL3tR9IDeWFeOJBepWuttmw32OlNFzkbX3leLV4KPHz/OZJI4S39SgjvdFHUawGGKPCj
LGGtZWLnddXDvTE+xtmniEvBqz86z1oBQEXZ0R9aeQpIKj6uCf8ffIMmnQxRjA5CAUpJiDycP0wF
Mp0wd8Juuy2SB2c0DvB8/vvXzZW55SRdBIACHGSW1phTx3QDkX1avzBA/+8/2uWShJQ/MBWolEZs
lP2pKL5G3dNkreyaNOuBIY5d8ziMsBRer8P3td5wJ/yygSWeBG9TBG+Dkun9TvkBXcRZzWe4VPp7
qEdf3V6d3LSOv+jecqeLpktmpbViuaCA3xj3QENBpg7duEOg2T06atpvAvA1R6pV2tlgxucIcGtN
G1l6i5Cl03ECBqg7C33l5XdkxoUBN01l/fpTYU/FIenAQfYL/Kt+NNh7Q5nvlyKYUap7CFr74R7o
20pXV3Y6L3+EUKFSW8jIgL9E50p79GrmPJun1aaM9HyYsFC6zpLHi2VX12oggWsL0oFaS9CF8ex7
yw7yfZfO1n1SdoCbpulBtUpz5QqTRXrTJMcBdOuSfwr3tD2YWdHDZ3Nuy1Q9ab15jDVw4m6O2I8T
WC4QtnFaqQjJP6tFYxf+Tcb9fxXpLo5nBwVBnHYV4dZC+Ld6Tvo73dgXLdThcLFQXevcD35iMkiX
7qmR7PvPt51blg2boIddWjgkqyLj/tC6fgcsipw79h+d1tzRbFm5UaROc2FCcBrA/7ZdDyTcavFh
LqvtrD4adrWS50i95rcRsYhTh6GqOyFGlKz8RK4VJ+9Gp4O6icH66HuarviKLP/AOV3LtS2mBcSs
YPYZN5u8kjVlpxnSkDQ9UTsNs5XbUOqSNkmOSvPfpEN1feh7bXYrH/qa8+gCXPPCrWN9QfNvp0Xr
5066JEensU8fhyqYcPFroNemdMRWPLrIcOjbtvhZwgBkDWuhXOoQDg88AGXUAn4lQRc+z2ht2ZYN
obxIgXb7P0K0z7uDaz0smLR7D6YyWkcwbW1MG6ogpFby/jBMP247/tqPWP5+8SPg8+Iy0Th4cfw1
rJmNYeAu+nbbhtQpqXksT1qQUSJXdcbclApUIDp7pE2WC7Uj2NTqTRAenPLgzyvW5Cv6bU1wlsBP
ZquqeXXCFVXV9S5jTqUMn24vSRovLpYkXvU5c+BRyrdr9YoZ9y9B+Vcn+cKCcNEhF4bUZMOm5d22
td8ylYqg2HxABXTrfUA3fSU6/foIYmWDUs0/H0kIT93oxPUIXvjcMw+rj68TmHbjBgz6/dLY6KJT
CSx4Y6lvYys7Wka3A2q9gcxoSNagJSt7KwaVxIZiMspYeQjLTuw8+f6a6LzURSAiBc4BkIcqy7XT
z7PihQ4C3Gcl6n42HfMWs219gtSzWMmZpMHkwpBwuiqmb8fUZlPH5KuWJdsU9pYQvXkf0tDbDrlm
SfB6za9NsFhYymfrrtKLE40Imva7vPh625D061wsSfB8N8+70mgHAsYcDJvIfkmies33176P4Puw
/w9MXmFjdp6z0NjnzTcNYpTbC1kzIjg84E04Y1TcDJKzTeL/pH++msTJv4rlUQslr0Df9trR1NhE
bH7E0TItPQ457HzZz0kdz8DA/2Yxvw0Jn99AQdAzA3bMqeyHzHiBu3mv1O6Kk0nvYZfcG4gmpNe/
sriLy6JsB6eAo3t5FFvOg86reAMkt9jEGjoeEIY/IFsarwQm+Wf6bVM4qwVSPL1qYbPrkXWckCMH
GV+uGJHeUKDpgNLapBhiQFgIeHlxz7wqip8Q7jHDcWdGL726re0Dk873//5jWToXPphk2/ZEr8hb
mEC90aNyHebqsYLMe1f68cCkTZGumPrVUhDDOu2whWiaHiLI6WsPbBju70ywdwBs5jv0YjYul1aS
7hukhory6LWH5RE5JA1yGVCtzU+W071rO/PUIFEH1QkEaO10vL1+2amwGBsDNqUDWbaE480Q9OwV
Cb8pipACtb5o+c+8VTZjt3LCZaHKAksMCxGM14YnHIohnsp2dNP4nAZvp+AnLZ3b65B5zeW/L4RC
Js2oCClZfC5ycCr2xtCgQQo+lhPjP1yQEPjetid9gYMhBgaowaigilCFMLHgpIJT8gz5ZHWoq8Q8
zAi4buKxcO6CUkcOL/WCbWUnHmObY/Zp8sCC3v4RsvO4oLUAOlEOtF0xbDoII1kwDJ614APSWVsa
O4r94bYN2YezXRjoF4g/YWb5+0WcgUqqa5G3jc95mj03vPY3gJ3KvwhmhGSbMW2dUWTPuDZSRdU0
FVMenyGPguNODWHYBNuy68vyewN1JQyf9vgXcYYGI/oZtBop7wkeSb22nphej8+T+hg0z72VbpPi
s+Zn2yx7nGAgvb2Py7cQD7+zIIR1XjOmKk4HRKlHxT3s4rMbOx9KmEm6z7F+N+Z30ei/0co3vD9X
vENq0TZ13TQARPJUu97UwlCjVEnt+Nw3e3KewoVUymYqHGoBSpnOBvLnT5XlHm6v85ce0vVCTdUA
YQ+ync4cLZprsw085cglBWAXvjsHM91V2YOWbrtv/gsVmhG+xfFcTUcoHEC898lpthuYH+CqXC2T
S0qq/BLGJGyXH7MAaq9/CZRvsMYgZ3BOBp4EbbSb7+BheGNP1b1qPQ/jy5SX0EdVMNr6rxggX/ni
f4YkzNMH02BsQLRChKZXpQPz1tyEZ+4CaOkZsKP/2zMK3O5b8zNdrBV7f2YEzM5wzxNfNcq4lrDc
1IGOPu/QRqmcBp3qL005bvvhe2ofwixeuTZktixGT5yl98rVKbQg0pI5RMb0wrPRM/udvZvfK84M
8BbayH9d3zNp8oFDBAQF3EYE3MCg4sCNyAWtmD+TmCQnPWlJtBIL/jwqcAwR3WjPoz9BLL32lExr
lWjOKNW0EW2F7LlCgtn7OtlflfxF/+gNKy9WiWdgDuWfBdm7dDGvzdWZPlowf1JtgNLLV5Sd4X80
/YOe3LsFM439j5UjqfPvCUfyyt7y94sYroB/gMCUZ7jGzG7pa9u+tO5ThGYgRPxggFINxp9z+0W5
ZxZ7s1ZxkNQTl839vVphc6ECQt56oqyhhMqds/A9zNCROSVqXKc48R+9zto3yC77UJroKiOHPXJ8
YOtXNmFxyT82YWmsMLOiMk4uZAgMariFtVQ+bG+811sdIq8vU/wB+vJjA12dYXxGcWMDL/SK4T8v
aQ6l54ENpp5J3ifY9TNVCzzkF8+enWxcr4dOCW6WbM2FJUUDQNtA6xb4O/U/0Ycpp0YWjI+AnKYf
6jFUd8vsbmLCwWlCjJFtnq17JoShZlSgnV1pEkrCAWGW4jhMk3SwRI28JUBUUxBRVXK+azDjpfH7
un7x4jdx/P3ff8YrU0LO4zqd6SoDpqrhazy9FNarCHUOO3jrzEfTPvnuoSg+rtiUnJ9Lm2IVxJwd
DTYRbBZJs2lehdZdVDzE/nGEfPEtbMubRQ3Zo8J1XDEs8VnwLaReS1GSR7CQnQd+zXaPHJ0wPZv9
i1p9TV4aqKMDeOXc9r3pBodMWXuML4mPcFB0m5lJPiWTciTr19HCLzSYTeDOOsNmvhRefddjZnLe
6vlKGJS0lkHdXVgScks3YQw4WOpcGUySTLMpzce8hms23Rses5PQaaTQ/z2EZfhG1zNEhd/60/8b
/f3/Kh7JjifvTArn8PqCAxNusrHx51hdVtsriratlQECWQc4AvRRxXblc8ptQVdpAkvAo4Sdnfxm
hpdrihipLLam0d6lJRzPtEDvKtNM4MD4oJlMWULQ68CIv3TxdAapw3je17r/fPvHSK48MtHfv0XY
e8hBoGIp6JvllPTK3Nv43tdkEVuB1WBGZDIO4e1ZuwvWNmD5+8VF5DEEtDy3icFa8uyV7m7InYM7
vPzF0jxazAsVA+0QYZsbREoYWfA4rrN2V7tHo/N2bWvvXLN+id3dbELR0al3t40u+yWeGvTIAKLx
EMOnhedEkfedrYYatZEUUH5fmso2M4xu5TKRnc1LK8JlohcKzJYDxRFdSY+M79911ZMxUBhY659L
DWkEbiZU6W6rwnJQJeg7v1NwDwpdsFeO5bGwnJ8mB/CgNYG7kuVJd49kGWEqJk6ox1w7Rjtb7lAV
JjM7E8iS+WlCdu7295EuaBmtIz22mC8QXC/pYN2FOIRYU3lbw3rU1AK+wNNq9U9SGGDU98KQsHPd
pOToKWII7qmzk4XQTOvbeOzvqeLDxgiNZjSPB9WLv1MW+Py/LVJwj9GwghoeZc7XfBfPhyp9Uxbx
Bm2sFTeUfq5FP4w5fg6aJdhxSybTfIs5DfKpLaMhRjbvb69EkiIzK8Dc2/J4snnUXDuEkdZDymAC
OHs939HE9MmUbe1T2kaHknawM65ctcvn/+P42o6Gg/A/wGSv7U2K0cdM9EXnqX0b9yMCX+lGn9bm
haVOeGFF2DfDgvkHiTNG7H6iAg7J7BPI/rn8envvln/l1lqErKEkE2UsnLWM8AkmaQUpzkMyvhpj
5Ijile+0tiLhO2VeTjcVhPG5K5tHN55ORfgyQiwZ129vL0pqCHYISpQAblQRRd0lSq+1Kq5dqdPO
rD5ok/EIGcgY1Cu3tNQTLgwJtwfYpNoKlrdgo5UkzhCs70DiffHzylq5MqTfiVHFRWVyGRpcTtnF
bVhD7+jlCd+J4e3tZKDXsI3ftzE9KbMIf97ePul5urC1rPrClgYacpzh2j47ZgPxFqpGx2xyX7eO
9lLDa4cI1fQNnbVi5VhJvxpcHi7BgkKleKy0RkfFqaOD76gt/HMBYwPowL/LTYv57DAe/yYuedQK
kM5cADPCKptZnczKwlzqUKi0ioSbmGmuFZ+XeQhlX5eHJKQn/J/rvZxruNfLMv0Pfo0z3BpP6yF2
zYhwsKLEhS9+gagk2qm1asYhH+1ijcRBFscXDL0BEwuPYrG465cVMG2PQkTjGNU7rUfNz1LiYuV1
KGl8mCBVf5sRPgvaFSbafaR9mucVd3lcGQDV0i9pHWeHFKIqoLJoywT13O1Hr7NhMk3UXe8rIfo5
tr3v5yTbDKkN314YeWSmc3CC32N1imFJMsS4efkzF2e+OCMjZIH/QdDAlV8slGxNu0fphbqddeea
p85/MLxky1OsXS1AyUIBVS4bfWjHZVpIMG2gSWhEMxUakoUH4HPuvjbzvWP1GaWR8LU5RysHU5qm
LLkdCsvqryrp9WLho+ySYCKTtMrS25cdoiwZbK4bJR8SBIVg+ao6qDNzlwdR2Rbl5xpRub8ItQuT
AtmS+evQXv+GNB7sLvR1Lg/tC1NuXgyjdPLt3wc+KtEM0gFsRfBKCLJ5kOiD7ic0uJydqp8qeAAV
Xs35F7rxQbPS+v1VufvDhS6sCZ6ueYWt5gahIdLVAwSBKsSFKB0+0eDY9215UOovmTGR0HR7V2/u
by9Vepot+DCoZDKFLqa4sMXiWgohA72mnaYXsDGvJX5L1PljfRcmBD9VxlmBapAAa1bDIdGjg649
NFN3F6vvC+ODNW5WEzPpybiwuPz94lC21hArUHeDcTC/p6PiIgyX7GC12UGU/xJrh9tbKI26F9aE
0J6p0EIPM94SA5ydq/r1EnO7oP7XMywEROCcKP1SccD1rxfla26vxr8Q7cnXKv4Wx6f1KQGpL5Ke
gxJeao9ciNdGEPhCulKlupLG3UOL+kOcvZ9tUJytvUkdc+MacCNbIe9iNIenzF2rSMr2kuoRLT2D
mxLa82v7ml2ZUTHwhLT0nynwFyr3sHOv3PiSvIZ/nT3kNqaZIzZZDCOLVEgbmYWA+Ncw0Artjili
G7yUd0UItXG+csgkJwCDyIIDUSB0ipc/WILJ8TValeCitsjHvjYhsYt16MUm74NlRadOPbXOWi9v
OVfCuQP+yOAxKGsdniwhitWKXVedXcXn2qNgZNvK+yZKIDms/F2uOmsC1ZIvRxQB5wxKEGoGS3iN
FyaEoOaY/GrWp/TFSg0Fj6fbJ01yrq9s6NfeAQklyHA/js8tXTHE3k6JM23C8XFAhyJyd7eNSb1k
KY5D1UQFXmyN+QO5iRH08dmcfzV3M+hxLXhpdV9NDwjCfIUgHdrh0X65bVe2kdi0l8kVvp2Y/hYk
9qqHAuvZG9zHwG8fqKH24wp4VRL2SUNhQwKzTfHpl9b3RYREWrSDaRsjjg6u4qVw1iZYZc4HHJyB
O29B/IrRatQaiwEtJz5DB+IyIh7Bio4Wlv/29mbJPOLSjHC3NEbu81qgXx2l0GekB9291++iOoNY
/9NtSzJ3uLQk3CkUYiqjnliQMx2UvkYpW1U/jRZinz203+4+NdyVTGdtC5dfdPGNcpO6sqqa8dnw
vloO1PB7RExR6PyLaHi5sCV4XZjxnKltyIHic6DdmwPMLUoBwe6XOfmwELymZb0SDKX+/dszxOJ5
3BtW6/gG/j3Tt3P8Ztss7G9d9vP2B5PdZXB+0Vpi1IQCjQidmhPLS3LFB8uA0l/lZJ91A971oX4V
F+33qj/06kv9Au8r/I4FgpS3rUvdhV43qEHomGhDX+9q7fe13xgK2CIXWFZTohio5YwBx+gxOTqi
oXDIfP/fTApFCIh+/HnIMDlo2uu0C5EagLYthkmgae7NtNyHQfEXAXnp6P93lcIVA5NfXvZoYJ4T
FDRgfw8ONToPyGdqyqYO07ts6JMVk1L3IQdaXodwaYidpnKGSrJeYJ96ukfNEmUbUFP2SmlZasSh
EcA4C9OSIjfTqDQlowUU5s3uKyi7sHtebWRJHYTH1DKxAmGLLZzutERgqFd5x0To0yUT40DqNyTy
QJjaG/1O91eCifw0XNgTjnmiFGGeV9gro/gpqIbNXKKI8ahFh15vEHeCs99AJ+NzufZqlO7lb8Pi
IJSnVCqD5AZVUu0+N5kqs5F3MbQ3t51fbgUw2HJlct6E7XTbzG8iFHzPLUVYpzjVKeKD5vG2Edmt
CVWcusyWcHU6grtDH4ZGQ4YRBMDOSZ0+9Kb/9bYJ2ToWCBQVPmgXIKO9jhuw7Q/LU58SDqjmKf9q
es+wgv2FDQhcQIHzi/9oX+ZWVnRWFJGOtid0EFD2qDcxJd/bVmTXFwjRf6xo1ytxgx6uDDsgztdP
uTHvxxZmq+xkKdbKhfJruEtMdC8tCbHWRp0yyIqWizIM6nsltbLNCLToru3CcV9HZb0LEGV4UhUY
3SokvJCqTJ+aYfjsDBBkK8E8HgstiFD0dItdOEXVRp27eTOGKoSrtfvRtQMGlhdF78ZAhL2KIyay
UH47OmPbnVvA1lAH8krpg2aN5UHqDiSfC7CZDrCIIkBMDCoMip7nOY4h9m/3pNWRs3ZZ/cKT/LGD
TGUyPsJQKmiw629l+DOPpQBgqpUeAKiePAMBRhNhyLyx95MeP+vpO91ccKrgfuonZNY+QCu+7W0k
1r91cbibh+K+GV7BmIreAzDog6o/B4q+tfJ9m75S4FlCPiI63PYwWY3QWJJY6EtpnpJTXP/sLGZW
Xw1LkszyIR6yp6gHjzkX91YY79RpPk9x+NhmoHrzKkRNO4RgteiOVdNsCifa6Q5azMjU+tWkrkRb
6We7+GHCKU4MOy4bC5CtjQDQGJeb6NSY/t3t5UujEYOeiw4PLWRx/qyqpoqPWZO4oVHmxVtVXYlF
0hN8YWBZ5UVmGDZVMykRBoZ0By8i317X3yXBh9vLkF2EaDH8swwhsa411+MLcHp165Wj7FC7CmDx
qxWPCu8PPttta7IaJrBK5p9Bb+A14q51aJigXcynIX8w9Hk7OIwJjhm4kbdNs4tr7YFna49w9G27
ywn644RdmBX2svAVrUBaj8d4uHfhnjPJAtFyRsY0RB/T8LY2ajedVq1BiGUPpMvlLt/44htGQ+Sm
yfIsN/zXKAKZLExj7sfy0EJZI9eR2mKQdJlVWDjbhIg/NQDqJ4sv2TsnlHZ95BgYPk77u8aPqC2u
cXZKD9mFOSHsx44V9WZNfcMLEGi2mad+LrKVq1KaNoH3ho8MiBzU6UJk9OrMtIoRCLbuj/YWhaPT
7G61+avPYOkiChK0xzJTPsB0mdfx822fke/nP7bF4J/PVdaPA7aH9I0/NXetidam5aC7+uJFf1O/
uVioLny8sFfqonSAtis8Hcjl0+LYgT58ypM5+wt4I5T3sKwsgx30xIS4bSJfWBcDpZWH0qq2eglN
qDqulNWlm3dhQwjBcwclWDZo8blRkd9t3e2UfbVrxLZheaYxc/tLSV3xwphwujkOUwH7bXzOnPKj
pkR733J+qJ69u21GHrwY8oQ6gmFq1RVOs91VyAzXTN6URo3sU/q69NFxydC5Ku6VZH5V5qcSScZv
K2aXb/9H8HIXlqaF94/G83UQGTs1d7IZs5Xf7IrY2Wbls1m9b/v3Y5lu0FXfGHSDjnO1Bl2SXnEu
+TyXAGxkv07nRfRC0MaOZ0jrISnPnK0TjeM9YunN8fb61qwIy/NRLWpqfbECyeRWccpp5yeEr9tW
pLcpPfuF25AGlthnNisA3BmySmcjDtEmQf53O6cqF9AUIhapa39lDgIcunXUEu3lfFxsXdKNVmgg
GHtWodU3floQDLXv4zz7i71barLgeegLOq4QNibbdKJhIAin7Uw39h49yP3tfZOdrUsLwtfRg9hI
dL0hN3VQ/aGp67+uqtW0QOYDINYAigADgGlUiPNKNCqpMnBP1s2JScUx2LlxsvO0aGeS+0/bEfms
7E5R60MevM3yVzlCs7fXKQtYjMDQJ4B0DyKN5RdefLApmXvUBvhgJtzB8DXDG9SZ+w41RiQZd7OV
PN+2J93XC3vL3y/smanXIl+MPSVz75lt3Rpd+agU00qWKoPyM9pjmEwxwklC++PaThWkUZqNDIN1
fbmrnUdvmDZldaKEs9WcHtqw0N1kvBaMfIfCX9y/79aYtuUr/f0LBB+NYrXs84lf4OYfuto6zJmH
vPwaA6XUgzQgK4ykWzxHhe/X671iJS2PEdc3voUBir1ogc+7v/lov40IHy1m4jn3l6E3nu5Rhaap
9b3185VPJt+v30aEWyaxmtwY5iWxiso7xP125ajdraJFpVZ+gUigJGPWeHkXXPif2yNl5qokHIWN
TpvfQRvV9Om4mRUlO9zeNenRYmB1oXgHeuoKLlhqqDUFMaZCzd47n5QJAe7izkKp0/yrvQOPgcMv
mkQi+WMaFhYFiHlp9anbPPiyQEabbKU8KbtKFtDHf40IDm2YrUXgJ93w9MjeaCgbHsNhcg6GmeXw
7hhrgD3p/lmLNhMP7QXde/2pIsetkXRRcW1b0SgVtfF20ck+KBoSxrmHkq8dDdnKG1o2FGgwhfiP
VSEkm2GGGlhNo2Bu6pPezFtbU4+TBm1Mke/n3rt3pn6nfzV77zBG3g+Q3a8cKzjb8Zs5iU+G8rSg
JRa2htvOJPVb5teoDANP08RKIx1VlCI9l1yPOkniHGsz2LqrfBBrVoTFW2nTTFblcRuoPDDoaXnP
9rRWz5T6Ee3aX4JcjLAJRoYgVzPSq+Rc6O4OxjNfhdbIm7Zzv+Kw8tX81xDCM9cO5BdMFUyKEv+q
aia9eVKddoNQ1N9Ex3/WQ3f/2gwvFzVuetZTeuNOD7w720RBfZWMcnF3MR1eutz/2TYGRa/NmE2s
LPgBJo99/UDr7A0jqV4cbRGTXYZ9wGuvvGVk2wdlG7PUTAIzhiZcLeUwhNWsElTC4V04v0z9Yxet
1QClNujWUnUG6E7b7HpRelEmLqSlpFl5fBcWaF9CkGuFK19ItnUgt5jsIyVdxpqvrSiK0wToKybn
qJk28InuEzqpVIU1JByVat4gXn/7tMpCl0X2y8NFg2jWXJZ9ccsYzNEZs98mIOs7BCy7yf8RzJGz
dave3ZYeFNG6r/1NvAS8Aq/8AnSHc/baKPLvntsPWXI2zU9ljnJjdVQ+WOE2qsvj7eVJ9/PCkuAZ
1pDXY46I6dnvh8My3RX6h9rtGdwmInnVENypxloAlNvkYcGMB6OvIv1DXw16gZpucu4qAI80uIpj
2Rrp/ewlaIsko7rnPbePktheQUBJn78QNvxjWYhXU+GPZQ6x3nmqUf/1tAC84fTYdRriTVsgMOFG
R5Gjjr8By1y5jWTHg9RhKWtBicJI6PUnzVOGzvTCSmCrTj6O+TTdm1PyCY3zYCVUShfJRIsHxQAq
ibYpLrJCsT2NyCMNJLIL3zqgCtonxcH6hvrqQ19+yAZv17g/bjuS7JxcWBWHs/XJd/vMJLEstMew
fchLBRziuzE4Ibi4spWyW+fSlBCls0GHBi4mvcxovTfgdqr6sYkCmivPt9f0CwErBupLS0KgVliT
miwol7rY5FG6ryKAGmP2AoonQenXcPoDusgbc6Kf4w+fugw991MxfJ2L/tWwdlSXo/jHjwGPADsN
TA60j689qHOCzAkLqnl2Xe7QKRmz8nB7vTIfhTH+HwvCxka0GKBRwAJse7sucfZs7GraLvdPJmxo
t5AJ/jGBoPoOGV80kuGG1jFl1rNQmQQgI/T93TD3m8IY9U3bdQ9KujYMKXXSC9PCIXRrLSr8mTy+
Tg8a8TsYN15WQ2fcbgd7lZRi+SB/frDfCxXuKtfJLBJtst7Qewakt7WD6NA2CRpUunpszOMwQuXm
qa/bWFlJMaWuwhgTHSgDpbU/UJB+7OiBtUBkgq+u/zMIVg6G9ARe/PtCiCkj1AWSGmQROgZlXb92
8qMVFnt4UVcWIje0SJItiqokMNc+H0+JN6YTRVhTL/Zjilp7rh3n/KCABr7t+1LXID+CK2XhSRL7
5pYZk/ctKKY2U7dNGi36pvuocfeVYe3qNYC49KRdWBMcMTSahJ4VG6h4j75LBx12Z/vL7RVJ947U
ha4D+g9/yETOupc3Pax+ZzN+16o7w/gSw32w4gnLl/7Dx/8xQkn5+gO5KCSEpcJjBk9TIOCFA1S3
meB+oUl0pxjxJh3Xiv+yCW5YumhN4hNMbYqDgLGfh/VggMvqxveD9UYx6t1CwguK9WCgtgkbw4g8
k1PurcJwtmG7zfJqX8Lydiqzf6/ogVtCsQDmGR5rVK2v1+8rsZa0Db8lgg25naPH4lckgzrL/Zta
9qUpIZyU09AlXcKLLlbDY6PWm0bTVrJB6SHgTQobEg/TP0BnMLmGgz3y/jGaRz10dxA4byp73qZR
vFkleZIaA4cFjppRDHKi663z3K5X2hJjdRN+QJ+0NeuDEqAWCiNJiQ7A7dMgPXG/CDHwScbghavc
4K5uE2D8VCuffCfZ1vkpRYDothFp3EU2C7gv4DKQq9dLqoeySSwnShiuU75YsTO9URnGfX3biOxc
A/kC3c68BRTNgh8wL1pZiVEmZ3XON3H2SBGpBToC7jzvVkzJPhF0VcCIkWOm/iW86QYrK5V4qJKz
o+3U2Tjmabhz0+lUUpRC4uVwe2GyT+RQE4E1BGAR763r3fOqtLfyjlgyqvYmK5BWjb1tn689P6QJ
yKUdwRVydQoUOsu0HNIzFKubEKY7p/lYgeCBieugufVmLF+aZC1wST8cL3C6BNBqQy10vb4+TTOU
LokVeX9qBhioqo9h9iOd491f7CPjofBvMfYLZuDaDpqdgGIj3shwX5VJvWcGIvTWFH6krnFhZPn7
xbu4D4sk0itcPclpdoGzSN9pid2A/j0N7Rrf+q/XkXjNQOD3z5IER/SzfBi6aYkV0yFXUN+zoOwM
ttrnsjnahX6eZvd1qr6z03kbDE9hC9Kqqe6ZMZtDfRcFX7L6KevuQWp4Gpf7W0bOuqWCNFbW29t7
L7sPgfqjL2ZAtoEux/W2RLnm243J3ufp1lO+6Layt9ofCAwir3DPAyX4GzjrpUFhZ9yhMSO7A0Gr
1v6u9crdgmfNp5X+tPRrXyxLcF1aLM4YqVhpu5ccEnoluVO991a8S8s1xS9ZDKUTzrvAYAafYvP1
Dhrg55RxIrz1jv/dS+76Zvx++xtJ48yFBeHiif1Ra92KKsBQFvuyzmKosMpt3FrR/rYh6YFnBsqG
dIsaizgMFWaNGzU6tSMv/uJT30uG0+BDOrP24pd+nQs7woFXi2gILIUiDhXlsR+Qf3gYowfILY5l
3aPDvfXTb6H+3HX5dhofvKF8dOLgCe7xu3wa6WQ0Kxu89nuEQ1BXUMe2CCOfYfcM47vBct4VixR7
1R2DNlpDRkk/J4kR5TJ6yKSF1w6TAJS3lb7gyHlg46tT3c+bYW1OV1azWpCuVOUoq3BHXRtBGdEb
5nFOaCIPn6rQfDKi5kBH0C52VLEOMbjelVxCxiRouPAGU1dncXDKXJuck0XfjTHkc+Aa20G567OT
jwipQ3O3erCLYmeaEDIxE9Ntbefzv/dc0hiXFhQv9D/eDsXgTZmS5thW3ihzf+8VTCWn3TZX16R+
ZGfkt6U/HhBotzVKrfL1tLk6hblygLd68Kw3ZP6b/2VNoO+v95OSUevYNpa8tGWoenoN9upRybqt
GiVrPJ8yn7xcleCTXpJkUajAoxTN6LUrX2r3zZh//Yv1/CqgMusFmke0oVENyhBRP7fD0TTDh6B5
TIpqm87NSj4hRfe6F5aEkGzVihKoes95ntwtpRsP+Ove83cKc1JaY/8IhukxHeujl2VvpljfZk7+
5KTFm4VESpvVuwaV1/Q5iftDEGiU7Z1jMnwOh/luUhtvw9Tffai08wa8JU8odS3tkh8kWLYsByFJ
1AeE8DjkQQqbPD8/H+bn2DIgsz/W03fNDbeutW2U5AGh21dW5j6EQbth5HMlPktd3KETCSZ/Kf8K
4bArunKAi57DlPnJUYtd+/9IO68duZEmSj8RAXpzy/LFNmqv0Q0hS+89n34/9gL/dLG5RWhWGAG6
mQqmi4yMOHHOqc0S5VUZpeKuFP6DlCWR+iTkzqtKpGV02pwfQjOULfoQyQk2H0XArSo2+r5O6T6E
kFQ+Xt+Di7E0HVKQ8sBAhXDmbBO2+kC1WMBW5n5phfwwGma2yeL8iUT4WTSHF9Mrd7rb7pWk+nLd
9lKg8NH0bFfWft3nQyFFNzEd8CiCtOCUWnkt67p4kk2DZNf0RmVeLydTBjxGrEfeXoPOlZNMjW69
IrK0Q3hxg3Ih+2pxwVwaGV1k/arMJbxN69NopCc/Ko9R01Q2cKOVRNfStAFhgB0FaUrSKLPoJ4uU
qjBSgYewHD0ZpF/lrApXXO3SpH20MduBci2kut9N4/Fghe1v6zHdrsaki5M2hVYmxDn0ic6MmAV6
0Vps4ZXqfh9733JKDn7Q7EMIW/9+p1kfLM2WZ7BYCs01saT8Qf/AFts/1w0sztcHA7NNlheqG/kI
l9wE4oF0lh2B/VgNYdbmaxZPwGkbunQqc18It0pMkqW8HVrIT9P9fxgM4AYQ8jTIgzK53Mxah2qT
mDMY+nYyaufAqleLCIub+IONWTgGpigaYp9NjFpvW6Fag6rt9VEszhYq6Kw7QH/enpejaKuazp0k
im+KKNuVVX2olYciqncebbTXLS2RqPLWga35vfHsEw8LXTtekVoNLqYKOlv2CegEIeq2ktbC19/I
XuS0nitCAlMKW9WtvyqDe9ugU+RobRRsMxE2TkPr7NIU9L/fmBefNtuYhtD3IfpAvC7bctP15zrW
7dWu/OUJmNC5U9YMWvmZSxK8Nmn6BjwErLVbD+hA6L10aGYrnp25r5Rq9f4sGK2tevkm0Mkv0Kwj
2v5/EHPngiZVrhFpAMRTZxFiYEitaGRkGYxS2NfCzorkjZK9XF/uhbN+YWR2Yw6pZ77XGm4m2cNA
QdDCjOzaWKOGXNi/dDTRukw3BdeyOlu52O8DYgQgBEJobFFwhOZgK7CVYc37+5MC4Qf5jgmcyTts
tnpuolWlLmCJ79gV8Cf5Tb6XDEeDxOf61E3fPMsCqRb9tGDXIZqB1/jyTKI5otRCzXuajDLtV7V6
NlKw46NQ/UPmKNu0Qe6tHM6l1fpocuYGrFxPak0iGwH8087d4TFWw60XStvrI1taraldE2KviQhm
HkZFpeSlozSwWp3c2S26mMeiPfrNvabFa8qmC76TZi/iw4n4iWfU9C0fw8O0jRuNLteb2NdTO9Vk
bdNb5drzdWHiLqzM9p8Y58g0UjMnpNn3TW9Hk4xVv8bytWiFSaMbBEp4pJwux4LOV4E2YRjfoEjr
1+MjBWuzLlYCzWlbzbadhrju/4zMhiLHfpCYqIfeFJnR7QCuPEECoG39sDbtQM3iXS005jYcw5UH
3vLgSBVPLMEoCM0C3NBvGlCKJKlFqQ+2YlGhh9h1W6P5+/cJ4/vXzuwAx4LlBTryizdpHh6t9NU3
OtvK+o3RHq/v8oXziyHQe1OvJeCt2WHqygJOsbKMb9AvOLrwlGxl9U6O5WMrSLAeRv7pur3FCaS1
4F2yFKLwmT3FakrfKFO40xJ5z7t1K6D2FRsr22OpixQOFBV3OoHS+MflJqQTf5TjimF1oP6pLHg2
4uA7IxJvfVpHh8a968wfXWh89Wp3U49nXwc2Ao9D9AzLLUwBL2a6NvIFf3LxSbORa5avuaQ34olO
u+XFEiH5wTXTQntwfYoXl/Tfsc9hP1LWmsPQVvFN6770rnqUKmShjWyT9vukyVb2z9JLHiYY1BJp
2p3C5dlx9+WqZmrz+CYbhPq1SeLwVHQS8CYAVxshSdIHMzebxxTand0YRuEWycrvcJKED0WbWl+v
D31xd+kQxU6Mz5R1ZsdGRy4gC0d2Fyxwz4JYcD8YIqI/3srdsIRC4q0GMRKveZRV5NlimqNcj5bA
HLtj3Nnkqhocj5aWtpo/wNG9B7N6cNXm0MIx7YoHNfqTUOOMnqL4ofdXNvvSoD98yxyEpIxtFPcy
GyuseHRRdff7bLfaNbm0qz5amQViE94fZR7WWYzehMxWVRsVWkX7Z60ovHRMPtqZeVhVqZJKMTm5
Yq7sEvLlSVhtiuSFUt1K6LK4dSmskzuePCD0q5dOog51yxNEJq4tHoxqS/UP3zBqZyk8ydXWF54E
YxdJm7B9ur5LlzI0hNb/Gp7Fm7nScbUFHaXO3oV46Nw1u1Gxs36v1++lM/BDdlvEK5t2cZ98sDqb
2bwpY883G05qqNsCWNJJxHH15bBoBSpHg5wWeHplNqlelQxVOxaEMlABeRU8fd0628XiZqRkC9BD
BHo3Z4WmtU8o9YjjB2Gkr5SHiDdBBfsJgmXxGnBrqV2YqxFOrQntJFH/utwmoLcToVXT5MZUm10t
SyfwGEdv3Nf6E9wIbtfuvGKnFd/C+j8sGFBHXj00tQOvmWbhQ1QYEOl6RlAlN25+13kUqdC6j9eM
LE3lZGHqdJ2gCzMjWiklemVYyU1p6L+aTnxGZ2vfJ/JzDlKoR9/i+t6fLt6LwA2fCU4Iph8qN7BT
zK6LoScnK4Re70BWR3FPEKW9TyhaSY6nqAev6lfmcMkeQ8PfT+JsUCBezqGZIM3Wd33nyI2V/UyN
oNzg2L0takLhvk217xR6zGMW0opyfaCftw0jhVOYpwPtofCjz0YqFrrbl2LXOXVD+0qi+dFjH+lv
gTpaxzSK7kWl+NXUonyjpGF746MUcbKUVF5xcp+Wl6/At9GbOh2XT2i9LoWVsxb83kkahczltzTV
7NgqDlbuiJTEr4/5k+/mpQnERuPRCTshkvSXk122WpR7kcHi9nfwqO8iVbsF2nEMUn1lGy1YIndP
lpG8AFnNT3eeMPZJiYaQM4DxGrpsY5nRThYiO/HXUBVLplg++O0pFzORs3UcxspsIPAbnB4ovFWc
kdaZiBDT6PX65E2TMzsZdFCADp90uyao1+XkGUmmS0PYDI4cvnnFVyjUr//+0oaE1QvI3URZIX7y
YxbloESJzMHJymAvGK+hlG7ALG3CLL0xY9j1U0Lf3NiM8leQt4fr1pdGB5BzisrISvDSvRydIjYj
+vVW7/AChmbBS4AAxsUa7/fCWsF7SNKKBB3th/P4r+6loIxqCuqVqO30WnwoA/E2q8rQLkm3XB/R
gmeBP4JcDltDQrJiti9keYTMofKYTj1vt3WLbl+bd/TOZXLyIzAC8QZeBwptSfXXvONws5HIJdoG
kgWWefqyD/eCPxrBMCRa7+Qow/hSPW3H4q/p0iYj9H/jP0hJ0Jl4aURUhEyKZX9wRLrmq0LbYESW
V57Ti+sFfypPUK4F+GkvjQww+StREwxOE/+OotqWiNitbmPuri/VghOctEQUU32vnM/TK5nsqWWD
XoAT6z8NYa9RyYnjs2qBKG7XoA/TRp4dY47W9PZQDTgB5pU+TRFqN6iD0SEZfkhy77kdk/Og/AlF
eSPLG6l8afT+4fr4PsVcrJWiAT2kHAaOY85F23epUPApvVProe2qD6kZb0kgrGz4pVnE3dJwOzWT
fSLQs8DJ+FlgDE4OqCMSdnml/I6H/K7JDaeL05U1W3AYUykMFqR3Or05xVwmqmUZlePopEFT/jaT
uGltsGTm4/WpW9qBENvAN4V3Z9Vm4WrVx3oWqtrgBH6F5K9u4TMUTblvI7x9JtXyCgJ8yWtM1L38
JatNWvtyxyu12lmuoYyOlCZHMXcUX/jZlnZpRPuqGPcwrK7EIQv7kVt5SlXBLcIoZ26qChsLiVNf
dEat3vnSuEtpZyyUV706JPKuV7dUVFZMLswpJoHmQBKr46JmJusmrAR4vBDsKvx9bSU7oYet67dS
rMzlwoaEnk+iRRiiLC616Vh88IPDaJDZ0RvRcSsJta4hVL9lsN7uc903D0Ksxvfi6BaH6xtmYQGn
1D1Q2Ektltz6zKiuBVVqyKMT9A9m1ezd2IkkzbZcjQecb9Osfd3e0iA/2pNn9obYLN1MHZ1WOxnx
Q1d3O0s+6PFtXscrQ1twI1TVp3oBiF+DXM6lqVTTjDQbksEBl3MQKlCqSbsrO3elfXNhe/DQwFNN
MCqszY5A3Rd1Oqj54Ay9FNqBWz7QXhg2rVPna7WyJVPvwgZwb5iEpbMdkkRRGaRJyv2Sb6I6ehFU
FN20St6aNJVfX6elyftoarbpM2OQlUbCVKw9SpFk4/XdccVZLewF8F+UdTRWaSKluFwgjUeOWIf9
4OhNZkvqvfqzaamvwx61luBa8L64XTLcEykrV9ls18Gvh2pVhFuErdAWQCzK4+/r8/U5CcLDisCJ
3mculAlPdzkYAdUyqVclBuPlD1nwxfWONLvm4qns/i8rcmCcI/H5utWlVaJJBb80qS+J8zCUPQnx
ty/j7jVhsBF7PSpKFNie1/z9lUy7J3l11guynvlZCpVQ8TqD0bEdPLeAhI73rrXWlLw8iRompice
dmZH1tS7ctAF1gl9r+0g/Inc790+uE83zakV7oY11MWC86NGMPF/kqKbiOgv16z2SFsZQjw6VMy3
ngj4MbEF+BJC+VwOw9lXhN319Vo4wFN7/CSyQw8MuJJLg66YjX5c5aOjopSLomf2EvgU4F26Mff5
KP+8bu0zrw19yCCmTNTGiAmweWnOkj3faPpqdIpC7c6KgaJeT5lrY0Rdd8xpYYGhPizsAC1bJwp6
5Yi2dnqvG7Fe2sFg1U6UjGviKAtHkVIuAQowWggD5l0ysoTUhlzXBEKNLxI/wgrZFvlaV99CmEDn
98TKhV4Ssfjkej7cpbVoeqqYdcQlLvQXLo0ej2b8MzYiyLliEWB/HZ2UPls5jgsODUXgiR+JBBQN
frNXodBw1nVjYGx6b7tVum0HiJjw1dW4bcYfK6u7OEbq7/zHucT5XI7R7QuWvWKMpVE7uSweaYI6
Fq7+PDQ/4/hec19o/LhFGMYYt0XuFOJOps+4SIhhvE2iPSaiLx4DJbKvf9fSHicnZgBnw9XiMC4/
yx/1kabAZnQU5VGVb8MutNXxLvx7xjdEuqFqoo+MZmUYHWc+3TPhXZE1Dq/evajWk0Fdtohvs/KP
JtWvYaBuTOve1c+C+/dPIgy/67vC5Ew2ara3PFRdJ35ODnH1o0D42CNaM9uNrv0uv/ma7UMAdn1G
Py807XIUpbhYoJr5BPIfROiDIbofHU1M73ArFNkaVjC/aWQQ790pzKVuG2vDStz7+XKZzELlzObS
6c+a3WidBRmoUeM99PhNUA619TQGKx7qswPGBMBHC96LKf09m8qyiWnx8TEBXc4wBNuhUyBNeLVQ
yxTbbO/+NdSSPTOV0+j/ImejzmO1xogrQVM5oGIsy8dMpbpHQO5/k/JgpeL9uWT7bgr+CbKUSOF8
ejUMo9rjfUcn/5kW6SERmm2jVjdl3dt14W9hnd9XXkqPi+/01V1XFw/JCHNDvMkar6Wk223UWFpZ
0aWNxIY1OS/goPhzeTQjciPSRFnkSMk/wP7tYd9Q95KPlXdTkzdbCSE/e3qeaRxRgMATtGHun0i6
l26kSsxA99aOP5S/j+9plqBrgcITnVCf2LlgOddTBDtFB4TuHkYXzoXfvApGsJJp/OzVscMAgOqR
dSAyuZy10UQ1RykC0ZF92Q6lZm9ZwZaOCWfw/K1rrazR0qkDEENzIk9OmTrJpbVy0BKtNqdZS8Ot
G+fbnBpJP6yS7U/u8TKxw6igRuFJCx6Im/LSTp9rJTckDz+B7a8Hdqc0SNANKZzixbbzf6VW+ST1
+X0XeQdFgARjlc9wmrdrXzDbjezD1OWyxK3V4V7wq5vJA1iedR6iPUFsLNavkIzsA3cLD3JUb3px
DcG2ONdogTPPQEWk+QPEbSq1a2vmQMzvTAqymXYj1CsNros2oJ7kSiRBQq3ocp41oY3zuuXBq3ff
0/GRForV3ObSsSYkZxxTSxuotUsT4qTcVOcuF5Iu3wr+eB+70W/aU18V+ei67TP0ZQaCAyvpiqWB
8XJjq3I4pvT0pdVQiNuoEyPRyaNqE5a3gnyP/ObKaVgc2gcjs2ACagsK6FooOn1rveZes8v6dk93
7SY35Y0ZyVBEG/skiw7Xb9yle4nQlDqpCu6L0V2OLUBF0M+6gpRP+awbX3RYYxX1npkNEdoeyrfr
1pZmks4GsrlUEqg3zQ6CHOcDpRSsWXX/tRI8R+irG1RSTv/BzBQOU7YASDkv/A6FqsOLhB/TZBI7
vofwypuFg7lu5XP4N7WlIwNAhY7SyLwAazVpUYG1FR0zOA7A/lvl3iAN3kYraZelSYM/AFYE3osW
fTeXS1S6iheWVYv3D8uN6kPR5fm2FP74+9F8tDJbmjJVkqLxO9HpHprqtzQRMx7kNSD40gWDAyad
SXsGtYNpqB8eKwLrkg+DItIkdJfy62pTbXpvY7XDbj2hv3ArT6KRSINwcslrzt6EaS/z9uyF1hmh
a3NqeNftEIaup+vz9rmdmlQmMtowteGWKCnNDi7fLpbh4LZOkTiF8bVL924GZdONKf8jSK9lsXXD
8/Bb/QIvZJI6AV3d8XBjPgXC2T+icadGtrtRfyjNtor31z9t4VV8+WmzGzaMrNQ1fT6tpll0vO28
0FayrWHtUuXkQ0n2Txc9qMrRf2FDXTf97uxnV97FrMw8dcSSKF2L6TI7BeJJcQ9aSrbGlqWzVh2T
8E2FcfarAN/+4O7dZBM8Z8KXfE83fynEtvU46iQovJvoOKo72fpdy4dSvynHW4//ObPlvf8SPuae
ndbFsRLOqUn/3Gi76coRf+8qvjaM2R4yja4tldZqnYrWw+AMq7zpSrbcvdSSbkckJw3DDnlvNv5+
7DY+4m23VZLtPeExCA8RKMEwO5n9Vy33T6qjeV+l4kuabjU1tetcpSlhG4/RRmvQLHsJhT9V59kB
jb3hyt3ynlC/NozZ1az7vWEVvdc5avqFXHcP5xWifbp3nPr/R7vdZC/+z8QuT4a7HfEwTWpH91q2
0VmFwokp+frHwLgTNpH3Nphb6D7r1t9G4Wsmbgrdqe+Dh/7kneWdCkmN1eyYNJtlKc9S8pTtsy9C
v5GHe/XBtB6S8CUS7nqINO3uqX8tJDuI7ts7PbIz2e7pvJBvRPfeSrYQDlj+ykQslNI5ERTqoT9G
p4Neu0sHlA+mUPU8ORxIP8CSDEm108tiPCVFBnFon8pOmMWJ7Sn6fTwk3XNSNZBp9cNar9975/3l
isgSwbREHEP5FPL9yw+R4rZo2i7onJHtArhnI2ntc0uKqGzkzVjWjvm7QOKzpC6YFdIutvSdIp6s
4RtCanbYKbteswfeWLUtwK8UI/kLTcpxSr/EPsq/ImR8wqY+NHp5NKdkGK1KZuLUlX4U17iRVscy
m1S5yeQit3wAM8IZ/nTjq3YUOBbZveJ4EQLMJuCuXd8foQMMENRKfLgfyeZnp0i6D+8Vw1aFY7AL
2kMWbVx522a/sr1/JsFgKA9ZY+PG7TWZogXXyPyDpiA+IEHJ8+By/gPFJ1aOk85xaZYtYBJP5ENt
glnMNlOOTpDurHbc1UPyT6PcVLl3O+r+WnrlvT3w0yYA5AzJODEtIdjlR5hhGYpJE3bUMId7QRS+
wGqCXpv/JYu0cwqraC6XANfwNBlZtkHeisXGdeNDJluPjTk++e3wkyf2rV+aSCC21W1buEdykY9I
MDHvm0BSth4dHsLegjQ6HbtdrewV0zGaxy4FCmfoG09YOWKfoyImFuwBzSWyRRl4dufkotImsZl2
DtrgoG7CbZa0ZAh3LonC63fMe2z6afo+mJqdobyU1KL0yo5rV38svZTWJqqkmf5A7/SLogXbOBXA
/CEbrQy3bRd/baN8mz7W/u+4qm168o+tKdqN8r0rz0qibmStP8jJceUrP4chTMhUNyM+IN0/1692
vdbMKn/sHLjXjf0gtPs0lapt4un6NhUQaMkE9w68IG45gmJeQJ+zVttwK1SDZRdxKm3GSlA5G02z
Lyhh7lWadW98L6VFt0/TXVCYNo4s4fk46rwaan1fyWr9eH0Ynwmg6aeBlgvZicmD0ll7uVcBvdK3
bFWdk0EtZchQSzWwkQmZdlLH9lBpJ9M89MN3VdhY/i1cyXvTslMJHlRpOOUEG130XS7WGNg/P5rg
dqfNh1Y3WtFBOFx+lAwga5razulM9zG1DnX2IHnqvqmSI0CoonX8sV4JqhaWE5O04+jw804c3Jcm
+4KuLCsSMRmVmzE8Q1K1EnQsDgoF8Im6HqnMuSBLXhudUMcgH1PuaN8/1PKdIcebqj3EVFKaczas
YPIWbkWmkYTP1GNKPnsOyistoe/injFJxjHMwiPRya1254l31c/ytY3dvbcmiDG519nRhbppIggE
SkWVZDaLjadGUNVKnWPmrp0M3yxX2AfJo+K3pyb51q4l0Bac0oW5maMdZHUoooEBtqinZegve78M
4QZOjpXN8fmpNknf/W9YcyhgWvRWphpDR6Ln2DZ3VY/BtarDog26zchogVSideNyAwp9kCKkyvYA
LneOKzYGYlXpGuZ8eU9MKFhx6hChGfHSTE1nZUTvIEMhDG/l8dh8tbRsZ6SOGaGoLoLezP+BL2HT
qe7KAXjH7sx3x9S8CmZ7QunNg6N4rKu8djXuxcJ/UONDpb8ZcXtQ05tRvNfQNG28H6VqqyGd8DKq
meiCeE5THbryeZg+zvpHtPaeevx7gigEymmAIqMEDpNC1MwJukHWQg8VA+ALHvPujzB+G7rX6452
aXlB/dC6CG71s6ylKKSGl0uYGPrvlXzXZwfVeLhuYsnBfDQxW1qNtmsunqgHvPdkWJGth8JhjKlH
6IdSPFX18e/b5ad5I8871T8g4p7DOysl6YywTgCRJh29EsW91P/whfaOXq/D9bEtTh8Zcrh2YHIB
5Hm5beXQVWs5wpIGkdldLGi2lKcrgcc0P/PtCSqLugqideyE2S6I0jEOdCvtnQ5OvW5HwW6TFM9R
8+X6UFbMvEMIPiRLErFPm0zHTGsehfKpHe9H9W5YfRteH8x7r80HK4OX0dzcFAxG/yr2B9+X7Kjs
IZJZOdSTi/08aROJCpAR6lKzqzox4KdxeXw5vRVSObyT9GJlWaZf+GyB30a0B4zXXAsi8QRdLbW8
d0xADfpr4j0VX6BvsVezWIv+ia4jerDBscPVMhsLzPFy0ZLCpC7KS9rybkRlq1Sn8L5XxI2J2K05
PKTWyYvffP2H5fu2Fe3d7hTUPyMvffPSl7Bv7+pBOQ5rOI/Fo/3hy2bPmoKGvkzNG/ZM+abKgq3E
u9Gw5Z9p8OBNcpzDypx/bsWaTva/Buc3nuSqaIKhF+OExSn+Ug4eoKM3vdx77XMp/Srib63UQkv/
UK+mmBY31AfLsxCiRuc+cDuxdzwzk7aF0IOmcgVlJTZaPIQfrChsug/HI5ClGMnVrqfp4ljKttRO
i3lW17z+4nX7cR6n0X6wow1ZFHkNW4rwvz3J7T+JeN9IqLy6tpLrU24kE+4V5MOv+5gldwkAE4ZA
4lmdsvul2cQt/RCxsN7JBji1+0OLYl03PP4HIxTzQQPRWIalSyM9aptpWClcafLZyqVNUT/IyAL/
/xmZnUk/o3dCc+XeiZVXrzFtUT/V6cpAlrac9mEgs9MV5iqqwjI2TPfJDX8IMPleH8RnOmaO04QP
AMNERoAH1eVUdaZpdrUhQSwYvNBWQsLaPddGsWkSbWtWtP5Uv+ljS4envChJnYt0sJeNPXj/rHzH
gi+l0jx9BbGOBTzx8jtK11Pr0FBZsjhA7K/VlPy7aQb+OZSHGKWmWNMHO+hEkrpSLCZPrp+rgKFD
SepPUWlYxxZoXbwV1EKM6LdLzLOmpf0NUkmNR5o2X6s9Ln0vz4gpJGY3f8IgmKEZC3XHyqgVyLa0
SYSfWVHEB3Rnhk3qar5jjIpwuD5Li0an/QyxJiCD+bOpl3sxgPSmd4r2Re6+W9WpyFXutl+5+nTd
0sIxnaCPBP30wk3KeJfL0UJPF3cxlqJeUbdq4evHUC5RkK0bayXqWBgUNEMQx0AqACx2vvKekguN
KlIHgv5OLCLwVOMNvKSucDvoyfP1YS28AikCkSlCoxbUzxzUOVil6qKTQGG1Fd8Iekl1WncTJEbJ
7sRw3ILLXgl9F9w5KApYkSegNLqd8mwieb2ByJREJy0tb5+MkbU14fc9NfT2VVC8reyQRXPTRBLL
A1ubB1d+aqZZl4rUO+mFVnh/CrV6iETzt2eUaw5wYeEmfS7q7wqoy0+d7YGZQCvbxZKjZi4EDeXG
78cN8nF7XR2fy3rtgbi0djTmwCDDlsS3zpx6kfuGXlOCpTVn3AfDsa5KaxuEws70jHNlpF8LXfp9
fbsszebUL8BMUgml83u2eIYnim5iik70R0mUP0ldwLj1Ey3jP//BDktGRkkCvjmviddBaUCK30hO
AkNTNHwfna6W7Orv9eRJpE2diewPWiGoRlyOR5ILLY3qlg7azP9qWPm+G7Utfe0rm3ABazyh94C3
ATNWiFhnS5VVUaWTbZQcWcjHB01L6m1CVLqXeqnfmVZr7Ia+rn6bVihARdB6p1Yz19p5F3bnpDIw
9VZpU4fC7Ops5Kj3AkGWHJPyUB21+9jM96bn3daWvPOjX9dXcCmcujA3u0clFdEsGLwkxwhF9JO1
Q24UW7X/gQu14uigcwHpSMX1qb734UpfucanX5+9RLAO1REVBgrQc36CfpDcIqXR3smkzDZcrrzR
PXSWSbnyNs8Psaj+ioV8BYS2cCC5r2nPmHAVcBLOCvgmBAwVs8+uTf1nSPnTt7RVToL4nGnxXtHz
FVDM0oJqFC3AXGNQm59/U0p912opmNEntE1DirtufhMU0T6pPDjfNXcFm7Y0PGIvUHYTz6I4pyeQ
o1EWMz2RHc/fjCIJIXL9XnHberBzlDchSb3rW2hxfDDJEY9BdvPpkV8PQ6NndSs72djYE6OFdaPF
wTGhKprIa71eC54NDMn/jM2f+vrY9WZhVLLTtKBVWqlwwpT3TBIE/pe6XaOUXghj6SkHpgWoUKez
fnYJ+nosRwYSyKAU6F4jaqZgDeHT9voELlsBHM6u5JKfex0xqtwGYRvZqbqaukqg/9HTYE3x+DPd
3VSMgMdmsgCfxDvd7od3E6COsanVhmVCaS23yzocv6RiOXzhaV7teBXw8k60nZcjRJC7EPwKGbwv
YQ+brt9zKfteoZxzcdRtrpY15uLPbDPvXwcb4cTTQLv7zOuZQT+WhdzJju+PtArKEBJah0i3Th3K
mUnsuFryvQkapyofRPOQFobtja9lcoC8l4a4FaDu0o6mYxcNREJJiAFnPlEQxDARNBwEpe6m+m4l
NFdnBxeVGT1aMbW09lS20USFv0CGTeHyZvO9UasyWZAcQMjNMWKvbeIIiOX1HbZUP9XJ83FA399L
8y6xOC3zpG08tlgC8VU2yuqxc/32qPVMb2Cm4uPIM2abmd5b5rLOGvimA/DPExShz7qqN6fG7Pp9
ORjSTqqLYt/Lo7cpu1bZqPyyHZYuKJkUpkizjuX90LnZtnKleGeaIHfQMtSPrZZrdpoW0rbukBVU
ouTkt5LLtIpfq6ZX91GT+Lvr415yhSa0Xu9U1Wifzs5vYWRR242q7BRu6B8bU3QdNc+jn6pf/dMl
ZAt1qTS3fVwqK4HRomHSnhP+ktrU/HXqR5aS1Z4lO6Og70vITVI/3ecVmlVwRSjecM5iaeXls7ST
qLMBfyN0Ibc3i5EEeoh7X40Vxyfitb3g3FdADK7P59KrG2L2SR2S2AT89sxIlap9D/yafYTaN0Cp
ECLQbqeJb2a4QwXbzixeJK+hKNhx+AdIzIr5Je9v4SBhVyGdSOHj8rT0mcvt1rmyIwjmCARBLd/c
uDDGjQpT3inJ8m7fivq4G02JgpwnFPvCM7Jz5qnmVrOKp1SAJk2X6mjXBWl5U61i3BaenzBgg08A
2wvlzNyNBZYg6rIQKo6Um+NjBihmJyu1dsiUbi1/v7TF/jX1qRUjGobUUmJPcUZlpyO2qKsnS3bB
zGUn7q0beU2ldimB+WFsRMGXk99Fg17KEWNr1Pw8FO3tkIj7TijueFfsQ97YuexISrwX9GHjdwVa
R9+vL//iiN9BzRO7HmKElx8AOKVF3S9QSF2YGR0T1ddcFLeyMX7LdZgVwtE7pMFaEXHpZpqe3AhF
UyUBFD/LKOii2wteyFsqUM5Rbx5czduog3xnjb/qN++hqMlo97eekTvIM21HPqQwusMA60K5RmS0
dIcjrcM9wTVJV9k8ne56FipkIy9XY0IxaM9uJThFoG+CXdzeDY1oy7l4FvN7Tz+WyaOeul8885vo
eivebeF+5Lqmo401oNHfmE2Jb3hVrKid5LjZHSv9pfXd3TC6wBB/R/RBXF/1xQWYSDbpO5ou5Dki
P+27osvd6UFEuKxJUPylw8HMo7dO1wAYgpjMt0Ed72K5IZp2DMPbpon30JfVlyCtd8JqKnjpzWRA
pKBDR0GDKGjwy43YDrqfZAKvllIsXkf5xVdd242TJ6tNdtoA93Rverbl9adaeZPTNUTA0uxDhTFl
uSgRsRMurTeRrjcWqWKnFYR9MpylKtqlaJJSYJWsx5XJX7hVyP4QkCGzPVWLZjdoyHKYcR7Jjqq0
5PSHDQ2ktv/rISyBoSZ2h5CsXg+bofY3tFAX7sNAu9L1b1j6hInPh5w4JVGYkC7Ha+lNGKmNxab3
zHoLx7u7sYzY21+38t6bMHuKAj0iWKDwCrJjnqMEOxfQIRoQ67fuQfJ+SIb2rJA61ktq+Yp/zvrS
ad0tem4nsUhtl2RmM+7zPP/jD9LBwivEXbAJvF9Z2m76MTlJuX9oC/EUemsVws+OkMTVRNvLqxmS
kvmrOVZzmIojHkF12XQE67vCewnqXaWcRBfdKeP39alZMEcIQ1sQ7Yaok8+7KhWq3lLZE5vnXjsV
PazCLrVjyfsuaJGyqKdalt6tqdotAA/xcNTByWGRySL7c7nukuWnuB9JdmIPHLb+I0EuKbG2lhai
nXzWYXcaf8bFL5WmhQS16Khey8T8P75A40VC9xU17NmNByDcEjpak9E16sJNNWa0Vbo3jej+Gcwf
ifTHF8Inr4O0Qqh+u4HM3Ztu2r49XJ/+zzmSaR7otwQpaEEVMzvvvR+nHsl82dFfEs3Y+cDvhmTf
oHjSWNqxiB6GtbB5wcFdmpw5+LTMvARdZRlISwMUNVKKvTGOyqNch93OHIxkq4Zq+qtSm2T/f0g7
r97IkSVK/yIC9OaVLCOpSi2pe9q+EG3pveev3y+1WIyKxS2i596HwQVmoKjMDEZGRpw4p0611Guz
yHalrvz7aazLHyISwjeP1gLVkohAq54cKZYOYxpWz5Mzpwe97uWX29u8EgCwRVeJ2QQ+f0780pYp
UdErTBZdh/oh1nXAT3r0KXZ2eW94UvMUOS+QVhaov5c+gO8CzIQ7f2pNz/SfsvFgjz8tGkyQaYLE
FSBt6Npu/8KVm/DyFy52IwjCpK1blcpO4f/SAQcH7UFz0NoC8+qPD2X6QVX0QyR/9u37DLrDwguU
d5Ezu52y9VNWnRLUKoV0kgB5iR4Jy9RpkZFXT7LWDO4wPKGpPg/nurTd2FDuVftXFZd3SnEcDRQi
20Ot/DNF1bENLRK3wwQIKfHsYKMF/YpFvozhGnkalSgU3ISE1OIIK7WsCqnkDdR0ffqPOkXNPg/6
cSdP8yPTQdLTbMQIpgLcfB/3jUM4yeV90CovUAKkLowkX62uHXaOb9peVYTpLnJsCNGd5jv/0Qmy
ShmFKPWL0loJzcY0fykSNXvXtWm3G2kae/qcTfd912wppK7tNkh8QyRbYnxm8e4RF7DZ99LrO3bo
XYo800uhOLVn64XkFbb5rDmBlbuFrDiuRVF6d9vz1m4AZqpEOVoUj5ZMaTock6o2Y9/s9V1FwwS8
pV1GLgMQ0mS6tZNtIb5XULSwpVHzBzjEpc95Lr5GS7L8Ksy1U2Z2TH30cv1hBB+866I0/Gnk1nTW
9H6CXKeBZdoo5MQrZ+0cJEp9p6bRtKvrwPk+lK3iBVGV/nYK2PHytArPUuVrG1+D+O4WbsdFzNMb
ehIxQLW4JyjYp3Gl9NpJDuZjpatQ1lWduuvGpPNUoBd/XTOCHgfvRjCa4TDy0MutycdeiTvmR+mR
fVH1iF7g3984dGPp7gHZgodniUDqo6DWg3TQT37eMJ1Q7SrbdjXzxYx8L0i7uzRxm8+3Pew6qYWQ
A2kgIZYFWHiJ1SyyorfKNtZPCEgbd5kmx49px2yMFtqKJ3dxvC87c0t5fqXfAybJhntKzL6TYSx2
0iSItXoaGad6Lr6YgX5faeE/fuTczV33BCg6CMZjM0cPyJ9shKqVL4qXHA1WXlGUBJaFlNHJncro
bf3k1CozQvoc7uPCGPdOP5qHKJHAfPVS9LvOg3rjcEUMXDiruOQQgqUpSVK3yOh9y+xsnzfdKe0d
xiUyfPVTPW1cptc5O2oSvBkExpfvYgljtEuFUg3F6FNSS/E+mCLLdaRK26gHrW0ifQ7q5qDs6Q4u
wv2YSUUcT4Zxktv+NMBDboXfR/8+DMJ9ybBc2cwf/tpLSQ3ocwCXhA9zSbVLgG66sshMATrJs4Oc
HCMg/VOQeXkybtRsV74IOpDg8qmJG4yIiMW/SX3UsQo6ivImMyjqMULRVakUOGClo4Y2sRN+ub2y
tU/hNfExdcG5ATTw0lynNBUtdwRU0GnS5weY9PLoWBRa6KrJS9/ZZ0ffMVTt3TZ7fYLw1LCjYOkZ
EIa25dJqXYGUMSbfOmX+sA9ypQdAQyLtmLUrj8PO1NA1d+pxS/zo2j0xayCrRgbDkNuScKhxwrng
IWef1DqZDqUCYi2Jg/vba1up1lxaWVxhkwRmpNBz+9RV4RctgHhdid7zPex8uzhojQ8Ur3oePmsB
Q2vhCcwnZBW/+jjal+PGN3/tS/wSwivlE4jvKOBebrMlVbEkd4F9KpnAzKJH6rPlxLwYY4NhsHGk
15fhpS2Ry7zxW99pqt4kbJ/yMH6e7ZH3KRN56VOJ8PnG97/itMIWtUByE4aXl9xgjH7olVHXNpRO
bKnUR9+jpBk9OSmTXRfUtHaLWn0IMnOElMOyHs0qGT7fPuU1V9LIiCjFgNcGoHO53DEpmGgeGhvO
jB4sXdsOwBB1feMAV1cKUygz+rgrTK8LX2LeVUd4vbNPQfxhLEs3zCC51p6yKgfblh1jv3LnADmY
LTaetdOkGgJhCw9xA5DH5fJUC9qmMmCHiyqr7um+ji9GID9a4Sg/auYgb3wza+Z0g/j6yq5/pZaa
SI2T98lsv15OkvQ01N+ikHeEslVdWDu2t4YWt6AzasVUVZN96rPS4y0Z21sg6zULnJUYgoDxhl7Q
5c5Fdj1kU2rapyzxWw+oUe2VCiTDt93v+jYHg0VXj9F62j5XXJ19a3ZjXTfWCUm6YpS9CSHMdItX
e8vI4m4oEweCtKi1TjEsEU0vCzbm/9nI8kS0Lrf9smMlaeCp5TvQMbtoq7O7shKKprwqBJGOiu7l
5aE4Cs9BdYIfaIqCuyH1mZtJvEqvd7dPZeVaIzPnm6FE9zoVdGmmVofBiKRMPplM3DhB8VQyoK/v
6lT/LMZHzGbcgLSsfDdMSIOvBwrLt7NUpZzyOZsJPeADraNp/GN5hVa7TryRtK7tHtMpcCuR/lzz
EOVyMHZTNssn8rH+zo7SXcIQziEc/x5sjf4fYeD/IhDJJC/3z0KzRG5V9i82im+1WXl56Dz39bAR
VdfWQ59O8AESQa4qa8CSTLXwMaMlhRtaj2H8oTM+/r0riEFBUSPBF3QRJt5ch2GZyKXuNPIpq1p3
quFt6Pd9+bvPP9utu9UTFNH4MreHxlxADTVROCW/vjSWk2iDjsENgnet/9hWxa4yTVjhHrb0s1eC
G5Tpgj6VsMMbXfjjm1XFajDLsdXKJ8n8oft/huKvn7gs5M3fX1w7jaJC6Dzw9+fpnV18/29/n4SB
Nq3IP1+v2ze/X4OWNzUrmGI6JHAJmsweJk59d/vo19xL4MgEtRpv6WVqUBlZWJcxENqk+J1qlTfS
M1fyn7eNrB75GyOL2OyjNUKfX2UlfYQ6dv+EHwdG+F2TvxWQZNw2thZm3q5oEaPVJgiSvgWlC9Tq
qKnf87FzEzPZGVuA8bUASog2uKJfGWYX/qVNJmqVHN0J0peCofhP4/xex6R5yLbew6uuLDCssPLx
ySzJuHwYXx2tcYjVDT2f2TX/A/vlKwMXfkbflin8xRHpxqDMZocz51n2XW319/JUPSA9kwZbU7Vr
50PBRtTLhArGskUfSsZshbS2TqZ2yHTXqHhXuQU6SLfdYO10RHSmCQp9GK2Hy6/fBlQTZmQ+J6Nz
3O5di6gGdUcFKWxZDt1B30gK174j+p0CiM7bhbLJpbkySsJC4y18snzpKaYXyX+zL5Kvtxe1gm94
Rfpx2/C0p6u7iNRZDHjDsCLRV60ec/R7ItihmSuxD63xYDqd20aBq9Td+7YIzqOc7qCQvf0T1vYV
nn5HiErS71zyV/nMYEQ1vNSnCbYSvftU2M9CaFqeoPTZFenL/2Zt4ZazWZroJWdAz7LQrfVy3wTy
4FKpsYMDhLx7kA3FRra6FqyoLSChLEoMAIguT1LOk7RWWoM0xT/qzATZQ3+Es0gwR/dgjv9+fRAd
8zLEH0BuLBJwpPGSnuF5eLpKjnF0Th3FBDuYdtAbA85yjWgLzby6PEH9QKuayt7SohkHmjIWOKoK
YlDNUD7MK1fL7qhkkmRu9cVXunTc9aBeGOURoh9L9H02R4VjJDQmRtJyIDB8G7rX2v8MirKbdNXV
kV9s9n30s+02HHVtoYRM3oWIBbHcxaOX665Tm6FWRLFohhuyCH4OpuSN05Fc8HD7GNe+fsFxa8Ga
IYZVF1eBEvZaNwXYMit/7yfGp7wqvbbJNlxz3QwiaDRwILlZZjRCD2RKFEYZnOJF69yG0xvScsPI
WnzmoAT7NrGTZ/yl/1PtqiSyROU0BJU3JMcAhvbafp7HDQj4yp0GWRJIQEHiec0Bn5slRCgiUYck
eHZH+jN3atGo+9sns7Ia8Q2LkgR1CQYWLlcz68o0FvkIrV+XjftA05u9NituH4xQoZbSRrhaOSAe
HpSwALK+AsAvrRVDYWjhQKKjxx9i63Fu3pfz8faC1k3AFIFnQyywvD59XjOd33F9piBsXDkwH3OU
/rywajbOZ8vQ4gId7SYpKxZ7Mss/XXQqw5fJ2MigV01QehelKfQUlqXqlianGom1THPOlPUDl4ub
b23Yqp8xLwN9AEXqq7G0TIqkKBxC5aQpfvuYTY5+T5vs8+1TWXUzMRCja4QBWV5s1gAq3UiUUjml
+tDuSt9IPEk3/Lt2ZoAwckAb3ra3FldFKgjFC+NG16jhuXEGo+hy5STPVXc/SNK8040q9qjDyBRy
pHBvRZlxVJIKR+9jwNCKWu56adgCoKytXFQ1oUyGwZX64qXLt05EQiLF5APIgAfqY+P4n/p8Z0rd
+9tLFl/q4t0ItZbA2NBYpKe/SH1Gasa9NVTKCSyMa5R3/sSFjMKHVZYHXf9429hKliO6uuC5NKF4
vxTvLYNhGuWG7S0yJnBOkg1w0Pw2d+XO1j519kbYWNtDojnRCcSeQEst9rCNiZIZS+sVV7J+lNm3
wUAsOP8Pn9sbM8vULR0cJvoGrv7G/tybtSeH3zNnYylrp0Q6A/GQoASFje1yKbNjVz38ZtyEWom+
SzPnex21x3vSn87LEeJ6mlEc2d8+LbE/F64BwopMBuQdvX+aJgvXaKJYZjLMdk7qPLuqH9wPQf+l
7Q6j49z3eulG868hCT/dNnoVvChhiKjCFQngBtjt5UrlOtL7ulelk5QVT1J1D/nbe8doNuhir4vq
wgxIOtHpFo+ZZTqalpnk6L50SrNqpzj/mL/0yq0A5zPvERy6qLof841C3crKiGR0u5BBBCi/fAvm
yQxMWZfDcwJkAgXltp+Rg9twlC0ji3XB76xqGYy+SG42rkl5BqcvN66wtc2jgwsqmvEoKihLxbk+
Sh05t1jJkL+j3uoanx3razoegvGhLf4E2YTy3N+7haipAoNDt4/JVrHuN1WbytTLos3m8CzkMCOn
dhnL8sZ+41O+ihi8/eh2QHwpig9coZdWhiCkTN+a4ZkUy5PkxC2RE1NQuOv/3Pbyq+/50tAyi5Zz
25QaVQvPfezzMPmcRWcfYiFgjvIWouPaI3ilMxUiYISs6SrAQ/dRmLWRnSPcrpqPbQp/6l/HQP7w
WyOL4+kbncfrjBEp9B9kBwtSc0AU/PaurS6FoU2R1SDZsIRD+pMR932sZ+fZ/q6PjZenD3m4cTLX
rVuxlDdGFkuBszWhlKNlZysAIJEN+z6zdnWZfJns/tGJM8Ud/NpVO30fTqCOtLqDPak6g0vyxroE
nr/1tFxbtSmeP68id9RWLp1Sn1HlCZUwOo/Ot1p2PPF9VYzL/v3evrWiLKwkoYOUaBSda/Oj0ZRu
pnzo1C0dnq2lLLIaoddbRsKIE7yP5NJTpnZnRMFGfHqlX7i8uCge0iulyY/jU1O5XEujRlFRZ3J2
bnq0HO3wbkL1JdFdOqZ2lzzKXbkv0Bhj1PKsFJ8j87eW1oe+yQ4KWLIk/c3B3smNfq9GpTvXw+72
Tl8HGZ5OtOv4hdQdGdO9/HWOHA4lQI7iXOoNMD5k/g6dYsLu3EK0O2lddLxt7ypTp0f41t7iZC1U
i5XECotzBf5An5ud3/2PFhbHmqQdFJJDUpzHJPBM83e0lTdeZyKXS1jcar3sT6FhsAT6QH0nOFSw
I/1WzJe6MHeUk/bmuJEXb+3aMvlJErL9Mi3OWmHAQf3YW/LGrq18DBfnsgg0zlDUReejs9Ipx3F2
kLB8MJJoA0q0agTqXBNFHcoCyzHIyYjCIB3L4jxRi/ZoeH3pS2KIn9e//97LxN3M64kPjm7kpVcn
Eeoh1lwV5yycBYt5FOnvmJvYQkOsfDwWV7OGhAy1Bxg8Ls00LczZEbnAGYnWrJRfqkL+ozf3IDu3
2usrDsCeMeoB9yZV2eXAVT4w0NabeXF25rw4+WaoHpyo+XR711aORzRw4JygJio4Ey+XI4OjLvVM
L86xHDT3o1IHP6AZjd2WmsdW8F3bure2Fls3oI9BPQ1b0fxRrup7w/g6cpPpkOfeXtRKfig6RRQf
iHE0QJf0OG0/wZnZm3w76BGn3KPenHTHsq49TUt3vZx5RRU8paEJj+LzbdsrkeLC9GJDeYkjgKg6
+LuQ38Qr1V1KAhcW+zb95cS1i8DfGU3mrfr96kEivcjAIykWNefLg/Q1lYnmHveXB3vnlx+7OITJ
wuq3yuhrXsmLljIl01/UKxfrA12FIlE34TBtqD9oRTHupm2l8ev0lAOEQUbgHNE0X/q+atdGovtB
ScpBE0LKTqPVvaOM8DNiSsp1dHXjOba6e6CZcRVIOeApuNw9rej0XLM4NTtC+iuZ5mIvpbV9KGQ0
lm47yNoGIo4pisqmIEVe5gZJZ5i1lpRnp/KPjdowReUbHQ3522bWVgSGge8a4BYg38VLgmpyxi8o
ynNjP0+Ip4ek9g2Cs7etrCyG16TAmQDK4DUmzvHNq6iNUnvWqrY86/JRVWQs/IdkhZcyeRQ8awyW
L++PsEXYJ6z76pxE5bNdpKcinH/ravjbyLW/vg8ZngYFTqoLqRCtosvFdGmW5IoTZec4/i4Vn5Fw
1q2X2/t1fSqXJhaH32bd0PVFnJ1pXox95IISVvKPt21cRyBsgBKmygXH8RXnyxxGfo8iQXZGveDe
N09V+LEaHu3gPYpnMtpI8l97GtBOvlOYmKgMsXeX26Ym/I9KYXYuG8jEA/OURo86c7G3V3W9c9zt
BoO4DIG8Grq0YsdFYEr5mJ3HUd+P0/tez3ebhYXrrcMIAsBo2FJZ4OK9NFJVBLXK5BU5VLNXjGge
oMow93+icPSY4imOTbHF0HV9KV6aXMTTdlJbq+t5UsaG5CnDJwuoDgc1bNUiV/fPQQUJSmowgcv7
AXRBZI6yip1B32dA7x0GSjeBdCurof1IF5lkj36JsfDvqeRySEwrO6tl6iEDxhMj43Uqf9g8quvI
Q/R8Y2kR36Y5k8vWwJLTfY7GR2fYIny4NgAsQyPgMHSEqueyWqbakkLlYvJRDLpD1P0wRVsYnevN
EuB6gQCjsgoCbHHpJHmoKWVTOCeEWveJ9AklT2b48odcLTc+0evpPQHIAMHA2Dzwet4yl449zUpZ
a1rl0679lbc7R/5EvfgwW76rotM8q3e99MAUnWRPP0qexWV7Dup7rY32iC387Xf8qnVJdRU6GDgS
F4suY6ebtX6GDGWyh3Np9XDfDtRza0feEnW4/pphnSGSQ44u4FaOOOE3l1NYx+DfktanZt0eS5tX
dQJ9aph/V3MAxNmEWoP6Uquf/3qBbLQoIKO1yUzn4hYZIF9peAxIp1Lrd6p2joKPOZJKt42IP3JZ
YOCFw7QhqQr3L+2My6WNhaNpQ0v5rtL9gwN9MhExmJzDFH5DKeO2revIASRaVKlFbxICrEVQtI26
0so+iM6wOP1IrW+58pLkxqfbRla+NoIG1xb3FXNBS9ojTQ2I7U4SnJ0ycnYpyAKmvUgobltZ2TaH
bBKQDRglRm0XS1HTrponKp/AbB4ZuH+nNe9i/UXJ+gd9+nHblIh0lyfE45DuGTJ60OnSorw8ITUL
4SXwJSpNdr/LQlhH56OvNQeUbry0/LMpunh9SthjQlOcEl/VksypC0lf59CJzro/3enhfDZK6eQw
I317WcsdFKVP3teMAAqBR/7v5bIifZytKOmo0kUZYmqNVO00O8sPciGRx8Ik5sXsxl/WEBgeoXIA
tBhMAf98lTZ68yFncZDqPNbic5M/SMpH0VJo/9xe19L/MCG0DAQnHy2uq65P40dWriZRcg6tLoDS
NPgQGNnWzN/15qGnJmgkcHS0N5c9hGiwYyeZ2uTsA4+x6dv6lrqf+uFnEfnIRW0hPpYuIdbEfBNs
LQAxLJa1OKtey2UD2pyz1VBjjF2qb5H19fa+LWPsqw30coSYEK6+bFhYnR3FtTMm5xxd8QkSfxCz
5vjMYKw7dv9ktdvX3/7eIrNp3B+kmjykFqW4GV6/rLST9FzWys+6i+bnuNCHJ9vM5V3V1PF96JvT
cayG5phUzRYByvKzFuvlKoGsg1c+4+cL/4ftX65rOU7PusMwdNzad2VnfGntYdcN41GbHzYTnbUd
Bn8ERyVfN+xai1tsrFs9UmF2Oduz2uyYWdM8f2gPulxZbiolsWekWrHPahmJFgbLN773q8yBBfMm
BpRIGKPktYTNSZ3U2aORIurR2SSoUVUfDXTRkLikLGk1Q3mU27LaJ2rZ3SmlE49uMMbOfT6Onebm
Zj7todLu3xetn56irC7ep5kcPd92iZWPl2FPS8A0X/Emi1jbB4YfZ5qSnsfUSvappNffUkOqN2oE
V5Qcr1shtFyYhgentZzYhSEmt5XKTs/+x6L8Ez+BpSqO5j/wXvmPieqVo1f+1qS722tbiRkCTwug
ihyGT2zxETuab6uzwvGXyp+6/x2+U6WH7EP88baVFbe+sLLIyvTOKjIaFuk5yU9Bgzpq6SrWP1Cd
VEbqylsMDubibvy/G/nvmhafsKG1qKfEWnpuM2P0BrUOIEIw5L2fatCFNm2wu726lUBII59Zcj5d
GASWyUUfJAnAEzU9TwXkWNz3D5m+0bhdOyaWBYmHGMLnr13GWiNNuoYvKD0XXRl66AQ7jzyEwodc
Sa3nQk1RiavjjWtx7dBAEBAMSaUpEi9sUs2J2iTDHzv/edo77uwq88+w+hP/vr19KxEIRnNqMLxS
dGpJCzuTHVayVfP0bnqJabIg0N+jVdA8ln5e7adBMu6pSobvpkL6ASJvq7ezal0Q74l3MuPqC2eR
EuYr4VjIztWYHCBYn9yy+mpVYD/rfY/iytyE3/Jkw2PWPJTkmlqgQ9kK7PflcQ76UIGRM6k2+MjS
07yD49yvP9j72zu75pjc0OgSk8zDaib+/ZvEJo8MZMRqzKTtQwOzgRY8llv95Ffs+NtMVHxtyEaD
nxHvBRCTl0aiPtAHJyvz81Q+RxGqjoHsQZYZNy+a7Mo5FEfFIetoJH+rfYQqy6fCgUje2ddm4A4x
MjC+BrCytbx8jJ6a4YsS3vl9+FDOW6/Utd14+0PFN/ZmN7qSn9/HTX7W4BKkE+rO2mFOso09vz5a
HhmQe1hiVAFO+4U3y101DVMCuEbtPybvNd6/s5LeQSK6dV1cL0eQyXMrQJTGHP3y82yrDmBWKefn
ES1cBWIOSflRdbErz4Unps2NARBJG35Ukg+2LPHmToC/IfPaGYdQ+nXb0VauccH/jKw8XkvetHzE
5QPTGZPpA8KoD12+99+l6PDNv6LsgYv7ELbDXTarCWO9J3v8VRrRS6XV3mT+GaLD7V9yHbT4IaS+
bL9I5ZciCdVYxxV0Z/m5SpL6kGgzLmdbtaekXXeUjVjbN6Hp7/O83UqHVw4ey+K5LISg4Te4dC9t
TmNTjeP8nMwSwr7HqvPq1G3a+9sLXDMDKwTYTYH9p951aSaTuCHkscrPspGmJMFQCuvFY52GXrT1
Ml/bS5NE1ACSB9paEaHzzQfjTJT/nZIPZqwhATIAdXX9WfNPMLSALai+Glsi5yspENB7LlLBiAck
dolonO10Ag4S5ue0ujfk6iANvy0WFn9DHkJDczk9pnDBBWdDuRs2BkCvoLHE4be2l493BmL8FvRa
jsD0Tyc8Ngr1y+BrWrU7P3Kr4qUbfxb9IdgS+Nq0uwgY/lzGSVxg17HNgzU4u6x5LsJ75cHBjwrN
mzt4paZvBcTRtz1pLYCglkmnSDRYqBJeHm+sFnPeTzWfilTHXpjkMa1LygdKU2y1PtY8ia4ZmEDo
udnmhSeF+jQwNIN0X2RA5ofsgHTsGPmHFn+YD4XTxvvYtDpojvJq43O5kukSx/rG9FKbasiqOQVv
mp8D0/C0RP/omN/a4aAgTtrr7b3Smi5Qpxn+rg/OtOOpMYwPkfp5rNNH36yPU/tMnfZOfTYrHhy3
D+BqLGv52xZHb+mRZjF7ztE7D6q1a5S7IAQNLYhJDsH07KCX7KGOOTrebcNiuy+vbPaEBzt1SwFz
NBYxpK1b05GSgVCVH7uo8Irpac4ORZofQ7eKHbeemw2L174mlCc4CrBn1FmW7UIotUe1g/TlHKcz
ks51cPIdGZmwsLq7vbTr8PjWEHXShVPXWqPqSQsYqLdPfmJ9DmABqXXbq+X9bUvXr0JhSQAPUeMR
7YhLSzDFDzxd6VQ7XfiDJ33n9WkWbiSKKy5yaWXhIk1ndmFr9sBOLIcbvoU+4LdTVR5ptDcVsxsa
9V7pIPCV9lAHN25p6BsFkdWjo9QouFKB6i8nIg19mKVR7KjlfKQ6ViuPsvrx9lZev25YJBScoodg
8G4TW/3mopkSTa/iTsZEa+B8n5X4g9N0XlQ/2DC/3ba16iBvbInlvrEV+m1llwG2WqgLtP2khF5Q
7f/Dg+1ySYtk0w7sOssmpTib0R87jKlnvE8pG0jm5mD89cd8aWkRxqcuyfIyVUFmdMWxs/LH2Bpr
F4EyVwXl1+cHf1KeJi3YQHtvndkipDcDxPupyQLrWX9Mff3OivudMdzxtEGyfQPxuL5GwoaFIhXA
eXGobw6tUcYA3KCBsfGPH/0yUHNEOw7/ULLIs55HZdjwkvXV/WtwcXz5TCt6qthUxfiB+l5jV15z
7+tP5vvb3rj+fUPx9f9Wtjg9s+caDmFsOcfRuftkSPY/U7sf4m9T3R/n4c4hx3OS7p5nRI+syobx
1RD2xvjiDOGISxWeCOUZyGbuRmWTuJKRUACsATW5gTl9sZSJGicIJ2sfJw4sTloVffZNM96ZWZw/
2K0Et5UEm+TGLxPB8/KGwqnFaJcg46efuIgIhpY1TjQRdEL7GOlfUPvV/NEzPzSD18pfVZTu7fL4
n2yiRg0NsC7GUC6dzEmReW2MkchwmGRj7ztf+uqDah9N7b00fAzm32O1EffW9h+mFmR+qQIwZrAI
7qWiNH6fEYvmMn8OHeexVab97VWtfTmUsmnNivLR1YjpIKdjN+Q2/mXdtXyaQ3YKu8Eb5OfMT92w
/VbpG2WjVZd+a3Lx7WgzNJFx5rOP3Re5HT2l9sn0FEjkHaimMxneyGanO3CnRu/t5n04+X/LUQMt
BVIw/y568VE5QRW1kS6BPNUPVvuQJEYIl0PjJlZ2olyxm7c4HcSlsXRXFdQmD354soxleqPLlBdN
nyXr6V3X+16Y3VFX3cih1m4uBl7hBANUTSVwkbWNc57bYw+edjR+oaPpo+CCYk1gbH0HwuuWi3ld
CM9oRl+XL0y5D8KZNhKJTZDubPWL46VK4SmIKMOQflR/9MWHFoLe2366UkHgFcLTlauZvgvDS5df
nzzpZS3NenEOPknSA724zI3/kSHFyPOddpyU0a1++dGhqo7V5I36ruk2oqFwiuWydVHCZYBflFkX
d4zWjdqAxGJ5Tsm/2/Qp6nQXIV0vi46q9lgGW6q5a/agA+URT62CY10cZzY0Ri8FWnm2x/ZjUX/U
i+gxT7/kZQiG07kbm/bl9havOSlZP5nWa6F/iQdRSqMsnCKszioqSe8Gderu08F6SOtJubtt6Qog
Kz5AtFrEE4OWCUNUl4ep1HOS2xDHAi7/Wkix59tfYv8x9i1U3KVDWRkPcd5yo23E01Unemt3cW00
uj2LIZoKFNd40LNdn9me5EBo/5FdVaBlrlDsCb4E6UF5D+G/WTzVQet1W64kItzClej2QmnHBLkj
2Ioul9+bMeqmAz8jcYYdA90xWtoKfDKa0NcoNnKjtXgLAxOCFSA+XwfjL60lU59NzYg1nWIQeTOV
+ujrbNAlteZ7OYYPcX6UbKZ9k2k/GeldW1kbP2FlvYITFfgPtzWN2sW3m+hpntlD1py74b1wX/RB
pvtQeYqh87ztWSsfDU0qvhkgTYIJSr1ca6SH8oy6UXMe7HetNO609LGRWy+fH+rxrg3vb1u79mPB
nQXaH1wbPVLqUpfm0K8KkyYrw3MafFPTfpfc2bbnQImdqpYbIdJclu98ZcOLr65sYVRRyUEAWvBc
XuxmJCW5Y7RDeJYTOdnPvZqfpQmAt9XXyWOeqYXHZF3idVrz1CRztFEHuzpLKm+iYALlmuBFXAJL
wtQ352IUg4hpFp8HJgm9RM/8vVNZ9UMwBEIMs8s28r2rRIgcCFE/xh5I+MBTLT6YeCx1O83BGxWq
7FW+8nVs+q3xgJWFAbwWqH0g3/Saxb9/84bQEtue7ZLZR87vQ6RVrjk90zmWKv1Z2dKIXnMcoFPw
vCkkXjxaFgGw7+TJNnKFXYw/153J8++dVR3TU5Ds0lPWzndj+XvDV8WfvAg6Yg/fmFzEvkDtJSZj
xR6W43smdGm8tF40GjtzahnB5DkdtYfOH1/kEU0Ly5v131mSHG//CnFQVz+Ci1xMCiBktZxg7Jt4
LieVTW7CyU2z2YuslxmejttWrkOeWOsbMwt/mZI2zylcc5bNUS1qqIoL10HaWYleot2j0u3y4n09
u5D/3DZ8lYIt7C7iQaFmgwSDPtPH6u/QRoxr1L0hcrN6i0P7/7NCBreBQsEbbixW6Mxy0OYzk4SJ
jQpIVMKFTg4Uec5cfFBiJfIAk39Vyuln0UaZpxUO8Jgw/wcuKfP579dMccaCjBZayatxvqQOx3yq
WDMYjAcj2tt2v3eG2ZU27KzFAEgJYcPSLHF5Lva2c1B7ago7PBtJ2Ry7Qv1sDXq1EWiu7g8O8K2R
RRCIs0KJtclgMXXy2xy84mepJ0hJwIARlTuz7GLvP+weJULeeIK9UFtcWF2TaNGosipHfk6mr45V
epbpteqH22auuwgs7JV9h0EubuIlcMg2AhP01xCdi34XWkfK2l4cP/Qysh0f5sqdVE96VpkIuG12
bTt5wArMI5MNDKVextRAj/LcgMP6nMh34XiglGz9qH1PLtyh+FvSWXqd9FX/tbXwj6EL/STKsKUU
pTdAbbsJhVrzwLcWFs4R+KM6jRMWHEarJGap0m4DxrEWHkVvWPBKgjVYTpukqDrYkzgl5tO80fxm
GKWXN39bsH3dqH+NLC4CWa0NSZZYRhh81DveS3LlMgOzv33065v1r5XF0ae+k+aTPkXnOTHcqHvZ
rKBuGVict6+bBVMZM8QBagBJ6kuDNPz/toTFeWt127IGltBZfCEOU4nRRpNe/MbldaiSzBE8uQ1J
rC6/D0lRwkS1OYpKsbxKnfZ5bO+d5ltVbpzG6ocoXs4o7QL3WM4W9QYMBVUm5r1t/R4hmE+O9tRo
74nqvG6Uxz6Z7m7v3aonvzG4WNkgT1Zs8mQ9K9bHABBFVT8O5tYw4BVXgfjmyQlldEfAmELPe7l/
8PZno9qY0TmdDsPL/DPbmdXJ8R/m8sVI9fOkfaK/njxJP4OwpOq8u71Gcf7L03trfeHiTZjC50OH
7iw337XeZoBdhr7i0R5+Z9N/iW4UXUi8gQPBSbOw5YRFaOS+LrzddNwiGbIdM3HmxorWvimucMHR
YuIJ5qLEaQC1UYxSi87IP905TvwwIfx7e9PWXJ6xFqYCgamJYtXlkeVt0xmISUTnSJZdHVHpL+b0
CWr121ZW3kjATTRAizq0TiDuL60MthapbeBjBV3K3CVHOSAA7dE+QtvFnafe08JNUkKxO0t/eGt0
sTSkwoxSNzGaTd8oXw6+7IJW/Wwqv81gOtCou/e3aGFWHxKigmCC8IHubgnhSgzY/4v/Q9qZ9UaN
fH//FVnyvtzavSV0SAIEBm4smF/wvu9+9c+nkP5Dt2O1Bc9o7pByusq1nDrnuzRhfLbGkTT3iA2b
NUUouYY0T5/pHLgx0p3DVgXjjUeR2HnQOuG5U8XgNbo4G4umqXA+Z+1rnIuRTmegy1TPwvGKGkYV
vJ++SMpj5Vf3qvBF9NQf2V1fHerX2PxEt3RjTa19baHEg1AYLMA3QBS1aZpIrph4dXiphF2IZtMm
9Gqk/5DoBlCK3OxGyLUDVRBO2SvgH9+gecogTiLQPPEZa4d7Ez86q3tAn6wKnUPwlP24vZpXszfo
SoKHKoa5PL4jpeukokvjc68h3pmZnmG2PwO/dycdY/KkehLXueYkD4H/NWq22D6rjw3qnoqoIoHB
XKJLw6ZMpDFo4nPdjid5eIbO+W+Eh0aB8d3w0taesXvZktlenWDmFdkXiq40Xa53MCzMvOzjIT4b
xmdn9k+YVefOWde/S3d9venBvnZdCQQ32gpkqVSprqOhIO8ggdjH5yJLvTE8VIg6eVV4iuy9edd/
HrUj8Mjic2M9qFREUQ24/YFXF/BFeDEZF7WHxHL82cBo8aw+6BMWMNAj8wfL+kQqUJqGW22tp7WT
6nK4i9s5Hu1BSegVnPNGe41j65iX2V1rP/mF6fnGnT++DzRXTbeykI1ZttXrYap9X859wzCDJHJl
6VvfP9bVRna7um64XShTCSGrpXGlrBfCynSKz0lxzPTnGRyn03zQhgdjegQIvfF8W7swBcP9/6It
Ptw8VGae2ozI17NunxhWzTnYbVU116II7LNQHBPrc/G5mjKk9YDj5hkDOE8w6f9YJEsc53Q1kCDA
6VlI215/GQNjE12PHI4z/bVLn7TyZ7aVLa1eGZcxlleGViMA2/h8fRvjoa708CE/FH56bIPpVPrz
vdQ1p2hon/GOe7Sd8H0/YGSVjjtpno6aUu0DxX6Zu0dpK89fW5aQNzSKC4gyvlE9a5JGnqQsSOD4
17taOWZW4cVbxNM3Bo2/pvh3lF83+cUe13u/MZDUSc5KfRfFP5UxPFn2yWG/j1P/NCK1FJqOp/al
F+dghbThFCpe5k8YjJZuOmefBsly8649an5xmMuWd5t+SippH8T1vrW0R0euH/wq/egkvts31f72
EbWSt8E9gd1HXsgjYqlpUioDraGsRRqunAELo5uihZ4KuXRLwW8tpYEtTI+P+5xW6TLVzdpRH0cE
m85yW50KO31samzh9g4SD8lLp+2aHpOU1NrdHt/KImD9w76HawRj7c0em9JaNbMmOgdUtOs+PGgm
iI5i3qhibYRZZthToCdNl7W8WNr7sI93Al/UIqj+54OhL8E7D8EbzHHEgXKx1viQnRIDcz43rJ99
J79uvr5XlgNtj98RxDgvIlSSU7R6w9s4nfN36BPfZ/Z4qOvp89zJh9uDWTnRMSpEh5WaLqnuUgXb
r2dYsyoPfTXdJ320sydF26fjvOvi/Wg26bHHcet2yJWXHSF5WgpOIenW4h0UDajsKQ7zN4z7HKRU
nQz7uAOb5eQnij8bl8hWtMW1SPcEbz1Jjc6tNY9HP7CcnZQ5IPSz8bUzsI3FkXfr6byScQgeMng9
ElghYHz9/ZpSL9Wg4OVc1eqHfAgPSuB7UiudxlnZV6UUifKgNG6JdawuGxih3DSC07fUe0rVrPaN
xqAqFA//jsZ8dNRwNyRp4SX08m9/xLWtBkMY1jiLh+rK4g0oU3nU7YSXphHLx7i4b+dkn1Ubrc21
3BhCx+8oi602VD1Q2ZmJDPXuCFPyUHwP+6NpnxXtW5odcwunIDN0g2bymj/17+BKQVhBqKzghcrV
slimGIVIplHRhtPm1zl4/nP80eLvL3JwS/Obth/4+0H005C/bR4iYm4WD2Z2NYBOYObcvkv5nt5u
LGfCP/vclNX3LIS+OqrOloj+2pK7DLJI0VojSwujBD4XKXeUVJNQZz892d3P26ttbRPTDUW9B1E7
aPCLMBP+mHnaMZYxPpv1dJQDyVUBVMH2k+KtjOUXvu3NzF1EW2SEYWJ1vp1QXovDAY0YxS/a3RQG
ChzGFmvTTu33mZy0nwpoVrNV9wLZMLzvutzYDUrW7IZ8eLET3MRvT8LqB/39s5YQOXuuCwuoIFW/
KJC8ATLkIanleiPK2tkFMgZdZk4uJnuxLPsuH9u2q/iipf6xSJODNPpupA6u2aHLrLulqt+3WyqS
K98XswfYS+SJyOEt2exKGyqiBMHJhdtD2yfvmqZ86jroEK2ANITB6fZUrpxeV/EWl4JlZ2NVVcTj
K7sh3W4reJiqvziPr6IszsgQQmMRKkQpnQd9xHf4J+pJnbnxJlsdC0cUaCYxc0vNMR1l10SuKF5i
c3dKjfhOdWV7Y1G85QYpCFpjAISatYw2nLOYsA7lcDPROYibuIsPeRDdNVIYPDVtsZ/iSHGjJC8O
hVX8TPokOcdmRaVYC75MtTbfNWO3hTH8hRdYbFF+D3qQyIdBAlgWMMzAiPQs5foJnPRdblb3cvC9
TPwvUZQcnNB0zVI7Jlp+B+cOeo/Lo8i10wOaMEcrSYTg/1c5Nn/cXlSri5gaLj7qhuBiLo4NrDLL
Vp4cLquyuO9T9STPvVuFxp2CfHsdF8fb4cy35zu3ktDLAqYieg/XSYYSG62PAweZG9bz8GaGXar9
o/Ubtd6VQ4co5GmgykAVLC27q0bX426mBIpVd4fbjWF5ECy3aowrWehVlMX5DjDFznUVQZXaubfs
wdMb7ejPT40cuwbam220kVisf6rfo1p8Ks1qYnLsiBKN0b6LzfIlSb+V6ZNsIvsc1hsZ6M3BQdVd
JBKZUus8zKlmxpoK8z5xI3Dl8j9d8Zioobf5xPulGvBmbwB+4erHbopK1PXC6HV7LOqKeE4bRPs4
sypsU8LCm6pEcqc+jz91aIfgA5Wk+yoG2B7Y1T+j1gxYaUc6il6Nj84uU6+31c9ppOIZhAhTzFGf
eSw6x5vH4buRNhhXKfnnEOWlnZXF/jvKRbbbhBqCSMnkU2mbo+mz05W+1ytB+DgPgbLD+DnxyipF
vrLqIc84Y+HpozmelRDMq47w+14JBsnN9doEa6ppGwfZ6qYB1UHRE5gMugHXc8NmsjvKBDEEzmcl
OGvTKZV7HJv+Zm9ehFmsZ7Nva7OYCBPE/r7WXurB8gL1aYw/3z4DVs/+33GWRgNqoE2arxLHwjtk
jPB5fiioyd0OsrpZqEkYHGwADJdnrd4MXQuhlzJc/cFJZUw1OpgKtmu9mltwytVQFpx58a5G7Wjx
eVJggFKEJcoZzRUNpEHeWG5mYf1W3lfm35xsPJV4h8IZB5V2vRTUuc98faDs33VkrU2iW1g7+y+3
5271A10EWSwErOmz2pJJ8vPxfWu8GsV9GYUb58vqpOHJJGwtbQili0kLeGmTGJAZQ1AL59qdU8WF
kuwW8nnY8nZbqx9hNAWsGOMTEgJjcesEJZoxM6cLDPtYR99ofm8NlXwM8F3ZBVMXeTTCH3R70ndT
N5buaCvlX6x5UUsE1kMxlXrS9Xcz7bDMk5p+SRW0uzwxXSv/UWkb322t+Q3XidnEhorG37L5rVWg
akNE8s7l8C6V4fzx2j237dPYpW6mVqjvwn0qdE9jwpPsOe7sw2C07mg8WfjP/fki4sCl9wwwVeyN
6xF3RWz6Y8hvUZB/3JEWV16Rpo99s6WMsbZaIdGDJ3LgnfNsvA6EXKGvwgKPzv2svs5+7uy1SOp2
Eftif3tIK68MLichCOGg1/YWZlu0Y1haSI35RfLSl925nB5z+S6cVa9p/inCJ2neMmJbu4aZwV9G
xkIEdDGLxtglY92MPGyS4JCdaid3oQZOger5U+D6WyDCtZvmMtximYZZW6i1ovDEiKw7xck+YQpD
dVqp3FqO7v5iNn8PbSn636sFuLqeodnFZ0BvbjigPuFg0IYExrMWzjt5q4G41jQFXEuOQQEIoPJy
TeZtFcVzJPPqGA+GkmDjTuvug62Me9vJ3DTehXhUP1bRFjdwLR+FOI2MIA0FgbW7XqK5opo9TiQk
2VUU/KRg0HrCHukvzpjLKItHMAo/89APjA7NklOp7cowPsztlmTc2hK5jLJ4VGUpIg8dBuhnS52+
qY2rqfM9FA0v0rf6I2sbm84/FAUuVV5Ni7uuYXGEuky+65MTn5os+wFoSfaQvv2LIgVMBPIrAC7c
1ksRibGys94XmY852+0+m5NwlzbVFnl/dRX8jrIsIatTYEmazqtE0l4RK/MsQ9o4c1dfmLQsgP/S
KLHfqIa3uZ8oWktly6j2jn0M2kPxIkvvqwBZiHdO+9qNd9P/QMYZ0z9xkHvp7GXFndo83d7Za3c7
YuwckjQbWO1iCV10ArRZ6lqrKkFBJXfREBzC4q6K3vfmdNDCLXzS2nIE4cEJCXUICPDixJKsum7L
mlZA72fHvvG+ZmngRb25MbOrQ0JVGsY5DFNlqflUV62Z4i4NkIda/yyfLeOfpKYCY3yt/dPt2Vtb
9lhIonyB8qPIXq9nL8PlK0wE4iof6w9mZXwIi/ZkSK9/EYU6BBAOYFGQ166jTCF/tQUVfs5a9CN4
WA0frWnLuX61AgO7ka7TL8FiZ3F9dUMiN2NKH2Os9xUlDa3qdobzKTFtL8sdN51OTnY0wyPQVzfX
7iXZOtwe5tryQAUFBVKgOTZiw9fDTOQ6VvuJybTquAP05RywmJl2EOBrN5CCcIPi/jacULUiFRGY
PPryi1mdO8nPSofMuR0rr2/hcFUDtrMPslFu3J6rkTiHaTTY2ExZYhVd7LG5c6ygqsFr9AOVlLQD
eyxH9X4ECOP/qcMI1SEZGxOoMKDKoAMuj3xbKvPGIFdPBnrSsaLFp7zIEOUzI8e1rcQ+/ulHu463
yOhmoePd9B1NDAkQmfNTy3+y/jehtm83mgiDkBv8Ad4GS0m1tq6CotfBhTC+73TYn/ImfS8F6Rbk
faUhhFgdVWLuMY4Qfckj8nM7s/OA8Shp7qpB6FmZ7JokwlUQkzMijeTEp7QBxNF878q7trT2tyd0
JfHhFwhVJtSfTe2Nmo6cNzrmaqyWNNq3dYkFKulWvAuqjC0Zur4eej0WNXq1Nzab92vTjBUDLz0x
yW+MmQ2L0ZZjSyWpk/ZGfbK/loDjqOoAX92F07/jtKuM3oNkrTETXQKvwr+PM/XLxhyIJOu6wkQV
mIcmuEjBO1x6wMpOVgx+zlcI8hZInO41iFSPyV40AU3/vutxp+7O4bzx0F39+lQ6EWxAyBdU5uKl
i2E7aEmJ3aNLhivX/yL+sg/D8ag646ELi4e4zZ/S6KAqPcHTb0Y+bTlvvL28GDlPJIEVpH+9RITW
Ze9XcSjz+JyG96jFHlSn+cGN9gW15Iem179uzLQ45d7MNOUJeqAItWrq4tDtZhSUHLwdz7Vc7MBX
3EfSELhTaX8wXuzYa+Qv9XhnQA90E/nH7dirQxUdUBB77OslLdDiSPd9S2GrhTsb12oURzADd6Wo
86qtNuLbfE60FX7HEkf0xRGcmbMWTJYO8byz/20d3Y0U6cPt4YiZejOTIB2FTCKTuSwtTXnd84zl
y81ckFor7e3xWPSwJ5TXSHqwpc4tij9OPxgV04c9FrwTFuz1qDRznuRwNrlYDPaH+Q34uqJ2u9vj
Wv1MF0HEv19MXVwX5ayXFqlw5hT72DGDfe/I7twksVtabejW1aYw0tqNSU9c/gVZVUGAX8esY4zu
pMyIz6P6OZdD104+W+O3gv7nn48NIi51Hg3VPTLG6zgR9JBSrVn9IyPZ0SDuz5Nv9PjM9ZGnDsn/
gJYqGzFXKlyUt6gNw68QN82bdMAP+ylzQB0O2Kt8GacnMwSjEgWeljvemN7b1XNmbVCT1iZUp8GJ
RxHLhNV5PVDU3/pes9X4jLSDJHl+THFJetKLLfOstcVyGWexWObERO4ZocRzP9Y/5OJjk4RH5wvk
rsMk+c5Goi9WwXLHQUKllSwKPaa9+Hp4CatjPmTJuZq/DYGPSO7oltLHTrpX29Cbxtfbi2XtcrwM
t5jDkjuRxngOBHAw3GJ4tqGJbLLU1k6RyyCLCWwcPGTSWrQ4ewcw/pM/pDtlfDbGnWPvEzw95U0M
zNplexlysdlyqR3HOidkUBzz+hQHn2GFuj3lHan+0jZHxfgnnvXn25O5uiAvvt3i3ilhmI1ZmyY8
0iAdKB8sbnhFeZy7rebCW9UIYZPs0MUVSohk+ouCTteoid/ORQJl5VibkCva1A0Gp3K53B8nKTpG
hrkf8eWtkzusGg9KNu+LjwZ8iFku3sl+t5FkrC0jmFl4tAtQ3BuvhVFJW0My6uQ8yQ+W/kLCvIn8
WZvcX695qthYrS2HrOMNHY2pkZx5P7lK/1NQtYPGdFVla3bXlitVbGrYFo6l8HWuzxVEzR2pms3k
XKSuHt4FvfKuzQNsqVO3zu+1Ofm0KeEv/uRy1wsisfhPWDssXhy9pU1yo+nJudZGNyZD32xwruBz
BH9T3OU8DDkvFwdLXTv+EFXU4+3g0cTbNJYeBLJ32GEeMb9TytaTNaqCL0Ae981w6MyN7vHqELnY
f8k0CKDm9axWoTSWWcANkXR2fghL6SV3/C3w+9o65H3xX5DFDtTDaAogAZHr+/lBqxO3tkZvm4a5
EebXbXiRPgRN5bS2RiqfNupdMD5TRzltr8PVKDTxBaMeMNoy+SpLZ7CVTGMwMyCuXLERFMqV75LT
bZE91i4dHtYAnGH5Cvzl9bcpnY6eg01qUkqpNyCEHDq0oXQj5EnmKMeuCWQ3KMMN2a3VHY1UABRC
liNCjddRg8igOiyL+7u+myQL75TnueNzVX81PKGiARVOhhixqB9ofK46F8MD8nOKNesEo8aIeRpE
2iErJqQutvKh1U93EXGxn2WgzrhBkMRWyXSnVcduQtfG2Mh/Vr+axQsAgoCQ7l5cAsKFyG971kdi
/gOurjkY/p0yfK5KLp/66fbVtrp7RVFXo5pmcyxef6s2TOuMiistWWton4JMlR6LrOr2t6OsrgjQ
XxiJsBTf6Pf3BnqrVWhTvlIrj8K+B/AeaamnYsu2XFs746HoYmyH6IcgsVyPR2bBzyoJ+dluBvtr
KyXGbvJRraUjG977AmUczwHv1WA+x1WsepBRQlfXO/Nd2Ut7SmzmTk4z/VSNyksoKRbsKDU94PaR
3imTBjXAL+cd3iv4zLSjcYBPIrt2RKmlmNMPfVYPrpV04U4P1fKxj/kdwdgp6LuU0WlMh8grTIAJ
cmFOe3rKybEvsvBdwF92tZiWuwNZduMGF5tteQMJ9SceX3DNSCmuJwRidGUXxiy8RZOPU6t/5A1t
PqcJ7rBVGYRfQ6nesvNdDykMBXg3ANFcrN8oUxJZi3HKKXeF09yP1tegfpW04G4wXm6vq7XVi16A
A6KXihtEjuvBJQZQ9qZgcHplR7QSk0+1X21M4OoTiK7DLwoChJRlOY8qR6100oTxj62exvZL4tRP
Mt1tZzxWzinLB1dOK7eLPt0e20qNm7P5Iu7izov4q1LvkDuEhVS6g5y8zJjSPJYGCuTZGOTPQR7E
qCgO026wDenOV5V/8kDRduOUlXd0nP5ccoYfhPIKAHeqbWgLXs+21DRKi/sWazoGhlrfpRlo8Gzf
MfrbQ187Lki3sZ2WMZ7myXQdKAr1KXEaKzmjDSRTRlTa1rW+h6+3o6xmTgIlAvNH+IgtpeFSw0ri
fuiTc2/9W+8phKR691XK2xO+D6j4UN6Z7AejR/ATpQQrdft8Sz1o7aTnoU49nzMWtNVic/ZaD+9F
9TmtcOGMIV/V6KKU1ecJ48rGJFksNmZ27f7iVuZhDTGeRHhx3FNaiHQlw9RJidDKcOTof6BX32fJ
1tN6JY7CjYz7Am0tfGYXcRq9t3LT6dNzVv4E5gNjoBw2bsmVRUKLCRQ8AcD7LrUhgyhJbMkUdkGp
dZj6BwF0beTXbZCPuDIWJ6hoAOIBh5EZbdzFaqQ60mthQ0crjl+s4V4bJm+mq++gBCuHu9zcpZFX
F/shxXb2379IfK+Ci4m+yEjRBZnjkn1/Tgf/WBv7QVaP9ny4vRNWDuyrIIuvNXbIa5olQYzyE8d2
Jn2Qxy+Iejsb7+i1dgHNR9Y5jw0DZ8LFVIa+3FmpBHu+BKCsuSi9+wn41vZzk+6Dyi1T1zKzx8za
AIWvLZXLsIukQDWlJjUiGuRWbB3aETRYMqpnxey+m324JSC3sqcZI2Ka4g0vSN7XX8zkgwWawRgT
1byLmyO5tpIHh/TkGIfGOv75l+OeJbVnU6MOsOgL6pHvG6VAcDY4vsdY3PDC3TfFcySPUJI3dtzq
yC6CLb5eliIH4PfgJrRwem9YzUPQfTWtfhfVFc5ZyWHQt5R9Vj8cspXA9kV/YVk0swMy/zIHlRg3
NCOnsmqPnQmgL691xY0BZ51uT+d6PJ5lOOGCI1+iIB0cuHWnB88XKHff7uKYI3LcMmdZu9ep8tDt
FOVUcuLFbpOjMVAbq+BRpnyWyxLvB0wWoo9q9U+o3w3dXaCGbpr6JJKvlX7K6i+3x7h2NF+GX+RM
Ux5Nc+qXqB1gKuGC2sP6Yv5Iz/fD7TgrmTjDFP43PD5JXBebrsR2PAALADZS+6rLxjstbk91hor1
90p5SuNs37d/bO2gIFJ5EXKx9QLwDfRpAEMCWGp20Pxe9Za+Z2ZWG2NbOzAvAy1O5UDLpFnJ+IRT
XB9xsNiVmK21Nn5omlm5EroGt+dS/PDlFXQZb7Fk5kjyQWWKdQnXKdI/dPb/bgdYXxS/P9ZiUchD
5yi+CFB+MrrQK4uPurFxCG+tB3G6XNxkVQxGqq9Yd3mHQFIaPetds5PlJ8ifWpIiIfNTC7cqfqvD
4hHCi9NEdMBYLAi/khN/VkTZqLF+TH6feL7iP4zjFgl69ftoZCGCHSnA4ddjM6rUsPNWtGLHF7M7
ScbHv/g80BfwfEQvCXXS678fhV1Bsk+7boCGlhk0fmi0y31xuB1mrfwMZPB3nEWG78tTIpkDlQdJ
IZR/yBLowWD1f/LAOA6WStep0r20tr8CO2zdvHkyEvAh6njOBHUTWPftH7R2HlN0FmUDwTxddl0l
xCQlY+b3xM5LU/5oSfH04UlPNvKS1WVyEWaxvbLAHFqIVRRc8j2YWA/PNC9Nt7rlW1EWe8wa9SkP
CwajIb63iyTzuYvy3t2kh65uNET9WCu8aSg+Xy8WVqg/z+wlBGZ85108ObanZYivVgkOFUU31Mfa
aey7Qq12klJvjXItSeBuo6oJ7BEp5kWSEId0MLSMLmWaTvvaau8io/WGpj9k5Se1ORZ/TvgTFbLf
8RbXjDPC17Ek4lnoFelS4hWUyczyy+2FKOZseQBfRlkcJEXZKDkSelxm5sgcOg9z4zyabXvfO+Up
Tv68KEdnHg4DsrUC3Ls4TsDuOVPM/+dan2WvyILR00Zl3t0e01phg7oQfAhUjh2MpxZhyqKgqSVz
qlRGgcvuSSp2terV9nCczXw3pekOXv0OctjGMbO2qy/jLrZbicaMBBwAVGz23umPbdYcHAiuFNZu
D3Btw13GWZyakjPkbS/GpzapG0vf5UDe24ni/kUUBFWFnj1C2cs3zVAi8j4aEl1kpzwOAJfNTN9u
ta4uwIsoy2XuIM4gzwjHGMpnE1meFgvDIZX3xfTaaC+3R7QaCx1VBNcgHgGQvj5AJKCV+kQx7Uxb
0EApHpEXLYnkHe618ZG0xyATT5rj7aBrHwuWqDi0uIGUJZQ9yH2FhYAtuaK/UmXy0h4u3N8c9Dqp
vdADRJx/CdXyGS6O2nTFR1153xvy+6A13o+Ts5Eero4FSJyQN6J6tXyVBYM2dmVb0uuXM4GsQaES
rf+NvttqELTnIR4hB8+Qrr+S1ut0LOWBsVC7qt7HWY7XR+Td/iq/tHaWBx966Fy+SCcgkLNYC/LU
6I2lRelZrrE8T/t58OpZ+apMhdy4s2/6JAgZpWSzCfej39keCO3SK3QQRHLr39OFKT3NmvJjrA8S
EEHTcQMeQLtem1EdGXtYU5M2f7r9q9fuIHjA4MRkrkHgaddT0/ZxHPQ1aV9gvuu6F+jgj2rTu04v
VI1eB63e34639ikgOcOiFHL1nKTX8So5KIpOoQWa4R+463FgeacBUnCdOt6yRFkPBT1Y0FllYLPX
oeZ06BSQ6VyveNY1meWFaCQ5W9jKtRMavfj/oogT4iJXrzX6I6lOlEbNd3aC2PaUek73fTa7j38x
dXwpk8kj4BI81agKyuFCDa+NvhsItAfPmwW81cFAGaB2h4oJvfLrwZhpV01py21qxC8TkpwWKp2m
87yZiazlXWgI/hdnsSF1p0kkdeZayzptb5SRp0uVV0mIsYy2F06y5yDANIYbE7h6i8NjAUIBM0N4
aF4Pb4oCo5kGbrkJBecwfRyQFQtKb+yHk5lHaLj9qwaWh+zPlryq+MNvjgZSPOCnpOd4Y10HLgs1
xqeGEzuNY5wSfmLo8hdXq3CI+b8IYjNcLENQz3odNmSyo/8Cp9/HeWfoPt9egGuXHQgX2tUAO4EY
LEbRUP+fIgnEYFLah7kY3FF/9IOjpYNmxRH+drDVKQNHQ+0DDgYg1usBhSYk8GDi/rEDGUfqLH8q
inSDKvBLWWH5XfjTpHS0WjmVFkGs0ayHto5p0xjPDj6MSEg20f1htL9L6r4tPusfY92T0y9+vY8n
12joPbJcxl2Jukui5ofbQ16bX0iaLFDk4HHVWOy+TmrnaUzBvfVyvs+zZ7UvdpOTuHb2PGy6ia6d
jui5aaADMbygI3g9v4WPqAryrCzJO3zU3cp5gFaz8Q3XtrnYbMIqCfW2ZXI+KU7pj9DZz12LOVQM
0D1L92Utu0mv1Awr3WkZ7WBDGjcCry0e4EvCn415pOp7PbjWTFqlorF6lof8Y843G8bk7i8+1kWI
xRGWdKi5ST4PYdn2EKT9qBgPsVYfcgykR0vz/v+CLXZeZkPykgzQG1p6SIbyXAeuVkeHQB/PqDZs
BFtLCS4nb3GUSN2oNLEvoCJwa4103pmIO6RDtrf8902a71NV3d8e3q+F8GYfUpSnlvyLU7/IQrLC
qUEBNPRTGp5xbj5lRec1UkZ+JIeq9CU38zp2UxtbMVfuFEB+sdK0u2Iq1B961iIEHyGDWELoCLt/
Ic43T9mURDFMiik6lDMcu8Kvh9fAqbPItRpf/hSOVuQLqoP/1KWK7bO5+zp6kJJ03Hihrm40vN5B
PYPmNpdpCJClJOlwiz4HGMrzpAra06BslRJWg+iIddHcB129VNb2gzmQp4mjQ/ITV50BqFeurH+/
/ZlWdxXgZlG9I5f+1SS+uGMyKc1NIwFQqg5+9C6y5mlfjMafC8QBj7NkwtiQQTEWut67se0kEc6d
PN+clyR+b4W124YbN9nqSC5iLA4/GZdBPY94dTRDhrBukUtuFdnN7vZ8rZ3nQuUOExGAAG/0FcZp
CiczBUSZRtmEAXrXeKmVz3dSPxfvpEE+qwZM+dsx1xbCZUzx7xffSOnkPG5akBBVPhxmuXzIqC01
9fhXQ4PCDdufRsKyaa1ETVMPA7CDUNd2vh3vqljfqXL+5HQyxjobwo9rg6LygrU8aFTURBaDssY8
CNKWl1VVPIFCp0Bh7KW42N+eurXPhdIMbXgQUVzAiyhlpOVG1ktMnQE7EbIMZoa5866Xs3NZbBka
rw4JxBqtMwFefnP9zhHvhRmAiI8Br4KP+WC5nfk3I7oIsrgGJdP0eZKq3L/F6MU91ijRYdZgJ/r2
Tuueb0/f+ohoX4ExFJwL8ba4WHnFBBehClkSvVwLGP0Y1W4//sVLHhbbf0HEN7wIEhdOMqD1gygw
chrx7B+j3tgZcrSxvLfGsriP+myemqAGaD0YsVdC9rGz5hhtkTfWTqGLwbxVnTUwSK4YjG00Xt81
qONvNJJWxyE0atg8sspWvZ4uY/CNwrfEko6RO3F+xHGC8slWmrcaxYQbBcFYIGYWb3olr1psvBiH
If/M64cAohf5+kZKtxVk8UnKKEVbMbWB+wvsu/EgzDw2WRpijS7zEHDGMPXAOKlvfeix8rCbDJBR
Fn7Rup+5dsTQr9ryZt+Ksrh9lMmOwnAIOc6Uh3xXxwqZzVPfb+zH9SiQrYDhUAFZ8qDrnscEXgjp
uTHykxreJ61z0NKjU3y/ve/FxL+ds99xFmsssCOEwsokPQs3N9Xx5BJnhwHZPAsLCu1HilzE5v29
RugUqgZcPIq4W+VFktBmiKxijJqe8/lpFlhDFNKk5i5tvV8EVtlt9Ndy/lQhslNp+v72iFfrCDy0
gTMB0AW0KdbqxSlkJrLSODFV31L3kduW06MeTe+tvtlnIJumx84IXKAY5JT5xsG08lFpmeJMxBUF
bGZZQZ9DJZzGsUrP8WCceOfrXXVIk1MeH28PcT2OTSMY6Q/0qhcjrGapjCulTs+2Lr2MevO9H6y7
fAruC/LcjZ29cu8ypt+xFme6WiXGVFjE6ivOwSxqe1fV4qc6TZ6TESxQtSXos3LughAQfHBRdaYh
dv35Mk2rmkLn88nhl9nqXDs+3J69lS1xFWAxotROG21sudxnxOG7PRZSxyC7s59AXRzMujnqWy7o
6yOiyAP9iMrdUrK3rFtDSVVxXwXmq6QaTxAwP90e02oI+NMACTHvoV95PWljI/uVJLPN8zE79bZx
CMcNzNRWBPHvF7sK70THr5A4PNv0rilwtn65sdJW7hCOwt9jWKzqMDK1DERPejbV54p2YVr/j4r9
RpC1j0/tFGAbVVQBr78ehlzLvU4pHzyn3AsCCX7fk3MS1rPCAkgfnpVJ/mio4en291nbsZdhF2tu
nNp0yAGAnUP/QW5eJZ16DpJuwVYpc+3wI239Pb7FbT9S7olNlfHFQkbVz1WEd1vYjL0RPaXGYzop
j1PkfMsH3aTh4Wcbb4GV6sRV+EUeECh9p6sl4Wv/cU4/9cPgzm43lZgkY7Hrb0Rbn1UKZLzfhBTM
YtVHfROmpUY0HXGsuXFVfSel97mxBeNeW5kc6Fg3ATbmQbUYVRpajRWIcx1+BQdSYn2xKL7Y+dZB
sRpHsPoEt5bxLBdnSRMbyZL03NovdmDvOuduKLdoAGsbWVjQY74MqwRq8vUOUCap9qWWwWiSlO+y
imqVFBtbtjVr1wa6suSb2JdQzF9s5qnN1UJBEfTcKObOH559+alS7uus36lb2Mq1AXFwUGSzZMxY
lgK9mTTkVtYq6dkpi3oHvh196SKZNupua98GgAbew8CK2GGLtSbNqtFHPijtOEpHV/O/zmq0Sx1o
8rdPirWJA8mv/ark4HG4yJ0mLTXDVmU0mXJf1vEJQLgZHBXZ8pxk6029NnOQLQE/8J3I05brWouS
ajb67NxUwYH2rqhG3B7NagTe68yZqsILWIwmVSUy0JAzXQjVSOXk5lvd47UzAGPk/yIs0vWs7EdD
SzL6us33Jsnu8+6nnL4EVrpxgq99/8s4i+8fd5oz1OJ2EiMRPZwavYCNB+HaWECQghLDU5uFtpgt
O+mmLoEpfVZ97SjV2II34WFuv/nFFuFwNRJCnwDYqXnqv4x3Lm7zKitqq1M4aTT5c1E9OeTlkRa5
TmZtLOe1aQMkD0T+l5b5sqMcOq2Ph+eYnq32vom0O75Nsnlurq2yyyCLdVzUbVL+P9LOa8luXOnS
T8QIenNLblNWUsm2dMNQt1T03vPp54P+mXP2pjCb0xrVnSqikgASCSBz5Vppz96MbIur/UPX77Gb
SYdhwJ/GP8Sjt+wRqTmE4zBiYYLVqaf/s7N+7rZL7hnZhH8j0hRbL5grM0GpcngV+8WbpsPtLbln
ZXMVmcwxyjoa1Z/qMqoO+eg6wew2HewUqbcTM2WxjO4nS+geCh4Y8SkXXparoaeUa1o8ee1qoynZ
Tj+6qHb9OFaVl6Usv4/2oO84nNSzwS/A2CaoTrd5QmimaX3Ls4I4jWgy3bptBgVjOR7s6eftiZRZ
guxOxytQd/pNiSNRYqWpSnrHNAsxjhI2yRcIXaBv2OlCFt67ecKDfRQNiCByhZ7PZhbHZS5rqyjE
g2ieHrPv1fQIKiQYDKGZGuymWWS7Caw79X+I6SBE2kRUmBiW0nCbAjdc/NU2/WGvVC27JVJ5JO5Q
VOKs28Q5vYOwNWoZUdaE/pA1x9L+K/kK7ZKLith+D5f0UkzNTFSvIMlkE1/PYLFyJ6iLCnth964r
4peKlE6kwhGf2oo/539H5euUnDS46f+9i1wa3kxlO9LKWHQY7uL2jCSbvyTjKSxe8j2ci2xTQ88g
kMVQJzCnmxGq9Tp3wCCBLjOSJFiGhzF6vT0YuQ1R8yHFYWDn2oZhpbELzLagDyJaT0JGMGgN59Va
tOh425LM4wVnDh5CIgUekWtLEG/WWjliyZ37CUyYNnJztMB9eO2sQqET9c9DaDd3a9Nr39ZR38vM
S0cqGA1wGS6UW3/pIyV3yaiybG4duHCUVGtg7gGgZOGDNub/GNn4huJOxEwkS56SaDpH0XyYxpfE
1d/t9hfKorCNahWtK/B7a1vYUJ5BuNdYIT2uMeK67XPnQiOsKv5x52CR2SFmiHQmVHr2Fr9j9XZX
uqNJnNKjQ1x+CptXMx9PfQdH0LhzG5MQees6/FuilOEAkNgCIMciGRO0MkTj7vDkjDbME20VuCUa
IX18XMAQAWGYz5P3M+uyUzzpD/1g/eXpc9Bke8Qh0oHDTuFy6NDobG02hhqO06Cncfk0qA9TbJwG
lBac8rG3PoSTeX97a0hscQ0hrwpLMnWpbZU3sebFbVT4a5Xas982iwrrWVQUaMqCanS6ooJFq8p3
9qMmtQoGRwRPmtOtzZvRKpw+MaI2eQLhFoSfK+tU2P7s+Y3+ll62o2ck77T0OVdGOsi/zRNPfu2L
Vg3Hnl6Yck9HWbJxDDKDKAfB9kA73Wbj2JOnDNYIea7u9afyZHWxbyvnpNlrMZbbEclcIhCxdXNq
lJYVq6UOmfkcps0J6F3no/c5H8FNTndgRZud/SM5d+GuoMcHVmJemNtTUVG6afWY6KdlAPm/ZmF5
GGZL37EiiW1XVjazR3di4tDBhvTx8mFCTDROTqWd73ip1AiM1KJ+Bqh3m2WbaqeLzXZCna8tz47+
rqjp6t9jDZWuz4UR4bQXt8u6KLnnuyNZLkDJ6cfQ+Ik4gvHvn2TkfAS/KzA3WI03ng8f3lprDiMZ
deMhU48/1yVw22wnkfXrTrW5412Z2YSQZLFQawyheo+yOMi0h8x+m5jKubaWYOrND3DiQIv6opWf
FvXeo6He6+ZD2HQHU38DO6ffHr2ZnuDvKM+jj9oad+zlJyXr7qspBYzz1roH7HAcauUYds/unryH
bLWhghOyNMCr4Ze4Xoii0qOxN6EQVoYzh3qQZdwZe/PfPyYM0RsMcQOouN8SI3Ohkd8WVkojCPMH
b4Vd613YfzGdj/8+xBLIwYGSVaFgIvzuwq+02YGdeyB7alkriAY3+tH2iX5Yw0I5W9CkHFwhpXPb
pnQKL2xufHmNlSnvBgZHMA/s4vusPSR/wF1DAyuUn4J13AL1dz0uq58nXc/peibN6PfFM52ElXOO
TrdHIotiIBcJzbyUSWWIu//F7I0LtIOJQ4t6UoZ+3v0dG+fbBmTVRePSwuZ2qMxjl+uh6N62szPZ
1JM99/6ofsz15jgXBgWjh9Z6MceD41R+Of77OgjW3V9tBADGtpmTyGxHNc3pmHWaiD6CvKwPMYQu
O/4gEX4Wf5w3H9ETaJq3CdN2WDacES0Ng8rJSr/BjHakr++uHvzMN7sEwSnHJ6daLgdoAN6b0x1p
XDsbTyCLkXU6LLv5L9kV4PKDNt7jFXPYRRFIegcegBZk1KwFs+4EJpJQ67xzfsiHL3pb8CGYXe3N
HrTiuFDjoWSN0QCtw+yw0kuehX/FLkKNz8Zz+fesQ2cynqBsPs3P2nt1OUWaoGHKkbO67XDSkV98
y2ZvNumioPrKitv2wVn/mRQa+Ku7yvbrbK86JWNyAdkLjwtJcyhHts1DuUGK25powAjVlzJ1wdb1
fqY9K81DuDinMEpQNDk43sc6Oc713SIa7qdxJ98gi0WX37BZ6ZiqlFkI7rglKg6C39ayg10ZVrFJ
twcerzuQ3eSfPSAd12HCS9qlmVfaJWDf4baj6w9d+TAVf6vG0zh+t8O9IoH4e7/Z485MjBWPui1B
jbXWpVdaTCx5yCYhTZwjd4nCBJ0Nt71FlmyACg/hAJHf4C5oXI8sSutQoeRLe3g2Ijv3vtGcQORy
w6QOvBFkF8GKl8H7HbMiIPw2QMgJePvzKuAeeW22MLLUQdpIkOp6p2bNA4RKw/bH1PraU5Z6z976
SSvXh3TnfiQjgYCjDPIHW1wByLpd29XUuDbyCY48T/8nRfY5MaqjZSFdWD2WcXRoY5MK6+L3EaxE
6+rbSXfHxXrnOShd3YuP2HjTHJZJ2lm0jqjOF8rIwUSDCsDi+3SPJ152upERA+ImqFHg3tyMdrYh
TBDKxWFi/azqdgpiJXV2XEiSHiN7QqZZ46UlOOCujThp5aZulBIEHPV+MUVK259folmj42f0w25n
8mT7HYJ/RwADcaDt9c1xk1SUz9iKk5EEZRM+e3n+GrbhXlCXBVKY5SG/JCfMrt+caYsdRV6m0r/U
G+2dpY2HonhcIUJpAi1+zJenqCn9xH6je5/hK2mnU67ad92I+NnHSNsr58kWEv0VstJ8EZF247Zz
NaktpDc0uxp1du86fXpMok7budfLohxugnwbzPZgoTZ+WVarsdSzCTv5GJ7jXDmWCYiguDugk+73
5UPXjC+pU/9BAAcdh5QabaDcwjb+Q2sdkCzSdU/x6AZ0qjh1BtPf+XbAkU3gpRHx+4t7nqZVpjaB
BHpa25d6/WzGe5RivzhqthHt0sJmicKVt59VMXmx97ayh0NIk4FVVA8qDTGls/pFJN4BBcTTcfE2
zZ4VbiJwgSF9ea6LfgKvafo8S+CzSh6synmTTscoX0+mce4g3tHau14/Ocke1l/m5JdfvVnybGkV
wOtiyeEaro7R7Pph/i3Jgz77g9oazxMok2CWAPWzhSXQ4GJllUfopYvhIO4GCtmJXDv9wUKDKyJX
ydkCLOt6oVd6P8Ys/EWC6oLJSQIl28mSywIQnJr/sbBZaKXT1nnumbJKA10x2YEbP1XIz9weh9wK
1MI8HcUFfjOOITLzYujYFc7sHEa6zsVzeF52toUsdkN7/R8rm7EUSdjEnsW2KNZnPbQO3vST9PSI
yIKuH0o1+ve8Igjtgb2nuA79nrPxtmpaZrPw6HNKyjekBoo5ex4gQKAYH/3J9FGqJRMGGyY1hms3
SNowK7sQZhjBQbBw5nnTp31GYfG9v+35Cyub8TDUtXIE6UY81Md8WF7cUeT7H9ZuDxYtC80iW0Hq
WNDummIfX8Qvx87a3glZqBx28pK6U2MFVv4XqLbazI7aeCTZctsBpZHhwqJwnQuLSelESpywkbpq
PIS6flo8ZMfcMbqr+vhLG+5lbaWuiDgcwqtC2/O3FauyoskE50xWtp4/x611N9vdfVlmtd/kUXKY
8KdzPqd7V2DpTrswvFnEGAqEOSk5523RzTA86+ZP4KJ/4o+QMsOXKOR6tljbhEJ8uIYQmYSecQb0
kfE67uyXP1gyOpEpmhD9flOmicK4A/FKzKC24Q9Gej9/8caVU6U6e9keRb2spgFPMplf+G1NAda/
dhCzDMeuV4iDbo18vbbewbngcX8fKQ/lPnp48bP6UPjwlOZnxz46e2Rgks0H+gR0EyPlXfaLQuHC
QePIUDQrRx0gVXIe11H9VxM3UGihchxG1c4lRWoMyBZgVbJsiP9cD9YZ2jnPFNrVJnUpD3Obj0HV
F8bBpREbdWuUwW4vpdQejI1ga8V6bi98SeZakzX1dNvMBrDzUXsoli5Q1/KoJ/E/t21JNgBgKiT3
fgm5u7/KKRcTWTSuXqtsPiphAOuifCZdQKfHwazDdOetsGdqE1S6pUpjhba/Jy3kXZkMvjanfqtl
x9sjEq63icuIpojbBt3lghPyerWUfBmLwQGU3U7jQrLNPTXx9PW2DUlEJvLTEGV6PEfQAbi2EU9R
6dQWMGmzQZqFvqxHNcqOa3U0Ou1YJcVXukN75fW2Udn8UbGExB5ieXpKNntuQSka8XKX6xpQ1az9
lpNLVJT720YkkVhIz4h3OSk9YFfXIyvs1kl73hlPfdQFmaef1Oi99RDDCax8WvcSlJJjBlyF2FM0
aMKOu5nGYhlsRV0xVpWfC6g6k29GGvpTWgQAD26PSzp54EgBqwmGkt8aueu6VWn4YlxpZfhRqKhn
qvpFULfLcrhtSjqqC1ObN42y5jwFavw8oQyn9t+m6f3ivm0Hx2/qvfNL5uxAMIUgGXQK5LKvl2sY
6yEvJoblRe9HG0QK1JK3RyNLEhHhBcmGi4o3PfDXJtJsip3JINTSMuBHXsPVcKGCvQRZrvhJt56T
4odF7s9T91D2sjiI2DQUIrjG7zpI1LJi1KRoe+2W/GM+zOhjVQ9J6h2TPygLUaX9ryXxJRdRcETq
Ykhtml2jvq0DLbFRRgxnPXCtXN3xDpkjXprahCdjddO5quhxa+LXunhF/cQ1H24vmXzeOJ3ZWOQt
t2QUrV14eeUwGtVMgwoyQad6KKvolAw7wULmfTRXCyokmGIRM7iettbIhjQrYS8eYcWC70JJi/Pt
ofzCxW+jOeQ+vBo9Uj5cn65NePWkwNUtGlJyvzO6o36sqgCMS3TnrB+m5HUt71PqKUjyTAiw1F96
eGbWoMm/oaDlpw9pdA8hfgxsfOfDZMsIeQ4obsCCVKk3y7gsSt92Lt/luDB4KD/n/we2bdn0kpcl
FUzvFIFr45VTY8zO6HgEknIhg68B7NlLicrC/aWJzTDCSEezDZnMp75I7yL9eUmnwEZKqizehmn0
EBqh6mtgNubmY9+6fvMhqw7W4pwrLTsY8XsreWzrveKf9JsIN6w6FSUueNdLvhj1mKGUB0TWqZ51
+0O8/NDS5lEvjTetYd7D37cH4hKj/M3JKAKKu5bAzG4mOldXfaSJn3ae6p2mNafa+TGILFjxaBef
bju0rGxiCqgYzkwymmP8enSzUmh2lNF+Gur4q5necV0IkBy4S1T3nC3doa9J/AzP82IGbpK8lN38
zu3dL2CCTrc/RRYmGC6IaroroFXZ7F4zzGp9Vgivg/FixZOvz1/GGs6f97fNyAjITfJ7ZH94uhL6
xFa6CK5aa6Kr4pCIHhrzg2e1P7yofzRz1BzW5KNrHrLsWEZ+ErbOQWvtu9vWZfuU2y2XDNG+Tgy5
Nt4NSqE3UHQ8ZcY5XJ2g6ePTXBU7h6TMgX4xZnPvtHil69dWImMxLMh2gV5ko2+njQK2oQSjDmSu
Hs1/4k7ZydZKhwUjBLw7rB9B/tqgpk8RFCgmRXgyiaLju/G+6e6Og9w2Ym3LQ56ShUQeK6Ga+KgW
D5N9p7k7+TRZiAMp/L/HwdRdj0Ox12HKBZhAGR8Qn/D35aWkS3NhYeN9axzGpDPwPhsxCYOOb2iQ
fmTDA7y7O06wN5ZNLE3VEHUZ6hJPq/tcQWG+xDvRWvbquJisX2iDi41kjjFoz5ChrINPrrZKTp3l
j4dyeTXcD/GwY21n9bfJ1DlWzDnRxdIohyauT6jXHBt7B6IgTSSAnxVwJRIJv9FXtHEZ21HK/lQV
ss+z7nurjpKvcx49UuTtAqnTXwgAxnnxkgwORe38jM7j2bWL0e+zvWK+dAkvvmazj91Zj/vFxeOd
ZEQafnbem7WxVznfM7LxyGrKNG9WGXJVasel+bQUyvF20NuzsDnPBtPqm8LDgld+K6bHSt3LSMpj
+sVEbXwdWFFsTQMWFONzOpjHML1f0gHu6iO51mR60OLxUBVp4MI7fnts/xeP+VWbE4XN7S5oE2TR
PSHAPelZrwblYNl6kAzZkAT1XJTawVWrxSIKZ8vkw/g8vaSaC0dxszor9E6VUd8NulYm57CEpP7o
9QmJaK809rrjZMcrsAES0DxfaPnZHPS2tuq2IbA/bRYGAHH8cDmFU3MYlZ87MyK8cnt9ubS0OcjV
MTHcaIkoKXd5kNqga7znVPk4v+/B2H0yPV+z2Szwzhnah9umpWOE8BpBY5CgJEOuw7fVeblSGoKG
XC/8JDU0f3Q9BLiNB6Y/2skfye6F9oUx8fuL8GegtjkOM+CWOFm/LVNk3DvlLJ6hsRo0IyweC1R/
J3dp9+760rgL7y4cuaR7TGtjGLWF1ooLqs59+LfHxTeZ3i76UzSd2uhtSnKaHOftaZWO9MLg5smd
W5qCBjAGl246QwFA+vvNTHdLrPGes6xDvO68GKWx3gULQu4YONZ2HdcGziIyxeyp19QoHxat+2xr
wIZuD0uaSoDgWMwk4Gx4tq9XcKIutDgVZkpA8AjRxPo/VXJelNzX2ncgJv2qoWS6V3uUOSmt0Kwb
gEwyW5uNGLZ6WGQeTkpXRtu/1PWDVkX+MH3eGZ14l2y34aWdzbslXZFlb1PsLOXnluzwsxnUsZ/k
UEAFyZvyoDp/ww1vc67dNiwdHyAe8XixeFZsZtVbEzV1VmbVa1/AQHnzN9ipnWHnpBZb+bfRgZE2
4QYF5LZFJS1AEKKw6CkJWShnDoENEaN3WCMkLndSddIID5wEQCEgUMa0iSoVHWplYVC/Mz44cBC4
p4matJt8njXtNLp6wOvJH6iKOoNJM0EQZs9W8b0AZnx7XqVPNYduOfKFYBM0V8Tdi4CTqoU9pyFD
1mDTr39E9qmpj+MQlH8l6reWfgl7nX0PVZXCelqNh71UrAw9Cj0e1RWouZEa+e3tUiS5a82iblSb
wZD9Yy6zb9JGV05302uRniYIDqd7bX6YvR87Q5euNm04AtJDenvbbq26MSJAMfUd3R19nHmuviaI
woESUMy7alBPfXEGOCPglGz0oDdf1L7x16X2BfvKHmWTLACDURPsnzRPA9e9XojSM3KrzgVKJCtd
P2+R8K68D0kPqZqXZdMxzRHHm6jL0EeTfd2ZCnF6/ub4F8Y3p2vW122r1NRC4bs6xK320TS+jtET
1ef7NTXfdEPjx0V0rF7jPS4H6camIwFJUuDk9B9eD5v7VVT1AxVzqGV69zlx0Qd5O+/1yskmV5SW
keQjvctz8tpKWSWtjZwO4bEdH6OkfNDrgZE1H5tY5+Dpv6+t9pdiFP/cnleZh12a3UTLsFup/K+Y
1c89JcOoLo5KWPqh0zz3y7CzlWXnG+U0PBn2boHeuB7jYhtK3a/MZFa/wihXwW3pJDvxX3Zo09xA
F6rYs/r2ltCZeRwrXLXxjCiojK8cNWZVHrL0uEDRnlV7Gggy4Ria4sEcA8MVnWybMKnqTfU/RfPa
aoKk+x41MFY0HUJdL97dkCunOubJ2xyhNfe7JblrdJ5X/Xp0a/d7Has7L3npFFPjBu4OVQdppesp
HhQ1N5WY9TTM1le0T5kBVs7ZQ8ZIHx40BqD5A/qP6Li5Gk1LWutoELInEqrc90Of+WrmgFgaD2N6
BOZu1kFSor29c8hKhwfCXTQaUxrb8reg7mIVcQ/5ajG6giTEmu3DFO64qXR0IIxRcKZ/DSub0ela
r+dGPVAQS5Lq0S1REc8MWP69UE3v+1XvT7y8jMel5r8q96sxNZDt8yb+cHtvyproyFFSPhAJbkpz
IjJdnHx9O6aewpvqaVzeRdmhTSb09BpkKe4c51itR0sxniGiatbuEJXxV928C81nBTrfSjDk9tHd
7e+RTf7l52w8HcZdq6UUDg2Wk94NwOzX+VOp7PmWLBDSEgq4FIgwaNZNoF97pZymhlOm6Jyj431b
5vaxcoDt2XRqdtEbR2/8pvqDBnPRiPofq5vwm+d2vmSwQz7Vzmuhj4ELumD97MyGXxRrQIQMbs+l
7FABm0TKDSoAjpXNWbp0s9tHOtzrXvaJ7uwTUmBuEweDu3OLk64ZTC1gVn9B2DZrFiVdGLkL8UAx
X2MFgiBY/Hp9L9MhtUJaGeAqFGxcf68dNSLh1o899c+qy5+t4SeppFO0/rw9ZbKjCrHT/xgRH3Gx
G5amaJpBlKlNpwuW5lWFH8p8txaHcmp3IoDUBy9MbWat7LJkUNMKFd7J+KLRBF3Yw3FuzXsnR2hA
Ne/dcD4m6W5clXrFhd3NAQm5OqJOwK2eoi780ZOItZL5x2orj6tKHL89ndKD63/0Hh0YlwAAXM9n
S0OWEwlFmLE/mvGLOgeq/a4sTu74toy+u7DHu+uz48SoAT9H6l8Rqb6Ke/6c7z3spd7DsxCc5a8P
2ex4q/b0yRTV8zpJA03/pNuZX6/n28MVLri9P7IFaGTjTWPxvL4erZeBSopGvEeLogN9D+Qy7R2v
ka7ehYnN6i3ruNjKiNdEXfymta2D03an2DF/CEHj26ORTtmFqc0JFTaVOY1iNEn3qtYgEOOf9V7n
gtwGrf7wmNHZuO0utmrg2qrAP7VqGbjKz9atfM70PxnIf41s1j73+qIe2G9P7voiuM7V8Xlc9toj
pJHD/q+RTXCfimUxEzRKniizIpJ2rpWPGvXrFZ2lKvr6JwOCH4tHGxmWLYBfV8cF9AJO0GqAxtpP
tWP6bbbjadKlceFCEXQoINSEs1+EwjEppjEWFxS47yefLqXxzp2r8ITwkvf/aUp8yoWpqco1LayY
u7D8XA7FYWpeFjDztydNfO9vm5PqOhgaGyDXtiVoaZNyCI0JiEnrfJpW96ey2y8rTWd4otL7i2+V
Ro7rgRRObJtFh3hF4UT0RMbjG80sHktEK6J+OCVF/65nm9Id+KzUpKnHo40+OHCK+JAZ0dNkhzuZ
HOkaXnzPZg1BQo9hbIPa6ER5ZXqBH6rOPt+eV0lEop5u8F5HP41k3yboteXIOAf8pByGu1l10zNM
j9Uhzp3Fn9Q9KkdZZ9eVuU0ArHWvGqOZZSzq6VS2hIvpb21VP7nq9EUIPsT5febcKx2yK0VxhN3y
kGg78USY2HgSHQe0sNCWZIOI2ayyMoemXS4I21cp6pwwvlvKELTqekSc8V06v8Tzvz9XrgxuljGz
Y3WBrApEG3zdADSc5WiGpbtjRRLBrqxsdmGH0IpZmgxrqV5h569PGqKklBjqPdimLNt1ZUm41MV+
554xpD3FMTgl3sf2S51Mh8F4Xu8y6x2ceQezQlTnuQd/O4w7QeD/Yhr8kni5QsS8WTtIuFw166DZ
TewPGadzVNNtw7vynGnJ0YXYAPLzZ3d5P9v6m6LZg/tK9iMDt+k1AwLp/dbUVs4psOIMcv11LA5Z
/5CBdFPy97c3pORiSQEfYDgQX4iljM257dY5YGqXqlnyCh9K+xKaj7mF5vX6pHPbK+yft839won+
th3+a8/c3PHgRY5adaRpNi5OU3kfP2V38cuQH4bprdpmPnLwDnlq/eNCw6BG7xG4++6HZr0N86C0
DtHk1/NRe6uctb0+N0nEB2bARhUlOZFIuHazGXgrmnQL7y3zlWx55e6MXLph6NOg0qCjo/KbfG46
sNaxSAPN2mM8fU4goY4PkfUKVHkHly5rPWcsXF2B79BW5W38ttYjEgYJb0dNA4P2ZSoOmvlZ71d/
aSGSKz7C3XLITefJraJgtE/l/Da2Tk07HBRu27b9bU+hRv5BFn3Sgr+JisvmgxI+NJ49Pgh6IVRG
7fqQvaH19BTp34byfZ4/No5HifAArWJiftIP9fBtNe9iGM694g90v6gdoMPBSnh0coqFuognjhpn
65LQnzODi7Wsr95ewk+6pS4MbA6dtTW00pvxpLD7PLjLeWrme8N9sJp/WtP9Ohufczoibm8raai4
MLnZxVqKH9QjJsv8k5k8ROlIfck43DYiK9OxNRC7cig7UOQXX3Exc4SoSksLgOZljTZKTuL0mHme
c9JVJHRUr+9P4IJWP1JnaqGmEp5HLRl3zh3p5MKLCFUVNX74bK6/obCnZiKfSryqvxtf8KIjz8RS
BSFkrIHrvNwesvTwZh9RakFR9jfesVE1wqhAfeaJFua3mTUckNzxu+nOGsuH7N2s9sPOQkqj0IXB
zUYJ1SpujZnsyNg/R0JbQNtzf+kEioQ+XTJk8LaJ0iypNStzUQoUJLBp/r0YAq0Lyr/t7BiWdYAI
2M6Q5AYtUOiklsBQbiJ+Wqe8S0Qrr2OhJFubT+m8Hs00P0aFEqTWwVSPsbmHCZBlTFGa18nJ0vJJ
J9Bmlzd9Gg9pFKMfJKjDm0JLAmeu7cOg5+G5GCD+6ldjhWvbObeWl97pztK+X7wo2fFX6aYBpA5/
LFhdzpfN9cVR844qFPPNqWqftUo9asbraE2non1ph29a+BTnO5dsmRPB0S9eYqQWoPy+3iNT6PXm
DIHoEzTffty86vbX29tCVgGFouH/WIDd5dpCv6hD63a0MtSjn5rld306zo/qMH4tq/F+7t/qFG7m
z1H5KaLVYVUBgds7O1N6N6NllKw4CHCyJ5tPMJuOWCR0fe2+/pmNZe07i3aiFSZQ+vlt7uQIbx6s
mF7f6K6L9Ae91O92ZkHEmu1dBuwq3emorpEP3/jYkuZzHXWkTBUt/lyiPgi45RiuSlDY+p3eqoEK
mYRVQnMKA84MCcJt+7KNdWl+s8zonjABLrECLhY4bGraPxtf/6FBV0F9QG0PhpPuHAGyc+bSpPik
ixNAS1OrmWsRfYfvZeIcRMEs2gVMSgfGzgXDhXIVIN1rK0nZV+qihaCH1tzvVfpY42M7/WVE39Tq
qbCaE6WknbevdJsaNJiKfgVY+LeoxizzMivuVLap03GW/NXPHiW6v5IihPR3DXhihNP6UoxTcHsR
ZXtVtFMJJDS9aVu7TjzqzeLQ9hFltmB7TMy9Z4TsyQ0XmOCy4valbrNm46QtiOESDWrv2VBSv0g+
D3Pj79aLhbdvd8Olne3JHOt9rEQkTUtzPuR9mARGbnDD0of1uBCKuXhme9U32fl8aVO/9pR+pXvL
rcltrdnJbT7PP9zq24A2+uTnY/cHK8U5gnoC/U485zcBB7JfQ51Sik1D9aqEjW/vNV3INhcXZH5Q
9aBNcTMYb55bxVlJb64f0u5ZQZg76budmCHTEAeUB4ID5IKGctMmaKQqSndezqOyT3r9Lgnd5bAk
VX8ovVFBENPQ7kDQQSpQJl5gjPlwcKYeklyrsXzdbetv+YhojuceqigMAxrAxLG6tMe5at0gRFAz
8PJoT5xUNjEcnlwe+Goq9ZuJyQYjThMVkTFaagMYAV3Xt8c9EJpsI3KasEHoM6etbeO+yRACcoqT
/CknTaqNr2W11+4tc1beYmxzenbwn81xMXddbcYqehI8sAOFG2TRRUFnPxNLBWpplzRXOm0X9jZL
bZa8Qlze0YAwX9rCPI3VFOwm9GSD4v4GvSRZeShiNrsitkar1J0OTQnd9peM/a5RBlbno6e2p6FK
78yuuvv3IfPS5GalrFHpKrQGYX+PvpPcO6jQG9+2IL1cXJrYeJyn0oXShlNOa8ronO12AkmsxtOj
1zTRueR+Dp9yv55rlQ46Jal5Qhu4SxHn2gtSdepeh7TMNy8/Z/MqyNdcGRyLEcfc2QXKbfqDqqwo
QUFC4NE5+RtZHSSkYV6MyNBY46Ouv2gDrGzKp9uzKjuIICIAOUfRFBUSMcqLy0MWW20bamJSKy8Y
y8lPwWloHlrXO4e57P4A1ga2Uxq9eVpsVm9ojXoZSxM9DSRH1nk9m+q31PoWl9ZDGFeHdnGOcbb3
rpL6DIGVfnhOWvhMNsMDIqwo8KyifAG7iDpZL1U5BUluomj2cRrXo7F8KZwscJAoqOLpEHrg5m5P
sOwE9gCzeuQMoVvc8hEQuMdQW0MxbqiMROKbnscyDfrZfVic8qjsqsVJdr8NT5tQa3KRBnY3IWY1
p6rSZ1SBW0U0Vz469WE03y5rFtgQBu0dkJLxwZZBAyCQXcjath38YTnQsZ+zrrH+pGdfyvmf9ntd
vVn3ihQyO45AXmgkq2ygChtHLTOHgpaNUkb5aIZPmW29XbrukzXA/aZr328vmuylylEMdkho/f1O
45V5ieuMwlrnFLq/jlp9qDvkprI29SjUeR9zrxgfptzpgwoULnrV5nTOADueb3+IZHvCswKMFwiV
uBhsRt3UWqtqA4oGStsEY/3POhxc7m/DXk+cZHeC1ifJKjifSK1v3hA9wkblPNfFU2uSP5p6v3Pv
m3vDC7QVcuqfZfYHF2AgooiUEuBEDWYTDuo0KeZEiE+kNpdQ9YNSJwfNE50Pe3xfsu3gkqgXymwO
IW4zhaifTE45WvlTFR4VNT1lqV76lh2fpspDQrEpyJLpe/4jgv/m3v2L14rkAkgUQNjX3qqXShy5
IUoDjjalb5DR+6qFNG+GXhh7/pRX0P/XWXEKwQy/GaK1PuvuXH6aszKGcnpaj7Wh8Yq77UuSqwc9
EYL/Bfyo0Jq6/iZzQrXNDVEwKaOxOK1FPgRJzD51Rn2vXi/brFyofsUEarVbGEWboTAFHQDqPOtP
u10eRgjsD7wKzqOyV3mWAVQIrUJxyAIY4pmbYdWakWhjUiKX0rbTmzF2wmMIQBzsTxwdLV1L7qqy
co8JJb9g0SaKugTP4zwJIqip7Y7ahIhLnKvT47yW80ntdgnfpbMBSpDOT08QkIjfX5yxvVEWyLS3
BeWVqjpnVW2crTL2Tlll58fVMpN3ZhiW97dXWxY5AFoJwAzgxN/ezh3E+msPGgoY3vAmcox3y/JX
a6uVr4Z7hPaSm5DNEQdrHoBkQT9xPT4tT5CaKHH2un2w7Je82tvCkrEgXQfS8pcMJXeIawOlEbn9
GrHEtfV+TN4r0I5oWtCYd7enTLJODtkr24TikKrbFurUJ3RsZtrCOsUcM+6b3F19a1b8Re/vm/mf
28YkkwbDHpcdyk4wEqgbt9XKwovsWGM3lm/T/rko9wRWZQaQM+CFxvlHpN1M2tyVWa6ljKaraveY
GZri913vnG8PQxJUHAOSwF+SO1DNb3x7YeUX+NSKp6HLfGNeA23+RPJoJ3RJx0I5lBoR5DOUA68d
gH4x2tpKGrQ9k/JTS7nwSGpY37EiczMUzMk1UYKiDXBzCHbFPFTUoCpa88LvXvgujJ3TlLl3Uf4H
goyUdsn8cEGDknXbBQRPaWI0K5ImSt04j63Zdb4Tm8VdYkbG8fYCSQZFWQ0TAthJMm3zTGlad45L
xUPzRskPNLBCY2JAegeVyW07sqs2FQyQuGRdBVHxxt+soqwdSAqKJ5Ejea+Ynwf773Z9Ki3Vn5RH
N1ihz+3fKf1hx654zG6OWnqPhNC5wNdzebn2jXgOxQFmIA9T9XdLnB3N8b1XTo+TRm/lHD1XVsuD
/tGxlR3LspkVAlrU6RH0gZjj2nA0eCHpdpxSvC16E6Ki6usMwZT+v0i7st64cWb7iwRop/QqqVe3
HTu2M4lfhCw2JUqi9vXX30NfzKSbJlpIPsxg5iFAqosii8WqU+c8X/dQccSQ+YFFFwBgCJTLYYm2
wN1VfcpPuflWj7cYGTOSPx8phAl01HxwyTofVDX7BbmKTgp+mrQXTl4SNP1XJ8UUZxiQfEEhDZbY
jz2XpJi8hLnluxsOehHtGluH8nucGZBCUVnpUwM6B35q/FvA9xboV9TN7WpJVWUGDx4ow0LFzAUo
4fKzg1BpaFyD8ZMx3FQetH2zHwP9mpZfr391pRkUilBiQ10KmIFLM9ps6k3d9xxa3Nau2LQU3phd
6K/NLanGBzBN9J+h9yL8WXYykyxrtHLAt+/9wPK6DQxCXTx9wFXeDjciG03HOsidJ5ZH6Xah7slr
/eMCQrPhVfef/thttHXfkxb0s3E9XrrtLEY1dwkK45y/2MO32P2suffpmkaW4khdWJHeBLTqx9Lg
6FPl/nj0N04GrYFqjTxK1b7AUB4ApbhMhJKoFHqBtzdTYqM4jS5jOZNg3GEta10X9MKOs1tSNzAt
frq+gErXUJN1UC1Fd1yeSmFFZdQMzLqnVN8lVR0w7d7oVmK9Ym+CGhOk7LjJwbIo886hG0MI7wGS
tO05GkYazmW5zYBzj7NkJciKbS5F9wtT0mnzG6ACaw+mZv3WZcNNmne4/w94oIcaf01avqdrlP5i
i10zKbw/OxCxxfV26gC59KZnEKiVN4S4QesskYGJyesfa807abcnzaKbGoGpytnEX+a6vGfuDe9f
Gve+zr7FfrWymqq6BsjnAG9Fouv7QI1c+oZDETezARzi0j4w3QwaDXOiUNpabCuakySwBcF+aBKK
llTtrZAKq7bmuXHpPODlUBhmhW9pQkzQNALDenD7X9dX1FZ8vHMb0n7BC4LOI4cNYygjEO5F1K1X
3FCbwG2M3NoCOE9KOBjYnqvRxmtesIrdtTRuN7GhkcN1R1RbQ2BpIAgDUjHM319+KRTbLN70DrjU
hCCJP4Y08UC5hCqJ+bXtDln/mc9rD7k1m+LPz3a+ps9N09awWaJNAKJ8NPODhm3bud9jerfXX/21
sWnVWQPcGq9G8Gzh4SUdADNFRqnZPgAD5jejvIV2wR4sXsg9cnb/F+t5ZknyDZnHgC0RY+enUziO
VTg5N0t7Q7NnkxtAq4pGyZ8/W/DAQ7/cQeKDJE2eMuUmTT3NQfuqRcdiaxjjw9jo6Z+faWEFD1aQ
eohGmbQf3TmvJyuHgnRTTxDD0LZsCGvL2ZmDEbT059wD+z+lN8OX2DlcX9OP9wAso7bw/sJEsVnq
M7ltleKmQYPCNm/HPBfpVms9Y7rwuhkFKP/SjuRhPqV6vphomuW1vi/pVwaiGhtMZBnwFE33j1k/
G0jBIVU2P4HUcOAEbQwDMjZatcLk9fHo44fgeYjSOvRyMG1/eUA8rbHcpoDDbnFndUnoLM/XXV0x
ICNxrcJvIG5foh1D6iDmL2wNiK5ISuCCGCYU2AZR3b50IfOsvmgI1tJM7H3WOtuqvef67cDv2dxD
gOmYT2AOnddIiES4urxUYVYgn9DGRTyTw9nsQF1uMKAObeYbJCfNL1O7L9Ji0+letNq0V64idGNE
50ecDGm/TMyARs4kjCUkINo90syVi/vjVQZ3RLEIUF4kW/KEMYsdM1kSWMgSCGUCbNMDmF2Wa8n5
mhnh6FlAxqMP+AZhpkD7Ukxwtfx2dvq/ckZANgTlLt6zl1ZYY5hOHy//L0KOGRPgu0GNf31jK6Y+
QK6ELeeIpzI6ONLlz3KUaW0dtI3FnV0EM45ri4TqjvU723xxWiukcRcmc4aBSQqM1sq5UoaQc/PS
SmZA3KRxgYPlzSGy17vCfTShZ+zpt1puBMUQaRXmN/sXjzmbzqz3BDykhQZGe3d1xvDjnSdoplD+
wdsONKkyf4/Xll5c2DiB9q5uftK0wXzLK8Ooy/qif6yNXJqSkoiJ5o7GanjNoJcZ19uE3s1ptoW8
Q1ikUekVgTGG/Of1T606fef+SRGmit1umOciF8UEYj+Xw9q1Kv4COZagjwN4H1IGXK+SV3Wjl7q+
oPOu6/iCZFOnnyl9pvbe3U3PmrZyOlSRC9P9iPfQMsJgqOROvugVt2dYS+mQbI0K44DxrEGtk7TZ
we0JaBt6TAwRkkfX13HFsAymJI3FHY/CcCGKZ3s6Rrnxc3J2TvaYAGFx3ZjqKj/zUsY5sRwgirYA
DmYovcCxn6lDg5lzMAlsrxtSBwIT/XDxSAWboJTyEYy7En0a8tOM9+/YvRW0u6uS2/ZnqR1N66dm
Qesz3uhQNRvATLaGU1FFVHQp8HJF+RUs2VIcMGvCKqsC3mEqXjBRkra3PHm77qHSBEqtuHjQSMA+
vQyn+gKGG2s285PlHFh3p49bvX68bkK5NdAzEJMSKIjLiaXLdGrS2sL1A8aD5NYa3xpMlfG9Vf9C
2zq8bkzpz5kx6QAsU+MtsUBuOBMNuhhqAEk4runhqo1gggCsJA504KVFs2OQ03k9jJDkWZCSuNqX
thnW9p543n6IHKC1/deKtPdAjmykzAQchEBJLu2jPt5b9ml0vg3kxSJR3XkhJuiz/LPQury+isKB
D6YhOwmiJSAYMCZxuSusElpyWoxPlhr9tKOLZQez1xiRUTSgYKo9a63DrsCDI/ijoIs89f2kSVsd
zMvdmHIPWbO9RCA+MoYA9GZ95Fi3I/Q+cS+EkA/ynYeMouCQoVi+Jq2r3KZnv0B89LP0xcA8NdV6
/AI9HJ1/mowGjO/yI2r0hK2FafX6/vZW2kC+m4y442O8ghbMVyWvU/aoxZhfYl+uf0fV5YMhJXCg
AmCOXEY+DcRBl7Bjxcn5mtSHkkQt+Yen871DP5ldtzFrbXvd4HujTt45oADBxwQIUgzoXq7iZDoY
qcwT9Bn8xj62o1UEnSV05YZhxORxVmCU1F22SL7TQz+XyQZ4Um3vd23/acwqKzTKoTqOXaw9lX78
nZOiR4kXxQSnhlAJB9Q54BhK2Qghjp3Le++YJQ0Yru3Jv/WM1L9BQ5wervuk+ligeBbFE4I3udzS
yGmptWhG5yfNa7fEAs6yS8NOzzaN9+dTWODVB+vjO4gO+acICWd7cHDSMXPB23Jy2ikwG7AO1YGm
r3wj5asKA4SCBx1sNOgKXFrRbYjKUQFnWagZh8s406jyhm82X9LQL8fvLOvzrdHkoW0XIHoY5s31
BVX/ADT6MaYEEDH0JS5/QGq7VVuPGrZ/E2GueLnpim1u3ybWg/dPxoPh23V7qhxW4Ar+NScFUjbl
KUAHOG2oWf5q8mcjhpiQWW3cgkVdtzI6KRbvwwEAI4cBmKIOij/J2NSB1c0nAK5YWrjwrfYzb6c7
5h0cj32ai/ifqVxjW1e6B9wxqmxo9eAuv1zNGcRmQ5sMxSkruojWN0Il0AdOiUdakv3F9QqiKkHW
iKkg/f3lcrZBmz4zZyMDUKOsm22tVRu99I9ltXYdqF36bUbaIGTBU6RgvTADdFeZ7AaMOqHREpnx
ckwXb02vUFFqRrdZ4BvQUCSiuHe5hnoSg3GCAFJmll+mbs9Ao9DwZm9TgCr0sOHlDmW+pP7atWsq
KKpr59yydO2YeYLCqVsWp4FGrZNHehE5dNp1rXbEtoPA3MP1w6DKXTDaa6JQi7vWlHVVjVxjZm0D
32O0D9yF1Gl6m5ZrRDyq73duRFpOd0JdisTYJjnZJ+CnY6yMxj70s11f/Dk8AZ8OkdkGzhJwGBlS
ZbhNafeJA8yAW9jhYMw8XDSQMIDscc0t5dq5oPl7J2P4MBVNltYg/TBiW1qDe8OMZY5K3TuY3FlL
/lR3DrA2Aj2K9A80nZf7sbTAODxXMXACXhVo/RT1yRcdk7lZtRKLVdsPmx6+YC8gaknbj2X6gMF+
IHtSZ6stWTQOn3U7qJ+9mG+8fni6vvmUbp1Zk851AiYskMoBSoLsfNosqQVwaE/CqSLJ1ibIca+b
UziH9TNQZQagGSJDkjmXjQ5nNmJxCy2teYHOwA9QFJjdkdd3RbZysBS+oUKCNjBagHjnyzOTftmX
1diLg1zv5/YEDHzigp7bW/lgij2IshduTbRp30/x5c7IADyiHM2pkw4EuOOFdX90VvW7FecXCFRE
Q6Qg8EhWQ7ZmZ5n9DNsP1c+E2httenHBpdy7L8ASrHwkBSZS1EcAPoUEFAzKFZJeqzEc1GT8VJgo
5lpPnldui95G4CflyW/tk9W+acD06qhhU9t7y3R7l+xilDIS48bi89rvUby7MDyFFgim6YTioZSE
dXzuuA2gJepQm2RKAs9DY1VrbgW3c0Lv7Ty0/KgfvlIfpKK58Xp9z77PT0kJBMyjU412PODUjn35
gW2tmyfaAuLAs3RXxcdxPNTaTZNoKPUNDwg8W9rOeP21YTP1eujw51GvQWN2O7mYibhxtNeYbPts
N/Z3HF3u0TgO1ivHk0kzb1JzV3QHb22wTTEThmkM0WQAghMkqLIOZVPoWp8sLT/VJMpT1GRcus99
OwRKLAnJr8IJKjpvNGOBjukQ4FcNOkQm7rLxVij1tQvZIRn+NLZr+bRYqw9rCQEIQP5tiLPJcGp9
cgdk1IAtaGZJNxPypF1l191auVgRZ1CfEfk6ggx6W+I4nWVFvRG3ttNgiMF/TMbjkPwk/Bu0lYPS
YiFkvppxuZla+sn/zprXrnhN0uGxN5sA4RVqgvuhiVeyNEUoEvUiQJrRZwNmT/o9Iz4RAehBEHZl
YZf3b/1i7hZGPo/V2pWoMgW+R+BpUSITrJ6Xrg9xusS1IDsr0izykoPpsKCcWOjztS7Guxyc9DEx
/4+kE6gvRAq5dYhyp8bHHoKSqelFeeyHWv5D83joUOeOTL/aHXPwZJmHrWd1j0ncRkm876xhS1Gh
wVKjoalBo+/++nFV+f+OWEV1ToCfpKVmmuc21QKCn6X5asRbCFS41bdpDTeoCPo4WMBFIzMFblWu
x8wYkkMVGTO+KAR6SxWgaxjEn697orSBAAwaWsvDmIN1+SXdBmgLUDWi5mM+OcupoAWok1diq2q1
BCj2XxtSbJv1vIjrBjZQrAhspGss22IXB+m8hrRXnHwPAERc/egdooMnfRccgaFyE/Tq0/LOTsHo
Cybo6+ulOvTnFsSfnx362Ad4oyhgYV72+oTWnb/FLJ+lBwCnQEnhL4yheYcqBCorYFC5NEY4kkTS
i0boi4Y+eeBCotnRn3TyuV0L5ooHLEI5iDJFWwTdcukblSan3sKBq+B5+4nY7aNP9bvcRRHOY+6T
AXlLQMGBvCmmt+s+KjbHhWGxQc8WFHK7VZ5WOEomnaLWNlHkaSEw4gS23qwESJWPyDZAQAztXYEl
vTRF7QUy1AN4FxZc7Ytx8Mdf1SeQkBnPlt6GuWtur7umoC/CKMVvg3JChVdPn+Udboi4rI17h3R0
CzmM7I5OHUj+m55tm9zsgj4ztHCGtEtooekQ+hPEMFOMWwbjkA7bOW6Tp2LMUxfISoeXWxPD61tw
yE4ryAHVc/ji50rPDwukEBB+ATGEV1inxH9O6vSexf7Gim9SUH6jgMcKGvXTHHjOn6fRIBFG2gW8
Kva0jFrIAKnMzAQr5WR80xnQIDN+eDpq7K62EvBMEdGkC0WwTeKG9MASAUDx5S6IOa9JZeLuAhH2
dqo3HuuCyfEikDjsrfbGKm4oqIVRGA5bj+8gBGCQLa9/8nTfxX6kVzvfDcsJhR6w7MxdwPzqq9Wv
wZwUUHVsnf9+5QfWgG5uaR6XIDxsi83QfsPbNpjnT4PVbzWQdwBC808yLl95c2iHO6vPVu43RZQD
GggCPEDbgYNG7uuZS6XVSQZYaC7mMx/cGAzo0DGF/jGNrQiog//RnrTz8mrMtGXEN+nSU5ybgQUx
DOofqq4IBlSAtb8yh2YpKH5QRHh/m5zFnFRLoOtAsLigTgg071mz2sAFIkcDSZxmPvW0XQnk7wLO
Hzbd+xyNgOLjMrzcdBWCGXdmkBE6I0r/QwYsJYPQudUdG82NKgw1W3w/8+eGNft81LdpTEKvXp6L
OT7ExudiOUE3DGQt7FNXbkt/Sy3vy/VgpYrDQlYKt6cgAJL7dZ5bU9KkNuLwMKBJp0Ed1yTdtjLn
jbtY8wpAURWKsfRi+ZHdoUN4uR5JRXqzBN/XKSvLjZ1boH7FYS9eC4ve11CEaVvzdeHu/rqPimRH
fHPgRwRDDL7DpdWu4xjuA4ADc3hPGuFQG9mT5et1G8p1BN5YgCIBXZLftaVeA+JfI2kj7HvXuQJw
Jlga0jWKMZUd5J4YvBXNQpCEXvoSF7T5f3ILkx0raADpFoV22dalay91VSw4NyTFS81sLU5dZG9t
AkG2mj5N3gMo+Aa7201NvLFauru+giJJk88KZlIhxoa6APBR0t5Ah7McundwRvw8UfuW27f6EFYe
ORZQBfsLWyCgwEid0DqSaXRKfRxoZwAt56U2uKfGflOCqaHy77os3YPpdY1HRXnHorf/n0FpCzZx
l8+FC7gLVK4XbZsn9rOh/wDlWFT2IUR/IQETxTjmYEm57qkK1ABRNfT8oZeFYpX8kAJ7i9MyG0Ct
hvh0P2gCUNTWCyQQexs1Wk/bcTfOb3hW0xvXracN84aHxKAQxqlN59bAvMVKVFQdR2gj2GLaBvQ4
csmlJUPi1/kIlFELdJr/5kFviq4lfcoVR81blAPwPyB5Lw9K3RF36C0DHV57vBvBLV1OJHKG4mhQ
F//vdmbqR61mH53+IeuW7d8su2gzALmGQGdLTxK+WJxMI0EOT3OQ+MbmENVzmm90SKYE9lgPIaJS
F9oZjyPWTx7QohMPOxcPsaGvtJPQEl7ZCsp1Bywc1QAX3NvyK0kvpjJPHdHn7/MgYwQ6Sy9Zv0aM
ozrG+LIQW8duB2+z9KLwfN725ShYF9o6WtBv3Ois8oM47dmu7ou7tljJIVUGUY7APhI8FrhkLz+0
74JCZRgAMm6Ze1uM3wz9iPqYvTRHN80O1z+r+PFyjDq3JW2qxXfjaREQ1TYRHP9mrG3obJOV+0q5
d4mODjSoVUAkLA8slraXj9THmWV+XW0xnsY2SeLFW0z/gpR/Hqe9o/fzxpoMvnHzxTcCzuPmNHuF
u7vusOoWEGBSUI6hBI3vebm4VtnM7pAD6WUvFYhIhCYXBV3PdqDZFOZW0oH1zH8a025YCRKqew4Z
GuZQAb0neCBcGua0hmxYjJUerLcGJU/fvm17Fnl/roCMuwbkMoJg3BAKz5d2oALUTnYMB4duQf7h
2dkeldY66ma69tZWuoT5U8gsgRcVj6pLU/MAltS2wqXjWGngNN1tBrHQJHvDy3wl+qhOOkpnGIMS
1KeI+peW7MqOx7bH/imazxgFCVIwyJrF/BfxBKSgFqhPsDNQFby0gmmMltcDGi4lEuhbZPLPnZWQ
/eLTeOW6Vq0c0jdUHc13yIR0xM0y8anjodvCRDivA1LeTflPJ1l5CSuX7cyMdLrnhQ+QysMwP9o5
ZvpGRyfw19DGSldEvRblc6EiJn2aqbSy7h1fApXFJK4i2zsQcBYnxffrB1fpy2878lMO7Q7eeBzX
X9o2QpMkAV9gla1EB1U4xGsazSPBA+XIw+IITFWGiwTh0LAwfllEMTbbdT/U6/XbhPjzszfbOGtc
6zhAMlW847EX2eY9INj6X4D8kLP/NiPtZQ+pWWM28CSPD9x47v1DE79e92RtsaRQOjVNX1JgcU9G
4gVaXYdUJytBU/3Rf3shba44T3rNrgU3kEHKMG2SyANMF8RZfxNgfCQ3uHKhmITG2eVXATrQpySG
od7Otpb53cqqg+G9XV8w1adH1xOj+yBWQEVCLOjZpy/dhNNsBK4Ax9EnL62jBclURRPrVraxWBb5
VheTzHiX+kCyyeEydas5XnzM6bvIDPOHdPhu+OixFWGi/dNMdGNMf5yyAKcHWAHQJ/gXqculZ3WG
li8ZcTizyT2Q+X7x2kCH6FxtZoex+fany4iZGtCavTNHoK4jfatsqjGrx9FxbTlI1N/m8lSNLxTz
t9fNfFxEkPcg0waCFIyUHwTB9JIUvt+ghTza29TVIZ9dbJuhwt0zh4S6IYI7tCzm/XWrilRJcAaB
6wBEH1DNlYeKHWucxyJBARv8ISzdOdabNcYsAHgj1DADmdlZMKVlmC3zSV/T2ft43GAb5TocOPDn
YBTl8jOmuY7aSY6mAO69Q2WBq2ecgIdf254fz8GlGSkE2mXa2V6F+UCQGAesgGYqylbGZ9fbXl9L
EeMuj8GlHSkGuk5t8AWTJSdvLDZZDXjZeDtaXTjNT6O+xg6vXjv09QB7gXiXrGZj1Atj2pggGeKf
8vyT0XYY7frjgXPhEJS2AbMUz0ApHM56s1SeQXF3MP2zVfuB19W35rhW5VO78p8ZV8pO6kGLC12H
GRfvqry9rYwHl/y6/m1UewDhFoSmNnAnyB4vt1rvEn1MQIx10tle/96++D3F4P7r/2ZEWq+uHe0h
t2CksIbAHT8bBYj57Cxc7depYoWLGX1U/NGSAXXzpTc13KkGMUs4iq2cHSaACIbX0XCORMPYX2GG
eVGs3I2qFQTeDw9yE1CPD6RDRuOSaRGUlYTpAW75yqPbdGARGFWvr6JqO5wbko6R5Y7maBYtaktt
HmZ4jKa/0JRY8UZpBO1hApp8ZMWyprTvLBiWE0bMBCz5xWtn7lZTVYUNKC6hgOLhvwJ2d/mVWgs6
L3qrgynOZmiFHAESCgo8kq4vl+K7GOipCxZBHVewzIPZQJQbI5hAifFRe3CnMvJaD3C+b6vzpSJd
kMIbDAnpGuBDMNMtbbp48HquEWCpun4S7qAdtJJHKAKogDVhiBXvSZAYSOcHTDUNGyvA64C2zDDH
jdwrzNPb2qfbdo3cUvVx/rMllu7y40yzmw1Mx8fhub8Z2aaz7XVmVLURIUIjGoRglbk0QvPEGOIK
iVHrku4E0tp8qzWDjsLdQFcuH6UpRGqAVVDCASz+0hTjmAwwh5wLcpCuKyJk4Gmz9phQGQFkGjP9
ogmECdxLIynGlayOgyCHpg9dDd7mrgtAhfbH72L0U0A7Joh4oF8jF7I7wuw5E2w/4FSx0azLj17/
dv3QKB1BtQJkVpBxwQv80pGMabpeWTCRVkuoQc6kEEyfzkokUx1NR5SgcD0DVCn3NBg3ijhHyQfP
CagUpxZAZQ9QwCEsXVkx1cEBNxcARTg/grLq0h0ytLWdZyY/+fQzJvxaUAQIChod08sgyd1cXzuV
V8IlZPz4QL4ccHKC1wtpfLAKpfzAbBZiqxlQ2E6WNVyvwi1TTMeg3gq3gIK+dAuz3qAIrzD5sORQ
Ae4PBt8verovcgckACu1C4VXF7akHaHPrqclGmyNR3tOo04PW1CTr30olRUEOFRZEbBBpyh51Jit
VoKKHHjUjtOg1mgadPXPBXl5RPQiXvlSCqQhuMvOzElOLTNLMiLg8vpLm0Bnof3cFs3WRn2pa3Z2
/eRMv9A/tOagYFuPYmoZTGrtePLRE8MJifR5r62tgOLkXfwkKREraMkK5mMFkuEGFFjL+ClZa1cq
LiqYACEsOny4TOTOxZI3lr94YjxhLoKMfjaa5+snQO3DbwPSTVjm0JNJhAEC8QqwavPmfvS3/5sN
4eTZ473GjPDcapg86L3HgT6PXhy0xUp8UswRiv3x2xHh6JkRo7cHhnlFrJTj9iEIVbtHEIAJ2oaJ
hhPGST5ZFQX/kwtFkCXPSpCU68Y2tbvs0E1+HrDEdMIeIpOfrzu/9gWlY0IL6pFMLLDnPfL5lzb8
+N/+fulcpHo32zEUJk4o/m98p73poVz0FyZQLUC6hCRTl+vvA4ASVMsElxz6VWZynNq1k6RcpDML
0iINVspJPIM8sOwbzPzrUIbYXfdBuc+RhgEsKfJXOX2xFtpTV1vAZcm+p9NR5y8g5bpuQvxIKamE
YtJvE5ITszVBrbOBib4CL1UV9uZWf5xRzrluRrVWqOFgrhOFDv8Du4uttwOrezG40X/Xu5d2dSRX
tVRnBmR2lznuR0NPkYX7drXTxv62cPVbRrO3636smZGfFG5G2QgZ25M9kKAjt0aihWtF0JW1ss3L
oDCPtqVNiwlXIJNreE+m9+u6E6pvDgY7MYFkChEe6fTxoXf0QawVH809iMxeXe2uIhge65Y1CK3S
F/SPAXzEgOEHuQyD2yRJdPjSVl8maJiUzhr1triv5A0spnf/tSB9Ea1y/EkQvJ7ipX7jYFwMMIJQ
1u0Tsb9O2e1CkjWLaz5J36cphqUnpvAph1x2/pz3a9eC+M0ffbIEnY+Nqr4vHcq+YEZtjURM2eVD
1BjJq2820ZIJ3V43hKoQ6FgitjhfoRt10OO/qKNhCgGgamCSIScng0v4XC3zhJFGpH3VGMRJcqwH
+0j4l2W0d42ONv/1/ahe0N/2pFsQHO1I3V3cgoPzzKrXYXi4/vcrD63g+MejGep4MpTB6cEgi2IA
6HO1rQNa0Vm/yVfVbsSh+fDNxMMP/E9CUEfaFRZFwl8Sirmgmf2o8yVYMDPmtvvctKO1YpoCoGuD
sxu4U8yLoTQoF42NrKdjl+KxOeYDhovsmQJvSJf94s1DaDhaHOoYvXr0Osw3JFbJtqytHyrGvg2e
1oUYAcDoIaUUsgDM32fA9mAyqwJnj99Pa28I5eLjReyJX4yLRso3p7y0SVNw3MM0huSB6ME7wbRG
HXDNChAH8kgPCKdtjSawUvc/5up5aO765i8uY8z4goAZxTfAb6VAY/OyZF7S8FPsxXeYOUtBf6Un
4HpYA64pw7OPzBnoWczEyI9JIFXrRePIzUe72RpTGvDEAKA43gC9e/1gKMqYpngHicF2PI/li0Bn
HSYSOmwj0gEoS7feGHnxL23+OXpsj47uTNY6Dqqjfm5R2g25N49L1YIN2dO1IPO/xKuKAGs+yTWs
oRqbQoMFDSiTZrivQT7VucfaM4O2OdndJmPfrq+iyifRu8FIFZop+Ee6r4sCvJWLzU8VebUYpsXY
5roB1ebGAxxcaAjKri83K9vecBmpEFpAN158I3ndhC4pkhMboNBy3ZSC7AAQP8DtIL/0/yxvl84Q
q4s7bcFBchZM5ZcPLde3lKUb3TxVuvGwCI5Y57Xw1pJplY9wDv1Y1JxAeyj+/OwlVLOSVG2CMUZS
z5uKJaGfvrJlZfRNYQRjqJgVAecUkhFZvIskbJzMBOhd4uTuY1PRaWtN1nSsuiFeu8MVeQkucOB/
REkIoo7SG7VKm36kgl23TONtnaSfrASoI7OLlno3kWNcTgjU+gi+kWcTs5DEHx6A9wv4rQce6i4z
isD0U/RI4n6F8kERXi5+mNjOZyvtjgPYQHz0OQ3D/5ZAFyZFK9VN2Z6RlfCigG4CpnG2BtJH7WZO
EqcHXj3r5y1UGOoEdAjPvQcybOuTYe3j6uROeeSmmyljx2VZA2qqXQWKCBzfOEAyH1bpDHoe4yV4
yngbzPTNzDDI6RzM/Ov1U6PcV6jx/2tHimooZM/gYEQPtxjn+FM3FsXBSecnjMWuUT8oLYHMAlPi
QiBNhrN5zqI5YwWSYQt4aQcaX1CiLid3e90fxZAzPtyZGSmkDTUQtZUJ1UR3CTHgl0LhVQ8WHm8X
Y/iRDTZiQL0BDuh2oPadXo5b4nc725yqoNCXjUf7UB/XWHsVCRaQbgC/i1EbQPmkAwVNuHJGfwQH
SvfSPfguotyZnt2mfij0/svkTWsk40qDQPrjshcValm/bYrHOnE1THhRDK2UTqQvQfmtz8YoW5sl
U8aKM0vSOYFYNKrXNSzN85NpPGksCwwol7oeKoHzVhufVj6v4sYCoBgMVgCloLQge8YynyU1Q6N8
ZPoS6nXBNk41JlFu6TTspjwOpjrrIiOJpwDsOsOBD7Te2xXYfJck+xFX3RQlTeWtXD7KzY1RLTHe
ggFomUDOG81pcITuZcuPwOYG9dIEZv943XlFTABsG0cHikagR5L5kUDaNVTMwJwDmxs/sueHXryy
afWQoFq/uW5Lsc7vggyohAqBHRmwzGOYnyrEBYdbL03T7ZO+XRkJUmgM4MmBXikGilHHgZnLcM7K
YdAJB7iiW+oDdFyCeEC674IDNAu5iQZu/aXMvixFGQBX9c0cWUinKSIoHo5GGfIZJedu7TcpPuTF
b5LeQoDdo8jueZgwz6yvS7rsc3TC7CIFd3IwTo+F6QTcGKKhu2uaFntN/87M8sVGnMnsdOUiVpzi
i98ihY0uZuasU4AbaJLbB2CBSaBnc3UkfRUH+aIV26lYxpW3gvLDQ4BNYDYQPDzpo/A0qcZuxEep
HdaGVdIi2TX05XB9e6mSNQgq/TYj+TamrZ97FXwrxmcIRQUmkgq9efPoW6x7YYMJtIRYe61enclQ
++cB/4lkSseE7+Wmq8qkXhYbtLZa6pjoqk3dJs9TII+rzoCSxWAsEIXxm38YBIQPVT9pd3iPZhtN
q2loaDELPdb2QcnieCXlUO488/cPk1bE7ds5xvkGzETnEBaoo3l6/YsRJhy5MyNidc4yqNHOrLbx
sOw9pRtKSdDPb20CrK2X/HlEvLAkgtmZpa7NRozYgOV86o815tvd+ODlayxZyhOClBsahYAy4Yl7
aSTra1RfBPynY3Ho9FscUtb+8PMjL79f37DKbfPbkky/YBbdgu+CAG+Q8bj0n1nqrhwJ8VulKgwK
MP/5IreeaDEw1jH4YgD7nBnHAqKjBbln+pO4TAS3AkZfrzulXj7MA2E2G/gPufDjllBuT2YgWRZM
gO+WNqYPbRHvqB8HRT+mSIt69nzdpHKXO3hWoGbm4xaTjl9pNhzfC+lZbX/LwCLoMiAT17AGioFj
bPMzK1IUX1xvnorJxWtpTE72FJYsGnkeTLaOwZEJU4h2G2hL+9gjaRi9JgnGrA2gdQnCh6k6+kW7
AVlUMDo0tJspstCh7pyI9zEer/0jMfja7LEii8LvFf0eYPoxjS2tyjANor2L35tWSeCCdWZMflrW
Mde/drcuWXtbKL+BiwQCYjAC+yMFgbRjcKUXOZTX3Oq8H3ddb0I4b/RXGuNrhsSfn8WAgUx6V5S4
TNFrCh3yQDpkh3Re2cUqHKoNDCquK4gqGHDs0gy0cj2fNTBT86NR89Dgh4z3IQhgcHh46ka02zwS
vpZkK0MCHv3v47vAHYnTdeZdmRdVi2wB47vmg03oLRn8lStBuS3OLEiPs5xgjM3GXMSp98tgskhg
pvpLSm+gD5cHXnKa7LX0R2y0D0HozKIUUGcep9UsYJt5ou3B64GJuGEDPgzkYzRoE3/vjgdm6NGS
5P+0dfx0PThcX1GQv12uKLPNXM8I/G1cfjC7Yl/WK2UUZQr9n3+QQ760gOlSpASCe6UeraBf6D2G
UD91thvYbA0mqN6WwAeCzRp1yg8KHEOqleOSwVZZ92HDht1QulEyLwcQYUAZzBpDlK8fG79/TJrk
lPRrMDXlaoKPDbUY0NkQmXvDGzWiGQLp2c55G5jAX37mdTP9uP7NVEAR1L3QNQIhk2CAk06fDw4J
K2eYFkPFJFzQo5gKI1ocZMzUDMvqBq3/DsIR9tEen9Ju2WSDDoXbZN9lVoBG93Y26kPDDPBCpKcx
cb9f/3mqRTj/dVIaUnW8YP9H2pktyY3k2vaLaMZ5eCVjyIEpKVNSVpVeaJJK4kznPH39XdS1053B
4AmadMyq+6W6E+FOOBwObOwdj/w6GS2QsLEZxHm9bWHr3lYQKVhg6DbpxioMaB1MtWUFuDXP7kOU
Y5O4OvUD0+F3XIK8Zfq7Qk8Ot21uXdxvba4CQ2rahWCanj0Pvya97oVp5+Xlp4DtTJuft21t+jFz
cID3aCEwI75KTHs9qxMLKRXf0l5zgA955dyLcPwn7Q2IV80nvT8qNaRfkfElTsVejrLBRgVU7I35
5Qu/CbO2SKLcDieI03sX4p70TFMG/HV17iv5qW1fQik6jCaAo/qxorJcDFHv1jycYHI8RF19Anxy
ckgx5mD29ELaCdGbDxn4OpgvX6QbADZe/rw0NbVaOLwnRJV5WRB5ffOiGMLLQ/mlsRWvDoIjPHAB
dGw732XZ93Wsfmt5FcuUrGGyWZUZMxtmN2aeOxreFe2PsfxRjT80bXblgr549SiR2yiBfmz2jv7/
snbA5PC5Qku3JtuR1RDeAMYw/E4uPat6FnaxwHy8fpq9WQUJ5+QPYftYx/3d7bVv+j9v04WJge78
uqDW5sbQ9+GwqHerfm4UZx2pkE7UrmU354rh8tvmtvKY5Sn8P+ZWLpgpTKjFi+BKFr4wFXWWomfn
T4CYtJf+a2QVR+e4NhUIVnmYatDcVM5TrXxV8ofcYbwLNu/bK9rcQCC/vwgfAFOszrQthgpQNr6j
1o4XD8faSLxE/lJSYpjjnRtiz9Zq9xhctot6eXHHxTFpeFQ03ybJ7UjBTb3a087buuDRNf7Pwla7
WKYjEX8xFuX9SbIebEU9AVLyMs7C7S3cjotvTK2uFi3u5VCWVB6fsJ3W4jFVHwODofREeJP1jfSs
T0DgVX5Z9jtZzKY/MjbNo3eRZV3Trc4SHHJOQUhU7MhrkXmIK28od4xs3ms8EQAFkz/QhbgMbHbm
CKXt2ElmJs92+NAk+SHtCbXBqe0/dWrttors3d7Tza/3xubiSm9ivWWWSA4M2HTq+1z9gryEy1DM
mRm0lz8wxNbRKbS4XX5FtjeGQInbUEBUXKDZOJ3F1PckKeUMI1XouG0ndvLqzQ+Gli46t0tTaU35
F7VhXbUDV2gGxwQTwX0M9c4ePc2vTOvqQgByQ8apk3GuuetMOelFu6iYDE52aO2muw8smixGqXh5
Z8MmlkF2hNb7/D1pMhhXIrdXTjCA3c1QoUz2Xk1882M6XI1owZE2/Cr/vtnjupWzrnPw0rp7VzX5
7Nqic3V9PmoJV/Tt77m1wVBsU1RY+CrpxV46TmhA3BWoi1CI+lPHVN9/7ndP/BKo1vv71sjKO6Hc
aJt4NBg2i8oDmmg54Ibby9gKlW8trPI6ZUgGtY2Y7R1E5qndv0p/NiPNbWkQqQDybxvb+j4QwC16
NzQsgBdd7tnk8JoMSa5oKQuvKuA0Gqf7JoLbjNNw29Tm52HqXoPwElyWql6aKmkMkwTYDN2aiVer
h6KxDxBw/d+MrO603ILBKDLZPMP5XPSNG8fHjPH+/5uR1WWmB8pgxZrFXGP/YEuKZxZPUr13cpbP
fOVo4OcWHTkSqzUz8dwlieHMDBT0ZvWJIpxXz+nnrtMfRlU+N6L8HkbOzro2PQ+A2S/OHIRMVs7Q
q72Uajzl/DiufMOko63dxyVNB+BZlMJub+LmQWIaGsopembE+5U7aHpQNS3sFYrcclnK1nC2E63c
uUw2nQ4G24VzBxj12un6XCsiacwZF0idwlvI+D3d7BQuzKE4317Q5lFilnYh3lnmj1Zlk1FKHKOW
mUxwmMAu9dc6Ck9jl7pWskPitr2m/xhatwBbsFVWIEC3l8hy1/14dIbP6S6P0M5y1tOHUF7zqJmZ
/jesAP5R+1ttf4iy6pib4fH2xm15AmTGIFsoo8HIsX49TSJrdIiX/LCdATqYepd+F6a053Bb3q1z
9/5itAFxuzKT9ZredSbXwzD1j5PEHViG5Y+oU150JLKYnvl4e1lbG0hIhdKA4S3wcCsHZ4g7DCuZ
4Zmqrr3C/pGgbB9KzakYnm8b2hrDYFH/tbSKR7kFdnKQG+hZbGF76gRhrOU0xnOj2/CXy3bqlVPd
3uth2gMedX50ZhB6nSZLHixHfiJVptfAAPgH5+Htr1pFEylOYpQ2OQ+l9mrZ/yryV3oyUd79wQlH
LW6hqWZ0EeX0yziiDkWOvlNLHEGuwWwflnA/tOFOtNqKxowsLmK9JtIv60TYzGxkuFTmDFQBIbCN
eHQnvlht9dCo0jHpKIzGe2LjW/7DmQAOClUYXrR62tdG2Bb2BE5bdLPmRv0HVbM9pctkd+z2wuSe
LfVyE4GKtLaxoNBp1P9dxMcuSw4hL/YgmA+3nXXrFFIlYxiPXr8K49OlJVIbIUsTAiKaOvqJofhB
Ih1hHzhnmXkqs3Snfb71gAElAlk82ENdXafDulLrZd6CPZxyJ3fNznzXjPDGOo+RsagZnPl/PTij
uROhN2hkwWovsgaAtiGlXD+t9SgzRylieseIKPtE7XMQN+8LXvG5rZ01g4LnXHi5SJ7kang058CN
h+YPwo+DLiXqM4zwQUF4udHqlMSTajHe40zVw1BZf+WJ5pVpf2dVey2KTe+h8AtWkE8LWuTSFD6Z
CsUAh1vA8jE6wzsL2E8/GU/2bnK8YWrR79HhjISHAfmPS1MFVESOg/qkbxevdj17NWotVWHR9P18
2083DfFUA2kJ5QPQ+0tDqlIaEBbzBSvlCR2GD0X+s5geJNP6/VchvBJgFamaw8m6RksbjZ1StwLv
q0vyfQhgKZeb859MYl1YWZ26Sh+jxu4FGF/qSon1HKPhmYg9Vs+NIHlhZRVFtLmNymgB3/a99L4H
bWVKH1WpXbpURRsfAqvdif1b5wyLzAGh37HcAauvVE7DYMTlgjW3zM5Fyw1GzWfTeJ0gu5HLo6iF
K8LereS/wiF0gZLf3/aSjVTMwDmoiDNgzHlfeb5wCqkfhMw510e3zH/yEtDFTg1mz8bqPdiYNBbU
Dhu5Dg299azZumv8Pl3Zwh1EO4FnOnfOGgUQZxkNsZIJ8ET9aRXUCurnBNK627u1daZUGPUJyEhP
Atu/PFPdXMl9JTLhz7Euzt1klm6Qaz9KuXoPw0K9c9NsWkOOneFJGnCYW1mDdNWAXxVIdjjf1/C9
h1X1sdOiQ1F0Owvb+kQq1wtVDkovzhqYXclqWZqBVPhmJY5F0D5QV31Ke+3l9v4t3rx6EjLR9F8z
q/Ol2s1YGFoi/KHP0Oz82VV7JFLbC4EBYuEV5NW07Ombck3XRPBIdalgIa8YMJ3Pcv/z9iI2buRl
LOs/JlZOYI2tPceM1fgKk0ZoUfS167QzfeVjGo+P1qgfpKp8lHLz9bbdrSyZQiZwdmQdwH2tcUJl
QULVWgbzrqLWzk6JNloZa50bB21B1LUJVyQn53FUjddBs5g1Ki0vLRINqnpLv6fbtgitTxD/3P5h
W37KzBW8sPyoZfjncs/LeogGh1Kkr1bTGZJ+Evj5NGlPYt4r9myBLeGjhEdkSYW41pbP/+bzjkrf
kETjp0pi3E92dZrTe62yj9bgeHbryXTvhti5YyjeCz84rXEKrOEwifjDYI+eWn809T0YypZLMyOI
1CfLpzy4upjqiUHOMBbCLyqjcu1aD71ID36feZe35Rsrq4NTD4Mqeg2fG8emJubUhqciV+LawVSe
bn/NzSuJO4l5Fw0Fd6obl3usCaHGylwICig/rUrxBgA8Zbx03gaZYf/HUrkb1cepAFfpWPcQPu+E
va0jzDsF7lbGlEmRVjs6DUWVt13FjjbSIc7Ocx0conEnrd4zstpQY8yZsLRq4QtAPeQT9lS5kFXf
3spNIzye0R+Clojq8eVOOnLQaJk1YiR65o3rVfVT0f++ujnX3TKPwPW9iMavEkpnyGfBFV76ZdgI
18qeyj75oRoMtmR/cv0BO4F+lsci9LBLIHhz+pok7My2rUqkzpBPKqRvk/pdyeNHDtbtjVtcbHVP
EL11pgaJJzAcapeGpkSOpSZt0XPTEeV2SukkteGDbZEqJ8PByP+6bW7jO12YW874m3VZbZBT12mE
b3eTG4ivSkpjY1flcssK4nhLZ8MmUVmDBoMxrxAOlfFrkJBF25zDu9hId4aLtkZ+EE3nDcP30RmI
WX7Fm7UEcoRHj2XpN5J9Hhz9QxR+Lrv4yWQKam7KgxBfARB6RVK7TZCfwRKgCd7uOP5GUGSVv1TU
mDkFUXD5I0AtF1ncNaVvi/Je1PVDsceCu+EhjKLIi0w8FViaX5cWKJN3WZdkpV8j+lAF7yL9HMJ/
qeWRG6Azc9s/NpZD8ZUrn8aMhizwajkW2gi2lU0lT31Fmw94f/XFiCKeILftbC2KNi6CWowqgEFa
BaVB74J5nlTihdNmSCaoxb05FMmpR2DQDUomUuw52hMy31gcuSUtDVYHMaC9OtQ5jaahh2vEN7Ly
mC6c/k2i/sEEJVuH0re+DPIw2375uVrFNiRndEoQ2459bkspfYgjR3rQxdjsnICNTVy+EhxQ5MyW
seYBK2q5o0hJ/T/mf3AajV570Ksuds3Z1E5FgSCRJVpt5xG8tYkYpCoElSf83KtNHFunk/KgqGD/
rb9K0QLMdYLzbe/YiB9AjZmbpPLEjM4aWh0HhlyPkV7Bi/9kM/RcOyUzw39AGMGcK4yySISoDmqA
qy/VT2pjD3HNdZLc2XP9I0/+ZIgOagMmF2y+1NL8v7ShtYpRd1pZ+3FvnkNLOihVeOy64O72hi2b
fnmLsAg4v2kIkS9DpHZpphB1AylvyGvNDP1a/2KisVjnrdvHe4RLe5bWm5aUGddiJEBqf7SSf/KA
URDzfSr9c3tB117GgjhAfBpeIJzXywWV0AaEHXe9L6UoUViHIjUPty1c+xg5LGSS3O1EPBjHLi3Q
np3a0sRCHZwtBEvb9tWOdg7opg0KX4uIMB9njV6Vq4IqW2hxudfPdvwKeRp83LeXsbVRAEb/Y2Ll
YIZaN2E1mnx5e3KLftFCvm3g+oPDqMBpX1yLaL12Lb2QoynTFeGnDUpQkSl3iGeWtDjLMvFGaZh3
6kR79lZfPiwKfZTpxfimCDTP1qvgfsylfwoZVJxW5/VOxeb6ibssj8FSBhCQkFCX/X2TROSBFBWd
NuMGkjYcCoRFXJ07QRnqo9r/W2ntYVSE5AbTsHNkr4P3Yngh6eeqReNg8Z03hvtgji0tIGMGM5Aj
XFGECMQ+IWTnxenz7U+4tcalNrowIDJCsOYmZHgi6QqVy9axaj+HjgQ5xgCeUjs/qfA/C9tyzb0L
/tovF7LzRSmCBBo082pfRSo0Ljy58TXtR6s/NXv6Axvbd/H3V9tXqImFfi1/fxhjHojvAjcJ34vY
Te2dzdvwR2I328ZtBFBlPcC6sBo52qw2JHj/Dtk7fAFFF7hd9zKvzQUtZuAL5M5b8/zmeWNY8xg0
fmQad6XFqPWnThLeXPUPmbHT81g25/K64ONQOYTbE92UKwysgAZ8VuW45bqIXcGkvB6RWe6E8E0j
cO4u9allfHyVStZCmkNbx0jIfonkte9OWfP6256NEsF/baxyY0mBpgIB05YZddmzs+ShAlmHcuRh
iuVjVP7QBijNWzXeyV43nRtlROg3f+UpK+erez0wpylvmZl+KYrnYdir7W06HS8bjT9PLWStNJfZ
gmkV0bS+XH3IxoD3+nggIo2qery9gRsrofdl0XJaKjoQv11GobqoZA2NnM6PmWw9amgt3Tdt7OzE
9I2nGq2eBW9PVw90x/oSaaU2CpxO7/ypmL3MyV5FZD/1inIa0hZNu+Fl6vIXfS4ejPhspg+K/Wr2
X26v9DoIAikBurAQePEGWAd6riu6NqbWM/EdFMeIrukpkVSqd+oQuLWaZscopO0Ije+9MU75/W3r
1x8U6yBoEA1UqCusT3dbkum0ld37TLR4vTO7mXzmtnVLcyc938B409zjPqHBAesa6eDlF23ioLYb
sx/8dkiqFDrCrHqQtcI+FlCAefHcOifHyQMPRGrtlmOonCS5Eefby12MXAYYfgQIe94k5L20Ki5/
RKzkZtLiWH4+B4cxZG43GV2p1nfO4cauUjqjmYT/0qdY1+/GICgmY4CryB6OyYcmXEaE/Kgsdsxc
u87yvIJXCn5a0mxj+RlvruqG0nNmpbXsK0YlP5ZaNz9FEtMJWp99bS34Bc1Jbu70bPoIOFXbyRM2
dDFtPIc+6lJy1qz1Isu5n+1RWIpvwIIw6fCxz5/K7Cn7d0gO6aMzv0xq4qL+F3QnI31oX/hD5yn4
1P8s9I9pcC+bsbfHtnK97/YyvufwYbkWOdiXG5KrhcEkXaT68diUx6mWa+vZKZK+8ozIEIzSlBTE
dyLVhmNDowPtwAKi5lOvO1J9p2Z9m80walu9qzEskjsdA0m2Cx2Xq1fOQWTWcZqTY23+fpQEBgk7
McNC1CqYq7lcb6gkmWgyRfG1XEIZITUNv4nb6tPtQ7Oxq+APAI+QZC9Si6uTW2V1DyY2ZFeLWLmX
e7OWXMEAjdtpPOkGZmR3YsX1KeVq+ZUJ0OhjhUtK8savq2QebaucVJ95KBVyHhNijm9ZbdT5UzKK
2N7x5F+VqsuoQPPA+UU+QlPxqnsiakrPiWgUXzYPeeXpFoICbqkdIAJFY8B5lwPNH3878F7aXGUI
chIY9WAL5deUdjl86A7CqDzYFG9/u40QAYUaXgn8h+l2W73cyrQi16cYo/hWrve1NxutknuZqAue
E1laCQ+IIAzFdtnOhzCaGUvJJUiabv+I6xSSlFj5VXZlOJlW6uWPgDvflkap50dIinqmmmEfRghU
TkpSW/fGHJ+GTo93juWWzSU1huGFlzoj3Jc2ofycR42mgD9Otj+Z0dNEA8UVmlNDKiz7SGXvLHJr
p2kQOyQSIHaupE8zhIj1FtYivyiG71HEABO8UmoOqguCqbsiST1JNG6V1jveu3FYuAU4/tyudN7X
EEGljtQ6Hol5AJOkoz0O7Veh5o7XJk0/7eRLG5GAyfJF+E5ZkN5rFkknz8n/4GX1dTl8aXsGT9Pq
2JnQS5Ay3PaZ6wSQW00Hs0wNfblKVz6TDlJZ99DXwGmqR18rs+5PqlTLO5u3bYVaHjgyzv0aChQa
sZgVIpAPlDN286ns7tJy2AOnbn0iHtX8IdyC3s2yrW/i2TC0YsisRPPtDDVoWet+6lHYehXgrZ2o
sm1pGR8E7Uf1erVrJSctTdJMQ4nb+DYOxsfJaN9J/Z4M2qYZbn2SDzJnGF4uF0THkA5XhtJ8M6sw
S4yhc16KGHdlJc87parlClvFZtayqIKSHXOxr8phcyQbUhOaqm/02QNYDE+r/qpq2cv7D5oknfnn
tt9tLI2mCVFDYZIBUcTV0irLUqOOKWW/G/8p5sx1GHhR9/gMrt2ORiEeB+iLCp9lr4zIOhqusGea
0CWiveaU0z+JOaY7AWnTCGgSauEL5au9umFEXOPPY4gRvenkQ1UJOjODXdrxnxiCOZNDblDwX6Pw
nS4tRWFU5sLUVXlqkZP3hHPR/vu7X4bPT0sL0mbCOrNAl04nz7WeoDNjosnT5PKxcay+uusnUiC3
Kyolefl9c/idTLuEGjzv3UtzXRvUjYgiy8+sunN7q/+oR/ad+fvD9cAW/n/ysUyQaSszc1cN0E3G
lh9Jlb9YgVfnt6sqDvAyCl7wji9SfCtvc7JFtFoKLeRR4888WgIaMda/VWbvTedcXw+LIaglf9UO
CdqXW6ajIjkFdmrR9/nSpNInAVl7jpKcsvdu3zJk0HLkZkA3zl6L9NRDJwdlBFmjKRwvHODiCxl1
leFw3Ps8ty1dqc0MoMLkTubzwOdyVNsvml0ehg7uLnvvbr1OWEhU/rOmK43vqK0cHqRY0oInRdTv
4CAppeadElY8Unf4VLZXRVBA1ANizvVbfKg4xnPF/qlJHHlFqEanuow/iFwUj4Xd7BzcjUAENmfR
AwK4R0l5dXA7KFq7XB7IGiKap66khK8W4Mrvt8/rppWlJ0OeSQa2nsSMU9UICrVSYeRIysotNLU+
KyR/P26bWQ7L5X2ErP0vpCjbR2658vGqVNqwzKGCba0sOyQOkwKZJGteZSrj8bapzRWBOocsAeg5
8N7L4yRiVSmGpiWz0+Peg3CwhxPAsncaDdtWFv0xwgMBfPn3b5ITSAJn2456xt+T3HmBfiQ5mUVk
H26v5cq74RkkaMPkjMws/1kVXaUBhqgQmhK/y0O3DvSXhsZZo3GdW/pHTTQ7W3fl4JjjwQqJL5ho
spTlK75ZlCHmdpyCtvNTOJYz4o9TOF6O6szeqb3aPTC7C5OiAxzu11zipaFgBAyXKGqHIFn/Ctdt
ThFL2hOj+hXPLpxusbLkqLBDkBSvna5Tp1KEXTP79cIq6JnalIVMovf6twyS0vZgJFKhvRslu88e
kyTpXhwtsp1z2puZ9SQCoRvA4jR7dsl3ou7Q6KP5r9aWRnkMDCv+YkO++UkEsoJE97gAKcem099p
w5B2h0pSqpe8LlIYeUvhvIox0n6KSVTfjVad32eJnX4qUrV+ztpJOmZhkCc8oLXyYw+TJXUv9MbE
oZy74SWhlvp+yJO5BT3uSN2xp6z7XS1E+i2fgvhTEkRZ4RpFKZ6DdNYzr5wN80kD2RsdQXhGnDHI
E/6OUpVAH/SDTC8iGqaTOje9cwZHlxmnvBdp/EkXRSRcLXOmp1qvJf0UxarEzKOhfTODRG7dCPiB
/KRUcfbc51A9vytiiXfxLE8wPEVVQGMgywfpUyjH6d+z1Ysvg9VY94lcTX/j5WnmynSuhKehz/y1
SDJG2ppc9MpBCkTGtGjfdR9DShfyabS1RDnkhlIlXtsWPDKyqG1yt+pU83Mza2N3bIpEBC7H3/ka
xYhD3HXjlDiUzWbpuZeTKne7uGrFwWkiBeruKoFVbUb955+4CMV837F3JtKLg9beT2OYKztvvl+P
upXz0YimwGjyrl3GCy5dPFaTqFGHcfDRMitgbJ563rG6MIfoJM/OkB2CxJJfuhp+FTfPnPhjK1or
ZkO0Qnf7TvAplMrpG0+blPxrUGYj+I80UcGqJmy6oRR1wq5QXjuoqCD0x0y2DcbNzDi3XCW12idS
CjkH5ssMhBdopH0ejIHyE+XJ/AiRf/Ud0E5dHRxlbn9IkISnh6K34YK0B4AwRyVVo8ehdIKPVpzn
0h2jJnl3spq+Hs+tU3fTQQO5XrjgWayXsRlk+cBwUZgd+3GeROgaDeoMbldpVuwVNbWinfRsI1bx
lKJEsaCKl1zzcn+TqS+jwqQmPZglM6VnU4tOffVDyvZI9a+7HQBKmXRgSITeDc281evQlop+hKmO
snQSKi+wP4yuA2nzaUpK+VjkcGjE3dgmblXYKPlIRIousKSTsEBm8uQMj4NeJXu8PBsR1F76D1wO
PIbAC1wuH+7x1Gz1fPR5PExcBxLsN6b583evH4b62F40KWjKXVXKx65rRBfrs8+T9sQQC6Sg7UPX
mPkiwOpAtvP75qgj8migMryw4l+uaZ7NXhdzKPsCoOD7bulpWyXOm4NVJsuaLU+LR/m37zyuICa1
GC2ku2KtL4nMbqyhGaUZ7r/EOcI5nt81tegejEYXFBeNPY6B5Q69jAuLPT4ZWTgvlzVCtG9GwUeN
ZD9KYssLQ718cnqpPxhTL+3kKFdFACYWaHOgaUGphht9naMMGnU7NZF92Qime8MsvqqtPZzH2OGy
AbD3rjCV1ssUqTrd/pAbR2ZBwFI85YYH5LserZKlIg6Fqs2gvivPqdSjbPd3Q+c8dws7C3xc6vip
b1MUo+9j0YxuvEgGlEHyfPt3/Pp4q80GeEQiA0EhU4FrjwIH0zh9Wyi+Tprl9YLCuWsNZu8mY1Ed
I3qox66sTY9QOXrTHJeek/TNKY87JKdRUnPzof9RxZbudUpbPOadLD3J8jx/hk1kODGvXx/o+GbI
yI3OXVFF5cdiqlp3KqbgBPNZ9c4ORfvx9qKuT77GBA/JLYOpVPrM5au/SdLkMlbLhqkkXxund6Va
/dWW2l4nbsNJmecFjCvz7YB9rE5iOaFBQEYz+jODG0+qOgYH/Dn+Zqmds1NLvDa16N4YvEqR9KS5
uApk6C3HItJK1RdppbuO0U53kJXknj624855WP7UpTewHi5jACzceXBeX+4cZauINTuaX8tx9ai2
zXSUe8N8KXKteeS6Npcp1dYzRjP0nHnq9zh5rwcUuEUIXUgx8w8I8dVNUjt0Y7RA03xlpLkHSV3g
wIyafpNQsHWmY2OXZ31u3FIeTn24UGzf33ad7R/gUNXieLLc9ZCRzQysk1MrAlSIzuwYHtNu9DK5
gjR9flXkzxVkgIWlMZhuv5eHBsDh3hNj43MvnWycl37yokR0+Q2qDvtTrxCTRN5/rhVm9qh/2LoX
BQEox9vr3fjgy9XNS33xZfo4l8YYJYLSV29lP5dhiSN/nmHB6XX9ZKXN8DpIcXBs1D49FVaSe9rs
iONt+9c5CoWjRX8PDWGcbj2cZkejFOBNst83ivNoTHF/NEXSkHCa2ZeikMROaLgO+NgzFrIfxEN4
c65yokCR5LmiN0DLMTHvIMotHsLAzhAIVfsPWRrk76Rg0N/bArK42yu9bueq7C/7TMeT+aarVEHN
Anuwe5aaqZEXCOd5SqZXAe9f0g2ekTjPkYg+NQmUhfoeumZj1ZhemKbt5bZZX3NxqEejLbHqSi6W
G9sL+n9E4utm6pZW6cXN+Y/W+l+Di4+/icBaHFAe6jDoVIMrVf+kdnpikPi9XUoQmTYAxOOHoqoK
d7CUHdsbxwfMAPgB1sm9vlarmmlSoCxBucbM7fygpqHipXlPJ7I30h1T18yijF4DiqIwtHRh8KjL
ZTLca448mVV/FHCIlm4BlbgN4eQcZP/KcfMOkZaDlFb3ZRW/DHN0VL8NQ/9X4jRHeNmOAYopEcIX
c/KT6bpjOOxBYzYOF4gUSiMgKRaJ4VUksamFlQloMN/QYH00hRdXX5KC5lq9F0b2LC3//s33psdl
ypVBJS6FgE3un1qzPQUGLe49/cZNQzSgiI8Lb8D6LmTc2GnGoFYZIHPeDfWXpC1R1jJc47clk/m0
XD9w5TCQiXbSKjAayTgu+AjVz5LsUJhfRWneadpwBJ69k9NfZytYojNE0F+6ytoqJDmBZfWGHmq+
kbTFXWjln7mF9/goN+41mtWsx2LfWM6666CkkglrcgqiAxJ1KMW74R6AB7qUgEdQC4iN+WiaY3NX
A5C4p13ZHScyrKfBdtrP9Gv7nULx9aIZd13i4KJHsnA8XjpMG0l6H9Wp7DeNChlaMzdnterTw+04
dB0LELMBYrIMv1CGXN9uKWAZTeND+lDX389mABtrdx+aO0nTdXQlNyPQaMy+8OBeoxAg9ZJSOZoV
P1WbI3Tip6o0FmDW4ySPX4NKfdb2tGuvTwFNSxpVyywRWeV6ECzXncHpGZzydfD2z0rZ9Ie0CMwH
2wQOJg3m+NsuygOBxGfBti3qlau0UKKWYYu5Jilq1eIxEmYD8VcEm+ntz3XtFEwEAqCj3kM/9uot
AmhD6LE86r7IdePQ6mlzHkT4++eN7j5JrrGcOQe/uHS9TKrTPmqwAqWMgd4QxQrR5fbOll27HlYc
bCxge3LZVXFrtvIiGFtN9+0xqKCflZRvnH3nuWoa7Xh725ac+DJpx42xRvUK3pqrwY4mV+Y4yRLD
l8o2ORtlzl0iFzJS8qp2npJ+eo2kbu/u21qfxgOWMEkBGd7Iy10cAyvIC9EaflzrfQ6PcZIAg6N4
qrt6I8I9fqxr1wD/BhiOmE+Q5GlwaU4UU1fOQ2X4c14Zno1K7KlrWul0eye3FkXlbuHD4ikMGPnS
igMDzVxBygkrQ+GK+b2ThndKou5Epa3vxcMUlDhHiamvVdsKpozWgDve9GM7Bhvb69m9mWnDnR2I
6M5pqXODm/1tqAinln0j86UZyAj2amlCN8ceQLIBwWHZH+woGh95X5XupDjtjj9uZLqLLYAOrG6Z
aFt9LG0y0loPHMOvGK08i3ySHjPmme4Y0ur8zqrD+yKLurtJMjVPH9TkMR8nZY/2YuPGozkId6RC
i5rpxDVCLR77UO6DAvSAXJBTjw+tHh714h/4F03oX+COdUOTojyDpR+t3ZR7w5UoPFAKpQK7ICWW
f/8mIyprRw6DWTbg9rNiNF+i8aBHU+SSuZY7+71pipcqrSmwcGT4l6bCERr9rrPBL5iRLT8aGtP8
H5IpzlTXkfpR2yEUvz6KNqkk6ClE7CCnXQNn8iyLKliBTF8SQfCpzqzmRzkG8k5ufb2oxQrZwcIx
tgyJXC6qmU2J6Cqb8D/b9Ve1d7RTptHJceO06XYO5OaKyPOYdYH8loLlpS1hSUaWSZnlO2001C4l
sUGcBsFA/s6lsGmIJvJCwsgbxVodQqWyjaLp+VJc1sVrFlj5nSzJ5c6E9jWAesFiLCXvZVicI7ha
T5PQyxAMhftG6Ii/IRMBwps00vt6qPuHbjDkx3CclYdilKZjwnD0KU3k/NzkefdSKdm9niQZGsdB
drSSKjjbUq9/kdu0/Sspp/K9FQ3moa/b9F+LrtlOBrDx1WEIgi+QT7EMgC+h882psYaah3PcBKBK
UTQWIZVCMzc+Gtm088k3YhSHE+9aBvYNXuWrrLuzRpqLhhr4LdeX4ipyFP1tcldnR6oO8fdKLMSm
UVf1B83so+Jkp4N47VND2VvyNSmyapOgkg7jEXR7130KkcEeKCeRjfZxkhzKRB4/1VLktAc7TE9g
KYK7HlmvQ5qT1tWDVB/bKXgX5079Hm6W9ClL7Ve9hrsjI/B/+N37ELkaqnDUHReG5DUrtKx0vdN2
oQ15gjl9MkM6biIPy+eZUsXO0bi+FHnNAcICq7IIOaznhttuqREVZfo0OLln5t81WBJrCEpF6TAe
/9vBBZQpL3ZYV8nb+e9LN5u0sOkMYeVPwn63TIUoM2TXX35375ZqOrU1CsTEqXUplaXQOErV9Gku
aDrmo/KvrvSzZ4a7YlJXrwH4p2i9wRDCubmmltYgj9WiUGRPAZfp+yyNl8JlZKH1YCQPHJ091fGr
miGvVJpBy/N7ocddTzpGspWLjsbxU5HL+seJAsih1zt4+aPhxxy0hjfogL6VSHNeVATtd3K0JUZe
ZLtYJ3GnTEx8oPC+uhi6Kmi1uu3FU5+G+lNSzPMRxazx3ETtj1RCC1hEcu1BoKN8vP1Brzx0MbwQ
pJNNcFes21JaBwvpnDviaayWeSZNC0vooIIgVNxJpRVyyue2/pGU429PLWCYAEWdlrfewth66a2x
BOC6UKLyqZthDGckTj7iTrFrZ0O7czCuw+JiCyQVeEsiMMOzl7aS/8fZme22jWVr+IkIcB5uSUqy
bMmOEydOckPEccJ5nvn0/dEHOLEoQYSrgK7uqkL10t7cw9pr/YOWoQSrpMVRK3vPzarCgqFAmibl
kvQJzGzw1+wi9dZrhiixDT+UP0nWkN1cn+m3d/nyG3O5UxBBmQNuwWJ/9qYf0KUviuMkVfoXaGwI
5mnD3Jg3FCYAOlLUj9lWFPP2S6q1COKESTw+jnmT2JMV67eNoBnbxrNeZPCi28katwPkEseLm+LX
9d96dmPNEzYz/GhbUGxbnt5F2GkWftTFMfYidZPI5n1Glr0rMlN5uR7pLHkg0kxo5mJUZkO8RbGR
pkksITycHydLCt0St030cod05Rw+P0zm3TXz3k1NnjtcpwsgNGuvDPVSobnnNbFbdplM7bTS08em
FqMeOfFGW6OsnM8h0FsFhCcJ7FzWWLyVeYuPCbtax3Jv8qcvWRkPgY2ch1A+FEMerRGrzsNB4gLB
Reqqmqa1pIBqrdJPSMyYBwwgwRAZNCTNo2gBQrZDMfDrDwMRZmQVO4r/B4tbbFnrKtSqLoXRNA6+
HCuhjX1o1G2RCg38lcz80sBoW82cPeq9Z4APlsxUxVloHgbQaw7CvWgtg4KKv/RegN3VR5cj+M53
webl+i5Vo4IXaFgXm4cW6IrNiyq39SEyP3za83QDn0ZJCGAJKmynUUyQ0lPaCSB/y07eKVOFSDSr
CO6WGkR23xskC1qj5nal6PEKfub8wCcNpeJFG2MGCSzhzbWHi3GvBRZKE4NbdN5dOIQ0vuunqZN2
pfD04fnE6FAHLwn0GB2QxdvAb8a8j8gQD22ZjIY9amIiOI2px9ZHc2zcdHjjIDUOvnAuGZ1OqWqW
Em+QIoeUFt+EBve13ErCxpLXuk5ny3ERaHFT66WpeJmGfF6id66c/c37R6MIV+6Ks1ORILwQYXPP
koEsk9PReN5YB+GsKpHrDQTnPH/KxDZdqfBeDPKGJKJwjiHAYq1XgZAInomsSduFYPQ0vw3vRYQ7
so/uqXkwCL3xbWadnrOTyUooGVkmUoB+6O37FNNmurL1SpTluuZWZ02TxoBXEmlaLY7boEnNquVp
dKePTiHFTttGtgeL1Bh3g7+/vqqXa4BYINDgorx570ElO/08vT4aWqF52l0ifjKbwSldo2nc6zHO
0oW3IHC/6ddTAAEhcRpkhLtBpcLS78RIF4BnBtG3STWybx1PottytPzvDW/V2wn42c5XptAxodQ9
i63uP+pDlexaAVsw1B3r26xIoPGl6u88txTU/iPVX/P7ezs23ic3/Frqz2QMiJwxM8vXeaFMY2Wm
iXlHjpk6XWr526QspS1A4HyH0NTgZmNVbpqhNN3IDON7va6HndDomU+1rvVuc9ksN56RB/dGXXtH
Qwjzp0bMm88WNq03RBb30xR4kYtSjug2DURNCNutVm9UA1SxHUjgSFcOlWXawKDguc5sUJCGlDQX
ex1IbzoNk27eQQrnzbaT5HovtD9jSg/XP/ZaoEVqWIgjgAXA6nfddEfP3lF6xU7Dh7j79h/icMPN
uP/50l4s3EnOmibEUe/O0EacePWNlYU/C7XcDJOxvR7qwn7k5fYv1OJAHvU2F9PANO9QGvvkoS1r
lNtmPDaaaMtyv3KUXZo/i2sEWif5NcWd070iJ22owG2y7pIOlfcece99DU/5xhzbe9UYpZVpnKdp
sdhhsM8GfMwiOckinNgpgSflhOsra7BjPWvdSg7X9AreuAQnYajYz0hiCU43a3CJmYmpFEWWUQaH
Xg6L0kFB3Cs2XdB0z7XfGXirGL38q4bzwAk0JsHgDPXYto44yM3oxLnVPrWmmAVuhRK3b1ONVpBW
GPNYVWzFH6eXTk+TRz0TJWWTxaqMzbLmK9JvsagUINtjW/WmS6uER2Ao++VaL+lMHZh7Dal8Hvez
IfUsfXX60aSxDT1DGvyDFQGZ6MxH0NA3aqUFOCgKuJz97EoMshQ8TOv0eeJvRSxate02o7CGeztb
rKc/xVi8QlLqAVIe9v6hEW5TMSJ3KHeJvDN600a7d/fBnfEWDMEeDYCtdQZ3hd46akEz+ocweQ4V
YdONf7vgCcfYu274fj3U2UU1h5o7I3AzUSFe9scFzF6B8k4+6sOlK3u3AxjxcU0e7WzzIYjCs5pD
kgfWnLOcfkdLy7HDzI3wUKXmsfW+eVK867EwVtuV1PUMmcKKIdLMM+UWAV8//5J32XlnWZ4XpAMY
H0m404y83ygksk2p5F/6Uhl38ZAPm0TC7EH3pfjTEJj1dgyQXugDs9vBZZAfxR7Iby6Ru5VcjZ88
8saHNlM+551lfAbciWb99U9w1rHhR8+cxTn7nTXCllyeMQQUWypRdCij18AvsXcaXXlSdxCmtgZS
NeV4h5qlmz2zGRNjWil2XgxPTw5sMU0YGnSLpV1CKKhGUYsQ/8bItYQ7hOXBbaN1NuQHWIAD54r2
SdN++NVzW6tuEAEruj4FF3YXNNR/P2GxQHIpjrVY07FlHH/5EWy2xvYEt2tER1kDuMzvicWRSSY7
oz1pr8yvq9MVEgyGiro3o/XGm778O3iT7Xc/U2xKZf+rhl3v9ZGdL33Im8zsXHjl6lky/PtMQbNY
boODFB7ogDiVGbqZpW209OV6oPONTAWBFi51SRri1JJPxwW9XzRzVQl43cszsNpOha9pvQJfuTSa
+byYn6XUK8T5O77bXlGSNW2X+OGhzP8IguM/ZtZdU/36+EhAC5ogLrjcsA48DRKXoyZHbR2yCWsn
KdwEq0RpXKuGXLhcAJmSkrLn4MNDoToNIxi+Yni6FoKWfjaU9JPo57vcCD6bVbwtJsxXUQOv1O+W
Xwy22VQP0yj8nSmxQrvylLs0qXw2kycDzUV+1OkPmYaxsGYgA4JVt4X85lFala3dD2vaJZeWCKuD
o5GkhFx13hrvvl4SlgEk5T466ELkZH1ot9pg+9GKwMCl4YAHgv8I5hOa5XKDqbkQTKoaHXyxtQVO
S8hqNs+QTl057M9yLDrMgJtA79PKogS6ODREqZMD3wPPWUfNp1xKe3s+Yd3ri/HSaN4HkU/nDBC8
pE9DFR1maWS9aB4KJbdj69GvzP8ynNmm3CLnmVXPTyPJajlYVtxGh8hII7sSogdR6NdqcmeFbigX
MD6ANUmIK1F0WUQZyryoqoQ1MMrdsKsCqd8M1qS5FXAuiknm71FQRCrcWrJpssHaeL0Vffiw57ID
kDHrJs9ygYv7hjRyQLFQjA5GqAWuYJl3FXy4TSAqf8e60NxB5aK+/hUvrXzcNKnv00HhbFxsMSRP
qsGL5zUZWTseCdMNmWTsRLihrQzuwnrh/KUpBfoCUtiyaaEXYlv2mR8jIfY3Z/44IJW4cmZGz4eH
dBJo8SH9oG0LNRKigyYnGxCFt16vHWDmbq6HWTa9WC9z4gbSF7WVmYtxuip96IJdGsYxXuZWuSm8
zO/tcbJe9CitHUrHgR2ZnmTjitb70A371Yb1hU938gMWn24SQjwbyzw+1JL4HQ/zXStqD8ko3Hii
3tuDqd5HuvJc+uXN2OICR0EatEuE5XsaIR02JKloo6ajuNen5dKv4m3HsUNTAhLR4ldlOcgJaKbx
Iag02xiiTTJ9Ngrto49WJp/iKD0CygyytgQUlZEStCAO5rHXx7L8FSgPkhzeWLx6Pj6cN/sXiPi8
tZZ0hLCo9VC0EoajVBtJhadkvNTlhwtw83B41bCc3qIsD+xWMXqvTuNDu9HpWAXZV6n+k0P2+np9
NPOaPE3xcJ/ieAMEBdQWzsHpmu2Vzor6CrNqQcZftOqKnEy231wPcmkFYHlGijKLJp853ad+pdS1
VnBc19/l5Fsk31TR3+shLp0ls/4VLCtwEtT5TschlakH87QkhH+fep+HeN96rr6mWHlptoAUcRnQ
ooHlv/gqZYtw2qBxYin5VPwBpF87eB3o+crBeMb8m0+S93EWN2lVFzmqBUF8KL4ncWYLuBpIGbxz
zxbRbqpKceelyW1SlDaGdYkR3GeSurKfzp8Z/ARyk1kIi97KMgGqwzystT6KD7lwGMP0YUgaR69v
+jhAQ3YNen5hgfB+J/ufhfeoAy+yrbbCRMeIpPiQDpPd6H/9OrMTQ1tZhhfWCBBl0EH0NObH42KN
dEIZ9F41Mqvmi5g0tuBvoZAzrWt4nYvDoRYB+p2OvL5U9op8sy3rQeZiaytbzn1nmm7H7KNQaBYJ
xxz7VmU5MnmL4fRlFtaRYXAQmTrrw3fEuvoPM8anpyZPbxKXusU6THo8X/DRjbGA/R1Oj10XcqGV
dlx9+fDunYkHkKpYaqQ6i+KVHnkquCeLoZA5Kn0Axd93lGSHysbK1rr0adi6MzaFyizGF6fnBCW5
agCuhL92inST+mxBsjc+KnEzf5m5u8qfZ47yEsMXd2XnpV1NEKSkfXNj+Q9ScCyTte7ZhYQD9Pjc
qZ6bBCCIFoMBNTvUKXHqGAfOMN5UVbiP9dJtAN/n/m3QmrcAPXfXP9Z5VeAN2UNqzIdiJy02a6xN
Ypp2Y3KYpE/xYOP3VdD4376qxfP1QJf2K+c5j2fwfufqgplYlAKveKax88F7veB+YHdi7aw+1S8t
ilm5Gtj2DPtfdiY6sQpaa0zSQ91ErzmQznoCI6vXH88cuM//hVlsWKEWh2AU8PIuau0my4L9lIw/
DTVauz4uDYer8A0CRTa0XH40UD0lm3Am7+HW2C2gzW3c+3MdRWtXihwXLkQU+KjagzhhrS9NSWh4
0FaTZs9wJdIdyYP+oRtrFa8L6wAgF5kj6AQesMtze/Ary+onFlxdh06gGbZQyw71UDqtK6fDpUIH
/JIZsozazey2cbqjDLM0k9YckkPU3mImaKNgKCfPJWaPBZ2J32J3O4Yvqf+LenMpac7YrB3qF8c6
E6t5dM7c5kWGEXlVrgy9khxy8cYguSwQKPVCx/8PVxTif9B1LPIlilPzh31X35CkXLM6tAARa0x3
OdoClMCEYKVcOi/oRXIJnVSdhSjmoSyJ0q1eALRrvOQQK8ifTrspkZxKeWy8b8Ka7c+FQ4l7FhIj
1szUqZZAjKaktaPFLMQMrq7dpX6EvEiU7tJRHfZFS8qZAno/hkDeP76rZ/ArKg1UVsjWF8ch7y1Z
TvnjYKj4xv5pD1H38YYK+F4AQog8zfJVy3KH0nl5EfhBcGiblwLck6iBPW9vU7gC1qp81YXTg6IK
jRS6mjOed7EF0EOodWEaw8MUFE6GQbiPxN34+OGjnevqTVkTdAHZ7unyQzAolWNNDZHYf0yn1hW1
vzp+M/+hmzIDa//FmQf7bpmHRjBOvUrh0tA+657htsKvKP8Mimbl4Liw0jn+qJDOpwZrcJHAIEw5
VEhghSj+RhuTDMYNNYmivBTbYxr/nLrio+7q5BjvIgLSOB2ZWktKAfYqRMYzcVReCHL0GedEWxeT
lbFdXBD/P7YzCb0gKaJMyjyKv7VHa7EXGaD+a2iNlbtkLY58OiKrxbKHmQ0PKdLQoxJh9Edeu8bE
vHBjccfzglPhb/HGXqw8AMNerJkZ7ZNKG3aWFN90Ci4S15f35SA0tUFH0tBefpy4rzURJcBorpdP
uv/XiMfX6xEunHcM41+ExT3R+X7cJhIRYrHeJOov1MCcSjRuBOkIUcwl13SuB7w0JFJz+gxvb44l
I621IjgXOgGpyj9kUNHEsfp2PcT5AlDwHJKAaM04ACbvdAFAsvYGKeUMFwrTyYPYbpqXYa28eT5x
cxCULHicsZzOcr3awOSOUtchL7xtYmn3kfI11NW7YBgegrSBH2vcXB/W+ZUOlooLglYrW5Yz9XRY
lSeoFsic9AArxu64iIZPvvnUrXnsrYVZnNth4TVBlRXcgPomSbTQDmvKA2mZ2JX15/qIzk87RjRX
bSmNGxAtFztVtoTEjMQ+pUv34IXFtwaabzHU91MBMCJYMyW79MVgXVGdIvubKWWn8+eJrUAVjvQv
iGjFhLyjheFbqaJhXTV/gX6uv9/OFuK8r6hHk4LNeO2llixytc0gTkV7UJOocmvABC6iBfmN0g5r
tOkLobjVIbHRaJotYhdvAoN+Zz4GUneIQ089pkPyfYh8eTsZWru7/tHONjCdDPpYM9txRnUuixKV
p8tCWXbdgX6FKxiFGyT76xHOnqOnEd76Ke8u29RL9LoqGAv7SLDbVmw3RKy2UxY3NzTUI0cQK3mr
arXlDvEgfb0e/mxVzuHxXwQzQaOJgvPpOulKLwAkLnfIZW19zJgN+cl3K+Ue5/Trgc522hwI3Tge
3pT50dI+DZQXEcI/JuOs9bsERRwPD9LIQPnq9/U4F9fGuziLAU1NGUuBxIAa8VusHFX/W6Ks8ADX
Qiz2Vu6F4hhGKp9M+dQNL715zJWf10dxad2hWAFhYBZoZgmezhYCbZGCskx3EMPBFrFGHJRi5YOs
hZhPkHcLD53GrA4UQjTRT7l5iLrP14dwaZbeDWEpxJY0/liHht8fkqx0c6l0chrCmb7S1Dw751hW
0Fk5dsA/GPD9TkcBXa9P6ibuD9krfQcn0p7qdNd1myrcqWs4mgsjgjFIbgKChsNzeYKbrdGDX2NE
RfWYRU8JFhXR0/VJuzCckxCL+yjPi8KIUQU5yNKPPHnlu5T5Qw1Q/pOUr3yfCxvyJNS8Pt59f7kt
gOci83lIk5oE9Zdi/hhQkZTWcofLcagaUtN70zk8jQOpIuo7JWTWFMfqTSczeYChDqpak3t98i6c
ZYzoX6TFip6pItJosBaaPHJiNFsxat7EiiN4GCutzN6F3YM0Ea6EyNTOlo/y6ah8cZRHs0j6Qwj4
IFMnu+fVcn04FycO/da39Afi/+Ik07BNbhDqR2ZUvE1Lf4u2gK3qN+qQ3lwPdGneKDRAkJjpSVwG
p2Mxy0Hr1aQdQMe3djjsk+LZzH7M7yKpXbntLk2bBXroTUOQMugilBzlfi+q9XBA7g4ipRIFTltl
H05+YJvPhFf+Q+kQSZfTAfVmauTCwIACJb7TXwXZd8PxWfY3krQDBvFBdhC1vJNoiz078uqyhrgb
qLhGbppj6eg9dmtU+gtpAkHIrKi+s8aXYKJKopxbN9VwGMs7jNkwaEUtt/xRobLgvaKzprZrxa4L
n4qyCSUNqLwIcS0r1ggRdIIQDsOhV445bfhqzWr4wpBOAsz//N0BpORmIqptz1qIh00fRw7lQg9d
QDR+EtmwI7tYNWq+cIK/D7lMtoa+nOJWIKRUchhpx4DcmPfy9e10DoGZBRRwAKT8Tm3jzIIgQo/G
LMh6D3G070bfnhSdtLvedK1ux5ErsssMPN9E/dtK4Muf7F/gxboHKhVBpGV3mfUhqV2kP+Q+nLPw
n2X7XQnzjThodm69qLFmj51pm7Ldx2uqGec8jMXwF3vcy7NKNnV2ny+r4LPMoxrLLn5ODT8nEpwa
VttkuF76GZlwZXiCR1oXNl3ZxHLExC3bXVdu887bq3FBD3BnTtvGuq+l4T99JtgBVI3BQCCKebr+
TMlvVQC5wyGkTTwkhV1RmE4oRqaaYwx2591HzbbF+/z6V7pwrIOo/xd2seypbIxaGoyctuIXy8/t
5NlXPdqqK4f6mfwBx9K7OFC5TocXoGIhVipxFOuXmeyST0K3G7/ifTx/hOBH5/+s3aJT7KmR+e/Q
6VfGeXF7zxKuVNzAKy3zP7nQ/CjRmV4zRDA2FDZ98Rerqu0k1I4cdlth+Cp4++tze44BmAf9Luii
bJC0PUojCUFh1z6auN5qcBKi/BY2gabd+Z1jyt9UI9mLLLkA884pX6nHnQPE51/ABkd/2JjrWIvV
L01m2cuTxObX0mynNE+tEm8ar/4plVtV7DatMe7LvrR9xQ3iBn3y4g5GfRcIeA/n+9i/q6afhnVs
E+829dcOiHn4J72FxY9bpBR9FeEsp/DjfF3bal7qNtYnr90pg+tVR0SLgs/SuC+8NczavJPOwqLC
MSMimJ0ltyFL89Sb+jksEnmTv2sUJ0n9YyVYv6ZB25imsPIqeHsfXYu4+Ap4KcSYYhOxyDRIW+2N
XzqKJtvaQY92QXCsVYl/9E0RkbolcfMFu4r33STu6urDSK55zmnCMfq566culiTOPUJe+DI/pd3J
3VGTnwplZbjnWw3wHA16dL35H8jlnW71aayVcCykcZbXehIqp+Ytn05QeTd4SJGd/pCL7vX6Tjs/
xYg0A3CRRUNEaCnzYnllnemJPh4QePPIdmDOSZFbr0KKz5fOaZzFh4yhlE+Vqo2H6EnU7azaCaBI
nyvxsQXIfH1I58nBaah5yO/ykTK28lhKzfEtDcbU19Nr/M3/UxBQuBxSvFaVZZChSxS/J4iubhE2
LceJSVslbs5n++nyn4fyL8qc8b8bijXlZaELRFGj5wxSyS7DSoVzN1F+4pVnQY9UBm1lZOevCMgd
yMPSyaHrjFD4aUysgsZOxlDlYMTbyPrdRzujuS8wckmVlZvlwoeCmgx3HNzmrAy5uNkayRytuI6n
A5o+DKZ9QExjCsvN9eVwZjKKJR/dQ9Tx2LgzYmNxUbdF0wz9FE0HI3/IP1eHwovttKCeiZrBw2Da
DcYuCX91Pez5gicqDsQ0fymlInN2Oo16mk99oTG4WoVAnt9lkM8GR1OefAq5TXhzPdqFC/M03GKQ
ULYoPzWEm+KtFxzVKrH76qnrb73PMQReQ9ioykZQx5sxGHh0vFwPf75mTqIvKbtNSbs0R2rzkKF/
r4rfS/15/E6P1en7v/8lEk0SFSgbb9zFvsNQL+EkEUbQZV8i4avo/Qyqv4r3h+fa9UCXZxRQDBAB
jS+47JWZVtfCrwom0BCGW0YhBjChzdks8Oqouy1tusJD2AeAoCQ8Fj87YEfXf8H5bcCkzvpBoAIp
6C6PGDkVG9Hy+aQjqvK63co7adqqKo2hxCmNW/nz9XAXnjun8RaHjZy2TVqZ7JNRPArTl/oXNjvf
FdHVQxNqxn6ATHw94vytTk83AvIYRld99kRZ0tKNERxiLLJqmglKKgqD9VTZNNiCVdH685PmNJJ8
uhllS28kLSeSKu5Uqgh6OrnatI3Fpzz5nnlPRaBtqm4ni75TFNKeArsz1vumXdkm8yV3bcDK6c+o
aizeBiufDpb3I7Re4mHlE17chu8mdHHJmpMSNUFQTuCm0+Kz6VEyf5BLN1aD3fUvd04F5EylC4bY
wqy4wxPkdCRFnSVjUk94qvrJEePv1GmU2rwRRDFBbWoSjmnf1raCmJ+T68UmMfJyn1ZtxMvVV7bX
f8ylWQUJNxNsAOtyzp/+lkbspLEMZexXyt9G8JCtdXbOT3J4Q/jNoQei8iTQF/vCDCTPK2TdO/hp
7JoCd/0nTfgUxVgk2f1HjcWpdbHVSWHRg6A0vUyxrWCKjTz2vUOQlbbaYDL14TUyq64BSEJeAeHz
pYKg2RfQXk2OrUGG11XepxslflRRuViTylouxlmWcq526kgVgp5ddn6lVO+GslCEg0CdxA9fs6Kz
E6zggcM7ebmyIC8FA/lEJkZvj/bUImnxKOPq+RT5x6beZ59YgTcp0t0mHYtgWsGGL5fDPK73oRZn
STNWlVwksX9UPG8fDibctVLYljXJmO+ndoRctwj35foaPzuc/y8qjWAgmpTal4tQxxcualtBAGs4
2K3/pE+7vr/xj+F+KP76kwRW7vV6yOX18xYRVcNZU40Foy22+JjLnlELTKnU7GTNLQfRFr9T97UN
7/O4N8KVB/ebMv37w/EtHgueIgPrnx13uo1z6KjJFDOvU5h8SYZ8ltaypdonZ9orX4P0ixx+9T2I
PHe0UqKZ4Fw4dbfrssAORrsr/sjTGiJyeUHxk+jzU0xXqAxzys3Xyrv0O1dZwG2v+kc/26XtQx08
Dt4nehMrH3d5gL2FAXY5F9PhGyx9yGjphhmHDIvX7H54YbX38Q66/jHfWumL2SWXB5zFiwV2vb5Y
tUlmlq0utbyYq2+d+ZPnIKLebjP+rn6Y5dexdrUA8cyNUL3WhxikcWmH6VdtVfX3wuY5+RmLG9C0
QtRY5C44Jp5nW1CqLeVRFdy4vVXiXbSGdz9L/ZlZlEkAa6icRIq6rF312OJidtGHR2v4IuMdq9z3
fuUY9GKDm/iBtOaorUkUnYntzDFpwYCxhxAHDnkxRGmAwD5YY3hM64OxLYfcNraVcRthx/uIEqBi
bdXS1b2nJHz1t6mNrqnoubm5sqbO0tflz1jkAkKSAnvWp/Co+L96+NFYcdCrf0gRUPneD3dt8SQX
bpFtdLV1BO35+nK7cHbAApg7DgBXZh7N6cYZYOLFBaSWY6w/m4Fhexpug54d/8yNyA4lb5OhXHA9
5DLF4+5HEoqXJOR29LuWhJCpgBLbUjM/dsVTiA92UVEzvLke42yjzjFmiXU6N7Ns8GJYSRB08Ii7
4dgahd1D04mjtWfj2cwRAjWKWSNo9tVYkkHMSpS7fvTH47ib6idNcMXfQ1bbNb6Yxt7K1t7GK+GW
ArZdoIeR1ROuqfboxWEDOv5t/wi/9XaTp3YWOPJ+2tR36kMSPgqFLbrZ99V2/PnZdDrmZd+yNs1Q
ojE6HvPik0iFe2vYcmzjd2gF6DI9Ba+Cd5eD6aqFO5/aEc9LaGFtsXKvn29cOHKgAmajc1KWM0cC
r+usEbnK5JjKVFf2df21zjO3/BlmzxJ2hTVNQfHgo8owHnsPvhEtjtpuapsOjYXY5/WlduHXwJ5C
hoyMFuVtCPKnW4icIqulLAC1neUUuPPSP7K8Y9crkBK3ZK/ZyJpf7qRxaDZNNTW/1Uy29pmVp/fx
bJCcjFmwzUw5hFk8pru+zvGdM3R/M4WiuLIvzvcev1WFFTinyLg5LM6aQVYnI5ej+ljkP1qldrv0
SzSskULRxb8Uh4ccLCkei2z4RYow5HJeKpUwPCmGEah2QkFxslsvlB/V1pd++WoX/Z6CIREdeA7d
0ROE5s84mnqya1IVafR+TLND1cP+d8MqlX5WuNffj6MQ/s2TWNdsmvTW7aTgDbtNiiFEajn3Hqa+
Mb5VWQ+8L+61WLbBWRVfk94ru1svCfNdT1962EmIzz4FrYI/VaQHg2KXXkIRRhPjdjdOfGEbET5B
2idaB6ei683MTaBjQYvu1ea1RBnyW5WXgbIvMkFpHanpQjwOjWT6JpZ1XceOUab5WBy0oh5K385C
SYz+BihT+DSQTc8yOnuI6n7a4jmc5fsQl7RxG8Ym9gE2FPDoZWwFdJZjBXFgN9K6idZhOArwGv0G
wTV7RHqzIo2K1dqW9AAeVVKHkXav5mae7msro50rFWER257Str2ra8nkAfuKKBXHXa2IuApzrjlK
GZvpTp70Nrzhp1APEjAwfG18Unfq82qeOJpXSzRGRAqKcAoyze4ivXnOTW+I3FhrQv1ORVoH9eRa
CvYB1refyySucOPNteIQJHrTuUDK68chFf3nKUqbFyBpsggwqdKOchRbDRWuyfyCU4VV7iJUcLGi
HtWmd7HQ1Vwtj7vY8Ys6qndDYca+E7V99WeQoLy6SAFViWuaYslpqIxRtB1DJUZdHDb5vmhS+U+p
WZ6wy8Ck3GpRJsSbMDeHCQO4+XMPSmtg+ZykTeDUrdD4O4Sb0ifPEGmCto0Gm1mPRX1nZJVkuTQQ
68mu25SWah8bUbYtFV86JrVl+pTv4uIBolTyhX8rT2xfDRXkNSugrhBfk+oR/JoU3U2BWjGwImh2
YV94kpMLojzeGKXV3PWDOErOQIf0T6znobBXci/l0YJLTb3FqZulMeai9hrlOMvYTZ8n1kYWlESx
q0FUHiul9yIn6EAm37RVa6DOUdaihI9jHPzOU7P9bSldj5iWUDflrBFCFzTPzAaCi9RF9qBPfDTf
b1rR8XW5Csndpy7dJEXQTq6udhYPQTWuvsYx0GG7hO05ukJah4pbWbrf2VCcwNwPfVs+9oMif9fq
Ut1Fs8ayRrcfymc1IiQc4cHpaHmdPWsjgn62GfJZtoXa5IGLBo4g28okteNtjyGlcDRAYJjHWtAw
cJKyMK+2jTapCOEYevdrQITtCasG/bFnKh9bsbF2CV9qdLKoG147kHCRLYe8Qh0JC09SGeyskVIM
o68pytpffU0PPFsecGPlx/vMQe6x1mxjaPVnMe0NvqpklH+UMch6O6qU6daPQs6AhmpnbCsN7WYa
WE2dOJOX543N+8NCRhoQLu3eoY+/SW0MDX4Y/eplyIZhLwnpCMsy1YK7zAhm4QWz8y0HlLl+00dZ
REA6qXhRhp7oVBEW3nZrFsZ3DVdm40Zu+iKx0ywzhc3kpcFGLKv5qss1AUgcdqV2HKfl16LQ0ha4
s5wwW3EocLZZcvqaNH0ZIo7Z8kPDSU9Mp9FSKXQE7EV9R81Fa6S2bnpPiHuUoq169M8AxmokZwbO
Qq9a5fW1m/WBxaB1BORsCMrSVwOAw+iSuusvlYEliT3VeTw5AY7gT1mYDr+KvowDxwxHRbtRx8gs
j2h0iPc4MBY1bqv4lc8LjZPBkpvqVvAqkF1xpnNyNXKiZZvJmETlJhKr+KUdCgtGne+J2kaRSvSK
aFfUt2I8et5NQALY272oxJKjqiMfouutXgd8FI2aS+W/RwBTnZrCEb1U+a5LTa7C8GrzzrbQyULS
Y/DlCmpqbWJam5HZRLHf7jMd+c0gLQ1hZ7RZ+ow4vVDtTavOd5M4tMUu1cpcsiNvEuJtkqeWeQwC
dH8ewf76sivU6exHNkX93dD6yN2NI114u0r05FhP2DLspkFovmDVI9xTVo6TL70s1NFBENtcooat
Kjua3j4ICY7/7/AX8RBV8O9+qVsDpxsKtuGvgd7FlxGbScWWO1N7bFujKR0zM6qnqUniyFaKAZNE
q1AVWs9GKnY7k+xp2iRWOynb0B/adK+qMzR4MP0i2wkhErd2BF3sCQUSRbyR9FbQd7U2eg+DxJXj
6EDMJVtQU+NlqBG4fpi0smscZEAV5YuoVVQ9VMUri+NQF+axgItB/7BE49PF516OMWwrm9aVe80f
74SmDwI3EP9H0Xl014lEQfgXcQ45bIEXJFlZlsOG43GgCU1DAw3Nr5/vbWYWsq33oMO9VXWrPBPn
sw2G4TTUS+bh98+nLzzW51jEAKU8RpI8qpeVsKYPKo7Ny/smjY4HKSbL79NhapEwLfVYeD4wQCEC
Pf+AtkrecPgTP1q5bS03tYdpdZQ1u/4yUxWs1046+2sHfdCep8YFPe+jTMU5oebOyXXXBduo2y8r
tUiRZ+9dGt359TJuRUDScvZ5YMHq5LfAzbqMBr2aPHWW42eNY/eeVzxozN6djakXMzoBMswkeBRm
lP5ZDCL0GYZ3q/0umnRmChC4pqFUXW39Po511pWSwc6tMAKzEo4lFff3te3q5NU0GatolG6yFGZ0
zZzXNy6t5EyPqttwjRgQWrC4iyqbx8+0jt0RbSap12evr4nVCpcxHE5uret/e9Tt40m2UfKMv9Ct
VcLPoyv7zcF3YI63iQ3aAEqXFdygLp1N+WtP0KbjLkUd8Fsuaz3h7OY71Da71mK55124z07c2uph
9lYprtHKTy97lZn4Yjy1fCQNc02FqcbZPU+x7KaHummcB6eqxz9DG/VvNjJ2LxfRg9zG9bg2TKYv
W0o3rsL5LsOJirEYbMjR4NVDkrEidyADFfjGO9e7Z177cDH1uwq6SZPTOYv6I1oW/6tcVJrlRNV7
80O8+NYQGWhxRUMgMbnN58A0hcq3sAKuogThuMG41m5lSMBfywztsSy5u4zrN7V57r/D9ONQWPj6
7Qov1NQ5dXXmnatl6in6qEUB1Ak8xv6dlDlzXjuvwYHPHbITiazpiL/OskXX2ven+u0YMl+U6YhX
Qjl0q9e/VztWCaVrq/br4mJ6WNZu1YdfEpMcbXnM61hfDqFVdIc72JDd0W/QenmIIodfTp0l9XvF
HpK54yDuK7c13VxKrY5CioohTTb7rjocHJ8GPpUqTbIH3xZWx0+/ir3xXB38ZxNLLV9VQ6+Fenhx
vwees4siQAbwNjv18Tta3FScvCqVrxIE8l6ZlFbCNH33XpPXMd3pVbpviOrBWW+XLvUloQJ/aGPF
z1V01r7JqktrsrPryeQbg27i7IrhGAuxeqIpolHVLZ5tZhK5Yir9Mavd/XfYmzTNN6aGsrJbmmo+
ObHmHWousSAnVCbkp34t/+DWiqyNfA/9T/aq+jolxptPE0djT7R8lC55kCJZAS7UdXOqZBKI3ODQ
/sW3g5FnDjJm+Js2qZ/axp891IOT/8IdEvd5l9rhh7LWmpzIcVNfbbOxj/buOGwua55ynm6NyOhD
emP/ekvSvnpddaB3WeRvQhbG6jTNhoOxaSeBFhxs95s/RDFFgIOxLPxzYB+zZhY+TgLBIU9+y20w
LoJQ9T2Rn+PuVZdu8PvHjGypS3e46bfaYZTeOIN5dbVbVUUfVl54Coz2fmbCBS8gAqjldSxpWLpt
FHbXNBAJL1StsbgktTstRIit+3Dvr+5oTk20VW7OgBE6V6B0UqvncNHbE4+IQrxJNXBUn2mnv8+m
0bmvI/rWU7R302flr4BHIqXez5mlziKcYfZtz+fFT3fcoLssOXVaIa7eJml8ipEqbMoI72BV0tUc
AzX8Aa4JEIX2BN+YURROm2TTX7slPPNgxiqLGqmR7cXgbrNwbHH9PNKHKX3RbSTvolo33ZVZi9Av
fVeP82syT4dkY3Jn9QwqOCiHkeqZ85z0QV/gtN4+KxOCKbj1rdLwg54azd0x8i8SDXBGylq6Nzl3
Z/x9HYboW7C0dB5juOE276Tt1OXDYrYnZ9X4e24x9pdgZzBeMNFm14VVddrnqh6PU8RJ7RW+BrjP
Y6IH3KLbJuphHInWhzpCLCdpNwBVwk198VcmLqisvPR+ata9KbJ47nV+pM545J2b7WDRTfK99htc
7GbCBXdm3Kyk0A6H7HkPVDjm/VTHxI2tURfffHW7rkj7xkeiH672d1UnvZtjsNS3pVhio1DvjcMr
YQvOH5cJDJCdzEjLlLDuh2KN0yFjUfaDolRtxPse6fB1Jr8lPYWzTuZ8cuqdwCNJ5CrZT4Q12BCA
MUdvB644LQ2V6DbX2z8N5IkKNTThw8TPjsI1Uf+MVIf2XQad/Gv8rXvyOlEPp3TUbMk2HtKm6Kma
6qJvuiApaz+JYPfbgc8Uhca+uK5o9dn1OWg4Uabkg5Un3g1WsCrnZ7VTelmvBPCZr5/3XdUamy8x
7eWOFywYQKi2F1njZHeqp66hjTJpex8cfkeMWDwSOBxv6/C0xqCJtdeS1kLhdtT0s7uJckFmJF4M
sPPflqBv34hOi4GBcDz5cFXnYomOp4efi9GdbO6zG0jQCPFCzqU/dn9bqT2XqbOaY1CYlIj4LD7E
byzQjrel2UJbBhVQB3+lbR94shoLGi9WT7hlOAtPPXHerc+IracC5Z5c3caow7wuiEsff4U690xN
7HuV7rLs6pZRt4qp87hM6e5+pH0VuqetjeWzbI4di3CnFz8sHWuax2u0RPmEC96S96JPcc2cB8Sk
RDtgsKqdJnvbCCJRl7DpRF8i0mCgbluj5oQtoGeuEuAfAl+r3suxCK1/eGFohnuaCeVREq4AeE3q
0LIO5Of69GH9pE7Yd9feqQ7IdRi31ianbevF76k38kWBgoqrP3XBdJ3kPI3vY1b3XNarO6tiMwNk
VD9JWX8ob9ANQxzHEpapIjr7bvGk/r53KuVmnKPss5ZyPIrbFZrk4eGOtMLuSMtSk2zpXY9+n7qL
qqIlOHuCejdtdq8ny82shCYBb0fF7Hjec1y3nNz74M7P2vcUxXXn+Ox7yR2bV8rxxRelPb0+RHql
YSTQApA4FFFGrR+G9TXelsoWW4dnFyelj7ZvFOFAEbvIYMxjliAA795WPC4/JPKSBMYwLXRDH1AC
kn7yz+0X5CdAT6KO1m9HqtReLJNWNGMOEP+zdFyCdQ2JvtzluzjG+yDyiAAJp0WnJR60qK8bVoJf
eIQHePncIX/Ik6Sd8VmjfZ44oWbycuPWr9xSuVv/FGQyG3OaI067wx3CAAf2OmyLIKl9m3dzrZJT
pQ4yPxY5TEgjK7t6HH1NcNq8tiMbZ1PUksMa7HNug8qZirmPQa7D2sIzpbQnf91DOT+OKVq8c0x1
vXBp3nzMK9Y6Ist4XbJnDCeyCoi5S55HLM8z4MLdG6guSUunJBSIyZWu/fTaB5H8mXnT8ek7vkVY
Ypz9n4/VP71MsHpdGYZ7WqSVrd6yyWHFb37H/ZcENdf4CgH2zWlTQ3+BfUeUZ2BXEzt5sOcx5YjO
M+T3nHoHqrgz/fTYFHEfzvHjyhhJdVltn/S54zecsWvHGz31+DzCbdlknYut3d20aCuk24XY4+VH
MA+7Oom21iGx8kgycrGtx690W4M/gw1iIJwh8t/NZOctFzO1UZEMIZsZs1uF23usOu7QLJC/TYdf
BaZEVPighFpygM/1Lftbq3UoCFQYHrY+6znHtobmqcKqyaHvMrewU79Tz9Vm0+OUuvtYl30rA9wK
d8KAi47j4G8/dpmbm9BVj0oPARhho+Zvvhf1wWVwj+UxTSfVlFaB0+SNmN3hMeu6WFzjxMze2bdb
4J9bx0AAiU4ObDKcecwZhmFDRh4FC5JuX7t16RgvaK+Gs/0li9reKf0mbqjfnCRpiumIVPMcWadt
HragJVpi9jzE73pTo593Nm3Cwk7r8jsQizeW0ehKrK58tWzF6MkmPZkp9P/DFzLh3RzdZIqGasc/
HUTr6cJof/uWmsQ8SasMt4A/qhVf6Un/dFaHwIuB/L21NEMfUQCItud288b4+xbdsMgdscGdyhy1
3Y3KFVMx4sevTs6wRtcsIZWnlKhzvHzAlvuarDQgpyzrZXMZrJRpfpuM5CytnfRpWhyyLyZBVaVy
s3M0lAnCH0SElgvbseAza637t0l2PdjxpuLk0i44pTOgucJZGpvueC532Pacres2Coc0tkThydoF
ZZZGbeds0kDEE32ZKPuaVMZuipyuRC8hbWG1CB/mcEr0tSYOFgvzbmeLMcycVuUBqCmAiKVeCm/a
k6lcB3//2bLKVGH6vqPoHbHJ9sZMjOVm/PbeWWPpIJh2AkAYHmJ3P3fcgJRZ4figTAeUswOYPoVu
uOkio2u7aiJl5rJTu4thaSfVl0WsLh8hWmEQEWozWXGo5ncqUs7A2rqfgDqdLT1lAwqmATkipcyk
sNxBCLgUPimVE0jRkv7zmixmXl+Z2b34I7G+eWuFa0p07O5wpRCRqsDnkP3E66IqsKFILgljaOL7
GujqFxWZFYVo9wYL/HEa/fmqyLVrAHdd6dy33jBt58PwvxyiBzIqDdaJ8Xmuiew2qpACC9nVJmVA
q6bPRKvG793kdfdb3ZOVGZHWEfWg0pxetdm78dXpTe25+Xa4jU8iaoax2t6hEZr23VoYpbV6aA9Q
lQJ8JYhyt1fmKHVX7WOZABN/t81OhaRUu73Vsay+R+KIfk9Vewzfid1a95eZKyT68Lm07d1RMeD9
wqfcRXm4c8TVVmWj/+BGlV/93JQ+eGHDNH7xxk2aYsj6WhXsL8P4U5BMXVnvQf1Du17KYgiH9GPa
UhRZlWskxYm7V8O7HbuNY03KGYzVn22dbkW/KNldxnS+OYsSNRaq5y3cZ3VX+4vyMBsl2HR4xzfW
412MJiY6pW1bpyRdLuZNa9W89b1qQuo8rzJ/MHddUkByWAPafHhdYqt1MBB0UQms4s6kDDhZwb23
oeBfDclI90vrJD4H9iCc0qFa3e7NcnhfQciXxymhgbt0VBHiVGvTRo9Y+Oj/6j7VFtXwEC5PQe8i
Ng+ElSDYdIu03plKk2LmX5J3sjNmui7xvvflOie7uTewVhzTjtc3VG7e+ihnbcfP2cZ9A/KgYlHe
UPiwTOYxvPb76sor8ZHCcXAwH4RPHskGGC8Dx+FPjiuCJ1RlUtyP3cFLW43j/qDijVsMfjuSJcNU
RtBDTL3ePlnIS6s7QTMEzREnDyB283yq1vawZd2lDqJPQNX5mqXH4BXdYuLxTdMk9acm5SAtg7qr
pnPUenV1QYMXfA0TyhSeW9o4ZbPgISeYH6WIXMeqMqcD8cVy8TbTt3dLNofDw+6RzUoUQUJ2bNwt
svm2HZyJd21FfVMB8llsBsDAgyX6G2BnaR/cw4vvljpcYgymbtPUIEDfpTOP9k+z1En1G6huT165
XwO6EDvclDRaUiUJb7o/QqUSWKymp4wdgGqo7YVzncNQgXRpocjPqMC2oAUQ19gddEwzQX3lqNJu
cWSDsv+0UYd8cCIht7MYk+F5brypeaxiu7mUMB20DW6AHiSH0H5fNNM4HG8d5cin01LnFTaO+w/U
GbA6Reco69xnTWbSb2PvH5d+OigpDkab+jv8mUE1x9SVY1nPBG9cYrmp6DnbvIbJvrGb//OagMio
zW59l49e6MbXdO2X5wRzzDi38+KdyIA6Hisya3xcn6n8ToGSx8OuXB3ndZUh6gkH3f7xRecmj0ZN
K99hBA+jVo33uODcmcV9EBit3yLl79AdSrri3LQdNW/dyRBkek8lQOeSCjoSf6Q6GORx509p+yEa
lu2pd2JESyQOLG8TliJvhiK7uYPiB2UYuCLjfBwVjZGoXP+TR5q+0Gjsj92yxT9NxivLVSjMJWmO
ipiWWM4/jihbCE6K8MI/iykOatZCMvnIg5sFnHTT8asHnCmBDeLE5tU0pXsOFmBV7m2x89GBvDt5
rXY8H9qh4krYAP/3PBttIsGmm1DzacizKBKuarbR5NtTwqH9sdlx+KVB8V5as1COYRuiivA4orum
B4I6jZaGr/C6hc/UhL2eShka998gvWDJw3HyvvfCUb/IUnTWfDS7fAups8JypffeT7Ov9evGLEeV
Mxh8fFt7QtqWMR2i0yHstBfqVmdCY8Tdp4gPenMZCxif2BfVZ9fPEXqEG16/0H+fdqQJDSXt1G6l
2E2zlabr44xdEer3DE4aqGppbFzM4ClDMYsx+24FwqS7nh7g6UDS+143Biqv8iZif6vN2Ofe0SDR
nhXmV10lVP2i6Yc99wDQ7ueh7eLz5g3tXTVvFmYNaoh5BhBN3iP9PGsUw6ErTFBEXdPK+MUCBXxy
RwS/EZlAEJEwrqDacHr/cFoueRqndfwMeJAEFUmu9tzR0rEg743/K17n9GnupxEiw5umrnDSxXDU
Br7+XDK3evVCBgTS5cg+bFp1LgyPsU7uNRq8v197gLu98fQrAuIIa7SOaxskr46+rf4mmsuU7OIi
iKFrcg0d9WXfcK7Mnc4298GeLZA0KmyNLmIKwbs9C3FtPSBp/tQJVEgOBiq/kk4zgIeBHb4xqzBs
J2Zg5ozIJusymOiJOSiinlqaVsJUvGlhg/uEob02n/bG/BbusIT4Cq3gtV60TduVUtKEYPVQ2wXa
fAl3NoZ7ex7nyn2Zqomo2W0H7ipStfN+19AlZFePCqRiaVDf7ptPKoE1/f61M1X7bxuzaSjqYUkg
k9ol/hicQQVfZhmoT9j/Y8izjVa4GOY+VRe+tf9Ui7CBFt+a7NIGFA5QEdVynmXTvOnpIDht6hYW
VdhYOmE5Nf1tk1t1Hae2h+GwVfcupvmQRCyTvXuKVibcCjew6e+jDZBWr7La3hAMdC+Sj/m81tHG
iphv5Aa98fJdOYv6Aj5Q/7FGzHSQFG+/iAY6HmXng+SkNr6X3k0Ka5Yseg+EiNzcGfr437AffnYy
7RoP73sA48YatOPdurCsNFrTb7QYN+TcJAicTD2oh2kV2HYcqT9TFrn+nehtlZzmILLIoOJO/Mr6
fXntRuCFfKFptmdgyr0qsMncfzkhEYtn0rXG76gmKH7SOmrikurSiVAKrPP95luGookiMhNoZDNN
d52023huqXzfExEc0w8hUIYgy4ZCl5fAQTtXyMSZzg7Wo9PDOmcQznFgb6usncwBruCL8Apt4QtY
c9xw79bREDa8x3sQXMTiHP617TP5rWWrhQC2Ogr+A5JdvK99sgX6ByVmjdpiY/QKiJm/ebRdS+4Y
/OQPcPghviz73LinXpFvldM9xARbYd6ExkImiK3W1WNOBAXhEr24JmmoCptqnO6jg4K29Nex/REP
MORlxRnlnoa+C1FPwPKjxKQJaa60Z9VWpPtWZefjWJhzCztQqkvWev2EkttOYBXJpv6mGTwUAFy7
fCb0ZimrPeZBGlRzXcGGWH73aSol2soDdXS2bo5HnKJw9TmQK1h4Lttp+DrUcDW/U36cPIyN6zSF
HoOMixMhwQorUcugPHQzOvhLw4AkpcZ9i8kKW4XZw1jN7dd+BUbnPKmSl8jG4b91sm51WlJv9PLa
NsnPdPBmIAl3dSGFIeTPcdQ627UVqImRQdKXom1ysTGwc2g6mNNFgRykonPmU7TtHLK7A0p5Jqch
nk8sO8ABKOtwydEGDThHGoeNOuDf+xKormme50gBkcaAKAgiQtQ295Sv4Qp/qjBpMU2IoqjiypVF
j9HlUATatxSwUxq9u152GLhjS0eJoqNzHnuZTBs9XyZA1AK3689Bt/VhbkMkSJCfyQBjt6be1873
bnRHzxDY3W63KslVamKPczuLlqIXGT3QSmGf5k4CUrplUL0FqHz6H/t4X/J2XBeIyX2ZiaBgEMN+
9TvNjZ/KbXFOSKnG9l43bpvm4hCwYwY1RXwyMc1rwYGarGdYPxuUmHTQ6q62larspB/sz/U2exC9
GpruODn+3B6ndcSi9GXXdVyflxki6iUKkOcJzlOTrC8boNpWEv96iHs1Gtk969gV7sWEvb/dZXoD
tZdz6zovSKx2cW3iPkvoOvfhkdDfevHy0MlM+xUcryM91h21egu0xdIK4iccmw+virrsLlUJ3Mva
O1HEEwZt/kZ0uDddBk8C1WeHu30EdGm30Ettb/YJYu7L3WabvWSVSoDxWqfn2zvj/gftGKiYG7SJ
OWdiapwLoGWgzl13kI5WWThXFdrtPxM463r2nGpQ5aBSuxfOoStRbKFCr2f5XPAsNHkvUpi1xoLS
zbifhq3aH9DhLbJAsgdsJPBhAV8HiQLAlNuQFSuhERgPdSEOVL30GyxalgNgNl30OL7VUgDYc9Fu
x8nrImTHU5PdNEbuFhPoNqXLD5qd+jXZa2gRP2kwUp6RM0wAIIxqnpZuMI8auv84S2eqa0aaKCy+
tyZZtjxsxrQ685IRxg09JHAuUTgv5biNKkNc4R/ZGalaNRFBKJouD/FBbU8N6dwpHzLYEZnpSe3f
e5SLuLNpfzafB99Svc4VSr3TGslAvJkVEv17nTpdiCitwukj8lRPzY1no3nWCIYfJ0c2yzfPx1W1
VMj02G2Gy7cglZzx/9qbMSMY66nhUVR2bJt3KSFqiip0NnowDccLtiWO6tEOKoQ1wkOfAQqMC4c7
pJN7eD/MkXOcwK2b/TyuGaMlZsx270yFmsYnsJzB5IJXXt3ZptbPDlyWupI57bbvawam9emmo/Dv
B64e8WcdknR58CwDQrjEudF+tVsXf/FUsogL6XHyKAZhPeb1Y/Qoj9XeM42EyJJhyvU4AOmEkx60
3XALzVdi7oP5i49WLXtaMiddf4RjwM3hhPXm3x/UOXEJ6acxA+XLyvJYthZWEt3IysBk73FrdVWS
fiHEK8ku6w7NeO37JeuATGOquWKZ2T8XCOF5zfHoDb0zFmLEq0+Yc2assiVBlxHNobgnxYZVuaG1
2i+TcuPhrze5BOceVYDmbRmzTEKNzWp3vqZhJ6NTuzpVe0GssXelExlvfOZU7l9G6XENKi8Zt5ee
r5ddB7331eewOrt5czGC4aNzXVWP3VZR3u7S1L89hwmoLzfjN5B6oGrnARIR050e2HejRRde+2fb
Yx+HoVmR01LvKoREBY6v7ggy4gbr5mOHmOLg3vvTsW+9d3Y5m5cPB2ZnubE30H7UmynyRLDqStyt
tV//BpDYCM9EexPYctC2wtITKq+/WyEEIJUzicOhM2TOdo7cCB8Y67dpfR87avEv0eEdHwlWusfV
sa0vcHeDBs9nHVa/u5iw6NPKfFcPWcK1rXIgGfBdlC80G3TJhJGCz49rCUGOFNwxS8z1kXFZo1HT
/k1RMifL1VGrox/Y5ugZ0kOG3X9DTz9GJjqO5actM35choZw54/J88eYud59aB9ilZgH8lNoAe3i
MAS6hAfO2WZvPTBsGTrN2bEdupEgUmFY+HM0DaxJwbXqjpa2QFfU0hMpq+lFIUXec0nRo3PXpItT
oq/DtmStCCGD+XcS2Ax0WmHODYQash2muP3RqcX9OYSTmUAedHWUyC8ynestSX5AFIfJJUqV905/
FFFcT23I0dfOU/MEdyK3yz7A+Ny1Q3Dby4u7s/dbucewV/HONa3DeCqmTuvowTlcd6FxY6Ds3qkd
n0VwRGDcftS1R05QFP2VXv3AIl8ZvPRuQBBvr86hWphZWVOQOWEU3CqImV70ZpiRlUOFeoI2sE/H
O389sMwmJ2j+J5V//Kvjto1PEorl9VAxmE22Du50opQ5Pjk54udwog99DTI40ctUzfvXzRGM0mVq
mN/A9cfnLJ0a8mTNbN8bBjW3SzMN+jj3NPcHosIp+DuwmqIcsIfKpvECG8KcErXM0DQxMmWVpcu/
yJlteK3j1ePLR0nVgRHh/Ug7FTm/4FKWBvHdGL/NFsKtwO9Xy6IaFoRlunbN485Va+9CKhTv6tks
I4ZmsZYskH0R39wm83/QnY1PBhdQna9b5naFQX3sXbW3RviWhe2IjjyWunBt1NUl9CvpOWPSTo/K
s/VepDhFkl4Nf/A1QQ+orolFKvSfBvVeUQiSt1GiJ5fNPTBFOGFXII2br7tKEZfVrPkT0jEy4Ogg
WHAdGTmgC3O8/01Mf0zMwsyjc15qg7hiF7N3kJZ9uF8Mu6crCZncKGFvVrB5FgUUr3pu/AuuDRkK
gSGV/mkIQNjKFfUu90wY2IZMLYX3ZxN2y3AZVLOIku3KhFxCyDyQTiqI2A5Sh3szCXrDYCRp6q57
S+fVY91X3AVcWggNdkHA6tri+Gh8ig422DyMp8X1USXuMTwuLdZNRhj72BYXm0K+BLmweRb3LdLh
iK+xNDzURu5+nWVrngTK8QFAjgoi9/uWmVMNwrydKI3bq4PF7vgIk559ZMgA+lMSrg66+VnGUbE6
/RHctahS93sIBHaDc6CwPknCfGtoyGlAztoCCxVxU0+SIj7Zv6Yx/VEBzOnVly3uofK7OdPNSccy
9Ar3MC5kn1ynN926FBpRgiHfFkcjylprqvjqrymfWWMfHCxd+jdSrfOOMid5MZVGcjBipR3c82HA
v/bW7/tijDeD+nxKmaymDbC/F6z/h++7Ht0xTwbrz3kXt3X0AmcRCFU20sFsvsTH3vPveqg6lh0c
s4cqH8nxSbtzdHwVKfhtDgLVEOW9BIEounBc+/McH9GTx9vJChXpZvpyk9T8AhmXpKYdUzMXwaDq
t6rVVPSSlXUPX8LaDyJ6yjMJPfO7wHIuzCMLp3hZlhq8185u9Z3z/kjPlKBHVcpqBJrTMzu8SLDL
dR+HJLDX4JhrJLd2GSi1mwV8mW/eOd+T5NB0nl3DaIvZgrD6uUAIXW82YBF6DZawvUSunNH8625/
d5yQCGuTAnn8HJZA06+ME+P+mI84Hv5JnMRAGZ19lZUdkHrFGgexZGTM5Ew2i97vJUfcB3RM+ltH
iBzv+nRef05IKUQ5RSG7y0dmvF0bnUgmDJPZmleF6d7+xRd2Ft+ScBPbmWeLMzWFoPNp5imJT23N
OVxM/RLt95uqK50g8QiDLxvTHQZNlg4Y92qIfc5BEQ5zTroqi8+m6dQNlumyn8nopf8Nq7+PiIGH
4MORev4eTo7LyBL8VHsa4mq1xdoc6es8di33LSeNPvdx6zmMXdajoEoOsL6EPOqC6gldZjOXi0kN
NgntGk3vkCpxXyaKQrRIthhzJXccwbVJgHR/rqERL+0sApJ/AwvU2Pe0a09+doy6HOtmRxSzOZMu
s2FJ/fI2+TGBYOz6098GfyqQiVQf21ZBnmrRNDVXAgfZic5YPshkSbnUwhoUmrqKgQzg5P4bmTjL
H+rnbn9UnQazSTazpidH+0rcNbyFv0s0dt3P0GU8BEyKk6c06wZaEWjNFZqNzrGXc1SL5RT/T9p5
NceNLFn4FyGigIJ9bbQl2YZGosgXhCgDDxS8+fX7tfZFanLZce++TGhGE11AoUzmyXNORk2YfucD
0jM2JkPtliMKUpxSuI3zpS3N9LviejyKQYyvUHFTy3dnCxpTpfdW48+NsL93o6ysdcvJGZMY2pX2
RU/PqjEq0NzSRRl405tEznBMFZSzt7pORm3XQI4WS2h7cXWb9Bwzj3NIRdOP7QRUgWIvePAKUU2e
7UCTg+YnYZAp1q1rj8ZNOo6FOmp6XXOujfMgF/j3UyWx6lrqEB70IJW37WQ1wRKeYGejRG9788FS
o6ntkoRDYDtzL2CfFg4xlDxl9NGmnpshXUdmU2Vbqwlz56bnitZ2YMTUQfWyohxPQ9pWX3I7RmId
GhZl8pBkDMzDDduHuPHI1oVlVl+HSNnTQtkuhV8d6tSj7bUxvSAIv3ETMVCFwrCIqIq2uVtxuM+2
OqhJg1JuU4Lq1zCxdZ46mGDH46M2wrObJYcGNfG+2FS1Vpp3LEcnXI0tebwf6gDhC9xvNXPDOTh3
fq6H9Hz0hA6Zr4UcxvSmqvNDunW/Ij2uHrO6rbt7r8mkuSoHEbzZDcSTOLOyYDkUQfQzHM1ALsJW
xvF+dCYNQAaJVnRnYJ/zBrLhvfWlQwqcjsJyHzKyfbpOFBDb0k1K1QymMQXD7jFADwUjI8obwk/L
GtmLsxOIdRO3U7QbLFjAnFMiGpailtW0pt+YG9wJERjcXINrqBMGd1G87GoaLFJEsJ3GfTU1cgUW
aTY9DzRE1De6XsN7dwPl6Xe9PVP9GYt5kvvAhAez1h1jJtDANqN31KpAa1F1EH0yeG6gYMWooo0V
T5aC11DqCjwAb+bOJxKcGEmDa1zknqntdR1YNmT36hZNeahHq6ecymOxzgEEZr9qAoOzwcvTnzHr
LfJdis7qa205se1j8Y4HZCKSQX53Uombb+jJAR2bBaqyBKeNZpBnorBh6Os3RR3slzeZhZ1yfcNR
08apoP+P0twMAENN9VOaYItD+K0ZWnnbijTlcMpC9Vwjf6Ns1IvyZVZj/1SLqZMP3hjiREnZsvhm
1Hln+n3eDmJhFYVuf8MQTUEdjaHzLoxozFl681ABIiaEUYY/jNbkrqWLghyxjjOX63FqxlvDxE5+
AU9tjo4DGJVOshyDzXQY85Q/TDUDGbdu2dLxDPmGzFfN4M5fp8hzTzlqpZpI2UicvQCozG8CM2jD
OxoUJ+4KGlec7k1RF+H9SBMrWRM4eXEOlYHAaoJBWY7u/QTHuf9CZVx/aQS1oRXidy1bRS1kFw7o
yOGKBVkYFmHRzSDjuhU9YTmS9tteh2ZNgWcc86MMjLPgBvXdQOqHId0qyDTuiyCLkh9U1gXAHqyB
zjvZtVAYMrgYt/isQW4W+NXuS9sk+VPqUN1BSpPnALJkrvq6ST2bdRRELV2q0KbelYND3tqUZn6A
AH1W9I408aX96mS91I6Y8xP1T+KmEe+hcOnoTf4KYiW5v6hCQv7prBLphA7k3tsJLYatObYRTRRn
hrOI9cG9g5BAkS3rHBpk2aRfGQXnOPW4kRXF/8Dib38D/IbhzgY/KtexDVeJeAOmPedXq1dLFKB6
vg/0LNJXMbEuLBg362FFZkLmwzEkVox3g5PM3UaIon5NFBn80p7l1JPx63TicpKo+jVao/0aiUpx
QBR64ie9m57KYHC/6WhBXh0tqWEihjoyQ91xG2tZdCVC0Vov09d66DT9lr45CCXgssf9ygi9ZpcO
reUuAshy1p1sh7j7ltRWFyzYvI6+gL8Z1EuHlqzlsjM16L/KkxioJUUmqYVXo/tMQE1/ChtVQrRA
C4EwDco/hEgvmEa+kNMF41m0QTMlpp5Iq09bq/IRQreC8Nyqp6Vqcn146RoJMJjl5RhuXVOZqEe9
s/SOMhKhvK9RPIpQQk65gUDOre+tupd7cIq2A13N2h/F6DoIbiwwUIAmdDTzLyKl8etIma1bh0oR
iK5DBwJtge9yNiwNO8pwUiGzI+0207FD8RVg49dUZWEsg6hGZ1GYUf5Yenak4I7kdu23fVKJVan3
WglhIyjuUXCy2DyjFzeE6IG7FPTBfMSQztRuZyPX62UydsF0aOwoJ+qtlWcuPeD9kODL5qxiU8Du
qGu9fcYGtbH9zqHWF+Dx0FObc8fnIO6i4XkeZ2Do2rDjDm7XeZkOYWr+AqjhOySIMIOt6LqKqJtt
zVcaZ2n4lA0tvqTZY4ZoQs1aOpWpuegdz9BGMJ+DpCqUaHYbj3omjPpY3E6xF+QLI4/NJzoZVwF6
IAMmjh2GDUhaqGndcpq77omSbwEpJ0OEAPIfB8HSMerhtoWDDCDKTB7Jy9Oj3QZoisCgyty3IM12
K3dOBMrL5iyXtjRBMTdG80kTrNI2bkFFutc+1fthMfbJtM9J9+gFkAbBuCn6M2eT+rO4HwWTcuhb
ahU7Cmq9woinKX7Anlck6PSMPTCByQg+B7mVAkgs67XupSUVht7UURjBa0QkUc71qdE6lS3DrCTX
1zweYmWZtftdyg69ASAoNPTcNDqC8BATKByoZ8TfbIe8gpdw5nYOGm1FfOEWAiEvLEEfQNN7tulj
/VaIpOTfwbOf20wIms4RLPsl9aavYUCw7JvDXKId6IL0vkHFpi9caIvgu8ByC/jkICtcSpB+FQDz
D05fvN2h0qMZ5JOMcj3GwagvLJlN7PfQw3KMOKlz9vEs2lMYa9MpMvRCLClO59XGzr3xN82ftGaR
WC2VQxzRuy9UMNQXNEhcU67MUmurN9Dwb2tqlj/yNEC2MKeyt1aRHaUPWFf1JPuV7A6WokB/JgJ0
lDuaKn80xzozVvjcQJ0M5zFBut4NSPIKke4yW1kOab8ug6LgCI6Vt+cM1mB/BZYB34eieqxeTQhJ
eF4g82mS7zGUSBiLrIj8Rje1aljWluWhHAmxArwXggz8ZFaFW99wdvW/cQXAr50Uq4s2VW4VzzR6
0SwIXknZPCXKLLV1XGTuIQaZ5G6NBR+WF4FV1wtAkcVcSkgIKjEp5ZGgtuatjiiyQu+Ujeawygsw
zK9zboWnYaSkRy+6Sjykws3q28Sjo9uqlUrGh8FprPo2KOSZmd15erTKRuJ2lEjp/AMdMZUjMhxC
GhJASs6UiMMXtyFq4v8IrN/SAdFdaCJDbUCD0JTuQi2sw209D67nF5kRHDGHibtVP3rN/aCNutxZ
1In1b0EdyCezTZrvs6kPFTylTtEFIFMkq1AVvNaBOpGndDLrUg8PaceB7bOrRSbmW+QwpXuPyHp6
lEUKFWJMKgT455CsvWmUg6EjBz46P+Qe1NHGLHG1ZaLqCgZlPMhgZYicywIiVbClSNB/aY1CPgO6
JMkCJhTW/VCKXZc2i2H9OtMTGZZ3LyaxQPURf69nr33xilRjA44mepQR9ulPgwiJAmIDguPDjx77
50FLO4p4HafimpqPNOlFPpIRIypqaR0iMjRyXshxRPqeLr2pHE26w+ZwpnsgiJI7YaY42NHXE9lE
oSJ7bQoi/HtvGDzv5CAbgubnDOGDBl7YH0d78HBpkCQ1BXi7BuMWRWfQ+qNWQKfJUam2vqjKWm5N
GUFCS8kmnOVESc/zKzNsnorU6hHQdeiEqPk6wao3pTB3VVMqijWRU7+oWmuaTZ9niFmjrsuWeh3b
Nqd3UFTQ8/GCJtwSLwq/YSrRhSqBWhOZb3WQ3rOOrc5XYBJWw/4Z59zvE4MMrjONaDvQSyW8QRQf
QHCPU234RrSTSyCAoYgPKdSZ9hcJXOHNiyzIsSsCHc0c7vVoOihkBF8Ho4U9W7TEEgtpGEP1OGGD
BKFvhlTK47pW9pWYtIt3lUr7n2mEQmkBVanifFCOfLEKbTqkYmIRlnGp0nVfderLmIz5oxNnM2DE
UE2vHZf1zx6Cin1WSnWnIoo1taSvymRA7xfQeh13tB6tYIJEaNWufM4idT4KJifIfVR3Rcb3INTz
BwW5chFXLQYurQkhbOnxnM5i4iz6auE6AdeqjsOvbRCl8aOEyUXln3M1e6yMMfqS5u44QVZsuxO4
cK1YijNqmi4Ubr+lFAQEb4Vtbq2Fjl53oYAefzkTceaykXNyaKcAiS6SswauC9q4pwzzpgCSroG1
CjbxEyobemO+trNyUVwOGnxVrsbvgu1dL2GRFq8OyDsePIgR+yVqDswMikE4PsXp4RlrpclEjJgk
x7wIPAyoXaGJTUuIuYcVET3DQ4JSb6k5wacNE49nNF59vcaGL6w2AXynEKZ4k1bfZ+5xYjCRykcy
TDfyc1lA7hdxU9/DOhnjGxhLIf/ZHsZiZ2P+Ut7NWd5tq7muWSUUk2LWrmnDhKYk8Dw1MId8p2n7
QzqX5mttwDpdOHQuwKiuHgC5NQ9FD1QiG74UoHDzZJKe/0DqkbebPKj13zh40CB1xKoX71iq8zie
9+H5a3RGDMUeI6O5o7YnZgu1iFKUditllNJ3UjVFa/KfQjs49Vx+BRqj6BMGQ/HMoVscRmIC4YPQ
ukRLTUyzcMeM4h+cAJ2+QBU2encT1hWUio3EuwEpRu4PFzZPH0xsAXpeswQHrLvWJUz00mHvmPCy
OPLUQJRREVIt4jTjwOkzq7G/9LphRt/RrYTRprD75A7ilPRAFvH4YdHCylBAleMWWKWqtk3U4atg
JdAnfdtIAooupnAMf1bOgDjAKryfZ27Vvqd+IDZz4w4WAXs11bdnFPl7bGBcDjnBkV9Sy/BAzcch
co+lPjTVA3UqRGa5e/Y20OJUrw+ZLNp01TmF9a1NwilZoHROjgE1J2J5KE/flD6haumNYqZcrsVT
QYeFiRTZ69Me7L8MswLM6MzaAH9nIbAV6PqSib4m3neqST8UzRweBdqbu063EWIvOODq9DFHt+cd
bGcodKK0NkH67QtTaLo4YMdCGrEuk8oKXFi9ndW8zTk24vUS3Ba67CJ3TWcY13j191p3Dx9fr/ST
O3UIrDZ6ZMQ5oh4EgXn44E1YLFS3roQUTKZIviXDlY2k3nJQqCAPj3eYkLsabSMsPdOIU+uo+m4r
exZkgPCdlmncK5Tphe0E6zjAUrZYlrVhlDGsY6Lv1K96UfxWTVjByaRePQx7raSx3iMk9dldGeUw
EHmJGB8FWbZOsOikPv2SuLiUN3NAwEFxwVTF0xAHubqJOAmtZZe5xauHuZI4NVTyz3JtDnn3p9bn
Q3gynMmjZuMaqYe12xhn3S7Vcmfe0B+yLfCztnsglyGkYfI82XW+m9QQyW0L2hnuvcEQ9k3mRZyZ
RjNH+XIQiTM+tuxpmkgUjm0jzsAS4WvVGcl827ipFeyRGCG4MkhQkXFRDYUGobP7W2MBFQ9d1qJg
d1nErWhIViAftfYAeIJ2Z0wp3d5oeNPRhQwjGHbPjEkBhkYZtJyw9SZ+liJ6vyDzHs4QX4Xp/JAX
kOHoWXnqJjeFWt+N+oyW2KNAAOMi+WL1tf3dQEXDfaEG70FXc0EzCgOwc6K0iFooyxMiG+6dgkTc
C6xF6gTTyQwssz9SmuIOY0eaXxrp4nMfsscPvdb3OB7wub0bzaq9H2NUhW8pEzCvIojhAqABZGfV
1XbzI48GwsfBjIFAHVqI4U008JtxMA9I50xjflFzqAVbI1VavaV8N37tC2dYF7ZtNJu2Ccb+UIw1
3isufILH3gPigzaBFHg7BgrZKT5AA2vFSbEN7FmBh7nkhr2NHKg/0CY5HbAOSoIVhe56O+dzW63K
tiofpunPfSf18UslKcJBoo+oYqKgKWw/YlzHjwZPH8HIrRSxSdWZ4zYo0+gZ15GYrKHLvTv0rFie
0NKppMmpTutvmBawVGMLMvoC6LYrtxzvijPL7LEAmqPoHrBLrxek7QB1jSADOwNXulw1SDEfKeFT
mpZVph2nKAKyrcMc7XrQe93vYbBb0lM2kFol8ClI1UGKS+BBhGmHEI1ogPNDSSOpEQzl1p1bSNMj
LWLoUoCRj3HbSeVCsw4buBOC0mzFhsrHZBVJ1fBqYdDOd4YDDIo6vQ56f2hApbEX0WcSksY09FNW
yzHeuI0bnXVaVSXujB5hAaUDDdxO1WM/LkVOxuWT/wq4E1MCF8spGxQlYY/TAhW5ZBE2hiyXRhoO
vyDQk/sFEE69hR45nbkpGydEScJ9vSkxE5xX2IRZD1GFacLybOh1LwaXEncXBCRO8PNYZxl8ty9t
UJkUi72mWTomWDPUOVHf4wATg2dh1lDfOTiOfZ3KYQwOJa0dnl06xC5Tw+j6l0lS8gZHn7yEuJd6
PfubOi16WUwA4TfWvbegrCMKH2tAHF70BChyBecEjqvEYwDCBamZjmSztp7VOe1ZBpZThTyxrfKd
Z87Bl1o4yJ4p3FqPjhLTEm15f6z6OlvPEF1DePR2+xMVP9wdBCLg7zjWkWzMwL5iRRYvjvjNeGfB
MnXSBQhkimQdDbe+0pA54d0BDxkOIZwJ1KVqptBu5HX2nOZDFty6WaaNcLwzscwTG78AT3f5s6cs
/M4Ga5j3FUn7jxKZAVp1bUgeorm2DLR0qGMWMJA7SZ0SbvE6wU5fss685rYUemAoUKa6eFBmCI5S
iKL5Xei9eiuBhnmCunBJ0kEMprfeymtn5XrVeMyBtoZFXATS+2ULjRKSpDa/CfXUy324Ru0jLhK2
Qjru5mRFrSroG21X8mY0a2ooTWFF4a60G3deepSg1MrtDPytXVj3t/rZaWg1lVF/5GDt0xWFJlho
OseBtpF56ciDyrtpuEUJgGBiwIJE31UxEjGPpBoeoGiaN9txPPp/FcKzT+DXnok8VvZLZ/RwlOo1
utemiA0jLdnaeYcWLDad6DuKgQRGcOMN7TEKR7vh84xQvZKms9etQpV7bKmrDXvRByMFEwQtcbqG
x+CycIcUZaCOCPhHDAb8nS5n6gRvCLY3AUXv4BPkIXnkz0a5d5A2aDuylt5AHtyW2aqiClViCYGQ
BlAihqO2CIilNN/Dyzxd1xmJEzsrpirox7XUaBKVBW5wwymHgaQltTOJCJc97Gj6eehOEPIxumXh
KxdPk3CG8df6Vmx28hg2WgGFBUFxPHCpRWgzal/nsM4fwIBmJJpYnFvroaXh0tazUvSJFNs6uZ6x
hDRvp4Gi2xkJNpgdrt8lqekc+XGmtz+HrpKn3MQQNvO9DpRnP+G9jxdVYQv6sOEb1Fa3kGxy85uO
owRFYEvThnsgqqgGD6KRJ5QR5Y7uMoHuAhvGoDwINoixSvE1dnr7R8ZBA/tDUqNw5t6k3jPYmDNC
aXOy5VBDQ4cNTuF1nau0DXbZYPfOBrOeutl4AwELFyIcDppnJXWq4DrbHt6SY510N2WRI0qO+lru
xzEUoQdKHenybS7M+s4oQPe/ORC69FML9RCfr3lq3YdEtVVw56GVBL1Qmoav78wwmwrdrfZNN5u+
pC8Kv/aYOeD9W6+qKeajfjGg36EST818aQRhdd9qbWHsOrAFFw8mw3hMjDj0lrMwCK6rdIDZo50V
kZUetuJGg2OT7kZE2+GaAxliQFvrpJle3WI2kDtu9EqGOTYbfC27U284VbOKB7vr4Sm3WrhDWxwK
X/XlhKgLFYKu3bqg99h2BV4U3AepMn4kSgurnXIrWmXb0iMNQeJrv3KmtDgMtVTr8HMK3T4FbXCk
S/WsgRNTfStnbkCFji6P0psoSkT76goCbsABlPCrMp4qebDwqIu2ZQIVAatr/KMWFkgenVayJEyf
sWoZwjNJ1xIPZdWo8kgzFcyqa2k2zanxKvhuM99M7BAKhQTthmbJ6snslE2NumtAPfohicdl3kRm
fgI3H8cbacP70XppIwVwzDJAzdb1JqEiDR33+MzOP023t2J4uW3ydsVn9L2nrYGbITQSS9AU3DIu
nNPTPtddqE/tHuJwFz8aWb7KIeExIOwmsZi18Cmcs3VX6jt32/o+X+qaCe3ZyvQfb2qdR5AGnvdY
f6MdvLAP1Rijz5yw2w9ZNa36GmPzGkIU1dlBbcnJwQIJ5eUmHaturdnOS4GAbCf6yDiGCAaCK9ar
71y/dYNmvWjZKGCf7UzPXvN/uX5bHeY2UVl2e4oRq37aJvkvL/yGa9aVmX/nWf9nHDrfwKzCise9
mHkaaXUGSqFu796P7VPpT+PO2VvaqvUd/Sku9vVShpscdwS/pIfDMb9muP7h+AB757biBk9wOb4T
O0hO2m6Petqfu8OMlQQJQCg2yPI9Lg9LwbL/TSoGFLtSZxpuu5vkb2PQ1qpMr6yC996ugFJCnCed
bjnvmoHULdLHHjuvPRWPY1itKSvtk+rh8zn/cBAdJ3BWmWPrl5+WuqUcM0j9e93M7+G33cruITEf
/4tBSN+AxolWDPPCpTYtQtnaZtDvsXr96tn6LwTd924kr/gVX74Li5NrGYmc44G1WZeuybbmNcK1
FAZD8XOtPxjOF7e6MsTlTmAIXUC4sHXdIo7SL1YI0Z7VugQQx0Tdt+lDGvw2vLe6O/5n83U5yvl4
+Gu/xRhqz1mtJ8emfjPin653nK/1bPhgrv55kYsTRmljEI2xTI5O/CWwDoH50yyveCBfm6vzI/z1
Frh5jabX8xZDcLLCA3Mlkoep+Q/X1uVcnZ/ir1GiXiLTEYyCGZ2f6SWGMd9M+/7/90EuDsAYpjm3
t5UcJeKFVPuFDx3SvStf/fLe+d83ITSR556SQr94EyrMSlPCTo5nO6sFpZcb0SLl/PxNPvwoLuVc
i4Pchif173SRCsCIxYv+GKmjiylpgmulHv+sh2tN2PXLw/T8OobFdpQOqbiUF4vY6QtdRFOaHeP2
jvw4bu4Qaq9iGGizepkscB8qJRgtrmfjGDjfUsyiJS33RrD9CPaeh5/U569+9qL/+1K9fCD576uP
7WxOWsADRbOxyvDRii2DYmG4rDWFKGtYpM+fD/jRXP89Axd7TOvLwG6AFY69tzG+F1gU5i6Vsasz
fdkT7/LFLjba7FTAblWYHVOMMHNYr2i14JfgG+Zt8GXzEO+l49qBPf/5+/1ZkZcz6kqHO0LqEIUv
V2znprpAWZAdvUI7Ir2Dk3XCpQ0uOQ5w2mP64LyRa/R3+Y19l+P7A5B6za//ozl2TZeqzjlAMe2L
OU5kZHUT7K+jWkbdKtKsBSo8/L6vver5YH/3qpZuG3DULdqSXMzxpLsBtLU2O1btA6DhAtutjDBf
fwkWzr25xpkJMljmX5ngy2YEjkHTDC5/WxCO2IZ9cSSkkIRqIIrpZNAnQ5AJNfgKmEuV9A/28KSX
t0BLCSl/52xc422sstP5W0ChmPCZUlvy5rXV51ee6t3Gvnioi8OwjeNpxDtsOnVI96bxKUZK7+FR
1ZH/6uX68yl4dyieByMelDi0eAZ9CP7dtAobSSsPmAEnfAA7WNT1r/98AJvfP3flwMnHvLjRAb0g
qVhqOg3UgaTE61l7+XyEd52Kzl/x7yEu3kHrR8slt5tOClzLdu8i8yfvfDDT1YD/M4XVHSYSfeVd
+U7/x7hkD45jEa54F3sD1BATvaKfTmlx6NULvnpL7Sz88o6ai5/O29jhW1hd2SnvNiQvyzQ6dAmi
aQQB378frEEMUVEVnk8arsRtDrmePQn3YW9ea+P+0Ug0OdPJkEzwM3FxnrtVENRDWImTGeLhjTdR
kOwwoIZqs//8A14b6HIevWJMzTATpw59+gHDWA3ACwtWNm62ayfPXf4X4zkGCO+f0N+9uKMnslOy
uFGcjCZdZO2jR/yEzXqV7z4f592FaNBZ17JNwwBgcwzj4lNZIewWmBMCCbVzbK1001ZPYVXjzWMC
8BunvhSPn49ovD87GNIhtsF0gRD98kDLUUc35jCJk1Ni0JmZ2lsT2O6XfKZYkGMcdWuZsrxpKPzc
mM2s/wQvqrA0p26G6WhzyBOKIjOoE35/YZLfji08aWzArBu8KBZdq15bNBOIe61222NtsGgBz31t
0A65ayU7zCGjF0TK0ZWd9tFEynMLZN1lxRvWxUqEjlEiYTDESR8ei5ck5Rz0537Z1gd1ZSl+sKfJ
BDEbBBvgONQve4KBH2llozy2F/bTqdLXyrZX8Xwj3dFX+LOMqDyGGX+geVp9/u3ef7rzMeJhcc0h
6RDY/buxyyY1aAExzifH1tbo5/GP0NZ9fhPBgGrk6+eD/Umk/rlvDUYzpUv3P4t/GOc9+VdYn2It
A8vSmU9hgwEO+pTbyMbcPsm/6Tn1Myxzsdlq30rUpuhulq2cv/03T+CBVfFlDUlS+e8TjIYFoxjv
hlPTaCyv+ivQ1y4Yl0Ni7RD7viI1hc9su+miI7L7fPCP5po7nxaBFk0lCa7+HbuLwzlpqJyeZNE8
uTeN43tF8ZjPv121+X+NdNkPLKJyCfnf/vNVy4WJ7pia5k0+ZzttQCXiFl8/H+/9WXqGGYiKgacs
LoiL71pIqCNeGooTb3jT2cEaP1109erB7a+M9OFWsYHxWLX0LiLb+XcSwe2i2RQ5u/JY2SXk+R9J
80RLpwTBkBbQoToTq6p0ru3QD9/wr2Ev1g02bTJPa4bVnGZd95u4rX3NVvssCZ6CwICXu4rCZh+q
GrvdJU5JnTbcxF66UgCc9bU2iee49HIfcd6CaDkWBlf2xUoajbIvsboUp2LI4o3Xj79p3jJsxxSR
9edf9qM1Sw5gCU+nLYx1uZJyo7BgBPLeJjWMdMbrdgv5TA1fLBSgnw/1pw/u5Vv9PdZF0DbXo6rM
LBWnwerQzNCew6eEtzW14guF6cNgSM1PzPFurup7CgO3+Ww+5hmNi3EE8jHrTVZNDqHUwql84Xg4
HhW6RBAjjiGOu9Hc3oexjhWcVs/LEsQJfwCw7UD/GbnWxoAi5ldGsLL7AWKr0Vw7+t6HvJS7cA6A
L2mAlnkXL+fQWRkKX821bFiYw8r20KXds7DmxM+zgqY5snjDVXZXVuYr9ZV97EY3WV0aqDDlFm7r
fOV2+/B5pGXZgGuWx1P9u48IvkBMg06cWm7TxWAZiQ8/0bwyyvtt43JDWnQQofExGOxFglWjTNak
DI2TW8MKV8Zd7hxmWkjBRxXbz5fPh0NZNLA1BCGWJy6Ggng5xx0oH6uHrAXXtgijRgqaUP4/H+j9
5uOdCHQ47Tyw/Mu4APOSbLYnBpq7Bl8Io5o3LW10NmEpwyux3IdD2YICnYcxg22cQ5S/7ktNn3LV
ESafaupsv5GmxH4YD8UPO7Z/fP5S7/c5L3UOGqEUGZ5wL843if+t5YWMVFD4pTTsZ/0NZdscr54y
uwK36ufI6d+NzmD0/3VpqEzz+MtsIs3MtKE/gkFxVuE9CrvH+UIXm63pPLXOa06xMo6/orPC2XGb
oiST0ZU2oe8XP5Q0m1iVI82l+HGxVooIpVI10JHAnaDMEgbky0Lk9n+xUIj1HZPrXocjdjEKJko6
FbDBOBH6CSrwJrwlo/CNh88/3UcL/+9hzn//1yIxayS/NIU0TmXGQXGjxfe4R8I5+XyUD2I35ux8
zfNGrPvL6pVqZqUFmF6dEvlrgoOlpU8txo1Fvk2zXxAjFmb+3BZwSe8/H/ijPfD3uBezOClQWulM
ximkNGXm5q0zbHXVrj8fRTc+WJN/D3Mxi9JWcphz3TgVJdppN5DLkqZHq6YGIz6zz2gd0PY7YuX6
gGtwfIPFXb5PnTS+mxBBX3ma82AXG8Tl+DVNzmfOzssuyGZbICweQuc0wRAgIyU/wsdjEdaOXOF1
2q0+f/lzuHAxnOeQwXmc0XzZy+ECwHY7NbEZ65NXiX0xiIofjveGYsW2KAjC7jaqmit78P2gnkDS
a5muDQhEKP7vsoWy3yOXSZ1TXOlbrVjMj5k8DZN+lyYPrn3j2VfG++ALo4k3PcIlOh27tG/8d0AZ
JCPcrcE7GXq3qvAYaOL7Kt3hGI3pVb2oeqrb3RdT6r6DtpDD48os/4mV/p1myJAu0q/zyUfsdl6C
f21UD6q+m5hTdJ933y3viDRuYcK2gHqTjn7Xb6MRnzemHDt1Lb+HJzVPewd1BpYzFfZEnZ3TBe+n
Z1VXkImPZsZxidw9SevCc2fmfx+sRKEJY0APTinUfigboiHGuoEA20PAjejlCHyAqPGbvY6vdiM9
z/rFpPA1zkU3i2jedS6uuH6WLQy/MLwfOuOrqneKDu3dGhgKu+29040rDwvIWsPmxps3Zb634pOu
bcO4ubLlPriUKE0T6JLA0FSFRPXfSYDljxhDT8N7tFlLaX0VM7l3/Vj+MKhK7yEKijL0cfNYDurF
Ca9cv+e3vJyFvwe/mAVVWOjXY/SwaeGuqwk/ZWTdnvmKu7SvYBfpQXnlo38075Q8peR+Eh6dhP99
3XgSsO8sGd5jEoPAKYY9g2Gdt8WW4Rqa/8FOPwcXbDsYTKZziebTKGienMkJ7+099nVmvCvGgzN4
i8xOV2X1ornXNtq7YEZSX4fYAMZAmiguITBoPIaN+UFyP0+HcJuZuyncm8nvnjlNk6fOpDyKJ7Za
T3Z4yAawP18ffyRLDFk039A2nnbb4IQaYJ5YKc2vhg0ioQgz4yyJr8TH7wKRf5/0T0r015Ew0MSR
LmJDct8ML5LOt92vz0/2dxfJxe9fHDm4OzmNHfD7Zo/q36189HpV/L3vXv7zcVzDBiqzuT7kZUTn
9nVbTPOU3LfDs1k3B1exY3N7uo/DQbsyZx99XddkORFXcW2Ji8ylqKyh1dKAd3LyYiPGMsMDsCKN
mlW5baau3yG/+h/Ozms3bm3p1k9EgDncsrNkUcGSZfmGcGTOmU9/Phpnr7+bTTSx1o0FWICKM9Ws
WTVqjJUgRLpeKCpERKoWpSJLU7XZRNYV131dRdJDkgAe9Xlq689auPW+jt2z5t1VybNM3kx5RfsD
eUfBNgR9ZdgLXyBL4vQRukGcPnfSVRDVstUXMv0fjZMU5RtSBYd/u4r8XUSqiQIsTo44fcLZbmyQ
bmgaqZQfQh3JRxhHxA8j+aMba3W3paHIIm4fj6AAhpr5HoX2aoEOdhmOZUDn0b7SVrb9379w4U/B
551bmN1odCJ7hhphQQDjN+HsJ5rve9Gl5Tfbpa1TtYcy/9GkwinX3s1ii0yksRJvLA4Snz5BeQ1R
meNWZFUwgiTQ5AcNSttRRGA43N5erutc2DRKcgooxoq6BELlcr2UGHxhpoXKQxK6+9b/xI1ttSkC
dBnN3b+swDFRp1DyZOWqvPLnk1luSMpPMir08xJNhUCaOSoJXUHJJgxSINy/afqtzVPhfxLC+yJ7
vz3Oq8uRpxpAJp1Ul4iL0WYH3u/GCGVJ03pAfW0TRrSnxflOztFqhzClgIujWBngdSyg6Japqir1
WeS5jb9vobODEBVhbkoU+h80evmFEukcF4o4CUroodmmSGUY6R2tJrYAV55UUkES4FZQA/v2uKdj
cLmJL79i5nNwoY0HQ777YMi/B6SU0sfCWDnxayaUyx0kyAaNVUPsPtCuuQ/jk9XddZCn/YdxTIxY
rB95k3l5iOh/IGXTug+VV0Gy+VQXnxprBeV3vScNaToM2vSkkADaXA5ERcFGisfRd8zoTvsqPebK
Tgx/VdZjnCKOWv7rs31pbfZ2GRDtmNKlvuMhcLRpEnrmhQoI9+15k643/hQaE5Eris6Q5jk6v/OT
MDcCGjvH9JRknwO04N0NGtlDMdD5/CVBaoWG+B3ts+V46hQ0lYx86gZ8pMFtF+rtzh3MlY+6jigu
v2k29ELOhTrqvNAJVesOBRGls05e/NxCX74y+mnvXW5/k65Kxq0aXBPEjpdLGsMsbapdFDpmUG8L
4z1HNM+33UfP31rPBGQObGr9b0t7um1XWRihZADwBp3BM4OnwKXd0QprtKra2Imh+vQhmLPR37B1
mDDS5r6VfkhRukl/KdohRI0Efjq4NG0hPsI/JAvwk9vRN9q0zOZeEHYdVHjhe0yRx6fdhaadR2QM
wuKRRtz4m1JScdqY4rsFAcjtMVzfPWBnphyoAtk6GbbZaQjJUMhFqcdOEWe/TOAbKj13t01ce45L
E7N9gAyfpdbocjkeIJmsPfX6dihXEoVrNqYdcuaGlTbQBnnAhgbZo3hfBTtZXoHnXae1uJnBzhu0
QaFDqc4dhwjpoeZWqDQIZbGvjCep/KzyIKJbnf7Nbayd6C2xuyo6+Gt40Os49tLybAbdrm+UMavR
IDQ/f1MyCkcxGq/Hio6Q20u1ECdcWprt6IpCbJp7TebQAG9IW8/cob0ZUFI2D/UDPNr+yv25ODKe
laZJmDqdo8t1y5UkCS0a55xE/RDq0m7hE5bzj4L+tAAK29ujWziuKvHBP8ZmbkLs1WRSvGBw9FbQ
Tqw0343sALh+LdqaZmnmjzBE64Aqkbm6gm1BYjqWUcN6+R1aCdJJ9+9o6TZqQHHhAwRsvf6E/AEF
/Kx1bg9xeQHJjYCXIqKki+ByQlGPaKRMKDIHWvjSh2r3DdHRMqOz880Qn0r3Ux+ueMGlu4dECJBo
6rlEQ9a0xmdnT6wC2M1CI3eG5rv6O0Hc0HcR4at2lfBpzI56t3N/yshhmw/d4xBZ8LNv+v7DaHe6
7u1uD3/hGuQjdOr1Mne7Ic5GHyKAIxppmjtZTveA1m6iwduAfQzlo+zltqcMK1tq0aCuGgA/iFcM
bWawG2rPJ2GZO5X2FQT/RuweQtfbhrpTZR1YzBVzCzsY6C6xJo9acBHz1pTCGAUIY+QckTwfQDUy
8qS8YCoKmzXw2MK9oLF7dfjtpnrcPNELfzdl8iIpHLqaIUgLN121Eh4sWSD+Ip/EZiXbOv3+bNvI
eUNHuZIWThUk0n1PG9QORo01B7NshXQlLpuYUp2d+UkTME+hQ3JysyphxcmlJ/qO17Axi1aAa0xb
gJSGMhsLGM0krqKhgFMC8s7kfiJQv72zlw42aU/SrpY2VfjE2SkLoHuvfCsoHNR6bAVY3SPsjGJ9
sA6p9yBxs5qoh962eXWpQvpFOVYjEcfh5l11uULogjd5lbIH6JTJNiVsZUcdFZZdqRrt9rYpebqg
L1zmzNbsICEiDhWyFxVO0r8m4a/fqJjRJ7cV6vsBXVBTfazo8M+f3XSL2LVWP4bf+Dn8gI22ffNO
FWSRnrwy/OvUwOybppfE2Q7t4JSSCpNv0pWvvQdD3cmXPgv+B2oBJLttWE2iA838Hpwhw2HsaFLa
356V65Dj4gt4FF1+gWIpPUBLvqDu/rhH1/0zUdwUj6MCjcu414wv2fhFKqwVL3p1KU/RrMZuI36X
8WyzdVdysUaCqmkcs0t2uf7cSneykW7ifhLc+XV7iFd7jEKLgZ8BCUTNhQTI5QgDQ2mKQtdLp0ji
r3nk7dMcDYqm+XLbzJXjnOo51l/QEe2aZAYuzaS0DWrU4ksHycNdpnwOtPzQZQ8dop63DS2N59zQ
zN9EFVObNBgCJ/GKwDdd0tbDqGYr07YwHo2MA48OOuV4+88iQohdcvq7A8YDWyxSjqb/ZuT7DBbQ
fz0cNgKek8uLZ/n8Qs3h1jYRxSgdgyJTFT4Fu5FX8m0b17tcY7fRk2JNGXieIPLl4tQhpF+aBLxT
0oXhIWsLhRqfVNIoMqDoEcK1FFUu8kJtBA8jnDITyJFGc+g997e/ZGHjgwSnukX9mn/mYCkxodMy
pznVEY3WRqbnIAY/IzXduEawVa21Z+u1z2PcdOCoU38fyaP5bR6m4aQQ4FEmzj9G72dW0KvhbxWZ
1Nhm/KR02VHIn1BRf+vzvfWtq70DarQw1/jiUZPbDdkX3WhsIORx+2ghBruyLtdVyL/fx+NwQutS
cZttsqiMoD2mFOA0pXWsUcXTfyJbCUj+m3QHaWL0mhs2/C2CeBdH6H8rp7x/qHxaEWD/UB9Ky/bj
L7cXaLpHL26J6Ytgj5BUIDWUEGY7pUE3uIY2k9t8KN7petnQk72SHlo4wECvabzUVRBCXLaXm5FO
F79Pu6J2cmlE//iuh58r0leO78JGm5oCQNIqOtntq8u8qYxijKrayaI7afxTWNY2DK2N7E/iImsg
mgVfcWFsdrXGsO3pqV7WDnxkG7mh8+tnm/8O9BXc2lUorCmsCReGQruXxd1xOXHklPoWNc/G0esf
AmpAJv1GEsh88tqy+KaRfLq9F+RpsWebwaSJjeecQg6GDXFpUOm8XFH1rnF886DU4Y7nKqQ31dca
9h/FcqpTCjOMsRt+Zq/ifXTKXq32zYru2KmOfl+px9ufc71vpso0ESbNtEB4tGnrngULcYJAbqwG
FFzSp1r/bSafQsin/r0N3pQSWwZe3qvSkq9msQB9WOOUyEAF3mOaxZu6XclzXJ8xFXwuJ4C8EBiv
v9N+NhBf6dScxFbjNArkoLXUP8roWayM5C9++3LxVJlXqom3h0+UKtLldAWGlZWNgjxFrCYP3ave
EcHViHwVGz94S/znscm/ij0UUZV7h4DY4KKEpCK/oAJ/3Hmvfr7rILCLHzKU1IrPMPZ9Qppzj2qW
4L7cnvSF+eBLqeXRf4Xnme9r2LskgtOidVyzEk513CKyUA2/bxv5W5O7no//szLztXlZIlgBl5WT
jA8NjDwq4m3cAup3/0lNUKZGTw1Rayt76sX0S/5H9/cIqnlyvLKLFwZLFwO7a0ok0w4++4w2012U
T6vBCWW0fls4j1YGunBMEDoilFCmq16bp0wFH3YMoZIHp0JAXodhmCa2uKq3t6fz2uUhEaoT88G8
iHv9e/Oe7WEdlvFs7GExltL+CAOlrXXGJk3f5XzF0N87+nLduLohCyAHQDcG2+NyH4/maKA5nskO
6nvRJjUC2xXeQ+RL1d+auEvQaAL+bbidHb9k8pey2kPRt4/S7jFwgR7zTITR7djCWTjs5DVE9rVH
pjI18QeQMyBInNemSj8JdMA6qjNCwbfJRkndjpBIo2idI5agJjrUESJolRB2utvzv2yZe9Qg7OZa
mL0gDDPjjVxhuSTz3pEdRzTHFqFDPGXV1wCx3tvmrnctaX8FVAEVEOIDa+ZMTEMMhTEMVScoAY4I
+b4WghWvuHDbAHgC8kOvKb6Ru+5yoSVEislxWapT+7v8KaTtsz6NCCUekt+xk3zKHQj/I9nuPoEQ
VdR9DTuc9CTtg620gWL89ngXvMXlx8x2XehaKVzHpuoMzyKc2Pq9pG6ovQP6DfpThfTLPilexy90
zgz1Ud5bzWnlA64DmAn+BTwNyDGvgnnCIzOLbgAcpToQdFPG3SjSc3DvGulbHsq23tzF/oPc3EXm
nSZBb2tCC70PtR9h89L9uP0lyhRWzA4gX4LjlJGto/1qcjhnR13QCqPQIYN3jJ9mTAnbVmuUvx+F
TfCkBY/ozDXCISkeinv5zr9TnfBZfyzv4pfxN30Ysi2/S8aRgpRFq8sm54ys+Idp582/jrcN2VEL
l0pt//LrorKSszzk64b6ZwO7fm09J8qfP2q7LSFZzvL3ldmQl+xNTS9wmAAL1Wb+26OHTkZ4Q3OU
x25iI7brp37cey/BLtL2kJzFByiLuv6FWiRqVd598cWS9vJD+zHC5/og7Ed1J9f70XjW9GMKhVnu
jTuEbw+ButbDcX0RTD2x//el00jO1q2OSnSj9USjptHaOizNUFxo6lpuehrv1fyTk1N1CjbUb2bp
BdmXes+oOgguoDQqIR1TiWheAhn1amQnaElV1dpGVG2v726vxDVScur5JW4wQa2oZKNnli1UBoZE
aDUnKH5q94K7TaUtVJAt+ujDsQ4eB0hmG/FlDFaGvDivZ3YnX3k2r9rgSo1W1Rr+6EsZvKaseP6f
1s4EAcTwSKj/PZNnNsq6g4g1GzUHFSpnNKJja9YHGN5XnmJLToYk9z9mZpuZJCoilH2vOVqsHbQu
1jfGkP8sSXTEk04g/KL5ykWycG9N1wd5KNZOBud6OXkSlHsxJR3NifOPqLwP0NiONJTKXDg+A1C3
wsouWRqhTrcGGQBeMiC2Lu1leoRmiqdrDuTFgKffNbk7hO7nSY+9h4r49pZcuiUncACPZ0Ki697b
oOwDkZ4ixySrhJSbZeyylC7G21YWshoU4EkXkKPG7xHlX47Jb4RJXlxWHR3y7dTsNlr0ksRfVChT
RHWns1FA6op2v+sgMDRQv/0RpfvCOtWTnsXeUj4ge7NrUbObZGeWK1tq8Rr/C5Sn2GgpVzOuIWjQ
yJGuOmkY36G+bLvA9OD17xBi8HXZhjt+o7nCxnVhVx+/x+Dpm+qQSBtFefWsIxgwS7Xdz+hZtM0n
xGlWNsR1zhm3QfeTQWbP4Gad95uUw1grUOerjgTQXFNQ1rS7sjq6WzgGv7tbYByN9hI8dYK5HcQ3
eNxur97ihjwzP9uQvcpTm+1OyNgniJP5Q7cLwqJALS9IbGaz4GU9KCuDXtqYoGQMMLgWPnoO7IZq
zeiMgUvLlWGXp/gVbtGUivf/fmggFbmMeRpMCKDLfQmev60rtMKByMCJH74Zw31nFPtWepSCcGUa
r0GgLOO5sZn3dxNvrMxBVR2o+Xd5eUetVzbe1HQv/UBIXlV3yZtyZ34K83sXDsnbA52c1PzOO7c9
uwHIbyoVwqfYjj9UuFu7ctv8l7gGTjJWjXoX7GHTN5zdABHUlIhv4Ci94VvWH9vpokEOa3wMqntR
25cwiN4e1NIeIR0HmBD3NWG1Lw0WtVnACk9dtXDRqoruPH8lfXX9ZCTfS+2YpBxxK4mJSwNockOO
3E4GtPvBgTWZaPobJakV97i0OBbQRDopgehe9T+PhW+mAfT4TouiWjPctcoxQ87q9mQtjuXMyMwF
C1pdWr5c6U7PvjOpEksmTIa2kX2/bWdxUc7szKLbyiAzggKB7iDwm0JCUwF8KqJh5d5anjJjAneh
vc2T9nJlxNJE9aHtdUfRUGlSP0FAKClrT6qlm59OG9GyuLt08JyXRtCIaD3UGXRngME0+wK0J38z
ejTceMplP25P2+LynNmaOQeZNmm1RAHB8az78adIOwFdM1K1FswsvT3o0fybxJ96CmdnVGobiGv9
QnfyHNpQ5VRVIi2uxbbvn7nk0Pq2Levl9sgWrg/WiWcH/pWuzXm13czT0EMPU3cs9E3vTckv0JKT
DmOuP1S8qemjDlYsLmxB2oZRXUJsgAM8B2AgjGcknsCxVUrpXQp5D7fV6+1BLSzXhYlZdsEIMjkV
m1h3pEi1YcwTYN9Ux32S/OtGG5hzgO0QnEFkKIOKu9yD8YhWYCRhqCh+UWvzC1pq+xU86sJhurAx
2xRjLRqeUWKjjr4xlsY4Sv0KA8LifJH6UeldY1Hn0BFLH9oYQVS8T6ynCFoOr7rO00sVqtiOQEPd
Xp2lLQd4EZCCphsiId3lpMlemmTV2OmOgObprp24/aURUg638sWDlgT+AZqqlQO8aBMQIK2twG0p
J1/aTJAISUHUs1BW/VoHvbmJzAaVWTKMqjXYrUY75O1RLi0bQ/zHonxpEdJqXQJIqTsmONryJUS5
OFiBji2a4OTSLcMWZDovTXRpn8CgKemOOj523ucR4F9nrhylpdNK3fofG9PWOQsbLK8qhaBWcUlj
97OX6p+Q2exuz9TS2qBaOD2qkNcChndpoq3QWBwyg5nSPHUve7F+8JLsa47ymtzIyaMORG572+TS
hieTAVMbxXi6yWYmCZMiqTNiw9GMtyE+EfVlYbiRs+jfX4S0NtA1BSEOqIx5mjMZ4FEvpcDgugUn
Jaaw+sctFZEOsZWV/bY4i/+YIoV+OYtxqpWFpglshqr8HKrtF7WX341AqhHWGzQU6vp2f3sSl7Yf
Vy8Nr+RqrqF7KfoGfayWhmMJMGY/i+Jvi5vxto3FUVHYmhoMuefntDqCEWlD62WGU/iQaZBPfqqy
hgeVRiZIeRrDw21zi0MypxKXAokQeZLLSaTMMsqBW8P0lqDSOaCjZH6vx7fbRhYqaeDzyH7CE6QA
W9BnzsgYfBX9m8ZwSnew/e4e0fsWrz786esnZHhbc2+ZIFDFpwJ5nBpR4GaDQkE6VnZ6DISXvo3s
okNQFC6Fwe0ePKQj3XhbNU/iGgjnGsPGBQdYhdBHpsB+1cjd9XVZlfVgOK6fAJpS9n59D4cKOqSI
P6DVqVcDeFnZ+g/rYLAIKqxZEIvMsyxlp5j0BSmGI3WTMKlRPwtCmhxcUgQrVYKlFadVlv4L8HIy
vIWXK05CKdViun+cYNRfuXxe9dIokDqSxZWd/DeSmj3y/lK2wX8HDuKK/E4qEITLPctwYtSl1WZr
fR2yX0J30OqDm97riRP6CGTqvHQtUII/BAlQVWaX1WnIdmonb9qx3weVaUsFkB7h3lJOYF62uX4/
VEclvDdDHg70V9dIjdIk498laL820WPV7CsBUh/ifMgGbNEJdHKoSbXtdNeG1ETLhw1i2re3+NKt
MdHT/W+s0+/Pbg0h7Ot+7A12eCvZYUAX2VoBacmDU0KgjjFFr6QILi1UUZSzXz3TMfqnGi3YOHg1
lXSTNStObuGVAbePhIMjNawr+uzB1BZybSgIGzuK910cvk8SdIghFel3WvV3qpnsbk/cdYMKB+7c
3ix0DYu+UOoce4b5Q/QeXFp646NedY7hg9LOC1ssNkmH6uLWug/CDv2KvZuefDRIaMitZVQ3yh5S
5Z0yINuY3xPfb1waA5LPVbGNpY8BmjvX2yTosRQvcfvFbD9HLjI50TGCpuH2WBadxzRvE+iNKtyc
FqlvuswrtMR04pPZf0D/Z/skEk/qsY3uR9XpV/LoSykc49zeLOTyjUi3/AJ7bV1vxix516x3sfE3
+iMMs571nJuFndGnMAY7PXpGjcbV1ppz/l5I81N+/g3zG8SnZ2DCiNF4/ij6CPd8NmTkghCGk6Bc
PYDJk9Vn7rmNAo0yWi5dvzPE72JQvpT+MfddW1qFbS+8KqlpgNKjqALq35iO0tlhrCE1KoOILdWx
/o5S8IrMfub5Rke8yzvSXL2y7NPRu5oCzFFtJCogY3JpD0EJBMm83HQSDdjzTnvSRode/f4DSfGk
sqE6rLKVJ8V1UyfHZupR//8252+KQUeDvfIy09H6fV3p9y0cOXrSboDd6tXBH6pNXUEFDpz8Hn7l
KlsDXi/FKef2Z1uv6b2w1jrsF1Z+pwhfUQAyxJOIMLHmr3FULa4n8QmKB+ReyXxdzm+o+ki6uyXH
apBsugg3VrWNiRtC417Qn2Sl2ERrycPlo3xmc+bQYyVXSgWgiaMoO/XQGcnGYHJJslNVQlLhPX+T
3D+399HSzUxdg9CZLjfQYrNhwv5ZKILZoaerids6/SpS6cyi19tGFteNfAucbXDHUEC6nEt64iU1
K03DCcNkE8hHt4u3yKjWarURvJWOt8V1I47lqYO5qwjdF9BrSzvck+anKBOyL4boPmq2RGD7aOi/
RSW6lOnX2wNcur9IbMuU/CYAjzZNwNnhF6WsIYOPUbNSULlObLi9D41FY2uG+KH0dtva4pqdWZvd
lkVdRmGhsU10Dnou/1DlXwOR6m0ji/EztyQgZzRO2B2znTFYSZTKgo9DE74kDQJD+o+2OjXdq+d9
jesj8jkNAAExwMc+hKmTSMce4blEhB3A+BFaD8PU8tGMdCPku1LJ32uvPpTBITcPeXe8/a2LB2cq
7NOoKfHCnTPXedJYwzPSmo7k7Xxtl2WH5AXiY433hQ/aSHqp1vzv0oqfW5y5eyNRvTCEBM0JAkJ2
bxQ+vBQuFgR5AuNnGXVfO+6c26NcMznbZI2bNWE8YHKIoh2c/dBpvfbxYwZs34u7nSpoK0dpzeD0
+7NdjWSiOVZtPxm8c++SKvgUub8K78UI9G0atMfbw1s6uKRliTSpm0zcAZfWtEZWKti5AD7ovIHK
e8k8doKtA0HIbAle7jUSlGmFZheoyevQwhRQbvqgLu1JXjtYskRChM2zM7wfcl4da8NE1LdaOUoL
7u/C0mweYyFHDK7AUux+q8XSngJMJNK2ccTDVFiZxsVhAfyxQBvj0f+Gb2eL5rWotYWtbyDVSkHI
D/eqjKiVDkefuJYMWQL5mZNv4MU60QZYk6M6sxWhZ+0VBYkXql1BeALPNhonPfs5blvhI+p3kZ9v
o7dGsOsfsJIFFQKi8kau75qT0r8O+kGO1lLFS56AT6JWzGOTWPjvJ599UhGhAigkcGQmaPuq41sp
vagmovffciE5GdmT4mVfFOX99tZdXOAzo7O4JCKZpvcpRhHZRXD6N6X+bZ39boA7klhe2U3TObja
t/hjMuFcOCRtLiddRNU8DRqMiUEib+KYkrsQF2uNZ4vb6MzK7HQ0Y4Am8JjzYpfuoNCE+DwwWxo+
usgOEIK9PX+LxhjMJFBEKWsuZjBKRRinYUWOK/wwa1yZ+qOq3mVhrf63NHU6VzQ1xgmIfxWHQFql
tAl5lt58DUbHrH/dHsfSPphAIoQ6cL+q8zaM0mjdGtid4UB9YmvFR6/GtpV+QUQeetjvt21NTmO+
DQBwTtMFxvOqH6NQujAMRZlEh7ob5dLO5M/xKNjtc0UuJ165ev7WrW9Ym9MhkByMZSBABurQ5knJ
HsRM2qjhRymcpPS7r+wjd1Nq+Bo/vg9jf5uX0i4Wx7s+LnfwQaEm895X3UasTqb/xegT27Ue3e7Z
z3atu0EHIegR4Q3uo+JOEk8Tqn6s7mh6OkGNY8IXn72AuKdpzE4FIInpJzhjmsEWkhcDXUF52N6e
2YWLCKTHPzM7TxzCtOIGdF4ZDirkL119MHVhA6oLiO49WNLuVEtr+delfWnSgD81rlGFmmeVOwtB
24jEvZMY4SZMxQdTyE+3B7V0xNiSILEnHQqIry+9BjzFzUBjvOFEmYqwYCxbGwNWYVtMeDjnnmes
XEPX3e+kFOlBIfVKuo/s68xN+VCvKJ3skuTtd0pjQ06f6PeRf9Sbkzie2j7adE5dwWZzJ1KMH+ED
Ax5BHXGw67WGraVjOTFvg++aGuDn2k6Rqox+NxCde9Vg6/2H6r7QxIak9VOJHvXteV6CIFODoHNj
QjnSGzy/Ey1jyFhP3o3kDUnGFEffP4zGcWBwCK8DhedOiLZRg7yu3Y/8J6yk4avWva58yGRofmTP
P2S2AJaJcrpkFqYjFEe9Do5CsdMZ+PCSwVxhHXjApuEfV9mUhPa/6Zkb1soyS+mCi6mY3SGF1Pcx
Gqem48ffMmNfVc2pRbFa0PaGZrfd8wSUHH/nyN8m2alfq9stPWAmrB0Qf/IxbP3ZSphN3ApZW5uw
3ND4VMr7Jhk/qxRD6/hzqDzK7oOM3HH4s07+aAra4Kfh5wi9kkaSP/wQg2HT57akVHYpa1QCKluS
f9UfyefeWHGuS1uGxDj4HXK5IvCo2dlsVFQtvaIyHdf6yhPKS9xtC1rehMNcG9ATViNEmO+RvvWf
FCvd5O5xGLeATbfS2pwtOCLI1Ql6+Qd4qT5787WelAR5J/HmQ8MRhq54jYhsoaf1L337pFs03ZF/
F+0sPvM9Jcv1SjOd2jw0xtY6CvWzpD1MbZPFc66rdlHdB2voxoWjMHHG/2N0thG7JqgKN1VNx0pf
NevHlJOvlf3KeZvmZnbeJmZcXiig9eh7meb2bGTskjY3MwEvI4bFVk+glIJrudjrZfaW1q6xaf0+
3PdgrSi19OER3oXyQQwb81mH6tCWcus/pMvwwGCqWFC05ubc55VcpIlUs5q18CAVB/dJ0O5jcqLJ
y+2hL4QiJHbAmUBtTYF83rVZ1UWoFhHTG5GPEIn55ege3nFywN7oUXpb8WxLq3lubvqcs4keUPF2
q1Ih2RI81PL3PIDRNlpx42tDmh1JS4jyZhwYUtiQTs1sM98jvW3Lxc74FP6HWJseKZYJXSNevnPS
SBMt4qhRM8tJ6IiJpFel0e1c+NrIaxtiCXx/YWnmElW6uLMoTWkClfP3GMDsENtpqR4qd290KKlb
tlF8rxqecdt6DUm26OagKIY8GtkNSkqzYpKUKZXVBIXlyAd1PETRU2y8pOhuKfJjJFmUSk5a81Jb
d7nyKkAVE74p9Ao1K3HJQhz091VPIhJ2SxDtl5tHHVQlqLTKclra0mo6Ckc08czS21TmSvZkIeqg
MgcCZ2qd18F9X1pKMzmow1GwQO+mW837NCSNXYcnKXg2uy+3D+DSifg/U1d0GCl0a73Veq6TiGip
02NH1xM1zNtGFiI6/JpMRENzA+1NcwRJ5gbhIIRsniD+XGjbNN5ozVep4ukRPHjdKaZoGpy65Jsh
UCkvYJ0+us0BsEctHNeYQa9XkfSGRGjJDy6SeZIjBlVStzonJs7Fj0wqvgqhAs2k0e1jpVp7cC/k
FGhSolmG5CIcSgCyL1dSLCSwOZ3ESkrahibqvJwCOo3HgBnkmyHei7aa727P9vWSYhNYL29VhH9l
Xb602UWkmfs6dJ2acNir943sb7qVqvzywM6MzK77qpYHEZUU16niP2H4Yu3T1IaxRT+V409BEbfp
uPYCv/ar8MRBV0nzI/lyCPMvh0Uv2CC6ZO8dXwGs5X5kge6Unnpo/V9x+okS+r+fxWnV6NuGng49
vEtzrZr79C2GliPS1DCMd8UkP7DSOrE4i+dGZk61UmjkKxXfclSt2UnKJ0QkKsOy5Vo+pOFzb73r
7q9ByFfO/EIkxVRyX4DORjuOt+Pl2FLu4yoaOQNd6mRyeOdaxRa+P7s8NROiwdh3PhS9XgBp9coF
vNCMcWl6Nq1WktWWKZSWU1KX6qO35x75pmOP0qjthod0a/6y4Hs0272R7QRtzfp15XOyTt8alVbG
PfdDhgqvWuxP8y2ljZ12v0PAFw+KfExHbrORROdG8by3alWKZ2nzklUlNT0RWF9x8oRForReyt2h
v2mduuPykPVdS55Rkj9WVaIXOnJQqIQ7C/4/CsqElZfrCz9/k+lmzd41YYoLeH8E2qEQv3autS9L
f2OWe1fFN0jmpnR5Wg52rzwY/chrSqs2Q7AVm19iuTdikkKQqFQHY62lblrmy4h3+kIosGhFg99O
nLz0WSBmSkrk6f5oOamuP/mC79ll6a3Elte3KDag2IfegS7mK4LmTIrrCkkLy7Hg66voDQ37lypr
7YKn5Cqx1eICkySYShD08BqzCIVmtMyEzJJ9XSmbSDrxAPOAjZlmZldyaof0GinCoxgdAsRaBLnf
mPoBvUZg49GuMpH5MF+9YY1Kb+GuA3mvWDTS0+cBWOtyltW49FUjcLl9lL2u3btkzCT5FFT1iq9c
szNzzY1cVmMhEq8IjfpQBemRVok7lZdSuAKoXdw2ZwOaBUaBlCW5VXHr6G303fQjOGhhYbzt+Je2
DYQNEw4Z+eOrpqZY7dUJFOM6hubbKXEBbR5K+i5Wsu23K7jupav63NbMEdM8JQltknJVdwdD/VYk
z4W2YmJpY070EAaxAHmseUoyqNzYtWqG4/cgXbZWiJZJf+8qJ0m504397bmb5n9+rEHtYgmgOtpm
s/XRixRI9Vi5DvKin7i4NkB4t4Iv/NZJx5am/EnufpbdSrS8YnTOJlIHdZDrKBU5zZACviNPaN2X
Iq8CqLvqMU7swbA2vuyvBSSLiwfbNUzscK1B2n95uho1zZNQZLBe+iePXk31VyH8lwBhYtT+n43Z
CU7cyhPUsHQdDVGA5E4+lTsVRdLhWxg9wFaSedpaqD5Fh1dLeGZxdpYVpYZHRsai7vaPbY10h2GL
JqJg/YOXveTkAGH+0aVPfZfsS9k/3t5AC4k/XgkQ5MnQk03l+NkOyhI9H4cE8yY1ClvSd0PyI5e+
I5Vi5Z+l5GjVii0qdhzdRYOyTf/DlXFm/W+8dnYtjeNUJc9rF+CCZBfgEbTeOBrdNnngXbPiNBe3
LZ1egPctHZKNGR584PRojcbZD7ivN0ZdbftAMzZZ6x7adtd/rSfRdemwMr9Lrlqb/jSAWr55fiVU
XWGZeSKxvEG9yZIDabNIOPbjNobeVS2+1uYeLcbA+xaAS9+H2aYo3htplVx9yZGff8Zsl4liBhaw
4zOiRoFtFXmlz2O+83bDXjv0W9gvXCr30H8UzIqwsshLHhEpNaCvYB6nu/ry3FZm4PVZgEccwmMd
fcBCCwrOzpHUrKRNpq21WS5u6b9MqcYU7ZBEubSHGDmsdCILTR180+vJW6ueUCZXXX2TpZ/qOkD2
l9hbRK6U5LaontI1te3FEdPKJdO8Af3UnFwgzYdQFEY8JC0XGyncW/kBWLJbbGX5k7kmKrXkFqe+
sf8Zm0VCJoJSnSZNxsa3CYlePkDo+1+81LmRyYudHVQzHgcvEfC93NFuWW4j+VusQOIlvQduspE6
75jQ22M33bhHoj3t47VzNC3a3E2yeZhP0SBUmN90bqNUsZ8YrhOSDIrVDWiGLShdICBkMJL7ut03
8Q8zf0gD6ygHe0P4cvsgL3mPM/vzSw9+ITo+Yt2FOX0XVzwn+vil2AziPtfazyKvqWAVLbx0ZqlM
c3QAvoBqnC3sIIah0MoW56bTD0nkaPLPsXwv3Xsxiw+u2uG6jG0Ub6T6R+GFO+h6HnRrNRW49IQj
CcB9SwMmqenZjSjXYp3DYibgNsEqD5/95mQWUB5AeeLV0M30rW3QFVcooZNl0ufbs770YDe5jEnJ
0TLN02I2B37TVWUkq8K07/Q42vrB/+PsvHbjxrZu/UQEmMMtKypUlSXbcrgh2m2bOWc+/f8tn4MN
FYsowm3ARqMFaHLlmcYY+1R/7XbxxYldFB/UtZZp8QrM9hkGYXwC/IBq3TxiHTwrTeJElc61JW+a
UtrRHtCOiL/UyCQerOK37PQbbXV7L8zylVlxo7w7X0qq6AXTJ53z5OMAvzM6QbGF7Dv8gwkcV8MG
b6veVsEaid3yBNOGQ7UV7Z6b9JwShIE2Fa2H/gPKpKFLK3067RqbVky3eWp1qJDWSDwWnkRYeYUk
OvR8cIbO7pKQvT7YFSZHCTo4bRMFEHL6xhMgx4f722fhHrbxagACws9ngky9ntUmb3szknj1utx+
sAkE7fApTe2jbYYbRftiQSR03+BCtzscoyCwgcBCpIjc07XFIhrqctRV7kmJxC6pctgn6GEfzIfQ
TkEavCANs4Flcafk0GBY8KrRpaMTJON3biP1a+Z/VP3P2toTvFBN4LuQDYCpmMm4QYcEvhGqWhZJ
5y6B/FnaGRl/nyONm4NIRclcpMQOfn1Q0x5B8b+v6l9bn62Dofh+W7eBdLa8KXXrmtYM42wiX94Z
cDusNZYtrjoITfId9PdAeXi9BmFSqTC+FliDNT+I2NZpexw1lPha2n2TAqphZTWzuHBZg3KA05Vc
qchJzIKTrGmllvWUqGCPNLqoKCddnGafe5cMnXZ6jmGyIjURQKCUP6nlJUuf8mHljVocuCm4cdDH
Ius/m2ZE0ZNWCjPpPJgHu2z2VhluLYpgnOZK+wn/9cpuX/A8oMeB+h4mHth19VnsUJuQ8g0I5aK0
YcpbpyAlHUpKtu2sfA08vHhPKUwuGi+cY5Is14vaDLLnx36NLSLsDXv5KAXy8NAFMdX3JD/5DuC/
OMmNxz4Pxk2gmGsv4eLskr0ldqB2Ssr/+gukMUjGNpCls8fOdRJi3YAk/FMLWjpqvgXJl5WrZOkl
whoKdZDy0/U/u0ompx8HL2U16/TJi+Jt/Vs3N0ZjXCDRtIzYJUCV1+onwhWfv37vbc5WNIaloNUU
bKaVa06FW+xaOl+SH97m/uCW5hJhD8EqRwlMn4+tr7qukQxHOlem9y0r832RwJgDwj75Tvu33vgr
lAFL9ijvUfQm+OOxm8V+eayobRqzdq21iZrwIF3qg9KqG7n8NKTH+2Nbugne25rtkzgMZS8X+6Qf
Jjds6R9eu06XHtD3FmbnvESmOGuKUTq/BY26M5H2lXZCnO3+OBY8XluIwwo+YJyvOa29WZmNkjq4
XmZpngb76A+fbO+hKCGFVEoekF3wct/g4rDoqwGyRPKYtO71ATPQDKxFGfacTXBJSw7ivHDravJB
XlPUWLq4KBHSSA73gQZ1+bWlslUKNUtx8grjrTefM+trsAbWWXxx39uYHaUyYTdWpBvPHvR13q5+
m+yjhQKW95C51jbUfjm/bHt/fwZXxmXNtvlgN4k3ddh01N9J+9t2LkX37b6JxYv43bjm16CpSWQy
TLa3xh0kJ08K/GfaWfaOZDmrX/6XqVojg1o6UKC6aLqkQwbY0yx/4JR9E7a27F+spJe3k2aM7pRl
a7p9S7uPrB80/gTs6g3Cuqy9wlM0SuYIN0GWtuucH12lQLXorGzzpZKcDYybZksyt/QczMZjF0Fj
26FJbcpptzGoiXD6p3wE0p/1tAMXaC2eAmc/ceWPCllc79mMvqXT68o6Ll31779idgaMPHAmKbBo
8Uh/teBqH5uvlfOZYIDu3cGFm1CGWhf11/MQbjz1mS+R2ucpXuuoW5p2wXwDkbKp0gA1OyaJDMlf
rw7eGXIAt4hpM4tO5eS4Xdys3GdLeSHSJP8zNX8ETH+y08SeKKEjoGHrLrLI9mNmRkcQWpfe6cjO
vMYZtH62cjL012pNAm1pH8OhKiD8gph6HlrWUVEbWUY0UsunUQrA/q6czYUl5ZiILhbRw8Jzd32t
daaVW/aU+Zfagbsj9DmevEDx96AkwKrXXDKxMle+AloaghJWyNnDRDHPHPtjEmllZwUok1LO3Ipy
p47GO9I24XNh7ct+5Q1fsffnYnoXIpfjlPVNjj0lzFBm+B6oKHSNF6d+g9B/W2WP1Zos2M18MkKL
nBPjc1Ai1mdHpFUaP+893b90dbIrM/1Y9Yckfikd/bMnbe+fx5tzIGzRHyCUiv60Pl+vXVoW/98W
3RaUxA8lrB6NJR1Wi9VrhmaBij2krR/Ftn9pvQ9lr0EyhCROqrrlGpJ00RBBiMreEGSuc0PkbSr8
aP8ydNo2AnVg6x+iyXnI1R/3p+72YIu5c1ggrm2Z7nFx8N7tjCSS4T3rg+ACZ0TVo6IQjVtC/62e
5o+DFj4lCT0syFsCDmCPyPn31bEu7c33XzAbqwCa5u0QBxcKv4MXP0jdY22GD7aebuM63nRJulX8
X/eHvTS/kGZYCoEXSfV5PcPSijrRnDS4yIRcwIF1hPpM72G1JrZsx4JyksYczoL4+bvZ7WrAjMZQ
BBc9Ocr+L4FYB3Uc/DXvGotI0Po/M7PLKyqBw5kNZjp/3BUhtP2x4fZxvalLeR3mfOvGCHOirZCy
MxnWOb6oKBEfIjbBXDNuFO6wb1HYux4it3a3Mz6P0tc4UlbOuLgv5jemLWTVgTpDsWTN9mlZNN0Q
KH0A/RoN4s8+m/PkhZ8l9RCsbQ7xq25MieUCLy664cSGfbdosTaFWpcPwcX3I146szV51v21J+BW
XkfMIj3UtL7huONOX5uB58asYpicLooRuWb+T4csdBDTXDL+i6TOpIcbNR0OyPOSEyn7YzNVG8iX
NnL8qTJfM7iPeykHXqBtaWk43D8eizMARRLBBNrWtHdef5opDUkYKVNwieGSiROQnCse1JIBAFG6
DNsK3OjzjE/bx3rX5w6rmRgc8ZItG4wo3t4fxtIU06kt8rNQEuM0zMNJLyQd0djBRQCOpiCFDFPZ
Wc2FfKdrHX8V1idb2Zrhm5QmEOK5g74tRjcuHmTld5AkXO//oZmIKur7T5pNbde0RmmPjLzrUv1i
F4byoHn99/sDXzqhpFBJpDI+AJvOzErQZV1Ijp47NQ7o5oZ0/IicSKS9IMwTu7ipa9DGWxSKGNc7
i2LF3x0aINRNHGhecNHiZ9kecKFAyZIAEXnqMjHpkjvpY7RNUKyyWvtJ0YLD0NB89CTZPxvkBY3x
R6F+C/xP/QBk5dBF29aAhSIIN+xwTs+H+zO0cJ1cfe7s0YnSvu98U2JnlNDayNuIxpkWzLKTfMmT
EtxevrtvcMEfujI4ewni1K/lVGd+KA18CBxvW8tPjhdspXxl7ReeUwwhQESmGnzwnDBF62s1DNoY
hnn5W9k1rp5tNWVkL29TDQZ145sxfb0/tFuqHLH2bDTBBiyawGehs25WWVTlSXjRqq+Kza2kNAjs
BupBlfKN5DkPMG/sHGl4MMPPuiRt2ubDpFLR79cIEhauFRreUYOAOFt0b882YR1Wcp37jH2wlACG
ohE2orT4a5y7GO47K7O902TymDUwYl+66Lt+iIxDG7w12Q6mvPvzurSSwHexRkcv4P2ZCx22eG0N
0rqXZqLf/Zz7j16XwcnU/cjSwHVA3mzwDO/bXDoX723O3j7P9EIplbDpHPsX4D87fee3pzwwNnCG
/r0p+smAYaEjAChs5rSY5RjiQ+fRRWk2nZB/2jVUNfQPXnOSVgPYP9jq2aNOSxmQULCKVHPmj3rX
dQrg0AZrqbyTUH7oIlFT6D9JxcHzlVPYIaSCLI75IgX7Mj7YFT3iTvhpiJjyvj+X3a9e0v5Nf+jP
6LdXwz/I9ZThl5YCxcDDHdUPgXm0QP83D5H6PdLXSAiW7g8EMpkvfCCcq9n9EZpTO0lRGV3CqTmQ
QKcDxUyfUwUapLXK39IpglgAcTroVEFAzBbGa8I4kZwkuqjhTxJT0Vp6b2lfm5R66Kn5E9DPfn9d
hqPhxCyFg1MlddNDNJ3K5BlqbJdmor7p6Sn/a8kKThEBN7BD6lp4ArMHMbJqeEXg975kJs3TWudG
0SMpnJXTszhz76zMXDod/5Rccs/MmZHjpo39kwzfmkbA4vS9MzK75Ji0zFScNrrI+e8hPRnOVsne
ZPsYmIju5d+iNRzaQgwD85b8pwwspE1ng1J6bcSPYuoUfxvEz4mMlLkO/0O2Rne2tMXfG5oNrBmM
Gn0KDKnWR9mod4rF+38JrXqf6dv7d8+iKdLXOCwi2TNvMgIvNYTSVHOammqrdq9OS4FI2jjVWySt
hJq3AAZyEiTkmTghEEai7tozkmPHQugDP1/1jQ/pmB3tSnYFVbUXj7vYm7aaAWfexpY+h+Fah+TC
2mFbkCfiEwj2q2vbeqL3iaRiu9Nei+KYwXTKlb4m97Uwm1dWZneT6Q+SQ84xuLS2krsFLWNm9Kyh
PjVM5musP9xfu9scsIDtMhxBFgtuwJmZG9VQR2wxCC9tpMpPXpyUWzmxxg1K3+3Ol5NkZ/T9dBiU
snCrwvKerDqMToFpeXu63jPKI3n+NvZETY3Vhis7a+F0wuFNmpI7WgQes4umNn3FwxXG/XL8Qw3k
F56On42eukMKKE7ztkrdfEcb7Z/7kyIWcva8qX/oMXi8qcvMWyVNCXEyfeAx7YfiUxynHzNocTRt
zYtdCiw04jbRoU0pWZsnEg219pvIipML8nvjYUyd0m2nCKkS/4xqra42Pg5f7kLK3eJ5FmuCOQvD
RGyCM/T/6E3mr2CHknxapl1yqSAojYeN+W1C5+r+VC7sZmyAvQGUAonCPC6P5Cz0PHqxL1VlxzuW
Tj7VtuLQ+JIFXy2lLj/4errGpzA3SjqFHiLBqUgJmadqdkkEpuylIXDcS692tMMdLP9s0EpSmtYh
0tYatcWN/X6zCGO0acNWDchPNIhd3wqaFJhTo2HMl78V7bCXFclVC8TiQN3bF8fadsq3ttr2qex6
lrKJzRVA3nwVhX0DImAkdoWY71wVbTA9Z8gqL7loXuKSfRso9sbGfzEiUOEsI6yh8xJsSrLWiWm8
vFRG7ZrGl6FqXGlV6WVxKO+szN4sf0p5qeMwvYzkm3vmLxeYYhgi7+/JmxBLTBl/6eAUoQDLd71k
g97XUd8oySWOlX1to0wRILYXf9K9o/JoKQfZyB6U1N7rUuMGTg3nD3pSf3kwxDcI8lrcNgFKndeA
KIz4qZ2wbHkTvMJ6Q/KKneLtlWSXy2sV9JvE9B9r4uGkO5Q637y4ZcVqIGsV65dO0A4X2w63gzSR
KHMlBOt1PDyEzuCW+OoTrLZF8DuFhO/+tC+dStJU4qxoMKrMY2m4nL2ygqz6InO3buye58bHbdiN
FnApr6g9N8mH8Hjf6A2AnJGj2UlARPIRMNQ8vQpWdPJ6G6sGeG3J+55PR3XIvyXqxulB/0K02m/h
+9KcH7KRbpF4jICucNkbK5mEm9GLQhjNBELJwyb2ED9/l9KR29xLAnq/XmxNkneyJ29MhF420zj5
JG4MaLLytD7cH7w4L1dXEzbRNyaTTXcj5caZsykZgTTEmhO+5M0YbOtAVehTVafdfSu3m0uYgQeI
dwSV75uyuF4Jyg4k3V+Adjf9r6YoN9qo7LMm3JuFs+37L2XzFIQdTF0I+J2bpFm5nW5Sk3DmXH3B
7MIf6BAx+sYOX8wELHuylcanLn429OIbefS2U1wKE8mQQof+77CTiPezx7aADsV0G/UkeUf6xbW1
b7p5F/6E47x5+C0ot877xItJ6qy0ZcH7VMkfwjzqD3GiKI+aB3Ct9CvNnaJaoUkMHYC4N8xTXOTN
tqlDdS8jaPNBD2yB2Gqa/nFqFNQWYy/ZSAVaJjLP6LZIm7fA0H9ILWJrqLdHuyAgSXR/aecer4Cw
8/1UJrg0oOybbVo0fMpkNJPmhGxzu8t02URz0R4O0RD52xTpnzVvdNEgDRbIkNNbz765PiXGFASS
1JTNKfDPepa+2s2rWiICUr121eBa3feqVx6krD94X+qHPnhqjR9cX1NgrTwRf/Il74+OGDlIYYeK
LbUL7o7rD/GdDrW9vG5OMBs/+Mpj03+BwxzxrzLY+H6400tIf7wnp7PcUoLSuvvgBzvvQ9L+8I1u
X/inTDePefUNME3A//BpTO/qy/hmSsqhXyMf+3OQb74WyRY+Bg8etoHrrx1CcllNMjQnUh2PQ+46
rQ6xouWOCTqAzSc/bpFE+mXSxE3a9FHLpl3dGFvollPzoS8e00rQnp6D2thkMNwZzkdjHAS/2krh
/E8kOP9Oen//tFjg8M5px+WqamCfS9pTYqXF5Fa9UbxkitBSUqegpQvCl0N9m1Rm4ritbwVP6piE
nlsO6LrJITUyG5AWxEY6UsifyoK2RNdsdfsxKr0h27VppZyjuAW0VHpRRl+DZKf/TpFPO2jht9G/
ZWn0PiyaVXEacLS/B3Elk9RUq2jY6lljT/tMizVqi1O6RtcibqCbkZMH4rWnxx1Q0PUK6XoIMYVB
Nq6GSa3wwq3R/c6U74gCgn9+tv+285i3hreeVgH4bYkv5uwwpjLAIRnk0skPvVOaeGyM6tEypqdY
Oulxg7vvKV/+8q7AJNUhBRfN0iARnT02weRrFQU06WRGj5TWHvrmNBDVhPrnv7VDmgGIAiod3EkE
htcz2Q4OrKgjLr00IcFrV8eqfITJftcV44rvMHdHxZvy3tKs4JUWfVbViemfESbfqNIku1Lf/JQa
e6V8Im7Rq70xszM7vUlddj4FCOzo7TN+2rbI/CfDT4GGRf8m1d9mpRmW8MEEmw7OERQX1xPYabnW
Bi0TGCTeY/+qlTuvPcXpd7wWXsSVXXGz72fGZtGRpOSWTomKsWXhow27M+yvbpEaIN/ojKgnF+qu
+/tjYTbfD2+ejTL9doKCBIt6+jGMyYbb3nYCRApCKvB/37d181xdj24OjOrMVtLjwvHPMgXksN/o
3XOG9zyaK3mQhZ14NabZDhnC2ur0BDtT/o0SLMyS6l4p9vcHc9MoOtsY8xOMfzjoWYyVXvoSmvaX
zkvfMk99Uj8lL6W+lfzwVc3ASRhTi0TJCpZ77qvOjc9ivykvHK1SPHal9dnpf43pX/rff36/aEcD
fII39oeo6J3/beae16eT5J8TB3ztoBjhx9ZU+42vVMW+K4v8XLbDWsZwad1AflI6pvkItq7ZXdWl
0jT2YROc+0Tu3Yh+y8fUGjOeGXnN1DxVJsZHcC4cFuJzKhvXpxpVuBBHtw7OjV5G0g4AMR5aXqd0
wREgfEjq1K9gVSrz4VBOZbvzZL9bY85ZOA4iAkCjC3CEDj7y+hvShKvFH8P47Pd9+FULHbpIW6/f
KUMjbcaiqleKXjcJNAaNFhQSoKhLgJSbV+ZzK3GmwWni89Ch3qF6MB6RxkJmxa/6XTzF6D97m9YM
zyrcJyunRazd7NaG2Qo+InIJiLzNSQDKetSNyVDiM6x+yVvk5PJh1EpELBwt3gxJoQDoVaRd6Uhf
G6Xvt2WZ+ysP1MLlimtKrosMKdzd8zpMYxWRKg1afM6drkz3wzQZH+uuotnCdoK83AemLicbLSuz
cOuFcbDW5b1kn7cL1mw+A/TNbL0by8skM5uiszxqSE9EZXIw2rr7LKt+sYmJOZ/kQGoOKNOra63Y
C1uNDmnqd8KL1NkA11utnORRids2hQ5W8S85RCoHp6kQhs/tfVeV+uH+ai+ZI5LjcAFAhXZzdrrG
qFVrqyqzsz9lMI8QouVpu0FId0MP+pqA0k1+im0NzgZJI9ZHQG7EvL+7q7JOtqs+mPKz2thby2/d
PjEfvDA8xuoJMeQN5AxoVrutYm5SRbro1BXrVHtqEXO/P+yFBYaa2uAPNQL8/tksx3XQBLpZFueS
rElhATwN8oMT249FNbSbKGpfVSnc3bd5U+Jh9H+gxkD0BbHpPDMWiWi3VtvyXOX2sfP/kcqXMv1i
eRcH3S2qw0bUHMPxo6+ucc8u3NZ0h1pkU1VW+sYxssccaKKSlWdFz343lr+LjB70UbQmnr1kh6q5
yIfDd0FzxfXy9rEXd57tFOc45obUk9R0zTcvMcyV1RO/Z3ZDEUEL4DZHRAO+dW0noriIZFVensc6
3KUVaENyTUYf7vXkk2Z8uL9sC++3TdQOHg7RL4rD4gS927N+2HoSmDvSOyhEvihSlh18iKhWHKGl
IZHSQhRXVC1w/6+t5PR8epYTVudC23A7H+1ROZSRf+rqz7281oa1cA7ZgUJ5judUPOMza2xUyemR
Jz0j+oeYiQR08nFsCZ6ai3FId2bx3ZueMxSkUut75Kxtx9uxEkYBlKWAIY7CvJlYlvt8NLWoOCcd
ODv/u6z55NUeeAy2Tqi5f7t818bEnn23fG2cS2NcxMU5a2BWr2h4XWOHEJN1vRs1GMlIdusALIhL
Z1dobJs9fMp2fFbkZDdAuBGDCYhq7zm1ihVgy+0BuzY1C0Vb5HwEyXZ8LmBlDlHxeY2TtRaSNRsz
f1WqIqmCYisBK5MBgOyKMIFSNrW3Zt40b/cXZ2EnXE3dbHGoE/RpITvxOfVLd8ofyoSdYD/JWr6Z
7BXWqDVbsz1PLtfIQotlkl9yc28Mb80PxLs2SbqGt1kIN65XSXzJuy1nUM8uohRLAF/yaTMAvncS
klejFnwMgmpbSB/T6LlPENClL6hX1ryXxZHyvNHXR4ebps1W0Gm8NiCvzIbss03mV1+iut/LY+Am
vod8wOf7a3jrn5OQ4Vlh3xF8gyG6Hm1jjZM5yHFyTkqUj05tcdDjbWMcpfjk1S+6/PO+uYVX9Mqe
Pnu61alOnCoGcND4Ozl/SgMkTFGXGjcQH/oVnHR14zokBIthTWFyaV7JPdEhJGYVJMT1SONqtLVJ
owm4GqRt6Pr62bbJcmX/xmvoyZvmBRA/Is31P1OzzRrEpaVXOaaG6QsitJPiuara7b0cAcZjHo8H
zdr6Uw/tHirjKMuF3t6sB7dGku3+dC+u7rsPma0ubOulj5ZXctb9r8qTPn2FHwaujPZT+q+crUTK
a7bEz9+dGy/BbejtIjlb/iFDYJYUoi7ty9JNf0LrZnRrUOybEtqfWRZ99RS4gQvMqU8ELtxTrDY5
T9J+2teobkg/UhqW0umoTK9S+1N77KZTaKL4lW6naje2e3MtabUQ6nFCOT4Q83OK2FjXo64kKU6t
Jklh7600xSUqHHw3i2DZ3fhRp4iMhFU2lAja/HdKyheBAlmmta9ENPY/XMf0geNfiNjrBodSR8PQ
yGWenA293svpUWV7j8lTml+GZFjZWEvPzHtbs0uylCPTt3hnz2TK/fpzIn2QnJWs/K2Tz8zCIE9J
lleROPJ6ZmPNLNq25mZy4n6L1h5x6jaw4V2B5mX4ZkdrmYole1CfMX+wlkNKNXMEzEbWp6wrk7M3
nXyhSPTLNB/87mk0v/fO8f65XHxkYEO2oMLU6FedRzBhENr5KEsYq9/GyE1R2YMLJeoGmB0VV5bc
zDc3Umns1OnfcS2ntTRSKJM0Ch4IjJM/vZ7ZXKuyMOji9CyhN5qmwUny96mFrk8bbyR7h8bd/dEu
2RNRBfVenjVjno6sfE0LB2UAexbKj4b0pFTSxvNefX1rZYDYWygA7htcuoqgMhDngKmFnvl6gHrS
yWWb6uk5dgszchvv5dcY8N9vfv3J19YaCJaGZwveYvYOgcYctTRY7QT42km5hzzXB/1v+qCUs40R
EhJnH/PAW4lpburKrB2JMlQhYZwCWzSHsVuJryhVLWXnaaK2TCarzbXzWH7W2qdG+9Q5/Utieyew
i4Wh7Whk36jPPpVAmpyKqQMvZmyn8F8pfGy/3J/3G3afPx9GSpgTBKQK5N31xDt+gVawl+RnO4se
ws54qpryh+YUPw06ImGo6tlwBhBAvZYPpaRuKiKWwPUD3CtUNfdeZW7kavogRQeSoSvftvD+6wgL
Q03C1wmB+Otv08yq18xBys+W+WvwxsukRq4Nn3A+bX3pNQNNXr2YU7xtu8AdvKNutxuJNKXUPUze
4E4kSu9/kLA3CzyAspJQIYQSfSez74nSSvek3k/Pnu1tDB2sl25lp7CP1G3hf7xva3Hs72zNruuq
y2TTm3TxNm+l9kAZa1My8XWyTa01Gsm1cc0OX+qHiU3ei6dBC3YayDb1oyQ3+6xfiaaWnl62PygY
G2eLB3jmcEQkF+zc4RqretjJY72gipwjBwQtQCxv2ljeBom2n8DfWOkadnfh/cM2qlD0aZFXnqeU
AZ2OUdqF6dlHmjMPrYd4rD47qxQjNz0s4kAJ0VIS9RAmc79cb1ol7iSr9ur0rNHdWtXDTg7759b/
2Fo/Et/ZNqY7mfq298KjX/f/6PrnZFV5RZzZ+T6FhkYWDaGg+OYiUGVbadPkZek5k5Vw0w5Bsxmb
+D9c2bhRgqKRxgaTWvz1QLuwpr2sYaDBZP6UlfJjPTbIBH0akUQLR/lk+Oo3LTP298/F0l7lFeQl
pAFKvyGzU4vO0MukTMHdZBuroTsB0nkf9EDtjyuX9tKOYaPC3i/wehQirgeoZhor1DeinUFWXLt1
JGgSHXWneCis3x/Voqk/TwPqfeQ0ZgXimj51E3iYMJXtBl/DDazr55BI9j8ZEsuGoBs8dbMxEcmV
TWj16TnUdMgOP4c9fZHxSjVlaTS079OiBkgVMq1ZxKiB40lzB+9BgrVs11nqz77KZddszLV+laWd
LspVJEHpv6Rz9nqJvDQv5MLDbaikngzGSx4OKxO24JgY4iiDVZXRh9Bnu9zoOtsZyjw7V1OXI0M7
NGTpPVL7h0IaG+8hkDRiRckbnWgrUV868DrJ6e6vtwd5SpLZsP+LEtHsIyCiHKug6TJ6UtATdfZ0
cTto1t03spSkhEqKoiZy7jaHa7ZsTmGnepSW+Tmuqy3sstBgD/DJj3m9q6KHxtkMHVQmO08/FvFb
FT5KsA/e/4QFv8xQYRjXVXobVXk+zi5PgBdocXamncbcW2Hg7Sr652FwBB5ha8W+MlGWmLRiLUO6
dGvDCQWySnTp0+M5OxdpOORqwD9nXo7in1JuepRkB30Dy3D/EDa2WFwlOhRjiNp7Wpqb3qHkGypR
+gLsR9okWlav3HRLk0FBDKkJhBnpghE34bvofEBUJikg0j6XUmw/Vbmj7Gr8kke1KOVHv3T8XdUX
49bQA/n1/jIsnF86a4U4Mdl31kP8/J1lORg7KCWz4iwZ094rumMWbcZSPty3suDhkN4XHStMONHb
bLvJTjANzZTn59bbleU/anf80hu/V9NlS2ZoU0bBgjuPpMNsZSmvDTxUFdNYxKxiEuG6DfJDP2mX
vJuMLUmANSTqwp1Bsh8vQ4QXnNqZmzOlwZBmcV5Aya89KhnYRvhIEuuUa8rWSI7dQYZW/v5kLh3e
9zbnbWFZoTVwMVBga/qPtn8K5e+d/dom8kOaDezOi47GXa1+mOiKS7NPlZ8firU87MJlLGocAj4A
GSq38fW2cRRPqgDzFcQ100Yavtf5mv8o7rmZYwPlNihfKok8/fPrXqb3Ic7KnipifFSinUxLcEHQ
tuu6tz55U8bW9ZNPSbxbkypacDroW+VZJmvENTyHNnWjOXieRvTWJmq9S/XmHw3S8U1shbKbFnax
vb+YS/sHEgaBPCHpiQNyPZGyFOdtOo45Pk47la4ZyoXrQ8D3onTUBzrnoUSu9aHqohK9NklecXsW
7h2cRlwsmnCh/ZzDUHJyrFYUSlSLHDpT62CDTECc7Cvt2EuZuIpX+psXtg3wQlwS2tmRQ5oX4DVv
jDutqCgYtV+UtnGjNXGHhQGRbVQEdJbOcjp2rqczSuga6GgLOkeaXh39EbbU3BjGD7WWxGcnV2lv
kVQfelHfWimBLFykIlOEcIxNpeqmCbnXhr62q6k4w/BDvshpnrt2PEbTf6i5cdcIsjE8IfCMs2CR
Vt5W6ceY+uw0bALfdH1td39LLqW/qGfT7EfJQZQRZ68RCPc0Vx1q6X4mPaKS/bGbmk1pbW2vcv0u
fw2sGg4LRGf70na9Jtk36ZqO5tJGUYmuECoEsglG+XodR1P3UfCjqu7FIWWWT3X76/4g1wzMprGr
7QkASFKe6+xpkL8MubdySy+8RUgW4RnTCU/Od47ZzYIyjcLRL8+poIEM5JMFD6q+yzVI6fZ/PxYA
FAKuwarhjV9PVjoVsl3kdXnOLdSw83qSN34SrhQQlsaDo6DAN6QT685XxJRjNa8LvTzrRbVpJ3Ur
QwFt1pELd8oL3FErvvjCNUw8SyetjgAX1+LMY4AHa7DHLq8QjENbwx8erVY/aFyXbrAysKWDy9wR
UIicK0/ObPbSQMbbj6tzHNnlTnfKSx+3+TELV3bc0gQKIQ3R6yBAAuLBe+dpTdDvDnWrV3hayb6X
grNSHEAxUZMtXlcpQhe2N4T+uPb0pQi9z9n2NosqiCMzqZFlyd8mZ0CBuVypACyZwOWh0QHWERLH
M88nTvuxp4BFx03dAei3vGjXtcla3n9hH9j4GIyCLAtuwOwicDwuo0ShHUWt7KfOilxpgsTETLdd
eLh/ihYs4TmizAPw5k/m/3p9JDNPEg00zRnSgK0e/mzyNxnyqVVCstt5o4NHcGzTYEPOZt5go0pp
kekdraPmJNuXwbD770gyJ9v7o7n1K7BC7Y3mCTJU3AvXo5FDNeoVH78iC7pnvc8yMPaestX8xnnw
IjDCw2AXSJzV0s5uRmd33/rtXOLS4CDS1smFQSvrtXWAnkXO85Wf676AnD2JjBfds5Ktlw/DIyI5
wcpoFwrXoumNXCNledJ7c69tUCE6DfSiOGu9TxPlJDXKcy1HtpsokvU81Fl0mWreZbtKae40a8/8
anYF4ggZaJL9/cHfHnQWlxufL2IjsQzXgw/NtA9Mj5AqVMY3uLeeNfkbKghtXW4sa+1aXohmsQaX
BySFgs1y3mTY1HHQwxgv+sLUPN3WdVF+44YxelfvEvVlyHMSvVJWQlKRSaH+FSIYXX3uQVIi8xlX
8JdpnVQihDFZxV8/gbiUgvMLXlqRJZ1NRFT5RtSlHi5RXZvH0c+9g+GFyi6JI2MreeFH2FTUFTds
aeeJDB6Hi1Ziex4bdaOcRXqEe9RUwV6WpFRI9DxaZVRsSrP+5/5K33qbIl1IYRk3BX92jvdS0sbI
MxVjdT66Im3vwOo1jZvRQ044dnYkZleexaVjjVcL8p8AhStx9izmeJm8zlyHdfxRlb8Xyi6wHjXf
bR5r/Wdkrt2+t28jA3xnbraCfVs7Mqwt5bmPmg/IAxwH8xt9IGsyHksnBsIUQfdn0wU+z77qkV+U
VkZYwI8PfeLv62E8DR1utJrQJhz9h31p8hIThXAD36Se2kEK22KUi7MdK4cwoDd2ctpfk2b/kMd/
A1D493fJ0iRSDBTpeYqBdHBe3wdx3Ep1V+sFPWygEWvab8GFO+Mam+HSzofNB34WLnzmcuZfBL5X
OlY74jKjL5TVcrEdDf/bMOkfJd38P87Oq0duJEjCv4gAvXkl2WYMe0bevBDSSkvvPX/9fZwD7tRs
ogktsFiDBVRdxTKZkZERn+9PaYPdQUceXZ5wqOHt0ztwPSepMfxQSGQGAz/EmuEcDsVxlB3anSIF
p2tSk/IoT58N64OYqPhlEOcML6LhTdF/uG055vQxLjZDN3hp3o6FklZmdammg6xfmuipqT8awVkT
dwbaqGgxZ6BSwDJ61VAPvp5z1M5JyZNXXWaMuSRQQ3S6HtJ6eBB9zU4tiWLW+Cku009zuZfWbnCW
gILxAiETWlilazSkzlAcSuO5uvSQlQiI4ebXldfW3zJDtYvYS6X3mvxDpD2y9Z+SAum+THjF7+Gv
Y2VOzMLqXgSclur29RIg0DynoS9Ul042Lq0Y2ZH8hK/Vx/u7a1nIa+jnepTVgZmKapYjOk8ucZo+
6rqDQJtNVn1o851PunEy3xJMnmqKhbye19MZgiLStKiqL2bfHUQzpb9bfmiV8df9+WwOY+jo8y09
yhBZr4cRuqAa/Zn5pIJi0S0nQ2Ot0vYUAo3v3DUb78MSVP7fUKu4XxDx80J9r76E/WCbiafFgRPG
woeoRROwsmI7qRDI8PcqJ5tfDJ4VyDXKaBR8r2eo+QURVhUuuU1sQ0E+FAQ6amwdkmJnB26NRCkL
4w2SNQ79stZ/ZFFd1TTTFNf1JaCiHKW6qySPdAkeq/b3/Y+2ddxxQyeUhDkOFWBd2bIaDAXHYKgv
UiF175Jiqo9SOc0/c01uT3VZxHYpqU99ZMzHWZQf26jYE9zdeBaXXhWcFhYTcyKN67nGCM7VNAHV
F9R+XD3DLW78GAjHSFCPVXe8P92tdaUMgL0II9Efs3o9hAKVJj+Z60uefApSdLu/QxnzpU/3R9kI
mOi9gugh06aPSuUqntCtRtDbhDcKAZzsJeR3fMuE4lGM+a/KjMxD2mK+jIPT3/dCUlkB1aVCSZ8G
7Q3XSxn0jTDqA40GaXcorW9a+M5sdrDUraP35xCrnVn3aZeHmlhdkhSwNkcPRKSIlE/vVas9iOJr
Kh7k6nR/Pbd2yAJaEFsbYI/rNL9rAAr5f9WFDdhrvdtjCmzZc985ah3stMhuHgg0PYlhCD8pKK+2
o9gHkdSben2pS/mHEInSsTfMwKlVrXIh6ktHXLoXk9Agd5sAnkyXDtZOwL01X3zXKAGT6lEvW/0E
K+sDRCTAUNrmsYysZwLKD0EUnaRAemn1HYBj+WDrZ4jOHpAhVNnZOqsjEYPx1n0UtRiMpQeuUhRA
Ul/aubC3zt2fg6xuzqDJ4dvJYXtpcWAc4tNsvQqDXc7/4drEfZKKDaA4Ne7VMAKdQ6HflcRr1ih6
spQ52WQ8NrGlumGhxO79bbk1KQvCnb4oouN2uXzGPy5pv83hTWMld2EbVPSjo4HbSvXgplp19vW2
3Rlu40NRrFnKCW8V8zX+KcYGJbjUby5127L3dLNyQLATiDfhns/BVrpNbdGix45NgfvfOvBV/MQK
6669GGFZwp/+N8cr1Y4CVXGnEYP6FsL+0ZwF9Zx2onJs5Cx/GbB0PYZZaEKfK/udL7sxeSBZVA1g
DLDUa33BKjKnxhjjhkcC4kpg2krfubqyc9FsHX6gbLoLl0yX+HeVeFryWHVhHXYX/WRVj755iKqn
1mioBzwURXGUjYiT/3B/G21MDXhEJMXAZ4bIe3Xacz8buQOa/i2Y6bT3paTYcSc690fZ2KxXo6w2
a5MGlVLPdX8ZZrucPnetW0ivA9W3+8NsTYbYaKGLkTGxhNdnQh5jP23zaLjoxa8hfAwlR2n/uT/E
xkxAv6g2LFuBGH11YdEIX4hApMMlm704+lRClfQT+WChyXh/oLddvroaQfWo6IMwLqnAKnBuJnFE
Z7UZLl0MpXYKy+e6+gK+h2CUMmR05ECkB21TrHORSe9rg/7mb33gdDKq+T8H/fusvxR5bFd80Fol
h3xN8xe9/6RHuhMNME/a5KzH1bv7v3preWD1gIbjh4JK9upHRxnt0LMvDRcjit3cchGBtxvtU6RH
O/fR9kBsWiQaF9hrFeVMU1qmutENl6bMTkgh9JXyPoiK1ynAAvb+nJZdc/MhSMTQ0QLuQpLzeleN
sziOSaIMl+kUxA+Drp2AnGJ9sOvdZr/b2A17Es6hRms6dZl1rBH16TiKMQ2oek/tncu8fYrdKPyn
kv4thX/vT0u9mRbdw6gsL5+KAtq62VXBgnEGwiYD1EZ75IId9zpPb48jTllwNkxwIDCn9Wao50oP
mmyB7vDbdAE47EHFUUlS/9b3h71GFwwOC0hTUbJdv4VxM+tEZjF1wFRvbTHEiLczT2KE0FOCpWoq
XoaXPkl3grWNBQQowPQY6i33zRoG9UcjbeaJhExSKw9ppO+Sle9cAhuYOyXixbFJWVbxppF/FBtT
TyLiwQ4NATedJdzojexFb8PUtSok8bDTwGq7BnCXQxNn9jlzfPqld47A1lTf+HI0ffM+Watj3ZVp
aRYiSTw2iYdEyA+q//P+blz+hOtDRvmJPhcQQ/Y+zKLrQwbK7PdhY1SXsiztLFLwn0/6zJFr3ytV
qXUDU/3Xl+GJidXO23R7vImzwfeXiUEqWKvpC72mAf0YNe7V6VkjpddDL1gIMUnwrKgf7k/z9tqC
z0PDPiJqVG1o6rmepqxCeKQdrcewe1YeSgXJZ9kMYzds2+nBUApx58NtTI7lhDYFb4q4QluFUmgi
F1LWF4xXtGd4KF9KH8UHAQsBW536RzVRj/cneHuDMcE/BlztlDqZsqCUq/6SW8ZZpg8jrFwDxsbM
Dk18+USHyOn+iKsl5bGHV0O2SbaLc85NCiGpgTKMOOd6VSwhrKaP+YM2pKajSvH8lLbaXt1tdau9
jQc4COdd4vmHq339CXHnMTVfLErPoGtHpQYUAb5Wxvf7s1oTRN6GQY6MfixUekGal2n/Ed8bamOm
VFkYJi5YQk7OI1J/CMnGZenMxqD8005p8r4fUPSSpsl48iV1dOV8GB6nyM928rTVPlp+DZwHmFq4
ChD1rEFJq6S4E8ly4wnq1BylOfqUG/FHXaPz3goy9UHw0XW5vwIb68xzS3GT8gHrvIYT8qwJcChS
Gk9hB9NQKIRo/YUDYc4c7myhddfO2/R4AcEn0SbmHVkttlpkCrKTMpYMoZQYR4T7ffh8HU1pVhIJ
ROCRDt9fa+r6S1gkvXkQJFS47UIRgn98XKi+dk0vvEu6qTbtrJtr1O9w2VOQck2L+lAj/DLaiN2J
oU3XYLkDiqwLBW+/HpMMZTHG4r29iUkH3g2jMhuvltJysJMgrs6BMWduURj4/TT9IABZB/mx6fTi
lAij+AMaVSvbYVcJR6GK0T0She4xjnDKU330N/vSr3c+5zq7efuVC7S+SOIAp6y/Z5LM4RTmRuMZ
9JLTbB3X7xohgOMyprMTmGl1FJoudTQ9tED+8WYOsDHa+dBvp+aPZ4YfsWSwgA1vnXH0fF+fqmLy
SyMAqfJmP8EUKZN9LXDlcV6a/nxjRLGyiJrPnG+/O4YQmLpjDd+stfNpDH4Ova/AkxnaishM6qsX
M5s0p9a0+BEhgDwAqTenkgRxRNfQDEM9/xlNY986OQq75Al9oHzUUGcSbFHx5/mQjp3fIBYzih//
9ugs3vIIMCm4vi2Ux+tZ1tE86ckwtV4hS8UhrxuJVkNSh16zdiHcJdBeryjvCvExNzC4+2pFu8ow
YsqNjIWsqusHqaw4bRNj+WP5plsEvv9pNArfVYVwOtdKx0GQ52/Y0sU7G2wZaP1DuC0QDVgUUdEg
uZ50UNRRKWjsr8IYLbTxo4++niZnHFPBYWIMzuLm7x7Xt80Emkv/2uISh0Xc9YhGo2p1os6tp88l
0p4GYVc7q8gUd3pwYJ8NJxg97cP9b7sKlP53UOhaJAf6oiq+CpSiPsBXK5ZaD++r+h20kAgpjbxw
jaqbDkSDzamTQvUUTlPo+LOe/5fhCbc5x0vP2bqMLCLbkXUdn1sv9dpRtWz4hnq0hBq3+ivJmuxB
V4XGSfpadgBO90rz6xrdMntKBcRqvIgLw3WV9mkipUjTF3pPF5voQ6o3eB+oImKFJob2EXJaB2WM
psPYFZ0TEL0fm7YSHMKc9wosCaet5Mot8iH4YvTtXl1oFfq8/TYydch0MI/kGzdssRtp95CG0gsC
kAezhRneq5iJN7NkV6Bq78ze8F/L1FJ2Itjbl5I3ErSWVjnaWm5ki6iTlD1FqdrrcfEZ7Tpo6OWy
BL0TT1iTqsbOFrgNuOgxQFUMlArEmU9xve1nowuHGG66V1Ccfpeq9JGoejM5plbCGE9KLfpyf8sv
f+DqZEPd5mZ80wtHTe56wCiIw3iOrNoT5Hg+CsvGA5jeqwRtTmsBj8BaAFXXDY1UVIbG6oPG60Zf
z3B17pU6cYCtSuE18tOZSE/wlWHeySI3hqXYi/7sInaCYsNqNfVohsq0TE6evksanB04rJnQI+rY
7qRYG/uTMEpbdiesKfDM62U0SsmqySYbr8INpk01x9Dbg45bXQe5pTSKU5PvdfhuRLEEJSAMVEho
fAE8uR6zHOo86buu97iZrC+Bln4Z9bQ4lGmmuaGGM4w1KqnTE7baCYYlDngYRb9I1fCb6v093a2N
jYTAOz2IpNLc1+uOrDEuSr9Bg9SjW099H47BfEz7Zg8q37ihgQYRZsOTEKLXupGzBP2vokjuvUTN
XjrLPyaG6E4CCiDzQ1EjY2MoHwc13InQN/YRqBGNiBDVWO31xTxKGJ4bQ917ddD1dlgM2NNl38Um
PFfq+f553AiXoa0vWjlYTvDWrgWwsoIsvPG13hOlNvqg+EKnnzMh7i0nbv34RY+7/H3im6Vlhwr3
tCuWDfS3tq6yX0qgJsdBLAw74Rl7CcpofKXi961KGulMjNs81IkgvfYKXmz3f/XWAmHGBaSK28DC
sr7eigHcnW4sg8FrYdoPmtXDd+h/KGNVOmWdnu4PtnHWQDoXwW9i8gXOux6s1Aclq/PlnRrr3pnq
2bDTNP3VBvL3sG/dpoTBprZ7cd/WqIvfL428fBUy/utR407vjK6MBq/WtQ9N9jxX//TpKfGJQ9rD
4mR7f5IbG507a4Hc3rqI1kmhOcSlMLbF4DW9fh4DA125zzmifGVysJT8lP/yh2kH4V/XhpZHlkLF
23tHhRTY73qK5kQXQSKmg2fMJnoW2WQ+9KmOjjtKiadWFfsTSoTFOYimxM008ytxZnuQwDrtzApP
2mTutXlubKvlEeSaW/66IQFLgeEHcdYMHl4W8RPieO1pApk+yVwMD0I67zUibI2Hmh+EBc4fb+Ky
B/7ABeZulISOZ96T1NktIPvanLwfgVJ8JRZt//7MwDwjmgGSA4UQVxsqa61Wx/do9DAE/1YB4Vjz
v6U2fQr0aodT+iYus3rkwd5oBqMIRca/Fv2KeYRi0Yo6b9Ll6SMabp+6Jv4mVn3pivE8PwVyarlh
rRgfodsXTjo09QsuJcnBEKMIn8hIizN7KvPfGBlPFdRrq/zQMLGjD4Jrh7Ev23GRjCcUEeTjAOqw
c+LX9Rp2Jm8cvI6FIE0Wso4fmkIwzLpJBi9WjZiGYqFLH0gdzA9BoByTvo/PQdbW79LIDM6hgTqn
JEPRHfScTDfKjGMZKiMSa7ritlRNTnUVW8fO0tpz0ecThjBSi+2N7ttiar4Ps1hwQ6sjz0FV2cm4
hdykTB+jvocZ2Ld7be4bXwezUWotJtEXZIg1v3KkLcWqs3bwqgSTGkgz0Ye4b4KPETW3wzD0dWaH
jfKJdsXJaWdlOObGNB7kqY7dvhvmQzf5nT02ffuIfqr/aHJBOTUFrpOlBfopnzTfzsUIhx0FK++4
K9SdjXz78vP7F9XWpYeeO2sJof84NbUoJ52vaYPnz6VPS5xQoryCd9j9C/H2bDIKASSPPtciEsjX
o5j0qYpJzl2gtkLr5ok0PwdyMRxTQ+xdY+zknVnd3vfA8bBPFoyQcGbd5iDpjdLMczh6etbLTmIa
wzOiNLOthkp/MJIidNvWLNC41vakzrZGRkEGFAWlVLhTq7gu6RHI9EtuoWYs/VMkB5/iGZnAodeQ
/xTl6bltlVPZjHt49u2TQ8FFWZoOwW5wq1h9Rz3rdFx269nr2xMRmIvqx/hO05tHSThNpdPsKRst
oMH1rbSMh/zAGxCpmcv//2PfGBSVpjyOZm8oh5McRbYi4UEUvKsk1ZlzfWf/bM6OCohEnxSTuylq
dsuCa93s0THeubVVQbKwBIWTrlm2NBkXAXKgO1UL6qTr885u2ti9AOkkQHR2oueypqe1pZIW+YRg
XC213xspc6P0+6D/DnFSuX9MNhaVgSwUfxAuhnKwesNpjTGkQWxmj7aFsH4R44vWfRKTyUGQ5/5I
G/nHQi9kMizMQtqUr79fOPqCLqbW5AU1aYUCCfUQhW6cOA34gOq0X9o2tWv51OuauzP0cgRWW2ex
3lwakUjwaJa4Htr3i76Vg3n2KIL2DghaOzg8D+aRD6k9WWNY2YIWgZtpYeZOBtIkYdVHO1nB1lLT
awXDkiUg6l3FoUHThWal8iO6aHbV1J7BQKRHLQ0dbuSdxd64E0gqAVVAAsln1yJnszTK41ioogdK
8Qxcbg5EQRr/VJC9ar/KZb0Tf97iHqAQ3AQLFZcQdM0TAqkei6SacDXW0geBGPsjfoyRXebCHu/w
dhkZCTV+PNogN7Cc199SL8OyaQZf8hrEFeV3ZvWr1x8RtbDpPt1Zxa1JcbWBsBEDUfhYxXdyrdSG
lUayh81R+5TXZohPgKAcu7IVvt3forePIsL8//twAMrfGCS2lVQbgTYpXtzn5YHaSOeMs7k3odtr
BcoUSDTh0XIO17T60cjzTBxE2et69YOMTLlYW3aEFWyd7onBL5/h+sgxFKdc4V6RSYNX7y9xuK5P
kSF7SAq9KqIric/o0R+DSTzR6nyqwThocd0BcG4/2MK+IxECgoMgaq7ySpRXhsRqewWRYR9RP6B/
ASXvHiW4nZ2xkfsw0qIHyd1M4LgmouT1HKRxxvRKvZU8rW+/9y19Ql2ul8esCF4lFVO3SkA+pTcw
mUikarZBcUN7nquXKmr/Ui2IiBfIH7IKFUHiAHCz61MBMNYPii8qXpnkdp39VvzP9zfoBtz7VlRY
Ik6W+EZx3tSC2pwbScGcSYxjW+qUBl0BHwlZdeL+Ehu5/hxV0ZC7ROVkAYpWp5Bi4Zu1ThMJ3XgY
unYUnFDWitBJxRDlFatrs52DtFHbQtyR6H+x+KB5Y82Yt6oxLONRVzyjbFQ7TVLj1CV1/1QEVuVO
UPodbWbXK4qP31dl/uyEbtrZhhvHDJkftiDFmKUAsrqiBi0xuqHuVC82fyjdImhzzq3smPnyzq27
cchQJMHSjENNx/Aa/Jl8nETirlFRSp4ggvQYqKWGoONBnBYnTSzjQ1mN6VFI2/DUj8qu3uztrUVs
DYiJEgS+7TTAXu+6QCjjWupH1aOx5EktMKUX49epbc6jGD0FCV3LyoMa/YikCNQdDVpNwpLvtcca
5/7m3Dj3kLSIlIgwDFZjHRr62tiRp6se1zW9AlJmo3//RPfox/vjbH3YxbJlCbU12I2rEMZCFK6O
5VLzLCRgrWY+Tci0D32A79rOSJsz+mOk1fUpR7VZBGaheUldQz37EmXRYyP+uD+d26eU7IuOIOoV
VCwINq8/X12WlFwxQfc0FWRQG8bBwY3sE1IXNBJ3dCJNEqa898fcmhi6DTB4MTy+5YWqud/wjpia
Nw6AocNkQJQwU/VYttWehcTG16JSQV2ONJAutnWBKg0VveFvqheU5atuwT4LxWet/lWhLnt/Urfh
FhbR9MlBEaEORxJ2vZBTGYVWgXGehz/Fo2A8lkrkhiK6ytJPpf6dy8f7w21AAIwHRIMgGlVFhr4e
D4JaX3btpHmZNotY4hI5yGx5aTpJ3TzWzliF1lOAHOVXM8uR8m0p4Z0MIacreFKrojkP0qRdKsmK
RLvX+2R2Uk1ZvC9o20IHR2vDX6qchVDKjXQobCGYxefJMErdVmIj+nl/NhuJAbMhKmZKxMVAtavZ
+JKOBaiseZhTyFVkG/5kp0JyKmnnNEUnlpC5F186+N7TMNrMfOfrrZl9y+PJXQ26xuj8yxpaUxWi
rwUG8YwAR/HCfz+kdDs1X5QwvrRfDPEx6wa7bY9pKO8x3raeK/BDviMxMzf4ulQ+Vgn0NLRZPHn8
Ec2aA8vue9K8Ik1JYY3+WSV2dHksaaQ93V/2jbeDRAe4FHo28fSaO5UlC41eq3TP7yGm+GPQH8Ks
Fc55byFZLovFwaxNKbGFckRBmNrQ4f74GxcBhtzQxBBIo19+DQNV6HgSX/XEomh6usFYpK4G3dap
ImXPy/ptLqtglLcBQTa61+mLWhMj/HDWlCkkWovn+ICGoxtb36rIf0kgOPqKM4UNnXs4CAX9Ua8/
BuoitHue8nOpXcrgdzqdrDCyJYR3GyCHNKTpQDoaLe3vysP9RdnaDuRt1K0X0jEyLauXzDfAWhQ9
VTxV+uZXkVs11i/qdq4pPy8wQFf2x3pUzk2yJ8m3wVxa6nFvjaGIYrNU16fQnwvBjAmciGiDs6wE
Jx/LX1X7apajg2m6bj6LmF6riXYylNb1u3MYtWc/H4+1Fp7TUH9/fyVu3yZ+DrscsICizS1KaCSz
FiKV6OH5WDgYBUePSVyrB9JKsgjYq8AG5l8/uouwJ2TCxTeH23WVPkxKbJa+H6Fm18y45zZ+6cay
nNlZP8Xn+9O7PX2LjAxRtIiKEcnl6n2vxVLX61bF0Li2nDJV3tVR4wxZcZlH5WgGHRmZzrvfvt4f
9vZJZFgFYvsSl3L2lkP5B4ZWhloII0vXPSH/ONWv4fhPGoAb7r2Hm7P7Y5jVjS4LeTqJgal7Slwc
wat/S/AulLx7iQfaH4gREfJyB2GnNWhjyzA5VJCJ9KDSrwGWPuzqytARI6zqBe4I9eApHMvqIU3z
zDWFsj2YJZpv91f09hpbVvT/B12taItCsBEmyKv1tKO5lCKAfPvia1D57eH+SBt3A0PRHkC2CZh1
A0nmrT9pQ8Keya0fEZL1hnXmPDtyKp5z+SmpH/vwHJZ733JzgkSIKKPB6b+RmtFLFUJJj/U2OYWd
4pMsfdb9PYmKvUFW156c1k0udMuGGSW3NnTbj7XnUv3r2JMFhC5FCQ3LX3MNHQVWrCN7ZHGnWEFw
aICrnC7LfwE39TsR2nJZXj84jMTzRkTDFyNHuj5nQV+OlSyEhhdr8N50Ka6cklr6fxgFBa+lGES2
iyLL9ShmJdbJIsLhDTnu6eYgUZ8zCRju77vb4Bb1QuqphJoLy0xZ7fBEn+GB+q3p5WKGXG5WiU5q
pSYGJ1bziErFbA9F9TMNjT0V7q2BYfRR5EJDEcxquWX+uKwQg58mQRxNzx9m7Fv0TD/S8pVh9hfN
hzE20rPUys1JS/Ji56i9ubWsvh/NP8jq8CTyFq/1PhRlgCAsDKanlR9n8TMOf8csGs5zhvJX9H2E
MJlIZ1UTDr322C9AAvUrWoXtWJ1sqynO9H88moi7RGL0aDQL52y3DLg8RuufyBZbYgTAPPSXrlcn
yNK4NCJB9/Q2jX+j7VB+7ATRJ1LwqxdVUAvHrJTEJW9XT6U+g76hzY7kW+ggjCW4Zqh0x0oatBfK
VKJTx6r5KbYGHaqeXrmdJPwcszl5H4nCsLNrNx4HKPuotBFtE3evDTnLrlTNdOIaM2bJiSfNFXO3
6L+E4sNc/NNWr5L27f4G3jiMPLS87DAV4c6vaZpTNFnl5OeIsWhCd5BS47vfwnm6P8hGzZnkj6O+
+EByTtYqkkbVF2gS+rqXTpVXWIfMeAI5brMws5PZDqzwOE8/df93Hod2Fr4E9IH47VOgXxRKL1I+
HCNzeGqIv2s7GQ61+bEzz5X8XDT07h2SkHpXr9c74cCb98hqE7EoFPlhhtG0tda1FVSwdJ9b0RNn
qWBvY6T9QdJr62PU6m3mjIkinuTO6DM8b1QOuCqHVgB1M5/+7dSIxriKWs98ROknouocVsU3v7ai
wDZkX0Td1UhzSKgDAi6hkcitK2doqYRa1v4zztqMr8yQRIorJbP6T0x9PXRlJcpFpwlTfHX6yO/p
pyraLj0IGvp7bhnGXQYNMF7cFPLJ+q5VjWHampBV3uIVmcC39OnAllMN3YO2lOeUet3UPBIK+e9x
g5K+qmHik/M2MglzoSVSx13mC4bdpVISO4jvWafUHNQvwazUg22NWv2pDTMxtuu+yb+kqPK3dtAU
AVGyZnXIrQVl4kKto97uy0LgCFbE49hkU9O504C206PeGyQ0dQ0qeNC6Qo9OSL3o5UPTNt13sRck
+SAgpqGedG2qvheAr9/0oM9ynGo1P3CMLp+HM+5yhmKns6yVB1T78g9iR21iJw9ex08Q1dG0p92b
J3LpiVpFbfhnW+3cCEAzkVieCgnpPKkcY9cqev8pGuT24IfiHldue1CIgKT/mqQZq0BYrKVILPpI
96bk3H02C9Wdi4PUHNvobxPOZXooUfJaEv/S97CaXi2GdBApJbGvpdh+qH+2qu6BzH4nCl3+mD+P
FCVG7hria3oFl/7R1aOcRaVaiplIQi9wAjRX9lH0GU6Kskd5v4EtlpE4s9zP5Cx0PsrXL0Cal/7c
963mTfGvsWlelLg6Df1zlGd222svo6mcxPxdm1g/kmFPwmx9iTM2FBtIdcteYaarsbXKmoXZJ5Ty
p0XYJz5SK7PzXHs04tqWaGmTMIXtdiKRdZS4DMrOZMqIvvEvq72SWnqTQEzSva6K7bCN3Rp+e4CI
/s5Vvn5aGQdjW6htiOGQB64r1V0X+pJcS6YnFbl5ShuTplWYrA4tMtJR7lrZDVI9cNAIaB7i0Jy/
NnpTHs3e+poYcvc0ZYPkTT5hQVqjtjhpreIJOtZPQpvED2qPerCv5frRl8I9Yci1GRMdYQjaUG9D
jpGeb/bF9Z6IZsyX1Cb2vSgNbCXBiDkUsk99IB5F/9k3T5X6ZNWGIy5SBr7wPEz1IS8nCD+dU2au
JnwwhuBQB5JdUwSPzb3fd4P1Aa4BwiAbxk+DP3Hjhl0ngQha6XuS9DvkI8bVUWreJQe1CtxcnNH9
B2pQuMil5rmo977sOhJYRod4hNHBknxrazqw3GJooDSp72W039hFJIh26Os74cbmHBFnA5ldzgdl
6utvIEihUaIFyaM6VP8qBuXcWD77vwXfUQQv8puPWjActUA6ohaJL98e8/T2lCjIqyu4oIAuoO+6
itfDQgZaJ27zTDW3AzE7ijS1NvDn75+SvWFW16mi+2Fg9pPgydFkt9pJKH9JkbEzyE3Oyxd741Ej
LE3qRoR1vZZNijJ24luCV5vJSR56G5VEfaC4q32re7RW08Z3zLJ10indoWvcMKuXoRenCLIeKMr0
f14PncWtABk+Di6+hP6V4QqqcWZ0TX/1JVyHEAefFe1nqvQfhK59xeHtnwFhylYlHhkf5VwHHnyN
Usec3t9f+JtI8+2HwWMBHmVxqMBd/7AQADLRqyy49M0BKQTUyR1Fjy5VcUy1B4O+W1oWgvx9hp8n
0sstKmhy8X4xScDwxZWyswRDsIs/xcXBst539VGO80M5nuO4B+Wrnah8NBt1xzfn9r0gNiaj4sVi
LW/UFODfxIovl/xm4TjBLWUkCgtdhHRabDimyNKVJk0dNG3eX63b53gZeJHu4MmnOLherDBWNbpJ
g4sVyZfBGOyJxnZMnw5JFj787VBvVTTUmnBA535bbp8/8tVUMgIpxcrwUvmm6bZGfGxUaT4E+XdI
58f7Y73JT1yHGctg0LYIAuA6rAnfUGwUQSAJxEA2nltbT4I6tf2Gxh9HlmNptJOOMquCDt5oCwJx
iBpa6ashYC5th7M1PRUV0hnibMpHpYc9bku9NPyy6jT4nGVFs3OYbr8CohB4MhEtIC8FmrBaGlAF
KVPnFKcSatQUe85B7j9S+Fna1nbOx+1Wux5rheIaclpW9IPgxDqlS/OvP7jFNLkWXdzHPDS/xoI6
H0MxiR4CMW7O97/L5kQt4j6omGD16xi68tn9oArpRYifxeCoF89pHblWt1fS2Aj+IEMuQJYE331p
WbpeUQDUOrOyOLuQNzldgCpm/alU/wUUOMyU/dLeHsJTlQuuVhg7Ee7tK6qhGv7WabDku2srI8Uc
U9/Cwf7CL2s/pJUqPWVaory7v5Jr9AdxF4vomXcU3TykjVcHt0KlwDRGDPW03o8eR8o1DvTHEnbJ
KEdMTlQ+ZWB8GO3Wtb9zurbGXtRHuS6wY6A8db24KcJC+Sjg/+YjgjbgxqJWiRMKSHyg9pPIyrtS
Kb/+/XQhewI5sXcWP4/rISupkwWrU/Dww2wymtmzysmIv7LOx6Rp6eL8fH+827wLAgPlN3ofuK4Q
c74ez5SnIldGDSO9np5hIIkhDAS3LMYhf63HIpZPVmLO9RnqSWL+uj/21gZalIJw1mP3gu5dj91O
RVo1zYxHaUYL1jy1lNIUNXf/fpSFkUh3BhcCbPPrUWSsZiCoiPiutnnGVSxKL1YpTYf7o2xEexAZ
YFnS5oX+OU/b9TBBNohZ0vrZhWKWbWih0w50nfRnEfp1GI5HQQsOOCOGmflB8DsvNfcCsY2Yn7YJ
mJ7E1Isc6Xq3ikaQcZQmjO9guNuiHrfHysguopH9kLXOP6JXE9pJYXAdja3v5Or8w6jac1yL09FH
qvyUt+lHdJUyJyGvsxfCmhO0cncwlEw9RtJ/eSihSgCPk/PDxl23f1Uzlr8J6iSX1hKOaOq8jAQk
Tf1a+3vm51vXMYSMpd0RuQwKzdcfh9YQuRPFPrvInZ98xufQdzFiG1+H1FLZDZq8sxu2ThXJMOcK
JRQZO9Xr8YxOsXI9Y2eL6W/LSmzIGRnxwPCYB3u+im8maasIwLLgV5LxkQ7ftH/rqOxBJxb47Dga
vUt69DjkQBLPGu6/zyHtx27f0p0jZkJ9sDKBmxPFThdCUHyK9bo4KkpmPZMsxA6MUMUxhqh306AW
3mVBQO+w1JjnyWoNt2lC7SnQquREFe8lqErhoMZ5eRpi5X9IO4/luJVlaz8RIuDNFGjDpmlQImUn
CGpLgvceT/9/4B38bDSiEbpXceJsjZSNqqyqNCvX8u9FpddtuSm7P6qJxrrQ5ImDJFkJpaNSnUa5
JlfODfNAFcxjEixuNt7btZuaMIhhXc440fBig7sEwCElOOSrhOkP+cNrIHq2JMUH/NpRa98ZRUCX
t4/8qlPRZZzHAmAHXNaTU8H05GqosjODzw+VNCK/8KgG2ZPR/Lht6NqbuFW4I0lXmbXDfy+9KW6a
UECwAUFQAhlUa1Mp2TUc6Hgy3LSbXm9bu46beGihlWTkgYoOJCaX1ryJtNTSi+ys6P91xt088JBW
dtX/Vf3kATDxZwRdb1t8BwFfujAmoUOiBw6IEQmDS5P+0IS9KEGErwVo0oApHZvcjoXQ+t3A7TLZ
OdOC5HqKVeUOZQtA3j36OK6CRPM3Mc61LzJcK6NtdMXU2kauK61diLFymppM/pG3XvFiBVr55gMm
6HZimvpMdWmF9rNG9OyggrDb+KC1DQO7DSziHbawfHI6PysBLvXZWWgYSSlEm/oxQKLxNTZ7R2uj
LZLFtS0jEaQ3xhLyZ3HdDIFfx2RvOT11/TQyavrkZ+MhQYIv8MQ7S4mZWtuS47s+cVyaAPdgljIZ
G1mOpoydjvLp6GdnHQakwjpk+s/SzO/pgNdBsLfIx287yUqki8F5iJbhghldNx/HD2mVmcqhAYQW
AVlRaKjdM+78PQVBfe/3hfeFgQSzc1IlNl8C4MA6cVNCtXPoctiuAm0AlHr796x+P9wEHBDGZcB/
X/6caUoscq0y40mJY0eN6KoFWYfMVRdntNys/JOvQlaEYqC1YXm+y5anhZIrGQRCW3Nsemm5pasg
ijEH1BzUXacLThwflUD850ydZSb4pnHD0vGuXFrxpAHdJm/Mzr10x3C4nUSfO1ojfT45htgD3I/3
VEY2ENPXEeFsFCIA2FtAxCxrVrIVd4k4Ttw9PbQLqkuCvRENri0ezGvzOBeDupRHLz+rzHzL861Z
7JaZ95x4LH5KNlvla+dfmeG0NOTpyy7T3MDwJIU4Kjv7yETGgOBL4fPgvXhAMP1pI829foXmgW8o
WGaUO2n1Iu5s/KFUxkFhyZRkP3UqQWfrKNm0l7t6iwBt3vOl5wELglSIlG4+h4vFC8eqCcpZPlfI
Hzz/RSy+iKqt+ggiENq8jebP2toiqVpzCUBKOCHTvDDgL2wyRVkDV0NDlc6fd6gNbdpFcB0cbp/m
lQIjM+xwu3GkmOImjr78tLEbakY86vwsBQUyBXRZn4OsdLzxNbtDL3dXmJodb0UQa87ILBxHmOkA
ntvFldYpTWxMMuOgqvFQpK+Jdl+JWxWCtXvqo43F20BtJeuCDo3dOhrh4TxNBbO98BfDhqUwcbbh
jWue/9Ha/Gs+XNKwflaGUvlI2mjJvo1lJzMKWym+RnVzpylbqghrvgEcBXAN5L+8DYvDLPZtFAkd
OZemAa6IGuI8qKC3GmwrJ4wBJrhQLYIUkFuLb0oGqWymLC7Ovp5l+3oylBJscisfxyEN7zLYdjYW
ceWz+CYyVibAGC5YzkxNVpQUWdIiTpwXwcGnT2xDXvKPipq0iGhpge+c8waTrv/iYA2mGUaj2VVn
dZA9t2thnjELwdhtHKwVj5hHg5lJhugDSwszAqjjGFb0WWGBwm7/WgzBYyy+qlVP0lk8JzSWG2U8
zf+FUmivQNYQoDQB272dp92BbsDOC9SN0tU78OriJqPyR4WFGhw/isnexZ6WMG1qNd987ox2+JGM
cRg5RcR06K4f1fyuKZVQdFo6C9FOCWNh10WaflQVZpx2UpuWmo1arvEWgyV4a0YPFQK/bGQbL6xq
Z4xG9RPsSBUg8soK9h7KIMZebYJ+cMqqBhk4amUDgh0O1N9CK6v+QWAAV3eYu+//RK05DIdE9/r2
c57pTX9XFVWs2CV0LLVt9JYc7n2jm6uJmRfzV3/UwR8UcIhu7Nx85V2tEWUvKuY4/ZXqjRxbRW8V
gU4UWyonPS1OnphSOK978ZSBAnSMqTFGOwyCWrbrCkqFzhJnUak+fDTzMtmgo7gOAHm153ERICoA
0ShlXN4tCK2Qi4JSObNNjZ0nyilPm51iHaVEgY3Tv4eL9zAxjePH0aep9zYCoqvL+t08BSjSS8CX
S97WMEskszUS/dzX/iErdYk8JXQCLw83It2rG3s2RNVg1nKjebecxS7LqI26qdDPuZkBHoFCI6nI
IFK7ahhUbh57b+OMbhhcslBZpaUAi8r1M1B8u4We0ILitC52kqbaRvxHsL5ueNYckyw8iwcdbDvI
Yx7bZecqNI2g6UVOH/jgbs9NlT8oofp3agHep0GCTliYT+prXQIp7zIlPxR9rx+FWWXk9i9Z21MA
wmwqdyF2Fi6VpoHaIXED+KqSdq11VKU9BbSN/Vw3ArKFTSWoXYYWBGipDkeefm4AAtY0SWmrc+9v
HNctK4usILUo2fhehpX6vqHQaGRHVdsIAK8dBdenOE2vkXoHf708gfBVMg+fqwryxOmOYS1ZuvPi
E1RNjoI2eWhu+OV7l+TSTzhp4P/pbMynYVn4CETUQSotUs+EUKkDbnaCaHfUxH0afpLj51H9Icpf
RcrGopo5DXWrqhsP6Is++SrzHcnWi7n2+R9+zjIlanR/UPyan6Moj6oHa6H+2FhfG/kwRA99ttH3
uI5IQSERdIBEmNn7We3Lxcb348jQBANhVlF/HOLMsP0C+KBHNHcAnVmd5dTnLeBJ+dRpxeiUaNEe
bp+Pq0iE34DeC7wQdObg51oUZmQliEFSGsY54X2k+7SL0+//boGqPG8wUDMYjeY1/xAwmjMzjzXV
5rkQBdWJOew7MSm2xC5Wdo4SBXBM6jFQziyv1Dqv2xyhQ67Utj8Iyh8As49C+KSe5DDZkab/87VC
RYSuBtgPkGzKkqKkC9EI7ISYZTPFe02mrJ0hDajm+pb44fWhp/NG4sL/gzQFc3q5eohwFpIMRztq
kd1DVjchLf7wk+RZGyfxKgQGK//RzvLgyzXNAxE7cT/ZJlQVcfgV8O6+6P/9kZ8tgVqhIcDf3tss
H/whxMXNbuZVybgUDmZbK7bo+4ndgt3deYknnLpm8u7gWIWoyRuEQ9tmGtdPZu5vO+bVoDvptIpk
F/mFpsxB+CJwFeHNEwzfQ1txFOweiac0/RrI+yxVXz3mAcujMe3KYnAjLXsphuGVnt0MEE3icuOX
XFX35gEhHss59OASXA4R6H4JgrSWrTM5Cj1eKatPZWL0d6OSxXsC747pQE86lI1vnLxRlk63F2LN
PJO6EJmyIwplhksfC/SyiKwM80JvwRDp17vCIAzMIgOFX+s0wZ2sZ6gzahuffZU4kJrQX6Yticol
xYbF/Rfx0oD319qzOrpe+F2jyhZOf8zs5Gkb2cD1F6oUnCDTAA4GJcsSjOaNQgzDTzWcJwu6S6FF
52BwBO8bNcOyVynmCQ7cthvv9fWRwuiMZkIsCkXb5VTD2CtBr/nycJa0z2CoeE5h4X7O9HEj+lhZ
RpK72RZjdDNz++X21a2IbE1gDOeSqTL4RezWzBgMBpstvUhhuREhzBfO5YutMlDG3OIMCMVr5gfl
w/EtfLGtvT4az8yCPPY06AsBiZZsi3R47aMoezE6gVDvdSowmFEl0NUaz3XNZGr/HATApDO7gYX2
38eC51Txo7HF5deaYN2RMBjPxhTgCI6YVztL9J+UJP2bqW9V/dgJxWNe3IXCxt6trSbv1TwfP4PP
loOIoiCqnRc34znQT6EhnLLY1gGU3D7fq2v5wcjinE1ZzhSiWI5nCn9HQw3tpB8f2kc/2E/C1r6t
OD2CBfyPUgrsIUt2tIERMsuIq+msREAuwx9KLTui+MtQNt6rleCJmXgeENj3Ad/Q9b/0w8rAwzO9
nc5CBbrJOJrfxYbRoV1OeAjR7j5LNp786/4/1LIfLS6uybiXY+b/sWi008FU88/t8wTRkkMpA4XM
IX9EeP4uG2y5+19Zph1AzZw8htN3+a1RXA267vfTWXO9LN1XxTElPz9QsNTjt+oT+J96+pz+a6V+
7m8xEAbEmBnZq0cJZuB+LCVkfKKIQl8o7OMi/vdrmVEdSr6MhxNjLhs+0hjFoSHlIk10Za8JBcEb
Mqth1dRczuG+HsOzUjOeroobJ2LFSxmA4KkjeAP/vcQlSPTupFGpxLPRtc9dfpelp9r8Favtj9sn
7/rdeVeWYgJq9lTIiS83DkBTNVaRL52hIqybR6vo7LRAI3Q3yp2TScreqH/ftrhyLpjgUxR46nFX
ZiCWWeKkJo0U69IZEhx1Su2olhw5+tsnUKVkD3p7H3f9Ce7L5w2786dcvgvz5CBgfWpJMxPZwkcV
rTWJfjXpnD0K5t2kSpTV4IQf/4Pyl7mvJnsp9WwvGf8cQ8xmeYqAfVBiXxbYo6Tl2LSmdI5qJvzj
h1j42aDKGLqhsJHHXGcYl5YWz2xXyI0UDQZ72UR2+yb6r7L4NSvjXXDvQYC2sZzz9XW9nDSYYWAi
OxQXWZPYGQ3kqnxXPe4n1+LSZjTf09A/iyTI1jwYR3773Hi3za59I+tFm4kGkEpwfOmvoQXFjaZm
8tk0mGSyDkHzbKDn5zlt+CaIGwu65qq4KB20maYcKoL5cfwQSlRiGE+RmcvnFCxr3+/C2kb7GKqm
fVraYfkkdLGdoO1x+xuvz/485TqTQ1DeULhNL60WTaCPU5TI51J8AsHVxvU+G1/9tt942lfWEjvz
583ofKKlSzullyhhqVfyeShqx8zfAoSSorAAQ4O6nKXdwwV/+8OudFbIYy4sLnYvyYZu0oya3ctj
O07gI8/trPtOe1xQnHIoj52wU2sL0TLDJl+3hcACNL7L+Wsz/Fdr5YNnHZvU7kvEJHCzOjSOma8f
E9lwNAW0+xZoa9UDwGpxXcz8XXjd5RrlUSq3elvK50I4RF5sy1G1yw5APaUSArnS9gyGW7coE1fK
zNAGEDWQ6XBVAnC4tBqMUkFvusPvAu034inOYIV7UdkVJAbibyJ2iI0ruzXgzU2tu9ubNP/bi3PN
k4C3U+QGOrwcGpO0qp/aqpWJj0wNPog6P0xeEh9uW1l5d9ChIVaAagaCBGvx7vRVOZlp4OEJUfbi
DdO5nBQnD9udoGcMBItsp0JNq964jNdWdubeJLEGyMR2LvZTD6q+Eqh3nfPuPxjgeiyMAuq4tjLs
RtNGCVj5Uwvy7vbXrpqdyUPejxl9/0WAG3SlXNSVQBURtDty5rUw7gY9tc3hpEvfi7j4ogsHOXyE
1eufgyQ4Iz9YXry2OeDk2Ih97ZwPZcXUa0/k0iCNcvsD17aTZ4D5eKRnEOxbLKuShEoWeYF2jjz6
aDHjqs3fsTwJMDb7XbfvP5WRcbxtcu1o0rSeSZrAHjJXsYivxUmj18ORPfu1Le6b8UWG3q+Mjn3+
RUyMQz/FtrQRQ1yfDeJ4grm5qDbT+i0Wc2T2V4BgfjoncqTs2zbUT7VgVKfbX7ZmhY4yodHMqXV1
AsdAnZQ8KKazPBHQjiF6NdDl/qvqBfEIzyjZKyVCkNPLyK/y4KSOy3I668KUHswQ5hVzUMKN2+T6
Lbu0snD8PLV0WtYkBh0ipo8Goi17dOga6FJN4WR5ar+xdiv2eDfJ/un1MjS1hL0N1iQnXhxLZy9S
9J+5Zo0HqTMJDzQvqGywAVuC29f5MXHsO4Hc/0S0i4ts1iWryEMIumh2A1/2moDJK+iyhLxsuo1j
Nh+jy7sZrmJEoMFDyRyzZVE3yAbwXghqnatUtI3Rt4Nh5En6rPl/JvNBiTaO2PViXppbnOqhFPrU
AuEJUClytGR0OHAOur3Vv1dcLw3N18uHOEumfqw2vmgAQsn/Q8L3MQijyW5lWzYCWzAeBEGbGTpb
V/V+9CjD3D5vc9RxtapzVZN5c1KtJX2FYRa6FRPnnlMGaX+P/kn/USR/Yri5btu5Ptfg/+exipku
GG7UxVcmdRiUAgJz56nyf6Ugz3novHTjhbv2R4ww80VHk3yVstvlUkrInA1mnppnK0lDB3ge30TH
CNB90/9vvueDqUU0p6eZqRfQr9AEMjPbUItsHw5Qfv4vVu2DlYUT9v4UdfnIB5leemiaCS2+LV6h
NQf4uGaLjYFNuc46n41JjV0mFJmT0s9rjVdTT2Ajib7c/qC1U/XB2rKoP5Ng5LrHsklaUh+s1mt3
/tS8jJb/GFfjtOEP7//c0rspYZA0wTo3F9AvHUKd6irslNI8j2O2kyG78pr6qbakvRiZu6m7t5r2
iDDbSZVbR7yPx8QOW+ko5e1PK/K+F5/jzvhjxZ6tTEdFIvmh4B/Ekpsquj16OwOiH7zgOAKpz1W7
iztC0s+3F+x6e2Y/linAEFjwIi7ekKkKofUFEwMh2TCBgONtl3fNsFO9U6aaW3fsShXNRFeYY0oF
meL/cm5dHZIC5epYIfj+Fll3jKKmOZohgh1UcBCG7eh4Q/NXEZ6DVLbbVPjnyXDm9WYORoIaQg0w
jpcbVgszcFQolHMHqd+OTpdiq5G4hfBYCZ/ATZvYInaYSYoXsYxfCgLTL6F+LpXCzmqUGPfkfMZX
xPGq197Ngmrjmr32e4r/cCiZ0BnAWvs+RPLhkrdy5jZ8rwLo0MHALZjltyKl6CTGP4TS6jbC3uuh
VMC1pBaMn9M/YxUX14baxtDIhDrIoVjel9lEf07OjsA3yG8t+RcQqAgdVpNx1S45pR7nomnio1b8
GbzwpMiFAmNCUt2rUjfej5X267ZLr8AKwP4iA0DkBQaOePJyk81WYjTGC4yzb0oPvaA/Vo33wii1
nVtfZdIghGJ3et3eeXVygA4yVR815b6WzL3UufIWBvQ9br28I+ZfM4/ggWOde/2Xv6YXht7yPJrF
8teBwMJkJvqHBUetwxCX1v4K/5N6x3o22rvbq3B1sCEMA1zBevO6whWxuHdbPZZrGHSs89Rl+zH4
jt6uI+TPxvQKy+htU/N2X3zhbIpyMRzwdHTppl5+IeBkNc2ixgI3oe/r/AX6b1tAmzWBDyn/rn6+
be3K1RfWFo+wInV+wX1qnTP9bzPWNpNTTP/+mMUCbxu6eu0xhA4a42vzjCqedPlZUqWPQmIF3jnR
R7vkYZSDn1a7xcazZoV6FE1+UIo0Qhf7JEYtitNC5BFUV7BE7KTsl5JunIir4IgC1IxChiOO0Ijc
5/JLZDDIulj4wlnT03rXa7lgK72cnm6v1/WtJzPDS2VDeke2MQB+aQagfCVkiiicxeoxomU3appd
xz9RduyazFa9nVwAxpA2tuna0clETI47aRqg2iWVKpItQqgViu8yhWh302+rqe2u/WVI35H62LB1
7elU8akc4uTAatmzyy8soy6KhWwK3D77M4TSq9k+iXG7A5kBFZa667dk/64YoHmqKOvRTANwArZ2
+V62VVBXEwobrsqZSuu31olFF80SAPkMvk+PjfZfD6FX234GOY/eGkhioXmAuuYYzs2G72gkGAXM
plbi+BW1+C2+h5XFBwJDmWB+08maFodxGifds8I+dE3vMS58yiwamtJ/Cu87WlwbIfEVWx+LQZ0Q
v2LKEzdejkKA6O17D85tN+teouyH13+ZxsdR62xPr/e9dJy036Vgh0SxDCdm/2WVK0Nlpn7rCgXm
kkm0FRjjmxlr62+h865PGDEFfj/TGHLLqQvHEJFfHsdUiVwpBDpXZ9Rfk8GzNl75K4JjVgAX5zBT
LwduuKyYTqNHuZAhdVeTfZt56l0ixqc5FyngYfKF5yYvT20h7oxv3pDb5ONyQEsZzFXq0wBKvjEb
5whEqWOxH6ND8w7sG6Dn0HZpuHUu54vr8lUAWzYTbr+L18tLXAkIHs8IRjF228Cpsxc1rw7lTL6s
/2rl/s5L0WbYuIBWnBEsFukM7Qu6ekuca5DJUjIZZuxW1n1QvUrtc+jfN/UjAM2Ne+A6jqV7MP9h
AhB9Nh6/y4sg8NMSgkwvc4O8OwChs8N4tCu+tJc1u/Arl1QUN/R28fhV8rKncuj++WNZWwZhaWSA
4ANRfPkL2jA2it4rtbMgWE44jnuIXxKqFpKcHM2NFvT1wkJ5OHdNwNTP0eUioPL1Ma5kM+T9yLTm
EKZCYI+DJj96uQSqX61VV2032bzXjUKwBnU5Degr1cUkmNLQjIVzWEhwd6tBbzqZ5Uv7KQEFKo51
7TRA27/efsSub3hQLVTsaElznK9OmJTrnVTIg0AdwawmJytCTUe1F8Icbvi89ux69Cx6cKFYi3sA
HOmWwNyKa73zNtPnn2nsYP+/3FiqHKkq9RO/wPOD3B4SJvQBgQWPGQVmp8s4qF2SZjsBKkQ7S2N4
XPTqjvBLPmoN5Dq31+M6PDHBLiF1gLQCzaxlqI9OMhq3ppi4gThI+0yQBwebNJaLdquDtWKK0huj
Uu8ivuYS/5/11EmrwIrdelCUXTzDsoaKsYdyGLf4pq65FPgmWEcA3cF1zKU6O9+HfCkXwGeFbZS6
BWJPDfMFZllDFlg53YNOrMK9IQ9fOMePXCLduMsq465J0mNRHwwtt6tqOIxp+atmgkzeOGvX+cJM
YE9sAYkSyKCrFZeULgmCJk1d0bPQeeSpl47dmO68Akz0T6lqHUM7KMgMNcfGeEhS4Z93HBIlcx5N
Qq6B+2Vx2Lld1UbOjdT1xHs1UzlzyS7dajBcHW7AxnDvwWdgzgKe76Hkh/X31Rb6IJQqiGvU+0CV
nbb+ZEFR0GoufczDbR++DkwX1hafpKlC2/qjn7uT2Z3MsrdF71QMuy8R9HmQGWhnWdmKFN+JXC6e
v9kmhB2kQ/OxMRY2Ccfqzhqq3K1hLrADqcv3kZx9YuborVLH+sBjFT5EXQg7b5uOO2Wso3uGgSHf
FK18V3iR8BZkwlb3c23dqcXCkgI/ERCfxbvld8rYjN2Yu/Rf8KLQYGCw6Qzwr9HPoE/K/aRuM6zJ
HKblUtA1gJOPsgtB+sJoZUZ63dd67mY9agparconX2VusOxTn4JI7d+Zvs/rJQjCTo9T7wGB1h+5
ZJSnvmzMvxvOMC/81a/hV6BljLwckJXLo1+IsN0apZq7w5TflZJu+5+qsdjVXY06dWjH+n1rIQGy
Q+bltuXVtZ8TFYb4RXQqFhe7FY5Mm09+4Ypt86Vux2jvlYwmy9qkHqNMNCC8m7Jft21e3akzqJ+b
e369KQ4tr29NAAIlTFPuhhT6QMZHCHMVreBUwPL3t01dhcCzKfqFoKoIwsgGLtdVn8aaoEcqXMP7
qchfdOvL7X9/9pLFvjFHMEOlycFoacyf+uHK6CUEKBJLKVzNcg3zlHe7JnaG+vP4Img7lHpvW1vZ
rAtr+qW1UJ70PkmMwlWTFw3hYO1T8Oanryi33LZzFW+QSM4ZA2z1//PfSzslSiWxZo4F9Ny7EdrB
/m/JKy/6L9CbOfFQ7m6bW9mkC3ML5zctYSRwwdyEZFn02m41cdc2CbwSAALGLgkcFoVPSzDNLKTo
6SZyZQv1qz7ex95frzxJpaMjQNgxS/7vX4RqAWxajH/AdbWwKFOkYXCBjTKzh0Dw9yqqJf83C/Oa
fnC8OhAhnjGxwGSCsE9jH+6SkTLibSuzQy3dmw6ZDqErDyI1hksrepSMVhzmpevrhwBK2uSTnGb2
YGxgH9cc4KOZxXJ1UNrkdT2bQcawye4D+e72d6wZAIYO9heCBFQEZ4f/sFpDo48FEWzpmmbtSOlT
th28rbwnM608ApekBYAQFmczQepKo/BQuUZ7Dy94q9r6qd/FxGyKcRDDZ0m+QxN72A93Vv0lDNQ9
OuSx3TtVu9OkA9XWdGuWdmXzLn7R8lhlUZnWg1G5g9DcibE4O4idBX87casouXIvEZbNwRODo/PQ
xuXyRmnbwOJowALdj47Y/dXNh5DwQYp8WNY/3d7K+d9auCRzIWRB9BWgJVqqIwyinpRFWjRuC7+k
Q2kHCds6Su6SiMbnv5vCZZCMZM6fHsbi8ej1jlJ+UDfu1EuOippoRJ43Hm8bWdklpkDnwIdWHUds
4ZrYHc3JaBo3hSsyThlEj+M3Ix/vy77YeOuvs7i5QGXNjPsUByhbLcK/qK+5leCQdtGUeJDq42jg
muqLYrwYse6kanSIYcX0BPWuFvRjkGxRG15/K6N9FEMZogCJBb3UpZ+oMDVC013WLj8EEN2fRH71
hN2AmOftNb32EdIU4HTvbGg45MIf4dAOI9TwalcSIJLOcvgp5aOQbxVcrp9J4DR8EMWWWYVyyX3X
wLMsZ93UuJka2b30mkcnxLhHBXbnMXNK9XT7q1bMUXBAaQUQLH+WzZOhUZSmj5WGsEn/KrQHkDVd
7Yjta+VMpbjVP1nJT+DE+f/mlvUVCaZEuLjHxtWz/8aoQ5r6oSp/SIgNebswNE+Rp9pN9Pv2N67s
HMpb7xQ2FBoYpLj0EC9OqrRCA80NEd5Su4c5mfWKDfe4vq5mAgqOGhUViqPL+FNK0qIYc69xk4JZ
TCaXeyooXgbI9JNnFBv31YrPz6TfCP7QCiV/XJzvpqNQZIZ9645R9ntieD8Cm1FNEpKXW7H8yuKB
IJvBXfSx+bb5p3x45aRejIpGEVu3Ub9YfvlrsuKfg//vvUNyNHryVKJII6mILMy0mo4+fFS2bh89
eZGrKf5Lpe0F4V6v/uo9w9I+hX1LuosmdEqV/HPm3912kuspyfkXMFsGFRjDmvAWXH7oJHqwDrZ5
61pmAvWa3YuKHfgPcn7wtOdp2k1J5qBQMQbQDj43ZLqF9biFIVo5jRe/YXayD4sty7k3TkPXcvgp
iDSPrZI8mqjP1vAPIsT1YxK3SMHXtpeeHCkrHVTO/+L2zlu57kHWta483gXjn6wI7CI/bCztfAVf
Pq8s7Qcji4ivy2ARNeOhdZP+oTNAw0jOoDF+K35WhmPinyr9W/hy2+a8W1cmAUjhUzTvryKnXEau
O4X5C7cNHQX9IORHsm+etlXEXLUDnRvMPeT8wLIud2zSrSBNdKV1w8h66xF5MQPhVxp9G9Wtmf2V
h5ZV1NEgh+oGH12Wq6YukiaxwJQV5Y9h/NS02b5kspPC5a5PjH0/0fxpe1vqPGgmhi9iVm+oM19H
vJe/YLGPQj1UeojMkpt01XMkN1+0YGs9V/3xw0cu1rONTKvPaHq7ML/uaymwre5R1f+P3zH/iA/H
TPGCMPdbletTznadtDf6rc+4LrvOtwm8PKDvwRoxd3lpou1DEUEva75N1NekfAp9xlWdMHCK5p6S
zUlL9PssdFTgzUCez7GpPfq6b2tDfRILGitqZ6vCaGuIrJj9RmZ0nbpe/rbF65GUvIe9yeeXe0SK
SSc+6Z+k+AtjEPagP4+VvBFjrHouoB1SJMS9ID6b/erDegd13NaK4Hdu23wWRzqTVvjkhXOLXH6a
hs8ZBZtpKp5SsT5WmniH3vnWGOXaMeVpAZ0CPJP3bBEk6hAxjLo89a7QVzZSoLXc20r1n7pFXbzm
vjN3PfzJ4IYRa7780qxmfDm2pJ4HjLSoOBW/pnK0b19ta48E4izM0jLlPZNqXNpQIBquZCMa3HIq
95H4aMj7oXkeBm9XDPstFbA1X2G6h+kRojZqmosjn1qt4Ml6OrhC3Dl9EB01xmy4ZMome+giwy6h
bBTH3e0vXIulPhpdXAKVQB8kSeOBKPFPEB8Mg6b2dz0/ETDeNnTdZn5H8cDiP8M5QC0t9qvvoLfM
dSwZue/MiqWZWd21YvPKFNzOi3+p2Y+sscuwdkMmWJCUO+rSjyJ8y4Xupx6axwlGBb3K9oOUOIXi
HUoUB9qXpoR5WkyPt3/sNdqLHwsknQrnzCIDtP9y4yUtCCC9Zi9S8a7Nd/p3JF/8YW+NiZMmv5p9
+l/IKNsfCCQG77+gtLuNVG/+9xdv6oX9xbUJId1Q0/XHFyL5VBrCiznkW1HY7LxXNhiUFbmiqIEu
Kx5GFUqJVpaDOw3BDsWhn6Zy1rXmKc3dYDLtGth23v4F9bY3Jm1rgWdnXhqHoXHuGIDxIj+/XOCk
1VpV8frRTVqrd2RzvBNRRGIgTPFehbD7JSrQAfiNcAxLudwHImJurRHthknqN9Zh5YxrjMmz4VTJ
6KnM99mHG7MTCIibNOKXqOKPMv8jWu0zKmBOLwBg/ylaWzjHlXsLuAltEgqMJILL7AU2Mk3tm250
ZaNwJH+4U4t9Z/TOECT2FMBS5N+DrRiLt1T9VpWWW721vnefRFusC6s+zqwiXKMUvvn0xbtpZrWZ
+PU0uk3mRvBYtIEtKw9GdzSN/dgcOsM6Fkz1Qwd4mkdzxPAgQhQl/ck0f8Pb114tZkBo3NE7gdpd
XFx9HTqafiuOo1vnD23hRH+KndXZE8iXs9ztjafJ/G74G5Piq0aZR6LaB8IMVOfijHnCNMLQkk5u
gczSgBJY0EJcDe36RGkPdItJyUG2Y3+yC5QMPcPaTNGvn0pwlPTkwd/AG0MIfel6epgPlaEpk1tG
3yAZeqzfWKKHMrJKp+xLeJgLRxAdJLZAvVbCnd/WtuT/7rLsdxD/un3jXV84MKZQUYKCiH1g8uXy
p5jKiOSLLE5uO4Bn0svpxIDwP9OX0CQExsdkJsPcPKeLxyboek2pmkp0tch3ckO2mSD/m3Sv//4p
zBKxosCneEnnA//hQJsRSj2aUIouErAPvWyEtpKaG1WBleoKc2Xkz+QjAKOtpccKFegShg5EN2jv
vQGV3vtQeGqic+LV9kRMpSB1Gahbczdru/Sua871QfttSfIpFxF81h5WUXAZbZhu4j1a1ltAhjW3
hEuJaVLg2DMLzOUCBrGhJdwZopvz71exdwTZ8IJ03lsRhPt/36uPphYeMVlZIjaJJrqSOu278QnW
T+f/ZmFxxkyUxpSyVLEgjqAuyty2lGQj6r6+0kl83zGEVJnxuUXIG0ShbFRaKs5dyhgdChERV2n6
5w8hsVdJSGFhoCm6bIUaQd1JWJFdHz7RpjomCHLdXqrrz+Cf5kmmLkSXDcjM5b5btSDUUZ0oroiM
ZpRU+x5Me0oL+7aZa/ci6CA3mXs5XPbLfG2oKHTlzaS6I6KrsXhqptCetPsw3mqDrhjicIJRnicm
ieAXD5whpHLXx5LqZk15iPTwufDMv0oN7rVJv93+puuDCbshLVcgbTOodtlqINXJUuh+DZdHxQ7E
nwU3220L1xPJM24L/Ba1dxonkGBe7k4zqlo2NbnpGoozpI9NOX6qPYlrtLfsOmozAKvCmxb2NSDR
Jwve640fcL2adEO5EoDmzid2Wb4OAf4PkxpablA/ta0IK+2TXqHxEG5glTbsLKethrHz66ALLFcI
IscLI7sDlyRbpy75dXtFrwO/+YPQkWE16UUtA7FhFOVq7GLLLaynUb4np7Y9eLXa7E3ypRMjWJ9v
27uecJndY85VAZSCZzcWO5jrWhYzUi64WtCoSEHd1dK9mPfPlSkyltQ5jH7DkMGU1JM1fZqSwK6F
30Wv8OYzLw3cJ9yIgFYWgK76LPfIQCzN7sVDqcBTN3d6gmcjF3aT8Ba3yl0llPvQg6C3BwqxCQO7
2lsMMZUwy87RB6HncunDptajseyXM2nsizVCxCv4VbPrDOFvj4jf7eVetzXfMUT1bLB8aaup2ioN
zP7/cXZlO5Li2vaLLDEPrxBjThXkVMMLqq7qYjJgGzDD19/l1L33JAQKVEfqh1an1Dts7O09rL2W
89R59niXNc2b10B1QnDhHnLbpIfb5pQzmSU0aqgYbE7A2SGkQyA7NycY9I5aYYNVUe5YB2pK5yiF
fLGc+N2RxZa1q1qBmo1ReFJ0JYDA0RauLWHMahvMST917jfH/Sp5cg+1kBYq2xU0dOFJQqvb2tDr
FcKmBSJ/5CxQBl2Og0Heu0YlAUOXQk4gxeLtBcHXUciYByUd7dD2AVC/vanXV0atE7dGgdNRMV/6
1b6odNYVrffEBfjgYPNUu05zrBNNP6FReW92cf6QFqQ9FnX1vUa2HIIIBdqV6eS81D6HvEhzQeM7
/hI7EPTmcpOg4urRVDKKeFvUdwezzrL/6/ZQ7cb8t/eUE6h7lyDFSLoSg3Lly8ZWqFBofsBgCOR/
CP3gPjDQOD9gJdElxHQSMDo+Yr3vU3sEeZ2EMlP7BjhtkL2Yf8YzymEW9FRvm7563LBExfyB3AzT
PpgJnFtuhG+lsmMgc8xpf9AFhh4wMeBtBFHX4EaYQRaI+AmBNbZzEX7YfsJiQS3/ydWE82NMOvh+
PbX8b64xNf/wtoTTHPvE/zZhRpIHXZwVSUDga9hhGHvMxnZZ6tJTOtXyWAqv3+KDXdsGEDFDqg2c
s2jhqL9/ziuSRis7RREupmR6AId6HaTG2G9s9to2QBZbYRoB3kI9e7ENTo1JyMaI4yegCtj9hOjY
D3RRoEkMTaLAmZz6WLijt7eK3n7STUDWKoclYduX3Z54ubtnnUEh2lVssQ9d+RxgiBQrnipMKcaQ
hYdr+MAKLS/KL6Vh0MjKUv2YxLSN4kRvwjTDnARQxWCR8vgITDdmM2+fwquL9mEeqjlKrwQwsOX2
p12mdSwFhNkt/V0ltWxfTHGGehz/a+SNA2/jIZKz0dIyQDE8/9IjzyjIKLz0ApLh/jctEXDLTBen
saEaoLdp9/P20q6zSRhUm6uQjiqvW7zEhVPZHc2S7OI0v6zhtYdWFyieDtkbM0D8n/JDTEJibTFh
XL2QkM6Cy8IhA4AUHnZx0pIUggC88LJLZVoQa+RGchBTa+0Lp2FBNlZbqnNX8cbC3uJF7qFMwJDX
YpXuPe+foW9TALdqo7wYliDnv72nyinN3CWefRVoIK7DKA1U/ObfkOhQD+kw1XQpbRRyKugr5RIT
spb9D2i0/imgP70RAKzsJmIpMA4qzk11bOYGjc6yCO8ovZjZgz5Bc226vI3N1qz52lGZmVncQp03
FqiiSwr60uQIKLdbJfd6kh3rYl8ncUjRxOtM78R0byP/vLr+2NDP61Pr/+T+QO1OB7cgxUWDOqA9
3Of0Cx9AonJB3yIANaYD9di//4SfLS7enZ4UrYVbQS9ifCK+2EENJnkk7CAgFnjb0sq3QxUUUoAo
A7vI4hab6hLIeBiZUV4sCCFPMjuW2btZ9k+TsaULs/L94N3BKqVmyBHcLCdLPZH77WQU9WWsXdBW
2CH2MRtCcLTnZQ6K6rCq28DOgWS/vcTrcifgwEqg72NqFwHL4vv1os6M3p0wrd20P/gQjlPQoNTr
H4x035ZnnfJAaEc9oydnk0jlen/nthdf0qctiCA0HbaHlxQMMbQ6lR30Fb9urPEK/fCxRkiAoRyD
LtOS4rDK69bLC15fiH5poKFaN8lxiB9y/x76F6jWYbzxYpNft61euzW1uP83+vHFP12MUmWsbdfU
F70lO1L4uBxWWIqzroFceBIhRFm+37Z4fRXnFheOW6RDnmgTlimbKNHoTp8eq+bAs13WP0HOAeDV
422DV28vghF01nFkVeEWk7Lzu9+WrJJ4mOuL0JxQ6mSXeMaprDZ4oK9LHCrmwbeD4gVqHEAHzc3E
yVAhZ0z5hcRQZUKpWO56qMMEptmY+5bjvzVDoe3qAToy1BzKr8A3l2GTuOx8e70r5xUdIUxhYljp
I7Kf/5BqjDM8nTa7ZFaPpEFJt9wBOwumzK2Jy5WdRYqK/hv4A9FnXGK+aoZGF2o17FJ3Y1BpwwXa
7EEOKO7tBamdm7+GeJVQcUfNDcExGm7zBflWWdiTLPnFq6g88FQDX183bQmirZxLDGqgqQX6DhSK
llaadOKFyEZ+QdvvYMf9HWYto/yeZON3nXg/RzodebJxF9b82syo+lGfrl/aJ2NXew2/jKQ+F/k7
FyiViLuSyKASQ+DaHYCI54GFFSFvicgut3d27QNiOEWJtKB9BbGIuXlpuENaSp1f4taGWnIbStnt
W1Lv/gszKtFHvRSthaX3jicUVnxm8UtK0BDjFodcrncYmfP7tp0VZwZQ4H/sLDy1l2Z2j34xv9ju
2eAC01yvegXmyoeafsFg2QY8Rv3flsfSU/wealIF+P7Ft0u6rixSW4jL0FRtZNW5897VhR+itwOC
9Npg+1zP/14UFCEaut64bZiMuOY/cCnqb9wqxcXO0xOkcSt0/Wz9FwpuhfkMegkE+d1UHQndovBZ
2VzQHqL5BYAH+lPLjquOFq/HMNZ/mewaohDeq4T66W6oisjGdEvWem7oE/Srbn/S67uvKsYGjGLo
GYn8Irgp0MQtKWmay+gKdJx1mr43jpNHt62sBDZK8wXBjY0UGfXExRtR8VIjWWlhceVYnJp0dO5s
7mc7EyLmmCXXmuea98N7Tjpvx52OHAokYaeNH6FevvmBwo9AkQKiBaBCRbtkfhudwmsLqvvNxRTc
CCDkhsKP8H/qYFU7TyOQYa5UA7CxXYY17eo9NKt9lATzvx5YUXUMlMiQ0qFgD8jL/HfUDRg7kbk3
lw7p8B7N9/Y05SXfeJbXvuxnK4s4QHoCnYwMFS4wcfV7xO9gDRmbdn97U68vqVoLHl7Fwo8Bx4WV
GKNdTVZiT/WO35ttnIOLwPmVG+kxSRI7TJ1uAyJx7VJhEFcUJgHCxH2Zb57Bs9IkPgza2gihtlT/
ZegxxMgTsSU0eP3OIzl00CFSw7SqZzy3hDKbi6EQ0V4a8VsO72b3k5dvIt7wqSsbOLOySEUrlB8H
k9ftBfUjEDWDuzpIobsEuhzwkVVWAcR15W5NXC/PBsIRdApVwx3iGmBXWCxtFJih8DtbXIA76EPG
uECVNrU2ksKrkG1pZrE2o2XVNHAPGFUPQoMGpvkh8tX/G0vMoDaRm/47js0ZIPL6L8/I0u7i2Z16
NlDUK8XFd977/NiOb0P+fvvcK1/x2Zd8mFB7iEgU9e6lQ0sstAtpkzQXt/hhNFDSAxwPwnJ7IMVB
aQjgumUHEKHa8NbLw2IA3wy/gb4lKhequD8/kiMEKOI4RnE9o4H9q+rTc+45Ow5FS8fyN2KXK+js
0tjCXTKaGmmZ6O3Fp6hoHLTK0njQVKN2JyRI/yFOX4x3wwD3cLKqwXX2xKiaNGw7AbYn27Xj7Ah9
YqnG5ZhBTzFvXC+kRYbxCCeD/NeOyUabToZDAYcwmdPQkE9y+nP7Qy1vMVYBBJtSKEAVC7hXtaWf
IkCkXYnT0klezFHmR4ImwLEY03sA7PNTPIpq65FZ+UTqZuGtQ2UJfeXFmc9Y3Zslpf0FoyHGY1a2
5K0ZS/fsZD2EO4lscL/ZVAC708jQLBjZMWaCvczJZYi2mBHWk3HKGdNDmxDjnMMYYp+y2fqdy2wY
+6IofSAJqzAJ8KXzfUnIaA0QF+kveRf7gWPU97Yvmu9QvBQP0K82gwE1qz136uwMILx+J0CUvIHs
ur5DCiSjmp5AyeCZW3ihqq9MVtdGf8l6q79DDeKJYHbzmyVYu8/IUH/psvjNTcwnncktXsiPhtT8
AqtGAlwvaqpIK5foXWqMlEL+ZLjkicG/CBoPB9swRzQR0ilEkKAdChPjLp1O5IM/QenIKSW0I7nP
9mXC+p85zaunojWNMO8JCJ6o3SO/h/KECd3noOihmwJtQzg6Jtw7iHXw+5zJ4gkEOn3Y+lYcICMB
TVkd26Gjjc9ONvkHqcnkRKTzImouw3bU9gQBWtCXLdjwq6reyPtW/DN6ciBiA2GdCrKXOKUqKQRN
tWy4pP4/XW3skhH6POk76PxPXmFchhigFeOASOwFv/D2tVy5JjPTCxeNViF4sUcILVWG/WQX8Ytw
9G+DXzw18q4gfb7hOK8CUHXc0YBVo3zoi4Ijc37cGwb2lEGjw0XPc6gjWLsctHCA+IXUMIOatKHZ
1mfCACZIrMPtpV41bZa2F+fcqmTnCrcaLtIdoXLAMVkwGTtJjx35WcZuaPjxbqwwMGw1xbHPDq7m
hcB8mnQLIba26R/pBfjMAI1fxk5+rk0Swsn43nkXYMJKw0MsIT0wNn/Qd994/a9jDDApweNitByX
HJRy8x13R78xGznhguUEHajY1k+28MXfnyMQBakiiYkEBmD/uRXPTEvfy73h4pR2JFOIMVkYuvlt
+Zg1f9v4jivbh1aMBewb/BV8p/r7p6ekdpMWZIfOeMlafspSOxDeOx/PFiYLxp4Euj/d2Y3/pYKW
SYruI9Y6+mlQu6fG/VUBuVoJerz9k5bBMHw3MkVk/cBkojK23ONxELHNeDZdkthCetgNDXjXaHuX
jXiIb5u6/pwwBSNq8Xi8l+mpD1khs5rK6VIoVZgM0fc+rs1qd9vKStCBpwjuCMP2QPoiC1/ssbQr
kmRCvxSJbPeUZu2ZaVYdMM/qj/1IjGhE+xa0gklySLjp7pzecnfgZ/N2tpwklJtj96Hw6+qQpCV/
bGuqH12td8NUdFCxSfXOjHxQwW1EnB+6pfPnBJUKuBYblVDAxJfjwpJRKJ97uXkZk3KHkoG1TyH/
+8fqAocdbDcQY5gH0DrBZG+2A0VP9W1S904EbKuat3Im1Awxmk0QgwFNvfr7p1M6dbWWOHplXlqE
ohV7hwSS8LfgHtdR1QfdsIIE4kMBTDE3AjoqmTZ5aV5E8QaKlkM+NnvaQwIm3YpT1AVebiymopF/
KXwJkFFzS5kJsuvWqc0L/e6Qk7vnxzE/VuKA8g+5m+qwP9l6UG4R+62cdpTsQCcIqCPQBksCobzP
8Dmzyb4I27kb+WiFtl34+9uHfeVLwWMpvR6FaoAu73xpptFn1lAI79LqUuzcoqXBKMTD1GZbinyr
luAs0FcC3wFivrkly5DUGBLDu+Q2yXa2m7U7q7PKnV9jpv32olZ2DsNlGhDAoEbB5MjC7Wtm05Zp
7noXwi1oRqP6BH2dYUvLYHVByuuBZQiIo6UVlzRmywbiXcrGFGeJeC2Dv+3yry1IiKPbK7qyhQhR
sSmjTYyMH5X4+ea5JGGUZdS/NIZWR0Wc1OaBGN6AS405nC1Bw6v5Z3XogPgHikJNgQDNMDeXYdLF
Y65LEBXTwAfBtR//cM0eYlzHvisDs5guIz9YncTAEw8SER/xn/aSQO4m2UBbXn1L/BQlYfpBJwEU
5OJb6pBnzRpJk2isMfw8NeJPMSVbhK4fmcbshqPxoOEaYOoLUC4QfM8X7LZdXWIYKI3G7Cvu5Nm2
vpBv0EutGhCn0OlgWme7eGXpU5WMoSEeE0O7H5xQeP5GoHbl1PBDADrGxiMaBu5x8aE1vWyaHG4t
aq38lGYU+HbRMsyTuVVQZObGRVmxhuIL/kHygX7kct6BxDqhmLDNIy6nAEcccCa506CRSfe3z++q
IRA9I/KDKwY6Zr6/8F6s6EScR55H7qepP/nl9E/uFaGbbI3bXkHycHiBEVdgHBNEIMiu5rbskloe
JtPyKMvTy8C+l9NRky8dPcrhHxvBieYEuQ7Kc4C6JxRKgFNDXTgQUETM/3UIvdxe+RWz4cfPAVEw
iniotCJ4mf+cquz0sdFkEY0IOI5Zk1dm4Ps9C1if3vkQIX4eBijsGT5KlbleY2DPLtJzL+3+HluZ
hondbE4PXj1ocMA6kJJqpkcRpSl38+l9xqQQBMEGq4jinr5C0uZL4XX7UZOB8VoLMzTrY4VeIiIW
6WkpGCKngG6F5tfZkCKjQVFEQ6MB/b6laiqoVGnaghE/qp17pE1PeRHx4pha59o9NwaOIUGjXys2
krBrR4r6sKqKYKgPYMWPZt2nlYP+I/GQyRcRYrYgU/ym7E+XbgFDVpyWEtlEbR2wKTwPiwhSpokm
bIC0okz3hpBXGlId6ZHdxtFSzmDhtSCODc+IhoISZF84C5a7Vmx7PY1io4TC3UHYqNmm7bmyjyap
QN4whlRizLweAr3NdsK7l/Q3cF47AUSMRR7LuNi451fNTpx21LfwyoOaAP9mLVbupDaz4xbwO5rS
Fz/2zrIWv+z+YFf+L85kOMZxQEaofP8LsZq2GA+3t2Rt4xEQKtY/1YdczqAQ0leOrNMyqgYgEPVh
HA92Aha221ZWvBmGuhU+BooeKFwtrnSeW1Wvl20ZlZKGJs/O4/Q6lfkLKf+r9QBwgMlPQO9QLZpf
VImGlUwtB9tZ1ZB4O7fJsHGI1i4E6l6YUUcHBWtZhGWZPvWmkWVlJIBZDpve+RUPHUgaSbU1vbN2
44E+w7QLNg8vwTICLCgQIR1nVTQeNbAf9M6hGE+DE8XZc2dcyPjKtb+/7eDgAXIBywNAZEmT55re
VJYA5kaFNGwIrUgS+MQ8a8bb7QNxVUXELYdcHJ5skCfrxvJAML9OxtrKq8gyX9szSKE1FLH8t7Z7
yMWzMPjGslbu/czcIjyLRe5OdKyqSLNrjMSPptx1rP03GweIh0pf3JlesqXavXLmYROJN+r+0IFa
qnY7stFjfYLNXP936ujBtlhoT1H21yBMeBAwe1u4VwgWQHy/dGpxXBKLNlWUZGGb+wcdirpvGDyp
kLlqSCdvf7kPjvqFD4U5/AO+bTS8vUWHIa68HCTbZR3ldEoezMzK9nFbyIvRVMNOm7zm2CfasGsT
tI4EM6wDF4YRusQBP3JSDAcLBdOwtiHyIIjZHEC4b2I61fLDIWfOmQ+Dprht053RO3aQp3l9r5WN
fvLjHhRCCVQKKqftDgL+6pD5w7hnbCzOImf5Q8MzO5DALb9RfXLDGJsCAFwPJ56k1XMBneqjKKGx
Jzt0mAhvdwkx0juUU9mdgZLql2YSoJF2u+54e8uUC1/umIlOq5KpR+K9lBIVBl4b/LGORqssj2as
VwcCvZfQdlHWHEqqH6RwxZtPu61zf10sxtmAvDMicXTOlSOZu8N08s2mtJABdZh1tvRQ6sbRm859
Fg32sRD5jmvquWMHWXbn26teO/8YokCYDLvoNi9MM+JNHm/zOuo9D4Mb7zJjkat88sbbsuZKPttZ
PKCG3Rk1lAXrKOYHs3irvmgWCdz4m6d4MeU/7RY1pvrdy6/52d7i/LcYPU2AuKgjkf3w5HMPqlL/
rqCoduH03N7ClacGRRQg6BSZLf5NPd6fYq8aoqGAkPhVxI3MOksvQ7Xfg4pYT9t/b1ta3UTQu6Fa
A77IK82MWJY1rUosypIP9WCHHrqjTp6CJukXSqtfARVqtqpvH0y8y41ECRizF4j5wAW6+HDElwg8
JYGDTHc6g9x4GnjiZ2a99kYX2DTfJ+XJs4uDV4d1nO56BNx5YJ+QlQYFuUu6EFG2ke1a/2HU6J0j
oVBhA1Pgvf791qBegegfn0I1n+Yfwe0mL4vtoo6q1gvZ5BwaVuwmFP2J1x9YzPcaT98xBbNxrNeO
GSZSQBqHwAnVusUx83ipp2bO6sgDOLuRZZhWfzL/l0Nfc//59grX/NMnU8sYsGN1JYQBj24LU8A/
g1lJp/2j5wBiZ06G2GN6HCJ1tPxbllL1cn02vHiWBzQbKtLUcIxD9TI5XTDqD4yz3ZB9o8Xv24tc
O+GYgvYUN4mO+eHFfhZm1U2OFHWUxlnA+JcaA5nFF83L94afPfX0URN/XV7G8qCKi1a2gpZC9mZ+
cpDuGMzpChZNutuA9IefKrssA93kVkghG3rvSxuKr8VEjukwDac2TesD9yvwAJgTKNec7PfU+92u
4VZ78nRJT1XM5MnAOxvrabm7vUFr/hrkIajfozuNx2oZOftajPoYnop48CVmcMry7FGMBSY1SYIh
FVvQ0rXMB9deVfnBCoqiyuJiTZRC6zYuWWR6zUHvX4ryO7XPcQwuiS9o+Hf1T+klO+YB0r5RHPyY
3Fi6HmhVQKwCsGTIrS3ykY5V/ohzzqJ2Yvu4uEd+/9Kafmhl3p4b3UtX/AbjgzPcDeKZ0y7wLxO9
H20aIqVEVNzfp9qRFNB66O8kpeDDvEvyoCRbtA3rW6TKraijo5i+nOdNraHxfW3A75SJPKZiQKpK
MVEAiYApzIVB71J462AwBn5qbXt8MvKxPGZm5+/QODE2potXowkXtwejDqq6uoQfWB3Xu4IwFlks
2XP91EB8PTlX7l1FwunZdEeojTwVv26fy+vuEq4RNEU0A70aDOQvHTDqOmM7eRWLtEw/AANcY8g6
+U1TFniJ/a9gQxnywftRVIeiguavlzz2fR/2bMKbRb4lYOCxeHJi5E9jFoG3SX6w5lgwvInuNHI0
HfDy+S1nIM93tKFjUc/6H4iv/JA0GLe2vLI9Gwyj/GbhAUgjibUnXd0cbu/Oxyu5PMr4Eqjdg+NF
MYDOzbdeVxGv4gwkdBPY4fhQolKWe0n33UeU/tBzJ1bA+wlKMDjdJyk5eHF8aTbnNs8NFoxuwu41
q0m+sqpDQxQHSj4MhsV61T0Bi2hpFt83frPy61e/WeFl4W2ALF/OHTu5lnBmaThHxnhX2xBg53GQ
VwjW+mRfvpjOfRqHk7BC8KFsPKurZxhPKgTZwXYM/7x4B9piKNzcN1jklH/c+DH1FL3yM2XfJ+GF
6MDufSfQvebJ34obr4M5nF5FUKooF5Tm5PxDcdrwyi1xjDMAqsDl4Ka/y00g9JaRxYvqDdRHNRQ+
1YiSqQ7kaxM/Jr0XSMF2eX4q6Zv53bUfCpQJAYXZ1Qw50Mazp161+cdFrgGgAjr8gNDDuy/WafPY
aseeRYNFD2YpX6W2xc6yUhhBXgHqXlSUoEyBSze3AUZRTQ6i5JE+pmEB6DyF8C3Q6OesfEgTcCy5
Y8i19zreWNva9qL0o9BpwF9ieHtut6xND4qVFY8a20eAnHZxSGyTY+or2cRhqvOw3EcbbxS8B/J6
aFnMbYmBdCAPFDyqoC+UtdYjg2Khi5FcksC7c3ZiObk3YhD7+dVl44Kqt/7KNhw9nmckHigFzW3z
eBr5gLGPyAcOD4OreCVdLXUAasoDH7NQAx/rXeOAwjBvGrqvhkyE3tg357oR4G2Evlxw+xddh6j4
4CqaQg0c7fplHhvDOdhjr/HIrIwXwO6eHVlh/91ftT1Cgbg6ucOWo1DfcrkHqmwDo2A4xJme74Ft
SIxC9zWPZJPv3RTMyQ47j32EWqnBR8hjJgGq7WEBrsNqhEpNPG2see2wYThE1eLUNIq1+AFmByQ4
Wgw4bE6HsIg6QUodPLTQ/9ha63XshynlT6bUT/mUaOZtWU+FDrZtWU8/hiHHy/on6emfhOl3kytC
YfYPmeOHmjUGQ1HeN9IKk9TFc68dR/s0sC1Iydra0Q2AiCbCde2KFqsruM8Ll/IIk/mBRjUodoIZ
odrY4bVlgy1PlegAe0LMO192YVHwKiOhj5xYHhtmBI3m/8ssdsJM7v72AV5zWSjEABujPqhlLcl2
LK6Z2dD5IvJisucaCzXpRbQVwVCiBDNJ8lrXBBSavHh00sNt4ysuGaBWpU0LCBRit8XTg9Jy7YKY
SwBE81o7v0Z340Ff2Uck8hjRgJIwRsWW7oIZWjVoUyciTC4SAw3w6dGgj8kWvmPlUACpA5zOR0EE
Tcv55xLNaHZTN4mIAv+u0f0IVlWoFdzeq1UjCKVQU0WfD9CLuZFGczPKgLeLJkuEPAU7PBqh/dY0
yeqO/cfKsv6tZbJ1rA47lpfy4FISauYfbvz00v/my3yys4wHEi3jtIedqT17Mcg1EhH4+ZEVW85q
pWsLv4z2qAHmZjjMZZGTVF3e57WB803RJwbBgSlRaS0hNAvYQ+CDCBLkgNURkVX6JqV3vP3V1vfz
P9YXR4NmVdFziAlFYIAPTVMEQPwh1sdYK3gub5tSAeLiXVAs+xj5xgyBgnvMD0g1WFlcN7TBAXG0
g8kJPRJDgvQTjXna6wz8WYamdAnLRwcgmv1t62vH0wRfBnr1eJOgmTC3DoxJrdeA7EejeAYS/kBl
HkxjvWFlJfFUU0iAkXwQ+gMZPzdD9KrpDIc1Ec90TAdxeahN4wBZhXvb6A5+Qh5YeQKNxdl3ul0+
mQfbJqfbK12BmKjfgK7kBz08Og3z32C4oBzRPdFEoCf9zrxHG6hbSGnuR58G0LPpkHKzikC1wQgM
t6kCrvMHMpmnVCQHab/q6VY6rgxefXkE74j7QOZyxT+V1JDuBWdPExEyHUcIxXvjkyl+esmzrmHa
fuMbrH7pT9ZUjPbpTfbS3CAUEJ6ItAyDRV0RjE5UGvXWeV67Oiol+b9VLcMMqpEcsWYTtXFgVa++
NwWt8a3a9BDXBU18TjQxUc82QXq3jGelxqy0w9BghOAcVPvGPknPIO4IGt3aj/bG5q0v6j/GFmcn
K2u7tBMYg/q7739PvDe03kwU326f0TVfoDpumCwHdA7q1vNvNPAaj+IwthFH/K9Vv6T9TQLv1A9H
rXg1kvui/nbb4PXFVHArlTf7yPchRbR4yjNTToadkBpRKQ+zvto1Ng84EMtApvraqXjIO360iyyw
ARf42zE+ECGqrroakwEExlgO13ljkmRFjVIH9d8QsOSiDRpp/O2eAuIOylrMpyBcAk/Y4tMl7Whr
k+MgT+6eh3Ny7pyDGx91cm9SCRXhDbTc1S1bWFNf+NMtowXpilGzGcBGkR53YW9lATe28JXX+EBl
BhG2Ahvj6/mLg+JWfpzHvsciqNCrOQGHh9Tld0OikQA5hnXpzRzoYyRSp9Kr6qNBDLL3aGcexNje
4yHjASoL/S5VLcPbR+rqXqqfBkiMymoBKloWxkeaQ5gjh2xskyGbYdXBhDejdtA32qOZbBi7Lr/M
rS0Dn47biegaWKMMk1XgCrXyNoRuRVjU3qNWy0CgFNTmaYC7y139dHutV4HwwvriM5C2n2g7uSyy
SQyuL2eKw8xlWx1JdUJn7wSsAB2CyjYcgw0ekfmZ8hAdeDLGGr3yOLFTbp8kwUDQuURjw924Lau2
UEhThIg6qHUWr4Q25U6d5gTlLHeEgBgPh/jRkw+Npp14nb8C8buVNK1+Qsz3QwrCQYSAmtZ8eSYb
884fCh7ZGAjHCOVvV7zwXt+zAkpKO+Hq+2bsW9XD2GMMO7r9Ba/zKLW5EBzAKwIiQfSW59arEcwt
pcAnTC2wm9d/AIne1Vb7mtp1NOTkUbpQCu6TZ2faYku7elM+LKuBAQzfob61CL2mui51u0h41HLt
2IKehfwUjX8EzdD59hrXfBKQAjq0NiCAAga9+RLzVIBXQyDx1yi0CBPumWHqCfR+0Z3ZuI/XFwK3
GVh58Bcp2vJl8Vp2o7S8WucRnegUDi53EGW0WzppK0cG5bIP4ifkVWj6LG4EodTBe+TyKH1tujyo
By/o6RHMs2Nqhk58GPjBK58oeb+9kR8sa/ObCLs4KEDr403BVMB8J4cW+rV6kyEtEAYa9CkiSHtA
gJNpjBxBK2Cg++bkmG8t+l2PQXkMlUG3wPcwVa1J+ga0IIiwEsGeTSsd9qLSXiewcZ5GSF2FvdaX
h5LwA481RDGW9lxbSfpYjK4JOg/ag5PAkodMeHpAXCI2PtxV5AGKDYz2qIYd4vSrhv00cemZNEVK
b4p9LtI9sOmHGsyrF9SjOqjSBUYn97e3c+2woDXoO2CWQ0dqGZDbwDwXXsmQf08+kK4aBmLbSeMb
XaYPyvPlRwOdLKD76Hwj+F/4F1KJGuQWtYgM+z5J6ddhbEKAMxVnLsoMx5blO4f4oNTpdxo06ZJk
ekonzOlA3sHLfplOia+I6ZI6ZKgLFvQL6zEMi34d499u78e1QzCBxMWEFaioEdUu37LCLBk6mKWI
yuJlGu6TtxgDL/rGvOf18wwjeNtR54amxhXvBPqmw+R7qN0Y8YW300OeybBLrTvUJnd+ujHce+15
YAwDEwCkYjoejN7z+1LFPmb/C4FCjquFRsFPWh4jSNkinl41g/4LJgBV9X5ZRk9bXB2j0UTUgupi
N9Vehoq9qZ0w3rvFMbm6fUjWlEQB6P2XiawwQRYyWLqIGuMu8zVQs5wgYB7Q5GvSbmze2pVEbwCD
65ifRMl+4eSyjPMkByNL1GXkd6kIntMghYi8QAdbR01VY181voUtWzWKNgFmEgCkxCTG/IvVU50A
8YzCh9sd4xgcfjILQPBThybijdI9Ft3v24d+bUPxJP2vQUA45wbj3mlZORFsKInJi+3zn6ne7pjg
ZeCWfYU5a9PbaEesmgSnNcoRcAcIreYmhcuTKleFAF6crT2Fg2t1wKSPSbk5x6P+V0vfAyY20EyC
AUEdmLkpkKHraPIgxR+HHxmC0zC3Dkbh7HT7nHr2gWvPvtgitV9zq8AWIa1CzAju8sXyvNRoTb3m
TYTuLpr67U7/W3Y5dM4xn6kGe1VJE33X+aqg31lXlj40iJme8+rH0JwokMN+usfE4T5NqtBKt6oX
13EpTIKK5WOcGE+w+qaf8iqPFLk1CrOJssS+c7/ldXfUnykoH0EN8I5cZOM53DKn/v7JXJPQzo1j
q4m0ZgxiMKxLDvKLovopzEfduGdIkG9fg1WD6EmhbwII8xUygya1SzqmNyjn29Mh8QoP4YVXHCGn
W578fmj3dYuGQgyxmQ03s+Y8EcqoCgCaUsja5kv1hJmD7MnBzjadipzS5pC4ebmrk5bubi9y7WSq
kQQ1CI4e2DK5kCkfRhFnbUTHmu/b3qgCN4ETvW1l7Rn9bEX9ik/fztQnvdD8vI0cGgdZbu+t9DlJ
3izw2/wXhvDmKAwJmPmWbQqnlbbfxl0bCY2HBkl3pnzL9K+tv2VoZd+giuarcQogRQFema8oY74o
WjeV0GbPp71WdNWTGyfF3zajMaqlhnJsaE8pmODCV0ka92kiQdcMl/sGTEM0pRB0stPj7V1bOW+o
9qgREVAiYG5zkWGWtPKFydw2klkVoB8ZYNdMfYvaY8XHA5yHOTSIleAwLAespGbFo5+VXZQ6kMUk
XZWHrG/+SICqDiVGdB5Y7zQbTmN1ZajIIJhB3QOMWvPPVOSloXOSwmb2z/9wdl67chvNFn4iAszh
lpywZ2eOtJVuCEmWmHPm05+POsDvGW5iCBk2bAMCXNPN6urqqlVrNcGLkj4L4cYLZMW3eWDRFINp
i/lyc2ECNr96MAHWuLVI8yPpNXknFKDGWhR5djXQlw0XX/E8he4470a6ZLD+LXwCOIQ1yoHWullt
lYex0Sd4K2Cmu+0Sax+LMwQjJDxKNPwWLqF5k+Hpcd9S4IB2xase80lzlLNUFgczyc63ja09Hhmh
IKT9QYExS3H9meqiEwM/1HrXQpP2OWhSbWcJlewyq6TdCTy8nKC0IEsrBfmQiKF838l6d6hiuFFu
/5K1ZQNkZ/6PPGRm47j+IaUa0X80ot6VGj07qgKA1UoadnqTfZT1+GXEvTc8dKXcC2SIMhKDkExc
wDN4bdKqi7q2VKFz9Snk7gQJt6ukMDxYRdzQ3yry57bJxB25hfDMfVM8pL7F21oEUi0awpZA50qy
efVrFlePQFVi6Hq9c4dGLHYKgt37TrcEBzqPbDfESnjfFgpTLm3d3kudvwXJWLlzgWOQTICynDnQ
FuatsgnzNE17N+OiNSrzm1E/NanuTM3vqZzuAk/cUj5dXfCFxUUgZ0zJQrcRi0mAREX3tXyLvepu
njOAasl4HIPPtz1sJVxQMWQ2kfIS3b3lhZsDBc48PR/cCYbDzO2twfZGihRbGqErkU+l2MPQHyOt
7ydSFKPTNGirBzeCMbYtoZyIp/tM+nJ7NStWaN+hIg10lSLT8plnAliqErkfXURUHpGwHXa+muyF
pt7iZFiJety26MKBCWNcblmZE/vGn+Drmdyo04V7aLjrXVnI5Ubi9d7K3NxGBZcIoPDvxVks9X4s
4d/rXCHMAZxVtrqFw3m/YVigScZbDsw4T/vr014GvuD7Hu5Wj+XeKsFDG0bkIHy3FVbmR9r1M2c2
RA5EK5ncbqncGpOWdtLQ9K44PglK8FjmUGVN0XnuIMl2MX3Ngl9e/xMh5o37aW2FMwJfp7zJXmqL
A6X4XSAxDza41Viix9gwfZc7jfn7tuOtfCmwuJTeoQaAbXKp9lB3AuqTCGG6ov9SFJHdTj9uG3gf
ifhKQMf5v0Muzwvg+kNJXRdVeuaLbmXk/b6IRJXXvj68gljaZemsF4R2xn7otXTjMlwzbFJ/42EF
kog74dqwUWtSEk+hCNrXhJ7moA/ohwjOIDphRz862WIKXfle9Pz4UgxyUZNbNodC04t7tQsmtxxa
W+zv9Lizh/F4ezfng7PwRgYAqG5xhuf5jMXBiimmcFzTyc3Hu7T+ESgqAsAvc1lYyzdMvQ+wTMbz
sKeahubZO/a6sciGXrGqCbC2eRiS7jz1+q5HX8cQptPtVa04oYp2FIVSNhDmzkW2QOWyMkOxE90u
TSzHaMVgV1VlsXGUVz4QPRjm+6A24L29pKPxjASSd2sQXT/tnSxxJ790jC3iltmdFx8IsC30iPg8
PDRLNcQ4rITGExTRLdP9OKFmjRi7n6CGeVQUKO9Sby+L32/v3sqHAusF2y68NBBtLGkGwbd6cawJ
otsOGkIKdQr5YtRPdqyXpya2xI2PteKCNOqg9IGeBvb25aS1J5WqWuql5KbPlZY5pWEcPOnBBF4y
ZFsj6mu2YJGQNUIgz/glECJvZauoPV1yqRmH4bCrh9AJ4+ClkB/6D7d38T21B5PqTOlCnawiNEvv
6jpeKKPURlVSy24hqEdveAoEH8qnytZhNSvEH2Ntw/gLs4F0ULP8Kem8vRhk+6kvTm0gPRd+dxA9
6/PtH7USwy5/05L/rNUYOMuHQnbjItxP4W7wDoJ+36jH1Hxr1WbjgKw0DOfKF4UvUKR83eVc0xCY
E627WHQF/S7xU9tTPoZVsoOOx0ifY+GNRh7TTYfba1w5/FwPyIHMYmfvpR3DvFL7xsgkt0nHwO6N
bmDMzFM2otmKJ11ZmQ/RReXESNXOmOpIcud15RrDG1IDRf7k+PJoK9EGVGLN2qwVSSDgUcJQzrW1
lGpUEJed5NboCcM7LntPjNINzS6tNzxk5fDPT55ZQ5kCs7asbMhaXIier0puWBl7Lepi2JWjDkpa
EIVZslX0XfFHqhoy0QYFXoXL7npdpdZnvTZ6kmv19c7T/WcGzSPto9R9kwTUaXr3tmusvOlI7Rhf
gJmKvh31oWt7fWXESZbQGZepdZXdxyn/rWSNk0njSdP2Qy4cTA9mz/jRiq3Hzhs2nOY96x3xbe5T
oKE0J7PLKyMymkQ3/ZLzl/4zRv7nEbYvqN5PQqPfF4Zij0BP4ko5kjkdIkn8Xg+j4+vdqcxdGK7e
wkPwWJyZ0ry9Le/HvOafpRHvOTdzDrwIVW2CmEVp8K7Pm2qnJNhUXyvTlfpDYn6NomAfUGylpRL/
ai0bCe+uAjWbvHXQf9biL9hoHyPGWTxr64etBRB+GJhL4GQWzCKL75Vk0N0DE2K/eFeMaFFE/riL
wsI2jHbvt6Y9qjATJOOx3lRpWQkjBqkKJdhZ1h0yr2tXkco+URuzl922RTOuE7oSoLCwpViydtwY
MoHNBJaCeY7s2krfa1IGKEZ21fLT0Ec7rZ6oMigHL9ui+VkJIfP/H5wuiKP3sbiOQiVAZVt2s0nZ
xam/A9EAR4Vvh7BGFOb+tkutWyNLNmVSZt6h1+tK/UFhUJ8Pl0amcSi10Nr7TMMdBjjo7IFqwm+h
D7K/zyQQYIOBhjbSHyD0tdFQ1+PAMEaZxvwnLTN2oFX3rfDUN+1Rz7YKMiu4Mm4XXoukz/N7ZzlD
r1ZB2yD6KruSMO1zBKBayA90X9lP4rhj+Njx9OJOD5/98LtVRPdt/08h3fUKs/Njv3GA17yImgXT
vDyNmXNb7Pag91I5yZPsmuPJqj/33cfI+DBuUXWvWlGpJhhAnrhxFlFC6kbLGBoYRcUoeZW64Ump
0vyomc0Pz9K3AA/vIcjEpHlaA64oWgbvxlBGPUrzmIjlpjVF6epoxQdQwAetju8Hsf7gh+es+1lY
+6ZV7ckS93LS7JLU4L+NnVFu8SGvrJ0Tqs6vCZFX+1KMZ8r6IYuyRHXz9GgNPewWqa0NHyFguX1u
3mP5wQJdGlpssu9pSpYMMYbUB6EHS+HHu7FFDdUaHpUs/jCaZ7gAKumUyUhvTMmntBY2dGRW3jVM
aZJocC/zulk+PCOjmwrAa6o7ZZ6/D5u8u/OiSnRyFXT37eWuBNlLU0sYB0qcoVhGg+qmufgoDMnH
GPqv2ybWvtw8KgCmC1Ag785FUIBtuEhDVXXFrNHOtUz3Ne1z4TQgc3pQtwv0a/b4hBR5eBUyM7ew
l6EOo/WcHrcbs32lNTvdeCs0dec3Gz2otb27NDT/kIsMVGrFOCIesHclrApZaPeme3vr1hyBow4e
jggHcHz+BRcWzLZKukGuNZc+TYl+pwFUdgNis3bMqc3/a2OxXQhaFIaYVhoGhv1YOEF9soT4QfLq
wyieChmE6lQ8W8muHV4trbtvq5eifevFQ8UMwu3lrn25y5+y2FBxZrBNwRhwQyb7XK6deVND+Out
rVt/dWO5pEjkoaIG0XW9saNWj7wZ2dgkgcQmQ2HrTY42SqZruS41ZrI6msjzePrCiKWXJbPGhuZ6
aZMkdizV5JmFRtXRqLpd7in+oyx1505NjQSEc3hSPMYQ8tYoHk012IKWr24uFzPTflBrgjC/XjJs
SN5YQqHl5rJqG9ODF7wmXuT8t629sLOo0oUtQC2xszS3igs7jb6psHB1wkaisXb06Cr+bzGLg5G3
fuYHFUZYSK3+7M0toO/abrFT6EtBDsrk4uIW8CxQI6JV6W5g/aykCcDf10lpee39/muXpzfwJyzC
lEZJ9fqreBCzdKGaYSeAJqVGMmGPylO1z+OwfGLMZmtda0WRucpIe4WJNbBai89jFHVTRWKou734
Va5h8Deejf4hq7PnJPAdHfbDeNRfQ/0Y6XaqGXdmc+re1Bjij322xeq5sslI5/3/ZYvG3rK01qr5
FGXwC7ker540PwuVtzOqZ2vcQt6vuMuVoYXvt1VrFmAWcBfdt2kmwt/691c2jkKxY57NJxNcFDxj
etLi5M3fUR7sIqIcXbuad77tLCtRCyfhjUg9BwjMsnMBWWVjekWrQ99wpCdsh8EZGtmNILzSctbo
OJNXi/QQ9HfcZV3RBNrI690tk2h87DXvTYDEZteVIIuMJBOhM7YCqFBVrThJnWke4ymG9xUAUHz4
+/VSBgEbQfCcQX7Xh0MBKTnmXWK4kvVmaAhn6ofyv3RlAHcw1gNnw8zKsbz/wn7oS6MxKCKfIDFR
5Aev3sDwrfn5pYnlOlq/iKUcE5ZCzSiQvrfFlzYBsS9twIe3DM2Pwot8IZCCgRGA0nCV6mscmLup
e/Nbt2u3eo5bdpY3m+Dpotm22KlPU699SP3xuQjDX524kWKtefzlzi3CsJaZSVd5uYHHM6A32HVg
wtj/+z+42b8esMyBw75PPCkvDDcS6WsiVNWF96m3u21k3pLrNgLVPLqNpPQ0JXDn609jtI2nJ6NF
oQ19sz0RSXb0eFT2VT5ZTgiWPQj94C4wm60K3/stnGf8QUHC+kIyuqx4TUqTtKhLKC7qek4QvRg0
OREu/PvVMZAHMyZpN5Rti/CnRINieGqluGb/3QCM1VNbDx9j79T0+y7fAs29r23w+OHuYgIZun4y
q+u9FOuq7Ax5UFy6gYyQReFebpN6r4bGroAIe2q6jerve3/HIPGWv+fX4VIz0BqGigaMpLj9sI9a
twJmnyX3vrWlqPn+nprt0B6hBU41asmHrPiQK+Z0utwKtI3DE9C0FV/agk2vr+ZfK4tDVYS9BpBe
VmDz6GytPs6F88GHR2bcCEdrrkdfky405FWUNRfXblKnZRRBDOSqguikeWuHuWZ7+oaV9eX8a2WR
0fhDWWppw3JoBx36+LlSEBqQKrvUNxL6reUsnFwIeLPnDI27eJ/dZueg/GQa324fpDUP0GfCcR7/
3HjLfHAap1BrFA4S0tDqQ5SG3cvM1LHRF1oLRrzEGTDnmUyKsPgwudX2iTw1qttaH0z/RWP28GxB
Z1LI3QdfUEo7lIdhI2VfO7Qwmc1vD2KRuMSpKGXRRh2qAi58i3uz+gXx1JRCH9qNOwQtD7e3cc0n
Lo0tIoTpDXUSFQI+IT8V4Ve1OAUol2sbDrG2JLj65xckRDlU5a7jkNA1zYTcnOrKffRJG/aThXra
o6QHdw1thNsrWrP1pwCPoAyzQctPpiRl2BKDVKbIwu6bnqe2r/yTNt0+Kjb2bsUFcT1wAuSZImTx
8zG4SCJk1R9Vc4h01/em6tQnyIZESVz9/XrmKMfACKglQt3i1FaMhlWtH5N2ZS0gr05zO6lych0C
SMGLfmih/+X2Bq64BMBnCFrmbjDV/sXH0iY11kG9Gm7B6YOpJdUco9QeElrtjjaKd//BGiC2P/Su
1PEWDtjEPdSeNdbGRoM+qfPpVO4QMRhaZ5An84cOJGJLn2NewSLFmKkkEVKCMImDtojrbRsqozpx
Swklw8uKM6W2kJ2izHzOveil8rf6vCvxUCaKAPFlRAuexsUaS0TYrbTWFNeT+p2ef0+DwZmGLaDy
6ne7sLL4bpnSTGWZEzfk6U7pJDtrfabGO4g/Nu6RreUsti8Sh1iLmMBxJXVqD6mUf9f7hEaXV24p
k608wsF28KmgEiDGS+Jy55Q+yNvIV6HVHY7q5Apj+Fr63UNGrSRpni3FkcfcLuPsrjI7uDdfFKQa
fQetqilNHK0slY1H37y2d67DuAoTfTP76XLsMJPTSvQKTwF7+dRY3u8xkZ3wOdCPk+cWNfXuuPf/
wwkBHjA3iyB0gd/sOsxAH8FsUVpQglNk2xCzQxd/SMdfAWQmt4/iynelgAPp1MygSbFljncX8Qz9
V0NsBEo5o/BsCi4dg07feP2v+OiVifknXJiIprGIaqXh9T9N4dHM9BOFv27nRVAJEG3yjRWtROgZ
uTpjdSAY5xa/Nud3Pfwopse9k4f+g0V53VYyb4sHZ23fZImyvQHdC/FkcR5MNF/Cpos1128isvmI
pjP0EJuc+isXG60OsuoZfTArzFwvptZJ4scuo8at7iPm55MMPg8hp5n3Jg7V8bYvrPj5DNtnHBpY
EE2txc6lAGUTNaHC7FndkaEhp+92TfUjG9/qJDiIaKzHn/6DxT8U8LOMBaSC18srrN7v1ByLoy+/
KUEQ37ep8lZXjeEwHcEdlITBqRsFgVFQOGRvG1/zS1hLqO+zwejLLIyXJC+eKDScMQRfU/nb0AZ2
4tVObLm3Da1+RGZ+UNziWcZU9vUqdYa+dHWikic0yb4RfzXKd6M6N21/6PuNDV2BJOicYyr3uAzI
TH1x2BrTiBIpptRmduMh6ss3X6+RUvuVZ6lD7cqpheFY+94r/faNc7e2nXTSafOiQ85I7WJYsQU/
6efWBBORniGWjZaj3HuO1lgvphT+vr2j7zVYUVy6NLb4dg2akszbQ3ukw3MZooGii+I+1ZLi0egk
66cEePMuVEL91Yq7+y6diiehbuNvI7pqh0Ayp9b2SF19p47lLRDb6j7QipXpDwMpXfp0FPRSP5gJ
Wixl/nNsvsl+C1NA+i31Nrux8yoXFxM1C5BQUC8jprgcW4u8svz/yJqPCBtMO0HaeZlx1zRwQUp2
kJU2tMK/miE9yNL3219gLf4R/UTQ7joA/qUcTGNO9QjmxnDN/NkPoAGX7//Lc0+BUAiIHq1KSuCL
RCDRkoaKKvUtL33IASO2W3PZq6eFqMOEHKJAIAfmb3lxNY1SlppDh26OKPhHsManxEKzxBScGPL3
0neqQTyFVe9EsF3e3r81L2H2i5wbajQ+3SKwU1TjhTmfltzbM2+xk2rDbtR7qBk2otwctJc+cmHo
zxZcLNFKOiHuYGxz9QCWhM6RtEdBonIiwISHZrKlbFSD1hwDPARALWjAZ2jp9Za2SjWaUmHpblFo
tmjlTMB6dlz9h8IdlGH/M7Oc/JaaSemjCTNBZZgvaS31d0M//ISpaONSXEsn4M5mBpB0HuzDItII
MMaUVAkNtzF8O20ip6+Sw9/7AjOnYM95KsNgI19v2TgpDNNOPmdJADvZ1w5QmVSGtyIT/j5G4250
LxhR4+MsAWtjMQQC6Z7uGuKnnsRoqh48yZ6yLSmglRvvys7CCbxmmNo0YkVJdTLMswlrU2ukO0N2
R6PdKNesONy/thgnWtw7Vt+i/zM7nNgotjzcCSaK4OrdX38imDxmXBoPOiYsFguaxqCzYLz4Eyhg
FVIymNSDqXKkCqB0JRtbrMYrXgeUScLd6H8y/7BIxaxGMj1T5oVcNj9zSQcC+uH2glZ37cLAYkGR
P02iR28dWb2vcfJcKwGX1Om2jZUYxyLo71NXgGF2WdWP4b6uizEzXK05SdrvYnpEV6GOrY0IN//U
RYS7MrMI4mqnSELVspRED729VuXx0Uop3ma5FDp1PX5v81Y7lXpufQiSYiPcrTQEgdEwe0jBkFW+
U6JXrDbwpmwwXS2qHbkb77LOVqc3nga2qVR3QfBBTr+3GkCGLQ2gFQjFtelFaJJLoZxCA9MKNiWl
ua+q6SgF8Y7RsP5npiaO7w17X1HvMguZHi/ZqPCtrx25LzqDcNBApXIduPo4EuWyi02w7PmhHfz7
MQnuea3uG1qjqvcg68FDNI9ZRWZ+zuMvt91r7YxwyZD7UDOdp5qvrZeJGqOIOJqu3CEXnCRy7ISi
uJVkrdyf9GysWR4Gum8wt9dWmBBI8rQEbjxzEAzV1yhPDj1kGRE8T+Ghb3/fXtRaZksFGDJFcitm
BJYvPi3SY2HwRODNYGCHD7G5y3MkBO/Avd/Brrpr9Go3mR+FbngrSrtCDq2ztirga+EbXAfQHx5l
Flf59ZpjDTlYf6TIKfT6vre6O5/suvX3ha6f/K3Z6bUoAZaSBxgWaTQvIpHRlnpc93TUk6HoD2ZG
RyepFe2UyoV+kM10625ai3y894B4UAWcZyqvFzeOgi8g/8s7xQLrIGqFYlMVRXgukjfaFasrQx2W
19CMetAWN5PZJejBdqxs7Jq7pjbAgve5ZJf+YxDqGxfUCkge97wwtjiLWgOwqSbVdAcp1CK7HxP9
rtByM7YBjuS7SZw6qE/Ueqf4Yb6XhnSvyVFuKw06tV4u2tkEfLVXoFjoPUN6Neui3A9JqdyT5md3
whhFKPrVG1nw2hGet4bekAh72JJkLqDlJVapDpoiH99ERT6xWxsBet0EGY8Fr8c8d3P9ueOgzEa6
pbobJvqvQiq/jeK4xeqxdl7mPjIw65kqczlIJPtxPTSNxt5rvUO7/Ej7/2EwPceXqmMjBxt9/zW/
oio4vx5oQSB1fL0kqLDSMIcExp3SXnrSlIR2x2j1R1UOxh/JMHTu7Zi0ag96t1kKmjvOWoQDqx1r
vbPIGgNFt7VxOoR1btf5U21lh9uW1j4W54WpPhZGrrVw4lSA6gn0K/lpZ4QHcDado+vlFiP56nrI
tpUZLM5o+CICFLU25nox5z5Zf4zl/NR0sjMVPI8SayMFWl3QhalFHmdqYSgNOo0cCEa7XQhjjm2m
+hZFylpII0vkQaSBltOWbzx5blj7QQiExoNZSNCRAwmMqTuYlrf1VtkytfhCoEE6+lJztp3rxz7V
TbsNkZNJhmkjQV17mzO3zzAkXQCoApZs6l7RDLGuRryKsteo+y0YYJWTYzIcQiO2EWvdW+GrvwVE
WXUNKqB0LMlb0YJeHC3JKiMrwqhW5PdpO88Z5a9qoD5oen3+D77ONT/z685yOAvXCEqvH7sEOJKo
Js9KQFNFzDcuhbXV8GwlKwWrxrDn4mptEl+vrHQw3K5sTr1VHSLP/1QE4iOadD9ur2YtBF6Y0hcb
l/RmXE4mpmK1vtf0X6HyWW7Lg8XgSZRu2FpbFsxa0E3z8GN+df7zi5IGw7pSIaVECblNH8PwXvYZ
TRtKRwARcntVK5Yohc8jJaR/5H8LSz5CpRDek2EXxZQ5vCC+SEymmg104aZVbr1kV/aQrItKFCUp
vtqydAKsVhmVKrDcoQ6P2WRxa8MB64xC7gxx+ytVvGTDQVbCE4rOMxmVQhVRXV5cGRiish1yy9X0
5FcZpqGTDoLl3N7ElZDBSCN3I20s7sc/Ge/F50olLkczbC1XAitvi5Hs27UefixU7Xjb0Nr+UaiB
/wXsM5yHCx/0rKCcAqWyZl3lOru3KuGgYyzJERlWPt+2tbooiyL0TPLOPxeeQWZZjFY1Wq7fnkG7
ZNJT3G5kLmvOxzvgfybm5V7sWxwFIaP9HftmqQ7l3wNaxZBJZLuw3+KsW9s5cvo5DaduR6Z4bUoe
wrTsS1bTGT+6SLnP36qksqfiO7nOfzhSNKxpNEFST/Fz8ZF61L0hYRUt1wgfq/pBLh+Hz7r4z+2v
s1ISgPsMpnhiATiKZUWNgU2hNhlicPv+Wx1+ktS31Nr1NWoj/ousxjASbXyr1Q28MLhIkTqt10xf
nizwE+h26slelL7E0ytjQ11ZbxzaNdeDMowEEMDde7KpvBOlUfM0y9VVt+4/dvlrX27Nxq/5HmnY
7NkiEPSllP2kQ62bwiPndnLvwDek5SiLqr9l+fvtD7W2FkarZ8inxRNwSe6WhUndSLVkuV7QxDug
VwU0mmL6lMnZ8bal1RUxok5aCUELc5HXLu431KAn1cPvlE+iKtl5eE4tMtoNR1iZoQYVTkeEmpdM
8/ldtEsbJHJF0YOjWIsOLL0+mVJTO5UKcV1TBtmjlESfIdSr9lQbJqc3euE+y43s2KaS8BKNUrdT
p2A6poEi7pUuBmagQMYjo/FpN5qk72/vy5xmLKpnf7qfjGYyDastkT+laoxDw1SFy2DKk1f5r5nw
mHkfkq47ahTvR+vrbXtred2lwSXJgyiwEEnzPDfQ5H8sTzLsmaOy4m1Jo9YOY4nkzoPXI7Yrdevl
tOZugBzmvgSFo3fuZk5JPMaKablh/x1GJ1tofpjF1mtwzdPgKpzBzKSRdAGvPc3oE1MJm8hz09FI
ZoL/+CjFytcGrV6b2nuxEVBXQg8sozNzJezCMHfNP+fimpB66COagKOqaWc5/F226KCGZz2Abyja
8JWVsEq+Ojc18RNYHxex2yomkGdFIrgMve/UPDoG6ehI3ePYMTQSOWqMNme+dWGsfDNSV5ZIk45B
92WIKCsB8v5RFdyol48d4GIvkw9WvLG091ZmqAglL26kPyKc17voS6U2DAUfTbZq9GdUW7E6W1Y3
KkLv861rK4vXU6F6kkVb2nP1rHc8Nd8FW4PJ751vtkA3CSZ2SmrLjNUTZ1hKn3kIyDHN/QUi0J3Q
PKXd6+1TvL5d/5qZnfLC6dpeTD0lzPHxTKgeQkud7iUvu8szxptvW3rv3pSW6bvwDoR7HA+/tpSG
NZddJ1szeD71TEcUDwaN+6iO7FjZuFlXCtoGtJXYYqSGQYQle1elDE0qFQXfpzmk7Ys4do6mPo59
6gjJQY9fE/mj3wuHxMo3CmEr18ZseWay/EN1sYQLkkoWdaHx3fL6hxS9VYqdGZNdpIdCP8rKeQoO
dQmQIzRfvNesOojCXjAYun4Rg/iL6pkfq3RrjuD9YecXsRkiVMZs/3K8NvA6TQmpHQK3/5Z1gx3q
TpffE7KHN7kNHH/jO68cDbo4f4T1QPJyBq+/M0WLqiGb81w/IZRUHSS8sHZsaaeu+O2cEsIjwkgL
JN7zn1/4bS+I/tT3NduMIrIX70k/EEb+dNtlV3YOgDARmTxCAyExL/XCSG6EcS8IhMmpHA5W7STd
pwD8FPdNMe7G8Wdq/HPb4MqdiugSdTODVhQsVctaiaT0apM1leAaeT1U+1KQZjVYQMzIWk/N8AN5
+0i2QeKmHwUK3q1TAqxCoqlurL/vXM4ODF/bXNJH1WixeK3uSlSnNcGVUo1uXFl+H9BT33hSrvAQ
YGUO1bxVaJS8e0WM3WCNucKCzcSW5fSkGtmOgVVbGU3Hag5Jtq+bJ1OJXwCTHloBJH2/v73pa64E
qySYVxD4MCYuFlpUY6x5liG4QvGlNl+VMYMe8a+TVp6XTIjolELRYFm+y6a+lfpJSv1z5MMfru/i
4smaIqeNN5KytbVc2lkEWQMd2brRE/8cREBDxvK+nMcQio3wuhLKr1azuDTCqax9TY9ZTTRRpbyf
mRs03c6Q4+u2dm7VQ4yZBZswTnltOQ5aDoxUoNbtn6f8a6LsE3UXSeYdKn2vmnoKimQXVa9aUtqD
C+nCqR3KLYTKyk2swTxKsknNA32ORUDrBU3OvUn1z/PzXVBgVlOejSQ4bk7erIUb5LnAYYGWnlOY
63BjpZlpBGEVnJvXMbyvw19D9dAUaMD536Ej8MRwq+07p3nXTwYYdv81uEwDs0mr1EpsgnOm68jv
/iqFaJ/NC/SQqxUfcwn5pfBcJFG9keq+f6tgmOIOsja8fMmvr1c6F+6NdsJwXBWH2NS4Dz/39CFG
laLwk4l+0O0jvvYJL+0t3ox5kxIgjTo4W61k16M7xZ6NrOy4idpcOxncfTxNCd/8x2JhpSYrQ531
wVmO77Txc1E/BPrP3sztyngETEDOk/tPcj3PVUnTtyH7UAsQc3XHsNwIOGuB4PKHLFZshIEIWlUO
zlX3kPjfavlTMGy4z7oJFLNmiS5Dluc/v7gdEysapkBWgnOBnzSe7IhxbjfdVul2zVcoEENhwTuF
SZPFSoZWViJLh4enCXZS/m0oyk9SehedG6P5Hpsf/95RLo0tzjqqUFXcN2ZAnmaST6gPsfTKFLhc
b7GurnnkpaHFpVOmEq3r2gjOYRjvivGXBOedWku8K7eY3Jf7Bwice2fGXfIetvhc15/JaDjNigel
eZntrUg81NKuKA8AUnbBtLe8javhXea9NLe4G1pJjUC6x72rEqkpesvZTgp+TMZPXz/LurQzx3/G
8KCFG63U5cGj6cwAPfngn3EBVHuvVykXWqhpniK6U1UeEkGNbNXsz9UgpE5ex6cmFH/f9pQ1g6TV
PKHn1gVQ7WuDqVRVnR6nEpgoyy4ziCfFT0YT254WOl3obwSwNWtk1dQgZhJYbvhra3KfGxATFJI7
xGHmaLXxw8vEg1eZX9puRIBF3cr+lneRwbGeZ0kgEOexDozl2iAaYHldAG51JzF24BJ/zJTpkyjk
94zrOkixvCqlt2/KLR2g+TNd3kgLs8vu0xgavj7GmKWa+dsKYscS60+3P9yWiUWIjhg75T0ReG4f
y/dp0hxoNexvm1hGxrl/BsSQwiDHiHG8xdeqCj8oWiP0z5afHibDgkNXugurz7etvP9E11Zmn7mI
v9DLh52XkFOKA+zu6AZmiuWk0ockiU8Bj8/GeqIF8OG20a2lzdHmwmgSpp7cNRhVWsZKfKBEOTTm
0sZpnjfo2g1Y2szWCY4IbISxqE+NsToVg4YVNattpYLvuO6dvr1Poq2+/up6YK+Hz48SH9Dd6/X0
WtYOdZH5Zw26wsxi6Lncbd6U7551OARVnLlxy4GiZLmwUgqFaKqD4p/7wQDK6At2bTCZk7zWhywO
/gwExZKe7BiodG9/r/fejmXci4SSggT8V9frg0pVrbPWYicDOSXtQDViiFTjcNvKyi7yUCSfIwtg
NHNZ2tMz1Yfu2CO/krMTA4Z2I/mnWN8g8Vrxiisri2PlC4EcBzQHz5JpIqT7Vuj3QVMchHJjzu3d
k2P+XFRGeXLw+uflPy/3wskHpYgUNSXlULzvcZseTEhGtMwtht9l9ZzW31pRskft1A9AYbtjnf7t
1PAf+5T/AOmwqYwWXNsHwAjGyc9C7i9pF2jhLhvexg+gIrfy4rXvNqMuZzwkhA9LCm7ZT83aCsjx
I286Zp3xJHbCnaG+3vaOte/GZIZJ5ZcWNRWo6+UMwELMJBjCs6SFjD0b0Aq/1CLQtmKj+LZqyBR5
VjBqxwTTIjgh2VIZrTmGZ8081ol+GsR9IBaOMXgbZYu1U4XIKYVMuEBm0p7FivzSj7NODM+eEnzz
/DS2JRECxdvb9i6VmmnYtT/dDXYPL1zcVEzwZUKWFfE5bd/S0YUxbTdJzSlRD2acH8zKdyYIKHlc
bAGx/5Q8ruPvDLHjL1R4/5zo6/XJ7SiavqJE51nIXYM5bjKPos742csgTHelER6NwmnDB9WoD2JT
7qrkSxWpW+t//zkB6s/vbhpwfzzn+ldkal8IkeEnZz8FSXqy8lPsnYe2fQy7+A4qzhgkR/hsxMXR
DI5WNrxYwV0Oxy1BYeN7vz8nszQPJItoaeDFSw7WSg0ZDu/G9DwmP5XiH6vbl/1G0FlmeHxsxstn
wAgYH4SdFjEnCBItl6s8PXuaZgvlQ2FLyNxpTxHVxtt+tbYYuK/o2iMzTw918cYZI69J275Mz307
nHrvTs9hRVO3uOtWPt68ElJVGrUgvxYXTzU1FWTJUnoOkJBWKdLKyQ/RK1/T8Z/by1m5XCH/ZcPm
VzcPxGUxwQj/j7Qv7Y0TaLb+RUjsy1eWWb3EjO3E+YLsOIFuGmjWBn79PVjvfTPD8AzKcxUlsRQp
RW/V1VXnnOJyPERqFkIF3yPodNP+aHLweNND0daeMlDP1BEgRWtYiytNyWnJzg3PXqZjbNqDRGHY
5GEiSrcrXoh+4L2+ZRn30k7yOf5KPWgta3Dd7fAHYZlZbxsnvD0F8yfe14cgWTxpLwH7oc1WFJoH
QLiNZhaWXevGNHZj8VyIvYnDq1vQ18tWdtCiva/YFgBPYLdmA7cSZlt48OM4KMOLzhu9chnPKy8r
e3MvNIWCtZizDS30bnd7pEunBA8uZ5K4wCU9x9qxopN6ELWhSqO3B5MhyrV8W/aJrX/vpX7F2JIb
hNSEg6tkSudAzODSAZXMqMoKfYdwUjJc96g4P+qUE7/lkU8lwb2sIc3GyHS07HISaVvYFruLSlHt
lSJLdnEzpL7d52wFmrA0/agwTYLFuFTR5efyswToGvlQ8jysnPxOj4yXzGR7jUX7gUcPZf5YUWmt
qrq41y0wQ8CuxtMGZbVLm4ZSJ31LzDy0lIf+RyK2nQbv25dbVK/KeNuViVt030zroCq1O9XH01d2
4GuCN9O9OruXUIsAMnvq4gGcw2yjFxBLt+MoL8IqBtp/1Eo7UDo6/BfeHp1jzKnhFFovftF1zsI/
zUAr8VGGlQRXLFE/0RtHX1nCr60zGwlSFlPr1AmvB6TW5XzWolEFEgt5OMqOi3y2Lv1AixXxS9/a
Axo8cF+Pdmoiu2i3W5kHxt4hkCGOEbTNsj9D8SN/AOVz7APRbAVeFIa6aWX3Xwv2cCuYADQWAQgP
rCB9dswbqaV5r4DxY9JhOzT1J9chOJVUaxm+K/7Tl6Ev8Tb8BLmQ2YYeM6NVcr3L8ajU0WOY2z6h
sgcUYNAaB/mDk1eOAhw3vDTypdX66MJNhXIbGDoQBpmsT/9+ttzohz2KPEFGVoZYgf0wigdJOaTk
/bbnWrh1gX5GNO8gGzc1Qrq0QkwnHQAJwqGNJATyqduUqU+TtYj+K50321hIkk6PTJBQQXaaBY1y
7kSSlOCgxuOu5okrxY8dss61A8XyNBD0vuJbOgq80ArPscOcbOr4HRoY6AWeucQ+0BdCHuN+0/Se
wluXOf02t+/QAfIgiZVwfeE0I/JHXhLUc4RXc2Ep0ggrhdPNQ1ZA0MCwQedoedqvhJFLywsgCKj1
6KYLrsX0FWfLy51+7DtTz8NSvMdoLk8g11eMEPL8c3uBr9MxgLRMGk8AaEPxZc7hl9G1y04bVoSl
dXIAESP1H7TW8gagUJwPwZ5EZK5cwwuX4YXFmU+mfcNogqR7aENMpMz9kuY+T/+oZeZ30lpbt8VD
CoECgBWBIwRCabaBlUTLtFEXRTgMHi0Eluq1sL45dY2eV40XE/M1bfdVp+NNrj+VZOXtv/QYwn0/
CRTA+wMLOvcRDHAbpBkQaRXchUy+K5PkPrK7TWlJ3wQffuYFuhy13XPW12401uPKpbC0WXGqkH9F
BRAByMxhJwOJumRgPMzlSNrUTZl/H2pJXnkqL1iZ5MggfYvHBq662el1zIRRVqY87MvaCoQ99vuM
VspKYLOwVfHqR2iDl6uNEG42l7Vklo7V6Txs9R8sfiC5tI1kZacQBV1HLc8SqB13/4iYgm8FEgeQ
JuCFceWZs2NYlYVZtUpRhlna2FBgLjSv6/Q1zamFIwED2B1g3yMZ9dVM4+ywszHJY0mqyxCk62eZ
BSTudlYsPGL+zsoV97Xg0S9sze4NrlO7LPD6DY0Bha9RPyb1cDAcsbLzrxcLm15GSgjQeyB45rgp
A80GSV3mVSjrm7bttZ2ulvqm6umBUv6gkupn08jqxrKTNdbJdZwJy1A8mwIhIGHnoAWGgzCgdUMV
DtmhoHjAOA/IdEg09TUnlKM1GvT1fE7mUPueuELI+s53SKcC3GKZVZiZft0dpeIBMIMVl7kwmfhi
4GPwmkcdZc4Yq2BbcVjehIooj8DYPNr1z5QcCUU+xbR/FiTQVsOb6zPtfDW5QtiM9yLIGZcXkKiE
Wlo1bTBl3NgMgk7Nr4EBu339LMweCIRTdx9w+6ZEwqWVzqxypjCzDSvrl4TeAkYBWfoft20szR6Q
5JD6n8T3cGdf2nBEWhKLG21INcWXCbqFIHt96GrmHdDE7E/K0XlOr7e3jS5kY6FcjVZhAPrieY/f
l1YLkZt1mjZNaGTaY9E4AERpe6eLXZQdysS4Gwlx05T+aNPENyPid/SBsnrFMS9kGaavmLoST0VG
vD0uvyIbGaFRWzQhZHF9sw9wUbotC+rhTdceFEl2i6LzSoB1V0a/sK4Xdqc1OfNoaMRYCoFORmH7
R9i+rbupFHIIAYy+8ZC8WsGQBD3qIprr5J619kxZuHUvRj3Xrs/i0cClC+sykd+r7lOIbRzrbq/U
Abz4UO8g0AFeva/j0r098GtPPtVJ0GMICFg8N+fqSz2wOBbtKljOPw1jr4p9ylFLa92xroPbpr7S
d5cx86Ut9XKOIWuVpngBYIdNOg9bHj02+msuwMCEAjJkAYdScvnHmyYe8zpGvuEuc36h/FWJoF/Z
Zmujnj1w9QEV5TrumlBNuj36gaFHz5YZ75lq3w06WTG28FaYxo1UL9wS5nP+CIUCrwXhpKwJucnU
T1sT8gHZHGdwx0Ku/rRjKyqPDFEzBil4qa1rR1RW9mlV5cVG70QbjBHN+LeyQQkmzgz9o84pZy7p
mXUqslzl4JSmwghGUyVPOq3U2oc+aSptFZnxbJsURivv+9qk2tGW8uSRaCJfkwtddB9IlCBTBxlt
pExmTosAC4x+n2MTNj/Q7U534yc1yNJj3/8a5R0tW9faV6WfKivx4vWzA3MLaxNsDSX7eRtfmwua
tsmAc0ta5nEzitxWzbNdb0XddyuL4nBlE8vYpFeb+MzgfOukeVE5ECgIaV+6GSl3KgAYlrpPrcJv
kJLL+tdMHz1pjbawcL0hPQ9YMf5E+nEu+4BjwmyuqE1IMlXz0jgVrtGNax2cltwgMLHwv9DRxPNq
dglIRlM1ssXasMyODXmL1N/qP/cIAsoQWYC/NmYu3opiS46hIx+axg+5C0t26KpABEV5J0DcrI9A
QNQvptse1fq+Kt9jwrYrazjtxfkann/BzNnnqhjjVqQtguRDErf3VY0eetXvJAXDLmiOttYcK9E+
N+kaY3VpEZEAwXadaIpQWLj0gDypVUeqyjaURls+FRTRA7C/0cvt8S1awYseaeqpYbIzGx7Y7TG6
QFdtaBiFvGdqVe4N8NJWcGnqtNPnswjSKIjfUPJBc+bZYBKta1pO1DYUBKQtg/QplNn69qcuzMQf
OW3veCWNj+C8WF6iKflRMyPkRRQbPfOIhYa1Y9z4eOPLD2DnUVQsM3vP+hyNcpNRbGoJTC5djcrX
MnXYQyGP7U7EZA21fx1wACo8IV6R60Yl+EqYdMBTQK+J3YWZxJNPrWSJl4tK+VaIWLkbazRPhnwV
A7sTwrXg0vOxOShQbPt1e8muzh2+As8OpCkhEAjlvtkjp9Wsrh4oE6GeansCunSVxPumWRM+uNoZ
kxnsC+SsNDRtmpc6pWQAZEZtBY6ewX7EdmP2Hi8E0NK3h3Pllb/sIN0KLcIpWTNzkpqUp7EYKhGW
UNH1mZb9yTuo7uhsgGQ/Kfzb1hYnD/o0/2ttGvVZ7KZS28hjBBCh6eSR55hMCkYG/c4KiYPNf2MK
RZGJDoeU9eyWy9Oy6qOyFiES5G6pRgeWdb5FxpUq5fI6/TUzi5RKgDyoBgmMMLGNZ5Ajo4PaOcnK
i3dx2sDvhFifOvnkmZsgcis4STpMG622udIHZlkdhK0Et6dscS/8NTMH5bSOntodOFZho/5uuoNw
Bq+jp1LtV+ysDEebLY2VjtyQDCyNDUqdhew+BX/ZbNY6n01e7cLrIa+CM4T0HNAc4PvMbkjupCpJ
o16EMi2Tt8KKoBqWVFHnChldM3Wgdf2IqIOPPgtrr+qFEUL5ArUoMI0BV5k7XMahT2tlrA9bqfZs
hoeRWQXorLzyJFgaIUTK4CnkiXY+RxklCsGsKUWP5E7A9VCtB5ewXvGqBENrbQB2s3/F/gOIj1bY
8BOABKLUO68AqryGHJA69oAgaJlbVm3hWjL9TZICKPm+GXb/vCUvzM1uLrvStI6aog+FEBvHGmu3
AdHV5VHW+0Zkr1yUC4cZmiXYMMgWgCZ3BZdp1CrXErkPc5btdLnbotjzr0C+af7OTMyOst6qAtIv
ah+a7LteC7+W7lP9PYrWtMIXd+BfO1+X6ZmnzasW+FhV68OUfYcWdKCk6PDmDP/umOBfEVmgOQWA
BnNFcqeltlU3FjYgNLW15lOpX6JxJY5fGsm5jdmM8TbpRV5IfdjXg5eUqddWyJRGr7c32uQM5s4C
mpRfsBok1efOIpc4QLZVMoR43MmnpIEwN0Iyuiu5kgVSRdQHMxrESgp46fyC+Iu0LEpgQJxNQz9b
pNJp2hZMsB51Vd0UPgpVGc5sUg7DZiR69cuwiP69KHq+EYkU1fvbQ14KqIBVADgMEGUZAeh0H5yb
l8ZRyiTMrEDe1B53knZnMORtun3Xja5QadgaO0d4t80uzTTKJUjmf+Xa53kj04BaARV0CPU21CU0
igaPt/0pzINInm9bWrjPQJNACnXSgzVBZbscH0lRNUmcpA8tB7GiHVWbqEhN1yoy2dMifa06vLSa
1kSHchCmTom5S3NWlg4il7QhHGKtDp1a9MQ1aGV2GycZRrQXq2ytd4d4gHp1ZBbxWkFmaWJx40AT
BPB7rOrsWtXZmCp5p47hyKs7URLfzpwdaL+/mdS/wY+uuZgre3jI6waUg3VAIFAMn01vJ+sg6gBg
EybofTigLyEUtLyq+5CSX3n+/o9LOdlCqhF9D1DJQFB8ObeKNgLLJNl4iRKxyQGjSHo0Henivaqu
bM/rUwFTKMyg/QHafwJUMhtWkYrOqrWqC02zDUxxj+261aN+00afzOJu3CKJk5Dn1lyTMJ7GcOGC
dKThp5wBcCzIJ1/BtjLcdqkASYPx2OvJh50cQFryGO7wty4ytu0/x3vgmuGKAN8N4A7oa8xifwZB
sLHIiRxWyh2HgHaU8Ce1p5uCrZHqr07ilyVInkMKEy2u5kOzQeKr0oLKkHH4Dh23ctjSWHX5akC0
MIXQqQVqXcWLHcXR2RGIFdL36Hgrg0ZnPXC1CcyMIhHnllblNtB55D39KLKVqGFpcOdGZ08AJQYg
GYRMOYxrQNmTvRx/4vwP2sc/HwFwLlFgm7Qw8IyfhUI0b5IWQkZymHzKcuuq9NVUS2/QVm6FKy8G
BwaQDzqEodkoAujZpcChbCyUtFZCniRv6qC7TeFnuvKgJ91dqnptsibTcp1SB0AArCE02cNbFHHE
bGBxp8Sy1ut6iNO4GZvB0wpjazPHy1XmUkmF3mTvyS0/lTKylOTX7Wm9BnJBMnzqNYlZnWQg548r
9JmUCsMc7bCp222TPORQWc4roEOyoJBPDvnD+zc6PuXbUttRkgam+VP6Zv9r1xVcF6gr2vBvYPzg
W2Zn0RlytHJhZhQyqYJgtZlLR4E8BOZCWUvrXfvtiXqN+Qb5GhHPVxL87Non9jDVxdTklMkQA7lz
pEfU3oaYe1H6sjK301dfujTMKnYSNiwu4KtHuABDIbOGlpy0mhmHOC5/CEGUh3SA0ImRS9l3h6mK
P8ga82omj/tSMR9r9NA6pHmDJJS0pls7+e6L7wEoFtkA4DXwJgRccubbDa6hXKfgezr7se6eRS6C
1NI2K6O+SjxP0FvgMQEMBJAHGh+XlxVXlQiRd0dOPTRq2/HZyk5o5A6luCBV/xS8ClS1c9ED9LbZ
q8fLZBUdwL5YJ7i9ZjtIVmOrUBnGlpZxYAy61xi5/38zMfMNuiGlhdQ25AThGjfSPkmy1oX4am9+
oZZxySNCRD163pCKoFuumaqwQOG5J7yVn1gQgS0bO0QDhJ+ZGq/kb66c98zgbEcwlgCeFmPW0Fnc
zZz4QNWPyvxh8m7F0NLWw70OCBrybLjeZ8tTk4qlqtGTEwEh1O/MSHIZIgxP2PI/wzW/xvTX1LRT
zg440MiqlBUwNbDTINnoVRG5iE5Xkg/Xfnsyg1ATaevJZc0vdTOL035UIxwm+XdcKFszaZ7qTLsn
KL8yvtfeBeQHIBbykFprtdDrGtbM9uzOZZFWqdD2Iifd8kbmEdvnG6X1quijlO5LNBZL93Hn9oaL
MPj2GVjYMNDwA6FqwgmhfDZbx7gyiKl0ONyyBfpFOYSO3jsuy5UnEADXwIsLmwbADMBi4USADJwb
AwxQSgXBSlYaiz28LkLJYPm2s7WVUS2cOyTXJyQDUpkT1eVyy+TCZvgQrKXyaLSnUg/QRIlUQTau
2FkcEAADYEGgboX5u7TDDCvRciKREyK4neS8oEEDtZWVrMRVFIhgFtL9iMmAmgFKZ7b/27itkrZi
9IT+9SO9I+gyLykhVQBHT92eN762xu1Ytjgpw+BpglfKbFPU1CghapjRU9cenO+cPQGoDFqyXgaq
sZU+b+/ANWOz4eXVIDUUjLwTTZyAR4ijY9uzet+STpkDDp6NIC32bttcOuyY078jnPnJzqhoyyhG
GEdAOurPpez24OlrUAXX+iCNfsdiU+HVa6zRgK5hll+r+dfy7NJhJtPkfsBqKr/QPHHfARsuvZTx
cKLNXdfHcKWWZ3eJ59CHtu5WouFpLmcBw8Wwp3Nz5kp11pVyVmGuIdOWB4x3Y0AK6AaszO5CxIDQ
F24FhEAUleYRQ5VxNLynOT1BQ1E3XdXasmJPVPQ9Dyp0uh6PYsV5L+6hM4Oz5eRJY2SpBINVdD+B
Do2TQKiv4FENqY7imVKyuT3EJbcJnBkw2NBzBS1pZlBSugIiBNg/gj/0YqPkf9jPqlgxMv0nV6t1
ZmS2VUotpkNc1PQUlWq2aUfzI1ErBYgNAABuD2fpAsKKTe2nkC6YoPKXGyMH46QucShODQqiinUY
NtFeu2vrF8M8xPRXWe2G5ypFf5BeXjmKX5Wr61H+NT0bpVWrRq7xhp7s/jFiv2vzqDVeXYJsFLuD
fKxVvyp/mc/tO209vX6N9cSNfjE+uHX5ZDjfdXtD+VqzzeXl/ftNs3OSZRBqRdMJuAcqRb5RphD9
RlXOlxz9JI1rAlWrUzC7RpCjQZ8Aq4ALrJNNpQv4edYBmv8RG923piFwhyBDeZwf+j8JVfbC3vXK
hqY7dHjlBaD9I9zzk6btW5b4t3fGosf4uzHm/HID2XDDLKZPMyqQooeK+LWOEudtK9cIrckrQn1p
yhdNOvLTAT9zTFLSSk3coDxnZoHsPEQD2xbdc6FV7qBuSueF7Wn1goZbR/5p18ehhQTIHmoqytvt
71heib/fMfdcIHH0razjyEHwoxg9Y9Pm6Gx7z8wBp+IxMx9M6je8dlXDRyMJty/QA6yLA926S+sn
Kdq10jvYeHq48llXWYzL6ZnHM7QbucZMTE/XJW/ojJjXuyHZsfIRQWLNiie9Lb3R5IeK71Lnl0rf
0FWJKCESU4MGyadWd5Nox4dNXvrMIEBm3McZRMsr66gJl9lDkJG19N+i8zqbyVkMwbQBKG5bRcE1
isfNUNu9q5dR5TWWWGtfdaXJiFLD5LSm8iTcF1oMXe4ellWoG1pwIbkWu7TIPJLFeyB8NMfn8q5J
RuRbnrVxYzbeaHdulD0P8US/1TOvRmRjNW4Wr+yk67zr7JtmLgT4FEPiTYmozZa29fimQ6mGUOIX
0rjRml8ps13e/UTqa3N7ryy68vPJmDkToamjXjbYwkl8LPKTVlBXI49WicYxjwXZIKkdHQT3uXVH
1mjzS2H3uenZKeai1Cw6wjSXpe9YConGdxlHg8sftrrGnl9yTGe25hVBk1cObfDrVKFTjy4Tt1/b
wUuXwLmF2SNC1ylIkS1WMFOHHRvUfQaF8BEa9bKVrFANlncLdDwg7TwRE+eUxHG0mqrsBD3VkJJm
kELxO4sfeRCplZu2O2n8MZhrDbOu6a/TFj0zOjuikokyRI2C9EntMnfgaAG7q1SvekYj2OFQxMTF
GwOYqbJ4sqTXOlvZqEsO4tz6tMBnLj/va2apdT9FN3axjfFa851eh2dHb6O162V6P89jjHNbs/Am
AXk5L5LpPi+O5uhl8r0ig+mYQYrOlfq7ThAvrh7BEZBXAqtpx98yPPNMSm/1YzrAcGLteu1PiSeU
4/Vu2kRbYn1az7fP/tI1cT7Mmc9JJceoOCLvE8kfKnR3o63wYu1n1HEviUfEVf5te8ujA14eb3l4
3nlXqK6XVAkkaPjdvVHugZ3rdI+Lbdb49kmr1rIkiyceL22kXsEORs7pcsMAldxmVWTTE6jYjqsJ
MrqjgSfF7TF9UYiuluzMzMx/qiQHDIfg4qLsMdFcZdxY5WPbHnBcXL13hfFbjzaaFJi5WwyJq6Fn
xVoj9usk/nQyz75h5kh77rDRoPgGgWbJW+2oKK6MztAer79Xn9o37pvpA1OebX6opRwljTUBgC/J
lv88CdCpuZzrOOmIxFoFt5eM5PUhfuly17BfWvDds23JN3q6a9IwFXf2U/EdAh2OdCAMWiUQY+hU
us0s4tbqN1K+CTuk2bD9P60R4EKXn5ezti0jB5+XyVtGN137kDTbtvkY0w2UISp7M0ZPUnrXyN1e
lkafjp1rl2sI8MUkAnSXwAfFppyEGS6/gqlonCPHKjk5x5Qia6cOgU4+M+sub37SqgWDUvErOzC6
t9vDX7qYNACyoPYMUDYujUu7vBmSrMxrJEQNCt72o5y9QK/Vg6jRivdaOnHnhmZHgbCxAbioRPq6
Fy4nwjPs19tDWfJY5xZmGz3qSsNqagwlNdBRF7DnUdyl7FHQjzLfGN0aDHXRHIQ00H4Pj3YwJC9n
LlOILhliIKdGKT0oLPhRytysHvzIMqhXQM/E12i1ctEtLRf45zLsQlgBWIZLowrJcmEKJCMpizyz
O6LhehM/mc6K81+MIfSJXAcYA1ogzxm0qEzp3aAhJ2GmrYxQT+p9opLipSLVnQrppCcIIQ9uVpbO
naaw5pueGnR/ezmn+Zu7jfNPmKbi7E53aluTspbSk6X4etW4Sbvv8sHN7aOk/xd7EwgDVON0pOuh
fX5pqpWbPpdLPExju7QPGa8MF09jaeWGW3yYWgjLsHAWGtXMKTRW3RW4EBAEWsOpiw+ifMWm1MY/
5e8ckAr9SWlTl3yOxoZ+RLIvnF3EA/Fof9ye16WDeP4Vs2NSDAqQlzUC6ziWza1ZoP9mLrM1/OVi
bhI4EZRSAWyAGvJsTsfW7KKaIiRjSaBZktd3amBIYGp+i/B8M2yvtO/RKKf57OW1QOmrLj3fOue2
Z1unGXthVc6UAegfc/QKixrp0BbZPoOKvXzoZNPjKQVL403lv0jHvEHZpGhoISGvv+/qj8EAL3Bn
KPu6gP5/68fRu8TpPlXoTieZF2fSnoInQLrt7ZX5D3OGKBroGmCy5nNmmiyvmgExkMiCuPko5Ptx
NHYShHkid3xN0j3poKvFN9brbcPTWlzPF5CdOljkU//py/3fjI5Ty7hrT3Wi1y5nDjhWWlJuB0kz
N7dNLe6+qeHB/zOlXpoymUA6Soz01APhF0B9a9xxRVlxX9MWvjWe2WOkQxtty2lkPEa4sgM7pho8
M07dJI5OUfweCTuwYnst1psm6ZbRaeRn/qoD3l2VMyyeDT3DODI8A8IOloZHSEv8WEPbD6AXzPEO
7EeZDv7taV1aQVsHZR6BHup/8+iZmYC3CYF4Vu/7NlALI99IaSL5KTXz/8IvI0KBmBCEbHHzzcYp
AW9dOI0z5QQySDi3B9L5UKwM5M4M4vzpvxgX6D9wzGD0Iv1/OanILJXmQJP0pEVJ7aKMOnhE1FBV
yse1J8HiFJ6ZmvlFPR9QQMyy9FQ2zNymeOQEaRqTjZzZw8p9s+igUHz732HNpWvlNpUilZrsJPMK
OvWNXTXMjZ3aajcV6cbyPhoVkQ0HyUDSwJOFpnNXEAEpRHQGMIIUpQQScDAltZ1Go1TZZ6MVt8fG
UXvVVwnFz7GWa6XXCkvKnqy4INUfRU5KJGxMtd8O4CoVrpFX5nC0hQrBl9js63JXybyuoLUgo0PG
OCTF1FYBujHWyviXbkIEMYi1gdYCvmlO2C3HlOEENuxU2Z+KWR0gkR9EOlTX+lQ+ScXvGu3DEwlJ
NzbetUN+L0igp8+5iNCs+HcvnSLj0yH15+29thDQaXjxgjIAYIpxpaeRO4I1PY+zkz6peIOlncv5
xmRD4PANGn+4XLzdNriw41DRQjAH3CYaT82brRQJ+terHclODaRyvcS2fic8eTeUbO3ILs73uaXp
S858kyGiCE0aYWk4iHTXFlukKqPhRSsKH13GC+k+DyQ8OIwggq7Pqy1/N8SOdj7lL7dH/B8+BOhD
kCXQVHh+02R2zi2eldmpr+57NUh7j8l94KCp+ov6owrLMsif0OyQgpUqDy4jYa66SY+mZOHtD1kI
Lqdi4v//jtk1VFnlSEupyE5gNLvO4CvlEYWPsffiNWGMpTLABPOauHlTp8U5PrdhOkiGZoO5j75V
e9N+4K3X+zL6+rRu9VZ1niJ+Na9xf8hBz9OCov1Wdq6ytarN+DNfgyktZSTwNV8yv1Pb0XmPvywf
O6aW+Jr20DPujdFbJx0zG2ncge8a6YhCUGK86eZj36IbUle7TCIHI1mRNFtKLIPqBr1woMFBeZsX
IZox7SVF67IT2jS+jzkYpHblWl3ADChR+Cp6hCgnXXoD/0Noa95nuqBmF/Wkz4ebEiJ1gBXO8hFy
0lU518fsxO0Upaj6mEFW7fb2WorkcBGDB4Q7C+Jzc50wgw01GgLJWPTxYHIPMqw1MoN3iekZr9WL
gx4IVlAZK6nJawcGXAeu5gmngtzvPJOh1qVFdX2oTgxqG5qcuk6yQea8xT7LiAsB+GBllNe1eYgb
Ic2sTfooUCqbxY2G0O0MuM/mZJN9gvpHC03nOyF01+q5L6V7EOYHYwXBMsXul6sHmxBWml7Ak973
LLarIeZRFkXRnHRqHBUKHLqTfFadtulU/uf2+K43ClSkICKFRzCiVfXLmZ15zajPdGIbvDnFtXwH
bUvEH2Ql5L/2Q5cmZkGHTUXOzaFsThZ4uazmyHfuyhIalQoqaiuHbmU4c/nyfEjN1iCw1Td6GLN0
o0VriJQ1E7MNIXOTFko7DQf6bEZsuDT+fntNrvc4Fh8BLjh9+BME4MubLKmjouwMhjXhQ+SqSuvX
ENweQcc1WBHQUvxx5GoFxb5mc3ZZoByog72aNacsop5mlvsBvNk8+9YAqN92KAXqu9uDXJpGUIBA
z5lasKEd8OUgqUatXM8xjcY4mMFgUcOtTPnHbSNLW++vEdCcLo0oAv9l3OAgGbUeSOPJcDpcB6es
89q1BmxLZ/bc1GzRRMpR3B1xkOz6F4e0fM02L9Kq8PKyFQslfzSiwJmdeQZFL5OaEFgZe8nP+JYo
2qbS6EfTrolQrlma1u/MMThOQvtCbZpTkTu5G6lxSKAMgBrfq1QWK6zI6yBxIugCFwgOIXrzzbHL
RtP0KTWG5jSUsZ8nqHwrHyMukNubYeHCmsxgGaC3MEEnZltOCGPkyggzSXUfo82iolaB5OR7bhPX
SgLVih+SSPOKWPth8DHo4/6fg2F8wERHAx4eLMN5L0QSZ+BR5XJzYulb4WCY7C5O1hAoi5N5ZmQ6
6WcLZ7YQlssSBaN0pE0ikiOTxLdMWm2WNbnty0sKyny4+0EVwT5Euu/SThQ7UmvpETZI9jvCWwZg
YQ+lWBk46opC7zZz2fgbjVqQ/ssALQtolwVtgZRUQR+NtPBUMngleeZjsuJZvpz8rS+bzQAKXyVp
Kwv+EyGnL1V+FFbAQv2JxiB7sHZCASDGt16sB6PbmJ/2yY5q19BP7cquvnY+mCDUHBARQ64LuezL
CWobPbejvgOeNnW8RP3Wq8qRZQdIfxvmat518s/zMUPtDDIioIUgpz0bsyRJxlDrvJ2AOCNxh2xf
pe+FExg/4/IdEbELVIWU/Qbhc2WU134c5UzQHr9an0PZZ3678x48Lguo4cT6aZjHKv1YObXXARgM
TBQSHRldMANmN1MFJe+C6bQ7NbXooLnPU1m571JUQu6y1nbIFj87H4pkt5qvZ/ZouWZaWjtVQgHW
v/0t10cLDItJRRaBJwDZc4UEOR3j1I6S/oQ8hUJ8EKWgmDSYMvchpLtGCbp2wDCG/iHQswa3GkCv
2faRMiVWy7w/SYzt9WyoPa7AZ/S0H9w+X4sDF4eGRq0gkKD2Ajd5aS3qx6K1a96fUJWTD4MZmQ+9
Lmt7iNfQb//FLII4ikZKQCEh0J2ZIqacQt0YAxvALgYcnO1Uo9COWgQU821Ti3MIstPU8WuKpGdH
sLIJhLgjtT/RgtRurO6SlBtA5fUQUh7G4LaxBXzIRP3Fgx+lsgkLOZtDFF8EQkM+nORecr45sVmj
Y7URg3wMzqczerE18PQbko4MslBxtbGyxqoOpLTYB2874H2tImI9+uMq3XMjMpa93v7A66OK78Nz
EHRPqBXi0XY58VXbFmMOrPEpAlDnmFl6PoF/1/qrXc85KDNTF0O80CbG4ixEscbYkkpNGk4lML9H
EF+GgwkFZogM1+RZ1sVqd5prPwuDJniLKFKCuvAlf3R24RkZ1dpU0wfgHO5Yc2T1VvlOzZ99te2B
LbT1sIf+QePKe04TD8lIV/RPVfJZ6mvckIUX/+WXzI7syE0j5r0GbHocaO3RfDf5vYr3cflON2jD
KeeGy7ZO+/h+e10XKpmXdmfbHCpe0ogE3P+QdmU7juNK9osEaF9etXjJdC5Ouyqz6kXo2rRvJCVK
/Po5zMHca8uChepBA/3Q1agwqWAwGHHinOnUex8t1EeKHRWbKt6gJv+e/Fxj5Vr6wEBwS1gJFD7B
g3TtRsYAAfWK1uKUFTq6DE02ARkUv3hZF/uD3pCVF/8CbAAZIW4WpBjQUYacw7W9jLJywh0gTr2h
h3b2u8j87hzvvwlt1w9uAFJbd3N/QxcOClqkmLVFaoMJSW92mU6eRjODqwK5r003uZq3m8lha2gB
+bdcX9mYaL2wMtvHrvRS0NMM4uSSJiBavG3abf9UGMBrP7pevvLAWzolUGsB6SoeW7jEZtdoyco6
11pPnDw3qZ5VJMN+yZxurynU2FKzOQ153uz/xT5e2Jx9uUEjnCMSwaY65GiGtuO26hp392+soNWA
EgbQJTcYZCSU0L7MUFTXTfZUuuKDoye7YmTJ6SXJgYfXKpKceVQbCygw9Coq9zobk6dEczZ6bLyV
jluHUwbh3ftLur2N4RoYZQfZk+zYz28SFJyUJm4r9SQQx33u9uwntrl+hjpbt3Zr3eZX0hZYvFG2
BZPDnJgxGUxh0tgVJwEOsP0IeQ50KGgTQAJ7CupCTb4ODHVqh7cgICbl9OBwz15JCRZ3Fy0J6EdB
IxAZ8/URl7BKzeF4oAtUuh7ywmV+ZvQTuP4spM7C/XV/exfPtwsojrwKYW3ml6LQK9BOYrzbGUa6
EZWm+i5plZXAtWQFuDtHSmLivW7MoohVKXpn8RT0gQ4/1kXRgTC6f/v7lVzamG1c5/WKk5Xw/aJS
ND8bWBIM3irOYSlSIQMHaYsBagqkbtefxymc2jWqEVYGMI9hvoE+Ou7k7eNR8nmqEGQrXOpFJHEw
CmkS4GiSyfa1OJmiTvAisjLF23DKia91kwh7xc7OSWuWQVpC2Pn+jiwdHcwWojoMfDs0yWZ3IVov
Xe1VugqcSxyHIPvEgCrDIHGfl8Xp35gC9TMatyBcmfP3QOqoTmjhqRAt7qdAL9PhS0PBSGxNaLDd
N7XoS5CbAdWSnLq1Z6nbaFlZVlIDvqT2ybOAznhk6kz9N950YWV2RzBSGU6GiH3S3d7cpH3b7O2y
N7f317L4haR+OVqjsuYz81lXL8ehsBPtpFXQUclBThm1Qs+fUXexV47gQisIKJP/2rJk8LvIDVsT
vc1ccdVThWczavYuqYeDNk4N3yWGUPvDMGXG5CtUDAQs7l017YzMQ+NKA9kYulil1aMOBOZ3yCtY
NPEZsTDa0pi5yvx/sysOKGBU0JaDYf76l/Zq0ytMi1XAu4v2QWOO9TGpnB7Bse2tFMnlBs8TD9CA
ArCAJB1IsNkRQevfaZlXaEBx6F9GYf0gnf6WWqdEAygT2bPsRbKVlGrpo2OIWd4xHihM5qrVJDVF
N1LY5ESKsFhdH7RKmm7QT1yjxl3KdEBKJkV6bdBpzK/qCenAoDWtdkrz2s8emR2OcTTQDeErOcHS
obw0JP/8wrniOC5AadlIR65fqzQLyqRaqa4sXIy4ntDLRFEHtDZzkiVuyvek9IqEJg81o9scU46+
xavAab7cd8ClPBvkGAiZmEM1HHjH9XKmgaTeOGA5KjjXAj0ZQpulEKAfyfjsmkQJWNbwAyOmGcSW
+2RDWfK9Uox2ZVcXwNyoCQAdjFwVvgKd1uvf0ZYYxknGXEPf0vaTpnwaTcxe6V+JW/oAcwbdg8kw
HpvoIW/xjJ3sZ1r2UV8OL1XT7JU6GVeO5sJ5ufpBs+uvJY2ncF2elxTSedlGL5vHGLvQT9wv+AQ+
o4O5BnZa8C3ZA8TqEQ7wxpqFYndsTTXNKGwmVWjmryoIU+9/7+VV/deCcb3NI55cHjQJ0YMmabwp
0YPxxlPPsy9kIHixZ5B3jQ+dt8ZGvFQluVrZzM0EapdtSZh2mupfdvGuPCceyiRiOuequW3yzG8Y
BOCzwDO6CPMgz9ASybwV5r2FVgA2FzTvoHtHmu3NydpqUSOnVhAjAFQwYjBKKjwoHAuMwhowMHWF
Clv8kNtsE2uj7de5cTDGNf4t6TazMHz1G2Zu5VDcKN6Ee5CA4fofVVHx8quHoX8fB2RKAqRjB14M
eiiqmq5E48WwcrH82RVsc7fWMrl8B6hLxf2J7DUwnR+i/PuKqdxnqLSj6WEge5m5MYkzENdCsOdk
s4NpnBS6MacVZpWFcH9lYubHw6CX5cQ7hAv7Zxn7oJPQq38S7uJ+2d8/Mcu79t/FzDyXVdzitg3P
rUQwiGpnuZXf2M0LNAnuG1qAEF1v2+yGRhI4tYmKs9mjKtgVe1JtbGoGhvlbR3dMSXmoaYGSG6+i
qDaju20H/oJyFjGnzTTY72Zl/LYy9df9X7UYMC6+pdyei+tOw2NJqyxstKt9S7MQ6i2+KR549p0q
L7X2YqSn+/aWylrol6GuZ4OwCaMAM4N1n2c5iga4yAefxD7GNab2H/tXpfuu7pP2ja7hmJbDwoXF
2dVTNUKdRrnvNI2jtut8R3jbtjhmU7I1lX+a4sB7fds2auPT4avFVmo0i0H/wvwsIvRVN6V23EtY
kEe2qavlPk26PLq/r4sHBn1IVBdAk4Kb9vo7MgUcXIoLNzZB8zmBML139UjRvlVtGjLxcd+Y/Mtu
gtyFsdk3THrWZsLDjrZN+532ZR24uab5VVkW/+Y+u7A0+3bcmRw+jbAkLBZV1rFwI2LsqH0Aj3Xb
igC1mhWLi/HgwuLsc3kVr3LuwKIz1Fs33k3DB62AnR829/dQ/j339nAWrU2ia6X1+cFI5acnnm9V
Bt0OM/GLrAu16q+Fp0CljzT9/xxkXlCLRzMvmIV1Qb2WgjrRjCF4ra5ktiuOMcdVVVqTxVMGL9S5
FwGNUXjCj9Uv93du4QuhB2vostKDt+Y8fa64Z/QxeA5PDSHWwQNC9C1uLPVHOpI8TLhn/X0dSzbF
gXlGtu4Zc+SOmRsuSzvYG5ztZD2OGLVW9HozKc7u/sKWYuOVpdnFyj21ISiYaZjQjaB223maX9dP
eWh232j5AjANKq9/nwajZuZYINOVL7j5GB30K7SxgQLaqa0F36ukLd+AMqw3Ht5hEetV8Qa62xIT
U6Y57pLRXKOmXPAYKc2D6SVQYoG4dBZKlKFkdoMCyYlmLfCMJCoZ5CQnFq1s7ZqdWSCpPKdpjQZ2
0G4OrTR56Ts3TFzx0BkPLdOCAvQQVmUpPkZZXlru7d2ieFDTYlvgSaJNaxMzC9fu1bJnUaaCIkeS
cgvLTsQ5MR+0RjxloPOeNOMxK82A1mqk5GsaUIsn52KzZzEnLzK0PhpY5WW/YXayiTFvXoC3kQ3T
yoav7Penq1/kFaPS5J7DNQ1DhpnPTfHh0GdhgoBh5bvKRHAWRi838vP9e2FnGHIOfQUsSa3+VM7H
QMoH8Lb6QmtA6oQ0q1R2KeIq+hWbBuN3KOwGdtGuLHbla35mIBc/wqLN0KDkrp2UqvUzbj24I3k2
c/vRYgOIc/o9FEwiZqzt8dLjHotHa1pK7aJLOjs8XT7YHToO2OTUBbMJXjwZcNgAwo3QZMehCoSA
QJ7lBKOhBtRb439aKsSBMQ86hqbEPt1gsj2vsFg3uNqp7jlEH/InjtFn1RieBbVRsuZb9OPxoLYf
qTiYtDhNuemLbGcrwu/XGFAXv8HFb5GOcvENyKixUcvhCEa54WoeUFBfhc4U5aDaAi9G8W8uBYnm
RfsNPInzp7yaKF1JbQUP3vFbZwRcbDTTr/uV3FGXEf/GvS/MzFZFNZfWHBygp7qkwNVXGVRvW8JS
kH3kg4LhaohyBTnHHAwGI+OgssbWp6zlkeE2XkhdUTyAXiLeglpojAZ9+pY5IzQhPRo/VH1lRkIX
DMSKjQgzag7PSYVxwfsndCH9leU0yf4JSknNmsUcjkKAbZqJfiri7oWR5pT07hpJyVKwAaWbxINI
PNF8OCNz835wtBy7ZE/TLjMSZ+9SSD+jHbSGoFyCA6CCCgAvyB5Qh5wPdjXgVKNa1uonpzC+Y0oN
gzZbrj/rRu5b3qnI9LBU/0k71A0LGlljkwQ1EFv39/Qm2QdRJaqgqOfhxpRIomtfB0hdxJlD6Vm1
Wl/FHKiZxWFs/GntJEz0t/vGbhJVF5AlVK8x7oB2IoQuro0pmTKZmjLQ81C0J6XTj9nYbJKW9X4L
dl9FtPB7lavb+1ZvY4s0ixF1yb0o6X1nRf6kU7iojJGeqZg2Lhu2bXkgxREHDXX9DZs+SHlo1XPC
okEbtpyCeWNrWmvkHp9snFcHED8DWH2Ap6TeECYUr1df0Dzlk+vRs8i+iBcI90EAoBy2Tu/Hlm9G
0zZRIqc+9H8gzDy1j5m9qbSoP7ZtlFoPkE5Rud8dUm0L7s2+OEASRKvCfnzUSr9XXuhpjcB1wTMw
qYNWEnIpFHznDYeqF13iAYx6BpJttJug198dyJxpDWIFosbKN7q5fGU/DoKsYCOxNHyu2eZ0dOIx
YL70nA/tzqnJuS6+YcwXM4hsy5Lk0BSYBtAsTI/yP0z53bvvvNTClR9xEyLljzCBWsEkmot/Zv6Z
x0wflNam5wI4cMBk90aXH5Oj1YS5qQcTA9kUxKK8IYo77vjAGX6s/ICFAyKRM5jHQfcLJO6z1DLO
QLfv1hk7m/l7zJnPm99gwt8bVe33juo77UtbpPvxKyV73j61ZbIjKcj9jNBKPjKtCFrdXBk1uS3H
Yk/QczIw7Yp3CxhTr70WhW2r7yqDnQ3wwxHjAPyOkmxH5EUgeW488Lb1f7Jxa+evnTr6btVGhaGv
vAXlvs9OjgE9WxWAdnmG5irfNgfdEIhq+nPSdJqfe5PhY2JzDFZ2Xy7lxgzmEA3JQGlA7ex6qehv
TKqqDf0ZjJc0CaoiKtyvmfHsdCBROsdNqDZh3/9asXrrdN4nrzw+O1wPknEzq17eF2qO9hokVkS1
mZ6nMTDHwbesRyiL4i70bX8cd2I1r7454FIn28VbCUTkOHHz0UuwMDB9zAbvlDZnV3/qFNDpk29Z
+1SiyH5/kTcfEJI5KPDKEU+o82EQ8HqNQkuF0VudcnL01O/yH9Wa6PHtWnBoMfMFknx8OcDOrg1Y
HdoVhAzZ2WCtb1jUd9uN63kBIlygJWvqj0vW0IIFaxLmzVEJmSXLpoLpALwVYM0FGAsNt+ab/m6C
R3GNN2jRkPRGQOng+fMYXJrT0NTMyM6620nFgerc4qnZ7bps5ZjfpLyQ8UbEQSMRFT883WenvMfD
3XKULD87J9CO+6lZRk3M/E4JSrRXVD0au5XTtrQ0G70cyfQA/MvnpX2RZNs54Mu2WsKiP6E47AQm
xp3bx4Kc7rveTUjFyhwZvwAPROyYewY1J9uuC5afLTyo3Dr1aYC2t+9oR74v1+7MRWNwdIxUgubZ
deRZv1jUyBn8PDPz89B7fu7uWC9C1mk7cFtJNqFqDZBx8wrH4tClB9oc+Sro8Gf2dLfwKmXoinND
7X0NpvMm3tuKc1DWXg+378OZJXl/X6yM9B3uyxGWAPUyNkm36fpN7DyW3dYMFSQsH+oaOHBtbbMj
nRKvNZS6xdp64efpaz8+D9nor9XUb9vJuO1RjlPx0ZALYyLjemVZVdRaUyj5WXdC0j9W5TnhIdLR
1Ch8Y8jAZq37k3gclB3fFieU3Nvf1AvvO+ntWvEb5OwRTiBCsi1fJRe7qwqeWpqSFWd72hHnJc4e
4+5J137ct3J75BB+4ZiAPSERRc/k2kpZJhwiA2NxTpVN/GQ+02I3xVIW/m/xI5LwH/15ZPqgcMeT
89pO2w4ZAf9ufVYwgyvco1E+WdOL2Qce+SIZwfOV3bt5s83szXavVQZntEzYU+NnfShDo3vMVuW7
5I++Sg5wvwAKA4gKqh1IUmdHLbOTyXCImp4p+aFq7+1a9rGwCIxIIz5BLwF38Zx/aai9ZgCYOj1b
zq+RvSr1NovXCve3yRwCLpAbLiCHQOqhgX/9ZZDM1UrcNvlZS96asfTd/FUrn9Rp21i/XH3TnM3k
0TxY/3hDFaDmc9/95juIw4UEH+8fzJ1jTOeGBV/wjELXrDknYBkqLGBG1ngp53v4vxZAG4Tlwcr8
uiyasWvHKW/OjSjDkR3KFNfz8PX+MpaMIOaCIgNFbjkwcb2HnVfAF2y1OTtWhtbHr87e58X2r22A
+wjy0hBOw+t8nvAmtVJ0jaKQM0aZ8tLzVXSNkjXS/oWFyNQCbRxUADBnO3OGwigrbYCS9TnT9jkG
IIp0Cwyzf38ltx8dN5PM+5BWY0B+vltW6ZEOiEvUFxwQ1+alrYAWriyj/5+V2VLUXql5o8KKmQLl
3fgNZqDuW7gpImCbsBCJFkTSDIj8LHhajZvlNIaJXnsQJuAY3sbWA9sWfvIK8vRpw4KhCaAQoxh+
V+/regXGsLiRco4SlB2Iq/NsXSvswjKSip7HgXl+5XQVlC4nbW2Zy2bQ3EMDB2pX81oJuHbiaUpQ
oiFaqFogoAxA2w3xN536KHvrH2rxfRDfexqmQ6itkTfMr0G5x6jUSDA0BnZQjL4+WpCbRHk4RoWk
ncjOUt9jO48m/SvN17zy1vWvDclduLhvNZRBJ9maPbMa7zxT84f21Vo7xEtbKefzJDwLA2bzuZRU
NFZVaS07gwYjfcPYoBcKkdLdfce8KSt9bhp6lGChAOsFkvfrtQhejVyFxvQZMh8N++G8j/Qhdj5Y
unHeczPQUoR5uik6n2rbWhFgV/AiI1TrX5PRocBwAOGe7TSHrFBCaCMEmDXB9Gnl4b+Ktz7ZNuNv
a4IoMrTdmp23JsO9tEeIPHjfSNYufPvrH9/24A3uFLU/q/0/A/RYNL42dLXkUyioWBIjAlY3W/75
xacGRbjpjHnRn1Oalw8ja+o9qV0CBnPPw9CC1oUr30MmApeJgvweyCSlDCU6yqieXRtUCRWW11c9
cjm/cB9zB5WiNzXdeMicFV9BofxYfRFbuz2D5bD/qAu/wePA507YgYQ+NGnEvhj5o/aHgXxP/+GF
OpgPDvEUpmt50+ez+95Pne2NPg6qosdNf+bVdiq2aG406g9UPhISSPmdI7UevOpY8ZeuFb7BHyHb
lKk/WkgnQLMa6THADIbyIdygeHJI6Nnh5L0N6JkUkQnkiPnA9U3FA4X/afeE+1rta8qWFC9NEUGF
xisiDTyz0PuIX3Pq85YGMaYC8D+W1B9+F9W2P7htJOyNsc9+5kn26ALZCpauMV4LevPCDz6ZBFEi
K0FsBynX/PVLSIWBjwmx1dmXqvozs/sn8z3/x1F2trepCTu7/df8r4lMP82aOuoWuE8Q02WUunBN
o8nKWKKRz9wC0oaK7ruZex9qnjx5mVBX/PIGESCtQToUZKZg9pIv/Zm1nGR1byO46kYJVOyZWjRs
VTN0kJHbH7nxAo0Duk7qK8PPzMfA3CBTWpls3Ei2cSdrTWVA7Q6sk5nvuRs9T0L2BeOfYDoDYkuL
kN+8mO1KBrUQWPDQ+dT3hcQTZqSvVwsOwsokatKfFeup0ROwJ6/VZm7aN3JDL03MTo+Sdq4uxpid
O23bYhPTGuON6XZINoXy0AYNhGB9/mPYJvzr/RDz2QS+2VOZfKIiiy7KfN4GRGxgTDPT/twakVMG
8ZaWz9WuUB8r6O7pfvyidpHKf61YlUnUrVUIEMlhWqiLzC4aV1Hj2qAIbNrPcW8D+pD45nc1Mo1N
luyLIFZftekAAvj+ZJbnnvpKqAesWHlbLtzcsonznx8xi66cQoI6teFObtnzKMVUWMAzowkGu32/
v95FD5LzX6gRupgcnlnyktHTm9ZC/wM0Fc2TSlhw38ANKxocSOY6cmwK+P0bge28Rsu7BknzmXVP
uI9Tm2yt/Asxv5BO7NgYNc257XyvRBkOI/3qDpByCND7KXoxzQOpYkzf1bum3kA05f4vW3Ltq18m
KwkXkannxNCgGYNKeL7Tu0cLBf/hNdW/1UVoiudY2XTf2JN4KPMf9w3fuJiGJh3KqhJ5iHg8LwoS
N+Ws74zuiOaXV2xaO9DN5K2fXqF0Emk8BpxnrTR9m9ijMCinKPEFAF7FF7lea5ZQczTtlh5T5SWZ
jrGnhKP5UjPHxyzb9A66MsM+NP3G4FBKDDGRpPa/76/6pjXv4ifgyW9ithF0dCgCXf+EpnXTNPMY
PfYOMA6+woJJ/V5Cnzht1I1mKYHt4FJ+zqZ92e2dNOyqV135IyZg4ofuxYMe7a9E8Q0ouykrH2Re
0Pz8ZWj6gG8KrUvjJrm0WE/QpKZHg6bhYB465Q+jZz59MNvbGfHaJMXN6ZYbYZtQKUf1FNX82UUM
4n0FYD1MNYGqNjDTR2/MApu+3t/uW++eWZEZ3IV3N8BllxO4Po+8+uOwwWfMCb2hC6EVYisQhy42
ub6r4yro+l0tvoxZtnK+lj/4xTpnoRQDNJaVAGtxBLNpntZbR2Hg7aoDR5n2VDShlgVm0UKd0K+K
b9/G7mAW3xn7AtBlFKdh3DyY0Mz08le0+7SkXnlRLH4EKf2DHqQFwtnZgWjAQJTZuaBHgQJNn+zG
mAblmnLekhFk5eizYSobVO4zI73rZoQ5MT0OrvIDhPVkVziixLSft4brun0g4XNDpx2FL3m40Ae4
/tzU6FMG6QB2HFT23c7iKBmfREZDZm71BHpTJnLZR83Y1VVIjbehfzPGB6vfZa/dYx5P27ZiB1Ge
UojKozHyPQvyiKP5DkaDods3w7ZxfA7QH/jvu7V61qKfyMtWFoahpDqnCGrGwnaF57BjoWiPBbci
hUMaOJ3essT2zcYMKvdVoX9ifKgU04eV8wO5pk+zV56h41CVflFu9I8+CT3WhqWphgq8+v5pWgjZ
coASquMoKYMMYRa7mJYnlk04O6bBUD31KBwq45sxHQc70Op/+Gq7VDrGVRaCrykr9uhHoD52w7GT
IVjhmZD0x/4PY0DFgPHnrYrfplc+Eh9ZwC6z/nJiGDEQNWwN85AgxJUFs2v/GQ2UzWsLpCB4PQiQ
qvE08hK9COi6bpFMGWeLk5HWwVME8Cakr9em1MYjqTaJ8QiARNjqEEnzkqDpdn2yMuC0cPyuDMk/
vwiB2qAnpGXqeBzY1ilbn+UP/bQGCL7JoOTGXaxmliC7lOK+o1gNL96T/Ecbr+TBt7sFNJE82ioG
Ym1Yul6Eqfdl4YBu6dg0WbNNrbZ4ZFydQldMDVo5ehLed/XbyxAFCqAP8FoDDgGUz9f2BAijh0In
4zHJnB17KQGwj2MaVWALA5cr8ZN8DZFyu4MoAUO6BvPjkIHAIbu2OJiAUw+qPh5L10sisD4A0g/6
n5V1fVKxXbudrml4zaDULHUZ5hFywhRz6mYWNnLonD0pK3eDSrAecLUtwh7yo7tRUYpdSWzq06n+
M7j9FGWjM/hJNSYRsM2JP5Bi2KCyn0RuMZZbI8FEzv3tl4u9+ZVy0lU+JsHjMXOnbLAyrzPS6ei1
3Pe8LFArEMdxN3T5Jl9lA1zaeoSY/1ibbT2FHIClT0gIh64JE2rtTFqvNN2XFgTqN1AAO6CPBRv0
9ded8DLuuVlMRwPNhPhLZsGNnmzjq6q93d+5T4qj+daBAAnULmCaAMBoFsKKMgYHSdVPx7RtNmn5
XSUbV2n9nAXjC3l1knHjue+py8Nu1IJ0+p7lb1WyzaHDo4WQDyiHn9a3OnN8VyLjxpUc8zYWAQ33
WSPFRDYKMbNt4I5TeVPHp2NXJIfMQjHd6zA0m9blylW19EnRkHTx4gJtKo7w9X7bTe/oXGHTUbjs
OTHJTq/SL/d3etEEoBLYZhSTYOjahKOYPTU51pJqKXL5WrOwGFWsLOS2ACABhGih4YaQmJf5eOrU
2FpHbGs6NjGo+2LEhW3iaCwkGMwPUjl4bWV02NVKSoJqmmhkj1b1wAihQcVyfSV+LH1APFwcHbIu
AODMGWLKkjctybXpaFHnxYLjlH31ApDx9v7eLoR7PAkBTQdGHTjpeVOsLB34hq1OxwwixDUQeoWo
I0L+mdYw+EvnUjJK4XKBKpQ9T4AhgmbrnVGIIx3y36Twwhr/8lEkDHXhnaEFuVabu82h8Ni9MDg7
AYzpieHyBAZ7tuVaHmjtT7M+l+o+a33d/WkM0f2tXHQg0BXBi2y0mhH0r/1UYBCpqtDqOVb5gwZi
RF17iKFL4g/MT/DeTMxfExg+JpG8gN9vT+tkd/8HLJ0TMKJg9AfVSDDQyx25yD94rnUGZq7E0XFK
ERAjabeKbqxpz90wfQJerTno2ElOKwdPjdlxnEiqVF3m4FXvFDutDYcpJJmvszCubD8/Gc4W00zA
wm9bBXOcfRcaQn8EvpaiuJ0V37m9y6vugTDjdH/5t8VY+cMAjcDImQbc383gmU4ZqS38sFF5sds3
1CeCVIl0CNB+MdpNZn3na+WspUOKjUCbCKA1ySJyveO6CRKEwjQETk8SKbGxQVdkX5drvARLh1Ti
rTDsBWoG0JrOzOi1N5aqEMdxHErgyHINdYmOgDYcMGae/rq/jwsZGTJhIKpRuoEjz4mBWdoW3sgS
9ag1TN02WfHFLRULHLMGO1R1Xm0rojnRAEGYlQi8sJswjEk3EwhAkGLNsoNKrQytzWHYg1BFZ9kb
qPtt0sl5/fv1odoqhwQkLOjzGF8ckwm0SmbcNNORFBvP/o2mZUDUYwEkm+qe6doc6UIYAoGTdBAD
LGY3swBJ2qo898h0dNQyctIEjUDot7nhhDl2VX2rW9Sz4/PfrxAJvGz8SrLvOaxGJwJjlhCEPRKo
65rHScG4RWTVGHHaDPkKjHgpHGD4AJgKaP1JmM3MOUEL4lRuZ07HyXMip29eGl6H1phv4tzeF+Uh
VyKCThR/tTK+rQX7quARG//y7GfVCjJUX4+T+6sXP+9vwcKRufpVs7wWIhBcUTJc5mMCoJs77PWc
hxyIe3Ber6TQS+flcgNmbhu7cFq1x+s80c3Sp3Xv63ryC0V034NP5RybT1ZMLlymkv0XI10GhnNu
bu2pTqDlKDLEHaYe42Tbxmrkpfuh/GHZ0f2NXDqUcmhHR+hBBJoLQMWaKAZiNOKIJm+/47E7bRQT
D5rcEN3+vqmFqjFa+1gTNA+xLlDVXse5ZrJpqopWHAsI+Ohfq+J36fxkL24eZuKZka+l8l63j6wK
0W3njyzf3re/tFRcn+iYA2iHBtcsmquuQjnI0bCr5lhsQQDy081EEgkK/cX7lpaCAmpniHHy0YW6
/PVC9dTpvEnDvcHHoHozTs30YjwKPQOudZOkaw66uK4LazMHJaNoE6WxxdHquM8wJS3cLOr6ZOXl
pS+dObzgMaOJJj2KVrP8g01IMxOwoh7NIQRbBwi9vPboed9q0kK/MvNFG+XWblBIwPNfhIYx3vjF
a2z4efHQ0X2n535+SCAeo4tnazxnrQumH+fJXtOqWTqwqK5BdwOoQzzPZ985HjtzdK1YHIEmUX2D
GK89Zu+DoSBa4KVQHaMYdA4al/2LWgewRqg7oNQGStXPDby4ebqJttTBNMrR+Sgw4a/T0E0AX4Fm
9xhW7/ddbOGjI1cAbSYyIuBk5nD6QumTCU8Y9QhGCy/S0gocO6zJItKXa+RRn2/q2UsYXQzLRJT4
lL+RG36xrjz3OLcdrh1dJznbpVqFTYz8rxw1PRATUaHPCATpSJR8I4RdRcIS2qYnarVLEMjeSDbW
h8LOwL/T28Wjixxu4wwD3xhZlvik9PqnXDfr0C01cmiLxo1q0relL+xY+zAG6NKhgGlEaF5Wr+Wk
pm9jmri+Wg5NWPZJuhKlFrwckGb5LEMlDn2VmZe3PevytK+NY9MfKkaequnVhe4EnsgrL8ClcHhp
aR6PQG7WdFBVMo6VsxGkBpBEIEchUVo3Oy17dkrMlgxZUKTgxks2+fcpfuwhZOqMyrf7vrTwsJAT
jXjZqKBiRbn/+vv2aO0Qz8MPUbU6pCZqtmvIghvAOM7ElQnpzhcuxJRKjF5dGMfCerSbZ4c0voJc
QjK/OCOkDZ8dNdRQGiynA7PB+0j8Mpci9HH+9m/WiqQeKQ0uvTm2UitoQZndGUdLVQ6GMgROka08
VJa38z8m5t9VH4B6LCuYyIY+sKCgBFDS/UUsPIUMAIM92fiFRNiNkxojaYVbK+aRjvvR/kPNd+ab
0+8+3lQ/OxDPbO7buw02MAckJwrsMgjMWSIo0wVJrdo6wlE2Wf0yVju1XOPPut02yEirjgFoBmqI
wFFeuwj0PahdYEztyFOb+VPNMHCNvkF4fyny+F7HMmC4EctktwD/mpN+KrSCqKFiW0e2sTvmD+Kg
BOBlI9bHFy1fG21Z2DfMbklpYEA/wIMwu5nLYgCXaZZYR7urDh2gF0pYG8PKkPpCaxaDhqhIoNYN
INZN6YWMjsoNh2JJcUs2VGMEpCEMY47qVBzqMc0i2xTupiu4tuOtUwVl76TPjsGabadDt45bRb7i
MHJh810GGBZVCtzBuKFmNwYROeZDhtY60sh1PiCJ2Jk/ubWzlO39r3kbrAF7hWfYgAxiFOtmlocJ
G9PmVDuKNLRUw29+2uPGmtZAf7ffEWoceFMiSQaOGCXKa9dM5RDKVNkanlpducUEVuPrxPAiFGnI
7v6KFt5b0pY81wY6PQA2XNvycKOpFrW0oybeM+q9G2MeQeSkKKDsTKPByYLeoT6QxMwVALlsM1vf
FaYPlsZMARzmTMywANph+HX/d93Qp6GbAnQ9HFnuNLJa+SkuInhnY6I/Q0PkyDHKxGKf9vy17T5o
J34MIHDpUAgrB0xjJmpg5C/QhkA36YV0743Kz2Bf9e1a/2UId+UdeHucgT4xsVGIhigfz4OGNnBO
wOKtHzXlwakan0+NX9PAJemmEV9HxW+nj5WNWHIGJF7gOMRWyFvteiNGntRajj85Vm/TAE2qLg7z
psz9RC0CheEaV3PXH547D5opxkvKIxWy7vHg7BPSrxyzz5Lj9TmD6sT/kPaeu40jXdfoFRFgKKa/
VQyiki2ZDt1/CLttM+fMq/8WDRw8FiWImPegZ9AYdI+LlXftvQIIsDMWGBTR5frXyjzu+jEgp77y
dJgtQbmuhLriphvL+pSTgqdFznnA5pCOelqubDjiZ4CH9933yqjMp/PVl2C7CzIiJwC/Fm+7uKpT
xedCclIFuHQHpsr9aUCMqDVYQsVmkxwbxu/KyCpU837L1ysAQ/Cr4fla+bUu+SZWpZpgCGIdtpTG
CKp9k+JhyVJ9y8WPdbDyDLqRBpZBKp13A1JY2BDz+vjVoKdxAiAnlXIK9nngQq8UDHebO0VIqHE9
zZoMUrK01iWLL1aK6jfOBjSN4w5aHjPRYIkmjKXU4/yuVU6QlKZhKlGd/O29CmqGvAFlUxYmHBWt
qjAlGLP8wzGRV2aRbHSv2IzkEEaO7yemrg0r33V92s+fhcMeHCJtNte5HBEYxDZZRHrlxMniRqqd
wgfnexKMLJct2EDdn+8b1x0MSKE0AoYMwVJb8qK7QCC9JI/qqU2oV+4r8GzntFs0WlH0NAY0faj6
Q06cIBp3qrAS290IZKFpjd2PRAbmH5DOy762fYa8u96pp0YyezBjFQ8mD/uofUq6z6Q8qy+D2dBs
iOxphme/AiczDiuslvm2WWy1i09YBEp8AJWFIezVEwxCBc4S4xcg/ZBlPGjNLgIJ/v54Xx93lx1e
bGxJE6aM4yb1hNeowvoC6lhqMYLZouVr7+ebU4uqA+JARJnIcC4Gt8+aKWhSop6GoGBj8RKgnqPs
hIl2O5I3DpIFEar5qpF4h7h9vN/P61AC/fzV9mJUIdsUNXwjqSddtcPiMfdgdbnvVw6Pnx26mDvA
BSRsE1BXQUBZHB6oi8tZnUjRmXA8VkiZeJAY9VWvAz0pq6PS0CMB1cmmlAAUCJs4zg9lLQyvYeEX
JdQ6ucbbDHwdvpfQInrldB2CQcjcZ8coHUCy6vIRMlQ6/jI8//gEuOYuDDJv08QRD/HWKZk06KAA
OWl0fq9+tV0bFgxs8zxl4SBUzxpUsN9IMEKWc5of59gFk2pHUorbXe4nVdnGrc+1FiEFsnZCCAQW
4zIy/9CGS1gfN8l7M9WQnQIRL9sOkgcFrKSSBdQy4uG151uvN7JQ6cCekISUQQQYRnZ5U6oZi5U0
f4vUofWMRM452Ov1okhrVN1kNkLXUHscKsTuX0KdQz0AvqdIKABvO35UaV9ndEg9OTtOOOteW2hi
TpQA9ryPhSQpWVF5qaHkUR8bcqvBDqovG24/8ZIf0x4Jr9pQMDaxATPD/kNRghqetGmHqlcrirlu
c5NM/PdUh3Q95Vs5L60wJ2A5j2neSc+wiEv2owcM0krq/cbOm10JIN00K7wDs3N51OAGqgMRtiVn
kP4fI+T0/PidU4eVwG4+nBcrEkl9/HyIDClALy72XCqnYGf6enTmZPmV85qj1ofKyhlyY2+hFjPb
G4FShK09//nvK1MSOp8MHFJBacQ66Iv3W00fjKpz//MeBiMMkmzzCa2DuXHZDid5DcjvSXxuIuSj
/MDSwh3xAP8NV6bm5qD9amgOSn51aBgQA8KfERyl5sPLnqfq+X5HVn4+WcSYXViAJDnm8VlX4w+d
56iutP8ZzQbLov91YRmw+QrXKVi58XkA042Hww9twtYadAjS3O/LjWWMhmYQILJps+nz5Vj5IUG8
yZXxuSXFfpzKTZGKJY1bz7nfzo1rEZl2hEd4aqNfSyUaryxQL/VU7YRj73ESY+oVMnTulO3YnJr0
D6R+Vjp2a5JQ0JyfHwhD4Ex/2TGw5DIPCUj9JPVPgraFXvb/pQF0BKsZmEBp+dIQ+Q6gCr8Dp0zf
E+1h8qOVBm4N2Sxmg1eMMkvpLJZxKzdDUqmed8obkXnCAzeNNKxTq5Ug2fdMSn4tVXEjUpwLL8iP
g1EPy/FFgwJUTiWxDLg5dktHiH0Sow1fqv6l6EYHmrtDabTtk55b2vjCIyFKUurpllwWLFqzZrhe
lsjKzGn6mZiMQsFii+V5F+dgvnMnQC6YVA2AJIJqFa1Qb+YOXZ6uEFb9qUNoKJvwPxHPr4NCJWNG
AjkJz0qDdzmkhsvJzh6T7yAULD+zQn5lRm9kBlWcfagd/iRFpOVxrnI83KZiXBoQp2F1kNpEf9X/
yUiPCKwVku2kBocJz4T7e+9Ws1AQwLMEUY0IENDihI9UKc8V+C2ea+gNGABgp1aKKNn0pKo/Aw+S
OareD4hM+sCBwLLwrMfZmsPc9YzOziRIUAIgA2jrUo+H61Lkb+opPBfhqIFkqWIxNznnFLK3Rli9
ntZZFm92kYA6CAy+FpcmdJm8JOui7KwKMIGFUC9F/o1m2mmakh0UxkApNO+P8K0W58cO2AV4d+CM
uzxsOj9MtZBPsnMloqpEJ51m0t7XjbxlHYHDvLoyo2vtzX/+a+FKciZIsYz2iGak/ASZIVOUTehZ
4hjVElc83+/ejWIINCr/17+fp++v9rykmMI4RHucwLTmXYENfLsLAFZrik0KqprHutBpyhxblbDg
1IQMqmn3v+HG8xrgIhmcMtilIbOzZHumdcJ3AEdn5zkzLO+r8dhx755/EFo3zXdt8a8uPnS4X34P
AsrlKFPlAqvDhEpDuItzBLp+up2qNbr3jZnAV+ECVeU5Mb5MPkZNIpSqEuVnAfpIDZy+cFLZQ4H7
Ld6XyUFdeV1ex2oYhNkeBwVMoL+WD9ysbSOlgojQOQCaLj6LGu7s9Nkv1pj+NwDUCDp1vGTBM4cu
yFI4sK6rZoxg+3Lum3dCgKbwdr2BlZ2af75LU/8OPfgOurW8V8McWPtduRLDXSfPRJwToD5AMGRm
MC/xZLI2DCWSuuQMVWba1U9hGVIY9BSCit8eVbhEKNGDPmZU6byVpXZ9Xs5tg5sCSU88BZG/utxe
PfCtAeejbUU4kOKdiFuJy6nEO0iRS/m5kS28b1a29NXlC+IQLrtZWQSuriixXLYZA4wa+0msn0WI
w3dOwu1KwsCck9YACTcbAmIY6Mz50lsObDwmwGZ5iX4eg2/vBCr74FcUnImgsu7v2OtTY+7Sr5YW
107aVn4NByz9XMCQPH+FGKi8KRXanit+PxCmjy9i8DeQCUZ206bgAaxpf1ztlpmCil+6BswkxnRx
TCp5nIUTF8fwkorp8Jl3TyP0m8ZVrc+rWJOg8IBqALJrs1S7JF7OXTAAWtv7cf+kcUH00IIGZ4gl
aqb3x/O6FfRgZrEBozNDvRbDyfW16o9+Rp7CBqbz2oNXu/cbuLqi4XSIofoBYSP4WvKDiTwmScS1
BOq9e6HB+5pjofbnfhvXFOGfRsCfBwQEw/WzaH5dJRmK+9BvnMhTYw3xX/I36yhOcF36l3qPcezI
xUCTeNenDIhlKpyA5qLVrA6qy1RBxnq/qrRztR8WH7QYVmQVhGhMBPJUvqSjmUO4IiL7PhEteIHf
7/vVBCJnpmDDCUjAg7W3fACTuBlQLyIKjOOhC1K8IoV1v4GrF4MMKBwKesi+gtoKVPnlOoREGQra
EM93a5RH3CrH6Vj1A0SWAzWyNKhJMtAVyLnTgzVn36udNreMTQDPTNxNKBNfthxIod9NYM64au5o
7YYvD/rj/4Ep99MKbiNcBwihl/vM8wDojCL0Ty4D4FNMuJ3TBvWkyCb15ChqbCS20Pj2fx/V2YMB
IC48igAhuuybhKxFA3iG7yIbwyYFKnYSKzJIxQa2EP2TkMy6397VNoRqKpKdYHaiCA5RscXLlRPD
ZqwbSC5m8r6OHkf50xv/8+sYbeCawR4HvBA1gcWiH/XGl2CvmbgKMCuD1NF4zZzmei1etjBvu1/7
PGmjqIzEKnE7LYb48zHVMgbBV26WIDyjur0yaNcVUPRInc10QbgBHEJfzFIkqlFbyyR2a+k0tKzh
8Jgz/f7MSXuSCaaMKMJLeScHpqWSrageaUZaI69OQ7FXAgjW5NZ/n0bsCECq8V0QIV1MYyWmbS8i
hHIVD2asOE/BtIQHkAlE5/v9lq5E8JAcQDwMxiB4UNj3S5HOIo6aognL1EUKeYSsc+4XX6RvQ461
AZd/qQ1gwkagNtNeUtX6bRSHUYF1o9cfFKGBEYTG6RF2U80l/0BwbMuVDXRdOVh832IowL0efb9s
UjfOd0M2wpaGo8FEHJ8PDTH5zAUL4O2Mjj7oCs/BgFCrP90fouujFyOkAAmOPA2Yx8tkjcyHXJ9O
yaw2CwWgoYMvG1lT/L7RBlD7SDkBcQ4fkWUEV4B+4sPSK3U1vihsRM8+gwKivrKsbk02AgB1Nq0U
8OBcvoN0b1CzsSoy10OR/0HnKvENmIrqxBVty4L5+6jAd4pGxUEtMLJFLQRUxKse8uwKjk+70VLY
ntZwnURaKdDrYOULr694CLoBvYMyEbINSPfNB9yvrd946ugXmtq5fME0BJdBFfasnE6l/9VEVp9b
on7uOycSwycu0GnZBsZYu34bMFjJ+J4hcSZcjGiB8uGaz9zPJFykfOZvw/WLwFDE4C1zXPzEl1Ds
q3qXg+awL1iF9wEjWshVnWE5w7xpM2a1GcslmOdWyIWO1yU2ZP6ytKRcztK3QX9DcQIxa55YimwG
6SYJvlu4uGgPcBA28bfb6gAnjxAVCB2IQfiKKmND88LkVJPjERgWbxyxavlQFjUc5f5lfG4Gx/Ar
7SAk9aFEbzrq08is3V//16cxoNUzcAXgkBmRujgdcRQ0USfIvZuWfUYzpVNMvk14i0Thd03K2f5C
++xaLl55Sv1cJIvxxvsYQiTzzYmAb3ENCKGnACav9a48vHoy8HC8lftOnp3H/MyHj5JKQ+9FH15C
TmKIywtdMIsH6UNxRG6b7vmnSDUiDS4exwGeZj6ThYegxjvbITuiWbJiCIcxVA1hOMHNpDDDR1G3
1KihRUWHQ67YQGiW0rP+JerG/QG9TkfgpkFCC9tQA90MYtaXizyT6171Kq53+Rg6ARA2rciDTuC+
xlRiB9OhLYGqCQ31JDNY3fhPinooq4Gqka0d04AG8VqWT5rv7OVQ//6ixWtnqACcHwOvdztIJQhW
X0Ii7zHWIfzesEKHHpqyH32DIHG7VxwleO9evIBW3KPMg0L5xnWGmjNP22AxHsbAnFRDTA8ZweVg
wC1E8jZxUmLlwDRgB7mrYKXAexX0IDUIBhl0clDRAyly8eSORTUkRdbHbuRxsjMA/suqadCMHjCf
lb1wdU7PTQGWgmASeCmQHS5nrtZgjI5UXgxPBOTncCu2TNSaiN1fID/B6MV0oBlstJlPMb/blmEc
1N2LVBXrHPK6A7fJfJKLrOBDL7aFUslllo8qkuhJQyp7Stq2YglJQg1V2hHw9K4EapByU6gVLAMp
d2SZN8KewAvUvjOGIqwjO2rbDhI6HEyl6YBcOXhpkic+lYWkYyKhKtWxVBnrhBbtNGYMnPYeZxKg
SKEFEGf/nuhc5FntlAUSA4qg+xvmEeTR+WpUuZVj4DoCmA9d1C+BQcEpgN8vx7wdq7iQ/GAOho6N
1dcW8il9T1ur7swmeyG7+hMIGQBoVub6R5twMQvAEiPnjkwEEodLHWofERM/KEiWpQFLPisjNOrC
7IwqsFPTJ5u22uUl6wBK2cL8GVoAg9FJjDchEurT4U+eUnV21J4gsf6dblWz3EoW8IVaRdODdhC3
wPb5X2VMK+jafFQSYL40euv3GaxmPGhcQE3wkKQ6FTb8u6fZ8CMgr1rMguEdV0ZYuc1kd5kZJU6j
0M5fAf7cGnTkC2bwHUYfkibzRvh1D8scWGNB2YCKD5yX3HeWJH2N5KQDzJ/xRgUJw8pQuk3f2Hr7
Xhbdymt0Pm8WQz+fjTOdG2K5V4QLLMMh5+FL7kqaXdcvRfuoNbb8zCfPfGula7WVm61BxxrHB8Sd
AD267OyIRE+mZwTbDX58Gx8ajNRrH/p64/fHNa7SD2bqsms4PFD4B7IR6D4I1V82lsVpE+q+DAlO
ppxrYPvy51NybqwEEnH7z3270di420svjczUQwDzRXBrotW1fWOCLz5j+TLtRX1Se0hduCV1DJ06
g8F9xPQzNnNWbzjqVFZnWEBwlJSgvnU8GAGVHc50AmvnjMw3kFuRPh7k41uTsVbcuYNBOyvfpOZB
pjxk1E2/MDfTprXfavtB403pn3IS8Fywib/1bH0v4dVEA42GTDOGbWkfUH04COeApdSHfs9j4qCS
2Dwq35CjNRxsJvwFmGntBgrHNVrayf71G9ZQg6EdK0N4qjMjeuw8pzyes33RmPmLauWswedy/7R3
OaLwTaNwuO9tyRrPQ83yvbdVaWoLdmAdHnPNDtjXgXcayy6sL53KRk4drHLGb0vzALEzFsabwYha
IBGZx+QP3px2w0NJu6cHzQyYkVmmzhQWGIUFlOibU1LYgVKI0EJUAh5uFpKHjiXbUJ7VoSZOgaul
MG5539sb7OwzkEmmqSLHGR/0k78rMurTk7ZNzZj+7a2CdgwMQTzJICRqQJRC/1J3okNQy0hpYR8f
AyMfqKOEKFYhYoDk8wmgzHPvGZ8y66lGy57t3/mP1N6+lrtjacgvD2JndvTJN7GjUzdjksMZJ29b
PKsurK/Mnn72Fu5vkzt5pt1TiALDeeXY9Qacl0yn3T7nsC1hsh0YTGud0Akt9ZhQZjbAkLEASC4Y
ZVCskQgaLZPRMc8xi81TTyWHp9n3Z2+ID5vP5/5VligNtgZq+Y52Hkx/S2iwodWX0lN7q1CRTkB9
HhiFobsPUwwm/UO05KoStSrLs6MvlelOdCRQeaTmE7glZmnExj63Oiax1w5CiEzdxsZ3K8CvblNR
Zysd2HQ6hhZPhXP1HNCEuinmV2Dd8ejgf7Z6CjX7nlKkHPAths8w+hvl8yjTgjINPxQjwbG3wMg+
JttS6DHDfwrmLqUWwp5XLjE3n56Zf/QWspE0pYT2RliYemIeN68s+SL2Q747tgw9LROmssSww9pU
3cLWHwVhB/8qI37+cqBshZW/9/as2RaHT3sDHkhBP/kNkFObSbW2drLN6Vn/9DMafIfG+OZZz+rj
e24Vz21uZNu8oZGBjcbTwRzYuKGSvXW4zIDHgcYCs2XZ4ShSm8mf7zE7g7N1BlKLblujrhndJBRD
+88C8Nk5Jsh7P9S7xKxiSjeOCXEvQzdMlfmm+AiShRE/FHQzMg9j8/0V0NhGmL17/nxLH15guH0K
DtG7kQ3WtOGxGdrksFXQ//sh0895tTxW50LjLJc4qyAtLqwRChtCLWmdK6BAPRq5aooe++M7fG3q
L6NnqPPau9/m1cMINwUIAsgJiEgeqUt18ASUE9EjgLyNrH5u2xdEAX5hKIHZed/3W/p56ix6B3Ah
KFygnYJJs3yDZUEnFkng9642GGH4GkpYpbAZVnsr7zaBYrdgSEhGiHBQppHwEI50klkALQmeJanp
RZhl4PWgDRIFRjRtq+JUlzZfPK185hyKLT9z9jRAKggSNgiQL++2LkaVvIpzvNhAAZVqU4KKH2hn
aSHRjn8fNEvhdFgpQBkevin50Uv+pNxmVN+jAHjGYpuDKCZlXUcV8OQC39D4tVUyf8C9D1y8c5Qo
6ySkFXpXeuIeym1SYw/V0N1FvOy9KYpznA56xiBd12H4GoNfe0tfo4w1UBlAucQ/IHdBt+1yhJQw
idO8FmGgZTef4McFR1F16tzCr9IMNslheJbtyRxpvwaDvbVDUDQBlQYKJ/h3WdGSYgWyVSpenbCH
wk7WWq6bwEqMpwcllQneDW2uNwYeHqOER2kZlrRJKgF011FrFdNrxeYb0Avh3/01I10HXxgRRF5Q
y5HhZCkupoSfYi4X+nhwExF64ExokWPcJhIdWlSOAwCG4PgIjabYmPkHkXaOpn8QaS+lE6xfi+QN
9hwJLiW5/EhQ8cmoOL7qU27W1SGXvoFHY6Alh+IHeCoxOBMDKoUMyrJj7UR4UCsrYeuNEwF9QQIP
VQZEzcu+5HLEq70UDW6RsEj56p6yPKDSe/wkPd8ftduT+b+WlmdPqQp+JYpoKXJ0wpASD/yPcdjG
IuMxe3/DwI4mVvQrJ550a/8AejQX1yH3caVUo6GWHSNsHFCroTGEU6gymqNZQev5KdxO+0GnnQOb
Z8LkNzFwksD2CsRzMk1QERw2eErUTITcPmC+Q3/gW4g6YJInIMIdzbe5LR6ZnXJMNKMtNvoaJu46
TYBFPzOKBBAFYfK2CLwbLi7SsSO9SzovQUobR9Ewl0O5CS+a+9Nza03/bmpxDvajB/e+Fpkr3pbe
gB8qVUNFDMSl0MS2JrLS2nWiDIcKaj6zRyt4r6CRXB4qVdnXEiehZwn0JqeGCSQwEoh1BHY7Addt
FFliJp9DeoA0IGtbozH76S0CMLSPH6NsK5GDDo0NL6HZNqwd2fcpoNXgNHkwKfrb6m6S7zwF+cl/
TfBWFwc9+JzijZRtxtgK4kfiwxq5p5Un73vywNfHaNh4yQrA8Fq0be4jqk3Ac8xFkStHoESuSl5D
hmp8lgLacI6y5UJYCjDwIhT+LX+EJ1v4p3lpvssRpBE8kS3dnaBbf4RAf8aqNXHm6yTezwdBdhx+
S8gIL++6SlFSHSry2OsGJ5ueyuMV3tFBdAQVEe7TEGyykhZbuAJADLFEDA5nnJBVWz+y1LV60a3X
HEYHQuBQz0a6YplRVKaWV0mJjxkqQ3sf2l31CDRVWbHGVNz8JFswwCBit7Lwbjc7l22RfoNxzs9x
8StLAEFWqatjrPM43tT+SW2eos/Ul2wpNTMw6Pi9HKDIyYhcOGtVmVtH7ewj8v81vcihakUWVmTE
euj1I9eijkuH0dDl3VgYwhpL9BrUM8814BmI82B2hGP3coPFLTCQ05ywxcUtRWyIWfNARrtJt+O4
V/Nn4PbuHyC3zlkg6mEDgsAS4nzSZYNjwMdeN+djG/kTAg3Pxd9sYt2z3pQrIdutQxGSSlgxgErB
dHsxjL3Q1BIZ49Ft+E4yY96rjC6EfmhX9PpKn4Q5BF8GXwrBNQ85a0SJS4VHWRlBey3SwW3zHZn+
Jh6uBWOEibupeUbMPypQVo6dGf9i8MS+P6C32kZtFzVVFJdQ5VxGGZUgtZhD7NbgLM06jrgp77cw
Xx/L3qHKj6sF4AKM5uJ68fO4INEAK4msBxmy7ZmMV7evbCB5sTKQN1JIKJDBnFeBQoAI8OBi0oS+
riQP/ERXsWWeelswP4EafZoM7DWd6h9wn4U0PSv2mY4nCW3e/X8ZoDA1JeWhe4nWWII3gpHL71kM
LtdMDZ9MCEbyWJc7vL1K3RFaGU4nfIFHay2oqMtWQlm6+thpx5nUDjJt34oh9Qis8WhPUkj535+P
G5sWrATU6cCz0WdLzcUekkceEO2uGl2UPYdtVkiADMUlQW0QRJUqAt/a09LA6vi0sklRkI3Xx2va
lDduicuPmNflrxMSkqph55fagAdHpDtJxqCw3hHWWa0MMpTl/VFHBpJVwoqX1IC5QWzJGkp7TF6T
GBeuY5LLL5lPgl9f0gKAg1KBitCtNLg9GVgu2Wq+ITFTDH7YHiKUUMej6jths0uYaPNs/FCltRvj
+ti+/IrF0oXJQ1/Ggo7xECmCfFEoaN+ZoVOrbES2JI0pmR4F/bXVP6POUsIz7J+BOy+bUyq3K5y9
n01/uWXxMYDf4mWNeAwPsssh4foxbsHUx5AgQagi7alv1Cc1+9vo0HWF1K8lJ1bX2ZyVxqDBQ9/G
kjRaic+SsOUiKqWvCDOC2kLVlZ92aoG0ZHNoYqeomL9yTN8YNkC/8KIAihliyz+Q21+TFwvSKFfj
MLqteMq4mib6kVQCbRsUh2CLXKxQiG6slYvmFrNU1j6eghGakzAwnKZSkp3auZQq5Ehfvnp6y4rw
5f5+vT6hIdzxvy4ug1igK1M9ifvRDfwKYI/AqMZg8/+vicXjm0DUexQTNJG2IcuqDxRP/g8N4H2B
gBBYREzX5YLS1bz223matBi5WLyR6nxlA13f1xilXy0slmwiaa0EJODohuJfTowNvHVpiHTo/X5c
hx+XrSzOipprC1+dB0qGPanW4lXtIeTJdKYn/+R6ZRuudWnxWPI4ccijUBhdfoLnkvSv72TQZL2V
6/nm8vo1cIslXSdyppQJP7oIhvAe9ZGeVcSP+8N2s40ZGz1j8HCqLKafhGmLihZ64uFFrEmfQbtW
Gb45Vr9aWEw/yrClHKnohV69yeVrlpmr5uE3jxp8/syAgcvJMiKEY6gMH/RwckVx/CdGodHqA/OH
+rMt+cYUYrzhvX5cmZ2b/QKkBrI9IP9Davhy45ASym6giUxuVR68+Fg1jwK3pr241sZiBbR5I4R5
nUxupH3kbUd1ccutEu/WGlmEQkRPvITXo8lNgJiVJKcrBLMEE/r+Qrs5R7M8FLAGeAQt50ibOG5o
+Wpyu+JE/Kc+K/d88ezJoPJ0uBW8NY7SzYWNeiwSPrM101IHoiG9H6RjhvbEr5w7V8S935+1nz+P
6q/rzQ97whVdjqlJ/8bas8KtMEJu/Xy4I+BFBdFAXl9mXatIBNW+USZXVfI3Kaje9Pw/a+CCaAle
DcgfAAxAiXwRbfZxN00lRDBdZE6pPjqt/JKPxv1huhVoQ8sAT0J4rQFBtAwDeDVKxbzFAdNHIF2z
XoeaObxwdeT/SE9KDxybOvRYKk2tsFNGXYc0iKCijjp0xKOQBEisMsmnNa7E9XUBJitK9ShqAz6L
BPPl9EE7rElaMYMBU8sS709Dq/EBia5AWuFc3sg3zA2h56jvgD67fMWNhR5KBZ8jDEoNHrQ8KFLL
m2TYJ/qTVBrkUBI7awAPo6hhrQz99cZG06DYSGBCwo5rCcnto6TnYhyFbpSA3wkLvQ4ifrItdg5B
KVHYhoak7Lzm7ZmbHiHX22srocU1qwo8098fsBjkKYWJBHQNB5eEjsYDpRWz1hb/VS8tQCcADZZ0
sLfi57CbTDl4g9DaygDMC/gyWL5of5liwos2gXcxXjKV0arGCPnCM9BqlWd2SHO96Ic6oO0mXzt5
rk86tKoCDIrMCyTHlksrGfA07MVkdGEDlshmmZsyHg6RExW7dM2C7tYyVgEzBC5jRp6S+RT5dQph
4rnc68nolpIdNjbnmaPDv+rNSirzRh4EVIcZrQYDZch8LgH0ahT7FRhqvOudRrx/0rki632nBjKD
Qf7ee9SfDLwvgMTTtyNZCe1vdFKBrrWCLNbM1lmmKbiWa4E+ROPJaOk06Y+K987v1P8s3gQLJDDv
IHmOMAis8MVYolCQVmWi8m6F161gjudwODXiuz9jxGx9jdp4jeCfmwMxCAOKmhqm8HLqyoIXqx4y
o27LethXbYrHImVFCeSsbgTpbpjMDhlquOgZ2KJigWmVIjNfK7HdWKxQpYVQwUw2xdQutqjaCPw4
YLm6Vbvt7VC0GqjU2lq819QVTPqNm0CFmiLKrIDu/zDHLjucc2mdp94kunJj8tVLHNnqQAOOVQCt
Av4II0xDNIrBvX8IXOe4IAOG6x+QxLnCtYwDfJKNYKBXkqsLUJQ3c8BCev6pXAPI3kjdAPKLRDZU
cMENQqnpsnew59B9r5t4d/TqyUxw9P3x46YIaFTwOu2nUNznmj5uQh22RrD/EI91PVYrt831iY+P
QEQKXjYkFBBmXX5ElcCvhONE3oUbYpTMlWlTy1/vD+i8DS4PVQ0XGQ447EeoaCyVJlSo3/B5XYru
ELtQpaNhS1YurpstABUL3ADqAlck4zgXQzlrCxFm8KBP4paU6zVQ7I2BQuUWnCNkAefKzCLm9TXR
J20lSq5EAEPoNh3gVasvnxsrHvHFjIudq49zDftyOiKZb6aRT4krVU6kb9peYfw+rll0BnJG2bcj
a1UqrkXa18cl1M/wIoQR1Bxq84uDRWjJwCfQmXDHzsgCI0x2w444obyS/JiHaLEOLppZrLWoIanf
wrAP5dx2MvUWcAlIMb83w4w1W9nEN9JeUDmDAD1MagBDIMssBVeDrJP3nu5KhkQzO9ungzHZE/Of
uYfG6V5lu36OIFgsU1U+wHpSySxQvPyWtc50Lv4mtGpgpef6su193d8O1wco5L2h9onYbpalJYs5
5pvBT/Mg8NypBKJ236ipkxNAYCES0CaJpSrG/fauNwfaQ/4cFR2QYbAJL9dUCkRoPFW65xJgpSMF
T+qVM+R6XqEhgRMMsB3C8yAPXTZAPKhcdzVP3JgCnpih8sFklUJYO1YelDXa3PVaRWOzRAcPkRAN
BbnLxqpRgtAPQCduHJzEdN+1xsgxmaMra/WaXo8t8budeVR/xUlpk+di58nEbeADVDxo3136DC05
OmRm7Y67Vtuuqp9cXzyXTS5uVl0bu6xG9OuG32918pJz21ZbuVJvrAUEDrjZQGMFQPfn/PnVK58v
C5gaSbJLFIjAytDJ6Tf3V9uN1Q12Pkjl8/MF5L7FOclDmL6BfZzsgjWglcfU207vQWLrxpqq840I
U8fNhdMSFxcAcUv1UDz2ZNEDL84dgcp7TwtLdLsNHzA/fSfA4Ck0j+jTWNpSaN/v4g1802XLi7Wh
Rb2vJIEsu8U/yDdWLhEdBXdnC7OADKDPP9ofXWe8t4P2uQ4A41O/8kz5wQFcnqSwLUYZTgfnFi/R
H7jRr2msc1Ub9L7mXA3O4wPgl6qrfVScXYWPck49odj20p98UinKU2luxe0J/iKhPtCQL2ghAst+
kKOKRhimZFuTTRztgUpJs4dOY93gwNkGjA+34o7BZMK0PfmC8NnKGM779P9xdl27rSRL8osaaG9e
25JskqIoUua8NCQdqb339fUbpbuLKxYJNs4OxmEGYHa5rKzMyIg7Q5AZrzRX5dxVasOdAGv+lrq1
CDm/fN0bO+R1qkdujdzo0J8WjNIfvWeUcR5ZlGtRZsBo0cPhP6UZb4cHVTqinl7WjVlxR7FYajK4
cSB+rxWbM6mhhQRBh4o7KaJVt26gW0CIG/3X4KOZzZG+6mbdfwbmp6aYRDZTu4Z+0sKw6Y1yMWzs
E8SYqEmjqQdJe8ZBK3w5qWogBqf62YhNHVwPwwdvdR91bjfGE8f35jJl/tVU072JRhbEStA1RXh5
6T9nkLxzQY8t2mYrpXuZeBA1+uNTKJjApI1bbn1/jFfXAh5FKLbjZaKiIgFW7UtzOQ/6ZEPlAjwV
UGN7rgqf03Gb742lLXRjLg0kBxFa4G8g1aYZhF9Hr9RrqAgVKXeqIce7T4yNGjiiNekQ8v7sLJCA
VeM/P6Xp2OjTD63uuCFYVJAglGk/1Ap3ykKnr55L1efDh6ozI8PtDU/PLHXax29IYI+D1y61017d
GNQ4/gKiDLxNgF5djrdIQA8CFUXuVAoPgwAGybJYcAXX5WP8PCgc0QCDZkHkL5mtIlRBOM19H51F
fY/rz8qTtZQ+VtyrKkNLoXA5K3eg3W0F4XMhvem+RCwMdq42iugriQPSzAUHfx080gEr2LoIxRHy
/5SZfy0ytOqbMg606Ey4x6hbT/WjPJ6n6aXFpYKW3dIS62cRXatS+zqIwBpDcIyY5DkZ3zXNGoAD
BNMnhOXMKvviRiuGcCkp3VHdodQ8jHi+LuatrkIH+sFUuhSPOSgcsIxeoVYFaI4bwjNE3gJbcLNX
WbM0E2zOpIdqtKVLUCXx6tCa4XKgQxJ+3z9+P8l4xsWAcgUdZBT6ggInE9Rq3Qj+qVqJzuCBNasD
5MM6O0Ij7Xp8B3Xc+E46NLa0z6TaCfVbV1UmoHsIvT/KEq11JpgQbMXNZbNw9c4CzhsNMLJTcu/k
WJ9zwwJkmlePCJJjBxQJvOKg+RgQUMELtoZuGSBKWasvFbHIPl73AYgnoKJsl5tIdYPMjf8GuNtO
3Q7dFXhc56bEIUtsR+9jaCfB3/sTcY1AAHMb5l8EBBkc12iruzwvuRjJYKGRsZnJDnmvGADVQw/c
nNKEqxrIlF0M+GJmlk86+he4lRI8oel1OHaq1S/Bga4hNPRbANMBfM9AkMSCQWfUggsyJ/G5w7Oi
Ws+Cnb1jKusvJXHndDKr9NSEligA27ehXhmN1QkVGzerMHbEzOVAKmMVqSMML+NSteLGqUenI/7A
poXLRqzITFSV1ADR5/E5WnOv4LsPDm2y4r+haR7uA2Rb8SIC/Jb7JF95+ifhd4DKco/oDFl4vFwH
c5gkCihFXZ4yGrOcMOU0qU03NvE5mw/GE/apss3PCCP7+ZGjfevERaMOgjti87pXP2nDgnu/bnvA
B0DclPYS8JTBlpmIGOIyjRBxyRkSuNNgtcQqNav8aoOX0uFmf6wLsPoMZtPvcXlyzXEq3Tp0Rt0s
P8KHVNkFHG48t4VqwbFrLOVwf0NfPe6Yr2P8fzNFLZHo16H8gpaBBJimEr4OLQTlMQActLPv27su
AaCzBUKEErpcVKQkWMW+uiH9DCLt/JyI2yqy1Xc+cPrErnm/3AWBi7Mcn/hmJUhmdC4Ti9SQLlgI
mOiYLp0Z1bfHmxaiwcjIX21NteqmIEmLc8F/G3DzeF4uDJIGmtcWkDem1zlYSZhZFYI4SdWwKc6D
vu4fJ19yO9/YICQPm1Vpyz7XL+wyeoeyBsG6gZodgLxou2b8MyhWOk6SovIcNN+AyU7d81D+a18A
+PAgyPnD9ozSusGMKTDyUOyGrjzjyoFYuEjMIjnJrSM8c0vQjes8GWOLCRmqoU4yhbTlWfscwWSA
djU/irZp8sx1D+pr21tQysxK5/6q/bxJ2ElEiQZZb/B2COCLuHRZSV9LhRFr1TlC0x3BPQOltGI9
cG41WJG0HVo7Tx3+IH3X4DxCGN+lIO1YcY+hseWUP7GQAApm1uDXLE0VjOQJCASsrFhpGigznvt2
TaA3066HGA2UmxkXGGTCZoQTiVX2T8GSqNX1jkCyFK6XbkJEXaweXgUpnygex/ocxbai/CmLnbwk
8HHtO2ACPWPI+wLCeaXylhVtwAUGqc9h25nT9NSg0zE+8pDSmdfFo3q8vzzX9RGwd+DcqpTBhtL3
MZsC7RDSzPNtfZYC9PmYIHcf1lHjRf0eXap2cxSOilOZRpoiLPmr1h63cABuDdegARjOAKpr7AGo
2iGQhLGrzwqxq8AcJ91LJ8nODMhJv8edpbRLrV7K9SsLQ0ahFm8fUGwgh3+5IzND6oK6n+vzYEuT
W+J1X4AkUBAd/bt+7pFYRSeuU3BWwNtZ4Qix24NWQLbIMRMhd+yD5YhSP73Xidk5IqDlCbo5U6vR
IdtmNZlFQqs9TF9FZU3gmuvXVfWBTqWe7AD8b/KV+iG21sCtUIKqEM4dyoVc0nUnDmJv4FrxkEQR
DzlxOvxfcbgwibFOBgUtrJLJo4sla16S3Aprt0lnSxpByODxYEeJ3PRtVo6TbMvjk/SlIe+h2GNi
FYbZEsAZHSNfJZAOaXVTbtYo5RLR5hG9i1aircDkHml+L9il4eI/Kt3SbfKDVL50G5ejYHyvUGcV
uDTV5gyCgdiwNfIkaTtwVBtk236TD2Sh8QgPvOKrzMzwjejrJHEFzQtmS9NXbQLR843Ie7M9q3bS
rcbCM8gh47cyBzI+twms6KhID+VB+xMfJVC8SC/hGCFQMJPZCR/kzy5wtHKbQW7gZeL8xgOnuGo8
aoiDv+rEg8Q5Fz+nhtemD6ngEm4VpK6oWM2+xDOl2s9JBUau2gIbFPGQ9YzwK9GGQwemakG3utm2
NWpzrjBY83iIPkBVVBsiXqL48zAixxgt0XNeZ2axKdAzQC9oqh7EZjPmppTSltOaM49G8KL9hlyR
qT4VR8XDN6JZZ+ExeCNAvLDHdqFJBa/m2IfNWXxMn0N/UI7kTd6NutW2YFx8I/Mafr20IRNaKnhf
iE/33dpPzYfdPiqFQaHyS7FQTGpDycRizHOM1/Drd/WxtSa/sBviiipiQh+8S2jgBLPCGr2y/Tf/
UqFJyK7xUN93f/nEMj61VZ7npgL6gXJwIBIXmMDWGrWFRi0DWhiYs/QBdE+CN5JtYHV2bg/7UDT7
j+RxwIZAZ3mwRM98XfukawjKF2isAVMDrl7mYI9zZuRa3J6hPxRNuBS/1dKw9CJb9eKW52sLRCv7
RvvnWBZWcTcg0ocQOyL+S6s6P+RKrATNWZAdNIL1z9OELv4/kR8OT+oSFvM6P03HqFPWRx2h7JVs
RC2LSHJySXuO8OZqv6JOdNVu15QvSLXK1Yokn8oAekbAMMINugSLbKlZ4yrzyHwAzZn98p7QAY1G
vkzbs5yuM4HyUID6IYXgs7/IGoZfutqiv4bKbFEUS6Q5lzFUPl0LYLxOQOk9LVzvNx6MuOHwrEYo
gdrP1TlQC5UP1C782TNJ+1Yrp0xZKQ95ioqodlZnv+49rnK12QQAA6/vGqxikdNNbxOKebPHxwuQ
3hsvFfpBGqJBfA7Sc8ztVOthNg8q5leDw+uj/eRCQ0HAHYP2hwwCLZXFgTpKBwClQef1IUN/erYp
FOu+f7i1yghKUUoEdSriDiYo7YNOrWqlwyrLqEjXbhA9k/IzaDdIePyzdhN2FGpuGrBKSOnK7MOo
rtIUWrpRd07A5f0Jt88hhYJHMhJcSK3cH9eNGB/GkBVElQoywcgLXm7fSGuHqSR1d5ZGXxde9W9u
EIE3dwVkyUNPUsBrGjp1m27EdOGxdCuSvDDNnBxBrfIqBqvpufkUPlJJsqTZlsFI1ekm9Let1uxl
u3xSFW/atzJQ9nEKrTJfXwrRb7qQ31PAnKtBhhQSL7TdOQBDy2in4q7mkLZJkGJ77CDd3lvgs+cF
SxtW2skYFnbWzZvWAA3vD8s4XCazAoZEgpLr+u7cQwY2r/xKduTaCqZd1SlOYyRWK5gzyF4C9bSw
9tf5TCRdf1lmFmAu0LLSopJ4TlqQYFGhMi23cvCV8kj9fqWtTbr3ov7M56e290VjHc4vQMpNbwuf
Qc2wfg0vTUFGHkAC6IO5pqI07qW6hF8b0j/zbgB5gTvp9GExj5vCIe9c6afyWous+FV40CGlVy1F
wPRKuvoCFO7xpgD6Cwfv8hCIahpLYpu3Z+EVqMDDiPd0J4Ili3f42E+cQvaC1kOhr53c2Q/Mxgsy
MNMkXx0CtE3TmLwdv3LetIPGnDJZWuyh5jP8c5sq3AJFF/zfR1IX9euiqYJaNBIF0wRd5BkdymgN
yv26QjI8tBbZJW5uDfCIUi54bBGWJaTXijRSAO84QxXMKhF3RsG+SOxEW4i7bvlVQO0AdwZ5OZUt
vBxUVmSDVvVDe9Y3wsMYZqDbcwor6R+yJWAf9dBXa/zLEhOWCGSsjCyCpa4A3mcsOMUN2/plYS/T
vXrPCrOXQykRBhk4jTNepWfuQ/1O6lUxuqK0VQuTL9fRrg3s+zZvpBiAIQavJfrLFKhVM/6jH+NQ
1gYFQJsuchIc0LR6U6R/XycsEWURBhk0VTa9XCejUfIxT7j2nI0vsQa+oeERJKPg8JMQn4/D9P8Z
0y9zzGKNcZTVhAvac1189dAQLPWPKo0XPO/NiQOeFHcfnjrohbscE2KghHQqxtQbVgrULMgAsvSf
wfw4shCbglvjgbHEfX5ppBKmnpuTpD+HAZj+FHPqgJFa4qO4dZUi32ggBURhsle1Zy0lRl/IRX/W
hGOsWmXmc+MGWik2mtlDGcRZaFLhWjcHHa80bsir6KlW7D6r80Jy5sYhAyIYXRHQmgXckU0rB1Kt
Dylf9ucJ6WIi7Dp0697f7TcuC8pLQCtxaI0CavVyPmcit1VO+v4sgTQMl2RX+UG/ytqDHLj3LbGu
CRkRUHwgswaAIN4XLEfvkPUBJHvF/gT2OHHMN9XI76LEAI1995hAiSpdwtqwk/cfg4B40UIJ9LaY
raLGvJh0jd6fOBEv7UE7DXK7cK5umqBgAdp6gEI3u+V5khWpEQ+g90B2VIwAU/jHQ/UzCBBLUVoi
mqhmginViLgijxuQZxHV5YxDLaUmWLcXxvGTZfztZ6kZkBlAZRpJK/CUMGYEorcE98pwQhokXqmy
rdcmOPg4JxX8iF/xW7Fc9x+l3zqLETPrNmAa2nE0VYD2GSrtdrkDez5L9MYAy5CKzEjszLuSt8pk
3x9T+UlpT3K/HsSdKh4UUGruGzCe3d+W7AH4MY/iJ3gP4LKAXmXMG1VUJ2U9neI4smr0MvT6Gbmi
Vkbj80JkJkn4LWaWAdBDs5ZOoeFgI7i0paOXagzDHrZQW20CSJ89ygO0aEwDgtG0QIXclDbkNvjl
ETt6uQy2q+5v0Dqq1Jhz8xK1m7R6HkH4BsyY5KeCVxagEDOrzlKFDXAFT0K3UUu0AoqAsckLzugq
sv7PVP3385mVUppg5BoNU9Vpa3FGRGkiHxceU+M7S01DQuuzlS30RNzamJgyoATANQqkNOs14kgO
0igaplOq2127AnFZ71f+sBFlp3ophac5s3pjPaR75a1HFfb+3rhtHVBcxLG4CYAVuFywpJk6jScd
eDGaowz9gab1ozkAE7tmBigvS4IpVquC8sZWay5xQJ9Wjs+CviTneO1mIAyD9zoyMiBTBlrh8jPQ
Zmggbpx4UK+nnFWJIBLP0rlYcAJsjIpKLqqGQAAga40LgU0Z1qXIzZOio/8E2g5Stptnd+QPQuLc
n9Sre+DHDBVOhxYVfSJfDmbQBh5AE4M/Kdtw2sWjU8VvgyCZyg/wgCxYu0qE/owK7VmAaEN9A5Xq
S3Nzr06IfWBOqE61sNLqVYvWXCm30D8fg9ugI9UqkonV5tUu6fv3uG7fgSq3ktlb7J64OcOoD4OS
iNYz2aSoRFLIl9FvmcAQEE6ZR5IdqLpTaXHUdBIvPA0mGXVgtLuDRgHulZlkotQyUsCxcFJaR54f
i5NcWDp3zI8izX5HiJia2Q77B8ovjXKXnab5Qjri1jJTUXrEt3iGyD8Agl/PqyFLs56k6PuZc9/o
ORcgItCJJN1n0hzEcalod2tmMaugfURHE04KM95cakUjhEzCKZv2ffvc+DVwPOBhvr91r7oc6WbC
6aAtYmC7wr9ebqZiRJl/SlvhpLVOe84BYs3UxpKQUUhAKSVCHV7ETf04kLdcKzbGYcH8rVWFVBS9
qwFSxqV1aR4caSHaYRrhJEVgLQVwolk1UYb60aMx/JnG3MRrdoJkYKdAGCu1JRAK5rRB4P5n0FiA
3VsUyS7iPEFKjq1vaUDWpZE8CSdRdUvQuo7ITL9Xz2LqDuM5xvV139xPWp21B5ALjg0am5AvZGKT
plf0tkoF4aSW+1RYUZ13sNkFw55EdjcCW0OUlQTt4cA1Arutzskz4lBTTb1JPaG/Ww23qmJNRWwm
xAF7Otom8uYDtbZsXU47AhnrOXeqcmGSrlw20vV47hs4fcikw/9cLlU9ao1U1USG2xkqiyIJLTSL
VUsXFF1xZm4gvovGb/R/o0uJheE0LegZiK6RU9XWpjK/JN3TnHi1rHgvUxZbPCWJLJY2wFUhBFsP
KU44MCjq4Z86syKZ3FWDWA/8KVG+w3dwfA26pxE3m/7Of7ugtbRoaTqv8qoIr7HdKLIF1x86QZlI
O82HTJMIdnRFUBPMJNcgz20EN4bMdVhY1dA84dXcyqDIP0fiwtPlxoAvrTMDrrq6n+pBAGvgYBPk
bWr0EQdlbFbyuupkS9VWTSr6QPXc3/pXyfqfUYN+E0BoNN3wbK/mmM29PuslIq7ZzYYNp7UmKclK
QHlTTvfR/N0YbhICgTb5itKiiKkd8Wz1OigFDH+7fuEk3l4EADZp+YtiTZn4VQ5DUUuNBqw8n+CO
Jc1jTVYl92f4VgfUe5/A4dmvpiWnd32RYO5/GaUn7ddFEstAEAgyok4OJBe60Dpg7Rqmba2hxSVZ
zfMr1wGrs9bL8aO05+RhFAAhBQEhKd5nedcV54U1YZObP2vy63uYk83Xwxhj90+0E2oufC0VTKN0
1AJ1k8dQOMymmJT2Ygh4BYv8j1nahIWHAzDqzNyTbCxrYRinE7+BBJEmH7V28kIRHWHVn0R/kzS3
VvN9Al0I7slAan8qd1W7TslaGnYgH8vrwySMZhedpNlT5Qc9rhc83vXlRNfpvx/IrNMQAejS8njc
JKP0Whlc5MV95HOFSBZO41VNjZ0KZgU06KFwgF5PpxDttcGTBukGQexQNE4rl1NPGvL+sy0hosQU
5JumtsRgx7XHRHhssicBEoDh28KeEK/csELpqmjWEBcVMsqXe1SJSaVLoTCdDIh9TE6RV+jKk1P5
3Zh14hZK/dUhCfPQKHXg8MLkc2CKMdHu+T5mer7wTLu+eei30Kw7tgneLoynTAxuKpIWfHpZWmC1
lUIGg6uaLfiCW6fytxXGIyKdncVShhErr8noDdCRFUxewpv9nRtfF2b31s76ZYstWapJI+UcaEJO
Kbfl8jc9/yLBH/WPWGxjyQpRt4zSVbIvpydx3oOUXlkY6o0ABDOKDhQB4SxaCthgesD/VFtFnE46
/5bpDx1fm2UxOGWyQlPKmPiaClJoIX7o085uyje1e5+h/kSKNY/AQ0e1JfoChbSau/LkdxUKvORI
Ci9tlb3OBatWH62KO7RdDb0QYTPKI1Qm7s/gVY4DlyciNqQcgIsFSTnzBqpmQ0kVkQMHKbAasl2V
deLowHsDKFx1CZASM5SNyNwsTJx481j8skv//y/XPdVhp8qpOp1aCB8Egx0jda9UkiUHBy2zUhmU
/tyLUHnhsMMjfgyh8wy0PDSAR8WO1Nc8LcFQjFYEHN/CX+Lruk5n0FlBJxrSCsg+XSm7ZToOIBlA
u9fIEKGI/2bVXsnsDDndZA2VUm3kzGYTgG/3/mKIty4QyhyKrB56s/EJl7OScfKoJCFWQ4kGN1GB
x1F1Xw1ms9KhAQD+9TDMwBcJDme/Qa+vsKuqU9LaAlgnCMrWOZF8LXQL9TCXSKIuhpQ3Pg+JWhnk
uTRfi3T+5ecN6lgAeIu0aTPtUaQwq/goRtaEinE6QI1iPoUgBpy3yvr+tNzYoxA8RLUS+BM4LTZb
m2l1kektN5wI/9wKpUdUry1rdypyRxoXloA6p8uoGY0F4KRAxhE9pWgpvRyiYeT6GMpQJJAnMGJH
5jA+I/usittB94EmlI/3h3YrfMTrhcJVUb1AvMzc3YPMFdCjlYYTWA3Lp2kKRaeCXRe7BKQbSBxJ
GP5jjMV8EsNR22RFsRRA3/DXOgg3wVqLj4BULTPkSs4ysYmN4XTUwejf97LJl17J/c0IJKqWlHR+
hGHZCVbBDgERBtpNwoJKM5RPkLZWwT6szsWeyAp3zLQOzCl1GqJYCKHQzdRjx0sVTUN0UCwr0MBR
zEbvxDMRtxzR6y9OlWZrDvocSU9gBnst0a0ekbjfx/o5FSPJ1kRgQYmWqqshqCAOAGZEG0WjzpEa
/R2iE5XH9ZHgcmMWIwvSyWaPDLAr87NSm20vwd8oUk3+3dmCYxaNAOCbQl+RzBzvKeLrMM7T8TRk
xYsido8y96GNj0O9b6Xzwsa64WB1vIop/zZyPVcbK9M7YNKicjzJgWPI66QM1gaSkEWEhtnxe8hK
u83zl7kdrVzjzJlk5sIHXOddkJdEhz5CMhwj9INcnqRq6EOicTUSDbIbADrcQ8JXxP1YoZNsJH5D
1kW8yTlAIeRPvn8qe/RK1SoIoV+LJFx4Kdza4tDpRqpJAZsgUEWX36IURBlkpQIqMPhT95+z8QBp
gUY1tXJfFgsDv+VBUGXHu0xGuwdqkZe2Zg3126jox5PYJR8EPF6pppoCiR/Uz4GroMJq9eIScuvm
Yv+yycw1mInECu394LkOuE+obyWBV1a4QsNNmbUeR4C17Sc3hhZDUBBbhNT3wmLfiMMwYEwx9jXI
DH5Srb+uc1J1XZ8JHeQmodOYrOt+q2S7tH/gd0LnxKCthW5UU/lCAhdK7GJHljoobq7wrw9gjlbT
57U8092G3h5HyXJzUgo3OIBezevjdK8V8kLouTRi+kG/RowrXE0SFcuczMJ+Etp1nRtbpVeX2rlu
3bm/Z5aJpjnAJ0ojwczOXLsSUrBs17h41XUM4FShoWdwJqY+RG6imLni3V/W25MKdgXcvkhVsWQ6
XNDo3NBijFr+VvOrLn0qNJObjxIw6gsB4a2QC2R8SGRI1BpeKJfzGUchwPF8M57G4muMd2qkWQGV
3UYLyjZrzTJwv8vu+/74bmUtKAMgVD8wPtpOfml0KLuC7wacGxDRzProSK4iexm0o3qLgyqGstL7
bg2+3ujrvuGfFPfVLfjLMHPtV7WhZ6Uy4ryQtRAd42A6Ez41aSNpA9cUqRXkQRKTj8GaEfoZ2k5H
gNT0lYF4a4R0JYmrdSKfovpQ808ixEgn0QN0bgqQZxEh7i2v9OH5/jff9Oe/PpkJE9p67Ka+xFyp
A/KjOpqiwnHVcUtV7VtTg6IEbTZFTzoVmL9ck2gay55ILZIFxk5xIwfUBlILwrXnQPHQt5hBJSPE
Acgfs4/2bDQnDnyqAPaZpREcRG6Ht55a7tA6s2n2an+YiDdKqwkvwfuzceNooC0fNQw4eFCysYxs
6EyLhIqjs+HlZDMFj4q0rmOI2sgPtbLEHX/bGHCLQAXhAuMZXxPEZEq5XME5RAdysQolSJ9B2S39
5CHhUQxLXBYL5n5i1l+uLZkUpSI1j4Rq1lo1rzpz8R5uQk9BZ3MGVcn7M3krk0kZDv5vdGygIFdS
lxaDjAszeQqg/CVqrQeV1HUBLEMjd3bbPUCHT+vWOjZbMPFA16PKqTUPTdBsxLjbQUB1YXVvheX4
JojrorwMzANbyFCKQYS0N75J5cuDoQUVMqoZtHGHTtQsHRTkqEsq0AENtQ1wgiAOVgDqXAhabjx7
8ALBDvvBQPBstzPAsr0RSVj1qn6MxCNvjQHUJ0Mo6okLD6xbfvDCFHN7JvVUGo2kYoPV2kNdrLrX
mhIRxe2W5zbxZ6PYCcDXaLVYKixTp8H4QfrKQtqYXpjw/peHXUqDoGkEaHSAhEI3OWOUTWNKljgi
mQ0NWirUlHVoL6AopSMUZqyAnkrrjGgUt9pDgRMUmYhIxteystELfn8zM07yyhLjvCaBhHwmDSJY
sB6gH7MeMjtYxKBdGVHQC0h7PmiPHMpIzFU5k7DhUxEd7KL4mM+boaE4B15ZqNLesEIN4FEE9XQk
DBmng92np3ykRFvhVZ3ewfcv1yD1P/7jfOE9DwgFGgwlxI8g/7lc/3KS1QRsMtFW0iBq4MWWoPnZ
EkaCOUigBgXvBRqTBVoHQ12KGYkOveQa+zneVrYs7grRqbmVPn+1wkLugNnMsCNDTQdvO6iy0FIs
Y2eM5jyrwjraGvO2521hiViECTnp74M2hQof6PgbEI6XkyVlEGGQtCjeJp0zq2i3Q0S24PhumUCX
AlqZoO1mAChwaUKoA3R3xm28BbAIzImzu1QjuTFHoBxGsxutkVPQ86UBQ4irCHWoeFsMHtoyp39f
a4Bm8dCDTh9VdGHPRpYZad/MXbxFBXhK30+FbtftafpH9kS6FPAmIu5+4FTwqmSG0cl6RnSuSrZA
hcnhjtffF8mLbywFRSxgJXAJqHjGMzM1JYaUSWWybVGt5Z5rtK3qC/WA64OBuF6mTT9oPEQgw3ir
MhnKogVXyXbS18WwGadNBoKvfdK590/5zaEgaSgBqwqfws6WKg59NjV5stXMFHkco+/R+7CQW1my
wYyl4+VEVVvYkIKNPr4LwK1U/36+JQk6dFSvVKDolcsVKdM4nTSE5QANuLFm6vzCW+/WEH7/PvMo
kFC/xuHA7/fNfkaTr2qP3FJ24pYNmaZRAb3BnWgwNvIgTXguHZNtxO+no5DbeCr/+2Ij28OLAN2o
aKliYonWIEGVJE26lTdCYBV//pF99efogUQcyUMUFXFxMLdfM3Blp4RGsi3yhyZ+aCPnn78fVLmo
VgLcjbCUbdMK5lGvwyTA98/nbpUpp+R83wDbBUVHgM/W4J+oRwdYgtlHUx6NoVJn29TsIfbWeF9V
a80igHXm/KRV4N2zv4P3BaNX1znMohwOcBDSX9S7XxrNijBKZ01DmelV3ow7DiLG8Tk8pzv5kOy5
TQNt6PZjPt63esMoGDqQ6AV6EEBrlqWjylucpkIiPpgZc4cETuclS9wjVzsapRJcJACCAlKDZWP2
Q560BVDPPfHHDf84/w0WtjObmEDkA0QLEhOgJ6SNmj+UBb9eQ2PTA1RZDMSXN9pr/TzFlNQJys1o
VivXS2Ik14NBAh6zRXMRyFSyqFIS1rqaqBAmCsr9yH2DbXGRMpMu9K+QG+NBmRK/TZubYID1Yl0P
KG0axiAY4SwqQoysN8SP9kAMqI/3V3/JEnNJymkfC/MASwm3+UIVPpQsZXYqzrtv5iqkoAMCy6+M
9hLcMGwJZeSLDrVEg/jAEa6ahcN6vYMvf5wZQy6LbUh0/HjHbdLyWEU7Ao6Jwbk/hKuLmA4BoSlt
LBJoZeDycIohF01VHBC/aFYB2GY5H1QDCeL60b1v6NZwEK+grCmAjQhNTJeGCiPq6jqqeD8uHGUA
M52fFE6RPt+3wqTAf7YYLnu8HJCwQImHOZKhkUrAuTe8H64yYY+CqTq7gxNwduEtttXeGpGBXmVk
dLChAQO8HBG0YDMUM3jehwDxDHVH3gp6wEsWrmY2IUCHBL5J9IpQ7jFZZmNvfm5bY1KDwS/fh3Vm
H4k3u2+Qyny7P3PXowFtFn0Ho0WTEn8zl2dUIcEmqfno/5HXB+lw/8evdxkyVoi70c+Ddx0czeVU
FVVSKGU5jf44OaDrQMPSpHiz4gxLQfj1waeG0LlBH/XoM2VKIEGmBzkewqMfAwdhlZ+4aNYoT98f
zfUmgxFQSIC98ucGYCKZQs5JVUYwkq2hSqxa+kMLoD3UcNuFyPLG2l9aok771w3Qt5maazoZfek1
9/qv4C23pG95Fetmu0SuymT7sc0uTdH98ctUJpIODwKYSg7NQeJNzund3FZdKNAWpmbfn8Ebm+1i
BpnNRuDXKm2CsdnKj3Jijw/jElcMC4u+GhATdiRQPQu0hs7dQ3QYOrP7GF56O9rwbr8Gf1T/cn9I
N27rywmku+bXBKKVtmnLAvY6t4ldkC16ksdvQR+zBqg/IAt7kO0GZIfH0kTGQ98ZMS+MPjrX6tjK
V0guocJGfBHqxRs4O8DcPN3lTVsbnOjP0s6ke/zyLsdo6QsRmIUfZNflaI0kz2OOwxkIfSLZ5VdX
2lMJU+4wugZapOcapzxyZqhLrO5P9HWgcmmZWVeNE1HLS2FZTh098SLF08m8NLs3NyjuKeB6gfEG
Nc7l8Kq8D5NuEOENi7Xs4Wnng1FItZIHcNmrvVlChJZHt+Wj3Fj3R/eT52AnFpDi//BQIBHC3GCJ
GEddA014P9kq6kqPLDfzoz2q0ytuJz2qT+a4lrz7Nm85TWSpEJwDDUnheZeD1ZA1rHsjm/zgDEKr
VWca+2kTLblmls/zZ8cC20K7loBzAXLt0oxYjXlBRJjJtqpTrkKnhYrmvt4pG8NqVsNm2miH+IO4
qhc+SOv7Q7y1nr9tM+up5YWuEFJMvuoNYMeGmttGPd83cf24ggdFYgaAd+glIIPP2MgzwPTkFjYa
WzDJSl/HXrdKPc2qPPkIUVBXXwgN6K15tVV+GWTuoZxP5amrYHC0QGWxcATEm1P269eZXTE1wRxM
A36de3LrY3VqnfC9NMl6MPU1WcWb2k436rpeT162El+TvfYW7Ge/PSxdTLc8DVJelBwGpRok1C+3
ja6StpLoKA03PndP8kZ30tWwirfNvl33/1oT+s8u/WWOcS9SoqZlWVST3363K+Opw16V3NgR/Go1
HsbXaJ+9P+VPS/xsLCqRNftzu/y6PWZCyTO1cvKHGiRTtu5Va7U2zcLWbdUWNu2TbKLHID1A08qS
HoeNsNH/H371p9MOiDCkT1iKkogg1inbbvJr4umDhZh55p2FI0KPwNWOpd18/2uDmdwyroZk1mEj
fwTBT/GmQJyr2BXDETrGXypvQho3XtJxZJHZ/zu1/zXKXMyqFqpC1rUwqpqQ5fkg2/ld95oVZwLs
tuM/cXuon8n/kPalvY3jzNZ/6BWgffmq1YucxNmTL0LS6da+7/r199AP3mdsWtdEz8XMNGYwgEsk
i0Wy6pxTm530gVOTq8ySdVbeHjUe9JceLHf9lBptgw+Y7wGs3LWW+gN+bTviFmwCF/7VV4xNQ/bm
/z7P10igthn4GNKryH44OufFsdN2jOCzet+BSwKuqGnwzav2FEE9tkFbT/v0FRIuW0CsttUm2FRW
46Uuw2/IHr8aD44o4MeRA71i0qGrU8SrANfvoRF+Lw3gm5jS+3i3vBmhqfrabvxReyv4RaTjzCJk
HcmrEejMOomUZ3szDFA3AMsFR3JuaVA3/EOk/7fh71Q0xczSn+of8LVY0FOaI/oftz2zSrltGSNj
uggD5jdw0IdJQCiqre2wb/ZjYgKEXGz8KrfjZ4NxVK6fY/8Ypm+WPWfEEXA/054/Bgeikqc5hlU5
o62btT3tGpMlHL16/zgzSJ00iHpAP2YjWhG6XWoZd4Grb6AVXDNu6GTCaCdSSC8VSGWjbQstRT82
I9JbgoiGTKmpo/1T4XCVo9bbGvWa0kJrqNtOu3Y6o+AA7DpShHgqUl6TVK3QCyXMgYVtFYxIurbB
z3+cOhSnSEnAeMSPpxuIh75zjPf66i30/PepQE3uxWg5iN8XD7l5nO4nG9ik+ph8CcfwubP+4D9Y
e3zlAYpeqBr6BEDNEMgW6vpUK3IF9K4k7vvCm1u39qLX9sNYzBj6rz/qN3N91h6IFwbJtj/b1l3H
C70YwCCeimaYO8I3l5rZl/qEZtzSV/gQSjZRwGeNcyWaQEYesFQFWnco4VHXYLlKNaEZNHE/Bg8D
IEX36UH1B9lF7xDhTvGM1/6hYUmBr7g+oHSo24KyB7U5kdphUlNGetdwwl5od/MrehkQtMOb6qvd
Lm69236/krQgxXtgqAyUEIGdp3xzaVTFWPD/9z0aJzwNsyvw1iBtx2ED2kJe2U3y9wcsfAapZdJy
DYrcNI584AS17ypd2U+hHT5C+QBMpwraNKHZzWadW83nHwjJ3B7m9fY+6ZJAngOabkRD9dJ7lDie
+zGf9T0vQzbtdWaJpV4HRRnoAfgJ8kx4LNFjmvqxkbmO1/cTt5jBz3Ds76XF6yrgBBnJmGvngKVT
Sh7veWgsUA5Z5KmSQ8AILIPyIyggI2T1oZ3NjlWgkYHy1zcT1GOQX0RgBMIJpPXLaUONYWk6scV1
On6s1B1IcErCupmQ+9RloEdKApvrJJhNoJ2XNsSRB8AfmQecJ42/QL5R2kSZ6aXPfGSyurOuLBPI
1Kg2ngqDMt1aW6h6tY4a2GoEG5TtyUVBTf6p8QRUGQ+ylWU6t0RXtMJpHNN2gCXF1IGx9nrNuesW
q/8ZMwb+5upwgYwAKZ+C3w6oAQq2l/M394Uw1OAy+DG/jWInBGlff//L3UOZILvrLPZytcEX6ThH
vror3Obx9o9ffz/qzORKimcjwGt0B6Mo6ko8XOPYNyK/UjRTbb16YWwacnpf+Jguo4wKePQpb3KF
uBHQN3vk+qz0c2CSAcx7H9sGPcIYu2XNCkQ50KIWtxZctIlPnE2TkAatkDZl6bcm+iJlvBlFG23Y
3p4uEo8vh3ICwUkSuDFIzdAPbDUICL83yX1jckP+MFto14B+1DwLaE3bQaEJumHk5UceDeg2dzmY
UVL6cYYCtE+6+mxwc58gt9mYI/MtTe9/ANRAhQYSB8tDul9QMWZR64oTuSD3Vc2W0eTG4u57B5lJ
KDtHD/pu2EqPJZDKg9lmblXeLalZswAbV4cg/Q3UHqqktombkMv9zn4fnchKHbN/7+5YYz358vni
0XaoYyhuOo7LOyP3a6d3BHfwu63sCM+GW+5y/JUe492yH/bdRnMeUOR3OU/dQMh/B37j/Z9N/gRt
c1PfDB5a6Di5G7usTD/dYA/FnpNKEfBpgN8o6H1Frbra1UZd6Oga+ghZ7e19CKWEV7W0fjemYBWm
bqJRtyMiffX2EVqNldqiqVgVhOvQjw//ntqGHTiBc9vl6ahN+lFCgA11SIAywXekZ63W2yLgx9If
j1q3q60KHeMiK3hPI0bQvvb5S0OUz+tiXSTaDEPofSn3Nld5g+oqzzwrbUwfDqcBneYXcjOkkcHl
LCd9w8mBPpX+rFkhksWDC41qtLYBj82Z/lZ5AmuKUamQe8EVFo8pWo0yD42BC0YDwe8u3kP+HNSM
l/Shf0I73YX1ElmbQaKRBDIXj/urTm0kfpGrQOIguz/u7tGCwST/QGjDfC9NV0SzhV31Fb+znopX
yU8yQvgGmIlohCzjUnk5n0JqqGqjxbVPjIWbbhtuwk2zHbHFwtZEh4FttdV34b7bphvIe0Dx5hBm
Pm9PzuhHLMjfiR1/ucnBjgRNBIw27COk0C+/xgi1TubUqvb3GpmB184fbAX9ycuNgv/+/Ea62Yzs
EJq6//krtX4P1mLNtuCgO7ylWICEWpMzYz+hwzhjhegzClMFlp0qYI2AHwCo6PLjEm0Uq2FYWqAF
TdFDBSqH8BhjG13tVzS3QsEAmuWAWgACR7l3ILf9BO37yI/AylAc8FU0ww1cOfsMWTrBV/5GmSKf
cnbklmKf98ghRICJmiGor+/hTzDs9L9U+CMNu9DYBCERMGok0GiM5dB2jaZwQuSXml22Lp7xB417
4Bj3BxJeLhwHVoDhxL1eR70VM3c5GB1rI2btEvuxGdisRpHXZxz169TK45YfFepAfr0xlzc0lNv8
0t3MUc3N7WhNkwROkwU+KbBQ5EjHlrwcxiLKtVKFgO5GDxy2nAw9kadsP9u42wnoPmoOLGLy6RlC
Txw2GhTRiLArUIuXFtOmaJu65WNfPKrgUO55CEW/hA5AS066zz+Vo+xmJhh4X9ouCc1tnbgs+t1V
RMfkooU76TFMxPWuwFJBKqhBYsQ+OhtwCEGhs/j6A6SzMuv27F7lx4krohU7ah44O0g693KsnG5k
7YSknz8705P8Whx1FOH6x/A4Pqpb2dU2i5fZqT8cG2jTfzNFqa5KH7R9anVjKEUZnAT7kEzBc9BW
fk0Pkw0ZiCMSFfGn4C17w+EcEI6G4A6V5X2xzTas6t3atodvQS+FUEIQzy4nwYhHVK3TJPHnXbxJ
nnoRk86sKpOR0F6FjmwQTSUvevxxaaSswiZoG7QInkmrxvRYJnbxlLwvnTl640MTuvE9VNk/yifu
g/sYWffvq4z9aaJVtJSEnCo4wrT8lyb2IIkoACqrx2kboxnJKxo41e/BQ2DWxfvPbbda9V+Srcds
4q5Ai35rrYiinTEAUvylbfqX1CrvgSZv96wL5moUIr23/r8h6qhWxZ4roeGR4Kb9Z5Kt58Du/eVu
uBtZIfvqoCP7BNAyYO6h9oWepperV3DLGFQEwOxO35IHUOH37Rmjn62n5fnn93XKOwZhArI5x4xJ
burvVMaVd32bnf08dRaURZygXIPPH9zZCb46V8YNfNu+cu8Gyo3hDikSPDDnX8GH9ikLJh6CbqaY
Yu3dHuVVeeE0TFQzCZAdNwd6mFwSwQvJei12uPvQNrOl7Lu32IKwyDF+qh2W7sO6258ZpBxE4ZrB
kPQ58e1FNNGVMz/K3lLZta+lllI9NMwuw+Tcu9rmZwapcxHkuYSXQ4wQCgfOfDTccNf6P4uFF6/T
bgNG/F7daGfWqCdGKakDdt/JWuWLlgwswPBHsf7cXrZV5z+zQh2IUo9WrHozJX6+0R/QwmPPesle
1btov6AiMHTGiyKSYKH/QlnD7A+olzqVk9gS6omd19uTNz+mLFbCKRlwa7GoXb3kBZqmRfAO2UMH
hPQTnXPt1m7NFFfndGc4IADXz7Md2W+cx2+kD+gxe+WG3+MisIEgkBlYs8tKKq5+FFRoQZQAoYuA
rC5DDS4mlZzGYBpo7sDhcABuHk2nhp/My/zpKdwXvoH7RwvYTOtXXvenfG+9/FlyOqff9nZ1F/6q
PNaFZPUWdv5RxBHPbsZSIMZhNuGjuPvGhViM3Vod2ghHX+S9Lru3/e2qOkPc4cwaLfw7i3EF9GNA
wpVsxVaMh9+vwsyRMsi82eTs2+ZoFezTFfPcHBUdF3HGWuQYXO8U9riZ3n8EN4IjRPfjl3TPO933
8tY4+U7xhE1wXyE4JgcITIvmuAm97kUn+Cwvx4uM8V1rN/jz76KCV5yhb0rA47ts/sDdc1vZkrYS
SExoxAQwznO8SVHQkTbFF+cIOxUaTKZ2jBxgjn5D17PFJeo5/CVZ/APvA4R4xypSrAbz88+jQl27
5ApXplglCQ/R15r8rVkfC67lu98pY41YDkiTafWwymo5gTF+B0UuU/Lcd8GUzcT5Yt7U1sLd+bio
YNRzfCKnOvE+hILonjMH5Mkid3ZDe0KOSjIT7/XP7aVeDYDnNqlNj8btidHOsGk8pXjez4606Z3c
Q4dri7MGB3ic92JXsSaV3Cro+HduldrVPfqWRuMCB+O9+HHZ9FZ8lO3cre3u8/b41s6pM0M0NB8K
7oHK9xje6Cg+OC2m4SXOaEbH22ZWblFEMZ+UAQEWw93zMkoJwGloQjnGvjzanfqVBt8Ba1OuvBXA
9SBiM3gsQD2A7NmzQChETctxmRz7Qmfx0QEiUKgvuNBavj2SldcCiouAzGt4g8rAR1yaUctWHOtO
xfNa2AL0xVs1VEkWFN6ZDWxZlqg542R1llr04/XRdVEIX5rQRC+bxJm7fcG4/a1O3dmYqHCmo5dB
2Qv6yVJaOG280wsrSF/Gv2yYQ+I5KIZEkxcqekjhUcc6hLXGWBVSoASNQ5r+bsS/JX+dDIDqC6Er
CQkC+i3XtPXcDWod+6k0WZgxtoWV0I/CD4r1YLGBRk7hcG770sq8o8cDUBVIoyJTd0KTn7msFBpd
nknwJY6z48VR9vXwnEt2xIrRK3Hz3A796uPBV1DGXot9aM2O6I8V2EGwq1m1d5YVyl9bTavyOYIX
5SYfPLyn2msgMQ7edRMnmicW+KooVkdalA4ZtgTothNagPhG6tQsjsJKrCLrAcACUa/CLqd2OGiF
c9bECImV1VYP7cfIYnyuWwCGHSUBpLNp7mWk1+lSQYwZ/d9Hu4oGmwsZKca19zcGAVoXlOVECWxu
ahB9piUlj6SGussNJ0NPVMUK5Lu+h3wHt5VY+JnVXXFmjizcmSeXS6IbkYZETfRg9gxW+uqin/02
FTTAme3EAOwCv0T2S75vdsvH7W3IMkAdtkUmSZDtxlwF2Q7sW33y4vbAiy//Jys0lbMve17IJQwj
eOnv9If4eWIABFbOi/MlpyLT/9O4ocxqZMtwWRZiE7249XATfY+dYySvt4eyGrf+WRGDPi+0SBKX
HJaEzAXos9cdhFpIxPKstP/qRgGvG3geFAXBtr10q5YLi7KARrEv816m43KJNgo1KwezOm941eFy
Av30KxiWUQdBXpZIwLW5k8QOqnQl+njl1hw5FSsLsbpPzmxRA4rHYUy4HrYAhwKgLWJs+7X5EsF6
BCQPD1TQ7S7nK1FaUtYowYVffpLweWIVF9amCtloAZRBdKfGglz+fiToeaXx5Br30qfQ3jX1H/4j
SO5TVlZv5VoKaat/DFFnyTRIChRaZpzjf5oPmEon83HhHDWwWYn2tSnDfY5UaSHZfAVw1OOWTKUQ
+/fNU78dGSC4618nEuxYEgU8CeCkqfVegDZtqwTZw/xVzVDNNiXRu70XyS9cvhQImx6QoJP0/dUd
gsvFUV2WNvET40VQDin4SA4TvLE2DCISgUsPctRXzY3KUNKDluTOCmQDM69AHw+W615R53ANAhlV
1U+lXQARqUermlVj3bRd4qevv4HF3zW24n8HH5FbvRq72uV26kP+pD2H9u35W0lEXtolW/bs6Krr
WZgVyJ744WsI7rNsybIJ2T1+W4k7tBFAbqtgqeqsPCphk9QzgLojgk1kvs9sqk03LLmAsZYmV5r3
g+pFtvxQv0y8Oahm91jr6EUCrXJzfJu/b493zV9gFTpmoJSBkU0NF025lijpRbxn7zHK4l4qHBZS
7TrIgaCEqzGK49CTwYpejq4GDzflujj1tTcB2ey/LzujagoBJ9I4mJRtqNigqCVkK2L8fP9HQr1m
MufRRCcf5CFvz9Sa05/boU45vtXSeNaj1BedD95k5IdXcjTQ2EGzaZw7RI+K7tbXhGqlxtJEZEVM
4BKRMrGMN+FZe0t/87/yH0Gzwfdv/7YxPV5gMIv1h20sEXSpLtdGHxK55mQp9WeUa33tOxRc8dfw
xZs9OlG05u0ZvL4nwBjaKUL0F03srnjf7dwqRdX0cATzG/lva5cxgt/6LJ5ZoNZo7pseZDhYyF/B
YM+P3Waxqo3k/ETo68DZOjJDt4d0fQJeDony7SzslXkiQxqRA9ftYguRMshuMibu1ESRjurnM0cF
CCjX5kHSwsxEaIsKsC0QTfBiM/xEeDDd1t+Ndmy/hQ56CyDtWm/D+8F5+b0wMVlrmwAth0B9xf0I
dTZqvHOTFwZO4swX2uNU7WR9a7SMFNSKCYixQdIKoGB0+7wiurZLltXlCKCOo7yBVsvqA7vihdA2
AI8WgoKQ0D+xKs6CLaJ7X8XllAE466G997CphwP2lshShlkdB7gLuC8QKi0NcI5Cg+OzXs38UfCU
9jAmjsaSg2CZoEJfqGf61CQwMTVOW+xggmNl6lbyuSKudqDLEgA1kF2UjSVVOy7rcSEKPGUfuIkL
DX/AAefNzwvrHJRWDqMLW9SZH4d9wdXEFmS/jV86oJD78G7w+ZfFVZBgzfbfwqazoVHkxG5v90+J
lW1qu3zpvcKW9rMrbxpnIGUIlPCeZrdi7sPrPOzlZFDuX6hNhW63+MBXweadCURbND1FMl01Gyuw
38oHHsm4V8NkiU6dmlVSAeBiZohTnzntFOuljEYAyGbavVnf9TvB1beqJeGYKK3ISrbCJr2r3MXW
9qpdW8LdZ7trthFy0p5ko6Jv87bsli6Q6E98aYpudhSAPYs2YFXiYyUgOGNwn1k5WDId9FcjkYUm
xBqupNjPl19dGcFci3KEew1Qo5uZBe9e28miABkxHCbQ7qSTGnPbJJwo4fVUPUxYh9BKx00qmV31
dTvIr7klRPyIJA4YYrikXQ5D4qZ6TtF5w69SP1K2gIABjayzkB9rk0WEGoBZR0IcF5pLK+mcp0FY
a6hm+MY3evXeHsPar0MumWRZAZ1BWL38dSVLBbGseWSxcEF6Gje3f31tJUCiA+qCiIhBcuLy14c8
H2YxrXGyz27afGmyX4Q2UnY2kxC2FvLOLVE7cBwAFOZELITYmtsoMgHquj2UtcWW8bDBKw/VA7z/
L4eiZhzf832Z+lXrBKlThjut8JaBkZxZswLGrwE6FHTJ0KL10kq6lAHqykrqN5EjTwcjsAz5mIrO
7bGsTdaZlav0t1BVAOrByjj4Qu2hWaigPtw2seZXSFYjrYjsqAhBp8uBNOiAM6GpOrIljuawKnwr
tyvUl3HZAB8O6DdajTCKVXVUE2wJvfB4gE84UxIco3WT2UIvx9sDWVsRFAjATgMvAW9aaiAJFMsb
XcC6143Zj3YAPTpl1wnb21bWpgv92CGbi7cQj514OV3R1BZIjGOjLLFpWP3z7V9fu/8iHiJ6ADsG
+BMdEZeOCxZlIc67uLjRv+uH2RxCS1w2TYzGv4/Khs8Ti+895YVhmUQnOtRrKiIxjim88q5wV/wI
QepwwMAMUxju0GKl3jWFo3K7XvW6943BGOqaayM3YKDmBjgkhno5kdA+LTu8XFK/g7h95CHPwZLT
XXMIvMPgEqe2FXQpNK1iUnTVUl8XdvVXFuyFzGE9H1ZtEFVCKJMh+a9QcbPs0V6qS3PcdT+Rr+nv
gAxIZVYv6rWpQjcdFZBCbHYcAZdTJaPtZJIbeFqCj4Zkdt0ctPj19vKvbFQoekKTkGTMUF2gTpex
5KWsDzmsfvmBDAZkIxTkznkry+w/ty2tDAbCFLCAnAWu7yqZ0bOLUMiXdZ4WXeaDEgLdBGjSRgPj
AbKyKCSjAAMa3uNXANAJvFhumvEm7nqr+Km6fWhsQlZJf20cApDSOiCmyF3QMAklQf07zMrMz7V9
9Q2BbhZ7ZiXSYC/+Y4B8wNlEqWM1y2ganfkSALuSObJaua7NkgCtFzDfgEu+0iRU1UCIZKM4vT2W
fqeUuyLbof7298sNdDVpmiyhwk77LqfJSRMu0EKFiWA8cjAxHm+bWB/If03QGKZUM7iQ1xvIrRbk
wM9Ha6ldg9WAZs0K7qqYKsiZE8715XJUQ6eXSiZlvuygppQiVS5ZscYYyppTEflssOkwXVC/uzSS
CWXThSAT+Aucd3hteeRwGBnslUoicrEGNMBBDsUNhab6RKEWi3KRZeSGF4S7GdC/o/KiiuYMDNhs
NyPj4kq+mTpYoNtJks14gYJfQp2Y9SwXUa9jTMO7+id7KnD13kDHr23e/sWRQrQCkX2DjiOIH5Sl
aWyqwQiLHAWzoLa+G92+7Whrq3P++9SOrIqB05s8y31e2/elj2tlODBuY2smVJAwEOfBqVToVGsX
KwpaoWEIXO9p5Q5Sl8P01zUlLPuZCeLo53GllpJw4vOcZICQcMjigzYxrmKsUVCniZpFgdHoMIFR
4P6NUcjlvxkF3kMAnuDI4unkTJXFaqJoNdin/CdGAXDLvxuFrqEtEio+YCBTD4ksQBZtzpWcxJVO
TE3ELo2VK1s7dzUZyGGcUggudJEkLhZDaznpZIMTTbk2oyf9eYgOI0usaK0ugjcwckCkUAB5JCqA
jaKSyXA4mPoDlb3Fb0UI6j5A5XgOzOxTZcmEkzWmtj0eYCIBRODaApTtpZtB1a8uI0E68U0abl9v
0VLld5UwgsupvEGbASsOgnogoaPASLmakGSVGOYAd9SO7A0+twE/Dq00t9VDaY1ekUCLCvQlknsy
c/D2Uufj5a2xpN3L4Cib8AEpeYBLt5pXWClSQOk2tV9RILISL9sOv2+Hj7UqEXhV//1WGrYTjGlY
yD2yKeJRe9dis1/M9hMSjumLfj98Be/d13RXQ1LyiPDIML22Glh5NKHUoOEBZZTL1VCrOBQ4AXXL
crFG6DuZOCTbQ2jGaLP63P0xJlv4TMw5NOfn9lm3bltfOQFwmOHBBAEPqF7T8BgU+RW9F8PUN0Rb
79zlq8vMcLDiXzrsMY63lQ1F+GRIc5L2KQKd7WzTccnDDqiMSXHE6RjVjvRVRn6vmz2r9rI2p+em
qPiQqGJaJZDCBwGhfBX87KnCRZO1cCvPsovxULtWLqMlBRsGGHXR/uxHs8pRd0kWNKoFoI8J61xz
UVBGUBzAExRvJ7on0RjG1awouH1U6mNsxlZpp8/pljeD+9KvrMFVdhxU0VkwhJWZvLBKbeJlmhIu
52F1RipUM39rHgsxt3IiQXWPJz0FQDS87kPEqekYJngSVJLZfgy11SXObSdftYBGrwQTi3IcjSPt
6wr9VCu8NiG+PJREhKf6+2cN7lH/WKD2sC5VYQuCMt6zs/VtdG6wz1kuzRoE5dLB0td9GGEQgfiB
RqLN8LX8q5U4GwXl0MMyF1HewMRSgfaoGI6xub0Qa84ErKhIGL9EjJSqiKrVHBlzjNdyCMRoX5lB
fUiD7agff27bIbdJ6uSRSR4WhXGIj6Hd7WVI1QPFKLVJRAZQsDVIqUmvt39/hZ4CfRiCTcXTCdQ+
nTpBq2Apy0rUsd4H6Lf4/EY/SHbnKvthI9rKMQXtSX2KD9398o20tg2UA7jonBe6aFkDbLnmoYVc
5d3+qLUE1flH0QcJigVd0MpwQu4+33CoWeS7wBXegg3vi37i9dv46bbFlYAug8MNeDHe9CDBUy6Z
E/gxF2EWpuFJrK24dLC/0k24rbrH25bWHAfvBhCqCRdIppOVyI123aQCvRtt9a2CcorVHJkNxNa8
5twI2YFnt+8lGnA3U5XYd1n87ZO8GO2Q5z9NXez7CgCHivz07GR2bqZ7yUvATvmU7c7nf7fH4mHZ
C++Sm4DeklsouYDbIUwvHdDhAiMYrhB9RLTi+mcuqc1h8A2CrYFvMaCYsI9+Ikt5V1B7nHBYZk6w
k3zBzXN02oCQQ7efPHTiTh/kff4xOeV98Cu/7+5SF/0uXwxcFRjPuNOl+tZEEZc7W4MhWvggCrHQ
8F4HeU54lRMicefMUPgOTX1XfRidCXiiYc3beDtxd+MPKpagIWy07f/N56g9roEQFS/E53IcrNlr
bCfb6O8rFWdLcaWLyvFVFwHIFvsQ2jtAaf7AmM7bHn2lghor6M6gcFhq3nFYoqC3tySSB5crVcjB
WCpkpdTFgu7oAokN1rvoJJT3v3vDVadPAbKr4aDDho2eLKL1B5qfH4md3onOc7gfX+La/A1NYNFN
H8T9DGlSL30fXrINq7nc2vvsYp0or1wEPmzqHnwXGe8XUtAVXjsvPfT33GiiryEjkK+d9P9sUIi+
XM7siGaKUpOBQlCAaP3WsxpWM36evg1JatQ2IRlM9zPfcdb0lHoZbl6zKVrV05iZ8aap7sbyMLOe
nas32LOBnab5bHOLUVPOQo2BlWZlG/jDBxk53IgfLVS0R8+4K1Rz9JkN48h83fCiE9HyzGytTdDp
L2C2sZEpeB826Ta0BIuFI1g1gxYfBLyDah0N2M203qikBZyMBnEV+lK5KTkA2KDR+z5gvKTWgCNE
k+e/tqibmibPY8AH2BjBIbMXKFTwruTrPuJiDJUvVs5odaufWSNh5mwC9VmaVDDBEKaA+8Lje6uB
SqG5t8Mta/qoPVZmasK3ZEj5H/Sm9yoIjnMvMg+G/m07a5cWwAyg84b3rg6uzuVgogGvK1yjsEyQ
z5lwojSV6YTiwzQyDK3OGsrPkJ4RQG6hqxBljAqrPgHs6moork6eKDqJbIasvPQpTU+7N9L3SBAh
RYTHDbU6cR+Vw0y674nHyZ836i7yxkP4OT5qo9kf8yP6lZvxN+hfCxTci+PslriL9k91b6LxmI0u
NObtCb6SzgXuEWKQ/3wQdY/qxkRPQ/JBs6W5hpOCjFt6zT5x0xfZTe+lj+S4MLMoZNluzQJ1w4qy
WRpBLiDU2MhLHr4Du3E4b7EE/1f+wIrQa0t7PkLy/882hNZ0udZwpykv3N9QcDNZ8sYrYhWXk0ht
h6WVIbA6wkRll3cGsBh3Rmv5sp3uxYfmsYbKeA/hiNQVdsFHuG12/ZZ/Y6zjCiDrYh3Jjj0bZZYD
eqASAkW2VWzZS3edCek6nK6syLl2Ip1NJ30utHm8iGOQIQPmAJUtWazGp6e+hzec4xROz0YyhEuj
qwVGIt3XoBRPeKoFVvUh79B+o7yTt5AW2k2e9KRYozvbsZcVpuwU34m73M32dBf5wIZD+BtifN/R
prCYSucrmaTzmT697M6+b2pD9T+0GNEaLd5MLA3sYN3Ot6KpO7dXdS38nc81tTmXYqjzvMJU9I6y
bR5w/kPbfGaEPlYION0EzgYUyp008KTr6GH6eUi3k9magzNgaX+jQL417nPGpYY1KmpDDkI313EE
e52tOgbwi2RcLLIiCSG3vIjakjJf6bExwMgimNzdskth4/birChRXex6WqFdGWIBwwAJCxV4PHeq
ezx7yp3oqLbyWt3z6PZhDYfibnotEd76ny+NFUfXXgwgKmioDaBuDnnDyz0PKc16aqcCUHkRBU60
Ui5txhBXLCinVs3ofQtQGw3FQ49ooUsVgJoISQeNNz8CL0DTiw1aNz9VzyFS755+FCKHM0y+tiC6
rkQOzz8UQW5tCjP8YKn9rwQf0pJRIJJUIPfQx6dUGKBP9BFg7SbkOYHnYYTRayVFaNeeG6B2XChx
ozCV4FCogIvmX9Ck9IT3fKO50a+ON73nEjljZ/YVL3pULEkyaye9S7Yp0gP3GaMyt3ZvvPgWap9M
y8AVwBak/oFwEt4PS2PPi1PE9vjQtanZRuTv2wu+lpaCTUiek+IWEUW/dKmy4SQ1jQiHxIrcCeos
aHEg4CrpxhAaM6Dx0AZmPMcMs2vLilIq6HNQKeYhMnhplQNsfIhTAm6IkZh3i+lT7hgFYfITVDxA
yRmyxBokkMUrML2ij3KtlYDLdOWxNqfAFhII2Zc+of8yFL3JulCm0Bcc9akTcRIykJejGcu2qCOh
yv2mtpFmS6HW+sZ3O6CmGIu1EkiJlBiiEDpEAH9CJbLjTA6GJkB5uE02RWyKf6qHAEmqyNLRqOYx
xOK9Ld70R42hUbvJEntizOlKjIVWI0oBaPioAGdBbZZURZ/EIZhz/7MsLSM3w8TMWHLvK5N5YYOK
cWqBils9wQZIqKhC5sClFBZ6GfMschbLEHVg8O0w50EJQ6i1g9BBiLvoHFUiUcrY1yxDlLMHolpz
owxD4+wtPDokVp/jbKsLY0+tLA5pYAqAAkAwaPVFjafiGnWqBSP3wzoxgXUu213fHJh52DUzwAcL
wO1BXcSgr4NVKFRFAu08vxYO5XiUNBt+zpT8WIuFAAeKRMWE6MrScFGti5RI11HZQoQQE1v94qDG
jfZIvKmDIQEhOM4sMq+GxObtPbayxS7sUu43d0sQ8gGf+m2EMjjyVyooBO2Whe1ZOWcvzBCfObuC
QZIwS6JQQNFr57JwKuu/DQVFMJPReIIuf5TG1AJjPac+GIGiz8IKnYABVLTDp//352n6ftmqgxBk
KN9k2/lF9vLf+c6wsieoLd83zq7krNkxtp3FAqWuwa8u7IqXU5YbbdZkOey2JpgO9mQS5SHZzBwW
EXrl5IDHAdEL5ArSELQ2C1fwnRCmwI4Hh7awOdIOOm1t0FH1O5ap1aX6xxRdcgvFiMMeAJYXTKm0
87jRuu3Na0k9QBcgZIhTA1rYdFBA29w2KAKUbzXJMvzHap/uOEf7Lr3W/CXVINjyG9mN7dtWV073
C6NUwNMLtB4YNBhtIPr82DHGtBKASG9bYG6RCFJRSLz0g0CLBCFKgLjVQICKJ/O7xi6Vc/f2GK6t
oDmDKBFoEe6dmMFLK7IYq71e4IYyCAaUvNG1VEpsVoXhevmRLCb4ZwVKk+g7QJ3neiNW6OfXgCgX
/+j5IZgZC3EdzPD7aJYBfR4A7q9ACYs8ljnakgEJO5hxuEWwFB5bu7Pq8fft2bo+4i4NUeFsSDj0
DVLAXGym34NsqT6aZ7e9meHB8H8zRC1+ks9Tv3QYUQI+fDSD2xrbCyvUrK09kKQgqWiQNAVE+XLt
9RI9x40cwMvW4SDpJ1isd9zqdJ0ZIH5xFv0HpBPSiaBVq61gI8kOAUGekYQ+gXcvwzSW5MwGdVfj
eC2bSgk2yp1qvsgQiwRRbPdgONUGvQ0yKzB7s3Ua66dAJLAs3UKBs3bQvZljfMlpq9z6Eso50qps
krbElzS+OJvtvt6nX9Ev6U87ga3YOJU7WAp6Ij1yTzo4jayKykpF9XIiKJfpUz3KBTR2RU5Fg2Yy
tI3NfAfxp7yyiMwbBxJj6eY+LhfJa+U0ZgyXAtf4PnYFr/haXsXv/FtwBGR7WHFydXtqcDOD9Gi6
4g70eSolPQdkNDQcbQWXdl/YqFst3tzeMysnJ+mTA4FIHCXARNGIQvLYCtpIA2D9V/+J913pVTUo
nMLj8srEZa7tnTNbNK2+7BI5TkX9xP0tagKOV4QtrzBKsys1PwwJ4wFNGswbNFO63EElUOXLIKQ5
ErD8bGZ+9CxCNWD4DtH1eLQHFv31+kQj5kC5wSGKSaQfPqJey2VIoL95tsHTZybwm9uLtGYBVw50
rUApB+2VqZhTFRmw3pKQ+3O6K2Wz4bfxvzjRzi1QQafriw61IjH3o/ZQps7QWHmwLVh6WyuhDQ9g
+JgEwWswY4h/nIW2MFMmReLwCgH2t2+seTjoqAvXfsHqOrHiaCB7Ae0NG+Q1QsU3UZxzLgk4vKoE
D+SFpNwNuv0v2IrShRVqOFqlpEK7wEou7JTCREpIRJtBlnutTBp67QHiieUnZEIqQoaT3ERGhSRM
me34yeSkLwLv0h56xum5MmfA8AFjB/oCjPHUrgnlJdblqkn9987w/oe0L2ty3Mi5/UWM4L68chO1
UFJtXd39wqju6uK+7/z196R8v7GUYijD9vRM2B5HCMxMJIAEcA7G+lip32dWunwlpkEPKUwA+rsI
xJMytwVfKZ2oIvibN5XHCP3W9gloS9wOFbQtd6MAFGFoly7AE6Brd3i1g+7W2Df6/uvxVVzbJQXJ
DfRMIQuKXMutCktTkwf1kIIm4Rk4q1k2xWbHKqqsrUSRgbJCUzGyRjS1HpdWjTgHkCF81/Rf9bPW
v9XhAQD1x0tZEWOAuoCAVcCIhq7/26UUmTG0Ux8gYVzYGBEhgcrLzo1/HGVi1CBBKuFoQJagUg8z
LhOXRWygVeImxvjnEKzYgpX9ebyS+0cZhBAaQsxYIdknSq3yIJv4JIyAIkKvyUKST9xHwjmEnexV
ZiUBGMJo9HDe6KWOBuLsEIB8YTEXpBtGM8gs5LsadMeHjFO6t/0g5QD2HW8aDEFB0+LtKclhrmL+
ZV0cbK71fgnp9vHWrf48cnaoHCCBDl6O258fjBHdnBgaThDXIMYC+uZfgEqwAgLGgGlBnEG/ltQM
DbxtKBSHuXQMmYgYio/Hq7i3K5iahxeZARw/Yean7H0vcNUS9mpxEMwfrGzM/Y2//W3y76+cVqzm
ixxVWnHAfedkH9nGNvfBLPJ4BSvnIKIZE3SpGPpH2gFupSxcm6o9nxSHqdsML5ywe3r8+yurQHcL
Ej4g74P5ost6rdgvpUogMa74JX//wfj1ta8HCAO0xQBBYVYe5aNyFfxFdZdijwbFbP8kfI8BpgxN
XV0B8i6IswB6u0OiG10v5YDYFYcqtLtxE8vHpXnTfz/epvWF/CWEoN6p65AAyTsDL1iQKl5nuPH4
0iUMEY/WQURQHoRXEyBWcqwDQRBSy4XsV8AAsG4EayGU2VASTtLGkUgRn2ClDGG3LM7jvbr3H8iy
kLMAQdplvMitymZhgjmYBvZq4g8CmKSABgLV0085eH0sZ23DyOwsVKJAMQg3citHGstFq+qmOCy6
VyWnbN8vbpoyhKzsF5rNEV5DscDbcGGaubrljaoutTYiLxoPnSluA8BAEgbSYFUEwgZMGEbGDcSN
1Drmvsf4EPjb1tQCW0Zsaj3eqBUBCHjxAEHKCN1RNAaVD6dK70MDya9oYyQntd0WwbfHIlbOAiKQ
8UJFELAjupqV9mJT9GMMT8tv1Bwg84/ujWdRJK9Y8xshVMyQtWVUjGVCUizDmfv6byugToEvOiMq
OLjvBRNDRX/xBrBASIyqzupJID+Iuh8iLBRCbo9aDVGjn0WchF3wR2E4l6yRT6tbRPCmKOcA1ExT
vkZiyQ2Zijxnynuppfabx5u0/vPksYFwCjBQ6gT6qJ+MVAgR5cJ0+P3Lf/t1yjb1GA29ZBOUqEbr
DiOfsbbzQMYT8j4BMRPNrSRE3RjlSovYGd1y8TF/TVlQ77W9QXUaJU6Q2wN9TylQkc5yUDVIYvCj
hZwUq9V2xari+YXiNMoL4IfUqK3nFcSysRyWh8h4awJzybcJRmOMnsTKM67sFJmvR6YeAtl9Nzp7
SvDeFKUU83kXC/5Uy01jZPT2rFgLBX0DZAAAgn8kS2+vQRXmiZoXTYlmlN0s7vKfLcg0Gfd5ZRmY
mYBGTQT/gPXcWSQlSIpSS5qDhAhWW96G4a3hnMcKy5JBXWcgu8VWStIGU94ka1MDPSGkDItxr1Wo
KGGM3aWsBOoIKoJqE03tZmkoQXIlzGbHOmzWz5NHzZV7k2s1DqMePz86rdUzIrOVhBviMgMZZXDc
YCYtXRSrpjGfVPjpQzNYOp72GK/zNtSguwYfbVz4wj+d+gy06yX3Dig/YW6n2VmFQS+CMNCGQ4pW
h8wdK3dUrCX0OZXhUcm23GSnMSEBZIjwdhgTSh7j1LZFLTruwR5xyDJXqb2fc7oJvFayRtmJWeW+
OyVDKQa8NvDdCEPAHE1dFr5Qy2RqF+lgKI46Wm2wGVm25U4LUBUDnS6uO84L6kZpwRzHUS/VhXhw
F8DaHt+RO7tFfpuMeyAsYSp04Xar+iXMg2LsRAQfTsXZCebqnqNs//ZYCtmE6wPBQagKIUrV0YFN
WIFvpVQJH4CSqlD34TetclxMNHIGf/jxWAi9FAhBNleA9YPvRiMdMWtXl4XT0r4XS03fpxjWFNo+
1zx7HYv55G4lwKzjvYTEPpL7hAzhVkguydOiJAqHYVxt/TZg0rvHCxaXbAIWv+xdih8AfgWOBKb4
MiKSzodXLVpzdESGhE69c+tjbRa/5sbe5ScWfc9dSRmiCEU8XuAIovHcpzRMRj9LHo8gDogCU5C3
QgjE+JaXzfxs7ARMBvpoP4PAdoOn4o+Qnh8fG31Z/5KNFACMKJmMTclWiyBqBRmg7j63ucBqy8Py
VAqmkWym0axZhSvyErzRRNBKwAgR7hXtQvR+e356EIdiogEED/g28De1n5m1FamAx7ACjjvzCvWQ
YPGwPmQEQctB6WOCJHMzNmEM4z0dgp1qPasyOLc4VKJYdG+XUgK9LDzrdBwi2AUQ3twuS03mNi6L
FsNjN/Wz9J13ksg0G819qn9lSD6fWQ3e94dGYpC/5RGTdXXXUmVuE66FPEx2iR03VzD3uXky/siM
8Rh3PUNkE+FWQQMEbj/oKCWoxmTMSsvRAqydhJP6Tf9UbWDfeK+xQvx5rIl3TdREGJLDxBXiP/ew
9VHhw6JdSFOz/pSc1V2IuuJz/jy8CocalKgl+NJnr2fpJIlD6MNDBgYURKCbRLWAyl5oCRlsQIA4
QIWqM1Aj4zkDMLTdSg4LR7G6n9eyqJioWpJJyDjIGi2DDPJuzXe8/gEz6CxWBo52W2Q3r0VROtk2
vNh1BEvYOgqmbj0+K9rt4sdluEOkJzFwAikGah2z0lWItnlUCTNLcsSCSWG+Yijg1AnRHJkAj2O5
1fCyzXpMg0Djrp6axWet2+of/UeF0oQdlc4/5iXGcgjJIcEJIN0OfPuttCzvm3kZBSyH8KEcjN7k
N8VJLz5Eu/8cUnNmtdbf+7FbgZTVrfikkYeUCHwVgZDm3tCU7Ejbx4e04sIwHYLMjyePCTIL6nZZ
SaKXtTqgGq6rZu7oxXPqYoKh9m35E6YWCFYY4siZUBfpRhxlLJYyFCKFkwm/2n7RMm/6GaJpbXQ6
jDxJrSHdx4nbVnZf71L3sei72APnd71QKoyqwJSWTwYaElS/ig4gbP5Eq4z+678JoRwKQDVLHGrY
zand/Ew+0h/obA2eH8tYCQUQBsJrwU0iGYUU4e2RRYCRLfhfDsiohDGYi/0r303mHyBJQqtwFEwi
ZA3CvOtXh/LfiKS0ZEnDOZXHOIfzGlx+Nzq8g+kxnXkGVeV2AhuRYj9eJNmoWz3Be0dF27UGbhew
VlAC5d7IOq4vwZc1W0LnaP1xqY5qz2ghv7e1eIAguY5XOh64JL1HbaVeCgUGSQyH4bcsPsnWVtDM
cFs8l4MJXm+wLTGu292dvsiDGuJNiroKXYzQ81JNa10YoB9W+Qd0wmZpV729cObj7bv3k5QgShGl
Xk7EwICgMrPrb7klb+M/hgOwmhNbb1+8nbqM98Pd9aIEUlF3GMZRPfAQ6C+/z5Et7Fiu/04jiABM
rEA1DRHFXQc0r8phO9bicFh+lzG4xEvRdhibducOKRGUQ+FLvE5qRRoOUfyctHbcnGXZ7LxDMJhV
Zg7fwvcJY4eVT879j4Ipq1gpdbhkIQQrJ9HA7BdA7qLaeh9difeU3Y/mA3Bchsg750mtlTqvEqFv
npPtTCNM5MttI7Lk7xUmHNvds1FsApGhkeQm3VxoyJOQT0UpEbUNXLrbm9ZGaPxLwng8iJgBuFX3
rK6uexNFCaDcZSQJXFvL0XgIpm1VbcvJqaOj9DG+ohfmyO/f4hPY+58e7+LqopCZQbcKHucyXXio
4kLMswKLCiZLNBHiNKx4d00lgf1A+xgpDdzV5qIiC8QBSfvDLPzkSQbDFazGjMyvDL2D8k8siSGR
bNPdOf2fQFJFuz2naEinrtGIQKvCiODY0n51mrkA3L6gKM+w8mvm8H+rgzDKk/Fqn456Uo7wZPOX
YZrT1wfDwq9IQAMZgkQNnVF4NlBXOiuTMY6lcsLjZHhtgV4QnKq2WsztyRmm/T6SMtBHZiAORWwI
uBA9F4iL4PmVeJgOHSaygl0kKDc8502quQAxsS1ZM8qZ8iij0UzTaMxSNx3E5ihgLJ2lGdZw5HM/
ak0Ok4FZb6AVC3+zPnIZrh6UYyCo46j0ExDJg9tayal80461HQDpLZCRveZnjlbtf0qPRYqghBEb
nJY80mt0NmepmzTrixG7atd+ZX7sWAp//zC/lXBJElytaw7BnFnJODe0n7oS+nG7XwdlN3/vMOs9
sMr3xybjjvborwVdgBzoSgDnwu02do3c5fKIbRyt6Dxuhi2uNOZVK5sWSTfZBrXPvt00Tnk4LhP0
iNsr29wu3c/Hn7FyL7Ct//cVaCC5/Yo545s0HPAV2bZ6HZ3gR3+ogEp4LGTFPN4IoS5fgExjraAT
/vB6tlhNdSvaiN9G9z4pKoNbhApwUEUd5s6AXvT8pp1s0La2htmBUZnFDcUSRP79lXo0aqI31ThD
PdyRM7e73mP17q25rpu1kMO6EsFN4jCm0UR0XLQSqIPgAjNgRx9DBspETP1OGEb+PvFFdB7dz+ga
gnHE391KlOZIbJZemA7KC+e9BgjjgeQ/17axjRn6vr64K1FUJC/mcRbVE0QBWSi4r4EN3Pbm6MAs
brLjgcVCvmYVb1ZG6VxRx0WC2Hs6cAJgvJaw2OqB++Jyu3oqLNak+/tbhNIbmjSQRMETGvbpdhvL
tpqksBTmw/fM7RwL3CKMqGlVAJqKEPgCroIXw62AYObRcR1K80H6DmzhlFjIm5/7U8Ka1nLHMQak
N0hv/xZEKYTIdzI/zxAE5yVa3a8QbGve/E3C9K94p4HDLt627p/G0VSzRphjG+fx14v6j501+Qhd
QXcx2vHAhnq7WgP08pPSYDtFFU/ZxpL3nB0wVP+OpvCyUrQwk1IKflCm3BgnZHHV8dp8mEDYpjud
2xEeD3Pc6dZ8NBdLcdAEDP6HximAUUhBuqOau8LcNcCjaPicf3HEpMSH1CJ6OIG2p3RoFnJZqtoa
+Wcw+r4GwPbuAwwZNs6PbfEdgBDVLzQgow0HbXCAPdADM7RRXLS0SBfQM3Lmqdh2Lu+UzgJrwzl/
eleKrPkgMFF9K971RixdIglTlRuLLl8O3W/9bVStpPQ4zfU6qyHMj5MZc5gWwrg19xkSslY850mp
HzGLQTmHJVvEau6yBdSIpdNFdhl5FeJmJ3iJno1dYL30L8VT9Cdl2br7N+oFN4uGWcBAkbSgDHml
SXmpVeWC0sXgqo7fnFKAjPBnK5uB+YlJKEx2wHsLcSuSUh+9l8CUMlbLgbeEvWxrO8yLMlmp3Dvm
nYvyYCP//8LomQWNFqagIYSU3ilOovW6mJG1eKfnX4P5I7QFq9hIVrYpgeGRLEakcsf/QWSjQkyq
xJjrxdONzkWjBMCgQvbk4o36bfEms/I6L7M191SY0k7ANDTVLXYKSPrfWRZ+xTDeSqf8yRj27cAl
kK7ukPq3alBRRm7sN56GTMpk4QOswGps2U98bivvwVRtsgJvcoS3TzJ8AopTcFuYggB+kFuzmIOd
ogzbGlfIBTTuNLm6E7qK3TrVFsguwUZNG080hD8iKvZmgYyjw7Ada0qGHlcUkwQ02OEhf/sFqSLN
7RANy6H8hhkl6XPzWpzFD22wi+P4Lu47S7IGmMtiP56YuFPy2/er/1s29czRlEwvZL5fwJhem/NG
3DSg6Jm2wddwaJ/g3mW7AjFoaH38qKxvCkx0b33OZuK8bY5vbzo4oQ3rOTM/QuvH5hUjvDCZHOCz
1nI+DiG4ag7H5ii6itVtXt7GvfrMsu5rFuF65yhv0y+ZJpY5di4Hzqzb54eMhcghp3+7P2g6ABQH
o7DIA5e2dRkmrQZypOiHTrbOIBQ5FDsWZ8OK70Dxl0zThQYgzrnMUbwKUGOxlTNtTIKD/lZ/450I
dGmtlbmTxbviFqQKphMBET4yzOnKzYdYNCWg2wxNFUh236qdEvFD0YpNcHCryFne89rcDr/kV5jy
rLU2lTlv5fe5M/nABncad2bxbqxYPcgHNgD4BwwHBR/8rXwuD6Wxz7vgsDcyTIQWv3HH9GfxCXz/
1vhp+KNdvtbnbpN4rQeWmjN/ZEFiL8Q/1OGiyRHciaTgiX2nHIrQVYJRKlqAxyLmrJ7iD5DmucZJ
3IyO4sbPrZm56UYFKn8xY/P1WbVD83x8V833o2Dl53ELwidbdAdQKyfm4oi4HQzLcP/EQ3aFjOMB
KBB0x/RDIuarLOgmzjjIG85Vvreb8q1y0KP0jh67Y/lSbIRzxApWV2L8W6FUnAgqlgAQ9DA4tM/d
ftlANxwyD6GwWF0XaxpoAJCE09ewOIC3bjUgKLuxA/KdO+SzGfjRedhKe5Au+BVvylt+G3jRESxF
b/I+PAVH7sDqhaAtP1JieFqAP4CIxxuAsrvTHFYNKNpCv3k96Ykd++o2haZjsb8Y57guCeV7UuQm
oz1uF1oBwVBUEYclINF9AOupm9mJ3ewR/oL9FB4WmGETgN2TcW49hmzagl1WCUwpUpzQJBiyW9mZ
MDUYAYFVgtIPwekp2PV++gbsj7wFNu+QHLNjv638mDeZOS3asRHRaK8zyDQOAs+jXCt6WgvQXFWh
r5hC4ye/q/fgR3XCLBsL/TW7RXJB/cQdpLfZ5basjpALb9D15aaF05d7rPtZryC8dnondzBm9pR/
oA5qpX58UCKMAPmY94PDvxy588CZzKY12jdBPlAGaOiRkLjEs4g6c6kYwTzby6Hffg27xWL0Xd5B
4cnPS8iKE2wapnjQ9f8IuAOEbZgNk2z1TeXqu8XOd62veD7nqJ9Aw2JC4M6wF796SjCwIUDo6Hl4
A+FBlvkGUhGP1ewuksP3kMl9wEaitxFtCdRymzzS6rCcYj/CwDgLfFvvHXpF0MwRmbGMdmDkMStH
Pk0OIrmvec/bGKtd7oPWYuj7Raluzh3PeeSjUW8EWS22nVI6QRHrKs3qyc/NEtFIa4HsBoQ3Inry
VWv5jv/756/zj9lO8ZGL+d6gJhOh+WNyQJiPB6pq/uGswXxfUARDitLrTcMeYd8tm4cR3Id2hagU
XEQm0+5eZl/RX44IlAfmDIPv0fNze1P7jhszI4pmf7Z++vvB9qzvjb387p3QQ2wuWpiy/h6bP0Hm
bn6XHfPkFvZG3SpA/59eT5jTaJrbn6/b34MZ2e8DapEvT0+Sae8Og/XjKzd3oyubqnnOrQ4OLLM8
klE5Chv8bWN/DdbHV++kpgIWhdH6Uk9AiLoS/vGT9IntRqtxX3RzsnQz3WbmEaGgcsJzZHOQNu+j
/aMw3w6Z6fTWY626NI8+2BL6fcsN5djLWjj7e/+nz1tgU/5Wmlv/8+d28+zb/mnbOPjvwdntPjaH
P83mu8dwwRcymUdfQEVJeTwl+SjgC9Sfnd0cVGv78+T+cd2zY6PgW5kvzmBuVHNjOp5zPFjfvINj
mmdzZ24+bJ2Zzrgz5lDuKxWhoTLqLMuhtuBrUpD2fddA4/R4wy8tz4+WS0XUxRAEGEsEAe63Aqrl
fz+VKJjuU9M3oGevKCJZFtb93XWfO1zpw8Y57zaHl3ewbezfnqAHn6wY/4IUpT4J/QPodiJjnQjx
3e210DgtGRVuyfzvnDnYdrcN92AwOmanyS50U/FAz27VtrBpPH2LT+o2emgGuCR2g3RA7X4lfvdW
TIwkyJ1rQ0fPpXGfx+xXEOVRsUOtGSjIG0nrqyma6l8NAGrBsqabKou98q7XAO2oAAoomDgPyDOC
ZWr5tVpo1WRUnY8n6QwrEDqppduBnfv5Fk7VCl2WLV8TiTIyrCikChoG9d3uuFItkahxZe/nH8iY
VR2yK4qDoGz+VPzRDUzeMxIzEtzIYOwqrd7I06P/APERcHkAX1xC06uXkICJfR03iMlpgE/rnKY3
e9VrMq/rGXrOEkQdnxKl2YSmb6DyZKvtTxKgbbPTiK7aMNILdzEuaqNI/OKlA1wPuhvpSZH5HAlN
MQzLufltgGvhx/IpvPA7A9MvgKXbitshNPnRND5Acffav4Kyz318o++Yai4fgLZYsp8K6Rq8PUyZ
W6JZ1qflPO7CZxlpLLhj7qjgNbNsqm/H+Jwj+jK2rZf4ucI4z8uBXd9dJOlQWQTcAcAmNIzTHTlV
b0w5n3LCuYTTqnfjphyd5ISJX0ntZsy2HBLK3klDIV8Fdge9EHQqR5qFSKqWQDgLjT2qbmJrP/GC
yFz+MLxNLGl0TE9GjKI7EoAHcNBgdC1lKTEou4mWwgifKpA2hPC5wLr3do7GxcqWmcEB/RIEahEJ
OnQ2oSByQdzcnqJixAGvp33yVH6LfpS1qZ/rP/Xb5PTbbKd73VtAmN4ZmnO3nUiLofyHxnRMsUdQ
R0VS/IwDrSV18Xurd0aQyCKZvBVAJnTKGbfkbi8hiXRuk+HpaDvWqL3MlTLX4iHkfcmc7GnLHWNL
d3mP1cVCh+QAqNyIoWLU2dBA2MxxWNBuslMvBQsjI/q8q8f9JcIgXXUYLobkxu05GbGW85wc8363
xR1HwkA3W/t3eLZ2IKE+fD4+ofX1/E8YHR1FhhQn5YJtS73INizxwJpccGcmLxv2twDK92RBMkkz
fzmX0QEj60G0WUQbdxV7asdoZ1PzxtKOY8T72ktXmnltkYEgz9MB2/cenDAmHisb7fgc7aPj+Nt4
CtDghEGOrgZ238fbSft0+ksop9ApoVjnY8L7LQi9iVhjF9vMnA7ZsxsjRe0pZY/HTNHbnOh6Z4/I
uSqubsu/TRHAJtZ61m/V36dH3aoyDPJ+SLCe2Qr3CQjKtSfR45DBfbxt90aeWhF1rbislYumwAkC
92wvdoQ0vrgtPoYNSx0vwMtHe0dZJPRrj5UyQFLwZFxY9VNPMMOn9K3aG0dxK1m1K74HPJ5sLNgT
6yZQb7OwaqM4FiFZxFDCai8Bx8LcR5b+UbZjAT9PnU84r8U13HzypF/BObUK8LmRrrTGUo/GWW4t
o7dD5vruehYuyk+e70h3k4iFShPVBTjOlCgjaomBybvMFre1rW10EGkyj5HEj3fHeCWLMiuiGMxt
oac82pl6Z3ZST/MCu/AiT3JKm0Uwfe85YfSvhJGPuYopC7AaLG2ChW2fvSeG5rMWQlmMRk7bWgrx
2wPcSezk0PvRnhx0K4Y2s9VjzR0j3tCQLkXGHHwMtwsxpCHnuKLmfQwVQn0OlET79Fz5gcXsX2FJ
okyUzA0IGiVIIl6yNQMbfYq7ApVd1q1aNx1Xa6JMlJDkEl+TNY3OsG1NtGf5PSgmmk35byKMK0GU
jaoCXszCuSI2arJli7hLbdf9962jLVTRz6WuYEGDPWynbWKjfe/LwkjqZ4bqsc6IMkjGNBgCKKuh
DW5p1kh0GUck3SzZY3XwrXqRq52jrFKfqVkRpFhRD6+Y4eGJGNDqnnjGglaN399iaAxYUHE95l5i
PZNNnK+4xVPIYlmeFSsu4B2kq4BfayrSp7dXqNIHzFo3LoodWQmEzIf8/Z8fzI0M6mCWRFbCXr+o
dGsmNjISJpmRy/IWK/t1I4Y6lspIFUzuaMixtEBw8nB+o8e0BOSmU5b6WgrdIRXy2Rwvccv7NWmb
tzrULgRULgovtmYReQDSJ83YP2LGHomknEOfNuDU6bEw6aQ+EbvKWYWXZWZv8/bui2UX1vwe2LAN
vG5Q4kWyntpHIejCpBw04vfQ2Q6A24RbpH3EdsaMx+5zAQA4XsmiSzGjkaRa1V1k5cdhsMJnIGPt
Fm9HtEIdxJfgJFjlJ8Ye7Ph98Mw0tquH+fdS6UxSnreNIYUX8cSsZ3br/3Wba3fwGyvCO49xliux
LimvKQRYTTDc1F1AxU/IkkHH5samjLAJFQAkECU0n2UW6w1515aECIa8VtEgjqc5SDQp/yhEdZzG
aiLAl4hWZmO23y+xMscfZH5UZekoIKLf+BfPMxZ5V2ii5VLecpkUrpBGyCXtI4aB9r0Ymd/lMB7h
1A7iNzJGdDP2GIEWnLoP0ubWMopB9zkesnTSv0168REaUEo8CCJmqcwYXtDvlFMV2dFr/Bw/ExOn
OS14gOfSjFEWeC6OpNzBshKren0lnrbdXJuFUZemgh8BYtPZfnOQd90h9lxXOG4mK/oQLOFrwbkz
0bxrKo3aGgr4KDlJ+OutQReUsRT5ucWZP2G6lNf6ERxu4JE7LJoiqjUslb6ru11O+0oitdW8Osyh
FHeYExFZKozvaGkv44bEE4XXYkwAXnXIlgimtJ8wYJK8IgMP1I6qGfwOfiPxVbvsx8ldKwX1UTTl
fsLFUcct2AbDU076E7JfT/1ucUX0kUR2xoM3of0928OmQnlrwGu6ZtLj3+WM6U+gzPYYxElfyviE
yc7sCGFC6QdncbtYoDrxOVwI7pXlze/whbRMKrTHW6lVubmH2jsg6Ek96fLKbe3ZVgCDemGBJdai
VTK06f+0jbYwWiMpo6Q3gv9T2kcIigksqbJQTPUYdnPlXXEjiDIp3YLpihmPhUm4TuWxtTgU7TDA
PDOBFGJGRWtJqxtxVBTe9LkRLGRdI0rlE84uQS15wPLycwB7gRbE7X9cIBWO45GjYVYbOTlcFvIG
RAO7pT0X3mxj+DMrhGUqChX3GdoUyFwA5QTthZ0fDfev0xsBr+F2LEaZuzourZaUUZo6aeZ6DSai
hyMatoluGu5idzZnhg4o+rwARoB7UhDfVpYG5QntDIkm5h4TS0QHUtfaSlkqPRTjsFFxqv2uuyRl
AhTKhhMxVrLN+YLVnokdMGyOmUm7q9lRW0DHjSpQCUZObqb+FOzqI0yhI5nqMXzvgAKqsOsn5NhO
qLp4hgWc7rDLvqmodVudUw+mtuvtDG0poVX9ywTctbbTnRN5PeqGMkAZSudbC1qpwD5vlCcyA5Gh
5GvRDwEVCmBHwswuusGtwviIBBA8wVeB2tUuFmPYDWgqSDxmFpUli9LwhutHtY0HEoQMtvAyuQT7
NNjE/hdeeO5MDXgQ4hYTXGiNmT4iKn2va38vlVJ5bSn7OA4hvt8ZaLlA1hZOL/mnBPl/adXfUiiN
TlQpiIsCGzpaCJut4hQ/EbMIloPTv3qGXB0e7VJh64WpACMFsi0kqTm8BvZAvCeOTzTlf/fSwmwo
cOmCcw58xpT/zKQM2Z1Z+Ou2JoARLACHhA4ObzvgPugui617NWpDyAi6PHBrQSZ1Zvmogc515AR0
EM1fky1+k7rtKymk1wduduLK9Cq/dCO/xCuP2yismHVNY+FL0aODCiEyjlTCsZ8Dw8irSPQN3Awd
GkoIFmI4G0TpjOTPquO+lkVtbt3rfNapoM2cN3gu+4Y1oXsBnbzsRwi5Z/RFuJZEhSRinE+tnGBV
oOtx24/hVUN/QoC5lt1X81EcaxezSLDCmZE9WQ2/ruVSjx/YmaTuB6ywsYOn8jggJlX2mEj8pYEq
QPrDmx1aBf6FfQPhGEHjquAKpY18EARC2ii9CD+HzoxTuQvRGSJtlsnk96zH65qBuZZFnaCgll1c
Lx20xSOVyPhPux02rPrgmse8FkId3qAAHpXWWBC588R0IqzfKAjwHm8cSwx1VkrTjkFYXvYtReJ7
2I22aAaO6jwWs5rauF4OFUU2cyVqeTGIqKoOp/ZJ2odOiTTRsJHfYwZjJmtJVATZiaOoLdlIRCH+
x2xDjJeboO2sE2KuiQocY/g4XUHnBnwqifdDh5jlCYN/BL/+N5m86/2jfGqac3UphFhUY0/2eIyd
CLn9yEPw9h8VgrLEZbG0gDVhUSBGO5CEELH7WBTLDJJTuDNOVxeW8p8laCnA84EF9Tvi01JP/piP
5JHaoUjd49m0lBvjk6GFK4lqtL/8z0rQRKfSEAhdG0EoqXfySMzk1rKb7QbAnseS1uJu9J1iOBg4
CUAEp1PnpeVLH2XyLKJGNx5TD50EB8n+3aEEjw7FwPx4w0Vz6peX0H56Ym3tin26kU0dYcthFiav
LKK//16dRSfdg88BDaZovUTvFHiDEid3sw1rb4mloA70Rip1oJ1WS5U4YcXA71hiindGgHNsD/l5
OqoIMqXXx1u8lmO7FkhnetpOH0QF+D9fM33BDveVe9qenerYnt+8T8aertiUG1mUyU8WHTNVEyyu
d2RksmKkSBMT+HDG5VuLg27kUFbfmKa4kxus6XttVj94i0NNftlu/5C+/B8/RLe0L9QjAdp/Gbu5
EgJh6gCYwQCDQZsfzQcboyNGAPaL3McJLzQ0MvrVvjuS+jWz7UBeUZVrWZSFVtpUKoSKyLIu+VGA
ARJ0EXWYNjdsUK20DY79AiLWmNZPEEsAfgtYLOjXKU/X532aC4ks+vJmwPMXdTdkpLbPKd55oosE
nc3D7zE2de0mXsskG3FV71VSuZBhBkRfOAVP+XOPPlbekezXwbygjr9lINfujpIzegzBa/p6LZgy
PwFGiAKKK4joUw526f5X6oQO7xN7N5gYAWePduRNx2hE6wBTk1iLpszPIPY8BqJJ4gXskB4BpMFI
Ee4Ini1MFJ3ISEHVlTAYD9eHZRJYoikbJAuVWHQasXy//F+STYBSm80ZieZp8wLIPsvIr92Zq12+
3Oar4wXFVylXBXZ5ttQNyNlq8/Qzs7eAOsPYqrD0DXmf7Ufz879u8qUQcCU66iRtEDBtDHCWGUU3
zly2p9fNmbyqP0pbQTLwifUMZejUJfF7JVJuRG1CLYxYCDBgmwkAgT2yt6yI9A6CiJe1CBZJ0qhK
6FN1ytZqDRfXZaEQ/clKMwHC+uSeYvMPOAkaRxUIwPOLcV2IWb2zDVciKbMrdYKUxCF2E4U31MrL
XY20QbdrnlWvspgVkjXzd71AyhJNwtz1UY0FRhEynK7/Gl6uhvid/63sOJsFbVt1lNfyKHNrDGB+
LIP/ryuyBd5tp7Swm0Q/M5C3fvVg3H28o6sXEY22hoApZWiipuwPhwd13XGq6BffQ4wxH+zqHR2O
teSoLJ7JVa28kkRZm7QvR0OqIUkSzByQGQUv3BjG/Hf/GbOImFZdyJUsyrzwatM0YqGLfgzY8eF5
rABm+k/7RgeobRsushpjNVVvTaI5p6b8qRtkDnzFMiGMjaPxnEocZooWaeT1Eudm62MIVzWbUmjN
nsg6pItzvbtgoL0AcBnodjB23zpCtR0LI9cTyW9rVCPV2sxDq45N3tXxB4nC0/jOUsG1RDvmMhg8
rwGVBvIb6pop/JhVQhpJ/jg7uTfCHstwu+3vGhyJIt5oxg+WyNUtlQ1MLCG0hQDa3a6yTepG7pNU
8o3a1jOTl+1CMePP+TV5m1jTCNZen2DWBy4CKDJwutLsUmXc6qDLqiS//wqfc2/wuKN0nL6lr6kr
a4zocHVh/5OF9u/bhY1DvyijUWArgZ4sTeFVlczwNfws7X9Kq3ox/leSKOPPhaDe10ZI0nVLAfnY
7+mrqs1MdB/fs7Uc1dXuoUH/dkWp3KhiSuRwJu/HPxF/qrhjOSqS6Xn2mrf2l7YdQSj/9lguayOp
gDACuVAVZBBbNmbQoD3f1VAFPyfPzY47/zdR1JXjYwPAwwT6wb2kzynyYUFhlq/gLi6d/yaIWM2r
uCDgQAYaduVlTfo34T3gzDg2uSchtARW6m2l5E1GRpImX8IxCaKkW2ESGoA6sHcCJ+zMm9nKHROV
Ojtxw03oCDbntLZuozhpNpscIT3wnhvVBdGl+yZ86gwOoxWjBqZGGBgMgQbCFYw7t98ia0OoZq2W
HfmN8rvfLOAnSJyp8CR/+X+kXdeO7MaS/CIC9Oa1SDbbTfse90KMpfeeX79Rcxfa6eLcJoTFkQQJ
AjpZxWJWmsgI21DMBiJYuT3MfYt/xEfwZXQuiepNwqMy+61VUd7pvprvgrdxkR7eObM7yBiPtHWs
WNwgro6vmjX3lv+oaNyaZS7auvdqGdTK+Y5b8qaEmaHoKq4Cp98YdhSbdYiIaUTty8f0OB1JBaE0
4C26nT3J1Yw3+gNicvsojJ8dh9wb+Bw7EK5GaDFAmw13PzAPrck/Gw/FNlx+L1OTO+hQlb5/1v+o
3mOWAmxqmH1BJ22CbhklPgHSLSh2IGtHDxM0fhg39fbiTHvpr3P+2w5b3PBUCTpnIey0i/hSX0bU
AwQS7jm7sFqQ/3A2DvyDD7y+C26Ot4F4Z9/Wl8kidZp372ys5ka3fqL72xscbF047hhm1jFezZJp
GVCEFsqihqbtCkoNoKOOlrwt28qmJ6BXUZejHZ9y89oBp32NZ+kZ/vDXt+aZgFJWuqRsSpgX1+mF
ew6AtefQJrUcwEy3AIaHJHuZqfn8AUWATZFOtGsUxyQxHlTxlEKvo77YGUtxHX4MBXFfVKu0K7Bn
uRv13bOS95njRZcx2eVfJplvG7AZOciqodj5K+VDesZyH8HN8J5ugtUQEGMdnmjzDSiPucx5Whml
ZGyUXB8kgSBIYNeaVr4eIYDZgSMN8+mLQ4yseT03P/un78KHQw8QhJghGHDrMmNo5XLSAGVkdOAd
IMcXnA1IkA+lka2EdnCzkT4pv+h3ODch95ezRmvoH8s/H/avW6pM0gEq9bCsYFa3RI6unOKNvB/N
N8NqNtrMfk7eoyKBPAkfCsRG0IzimeMqBHIUyt1Q7oZHGbrAZnkoZLsxZqKYqRW0LIESBoRAQc9L
Y6KJPOXVKmxyMKYvMK4kpcRDboeesD9jZ5LNwRX9tsMcDtCVKJVcw44+wPPzth46YeK0I9HnRlT/
sISrHXO3lONoygNUFZ43Al7Y7lJrQSvWIZFnbu1JBAY+wN8WmEu7UQsj9BVYQCS7KEDBEaz0xXEu
TpkCMeEheehH0gMAPV02Om+BwuTzpB3wIacikZ6jU3hpHsH7eajMBDw+MfEOwUFHW2+EtohIPmc7
bn9sJRIDKOtAyxt5EFvQ7epU5euqHHcDdAN6sNnkZwr56QG5S+1hM5DggEJK6Izn+z6MHoYbF4aV
/7bLHJYgCZqU54px92wdZgpu05yH+W3GPcpiiDnpEr9tENl5bzc1KoqKeYzA73h/ERMKERDP36yC
+YCHUuMgnQVLg/meOCEQhPpKXqXL0ameK+utWg5gQVJ3uG7BMII+t50t7z/B9PbBbM2POBvGAygr
HuMqOTktOjUJlV3fOtq62+5AZ0iub7vzp3XfkkZ37faNgTVAoZPRCpJz1N5unbKWS6oWdZK8qy9R
T2zgok+GuT15ZPFqkMWHExCUkVf4T23HWaZtb9dP9hd5275dz80GRCWfPlkvz7azfVkuj8vl8+X7
eAY1hrWxvN3zBqM6m+Mw936mp/v2mZlT5rl8nte9Ju82zxmIspAJYChgtDIiOjFoEQuCvpfdEx1o
9oNHxHpdbXFMNEuZrXf/qB6x2weZRwwgCwJYE9naxmB4KQgjYnW3WK04cwXGxC/VksmHZmvml2t9
HQJQQoA4DTQF5LzUVvHzIyjiyHD6nMsuf4Kwe4/CnNpK9fwh1fAoCRnWCXl+Nsj7/h3zOKTcPr8v
Livd+kpMUFIACnz46J5TsCnkBH4W6NHFG6WeiRbHTWY3m8dmVujjZ6SAeTp8VlTmQ5bgktgqQpO7
fiMkvLrrFwlB104jj6HzCICwTaeGUB409x750mzndDi8HHTrRIZFSraAT1tmh0r68nue6eYnSZs8
FNhwqS4yaIw0ZstqiS+bADRCu2o9rIHBazBFUuP5FDD8NiAKKJ83oE5ZP0ugK8JRu3xlaMrh4aGc
Q5ADZObpawXWwWilIgMLTBm1f810fUDBZNDeRKvwEXpm5Kk1qwXhCTqGx1lfNQ0DwGcAmgqBygZS
ydbb79eLdaUsgkTbPdPydYnj/xigLB9jogxJMPpcMdCNQMWAbkkHRvxZBCQc7BLLRLHvexKZltTY
zYSsJIj+kSAhoGQ2s+yavOJCSds1Zrvo8UeBdxxAaIfvEkkDkP+ndNVbkEnFC9/jbfckAv9Wa1OG
o5gcPOfLs8k2MCuR+EBjro/HxjRmZMwk6s8mTwkaOyqzjlokW/vxxziPh8TQEAJoJF5FYHIRFrSL
An4ZbylYtNnQko+YbLNVjo49xdl1iPkV0yd4npk9m96XYOiVwBwJ7ntkV+yegVULgiopnqbEvmTk
GTUoS8PxS4hE8MJQ5DCQbakmnurkbj3760MnHx+UPqnAxoGLmv+gJ2wAw/ExslLQ/GCoYq5lO03/
oH4I/TAeko6Q0cN9dHvGALvKXdXLdHy7IBMGMapv9ksO0kA9OejkKcUT0HEOcOftkIxacwM1Ey4g
TJqC24aXwcmCeVOM0N7aV7kWesVVqO9yqti3Clc86GcqkCF64I7j4NIuBjbPF7F5GRnR3333oOei
bg+Qa6WAi+ubS5LV9opeXGyCHhzfIipw4JW6ft5/n+JfXyPl50Sqwes6eDJun7QruxS3k6rsaPNV
RzMdOkPL/CAtUJ4irzLG7FX0z1BEJRdKGdySS2WOmsXXdjo3bvxHvETpeiDxCS1w1KhYwpdOCo06
4TNtFz/XvPU+ekRykboC0nnyHuPX+yufAq3xzeuURxMlafB6s36ICrQlTe1qu4dnhVgjnKjogJxL
I8+vD++h9Z7hVD/jnx6BuzTplyXjj6PGZnudeRTq8m4/cawZY0gYz8P41YQ1SFXyugzSythh2Ot0
8U0BjvpDM1VUBzmTcmiiXG575HUk+E+8Bac8WcOGsqul6H+YkT6TQU1DLDwPgImYuBOpcCJzfIPS
V4Sw5Izd0NsK1AsSx/fnAZ+TJB4Eyr+ssDBWeRzkaMxhZXRNF5qCsuNJZnT90ED+0RwGbWZRfwTJ
sKdrgJXDLM10bo+6ooV8LAyJu4sId+bhp/wLsLv4LC/Ir2u8Ww1sZHCj2nrXIm69/46niZyB3gcI
fTBoh5dsMN+Zi5VmUVm68AiY8Mqxp2QcTFfARJvSzATj9LfY4wRBW/wFLjww7DC2IM+XQso9dHex
D1Vea456elrQhEODawXaGlVtfEDM74t6V1QqL3C7cEuLuj3GqDkiLCs0yUzMUjv6KrC5xBa7RWoW
yznnOi2uwTy2ESULKjyLwsXte0wCV/TKPDd2rVWA7ruCbwqIZuf2yzVHRMgv5y69aUsacHY0cnDj
gWULgCMmUEBjrvIaKfb3ybcMtkhuH6/0dWJHD/0JZJHu2UOkin7MbNtncvWjFkOLeiho0FSHLdmn
w1DU8QC7mQ0a22V3hMruyq92kqPOCToZk2CI2tJEiEbhoCI/YNbocYoO4ZLW32+eX0Habe/3AgE1
4ucCOLUFnCNQDeRkn5BYkdMptBZfwAFkiJJ86/JlHy6voPf9qoEM2OJGXe/Ml519GM2db39+Hx+N
1XEzmEsNIeoaAfLL8nz8RGpxNM9H015b97+0yY3GLIRxXnGWoyhMF+Lt5AOE5Zbg0Jyrz02ioB8b
BqSiQUwL0g/2CyhStY240t/za8FK32ZKuRP3i48HVRgcbkz1o1DGRC9qBklDwdVx3E7kQMEx9zfo
R8P8xj/Q30cSwcsQxkWXmx6FX8XFDhXkWHANfz9+4GohF926vO/BlxIBYgamQBrntqReP21f7N60
P3VzTd6WUu/cf4xpxxuAUxneEAA3VFhBX3X7GNGoaVxtNPG+G0gxIIKUIYO1A5l2CExQ9STOzm1M
SHBAEi7CdWDVwEFByYO5AQSh5NpG95I9EAS6VbsAJUtmjbudDrOdPz+/k303S0XNnkfUQ6AWKdEe
OwiMlZ9S76/dFsahUT3NrR/AYOyCtQhi2CRRV/c3kx64368U5UcJRGdgi4NYCkIJeqR+G2m8to3G
0AOTBfm3SCpMDeHeAg7ih2Ud+fDtbw+5HGlernm7fCuO9kMP0HPiKFcdX7swc0dPfLuBlg0kr6Eq
h+I++qWMb+fKoE60Vo9QyDIW2RrKEaviC9PJlHwYYTPkLwV/Xcw2KdkAjJoFyhKfMgpLOJZM9UqL
xWxIlCimoQHh7dTanz5yEJOjQzWTQE1KrT+moCGjgrwdNtkEynflsVHULN6lq4KOuVucgMQJ46On
dO/vxRfvoTvU9gg8RkAiVDvS3iySGQ8gsKEXfQgEdxjHxblEN5j5ECq+DIZQTQDoBPhZQlc0eU5E
kmC88hMzKN4sEycb/cAeunE/ar4gqgPQ6vYIJVns62pRZLsgsZ4Mu6UZK0pdu+uTPaA28digCavO
LZK9PWEUQR5yCY3GXFNETc75UgL+lV0aL9IW8gwGeCOtrFpCVyGxBDABzu0r67ghQ4Kcj64P1Ei4
ShnHXRktyPgKHoKwkF32jnV4LAOz7Ga6rZM8iZpBVotECamlBDaW290UMBUGpg8h35XbKPpuQKQP
aenoo4JsMOgCrjPZyY+DuvUtSI9AE6AidNahdcSYi5TYzVxfK3ZRSVQNU8cZiT+UgKQ+WWUdcRsS
VNY4p5UzcZsY/MQVhf6tCG5sZNK3ixSDGKKZCawmg4qCBwiiOixPsmaiBfYmx14KIGqVcYlTinmW
/yFoNRez6WG5M4ZHJV4GH+5cO+ovC3At0OjGu6JyCbcLUbnEhVZDW+50p4UQ+F5r3/+t76dlDojm
QQNch9YnYwDAuLyrJKHcjbWT5Y4kvdz//T9ONbpQEEvHccM5YNmzKk0LpayIm11ARtD0Brs4e5t5
C4wJqIOgWIO2D+B20PpG1HO7R73U9IE2luNDJy4GcD/5D235OnePsd/NjxVUFQSDsg6L0NW+tRLL
TdlX2jg+pKIlPbkX2UpQ6RYtnZjhnCowc3xhC+kXSmUq6k/4etiLLICsWeLHg/oQBnaHNH63E4en
LLf/1auhVvDuFRAcg9sUVyazb5osp0mDcuuDYIDEodcetLXuzxQgmfP7HxsIRilRCEz9hHG/Qosi
b5Wkr2X1wQcC0uDNXmmJN86EvEz88r9G0NMBTAWlEFbvOhdUzvcSRX1Q4ZnH5eyNxx4wAaeLh+QW
bgJBo32P21cvKZ4axaCBeZD8Nz++cr6pBL55/2UwlxyU8JCYQi0Cd84PLIG55EDHGRkFhpl2QblQ
hXUFjFfQrcPUSe2Mn7nc2OMloMONOwa2ULmiSf7teqoy45UQt8OueSsiALeIu+llMpdqT1bEWGF2
LZCTBDhzWOGPvNkemmsbQqzM+CqEma1jzxi7HHo8fp0xoRdrORlhSMqIbPmP8df9V8MClNDrkin0
FLk09gtvirmZjd53o5yPBtQMBjt/0QvSA3+G/FUmjUwiFTQhIKN/QYvwqXS4dfwKKszaCRY+NL2+
+q/8mK9prfr+U/0QtP66WelTgXQJXW84VVlVWAJXhUuagBc7NJ+fHwKyeEAzi7yico68O/npMYES
ZqA5Ngornr2KwF+OfyH+4v2d8tYJtKBsH05P20v2DH2B1qalYx/FdRGIwmyRQ4EGFRESYEj2CAUL
DrNRZ5ucnO12/X3cALjy+X1/RT8go3srYk5Maei9Bk7aEc2KDCWDzaZdiOAoCTETbCyA2t7Uy3Bv
2O5WtYzXals7imIG+/poLjvgd9DmX0pkxrWwWR/dZcx3i/AquN4RTzCHy611PnKVjIcYcYb2OLo5
BqBYATo4T1d0EXmyk08z2zBxN4xJet5/neckkNuxM2BSll5Uk3JOUhqaxLygX1KQ1wCvDuRSz5KT
rHbmt76TVj5AiKrd0MGuhRCDDJ+I4FhevHT1zKFjY3+gpZD+QhgJeCb0D8H2fftsxQjCoWaM8K1h
tOrR/S73PdJtyxedQoeu8P2dmGwEjEk42UjvaR+Ep///10aonRcCgB64O020IsNCiTDxN/ockv3P
NQENgGsdlUm08phXXCKs6GINZkb0ZY/jsoaAQQL+JDTLYtM7318Ti3WgOwhPT4E5SLk1oFpvF1WH
sRxhXpbbudfyIFxkYaEDP/uFfsUwLNbqSWltAUgVZWYv2TIkolsqtAdGOAgoQHCQ3Uxe7zqtysVs
r5w1ytiUWzWtuPXfktnjK19lkHBYCHMZK62X3XzSsIryJzI4DWOjEjt5IXC+ooLiNt+LUBl9DGtT
0EhZmClkFefO5uS+oa4QNGygoUNQPiHcjxEBhm6s5fvoO1/lhwg6qFYBnqOLP8vQTh0RsyqE5AjP
cHmCYI/NoaLMa2svwqoqSNdAw6kwc3QHtwFRP91LOpBMX4XoBsyBgf/YTHS40FbBOwQFPruZGLDk
Y5Tf8r0CAPglllcS2ASjZQh2jWZx/5hO7lTgvFHLQDaIuAd5IvNNeFwG0URBq6DLGOrXuNvmczXj
SRCCGVv4VFDcw5GgK8x6kt7tRz8U6n3x7R0reaf5i2sLvsn765i4EGoFgRX2jN6VbP7UZVVvcIlc
72VHsrRTsw2v9w1MT92tAaZgjFjOAAcIDIjoXqtovqlQ54Fk6Mz7YPNofL4oRiAVAEQXuroQRmTc
xsCrneyJzd5foZa2aj/4dXnxnHodgeLEfW6d+8uaOkXGHnMJ8YnLgRJbaPaQEl55a/Eir3JbspVV
3c28oj+XBuAotCNQ1wK2g1laM2px51dys88XEvqFVq2THOy62aIBPja2Akw4AOzxUi3vL/FHt/b2
KwacVIVPMnDNQNSLsZs0xRBEHLZUWgavFYbQP999dINs6DTLmNqC+9+0yxhOErMxz6JHqmX+lb2j
pKbiNoYsq06gZR9+BXOO7O8N0ZAQQB77B+py+66FcTS0TMKGhBipBbsA6X1AXT7EftG0qG9HK3Em
5PjjK4FIyv8ZpP//10UbSI2QBioMDut4BdSD2Ukz18/UAqrAqKVBoFo3KOj11oIQpYqvKeO4j+s1
ygxJ/iBAWtO17r/SSZIORVk6i4YUTdNQeFbZhWRt0uRaye9T0G6aBiZkGmjpila6rh/S1znGuZ/s
9fYEodnFow4L0gsU6n/Qhr/2zdBrUYNUKbcXj6jPc89KTVZubXqXdA1m1wducX95bBOaKrzJoIiH
54egDYIvZheruvbjqhKCQwdscrs07BiEOYIlodUfg7aKQ4jPmYsOZ/NF/EgOjWAqqdnN3Q3TfAgI
LBQl6IyEgqSdZ3LVYQh6Lc2y7NDCbHQtz8p7dIR4EIY1qDRt5qhmss0W/CYB9eqwxeyKHTvjgT+J
p8GpF8pqrjgzua0o7Bc3CcRMf4pN9L7+/R6qAvjVbATyBIQ0eBGv898k6+dxD9JUGVRhKLxD0ZFx
FsWYoGsM/vzDIC/CfXAVX9RL8NCu3W36DV3FNaByQMFBGWwVe+twtt1Fb8PfJw2NQkwRgCCPZn0Q
vWHMo0KhcUoSSgd1rZopeBQPJShtg0Ux4xQnR5oaoqQxEBnHfCJwPbdbKRkdmPOkVDpIyDUSu0CL
Mlx8SGt3A33O8/3zTB/6ZlH0DKN6h7omlALQ6rq1pRch13GG7h/39swy5n5ZvP1lnjMgv4km6BHQ
AnMuJWRPG6pZ6APCl4GRFDgXthFY+7rhh0aSHXPLqwDFFVWSlSYfIZ3mV4BM5yRriI+JR9LMbNhf
lnFdoVYHEXjaqrtdVquPeTxySX7sFwC3zzHDTc4Y1gU15J/JEYQaLDGdEHtVFvVifhSeo00MyJIO
brgQy7j/1tnAD5HYT9ERlRQcMfx9uwggp7pckJLiqKqbsVz3giMbTqiZ0tzY8HS38LlQnCsSVprx
MIZ8uWlyRWjKY/ksWfKhudxfx/SM4ecpjwwaw1SqifGCRePpwtD0+HlLJjN79Nej00ksBWVHkASy
vBC+q+pZ7zXVMYjJiG5JG/vEH2de+MQILmMk8qJMC//o/TKhq1HoVeS3bn6EAH30WY4XxDX/cotQ
j8dwC0ILtGHgnBm/nKWc0taBWhx70cKobFFY93+fPuGNA8Hv01se00dIxCZKWZLbGUM8euWRe0qu
0auBVmBiKbMB6sT3wwwGqoD0o9hjoDeYEzvymcilankUIa0TcxZUF+XFgFnbFujyDKC6kkA0z5HO
+rxI/eSU0ZYGaHyoTjLItX7i9F9XW+5VOIWBXx0Vwcpei2t2Ha7h3gUOVAO+YngWUZdrV/e3lQ3W
8LKQYNJiCJImFSO/t+uVg1iU3bjqj/1HgH4r6k+NJcyNDf1hBBU1Fd6Mzpcip7k1omDEPoPspXLs
GydtNm0FxelOP95fyfSIo+n0ywhzAFHQTYKohBE1ccR+GfinNpoZsvpjHShPgXSBejWaYjLrqAO9
8r1CPZbidtC2WrLpQHwmzbyS6UkHkRPehECh+xjtowv9dQzSIfLA9J1hIfJCcd8klAT5Ztk167Ce
CTIn7hmfKTw03AHKNQa43W8tGZUgaZGaqEeBRA+oSiHdmaO9mZ5paIAg90KcAfqbiYayHKSDmgeu
euwi24k7+/47n76Q219n7n7FVThBjfHrHi2pOZEZj058/fc20AtCUIj8EeVhxnUGQ+9pQlFox9K3
ldYcgHoWHoJm5mhNTy9+XUOuj6ifAk+Zlz6obhZVQ4+jpTo+Yr3z7Pfxx8tGWImbRgV4D5ADupe/
jlVeNa3c1IlxfPDqhcsv29LUOSuOrX+9XUCL0GQBfScETsy3Hvd56461rh27zPb4TZOYRmvHnPP/
s8JER6PAdyFwM9pRAD38eMpBHumaeTbzfUwvA4yqAckJaAhFNLBXc5WUStJ1tXEsG1OMSbmCKbey
R9QPXmdbtH8ZA8ScEtIh7EcCcPt+4jJTjbYVjGMbkEAz/cLehWtgp7qzN9dPmuTOGNyiurP/2KLP
8ussDJFeekPJG0cB/Lzr8V2oiXEKVhCwsLnI1ueUfP843KiNIV1HORqFRoN5W7lcg82IL91jCW4B
VMDRtdIu9w/EH6cbbTF8OYBOAEPBAofc0PeyNuPcY9fbRmW78DaV9+bNNRD+WAmiAiTlP7EU3tTt
xrmpDphtrrnHegSpUER8zpslmZouBbg24CdUjD9jRRNQPdiN0XdJ3aOWEgX9FktxDKfv//V3qiGr
RywFt4P876cw9esIKKmmekgQuGMHEoDyyW0cvTKVuWR2epfBCiqZABtSzAYLwW64uhRKL/JOXnMK
YsfRumuYWcM5U2cC3EnPA/qwGBMDuhGAJso1yThQNfE9BFC1d3oMMDcEJgeidlZybDaBRvwIRXt8
UWbpmlszKWZs//HCaAItU1Y3xCA/X9uvrSzEWPfdtvVOKOC56GFWTg1+wsbphxmvNz19WCOG0FBa
w57iX25P38iJgs6pkneKy32e23rj+N3L/e+IvVGB2uRRh6Rk5Uh7IRR9a8I1hpSLhtQ71dwaH1HP
233mRMrMQuhn8juYB/4I5U56HaHXhxyXuYvKwIUYWeBGp+yYnuY4Pdhdwo/T1omGbEHQKSb+dgmB
OAqtAa73U/lcNHvhQZ57+ukewdPAgWKCGdEZqti3BmpBTkTsU3bSndBsHmNMOc1EAyz4Ey2fn5EF
JG0Uq4XizK2JqjGQnStDfVKAMs2cHs1wiUo4rnk7X4GISCRd46ibc/YO5jllZWkzWJ5JbYg+gErB
5bRsMwWjuWUbunkkNafBFBbym446XwbpxfwROOhdOttlY/0EvAQwyVTBCoJV9B+3642ERBb8oQnO
EobsvrV9a71jzd+B2b1kIB+CthSJbQh5hKQ/uHMIwsl1+GMdXW7A3PFxIci7tS5KfdoOPqy3zz2a
6WCJNewgI+13TvLr7NbSd3dz+Olaf1ljPBUXxKnY8nVwhrIRpLo5jG9BbtQUGgsDTbp9/3tmgdJw
vNQaYnw08VTgf5iTJLlG0nhdG5wrkq+ijXdElrduQmBAeKt86JbcpbaUfKYYMOl8wyolCMH0FK4W
pH3MGiPJF70h9cNz9t3lpo/5z9TSX77ETwHTakQ0iLqs5kC10zP7YxQYeqTJ+DQVxj0K6YgRAshP
n0fJTL6zXYKxxM4ZV6qZR6ukNfWZ6iAbsf0sUoMjA2QfCSEbHiaIgSuDhz3VHJehD9CISqKUDE+f
99/h1BvQhf0yxCyscAFLFQUYCh6H7/ysbfSv5K3xSGfHeyGhI73S+mUrYkK0N9MThfbef4C/d/bX
AzC5dcXLfTjUMV4npmBPQ09AmbfgF1C5utSOtrJmzNHTwXwhN+tlvse0Q/eo7WEOlM2y+Sp+HeQ9
OpKYzXW2xsEKv+YIqv9+kwC5AAiJi5WNHiu51EvMVoZnPtmIqLr3yQpcxlfvwM9VRP/LVv5jiq3r
ZrLh63kHU4ZxFTU72rYYMJZQy9KfwrX/NbOT9MVMdhKxAmYzwYIBtfRbz9bFchylYh+e5Wv2Gp+j
Y/GQOL3dXeQn/xidublKz1+uFFhAlBNQVMYNyd6NXqBCEoHH8qrUHtFg5d40M4coWv/QPsyxZfwX
Yyq4AVC9gvdmjqUnRVXS6S32Mt4iHvIehJNmKgNRgd2SreA8zLXm/7imEFUgOsfcCRpzPLOdo9vL
bSeq4XlwDN9KMOF7PMdzqH36I+w7k4DfUVEuAcuswiSCYxcBztkNwdmNHhv/O7nsOJWs+Zp4wycH
Mqn348whmcQzcC+Ue1BG1g5HIzLZYChwWs4JRnBGP/6DO2e9hdmjQ4JS9LKwok8JYsutuRwPM2b/
uAd/m2VLj1Gfj/xYwGxjxqCh2Huv0olfjK/8Ezc3hvfXfYShp5/KNw4K0sTb78AYkjgoRCmCrcJ+
H0EW/gUJJfLhmaD1M6M5B0bDFeYVooSHdAdRNHUnTHzbqV1eDVyQnIGoEEhqtZxJvqS38dqcE5/M
7ONfxihe9Qfei0ob8xWETaIhvYaxctWeE6cpSPsYr81kH66LmRuPOl52XbjoUOVHdRrVfsaUmqdq
B7hick4XwTGb4yFm54VprELv0X9+nvH7mhcMQ+oWyTkYTC2zwtIJo0sYk2GTfhXvGUTMvsYQ74t/
GpbpVd914Lb3Zrbzr8sWYRKGZX5myyYUV33hFqWu98kZxPYn2QY90vheOAEQmNqxta+GU5v8u4GQ
P1tWm2Zmgyf9droFFAaJBBb1GSC8bg+qUkkgY+bH5Jyj3d9hwCyISLwApsl0B4xbNlZ04NaS/bKq
98q2vzjpqd2B8X6pfCOtJvIpeL9/uljunZ938vuBGG/ko2dV6RkeSCHiunrLF+9UYCD8hFwxoEkQ
slcgAtmZ7lexPGYb4FdIueFOHxVkUT3HuOponASreuk9xORFsmsH41T5iAn65hLOihD+BLPs+fz9
sMxnXmdF7YktHjZGGB+T5BioZnyuTc4Sn2zhpNjN0t3xT82qNpf392kaQVDVX0xXoOiIGMJg3lsu
RWlblHl91q8w3K4+kKKVj8msCtwf8QOmq8BDodLBMdSKGUOdV8pxIcAQgN3XEVPV0RbFGzKuMahg
9TM+enrf3RpjXn5QpxnA9ml9HswBzGpvxms9gJns8f7eTcO9WyvMW0uMEst0YaVf+Bf/cQ4OO3Va
oMTBMUXzgQ6+MhnQv33U299i81Q+EcEXIw9n9Si9gxzp6f7P/xHR3P4+jQ1+lZJU0fdcLsDvi74Z
vUYb/7wyKhKBM+CagI1prm3+lz00/1BmQDNLpVX7W3tFWYSe5mXCWTjHEE0MIWgxaiR8LC7dXn6f
DUenbxrTYSj4oJ6O7BA52q05LeuRM6WNcFZ1U7yuZFiiYOitCO20GPGhyZ9mNpRu2K1HuLHIBsAi
5w9hV9bCmT9Wb6lVOCf3s1x+hLsiMt05Y9ObmDZSaacI9SGUA+nyf7090fPDmvJhnJPH8LOoSH9R
dt1zcuC3qJnMFdX/8ATUGobFMfho4GAz1rwikjkt4IRz/tLXBCX8lozmunXSI0j1O9K+3N/KnzDw
ZitpDQGIDqS7lD+WrT5isFOqosKtLvlKe0++ArvFkElij9BXqzf8obQlGK+W5aJedMtmW9rJudvU
1rjnd8MytO8/zTRWYJ6GCUW4TI44PTCqiwi9wcKuMG7qgfUmBECD8jV/fA1g2vj2rBk/PwFsakDk
oryIKWHMCU25h7iwB/axEPWzxS0Xq/cAfHzYfNNUNzOWWN4hdOVvLTEfSywqtSKUsDQ4+bZcpVZP
vlIA3UcQr8pmjYGfhYARnxr80P6ytQNHt1SQhAt2YPnrBJA8bzEe5jJllhZw8lTMqcsUqaGlEB2R
9ACJ0PBTX6erFGomlMlZ2gggv40BlPgiYNQAbXmHPzyUcThHXGgOpB9I7EQYOIpnavCT+5fZLCbi
HmOJRy0Gm9WZAE8AMEGpu+gc08yxm9yIjB3m+hWqzMiy8MdO9ki5gWh4D4aTj6c3SrxVbV2AqD7v
G52GNdQoIC9IKX4Gq5mTYPBclyipop/HBZVllZbKclwGprAOdwNGU0sw4u1BhGetsa/Ofdt/7Cs8
NvTeUIhGPMpqP3RSq/plmHMIyUlWmD1PPNTvcoKyE2bj+bn+mjjx1xCYgKgFeq2IoigVwK0L1aMo
y8PICy81qOuah3d5PZjfkM3aJxjD8tDhx+wab9UOagoYWptDK0yg8EASY4KFcgAA5ovOL328Xx5c
l2u+7qU4vKhXKHqAhTxfVguzmbnmRfqR3LhSxgzjvDqhCMsQlcpLQlxHAX/YAP4030RiKq5KxM0y
8XcNGOECsB1KhNIVeaD4vP9mxUnazzwEs9UxUBtaFeAh8mdvyYHPAkraSDAyE3UbDFf24OXBJBrU
0Enu6ATHOzaVPYTuzfvP8RNjsJsBJgJUqKCqQzHdt3teNE2QdW4VXqq3yEZJZWGA6c4Fx74ILjxt
kdh4qkUOcscegorvpxpktRAJNgMn2ypmCR1MSCu+qKRZgfvO4R3cB+Y3snqIwCKzh85bT3XBZ3HI
P8Nbk8fWMalG25r4MJnH9sOwLSNRDi/tQgJ5/QojlpS46DhikFEE9cFg8hAFz1eFAxmH46lZdAuA
R1f8QgK9C3lLAFTve3IOLO4wS7w1fbXAdfEAy2HwDChyttzRi32mlnwUXfqFsZdeCjv5zg+hJWIy
VHPqZWmDNQTkpDPZwqQHix7/L7OASt6+yQ7YeS8bYLbeNo58zI6QvFwY9rhuUCzO15qFd7sX3++f
n8lsB6wiluQR39OOnMp2b/gAhZHc4+PLuK2Oz5QkF/44sMPFiGT05By22yfn6/D15T53+2jP5aSd
C6Op0789CjTkwzwCWmYgP2DLx0lihGjbFunFfU0X3JtgR7Nf6zTewSqB1kKdB5EHtplJkoZcKNy2
7NPLsJYfm1ewVr36VIF4yZ2Gz9ruzu4TjtRDBCGU3JqVBacOabJCUAdQfK2IUWQm7yk7qU4KX0ov
ORQ/ZXvceM6TgKZcCneAwH0u9KEH5Z45xg0LQ9TGEaYJEWomy+TYC2Zi8itjV27UFcYQlpJVXJVd
tahtlGOc4JxejYtrg9DtSYPi4o57ia9z7vKPwA8v4NcWMD6bN4KQyw36TBaasGAuLRx/oUBtTLSy
hQvK7PvH+o8zhRuIDs3hQNGR5NtvqVcSo5fVLLzsAWi2TyKpZjS5JuPO+G5+WZh8rUqfJaI4wIL8
6hVm9xh9QZRzE793lvdApOUQ2vIqwHjlFVCKOWHrPxwU1gW4BspcNBlkPIWcplIjIfm8JAnpcPUt
y+MsInnyyUCnALg9WEE1jw45MBdc2rha7SVedkm33Tf3AWOPxaP4lqz9MxrLlrKOXDJ+g9vo0F34
mSM8yc7+YxxYO4rlElEcun1/bdmVmT6EMH4BR/2Tb/pndRvb3CF1Ap/MfaBsWEqtgZoVWn8o2AFZ
wVxGYWuMRSPzGQ6nri6Ka5SY/Yi6aTdTn5wESKwhZllFVydJXozZRQLUxfQ2/0Pal/U2rvRQ/iIB
2pdXbd7tJHaWzouQTne077t+/ZzKzNyWy/pc6HsRoF8a0DGrSBaLRR7mz8lO2BZHfc1yAkwoYiGz
WEyd+EIXUY994XbeodgkJ8yG2QdPSBv+7YvLt1B4HgOvDNw3CkeukcApIsWeIOSXfis7AdLMP4tX
4zkiA4celIjJlnGTdQEeEgRIMCOwxpO0TC1ihUtWQRzqRTohWdg/1Y/6Kb4EO+krPLEsbUEzrrCo
VWwmrvUDLikv8S7cNqaH2drtK4vVn3ZWtECUswpUfQChAkCCTfIgrfkT6qMZBrUoB1Iq6MNA3ApS
sus9Cr0uFuOiLC/TZ/8hHYOfUmWKr97Hfa97k/2HJHiCQJoD9B8kn0s5JhHcbmgCzstL8obn5t3T
ynWHnYlz7uiZr9bjmoxHvg+5sHbfxQNo6wKPLpoPrgVL0YXV+nxdXtInH/z+pwYVzKyak5tbOzJu
KP0gzVfgMwLBIAXCKUKuBrlaXwhv8U8QbAw//d9ZbamY/SBDOh7cH8VqrfUYOlDZj6K5DczWVGxy
NyGTi8+ENf6+3DdXve/fpKMclPSE3+YetWmcAl3nGlyCdBD4pU82ulEzV9hhwsAKmaxkre6QLQBL
vrFhuDGRuP55gEFjU/FMW3ZoYzGADUbaV5CnRBjtVG3UbXeqXYTnbr75yN3UfuFt3U0cFsfvzf2P
hqccTtIVktD6fnuZXHBCrNDlj6iVXxUbLzFx4XEVVHxpVo8Ci+JJ3A/HbMvKlyx4V4QzyFWSDlM8
UtIT55Q+UoOw7dqLX1hhsa99R+V23Lp+zQ7GnqXjCx6PcKbpeNpCKx1KvCiB6zHWEi5JW5xPinmI
zsphjRnx66/7KvVNxU1v6xyGitHQXa5lXASYcRXtxa1yVj6Fnetijrr6UK29/Up5N1fgpe3Mp43h
RB8Ot3l8xKCm98cWmalzgakfX397zSZ7Pf9NlOlVad1kTZ20FzHe1d1BKqw1UHwQRhpk/kMPLpuv
ETM0Igywr1aW+GQ/Jiy6zO/bAbUwoMrA7RpdjIgo6ZtZbdRdMKltfXl7P/1Erogzm01pZg8glA/N
Gvd9cufHbYnDcBEfLDzkD91O3xSvHHJpx+PW2fLm9iNZP0sOJpTBY2A0W4Bc44grwP/968l0us3j
/T1dMlXSAI2YBtW1/E0gVUolX4kk0WucXgyzeJAxN/OMwY/Pqt0jpSg5GKRhchveFhDTcZt6l63K
dcAIERbOBYz3wL0LZdkoZ0My7NpLq0UkGigxbi9ownYrjDtHdv97nAKmFKBjCvOpK2iQb2OGmc2a
hHFzr4YKXYFTx6so+9nUBkF7kQ/ytjsXmIjl+FtwdqM12BHfkO4fVqU7aiwPTV/DaFzqztmD8tDX
Oa+51E6FJEpASC+QeYz3CnLtUopzwzNzN8N8BuOimSKjCPamaIOCp89iI/X8LpcAz+2KPXfUjsbT
8KodtcOwan8aD8GBRWP2P3aZDB1D4I4Ca2qXKzweq/4QtRdvMNOX+Kk4B+60Nqz8E7z2amCiJob7
IV3OtcP7KNnyjqxyzdsoBztN+vDgkAmND+UsDKlotUjjm8uwB8XAWolNNM4+q6yVXdzYGQwVgApT
laHESMBgpC/pk3uLf+Ohfi+fy1OWM7J7C/ega4moJZ3GrJhCCVATOKveJ6zhIQFNGdLVO34/HIze
bH7c9xj0ND4y+gRvM/hHJQ10qCe5tlWNn4S0TKE3YOqpfngb9Ue6VZRtb2OMMPgSMBUvffUzU2Vx
9tykCChgus9RrnmOTFxsLjKO8mqvrow3Y1cehNHkvlI3fGDWGZFj88qtI2WKlgewBBD6EIR215LK
4xiVqdI3j2VvBwISI3mGKTOJ56CosDxrv5BtGxnn2e1RDj5/FNgiagBPnnHL8uwJahj504AuVVPQ
1l1rBaOLRC2mlqg2Jot1Lx1DXcl+XUtJpiqhTYAQCKEJm5ISIbsuj3XAPwpnEUw4/UrsrQk0H19C
y1CdJSTEx8jj4UEVyTwqLJTTZDJQ8zA+6ofEqkAR9vKUKxYKT5m8jDeGTmoy0VuGsJwUc9BTvBNf
173EEEbwJaKSCDdOPTDFXc6Icxc2S4Q5wNLRfIMAQKZMIapaXmiaQnocrUyyE3WVWnliaatqG1dO
6dnJG8P2bgJr6ASSsSAtwJs0Yei81shCGXM8JqUYzWzqhwovk/gTdoGr9kjgDRgmZZUywgQG6o0/
o1Cp8NIrlYSTuDx+Ut8xNO239yBv4n27916nv1YQIh5mH6BcQkaNKyUe6ZhokIbF2MMEjxMYry32
ZgVC+n22QmUaQyri7K/1/hqMkqoLlCyaIoAV+in96I/oNatLOzEwm1fZNiipzVajaTNjdRIkX8Ni
IBFSVuhGRaCOp7jrLUy4Uiu9LPKfdj/Hp+hNUbfTShmcfBN+yphoWgD0vqA3N2BSrQ8+VDQIo3b/
hnNT68a+E/goe9LOfm26A8bB1qx+lgUMWAH6+VF3QmqAqIO1rZI41GUjewJvLOfvVX2f/hA+JCvQ
TB6ThdGMUK2UQ7+pXXHPnAJxG1eAoh42CJpqoEsQ83pJx1biQxVV9E+lU+zzY7KRH9VH9N2BbUvf
TI/Ge/DUX5SV58p4zDU2rKGZN099hCJ/jk950KrwswE7ID+JVrYp3HibrppdtgbHJrIb6JVf+RvV
jdb+SdmIj9JD7OauuMbIwRXrffc2HCAzbQyQn4NHA26Pbg8u1aIYyrBUnlBO+FXkeDxPD/4+3fsP
CCVPrNfrW/+HNnrc5DEQDa4IFeKULvOjrtatyKlPb0gfvsugZgV//Kk46JM5Rcy2rdvIAwMtUZeC
2wpxfQC+3ue6K+uqzRPjqVuDUOw1O5cH8Yfn9nt9HZ+iVe0E++w3c3D4zVkCb4Q7PG5IILQkrYHX
qF7BR9ooDd5Tq5gh+B4xAMFfHdXn+1Z6440oFMobCYlXpD04QZ9S0339awdOfZz4pFmuV29zjudH
fLw9jkhRnS79A4oaCxOFYav7YtwGaQQKdKZoesUJDC66a6gyicSB6yXvCVzFlcl9Gm529n7wG0kx
o9DyXo0HZqU7Ma8rj4pue3RfoZWOcD9jgsQ1pDfyvtwqgn/m1v4u7GwMlzecATU653bN/6wO+jF/
Ra6NFandnIqAhT6ATQKNH4R86RpW6UtlCuQgOKeym3BmbYEtTMKDOYrtndKtGbHGghaCNguUUjBu
jJOiU4womjbKPguDc4bHXw3POhKerDzML33/2w0kPRFgkcS4TXhSGPe1WFXuqaVfB8nZB3HRSv1d
IYHzGrxy8Ch7EDH/Vn4NjKeyG9EoRGohB9HzMWTBT87CZ4bn41cM5Kr3GUgDWfQzN6cUBUQpitwP
pc/7EC0ks3WUJwTVorS+v343dkxhUD5qFDsM9YkhTPdgOEgd3P/6rXlRn6cOWhDAg+tLwueDS35E
obitHWN13b6hTklB1ilCoSLLeZBffGVeFCR1unWe5Pn1BMje+dk/JyIaKpVHR28wovfXoycxHMjN
HYFCI3s4c1UG301aRQQEDaCOXPFD1Loo9p4OxoPMGkW3hAX6LxzdaGkmfZTXWILYGqVQi9grzBpF
eSNIoT9HjHJdcxg/xGy/IIZzvY44mxEcwTHisEQv0DVamk5yWfaDfH6LPyBc+BS4yWv2on52H/Hr
fTW5Tf6j2QhlBISFAsWy4Na4xpKKqa35WJHPu97COF9/jV7NCR2UAfi2B+tHffn4QFYUzw6sDrVb
W74Gpm5EYO/J4iaQZBTqxyqqKaMPfxMwTOw2yrmSDq/c19LxcoaZVZMIkENxLjY/vU28MrbcBuRn
Dqsn7dux3mzbP0uJUsFrMLQjBKEQYCm7as3nVnfSniQfae5mG+5VzGPvjqpn/32nH6Ll2Q6itvIa
NsknY+IjLGT8Il1EVKSGjvCoHbgDyj2d+9pyc35SUJRbNIoyESIo7dkuHzfdC8e6HLC+T7lETRja
uPEE+Sw+Ys5RJNrBw5ja7WT5GBdYY5QU+ji26uc0OnLI8pcLRgfzBvcrXmPI/CxKHwuJ6wc/C5Rz
tedMbeftG8c7QU9W9Y5FH3EbDZPU4h8suuoiQudWqSqefOZXwz6yzU8MjaucfM9qG7kpLYFuXAFR
KlkH4SRzoSaftXN1cSXQje/4H/JDtkNBGHhDJat6RvEmCnQfalb/1sIBdI1N6WVXDtIop4Z8Bl+T
v/MeHsxpxb0rqwns535gMgEXHMqVrJRyloHhx+Adk9EgNWGIMKhaV2Rk8H0LuM2FUytKqWhaYO5Y
OXAy6pujTfZQHvBW7NkVFlSyuudg276yOJNvY5HrdaROAxTaVejFg2Lqq9zcDw7Dpm99pIK7OGot
QHEjKCDKp/YpNJKUhMrauXjjvzQXvSeaw9WYjZ4g9kEFXcAKTW4EQu71m5qQENKgOJLaqEaSgkoa
xQAVdDyeT/yN4Px9eQzBwJ0C900DFEE0fUrKDaERdjLamDbydtgPqFer92CRdVjlELdvQhQStXye
VI5aLCvBpXK5NbfG7ONteajWYLpxvLXwGG5QHb6tmDkp8tmrw4aCpRYx5qOw7SfA9tvgIVzLVvYg
PP5AO81Gd7kNQ+lvLjAUGKX0WdBOHIfChUt8vPixKZ8nkDFGh3LNql9ZUMbrfaOUvRR538Psj+DC
rfWV5vpb75fiKFsBNYUBk9t5URFnSkLFq32qS0GSQazweBJeM1QasOS5iRu/F46Qx2so1gQ/9vXZ
nElGosS8FFxA7+2oW389rKWVd8KVhbFDN84PQKQglJS+Imyk9R05nlyN1Sq85A7qnlExn9jKrtup
dryZLMIoS+jxe9TMvDCAb1WDzCRErT5a5EEmREfGbY7ZXV4hRt/q7z8pyGElX9pK3rHqp24LJZRr
JGq35AEEVkkHpMbuUOSNlgDnVXLqXc5yiESbr03rGoiozexiEfR56E1EJDDj+8f37uHT1W3lMLrB
k/8DaUFW1MNaQrK3M7xijCauaIA3wlMRjtHWbW0kJYS/N2MIhrcO0POSNkya0CBMUrnEjKoIdZgt
6VgVjvpJcAK8ULHm6dwW1pDNmkFRip+HKAFBVju6lE61T9zSSuz3DkOJ03XoDOu+MMcH8aSfyo1i
8RgsPD4Nn79KPGNb99WT9TtU6gIQpSjtLRv8jh4s+wIso9nrj0h38tboZC5e71fhpnfbt3iTvERH
Y0Wmy8autmEq1U1oe70gKhWJBXqpI3TAD8EMGBtPdLXFPTWvnz8iszpUmFvlOZ7DKka9TYMCFKXq
8D8YewzCScpk4lTMO6WHZnWuWpnSPrCmHWa36zZ/KvfNx9aKHotD+SqwaIduHes1LmVBKYiVUPwG
XP9DRkWZKCCbzuoovXWt1xiU1QxFEJIyO2I1HKpmfqq2d07dv6b/RyYXo75ALAT6cZQu0xz0hScU
VTuiu4RfyVtvxW8xIA6vBbUb4omiXXmrelWthe2EUjnVzVGB3q9ZPLS31wX8BrQEkwgN5Xn4PdcO
op90PVf7Ir20X/URBXrW3t+Un8JzdBAe7tvLbXhLKJS+yaJATk3aaa6h8JKIptMpzS4VaA8mW8CB
pW9UTGHNTGOLrPCaWQJBfjzlbUHnLoMJFZlZkH5RJ34GxjHQ6WXZpTZLXF19x7AenA9SA/nAOkIW
HDugwBiDWx4ZYE2FMYrWlUXj5dklth5YV+PbTQKNO6jJURVLqkfxAHm9cnEfF8MkDjEqO22QD44Y
HGI7Z3Tpoz7m/ibdaD5BQuocDAcILNCZcI1UenqXlNMUX2LT1ka3s5BxrQjnxH2YW10ADuhF8NBP
OOHArHWNw8tV1qeGkKB5CUVqR8mu0WiB8bhOdPyQ1wlIMFhRzI0uUIiU9qld202dLyZoOiz2h1Da
pr0FNlSrnFzCHeE9MZ/Bbs5eMgoJRyEe/9H2BqbaaxmFQvdGIUxTVFZpprw9oLpo0zjjxb6/ljcO
kYKhBEu0YEybNoEFW+nzj/MXK199GxxRAJTHrY0iSPwCAN5K2zXm/ig5kWn9/UsGBUM5XV7rpqKo
iRzok4ygerp5DJAdZBzbt7kDCocKH5Rw8mojxbY07uBCJNf1TXmjm76lbSPU993fnSXbxUAsFDeS
/lq80FIW1VW8XoUSgQPVS7MRf9c2uHswPJnFIHcTphO5ZkCUugXDFI19EaaXt9JE7xZqTVOXoWq3
VyiCAYJfPHDhMgCtvlZplLjgQjrmwHBPWLbNPt6fH5mx5IKpXqGI1yiRXpaoIAAKOAUF0xXWKFtF
nvMZLbJfj/e3Z2nRkMjCCxNcNypaKGUYBB29AKGfXbjAfMsHVM1Evrle3wdZcKqEuw9TDUjzCagc
ruXJK0MqZanF2WB679IpA+8c36ysmtEev2iocxyyrrNgH4XeHMdlwHmbPNM4mP6lScztmUn1vLRo
cxxKpfNEGiQjBI73KIInSD3hEugwVI14raujG5o2x6C0WS4DTPtQm+yy88j00OTXwGq+W7TMOQTl
17hayzujrbFcyUZc8RbncO+SdWY8mS4ddVeSkNWc7Qo/NZISCpAkQu+BW+0VM9M3WvUkZ6iufmbd
1pdOg7lQlEILAtjFxxpCpWb8EYemxap1Jwt/Z2Po+sdEzgS1AknYpdnIdrRlbPuid579froJtchk
UmePz6tbrzAVRzWPlbX+NaJFvny9b5YsBaDfzrVK9bsqQEvvaLWWZqZbzirtdC+gQ4AZ/C4FA3O5
KNs0Br7r8q4i+4JAwBUjM3ZDl7MZ2sYwTToMjXp14KoJyoYJe+eOFAFaoe2zNomlA5Rx5skw9mOM
hSu/Ilfe/DZ2GwNcEU58HtfiTtz59sv9rWKJRcU4fcQpfjEC0A6ffqf77ZolEsNsaMat3Et4T+IB
8Caj/F3+BCXD5r4ILATKDfRFybUTD8PUD7vJHUyUvrBsn3HO0IdZIPsTOqqx+T3qFstV5aDBKzAZ
J+ZiDPBHk1Hkde3PxjbhRK3uiCaPVrcvzfFX727XOtpCft1fMoYzQOvrNVTlT3JaSTAatCVExuPe
eQZXa2/Kr3WAhhRWcQvj/MRAiGu4Vqp9geeIa3NtRcdDdQEGh2RbWKwlXApw5ktIOQNf9AXPL76d
gQJKF92q3MlW1tVOxrxMy0osxjqSdfrfPhvFO9eC+bUu55VEzCc23zErGBxC++f4xDKi+2f2zVCb
xiujvhmxfphuIW9qcHWsGYLc96Koqb4WhO/5QQwr6B7ui81Zfwh2lmPprJ4YpiIQW54d2VlRNz0n
QBD+y8Rs7smyyBx1lhe97xEwcewapcskAYNzEEb1FtI/uoXn6FNghRg72H1koEPRvto9t8oc1oVu
GZe8zCGlgClY1CLGfjX4HBfAe6Pj51CThpeX+/u07Ij+IFDrlyphz/N5kl2Ec/6EYedbCQmsaHUf
hCUGtXxCqfQV7wEEOm089e5aevhvAFQoxatDiOQFANLJTNAHpX9Gz/cR/oei/bNQdAoZo4anfhwB
cehB7GVNR0fKnC3mDzFuoWQtbh3AHxzKkXpBh7gqizPkCPgXENCfnhOHYZuMPae7P6Frulw20Koe
hFno/HkdnG1xYID8j5DtjyCU54yKThkrLYKLQUttisd4zoxXtR0dkzXLPIm3v7dmlNNM+iqV0gZX
w2i/AwOqq0sgJPoxHTJrzUpOLTvOP1JR8ZRQNl0fKSHylNs3DB0/M0S5fan4vkz9+T5l8ZlRh0LV
Ym+EequZgmgLiikcuWNt82bqViaoggL76Sn+HVraYIqIrhgOYVnRQXiNbgo8F/A05a2odEoRtCQ9
CgaqYSOY2hoPJOirsFhnHdGAm22bIVFuAcWkbVIoyDKLv0swPyOlE4Afajcc0JPLCLaXr3YzLMpD
aGmWpGEHqUbUYPlWv/+wnGS9/XqREKWIDN1fDLr/gNFV9ciN9VPGASzYBGerdO+7okVvOvs65SH0
0sg9OIjs8kL6957Sz/P97y+6B6RCSVcApl/RE9ZKVDIoYBnGyT3YdrrG0MPURGR1H4Ts7c3ez0Co
/SgKsPMKA+IcfYWDdPWMAqT/hiBRwW/FoR4u8BFiB2+gaIRqNSt+zQgPFzf6jxT0PFq0h/6/qPdp
9cjQ2MVdnn2ainDFMcTbc40FEl9AK7XFOPI1Y59ZCBK2aBY6FU1hxKidhSvDe2DjnL2n/ygC5ZY9
vMzpnAGA5KFDM7jDvEIv+6rZIlHeGI1T/RhoUNXWSZ9+5tYD2C33lcWQg6Gr39Rzs4VKjEoCElDG
x7efxgcizF//yRholxuA+UJoRQAEF7RzrzDAu1rdR1g8tmYLRbnacWzSXMFLziXZ+M9gF2Gmmxfv
LTMAyp71vODKhNyT5NVLZUs79E/CZ4Rg8vhPgtCuVZP7KYpLmEV59M34gsnYfx9/oQYatO+yhE5W
jX7uSksPF4pGyhG24GaeW6NrZj5Lo5aCoysU6pgvULFu4J8cD06S+1MwN/FmwFPNyArvF2z8Cof8
/0x1hbzMBp5Ig/v/hizYyNLdBc1C9zFGDIOjB1cUuvInlqUsAFFbjpu4C/YkkPyVjC2/rahGneAc
glqsCSNMdIEDhPeOGU0vp8KtnwvMSxJerPhXYDKsfeH4u0KjlswocmFqCjW/vHkHly8tGY0zHaKf
6vd9TWbhUCYJJuG+SWqCg7oYjPA5Wt6RdfFiYVBWiTOEU9QOKzda6gpTEnGio94HzeiX+7IsnIPz
NaMzzXGj9VpMcOyqM/OOmUxY8C4gYMAFGNUPKBDgqbUyml4QuAlrFb70oPrQN+EGM5YiZJZY5r+U
yLqCopbM43o1ykVAKSjJ1nBpcQOwHUIDAmc0+VdWwmdxh/5I9n3CzQy0jqQ2johkimm4nNVZx9j9
Yhwvy95mBkJFjCAsGdp2AEhsRpvd6ExH5EmeGbEQE4WKWEalMbSAB0rpyKtDvCst/1n4eh5fGUCs
JaPiFsypiVGt8L1k7YewVs9O9v51X5/FhewV+mEJiynqX0ANR4UueS/0Va/J5IrsHeJjsRm36dFb
XTw7PIQHVCTsfwwv4z63UY7g3MdeiDYwNhucZ+j6Rr0PbUtdlqFrvxJwAxTsYjcp5nNo2/8NgtKH
TsP1TjJ6khcWLVfdf5xZBVNLkdmVFJQySJyojmLDZ5e8Mt9KcAdLvpkpyAc/sjqIliz2CorSh7aR
c12tIE3tRJsisd7Qw11ZZWKRtwdtw2KlWfB1V3CUahiBKHR+Crgd/7sPTeHH/b1ZMqOr7xP8mUcA
6UbSTGjdvEwnvHRrlQV+lsxcv+Rr8ek+1EJwcIVEnaslXu8lXwDSuBKtQ73SP9f/DYA6SuVYqSJJ
nchDCm/9BOcXQ4AFT3AlAHUsDKB/z7IIpoL06EZ2qsT8WH8xwgGWOZLfMNuOsg/Fvo2hyCFqZd2x
dUZpzcq53N8IsCJcY1SxV6m5Boz265CvZLt48f6Ws4W0AP3jVDD0+RohljAD3OOxE94z2E0uvWFa
uW0xzhmWGJTNe6XaCXoJMXYdktXP/d+2/VIyUHaeCPUA8jG8KOTmITQj+8lwYtb0LpYIlHG3cpH5
Qz0i98HjYS6xS7tjlO0txMtXO0GZt8dhZpeQEPcRbg0L/BbMuZtkL6nUyhUCZdZDHNai5wGB2/Hb
A3k5QLfq4D6DDY1Rs37fNjBd9FqreOSpp1rDjpSlqZuWj9f4cs307wtn8ZU8lJUXOYZZxw325A33
C9HiHc0q99rLlhFW3PfroDC/FgZjCHIpkyHMZdOYrECcsVJ0mAfLlI0owcf5zgYROsa1HJqSmVBl
rNT30TLzVXmaynUfwB/2luS+k3po1QwfItaV777bBVvl9Up5shYoXg4FU0zX5c/Wr9xhON1FBMwe
AIE9WN/km3hf1dHX1EkwEg0VRflkKo9m/4sRBUnkd94YygyF2vE6k6bQN0QYyloz7TpZl7iBuw1I
UEBHk4NMr7G6FY/61hyBRXxUV+sGLTTt65fzwZ+2rFziouv582toFQEfTChxPGSOzfy9tH+gUYex
qotKOEOgDoFczHO/9IDQNKZhcQ+7HuZ6/8Rf9G4zCEo14q4qMjEDxAu2TQVK7pn3EVhCUKdAhAcS
Tm6g40llu6Gp7wPMl7cYqsHQv+/XhJkhJW1Qin0PEMUMOrN2Ots4uZFm55f7wrBwqMNAbvU6LBss
12i9V5NrWNVkOcrzfRDWilHnQTXoYa1iVy67au+iPs+uXirrPgRLd6mDIOz6Ic57QGgnt9tFa5Zn
Y6kVEXG2H7Wq5UZZYz+aHGNHGvDqnO8LwAKgXIGRTXjbhf+/TOc3BcNBmLXFi675j2F8XzhnEsjR
EMRpgAslmK02hvkWHwcTT3vJ1nfvS8LYim/uqxlQO0hFAwvJLtlnbp5g6eEvho3fEvmTQGwmC2Xk
Nde2aitgt0unAf0qbyl4WwHXLB5bQ3SKdJWlPTqVef7FKghnaLJI2b4iBy2Yl7BLqSnYdWS+bntT
+XV//RgmSXNGjVNZjEUJjGjTO/rLp7AC+/Xv/+Zfvl+BZ5s06K1RgPKTHNRKjkZrMNb+qI7/EYSy
e8krxwTtkrD78gUO7JhuwIprsUpUll5Wr7SBsn0oSjN2ROHswVi1LVJYm+ZSvsWu/HMnr1lw33t8
59CmXyej2uv6robyvXV7QXXC/eEyOsVDPKBnaNhKL5Y1DDbkFGLni8utf5nZmGk/5Sqi1k8UMcIP
QHmov/a38lk3z5qt/5sb2x8Y+vlS7oY+C8hh/cavduN3ocbo2/nP+9q+nKeZwVAxwRRoWVF62L0B
RwNqwX59eFa2YtjUUgZ/riPfkdhM3zHYKxu1AGuGesreUQLb022k0vC4EogHTNOE92D1fDIlo5xF
6IVaPhIbs5vMzCPzA3m00F2DWvA/LqF8fTgFfVSOcoglxK00fQ5Xrx+ZpT2wMmoM30e/SyU852mp
oHyXvYIIfNM5rFZK5opRDgNtZkOqDIA4pGvXjX5lmLXGYiRdFAM8taS6BLNRvqlKZpqAEZHlgEks
iBTAm/QjB+mDug7/jeObYVAWWsShygkJMCrRjkFfJGzlt3HHSqIuHhR/UG5O9BJzK1pRJbFb9EN6
RC06KXjVGLIspwNnMJSBqnqfThrit4s9WsGDgWGTmG+5bY6MQ/1mbBcaCEEw8s/GfDNEzTYGpIW6
3+TAiYsVJj68Y/ws2AJMywGpyWZ7rC+7aMO5+rY2MVUNFoueJXbBMrHJG+c++xGUzeYgb1GLkAgr
5jv/sTVQYYUz5DUwuVVqs86SZYWfwVGWOwVeMXAjFGV3ECtU9wodKRQRV4zMAhOHCvPDNO/TvNbI
1S7F8r11tr+dvr7u+yGGZdHk01XaJaHPAwStWOXLTuxN3IzQkHEfhfiAeztEnfbhYAQe2LRQlkLm
n/dgDP1Xsf5sU4icM0UcszQYy44oooqxh3zIyl6wJKC8Qyg2aPHp8f0B/RDHjPm0T6LfOytEH9yi
3oxjrGCFvp8q3Z++E26sj4g9HJMFRHmGoBeRFeMgCHnbF63TRObiZE8VswaeoVn06d0Nqpd7PiRK
TTBxWa0ZPL60aJTlTsEDiNX5VYeXUbSuaJf7usbwsDRPJ6f3GXmKJbdw48yduouOERNqwJohvCge
SAJIvRsKrekiLvRgVfCvBpxO+9Ls4s1zzJ5Tu3j9m2GQvZwrdR/GXN8DY6eusj2/FTA9eJSsj393
z9TRwwqeGXAE0F3hohbFoR+GOfbqBSMYXf4FwxcVsHuwnOfiPXMGRPk0tUvbuuQxUA0eDVSm6JBj
ldouta+AT+aPLFQ84mfCJCRTTEpxBESnI6ZK/x4snOV2YLKyzIu6NsOi/NrQDCOokLFuXWwdwcaB
G0SI2SGs03xZD/6IRDk3Y9KnQosA8zbZ0/5BPbX7RybL/KJjMHjwWxvQZlmlPFzdTWMScRl57u/c
/KP/QFyKuaxjbsquiAEx9610OUL5A6cRmWe6XUdgdeb4AuParMkdX8AuYj5g5veb4DBOuOVzdIZE
ebzSyIwuUoDEg8b+FNgyKIlTCMRShkXdnuFQ1joMWctJTYlyFnBhcjjnuH/R/2toqFIAiShp06Yf
+dte7uI+raBuYIFRLRJ3kHQzu5p76bSbA1FLlnneoGL2BjHT+BiCLLrD6Jj9z8EsbfETGlHvy0tj
/ZuNmqNSC8hzjSdPIxZQMqe3FPfKBqx/HXJCLKAlVZ8DUQHjIHTcMKZtftGQF0x+yFZtPmXm5FTH
Yntm6DkLi4oWk4j3s6bEnjUuIrjREYhVuTUGMsNXuPfBltzRXC7KuypjCyVUsW0dYbnCSPkfuQ3+
RJY7YmkH+f+Z6Wq1ZBRqABgMUf1mCwMf0QnUoVD5zmocEHD7cINMshcWLOVsUScqaI1REwc1YXoT
2Gxs+UN2UL/bOMlxeBdeVPZQiiWjni8p5XrjBCW8cfNtCVNuti+jo7maa7z1H4Hl46FM0y1ecdIH
ZrvN4jk2R6b8cdhJg65UELfCKqOJyyp2YDMB51OxYhIyECWko88/WDdUt1KaqGIiE8VxRcJ4uHeF
vWqlimOOZ5b2LB1mcyzKt+CaHXENWkWgpMkv0fHNz95uN97u8b4tLB4wcxzKm/R90TdqApw6MX+m
TuD+bpzsKILV868HzpNb8ByK8ifGFBd+nwNqcmU8/w/oJsNUZVT+MYOb5cWTZQX0l5gqTD83J1oY
VkE9ksI/DW8ymCpsOgVu3KxhLMtq/w/O95k6M3FEvArnt9849XvvCk62+hc1jAZm2Yk4x8A9iGEL
116E02WuSbSB6AH678iacQflg02gT/SJ1m0d9B94K8fAVszPvMbxe4OrfQm63cCO3Ay786CsnmP3
F0Pflhz9HIeSRxHqMeg04IB/8rM2OzPcjK6xEvD469vMgtMlRZih0Rs0hLKceiLQMIrE/DnsPqeX
LYux5/vV4s7S0ZUBk9dXZUDcQg8W9tTElLFTZ6uYkIcr9ulpsl3cHh/8jSw7w1e03hobFn3t4jPB
XEzKiJOQF9OOxy+Yuq2S7553j/6xxdjCY79B2KNb9/dw6YSZo1F27E1trHET0BR0viOR0L41H/cR
luxqjkAc8cyuBnkcoKRw6v4Hatu6wNI29wFup8TAF80RqBhAE0e+UWrIUNkiIVaZ7Ay1yJqpbFLz
7eA/YrKY2bsPsm8Pz479sc2sL5aXWroaz38CFR+0nGZMvkJCHvS8x0ikiuYXixORhUEFA1qYYloG
CXXal03hNM6Hb7PEWCwRnctBeY6yzppRV77VQcPgjUtoho5nd6j2eOZ3xsP9jWMJRLmPIOGFPCXu
Qzq5BGawRjw83Mcg37hjz3TyufFzrx4bnFNIxIgfspmCyx6cpIwTnqHj9FuyOE5iOIRA6aF2AzQw
sI5f/00Qyi1k8lDrHIfFskMEm2ZsTVaMiiVWXd+iP8AQFF0Fi52s0FdiIyqEPO8wvPxdcqdN/CCv
74txy7FJjPUPAH0JLrg4E0IyiN3OAsdVt6o1gIgAA8lys8Kpfswqi8kfT1zMjRLMMKn4K5ISP9JK
nLsxnFxuqmgYJtGlancW71rl6b/KSO2VWOZFFadYRMTPssVhSoT4nLixpV466yPA8F6eNFl2K4YW
fp+At3KS3g/YMEa0kxN05mq7HuOZSxXz4JFptKMftRXwZn7ZRoPJijQXz2LMAfz/SNSKcjKc0SgB
ScEERbNxMRx5yO1p1YrMlhYWFLWYvabmgxCI5IRyIzs+7Ldkci/zFZR85t7aUQchBkaGeiphz+p4
jXQtxg7JpvwpOFY/uSz9YGFRRyIC2qyIEog0uR14PKMAtGaSVZ8eQ7RJsHI0i2/K+myvqOOx7pUs
BZsj2k3AAiQ56d6ocBFvVuRWgJK9Xb7Gc5UVrBiGTlTgdkEJc72G4Szqd6Q1U8a40HiOjyVkHE4b
FwVo/WE/oJ7q37xhIh35DwwlHS9LBQjvZJK3McxWNoVd8a7+ZFkWSxjqfI8bUKQKPoRBlVtpBm+k
RXDvmdoLOO/ur9vigTWThzrlW77hptrANYR3Uud3Yu7JpYoV9f0f0r6zx3Wkx/oPrQDl8LUUHGW3
Q8cvQvftbmVZwYq/fo/6xftcuVrr2p2ZAeZeYABTZLFIFsPh7EtxKrXRNU8OpzTy2i/Gw7GSrZtZ
QJKF75VslqLPe5O/h0N7eE+TOTUAmezBcjqrtqvHYsWfuveWRGZp1f+gb3PCFV1R4pLrRbt4uFcv
Q0byXY5+x4yJPPRjRX8ptozFWYCmHHcbUVZW4ABJGRTQuBFgTXBeQst8qkMzXkrLwBHP6FVfNcfE
9lhKOKsZE7qUzUVDgKzmCeiWyPG/FY8PxcPhvu6Np36PM8rU5ujri5QKFDaei5E0E5aWcUIsHijL
p2Sl3xc8KEhOYglHnmSLA2subLzxt1wo2LGGaV7srAM0M50ylmX/mlwMuT5bK5YzGj/v3k/fHsF9
Yf+OGW8/kxK2MtR94A9SDeyLyknd1jFZZUGWICiX1gKst/VlCOLj+MDqnmT9NnWQandN1VrDb6cm
E4V+5hVyKxrapvsGVwsKflyyjpUFYBV768NFnT5PT/fPYKaz/ZYSZddzWCeuGUUUkxXwZVuywSU+
qRZxzNMxW2zeLNwB27IxIGcz+tZ+yqX3lImy9B7m/uKygQK4zlv7GD7qdmp+ASbYtZr9MbA4QDmb
y/Bkm7V1Wu6wtd30HWP1eV8CrHOkHAG22UR8U+IjnCMyeAxf9tv830qXMv91o/fYZIof78gX65bP
JIunP/5rFkyvFaXyfaU+P8U2t0sX+UdCAHodPVocC5///rWnh8L+jcB/rfEUBW8oFXEU+APjKFlf
SV33gqs8Lyygy//6l0fKk2ihGWrJ8EZTBZRfVuB9XwFVenlfz/Fp2Pb4aoUQwhi7+r2tT7/VEeqK
tYLXa/qo3dg+ZUokxjYNZzvmXSuSLQvn5bEni6X9/S8PgrpTvaZlDceDpY6YjJ+WWIdMXakuR2Ng
rOK38WiICxIfLou1vd/25Ghah5psl+/m56nemAtrxL9aS5FVsKI6xidQedj7t+EnM/I/G8Ffm+vD
QEC7/wB+Nm81QQU0shzXW5VEJPYXkNLvU2N9+e0N+Xe/NdKa3IlOuohRk+PDrSMjav4dI90o7c97
bvLLgV8JpRbil9HNQ2Jb2SnAPG0Ja9eSyKJD+T6gN1y4KgGdFwdYFIS4e858c8++LaOUswRO/dPG
5snpacmCpmFc+Z8U0YRBP64KIR3NCXIwLHPCuiB036ymd3nLjfbkadM4TmCdI5Q/MvJ8XmFF+5Es
7ZWyWD8FxATK5mdvrn2LVeX5aR26p9PUHfVkMSmuHfh7sSz3+LnfLwvyei6Is7mQ1Ebt3XEA/nox
sXDKs4DSD+gMn1gDcnrm9+LQmfbJXsubU+KuyUNoHb8jslytv5ZfO54szGeJuG6AhTxL3b6v0eL9
iFSl00ec0VSY84NHFZy9Z7kr12rxqW+OsqxgTdDjnDoS2WJLx2XPSjwzbiadQI0GocLGCZxaatos
dfuBOrpzHnTHrtoGWVeMNsY6+8RdjZJemPbHGZWcgKBxN8NyR+szhIvoEWRheI0olvmnRqkbFpXx
APpBQL33Mbc26L+kXE24WMTHALLWWr0cn/2DvHpZuNaqMPWHK7GXC5Oc8CcaLpENV20bH2gulqdo
oWO6csnSVsZlpNM0XKDpajMeOsBoGNH1bBxv4I2MtdoiWrlkilcx6P30mmoNcjNuKWCZZvuiLzFd
wFkVc9/ZnDWb0qLssRKgHMp3agOrGWKZ5R+PnMazvH9FZvImijSlMkpzYrp6L0zjTlUADGC68fEj
NZN3NMExwTNnJsdu6VC22Uj06mIooKOh27q136SPEmjKAArLgPnIoZMrQLbcfvwunfsMsqRIBUx1
FSExmfxIEbsm3zT4npPW/gNU71v2qAgpiIx+CHOwZyUekVLi/UmhFAlu4H12ZgNA9HdK2Ndp/Oyt
uT0vJdDii9fpzfnFFdDzC39QLjmgEQeoaZXLK5rifGyg0lbJ1ziYVzAu+5xBnVKn9F/IpbwPi5F6
fTxWq8z+vM/e7BtonETgxxWGikY7O37wYq43cMFcAxPm6jrCq/FqD7aZPf5LSpRP4zRJqqUIrFje
UzRYlbWOrdiql+M2OuZe41EutI2csEU7IiAhZmUTgq3cUkiL1TkC8VY8mk2BRKphsJwwmPtdYhjV
8T9ipL1PLHeDnwpgLnkdlspuYYrIHAZr/3SfzkxzwS0dKuUjeEHlyaHRnP1NflnKltQ4nJ1vkI0X
Nyn2DCSuBx9v5mSNxatE3RUaYV3wmRrR7TdQOhkAxLoKxoPs0ccW29elvhXsU/Hxr4VKGWQv4jgM
GOEQe0CBowUQiODOo777B8NYtwxRJjkSxcJo+h+GRiCSFLNyrYMlAQsmR6NVuqeWlFEOsdKzTzpw
NK49MoB+0GDCCA3Qu7EBGusIYb5iEqInnkmZpaCUWc54rsQ24vGeO0AfelAtbuGDovBwX0Hnrf/f
e0CZ5UgOMi7w/Rb+un6KFwmg495DZkFqZjL19sQoW1JLugHkeJyYfGgDE1M4UI2Fi+xbjiDTMD0n
BFrUovHM13Xicit/Xy1ZJeEZTgEcpsqiiNAE6GGUQNO2z8sLh09onJcK6AslWspOLO8jjApBKcwN
FUqeam0Mg4/1c+cngwRm3JEOUFg+qSwRtZbEDh3/1H8wqc5YzxuqlHjlNJHkVIayNM5P1IXXnGAT
U3fWTFjfmRsxIfWribLyxNAvxhuREh5DB4otWidWb4XEInKbdP8vLKAvfB/oOeiaMzbZa+aE6+tS
touDcRwOiT7OhqCQaeZw5Zfld3kQl1vY1IysH/MFBhPQ229hLNjilwaze2ouTrsRAG3RL2mfZeMJ
Q9a8bhamgZLQh7d9+Mo3zzlKu0Rd9oRb9R7ST/cv65wlVwRU+Q0ZXZEaNrHdxjaZwvtxFOG29iaa
rL3t9j1nBlA/o0O/VHhChHIXaRu1KPSDSGGnO2Mn7+tHf62uioVih4cYwxKjp9pl9nLTOS35rlHX
+84OnIW/9eigYz3v5wLwG6Ypr2LESldUGr6ndFzR5mWy6Oxmd0WdjzW3w5Qv5VhSTstrtQIpy1uM
qTaAyz2ejFfWm2LWFE0kTHkVHo0UiRKAjPvhrx90qExLWNs2Z6/QhAZl7sS64Au5B438wduWtuwc
8MplBLssPihjF6tC5PNXDz4qegjtP9yixCPln3jCm/OnjBv6M8Wo5MFJYVf2xa5tdNfA6absbW1z
wfWUFN2plPhCp8AdtoBRwyzvRtr4tmbvLs71MXdZfM2lBW6IUUbOGNDkInOQnrAXXngYEnelEX0h
WA66uN/kde/668RSYU+s13plZu/K8mJy5taWZALT5hGzWK0DV0JrjIixDs/ZrZfN632LM/eauvlI
yhhE+ET1euUajBV5a+XZ33RXoqRkYfMbQJotsUETlD8+C4xwhs4Tg/i8DquahLY0bL/VKQl1qtor
lwAS6s32/SVYY8r5ao1RWLhu3UTHYNBg5gOxw7O8h0uo8X9j0m4Mi7UEdS5nDRgyNIQjftDFX0tu
eJGTfA77YBAHRg1ytAIpFpmVfhWrh24ZovnzFbn5U0TkDfqGLVYb6LwJRHOeJksygL94ygRmUukZ
QYNXhFSb8RfWBaUraD9raGH2Ok+oUNbPj3NVyHyImzfLT86MX5EQZiF5zZvYCRHK9iUYYhf1CETg
op9UtDWGePy0Z54c7ivPzENcASbyf0RG2b+aL/hSzkEHKGlH8SThwbO8T2HeWkxIUOZvKFM9vY7q
CW/R7L9ek+XF+mbQmHkG3LBBGT9JwTBEmYFGbyafwjLfNOvq04wWLOTW2av2l5efY5tkufygAWTD
j4ZBu7sVd1SdBumR+9zMvYan3Pzo+YSKGkQax4XgpnMkx7kA2vst3I3DRol1TYm+V51xzZ+xMgV7
HeK2M5InTPpU/CQMlVQmMu7R05uQmsImPJ8RWnJm7cCAPlxWOert0oOBGdrMZRgz1h3+yZxOeU+D
iM900C568nY2gNAZmh5BByBLLccb9Ct+mxwlZSx43tcAdQiT/WKFtuuKa2lXvCBWUrBi/n/xUB2N
8D1ytNXQr8mgljjTPCfPr8JTRDaCs2Q3hY6/85uOhJW5yCyrvzPLeROIjQffbBBM0mS8U1gKYCIv
D8BxiIB3XjwwNwT8D8bqL01KlHER1amvgyaKN1kAU4XdvaHz3TKObK4Mg3uhSTJ2K8O5/FS4JroR
ynyY1XncIpONKWHvyYhNaXMxr3jH6U6yNF/HZ7lIOEtGskh5Khef1v2bOf+qmXwBdYoydmNfBylo
zy9dRgAK5K+bjWEXPw36EeE3mavvgCiFPYLZgvl8Ha/d76P9yz7lE3pDkrkuBvGuxrjXKiPe1iaN
bZ/uMznX+oMeMU1VZKzxwhJ6iskwCmopUMoWvkdeA+s3hK3DWKzZZdgs4oZLeV0QZbCuz3VEqjN2
4mzyAu6cjwD7pD7HJ/x3mbPq+7Ned/JRFPOovmmDmjQI1LGBIIlN+fwI6N7q+T7v86qsCxIacwVZ
EmjUdl/RszABFPi5Xw8o7r2aj8zaz+wN1REe8byKLkl6cacHeOMu8LqRk+xFfdvIh2Svrrpjl5IM
m+feDqxmo7m0koLhOgnHiVyurFEHesEknMJ5SXsOv+OncYvamOwPza3z/GeHwppPNFc4DCbWIQeL
PGK9xsfYl1ZbwIOh2KWL2BlOr6bpL/yli/i0RYjRoy+0PMc20Ke2PFaRdYsTa+ZpZkpMAbN/yVHh
RngR8lCPixaD40B5LnZOBzBej/SWyS0UFrDJbMQriiqvKpqG60K3VPpZ2RaZDn0prc6JztfU9DVT
BbVkaZvb19cBr4/LK4/ZKoaTnmleB58TylTUf/UG7xI2Vfv/AG69RbQdU2lY6PYpOiIpkOhlhIpz
N3BKkIoK/F7yLlwNVgOPuNI2IUpCeOfKCH7m+ULuRtK08RhV6vwq8RJK+ais0FTNidc+8d0vD7Ot
r77JL5Pin+BjQZK48byhqoaialTwGIScpPURGFOAq7Q9Gmgr7Mwdx0xWz9/Dv4T0MYqd+C+9Lfvh
OkrwCQikaFV+iYlsG052EoCxuZax5NbavYub3KwzEq2Nh6vLShnOPlQnvNJvRakRm5gv8AmbEXez
WbVfhZs/Z5thka7eMW2BVaRLO7KX0cLbsfJy48n9MgSyqmLmQdDEX8BtQ+KJSZL3yFAUYxIysGtm
A83MEBXOckKDOktZT7CK9wIa7vUhi80xNbWGW148Is1L0LPDWawM0rzC/iVJ1+Q8ocjbvh1aVL6V
TYq39zJ2DfsBwKKBy1nCqvhgbZf+CYLvSJIuy3lenPdeBBdijes3qgO2KwIbAyM50Br20PSsAVck
LLRSVNmQdUqm/JA0QNOW4bBWTsibmYUxfXXfbq9v0bpn5Mpm43+UHv4/MdqgenWKOeMKxJ40pK5Q
jBawZkDEAH3CinPmpTghRRk0o056tU1FZCscjewj0QbULbojksMVnRhKxGz6nQ0upryNgp7c/zQr
0hjg1mPeLBKQNoWVASYH4fAWYIQxczGGqKjj9hdJ10SVipZiPIf71FDGGANzt2iiGsPUzvwjWsvA
ZncTzHOGUWNEGZiuxwD/LWejMfc1PerQLS6gKwp1I8lcX5mZ57lsxbgjDAV9A8uINMo3RJ008Bwq
jecQW3uGXfXATCHNxdhQCYmXZAFtJAqtE1LLx2mOy1xa6bfbcKa6yoFNbJv5V+PyTODPOZM4JUdp
xJDJbcnJ7aiCY2zknjOM72v285jq1u3vE9J1zGfEnBCnNKnXWu8pXYWXb4s9e8hg7TG5fwEWsrpK
MWi3ja2LBf+zVFjjs7POb0qWCkKzvE7DYQDZC3DfMCm2x3CVBKgHuYWDl63ROvPLFl1cxeayKa3I
vdgoXDEecHMxzPisQeOLqmHdHGXKLkrtpXrFj3Xcj8TS7MF8TxYsjOnZV+KEys9tmdzzLEKY5BdS
i9tQkI89R5AVN7HW4kqup3gbbbSClbKZdUJTktQFvFzFBOPcYKy35a/hbDlvVrOVLf+hWcjL+E9g
MwzMnE+Y0qPuScdlPNrXQM/NgUUe5ubXsIuxGA459jFE+2Ql3maziApQO2QNeGQ6Svq3Fsa/qqEX
yPALFrxQdbysPQtZ7aO6iZi9Q3PGc0qKsjJ103MCNjSP5cNxfXFfEM9CXRW5r8y2qhO3QrmUJc/x
fGiPPqVJKSZfDF2I5scxBuXNeufbf2prQNE4YxYuZ93eGCTpkqjrGsR5K0mlqvWLEXkIAVFN8Um9
C9DlLDq+GdjloVt839eUubbj0Y7+hxylKVd+4DO1ALl2HDDviKsmJEVviC2ZwhO/tcXXXYlNEiUx
t5ppP455I6ypji3USO9/yU/P1y8ZT76EMraXyyVT2p6Dzuqa9aZ/xQfD6Txy1PKN+fh9fe+35v+i
Ljdr4idUKXNrJPW1SXNQtfyjk5JqOeKJiHaQkeabSJEpNhj1C1yNMeExa+kmZKkIACnkIK4qkAVU
S0YWvKMjJ5OzoErl8evvyZS6lhX231VNCTKNFQ9mtuLXWk38HdKb7409Ajoq+xa1nuN4kQaimdpb
uEhd8WXHO4tX4x3z1gtU6Mzmm3daa/fKO5J5YEHXzEYn0EHkBEQVUZFKHbyXpHGc8f4YnTRIUQKs
y27wLveZgCtMStRhhx5QevMelAbH6tBgn5D44WrGDiu+mzUXE44oZ6rJ2MjhRWF3rkvy1qzyjUyq
kKDzcPkPwIUgugkpSpGkvqpzJQFLKrYY1rvaHXbGAg0c8Jvk/gWdTaaAEoL/MXWt0zbeyDAFI2pQ
pnzr6gPgIaqjgIKh+6D15OJ860tUUatVtCnddskIDGZvqaqK6BbVZR65AMoo+ohruwakr069Hqzk
SopVan3eZ5BFhLK8suEBI7SEKRTX3sLYJAR1gJTByHgcvy7khBFK1wejxFR5DRqFnX9Ka8GUWK5q
rtaGS/QfUVE6fh0MsUyuoKAQqziikwda3tndInbuS2s+ppkQopTcy6VKTiQQ0heKiN71PkNixHwV
0QRaW/XzGCGzUqWz2UO8m2AjUGjAW5fyVingIGIgXo7eCvDy3rcSkuA1th+S9yzfpNY/e4ROCVLS
DAxZirMm6M4vH35HgF8oW6iQtstq2T3cl+ds3D9hjRKnkSGxr0cGHJHyHGI31dEzq/87KClMxYQG
bSwwwC5fR0vLf8ePAfZgAdW53vgWx7hJs2mCKSHK76RRKV6HHmILv19SO3NWBdB9kSfYMK7TvEXX
AIUs8KM+aBRHPbqCvcy7dHhJxzt/udfM5/SMwYb7ZzNv+iZkKH4ayZevkQ4ytUL0wFQSZOkvC/X8
HH9e7fSl4oi63WJXaLPg1t9GQIrN/32/I45u8gWj8Zo8WpqhFP1SwRdECNOQR64cYaETQGnd53T+
5CZ0qEgXfXn5VS/yUaCBGTneg27Jq9fk0C7/QdPulCPapgP8JJK8CpQutr8LzKO3jDE/yQorZwOt
v/zQGdXhkkRRXYKKdArOKlJWhcU7TGj+ecM0IUMZJj7wImwtBhnvS9oDfHSRfhk2VqA43CGxcxfZ
RsY5jY7ilyOZEKQcySXNK19NQbAZs2MX97r0F9J6h5bS1YaFOcqSIWUE+ZhvhdoHLWMZA0u1I4q9
lV94BkssKpQBVELsadbGqyy6XI2apk/4k+bqwNZiiG7Oz6uyIirA3kHV7We+dHKVMmVoEj5IO1S8
/E3zkO+N3IpQwdAWgo1tdh5RUZ3Z6J4ZvP2jcG1Cm0Z60XQF04IJaDvJPth7wUNj18/8+GL1mMmy
8VhoFZnSonTy6mlZYlRIx12+PXdjqWa7QC0RmIKdfUX3qXFgyHUutpnSo1Sy57H/Ek3c3Vhs8+2X
0OZMfqUcsk3i4T2J+tD3xTNZ08CzYYg61k9RvOR5RKe3hrHQvbCOktE0H10HK3xl84idmI2Jju7T
N8fSnbnoakqN8jehlMYCEBu7c2L1uxx9xAsfL6T10LNc9dz9nhKiPE558aNYVbPubEmDVdoiQS/K
8tuzVWBqMs5t1INfejKRIOVasBimFMIKPL1kWw0g4vK7lCLh19gsBWHxRPmWWA2DVhiFtwHMZfOs
bcLV9W2J0dWamcyfMyYT8f2M1k7vuO8Lfd6DlP/kF8BA5yxmvXA2jzilQb0X+ipIwqQFjafWfNnE
uzcJTa9W+AiM6ZyYJ7yun+6f1E/u585JydSNHnwdKMkNrMdmX5mx/fFRkBVAWKTAPstW1Nv11uQ3
J99amp1rAmD7oKw+mQnq8ULd+wjqmntBGkueMJ6imzuxb/qrrifmcuk7n8uG1Ww3G49MhUz5nrIo
pbIewHJvvgBGea9aKmpOEcrMrOIrS2UoQ6J4yZUvClCKiRXukJzFhPsnq8g6s4UJEbg2FkfQJ4W3
LGVA9DZPkqIUcK/l9+s+Ee36tflQibjFe+kooYF+aZ2q/clsN3haOz0KDZArKz8xe4STj6CMy7Ur
hYsW4COeLLfcBg+C49TvBWlWx+cULRIsqLvZnOaUacrCxJemrLQI9HLrCcj6hVn82ZnmgcXXrGPX
JaBnYbZEUWjZpn1fSTkWnGFR4Vmz2xXAElhDD/PuZkKDEl0eR2F/SUYa6XuqYWDbsFVrKzyuMXHv
XiKT9SycTeFhR8p/mKJkZ1yNsuNDEOTf3jQirmMf9cLj8TiQwvTX6WK/OgdW4Vv5ujh9Lw+XjwNq
iOajCZznxvbRIGWeDrB9LEUe+fxlBSafRdnyJNYLNSlkOA110W361X1LN1tPmHBN12iS4KJoaY6f
F0viL+TTGtuYDweGN5+98X95+LE9EyeRNppQlDqIWGlhylYJHCZoJYOTOUFhylkTNEORJUBK3sYn
6NbT9QRLLM4vmzdeNS8tkWzzYFjfuZl8WcwBwVkfMaVHHYzHS5eqkTww9dJjAtlAQPuEOQNrdVwd
NfPBfn5Fus5UzGS5vi56kmZk6e+ByfF5n++fSJZWEA0TXphPFiVFk6nvuMReoWZ6259fXtBKMwD/
HrDMwxIDSR3gU8iW2O8RZoaaxQmJ78W3j2IiUMwY0md9BY152IhFXakoK2BISVIXIdEwOv91TM3A
MWz5YQE4jRP//F2+xX/MEhvvvluszB4am9WZOtsbO5GGQsUK9TVo6qLpIA3LxfY2so/XgKiWCT6F
403Ao2CbLuCE8e934raka2yWKITf4bmK7j4RwIKaPI6QUn67jdSgkb1re+YCkmzFdbNNbRkrKjbh
9mobeBBcFyJm/lg5u9+X7JYs5cA9tWyGVgFZhXg4AH211UnC3pX2+5qBjK4qPFLTqgpcgdtrlmqR
6PEaKp5jXyEH/KF1yRNpJ+7RtPWdmY+Ne0LN+vm+kv92OLdEKZHyktSoniYgY7woHivH258Qlizv
05iTnyzKooH+YV3/hdqJhQwtpxbaKL/eju3AUhaYWcLk6H0yM4EW2tEndCgNTdJrWBU56NTm1QnR
3Vc+C9gonGNpESt58dOifGsbbmlRhyXEvRYZF9Bq19n2bKRkX6D6qFlBbEurF1yMNTANsTvbrDe6
ebXUtYglUPbluFr4gRW9DxgExBr1cGvYkWdphxYwYgrG12FNXIv5ZB8V9N7HUodcd7Gc9DXqzRJJ
VoXtYkmdZosrlazzhWcyjmFOo6anQN2Wkh+UBM0R42mPNtPFplkmQ7/fe7fSpwJdL6oHg5Mh/fGc
W4w/+0BT0EzO5YDT8n/Pv90So+LdQuuLoG1/pDduK994DpYcVYyAds60TaU2GoeJI4enuaD5CUQK
V1igbMgqUc7fQRTjMXQvavil299P/Pba9ulPtXbvf9nv39Xm6f71Y1GgxFRXWFMad6CALmw7svKl
PkK8WKyobSYSH4/jLyeUpPpa1UoO8Kpnxdm/JCZcs6O/Nk+pwwyUR3vx+9r8pUTFPb6HGYUu+eFo
Hy4i4Fsg0sC0M7updP6C/qU0ynZy+hXPR5JRgFJlR0ArQ2DcEvmkAo8EI2a+VWxYg5QzVYcbKdJZ
vL5IcyUyIMWn6lCgt8bcpXvfMu+rxEwMfEuFsshRIMeNoaJao2CJ1kdg8a8edhCjBUOzYoYjY3JE
WWRs5A14bzwtIGjYWGrRf44d1st/Jjm8fEfgH14WecqYqjznVwp2TuAl+OYf4J9zTAdxVswTVofF
zEsN4puQokxpm3VaEQs/pJA5wJxe8OxZkcPtfIwhL9IKLV+MA5tV+QlFykxUqi/6eYaqV7TqrI/Y
7dYDWlZ8B2hs9ynNWosJIcpaaF6VVXKMTGthv3QawZ6sxGR1MY+W4Nf9ndCgLQXXlGFkxB1KrS8J
blOyZoiLxQRlIJSLWGpejgznJhkX4JF4heoFq3NrBoTjVgso4yBIg1JzNUSVvZRo4nwLTm5lohsG
0QawP9a8KWDZTgnovBwNMOKn/DrOh8iO7tivao2/YKvmQ7xaK6vWZxziyN8dAdNP3FpQg0tRQFtc
eT3gkYsdMkxIxxmszBv26Seu0V3rayqDyFOTEffNMxPELJihtFz9wZMxSMGTwN6tjwSDnAseu02+
kgXz0jNO+sfQTQw0QEG9JDZ+DJlBeBeYX4A+yJev6Wr3aF5WAAs8siLzGZLIAAE8DSVhDTvLKOUy
kq7CNscak4ADwDTNK4bFLidG1DFnYcYSEv5RJEHnab60zk9Cb+yASNFWLVi502zgCzDIlNgB+fZY
M3YzCWeUVzAMNiIJSJihpxxCEWcy12fQ5U2FjX94TLnoDW4sBKR+iE1Hgpla2UI/plfCAquSZ0zb
DWnKP3BiFiqZDGNafDcWh9RTt9Uja/yCl8CFLcciBsLtCsD7m4Glma0jPsinznyPT91O3mDAdYuV
Y6Pm+U6y0B4Y0dNM7+CtZCi3IipNqaRj6WlEoBDwdIjxNYrdAnPNOek7e+ftlBWrLDrTFTBSVdCO
gpAKUzOUh8mUqiyyEBZMAsVxX3a8wwy4b6NtUANWn7Y+tSRbc5YCVLae2VM8E/bcUKe8jZIKWld6
yFfzC3EBTBlhiSje7tY50d6yxeWZhZMyF4/AcY+tFoiCZUOlmrBiL29qTwa7CilXglUv8G4gypoD
yq/vsN4N4ujDKPMoq8K43Vg0YMMUynCXSd01sYYyA55c2sbBqL2I9UfRvtwA8HTHLXLbXh7Qmkls
8xWwko/MUHmU350PoNlFUHkJrmOd44q3p4DIAVDtm9hFAm+3zgoiAe1mx+xNH+8RTVTj0Qs57n/g
BTpP1A1qGuSSjuyduO5twAsgZbV7QIXR/3M/hJgpRKjylBJ1oytF46NwzBPGyw79Cglc4OAUSM1J
I5qFf87QGzmYQMSxubcIC/xEnwDl2lxqZ4E91zETbNx8DBXQlFcxrjGNC18Ipi3st7LJdlzf1pjq
Bs7qwMqqz7mHKfNUcJOlpRzpmTae7QXO9/m1QSrUYkiYxRSlwTGPan+SjWeJdVpuSobaBFBEtHKz
VbQqP0dUnlyzwpW2qK2MvCoL0bL11GROiIm/i9Y4auSeAbrFi4JCA25x3pX3lNDvMdj48qa7b6hS
Ghis2FkEsc4Y74woFfeZn5n0u6VJWeTcizB/EIEmf1CgNsJpnEy3AZn6EKBbv8UcAvrKPWb7/KzM
FV7R0VuNgScaH6/iVaRZi7DHnhYsMDON9Y71sGVRoCKLIa+QzG+D/pwuI8swk51pfN6X3Zzl0yY8
UHoj8HVv8OXIA5E+zG7BOptZ5f/P76NpAjZoEo55EX8Rrz04sMYduPn+Sl5N7+M+Dz++jzJkWGKD
IXpRQ6pZ+ImdJkSSYgQL0MX+XK3FhWwroHSMt4b5paLBpjkwrfXMsdzQoyzIIF8xD8OBnnEaE5hI
KFZo9lJX/qLFZlcNHfY8qrlnBpcz5loZOw/RfIJpDf0nYptw6WNrXYBybo/n7OWpXtRuilDzT7WV
MKLIesrM+CMFy7qAl4f6poYpvttj07kQG4W9vj/7aD0MrJZxYjOTIOrN71MSTARMJQ6p0J83G/en
RoFUyjn5c76YZEX+bBt7G2/JK8YAzMxen0o3A6bzJ1IRDMshzcp0wiel/pERYpkx9q+gv8B12mMI
MA2fGLuORKfjUargnLaYGianMCPp/vStH783xvlzw0LanEuJTOSh09dE465x06Uo2fCH4KFbpcdm
LyzTTx8ZiwuD5zlnDIAyAbUyRDqjnb49WyXSQzXtIfvSGRfBuvthdc6cc7fBM2mxsLetlaMB6Ipo
52Ssvj+fGGo8E0oCUsQARgKvYMfzz5FM1HjQ8qEWhsvwk2na6AsO0GAc8Ewzwi0uAO1m5S/mgjtF
0BA3Y/0N/JFKxa5tPPTjwoMBJs5tEOoYpNmWZ/HpY385OKSwtlpJXstj+lCSfnXKTBaA17zAJx9A
KbusdNciTarhvHnpQuJjXuKht92P3HFS8xiahWXXVl4Ars5ei0AcAmrOHolLVoveT+KYtpJTOYxW
bSL4Sh58VaqK4fz05Obbt4p89BfTJwvOXKA523/ADvQG+w7HNRoR/ADj3JnHQF21jjc8rCAG+Q3K
Db39tjecj8rtyOorNBd2hHdTaV5OJ8BiHpjXfNac/T0BGqVQqeM6FY2R9uZFX7xFn2/y4wDLtgIs
X2O31uv6/bRul99rAEu/AkbnMSLMB/yc08C2UaBKYBBKE396LybiH2SjiiJlgPgVRzX5BJ3V5en8
nIqYzLzaLSBQTnVKNIbXmEF5QIVSBsSCgEIsRhaoUw/VtsyQ1xVw3TjRDFBXcgo3dbHXIdpzj8gD
RWRtrDF8tV4u6+XTknHbZwwsEFEkzOpg2opXacAASQ/T1MfmCnQIuLIZrgsLBv37wFCuuYLilAwN
FVDocakrA7gEAitBoSF9K23/lZ3+nwlnbuhQWRFPSYI+bUGHW8JyuvuPDjOD5rCwob3kdFiyLu1c
aIP8NXLLowkzACB/e2kl3y/6plCEs5bBVgf71QK3BYA59tq8f1K/M4QatAN9ypiGNvhfgIl6oopF
WMcI1JyK9K9bc2Ci//x+GtySoAyxp/dZ15YJnNx62BB7u96deoZzm1GEWxqUrfWLcOAKDWyMoCqF
uSLb3rIZoppJTtwSoe6UGMKeB1cwsuGI/LpDXvNnrxTLbM1EBbd0qPCf41E5vVSg8+RKaGTLjqyR
FtahUzbZ66+XvC7HQ68O/ctJPVr/Sql+GJzYPAOrRobhgt+vEFJlBPt0T/cJzNQYb0RE55xDqUGa
sgEFBYhHkROawXK5/GSdBENOdPLVz4e0aBQcRPxuvGMsmdUcNpPdvWWDuuZBxKXXAa0KiEOBWbuA
qNbQqp4cWMONM4COt5TG8GxyJEp0wYtPBqVh777U5svLW2Au9xfzY+86Obr9OrRj7+GGD4yD+u0I
bulSl5/P/bJSxssvvLw9NNhiZ9sReWTczN/meSSCpiMDbyRYS+rCZJF6Db3ygg4sZIhhmBHRkeH1
Picz6BW3RKhLMxiFyFVC9mMpH4/7cXfW8nj03fpqHbeHeLCMHBB4/ggbw6DMYE+mHtMB8Jq8UgTl
YFsfkYjfVgDPcP6btC/rbRxJuv1FArgvr8lFlKjFsly27BeibNncF4mbxF9/T+qbadNZLOVFzzQG
mEEDDkUy8mSsJ+I59lPgSMXHFXlxygX693+h+K2/foUDmjENS+beh4ksz48zuKXwR1ZUzSTdPAs4
6Gfj1zP2LRB3QR50C7TZL87G4hntX4Dwn+/K9qLXRm2GUQFxJywJw3bs3t/Z/wqqvkUwN/CiaGh9
pdG1DRbz0noBWXqicD7gRFHl57Exl89sQIvXN/iAa9t13U/pYf6wcmgfaGI982gyuN+IuXEXPdL1
a4VDQ2w7uFtXxEean73CWyErgiVJWJXF67/708/+qR/z+nZCdu4rFYc4+K1rmU/37f8vKPn9jZh3
V+0KubjmNTQ6pJs1xhKekFEkkVdtsNqAI4v+1J/R0k9VGChJUfBLpBKnZ68vmNhKXHRiWcTZxyh7
mTbvAZjo2fwpjgGVMlHqQFBgGb6fE3uNz7VYPHTW/LPxHuFdLjGBYKLrjPew/cVf+udI2Z7Vq1Ar
eTGDmnloqW9LmKKB6lXtccqX0w/otxjGby6xm0HFHAdyDiURFtrW9npuCvzPsuGPI2T5mq75NT6b
EbV3++DWFkrsCG6xpRjL4fbVHC3dvKCDpxQDGeo16tPr6XR90n6piObcBVYTK/YcPafgCrV4R8j9
VAx4yJrY6KUKEynAGWaH6/qwxPjNbsf5VBP1zZ/nyOCGGMkVVgZDDswQmIF8GMr1c2zY80zQ3XAH
jXjvqcqARqKfBlMAGeDTMzbgvd3ekqdP8oFMFGIqC0uledwLvOdEZXDEBHlQrIWQmBKsb1zXLt6U
Lec94WG9ygBIEiD31VawjoONwtoTWSC7hp5/DBf4hsO7xxPZlZ8fjcGPOq2lXjSgkg9xb5AXuY/Y
J+3OnQJFS9zrr93xKHC2c0/CvSQZyOeBwFa5Ba8jLwCdnTX8e1iK3pLyAPKW+xgsTd7o0d9nLBFc
ikWgdrjRMnlGW9Xb23aBjA3WmbQYGbQwBsa70fTG/gH6I4GMKV4wxiSKMQRSYkOM99PA3nINh7ck
gl7Ve3IYA8xUSVC7FgenYsFZ/3L/2CbKYbCFkRaM5VXaOddn2e3YbOM3Jg9W4hIcfJ75AH54nuVN
guBIGGN4rX6ttW6Wo1KQIW2AZDkvMTGNR98Sbn7OyMrCNpyVegJ1KuSQtoD1TwpHSB5g5pCHfZMp
ipEs5p3q5CuYAAN8GNNNtpWHrD+4c48854Jzb245u5FGTfbfzy/v47k6v//5J9LNPz7/DW9Hfz2s
ha7NqLP8jFW6tMz+lnru02m+mCPTuhqs3nY2m9zOXQ9RHk+1iXzjT+nMK6Ub16aRTJygj06KYZGJ
GPo4Y9YE7MBW/Q6eEe/o7X8JPrdPkWOIN4QcqW0WsyINwbj0pG+NhYpsJsc2pv3pkW0wl/YsDrO0
KalmNpLI8D63iHkaZJB721pevX+RMP55ksw1PnfgqQJZFU1lgQ7Sdf8P/GxHtZb27r7NTGe0Rrox
t1g1C0UvDNxiAJ+jW+L81Vruds0rRwznerG9zGdV0auUHmF8IcJrg0pDgE1YlqTzAi0OkLPEdr15
arKWRsq+LTiqFyy3p8Ov7g09jzz84z1SbD3rEoulmJ+oqJw8n0izctUVXnsdaVpMZjvpYckNhydz
Kd9fi00KX0G5BOIdfC1ki4hdY2PeeW+uhY7UvL7RaS9mJIq5zvVJanM1wa1CVEKDkk/QEMCpcCzv
y9/xxo+mk1MjacyDLxjJIKkBFLORw1+7uYOC8OKxtuevS2d5JXsPYYN/vG+U0/4nskWYHFQM0H4z
mC91F62pRESVMohAttX+aYG4QVoQbDu0PMwQfH31t0wcR+z0I/Atln7kEV5VkTyrDOkm9nDYYlgT
9H8OnG0Lu1XhbFtfZk8qdAoJHsolMw6YTdQVKLh8S2dil7ht9Uw6N1d0XDer5OltvSAXC/KfNhve
WP1fbsi3LMaGEjltQnWALP8ZVOO03h9jy/wc67tXwE4HDvH9o/2L0X4LZMzoFCpYZUSDWhoJAjbB
K6TZc+SldtqGI4trPYzLKOdmrWk6fW2F+QENwGvqpAbuy9zZ/HbgpTq2x9GO/sU/ncdv7Zh3qDO6
JLlQrxgvLMlhMqhhz3+f51y+v7+85d+SmBfolAt1Vc0Abc/Nh05k3I7FvPAGeOAvIOgcsKsW894c
9f7yzH4LZZ4iPar/k+Ssncb2I5TqjRWZozG+tayjutiF9vGZyzNBTfDvZ4pOop+XsWkipTOpj3m2
bWyWW+veFh1EtX2Ztxz9/uKd/1c/XWDhJtLzPKcxxpu5DewFUZALt26RLq/VQqZHdU8rBmKauMdc
VESDQtu1t9R1fsznbuy/IfmIzAj0W60cT7SsvWeDIMGL7V32i5fams7a/QM1OjuGA0jX87N+e4vR
ZPMUE+RJyLBEXM89W3p29xRmkKab6djfcKYGizEmdGUXHgJfY8N5MTSeGAZfDDmU+3MPMUZKzAit
qoerJX/kWKaXxfh/tE8ebndNFoWBn7H4mM9Xr8sl4pW945BF5Ab2x8cL+iEP6HIyd+XKOgYIZpdL
B2FtW/LC6OnE0egDMBA104I6CWjW2QYfRrXASMQMbsOOA0vTvt23XTOwFKNl+xLQZECJ/nxr9ia4
1s7jzbZTxLn3gRlE0sWiNEIa2g6Lkx0QSlJ0X43pRMrosBj46UKpkeoL1EgJknq7A3o1KOnFI/qE
SYOrunGs+AGcMPudz6WXmvZa/zlCtlyaVGpgCjRyW0NqbZmO8GEtw4bjHHNgXb/Zy8jzSI06TS40
VwRGFupjwVudd5QkwTlbe0yQ8UorHEjX2fJpeb0gIk2QCvPfTnRuAw7W4wPY9IlEvpbg8NwnnBiY
Z/K3svFIxba6RMJwq9Fpy6An4g44oPaIN+z75sIVxCBOEwnVtaHhbjkPXvHcg67T23MN476vqLMN
rolwSQ35AsN49isMTJob4TXeZ9bu5hve12iiTWzsGWLU5OdT2M2kMFZn1Dqe12sRT34OEr45tqd4
qNnuLU/Gcl/OKXLeKbZHKVWNXjQLHKIfYVUoVt+ETzsePN33mkDt+1OtENSMDdY50NJbjKWQ521+
+Dq9gMQVIQWXt+q2yOoOTt081JH9RY3cF2IBi7+49puPNvz19mnxGK8/n7LtI3qGrjL5/CTEqtFk
CdoBc+Xv0/3V83gny3GFdTZ5ltSITgt69c62f3jbuk8PXY7viNSPvsgsjjPMuw23SGCk9lWOh+xE
1Z55bhWRwAP9DCWV4nxMzivA5s/UOAlVkLHSiE3DYrq1UZEhswWOVf4l8fgPHLOJtKQN/lMIcbHH
BAVu03ok1u8lauu4ezwXlHMHbqHx6OiG8L9A4q9RgQ4ewC5x/2LzHM/bxR9J6BpkeWoNt+w6t5FQ
2i4St/E/gPq01ZfX9MpBLDYbd8kqdTAusIR4+Xnic/7yLIBxNtQql8MTrW3b6GOlzwn6aOcO/TKo
iD3/jwfHQEd0yXq8ltAFY0tvT8hnYo38rfzg5++8dBJHMTZDVnSpKHQiZPn9l/R63nxxrs7EkO4P
eGczY20bZ0lBfdf89xq9t6k1X7hrZe7CHh7DOWqzZOOg2x1r6tF9xDFBrnAmIKlm6I0919CudA7I
5T+9ubavrMWT3VtD5QTtztha1xd7533ts3VSAjv8/xGi2NxZ0ybaYKCNANhhg9IMrip6ITL8w9F1
usj47UjeRiBG1+1cyCKW69AvGf9Gj5VuSQe0dHGk8MyFiUQQWiXlhQaTp9KqPI2UT9crRwQHmGTG
H7hGuhELKXo6EBrHS33u8aCCk4vS2a2QYmEmalhDwmGdbwTrjVRIDIFObz5bcG4yB5XY/rBWVppW
6yCpt8AbuwpJOn+cP2zOjyhrc0SJ9yOVW2w++vxh2qZ9D0x/su1eIwMarMlvpBMjjqfLMQCFSVxk
s1PbxAM0QkRXgogKEYPCqfJyUlwg9PrpOskzoTKyKzKVvYVRVHuLfSUh+URQSzCgs8FCe9Toa3Dw
8ygWp+MGGfT7JtZbSsbNcEZnKIVioIf0nTe9Zzd1njT7E9kSByVtmrJoMXh9/6NN+ogjecxtCi6z
qE4KfDOV+BfP/JW+3//705HXSABzlxqsucwwwwVLxwyE+/aOyAsluYyQ1w0KVjv/31nhSCDzThay
nhptQE+QLBbzwEVLEQmc6+N9vSav1UgK80AaVV5cypj61oMNZgceZE9mFkZ/niLUyAyiMMsi80Sv
kraL5xm55eU5KMezNdZRBh/rfzz2g4+5eto5/omYeGWdLW+P9AxPp8lQ/1sn1lPuB9mIepqijlbv
+DQ6tiD5GuZzTVt8rXnlsEkIHwmTfh6gKpiFJP2fMHuducKHZ/P0mYS7kQimnpBpqWnGt1SjYomP
L0i1I0rk+cgTtIJwXkZSlJ+KtFlX57GMU8vsN5Bhf14wsE6ceIH+lrBy7hs1VxiDBqewv15lA8Ls
w+G8yonfWwraJl3lVTC2p4VXty5HIv35f0SNI/VYeDgVEogvIJEuiyvnBClagqqFpy541s77XAwu
gLAe/iztdkUlG1Ms6Beaq6j7rlCxQGxoLnqM4T3f145nhAxIzNBZUZQNvcXKmcxSDGZw6z6882OA
Qo7NqjOpERaLeH3xTeuC5tov6twl+C/H5KcTJd9fi3XV2+GinUwT0p7XSK7jCMH6ZD+CRwD/oPxD
h1dBcdkSrIrkHOV0nXQkmnmRUymdJVcThoLVlEg4Y9MWkpW9Ze6rbUiuDx+92y2HpbwOU7jQnnf/
Q043C4yks3CSnsoup82c/lv+WbsqLHRnOM/cMWuOkbKuujJcQ6kccMAyCUBCucFCXWm19PYxLyM6
nSUZacTgSiw1Zp8o1DbXtHcO3I8p7sISxS2Q1XJOb9JjG8liYEXJ5VwVIvgAZ/vQOqg14WFuCGhR
MUOGOgxHGufW/eG9lyHWClHot9EX+B7CcVs8ohqB+j0WwHHxmfNSs568qqnBrLlCWmutTyR0xDno
oTn3brqeNDpABkh0KNSeaPq6XWYrEJV+yb6akxDbejdgoP7i+lA8pRhUubSBIMQ65N1mRzPbfJs9
3P9KPL+Q9eKHVKZKQYS7zR1kmjrygf5Xg2yQb9158tN9cRybYP15wwBXshxQhUDVLG4Koj3yPGne
R2InNtq4v0oNPTS0oJHHT9qn7yBMcHZnzqNJr8udN5NlGi41s9b1CoLW2Iu0iLf3j4r31xlgqBJZ
kg2aNfY1MBDVi/t/nYekN+7akWebSWZV1BL+fGv1S/tCd819DMvTwvJ5Lvo06miIpBSTbjNjMDtW
0aZ0ShDDGZ+tjTXaYF/l7SuhPsOfX+JbBOMCBjNNKo0CIlzRlx4yInHhhacE8zXqAcOweQCvBf3A
63X7lthy5UgvV2zNxB4DtCQhX8T5QtNv0LdSDFobRtqf5StESm8ZllOtHpzXpeXdFzIdeyiCQAmo
QHXFDmGIgxGJXdVSvy/HRtA1/DE0rTQEw0EYksMzxPEfJgFgJI9xH8Rezhs6B/g0fGDzsSUvgZv3
VZp+UUciGHuTz1186syOfioMtaOXa4tBggWyjci34WFNeSWBaW8MjNyyKZugRzMZgWp9VcqBsiy1
Vk7imgweJTegXtlbZBuxH3ws9xhgiN1iLSf+jtdFNmmaI/GM8V+1oOjaCOK34Q4uCijm7x/odBJm
JICx/VmkGZ0YgLVKJtFqHVlbN7HbXwvyKBzRjneZ7zGZlP3ipWCms5gjsYz947D18Dpol6eLPZD8
VzxHs2vdwKvl6DdpkiM52s/IrjAvMyE3sHni+VnHVzPs6/b0cv8IubowQQ/t82v0E3Tx7WA5C9GD
gtqz+nrkiKFf4g8cHKlCTWUE6thudI4UurXj9BiDXvnx1kiIutH+ylOI2vQ9SfRQR5JQM+ozPYdC
SQfimqa2iJt+hvNQXfBCq1u95u+iJLZBSlKN6KQNMD8fnZnaZyqBoU6J5+cQ2fMyIuBaprx8kSts
jvZOTzC47KscE5n2Kf45WIntnCripq6vIl2HYmcVIeiyK0jxuN9zCbI5liIJDJhUaTekZoBlHX7V
+Shf5cAOT1/s/idL+ZNzQW6ioUjooa4Fq3qt400GboyrjhRd4OgVL2ycfKBH58fcMbPXA61XwBGX
f8UpiR+WIe8lm4b9kQjmioXY/KXXCT4RZk7B8ZL6eMkIWJf15W/Z2dvcgR2eSsxdS9UiFPSMnqDd
/8aCKpod7u2LcyaexbnXEk8Wc9u6ECzPRgxZzzYlJi0dkBXb5Wb91g6WsSflYrWqnNbVtuoZg+3Y
v8x5Uznyb0Y7uu3xWcvVtoZRFnbzvnGAwvfNkacg2xfU5qeqN1OKwYdDsFzEDuDLlRaoW9EI3y49
31tqrmfZ3EifWt4ddGEbhC7g74tLky7HWVfHxYU8tZ8hcSsvUCywBXrq031Np/3ubzNl24OwDRRd
LpebvJL0TgQi13SluQWyRBxJ9981iS1hVLGKpT8tjIa6JVcL+4tWlfeREdr1ufldYnuazXHuppsw
RsoxT3ZZamWlxLjmpfOsfDXLKiNL7pzPfX9HuiVPR8aYmXHdKgP8HUxHzz4U67LMOywVu396k9HX
SBMGTS6dMVQJvd3u49f9v8y1AOYyG6dZWXQNfn8Uwdkgc+AGGoGQYOJNUHBMm60rtPL5cknpQaW/
k/3w+3/DBLaMIBdaLAtXnNA6mLu6m3Mwj/OV2UYbQ09PsUJPCU1gKQrMr2Couv8hOJ+Y7bFRrzMx
rEooECwwClBzNltyogIwCf/0kMSu7a56T830sO6XtDW3WRWxW2cWaNbQd7jbW5bzunmcVyrv5k9G
jt/Gy7bbgMBaMtWG3vzlwdjBY696+8gbWJwOHUdSqPmN7qFSdZgFyqEgiBRF941Ooc/Bm4g0PpiS
LW47GT2vO0B9e0JG4sDvEPdxSs8zs88NsSSCc0TWEgUyrrvHO0BqnCNZ4izEUM4MONaeCfZ65fvK
S56HYB/xYg8eYrJLetOZ1pxbijNnt14HCLrPcz5bwGQa8ftLseUCSSyDUG5xdFdQdL+c1qeOWFgz
x0N/zpVl+3uKSy0ZrYSYoF+uNct4SK0OdSQM91xtnJwvP3CbHXl+OTsBJ6SykOUKROoeMpcOQWu7
Z2GTJK99aJrsaXSETJBtqkKChbj4Tr1ql1jAtNkf1SMKO7RexfPNOcDEtu+ovSwMpwbWl6KwEj93
2OfQ2R1I6K8g4joTo1k6gnsfC2/OwJ3bJTMvdxqnZRhkkCm3YHh4zMhHAz4d8MNwXg2ebgxolK0s
KbMEdNxmQ+KA1DxQn241VNHNAHZRw1TYkY9T3HWFZFISaIwNFu7sMV2/WtgYsNzHrs0lyZtOn4/E
MSjf6qXRYusdTWjT8bJd6j8ZC+UjxpIL0/aWCfH23o7zNP7lY33ryHysthJEM6fczMPWdxfuzBoe
seDvi4vw1Kj/NIpvOczHqq95J3czepY+GBS3i8BG/zClDTqD5x9kZ1yBNLi9J5DxuhrwDVZRAIFn
tOXRYShM61GWQ+qy4l3Bs4LZaptj+tPBzbeWDNgLGFBpZQMm+exDpLvue2xpeQj2ki2QLLR2J5+3
c+YvqP8tknEBT8KpiXoBHxAsIDUxHlaUjwxMTBzNpp/Mf8SwYVsE2rPhTCOA52y1vlqDi7xFub7G
dEEVdzaQYyw3nUdvplnPZFVKsABU3rvuW/Gk/E5TEri/y9bh6MW7dGzMFqZCUyiURh9DJKGvui7m
kL0FWaLmvf+1aRcyPANemwm19TumycZts0oMFKOEleS6HWBxWRRztOIhFxuv6QGWlukdhRJs6ZHI
QZmjwvjcG3PNRVrX5rwyPNtgMKQ007BHEQhA7GPuK365b3q3t/7ecTHQ0QVyWKTqDaLsg7TE/jWs
p3mnvEgXjB/EVoNZ41W+QI9JBo4kO5tztyRzz5MBk6pRqji9QMNqlW/eCxsYUq9WLys8Bx6vvXMy
1taxAhbTHViRwzr7JyzokaoqQZ9iDZKpwsmx0ppSKN4/1ckmZlXDdlNwDGKrAssnjVHxU6Rd6Tiz
Ddzo3ksLvE/AZHPzqdkPaF0N3dYPXW1zDMEUaTicktTUHRiLZz5qoZ4M1EAgHhtxSnTtRJ8c/aYw
ZCyA+WRiEF+HU4TqkL92391PbdF4tNkTZa8CBnJ8nrn3BU5mW8cCGewX9bzQ+hy1IhC8+IpTefGD
x9t5SP8GexXGMhiwv1waxRRiyDgcXPsCYp/kxIlkJ1MKIxEsyXTanPtEph8Gu+r3ycvpA7X7sLaO
3BVXU2/lWBANnEYg37ViZ8R0nh4t7MEysB/QPJKRFfUTPc15vv91OObG7ro1Lu1Fji8QVjuYp3V4
iD4ZPGDXpSohNYzaJ5vBEMNWBF+vQEvgOkZmxYYYYKw6Q5fdrMJWVl56bMoQxvKo9zM+PAktvn0M
eXJMkpeMRLsChJL3z2yyWDcWQq/YSEgonvtLJ0HI2T348KBa5614jR3ptTZJvGhUZMR76PblBQLW
Rp64k/u39Btr7uMfQB+e0Q/owybW1NkAkEiR81i/n+YEoZk4J4PjeSKnfYX7DZlnrO5nKrL+UBfC
nLUNUmztiSbUrtCSg36TbreuSKg7ipouSwYNs0eayZI4G049/X5Q7CD+BwSTDbm+8DDjFpL/cYoj
WcxFu6L5PA9qyHr2sdTxrXrQvWR7CUltn8FzZe8DBw1ie0tzQbCGh4abZJ0+2NEPYIw1TTHi1Iv4
AfbhLQCBHLx+Dx6qzvNDpi75+FAZe9XCvJTzCnJ8kHNUL+H+/n2YvHMjNRhrLNPZJbic8eczxC7C
orUd78wlx53Kr4x1YIywjcoSbAcizgqdQG8LEs87S7FXLwXGHa2WiIue47xNpiPGEumpjkxxCMvy
FJSQSFMEB9edObVL9nvufAxPM+ZBvsRKL2F3AuXgwUCuCSnWUnm8/4kmX6+xMswjrOjXi5ghl0y9
GszUYb2gQqQXDjBOuoNjKcwz3FfiEKK4DCkVOlcHmANW9fpz59fSC10eVNDb8cf1hY+GhhrDwAgJ
I0wrC8zgqDKENXT7gCOiKugBEDknRw3rjhg2sWcGZqIIogIxtNflcLH1jULQeYzC1b86vm+N2ORe
fcnUwBh0qpG7LuyLP5ytB4tEcHOPl/+Pnu1ptB0JZAAojKRUUkOJjv5gvOjwLtuKnaEr8Yun2mRL
sz6SxEBQnglYAJviFHGVkAGIHmqMnQ9oL/AfBJR1ga/xXvAh96g5vIvMMRQ211caVW1grze4ye3g
YZiv9kvvS10YFu/z0ffinqUwEAXqbjMdOsjx+6V5WxI87ERrp6Kd7b5NTjsgo9NkoCmOpbQ+mTjN
5xS5czRfuRfMupnWfD7f4K597Twe9TPXVBiUqrSmvJxSmIp9ttVb09fFlW1pUTxL9pJ3kpOQONKP
QSs5kkIjanAR7I4Omsub8jBTgfLc5l/e5WYwRBm0U5EYwHgBiYBuMdtkfv2x+eqRTzxx14vwPpvC
ODfdTKyS/IIzPL3JL5gJUmTSOOSXgwWUGf4XmlAMZb5D8htQc+JmbSef6e9DZfuCq0uixOIZ0p9r
BysEw427budyTk4xGXavwsvumdeVOv3qjEQy+BKAs7EQRArRhxKg+fgK1PwCf/4z90Ny7jjbJ5zl
mCM81SqO1qG8mFVDZo7y4h3vX7xJRwpNtlhGJ2Nfq8DcO3ishjFIBtpF58PG48/zTWvx/feZS5Y2
gqR1Gv7+ybHBiEvp/1v3amN48L4e057nSBHmgsUY3+8CE4LQmWzZ6WO4DNeDYGktOa93KJNv1KcL
p9f6LwjyrRxz1/TunCWiDJkq6ISJ4GC/HSq2HwZZRidyPHJHwafiaF2TYV+CiHMzmMNU0v7aBdQk
sKF69l5s818qmuEb5C2bXxW2kPYv/Dk5qsMfT4BmGgbasJGoulFLjXxGCb3kjRnEA52AB6PxjKhe
JFrS4nLGyo8rSV1vl1mSYHE+p8IRy9yz6Dx0ZiwlA1xIGL+YWC+/LK/1PZmLmCp9qO9pyDzkcoPt
IlICUbb2VhLZLWysU3Af0dn+8olq5IPz8krXRwfk13K5RJvggcYc8C1QKjoewYJlbV4R5OyAAJxH
cdq+RmdPD2l09iGy46lR4petZU8F1Gyw8wscB7xVzVw5zDPfCiCoEug3hmrrci3JJFxYlfUlP5S+
5nC+7OQDNVKKQZxe6bSTlEEpuIQH7HFBlL8RcYCZxesFnqSTwxKqf2yXuS/BEHWGdqWiwB9izA8y
WPbD1AlWHuVE8TwLtKAN0XpMZ2M+mzpsWJWDnvzWR6DMTRxNQu3o17AIpUehmgkpTtl+G3y5dU3r
9i5Hv5SQcMdMbj7gPbNmwKmZ6Y0oyRBHS5qDHbmLx0W0NQoL6ao4sT2AYmAZkleBSgBmvF/SHTq7
Z56rOvlGf2vNJhmFXo7ENIZt4RP0zhv2jrrBSp5jJBrFQLqZ6Pjv4puRSOrVjq7NUCfGNbtC8yAl
7mkpJGQG52DuxNg/4KmvLbf0zvmybMoxDCLMSMwg0Ffm8ArEHAWKpeDH2KkDkoEjL80zHcePFGQQ
S0nOiTR0VB56m5P9det5oEHkoA8H+HUGfNIqvpSqDiGoNuYgX0RNk5sY5kCvzgAPcuhS0jYh3XTp
u6arCpaDhwyMmTwiAx7E6QzqtDO8nbMa2jzDUcSWiAsJwSxOJ5U5x3bL/965dzoDOnmvd+hJDWiZ
vbeSlY5hEqAOUqniRgDpcb342qHGEliaw3UZOY+mziCMGrS1MDvjOFOsH7DjnfxIh+UwM2AVM/K/
wbjOwEuiaCEuNpV1Jv5hLRWWcKxQj8ZSRqLa/y5Y+zZ5NotaFUWjFyl9pN/qeforXIO6bg/OnZ7M
Vrw0zLSb9c+zYTD4ERdRXvUlIGsNzHLfC4SihQ92yHjv+f/SQx5pxng6GKS8pjNQotCOv2g7INbF
CfKmfXj2bzCQcbmYklGGFIbtdHfRUbBAN6GNQJ7Hp8+VxOBG20uG1J5h/5iLueX/QFqzQhbf5+L8
ZGwxOjkGPfQ0TOVEiQZUetBoAj4hSl8Mv4XXYMLDW4MBD6moslkiw9b9Q73uSOFVBCQyEncIdbJF
YeSwsA5+oJRFkXc4u+s8KgmcsdiZObppBauiIdXVrs5EI/UK3tLRj+KN2Vn3b/Wt8+0OeBkMgsx0
swySK8wEWRjM9WmW7M9ARWDHDrivFsHJCkAT6/boopRiJ7QMDy9qCF+Cxjt8ehuuLTEg04pSnmon
3Prr0nVPlnnFtmGw0s4WKF1gT9x95adzvd/2xO5kTQdseZYF2BMyh2uswFmAG3f9+GIQbGMyF0eO
NGo07FEbChYIaLIhYQk8Y72nVlK7Qc/gDsp2uZYx3TX34m1hHZP1EWEOR9rUXRlLY0x4QHat7ExI
wywIKezYernCO+FGqFMJw7EY5vEbsrJDC0d+cxpmJAWTnnd95xV/Js1iLIWx0iIq4qJXb/4PuuFj
EG+B1htlJm7lerJbeSyJMcDrKRHTLoA+Z9TtmgFLrDCMbNGuQMQPX4hZTCxQ5H2rqQhpJPT2o0b+
a6YWwTVS6bc62J1AV7pHlNwOAdKRZ4Q8UcxTpxpDAV4MiKJZ14NtIn3Rk/qg5JD2fMwO/5sVsu35
uojsxZl+uGAe7eWBaDkKrrQMkPBIFyZbicaHyDx4Z/BHh0YNza7zEwaffBfjoAZ2BqAxMCSqaZ/Q
cm4JPhWvL3T04wa3bCyXFGTSHxz/EOY9TCOpixp68+y13TQE0rF4Gf/5Qs4AmdHjM8cBnexOMRTD
RHSnYm83Sxwb5TM1nlXY3i5j7BXW+l96HM63pL/7T/z6FsNcjdBs2pnRFcAvTCRhShocZ79onYXn
jXHksLdBEQexMegVRBwS7kIseonBUEdwcPcVmnx8R+d2+5Cja6dHqNSHMhTCu+tSepyLdwGDNrJ5
9M1BWsDnJV8npw/HIilqj0RWKjYAGRlEogsY/CNva9nNl+q6XQgokcV4V+37Ok62kI4FMrdC7rqZ
0fdUx2x7AgGtt7vOOSJ434v++5FO/VUZsratoNNhWKUnYu4SeEu0ydI+8vaviNOP6D9GyM6sZIqW
CkIHW38+ALJsDaV6cNJ4GJfnaEWt+Y6138aNR1qphhBqUnyi8aMtWNvIKk/k7ClP+vJrr7/STZf/
H7suedoxr+lMlTSQ70DosH0GEz5NMSd25aer9AlkGLw+wUn64LFxMM9q2JRxkYnUGg9ut08CG24e
lh2hWPty/PriUp5PuyTf344BEKEOURpWII6SSBxs+JqebvVPXACZ9EkMWQKXtAl/S2AM8lrnF+2s
GEglg3Kq36mOurQSyc3m3Ph7UqORJMala6VUCQ0ohQNUXxJMG2HSaLbAcDkHqqaqUCraRUVFR/+Z
geV7P++YFOVFEzQKrrEyf6rezcf+9XxCP48fvt+3+6kC3w9JjINwOWuzWWGokOQftu77U/PyaDqf
HwSRPui/M6snKtcznrhrmJkRBdEwNVpcYT5YIETlqQzN4UlDruZ5Rkrr1FsGGFCdk/1rX62r+X8G
H4888Jry91ADE0E3o8uKgA6/nwcbX6+5mCqlQHvEg+UTXdhLXq/25jf2J3AJ2W58YAyo/JDGwH9Y
FdgvfmmFW4q2xDIn3PDfpluT95Ak7iPIR7LbtrbX3+eN4WI+rrJAmuH5CLXuf+ap0EeToLgE6gBR
125mMIK3uFOrtugjAdUzfy05JwUVanjVAiR6X+aCrrDhSKRgwuj+QyLzkRvhGl8uWHrwlD2gYqvr
IMlEOhjNSNeXHfzqZ36iZcLX/SGRuZ3XbpaEQ5AItBS5lu3gidJVId3CXdc65Un8kERxfXSaRZYP
YGZNYUUd8rPbYbCl44tntZ75dMQ7KFFWOAttnLxXSpl4MDRJlEywnICXByb8U/C5lGSEeRkMSiUX
t4MRDytwoDhY3q0TvJCJRaujyMqgrf40N14NlOvfsxdzbiUXq/c9rAkBj7EVPVePVr7d2x0vbTjV
i/7jFzIfoYvy/oxlQviF7RKFCZD8r2Fvw3neOCB4w9FYxDJWuUJUuqXQeAeNXsdrSJ+Czx8/gvk+
p1RJ80jAMYGDWCWYdEVNwjVIwnW36Hn/YeSj78E84EkSmuXZLKAtou5uL73mT86vr9M7L7yfqnT9
0Ih5uvthgGsXQaN2adue2YAtGtXaYLf2VSKTCFOAlZuuTbT7w6OdYyntGhseYBCzZz31LG7VeCro
+fF7mLddSvESax39zLb9rrwO75pdEBEUhQ3pMB9Ic0Z+YHISOFMx31gq240yqwOpzkQq1V9fN/FO
OoHLLbIflMU8XF2QJsBOo8i5ElDuo6+u9o+hffXbdx60TQLN91dn21ISPYwupoGfcUUREVkQ7LAP
3Av2U2IN+5EDo9Rhv2NhLE1aH5aZqWUnAe8zrnuQ2N2jh8QEdypsGtNGSjGRg9RGynnW3gS5SItn
MhFDpMUv1gxzFpi0sKBcWHC3NN0O656CDKSlYNARyq6CgiW5OumytAYvJO9bN6qIip6YTZaR0oaT
Ws33y8vc2oBox2pjcBhRhKVBPUr2hpW+/Jvi1Q9rY6CsqsvBjDTcOeDpAdUrDERhKxn/3ZrwKn/I
YUCkrEylEwKcANJBgjWLXeWoxGigHEqXZ7mc90NhYATzcVkh6vSwbbr00AkxXL6iAVXrRXMeaE3D
sCxrgmmIkqoLjGL6RQygFkzq2bWDhCCBIKDflX6yf3NJRoIYtXr50ptRfaZq0bcvXbbuawSgvC9m
qiMUntO3PgzoIZnWqEEAMa3V2O51I/sByOpW5GMB0C2I16xvQX225uYRJk3kWzI7spkoRth1LSRf
sGvpBVvUw2NChouV4W5ydztNPmojYYyP3GrgVBBNigSSU1sxID3ADcRGlj230D0Ruo1P9GZBI0cq
q7oI6yKgl0zWvojma9V5Pc95sT3v9BhoU/VAVZUKUmZbOB6vmKpFKwg6EzjP01S254c2LJSZZzBa
UnvXdMuWPgMb/MBKhWnXdjGzvSPtAom3u919q5xqjPshlYEpQypOWR/TM+ysbGusWlc6NBu7+vU1
s4/RnLsTdyo7/0Mg413lRi6eKx0CMdwu2vW6bcn+q30HiHB3GYuTgDWyRQZC6roQjFylsrDp5u1E
3EVIMpB37bmpsylCuR9qMSAiDAka53OIquzGpasT45OFAVWTaFbqzB7z2B+s8+5r+OXti/mXTrtq
OPBMJfzxFI6UZfAFW1Mi06T2Q0O00tI+nnnNWVPx71jJ278fXTgDbA75qYGI1rqtFUUgOhswIv3l
gQ/QOvIoU6a9CqRkDASdgigazJX4f6x913LjyLLtFzEC3rwWHI0gSiQlUXpBtLqnAcIR3n39XcVz
9wiqxrBOzD6zH/ZETISSVchclXZllqirusd8xUnbVgXp/etfiZ+9/IzW2yaxj+0e4eCO1vo4N7ls
FDO5jFEMehuLRQO50cPuXJ2Qq5G3iPGtI/rrOAa4kM3QpJkoxhyEcKgu9QqiEpKexEdUwo+/OCa+
iMgzEYwVJEFYFYYBEYXt77s33cF413GderxU2nL0NhPE2IBRCqnaKiOC9mqNnF1Gkt8omGDWjLbX
SU5lEPFQOa2dnBynwCyzu3ruEQGTF16775IpyKIm6DJ0BrtWmATYRY+EQNUmmqcpEksuic31Tuil
sdYmSxICFRH/p7DU4HWShLXQGNTa3EPQOQH6XSvP+v3coz8DY6ucb8gTx1ytrF7jcbxCXELsj4+J
7D2w6abk8WXNbaZZjM7mR2OAZDWu8IjX9GgID/3z/uSCvtcL1gqYMpBX5vpfi1/r6yrZuCxFTtRQ
0/+5Ss0aMjhDCEJPoTc42ws4piJemuEW9tz5eGwIlsrBFCehDvu+EPkzmbYr0blgAfTW2G0dDyNp
f5GHgDxuCWWr0bTts40s1y/tAHqtHyFYLmzO110CgdmNs2GaZFSrUqQ3LmROVe887xCBj/TnuzWi
S/C31Ujuvxo81eYyGbdmNcqxmta4g935HCF/St4et9I64C4UX3LS5nIYLNVlLQzRDgZbPIWErlpy
zNjaeB5Bv/IKbr0V/wVULbkMLEtvvyyhe0IUaeZSY87XoXCGzQQBwocVuFvJGXRimJm7DmQoLdQR
eJ9wyUuci6MgPHsasw7vRV1DHNya7mGIrXhtPQcYhtrc15VlY/k6FnOdgX69djVVFf1wRDcd5g7v
//3Ft29+EOZBkoL0AiqlFQ5iD5IVHUVPO2+VT6y3Xod77ojQotc7F8c8TmEjabFBjR+7L1PbLpT1
6IaWM7rv5WbbfKy5Q8hLHHpQ/K8bZKA0i3sD/fw4IKqquY0FI9hyQskAvSfKTm7RUm5PDKclmsO7
22Vb+BLNIOsoJaFkpJF4eh09PJBYD5f0ROOpPkdF2J7q6mrU8rXAlTbH3gbFAarhnJhoMZad3aFO
DzrT9rLui3HCIgm4FJSEEBTKFh3JOxgPoCDA9q8fR2xk/cX9dksF6vm3Y1up5e4yDtiYjQu0W2eF
L4cUk8dzpJcqnd+kMNCRT5JadTk05NX+SGOCdazhk0BeBIJCf2jT/Ts8h5P+xT8fpL8Vg61pDcZQ
yJWJ+2wrIpJgM2W0sQDpbhQIf3M+3mJiRQYzP4oACtpAWMKXeKq0clAz8dSOli28iLS48nh9sgyX
R8y21BqpzUUxYNI1jdRpZirSR8YWws0Fo3dOu9+OosPti1pE4NmxGCQxpLQBQ38O3TjbiVOtZcsG
IxXHXV/0w2ZCGPDQ+qGX6hZCbKMkwk9tfczeOABMX4o/dGEmggGJTimmNKnweXrowjp0TjUpLWOj
f4jWttG4BCI3T/WOPNaW8xx0+DISe6dd7WBSuehgznTgtQ3Ja+ChE57kn4cDSo527KpgB9JOlzMm
jTZbp9xoV9Ju4PByOzcWkfLrElhD17K8aNUxFk+FQZJ+PU0Wsi4j+a1lnPeUp6I6Y+xmqUJHV1DR
XLIjE8OH6+h5vX3ZlgXh0pnRT3fvqhknQU1bPbuMuGqaIvD9TQz+qI54Dw/v2y2X+G6p02tufOz4
xGU1ZchqQpo/XAjW2MWWcg7eeKxci0G6rOoywnRQE2gSaxJt2MhtfIW+WuGjbJdesJEP+Xo4KHSf
ZoX4DlUVZNnlXwnRXu4by/JDNBPOGMsl7rRAyUsR7gMYY/29Zu3hZh4apHkqZ7BoDXdtK4d/hddf
YlmOhCIVywaLbsSTWqzz9aM1hJayQ/Gd7g34V2XC2QXf6lqzx3YIxEYOsPcclYRXv3OvBJt1zM5G
KnzH5a5a1FBNQb4FlGNo7WDuU5XBHRCMFQVsV3I0C7HfATu16832+Bvck/e/3vJL9CWNvcaLFBRt
NtYi8iy0dBNuh086yJgUNqrNHFmLyD2TxbgsZmYWkyrjZL4fh7bWO4qEVsvSfWk+jgk2Pni8p2Kx
awJT0/+5S5ZHNq6CXJ0qnE4mnZtL1sMWjKHO4Egm6hj2r+l4/4ScT3drJ5mpSVwVwXWSe/Hk9l6+
VtyjwFmcy/1cDHxdsmRapT0kVCt7fGpA2ZlgOcZmx5stW8bk2c0xQU4exYrc5rg5Gxmri4NSIobl
0FPN55um4PQHIs8kMQ5KU2PCXa0HEXmVs01DxJNITuXL1doYD94Py0r262PqHOH28boxlnFzJpr1
V1q1T6S+wSF3H/6HexpLgiVpxErXERFu68rXPNji2QAD1VOSFYHS4LS4V1W0hJJcXvIdnRE/jg05
xtv28/p5XysXc/BzK2AQJRL1SC5MyBQ8hMZoYuqdi29W1sqz6mKbWvx80qIj+HWxbD6plftcj1So
6Su4VyILXdWTV27qT4MXz91M6o72sHmkuPrPfapXcBcg2e9SdH7t3tG74ueueVAPfx1OWBjXvgzr
VYQ2kutG61HI4QWWVE3v/RB6JTPbl66NUg0i1SXM/lf71M3ByHa+fVTKGomKP+ercuyGpZ/Qw6q6
pjEstEF/t/vRbExSI4O96+FpuFvtEwUrjsTFEGn2VRnwSav2YspDSy1V3GN37XhrVFJOWEXOC29l
3nUy+CPVkSkYE2SVTuVSnv1z/jBaBuhurwSjVqIHDq73wXHePAWMMJjAwK5LVEFM297xLpqnzAxA
qZKiaVEI88kfqI591pa2r2Cw3FCNnumeCjFwJKJROgtMnBnc4IoH1juQZsVvBd7I3LH+W31lgKgJ
RBG7vCEsTi1/536WqlUUnvFoo3cxti7/hrRYm4GQwoDQlVLvaQLUdQfvEAHVhZgWXsh1gDTPfT29
ubt37pFdflfUo6JeL/RFebWv22hfx5gN2mz2OZZwr1TSeBacxF1qRT4IE1P/F7d38ra04N4vYDyd
MAtiTWtHPNOuv8MiDX9fW58Xkmw3lGfbSdfbgkju+8uRO5vEcUFUBobCbDDyLgQM+Ta6Nus33gO2
RMYx/463/z7DuaATsZVR7PAdO9dHR5PsFu71pTcd00F/DaK2Y/+ZW1bnbdEo6P3srKfDU+a16Ft8
icD0Ah4Hb/KE/WPnYJlxaq1fh94bnu5rwGJKExsWNRoNod1bYEz2Ujf6qhwFilSrNcZc081g14mt
XtxVSvqN+bqtsEl598xL7CyWZ+eCGRMeushsxPAmWHhWSX4hGAs4+8KIEf1t+y6UPgaweWC56BXO
pTK2XIapKZagpDkhJXfe+9khCS0xQ8+VwjGtRbdwLomx4uzSaODToZJMdEMrVt5YHe5yKzuir7/f
/4qL3YIzYWzTDGiRW+WaQNgOgyph6SYf0V47ZZHdbqyrjjendNZYd5TZj86jbG1zZw3D1nTCe/do
rZK15vnvYKxZiBB4Xyt66CqyV4d0JFaxpVw398+7GEnP5TC2K4Z5OWTmhPNi2Gi/L60DFgl5uuWQ
Ld42OsUbW7wq6hJezGUyuZe2uXZROeFsQ2t9ujGy8Gjr3WaNdf9sPBW99aTMYKNUkv+vorvmKHvv
YIx7NizeS00dkHsfinEasngKNXwsXKC59/0EE7vo64xM2vz4i1++o5/jnjQGZOLuWmpRAGkBts/H
1nbbeT+K7TNH+5bcvPkHYhDFvHRN3oSieJKSzeqA0uwUWcGKNxe8NEaizcUwEKK2ptTlBtW9V3Tp
7NGlszmQpzesEMcw7XHH5xPmfSsGSaZBjOs4pd9q19i2CnqAF3Th7ks3UtGlyc2qLPmus/Ox/QhD
n6aYE4Y4cO2Ybr5DIz1WeKBPgKPnSz6cpmE2RlMVSVRZ30Oc1EiUQUB3uk5rnaZxY2v67CP7ZYtq
dgzfg5vBWfKU5xIZdGrE6yq6ijK8xl0VkHCF2j2CSWTCnp9XD/dPt6iLs8OxAFVEU9v2VElwi0pu
qbjE1/siFvFoJoLBo0rrViCLl8TTqiWlr76Bl6W1Li4al+/LWX7JZoKofs4AKZ+ENL50OEtv2enT
1aoqQqctd1zuLp5GMKDUhJHeBRd8n10XEHjZ20csbk32z0fKMcMtwSzq+exYDCit5FUTDysFb5X+
s3gXweefiXYi2EiecNn1eJrHQFMUdY2i39Rh537sJ1JCHVC6xRA8N3rgHYuBp1K4mhiDxyUWNrhs
Jvvq6S+rLWCCV5mj1vIHqM/uj4ElAfy+V6NRacbQ707iYSvZL/Tlva99i5mnmdFqTHvUtbhUxiWH
GCSUFe/sf3zsN2jWxxrHBwelwBdrF3n3RS52FcxFMjjRJau8ExJoBngC/QqhrORElRs/7oqYIBj6
Ly9SY7CiN6pWNgWIez2viLJBWR+tEvePxIEjtr8k0suhEWOIiGLS/yWgXcHqJJ5GLL+MKNXqdPJW
V00GkcIx66UEhK2IqAIPb+PG3fz1dLE8PIyg6LGw45GfP1v0OGcyGXDCUjyliUINVowhoY/uYXxc
gaGd5/vdnK4/lf3raAw0Dc0gRWVNxdCN6r0zkcJtZXTQoW2G19VCweCeLAaYsqrvjAzRwwlc6uIh
IFtu0LesDl+nYeDoIlWqGJU6hT7EJme/dPwhAier7CvnbF94v9d8L2YZ3L9kMriEtTEV6MdxKqQb
z5VEmojoTvojLMgR+WrO27iMt1/CGGyapEaLmhQHpML8y+a+NS2mibW/lU5jF3IPbR/HiYyz6O4n
uooPh02+ptlwtMBdsTLL4ohbdJ9n4hg8KgylDyYV4lbwJs69UxzTXfUKxg+bI2gJ0nUURymFroI+
RkYvhD7K0xFtEBj2tIP3p8wGVQum2zhSll6ouRRGEwY01CdZCykoJZhI6ivEkR2sGOOcZrE1dC6H
UYI4LXt5LCHntgYElBSnDVpDMRX64weWRPP6Ihf7NGfi2IcqkSawqGcQB4YW2w3hT5zcvU5aNI/4
4zOaFXSyp1395FC/j0+FSp6c8aHCHkoMjq5z/7l8AyvO/ateTLLMfxOjORm27JZRTT/oYPsnzGET
bNhEtw4QGZSVv8wHjt0pS9g1F8i8ZeqgJzJq7BK8D8lLRqJ8wDvIfqPC0Dv+nlz8w9VK3dPmcAAb
+mDFr8jxqRYItjMTPZ2O6Dg5ebRQO+NxuS0hwvyHMW9ToQ4rqbrih71WaAMx+ax0S/g2F8A8RGPe
XtuhoFft+rWVCkT2/of/TnznvUaL6Y+5LOY16swhrwVqp+gWxXAbMiC5vTmBFlV4/xm/aViHXmAo
+7UMeL1fvFuk/30WCihNP6gd1XEZ+7TNx9S5r6+L2cj5wRgAkrI0qsfbV9qdPyLs0z3ozgO0NcYW
bX5aYvmTmaZkYpsYhsyZ03RC24w5ZjZOO/DDfXzkNhhJHNPLbEydckBv6cXV9S9RzMFAGxsNag5R
gvfqfyqnxOWg3WIDzVwCg6qT2mBkOIWE4tg5aH2nZACcr7MM3F+HYADVpOTqeggRNrVmbKbcoG2G
3xK66PLPjsL2hA5Tocix2VEtc93RP0X7v8hP2neEocrf43ode7zP8w9A+ffR2L6yCfwtgzC1eCvO
vgu+PCCU9wTHlU6W8fIQi1WX+fkYkAwko9MGEecDqcHp+hyScJtG6DUnqNB52GFnHYuS/AZp9eqJ
Nvf+4ujiYoZxLp/BQjqGEk8S5I8e+ggAVejdhG/OexGpOrB+7FwMg4i62ujB1EBdMJhRk9BvaBWD
o5P/AIVfH46BwtQAU0Bc4ixITmA9MElaEALGJHPtwmus7W/MeT3/voDZnWMLSz7Z/HAMdhTwoKv2
CrlQFyCv8d6thc/6kyeGd4cMbozDfwBxZxvPZ5P47Y9mrTToFYvx1cAa69GeFs7ZlmKq+dkYKMnE
IUqlC84GwnofG9SuJPrBOxjv/hgs0bQgKQr6hF1J+qSgLnGbrOJpx7I78rd2sFS7alUlrSFDBaHn
qrv5TLZoop8e4ISZFsw7OjxurXan7KQdRgY4t8g5IUu9q+XqCogPSNm54i7cmlbpXtwdaPI4cpbf
5K8zMmiCAq7UihNucof64tCQfkVbG2xkmEB/+Jk1qFHzl9wtDibMdIQl4Z3MQRDMFqejjFfoCLqR
zGGhFKYTfj55D+9O5NxmE2pu+MAxCXbOUijUEQVjeq/DZLsbNPyBMeG4eqLt7mAb5tbIed+RQZik
n0b9KuN+0TCBpZzyGgunawtN7++UZz900W+FZbv3PyrvPWJpelNJL5BzwCExvAoKP7y1p7880J08
OJgZ513pojRDFAxVVkTEmZrCuHVmnK2ChB7Rn1wkbtADQEr7TfW2OCGaYQnndEtXOpf3x5U2hpLS
sAQsZluk9GpyQsO2PcpEtR4Fd2thks5Eewovs7LkhWE8V5dUmXp8KhMOSWkRdSOW10Jp3fZDR9t4
wTP7Je2ci2CsUY3LiyjXIrTTtvefvXvkgPOiczQXwD7ekxlKagoByERR1x/NEohqMQ7kYAQDu2g4
8pYQdC6OUY3VtSub1QVXZlSkC9EB/hdHwGLn6VwCowytGg2YhoAE1HJRT/skGfWAQAB3X+m4cpgX
G1RSXdB2kIN4+wzWw8g6efozXB8M2HNE0Z/Mej7zIzGvdnQZUySfbkeyAYypK3pgPIMp8fJciwHT
XBLzVLdVGWFZ50TBCT18Yg16baWhyB+RLVhZbT5T+ZJzMJfIPNyG3l0rpDrwuUqinODQ8V80jpmy
mZRrU0SJ2kNES9vm4DvCG0ce+Q2dC8+/X+9/K45+szuB8qKUY/0y4AJHJ7q4hsjdsstBBDb3fq1G
M+/pacDrEIPbZ7u2eJT4i6mu2UdhATzNs6qEgtOEwPmsWYp1IsCEB+dyesTOWa7aLWb65/IYm1Xa
JDE6igr2WTwLv6+k2uzRyJl5Sm9NmL5Zb68ieSkj8nz8xdX55dfjbxRnw3a1npSpH6lwu8cCHEp7
xzPgJZ9qfj7WgIdyTCUBZoXJgvpQY1V7TrKnxzUWZaIJmKOCPGTSGCPuxmCU0ohqyNkfwG/nngz7
4JHBe/nF8SsWswTzgzHWWxc5dnLKUHdQZMvr+qf6/uu+PS06hjMJbPA+deCdx+ZcHMbHAyivLwRD
q8cDHcxAVR+Nbd6xxyrJHa/wycFcNoLP1WGaxBiXePGeub2CPJxlR7xEuUtKocVff7XVn7tog3Qu
inXdSVGtNAVnGPIt3KLTP7hlfys6O+0VpYGhrsIbuCNBhb0QYNP8DJ13sHv8cKx6w3siOVjIDnbK
4G8e9Ji6FtXT5enII+XloRQ745WIepWij4Xq+RUPfeJk65r45BISOSRKB9LtNsFrzLNm7j0yL3+R
JIMM8gCqktjhO60jm64l/oFVqutnNLb8l+bMbs0RuiHTpgIWAEfDd0X7VGKbqoo9yBtA1S8eVHEe
S3ZRTqD2ahlLN3tTXf8j+hU+J0/J6boBVv0fGAIDIIUmhVk5UHE2vLWz/yp4Z9ONRSu8kuCAetEF
q/vuQwrP+NgoXq+CCTybNzRGCsTdHzzl5Dnb7W1+jcsJxnle2Li9NC7ymOs4YY+ek7PvB6jCXp21
GTvPvCUCHNfAYIKFMmuaSZFv3y54uj4gTueVPRYL1zM4ZuP0zriiIk/jEVBuI2oFLfU7Sj9HZNN5
b8tiWnMuigkVkqwsRiWHmaHlCRRWCJKRRw2xSfLJeCDk4R3LJrDyBAtP6HYVHukMD1wMxiVBs20U
SiIOCqICN7WrtedZDhqIEErQxgNONHGjn73j4rMBeqfGnZqMENdayBgjR439twPBBOKTR94e8h/w
u47j2zF9Lii9OXcga5FcYH7ZjIeSZro26DrkJyRHg4piBxfyG94455w8h4HdogM2lMtqJVPsROk5
cyK0ovPyxFwdZTBl1FY6VtVQHYWvP61l7wWNFTb3Eee5JuxSHBE5x4tYQk7lntFbgQDwlKJQG9iH
TUMUm6D2aDnWOllZvKwAT11MJvPQgTVySmSIPtM2Ffdzg01SeBWGNV3P6Q3PgetpZMDiiQfrEXMB
pN6tHn6lPeGmXpZqODO9MRnIAXtZUqXdTW+QWOo2mNLZnGi2B7wK748qRnWounIAnBMzso1BK1ks
TOkKodGmse3Ltvq9BfP3fSEcl91k0GcwNCWWqUHYH2/r+396sWAyvzQGW8RGvyQBzbm4/rDZh2jR
QjdT4HDE8CDMZPyUbiUFtalCzKuvIrezHxDE/Xx6APkQGnBtzn3xEkkmgyBNMFWVTj/KDkGc++H3
h/3mgKHOlffYWIMHRiCOGnDtj4lzRiPRkvKWusLwarWZbJR40ZJBirWDVtzOka0XzN9T9irO96PW
dQesTQZgJkUYE6GiutHZ3dsEJccOcd7p7gvR2aagQPvP6XbpA15A9wTrBmnC4enn2+ha1uqd++Au
eioY2QbOG8jbso2DRj20oEdZAVQaVBJrsj+AHchDoFUQuuMXTGCvvO7wZR2dyWTSj+3Y50EQB9Ip
3wiT9zg+vIO2wLna9Z66Y8cjeGd4jc7L8fFMpvI9PX1J+0E2W8i0o41fdNZElF/i9gpeWLqxjXIq
cvRlEa9mAhl7D/oWlz6Z1AUMFSKhAhxgl5l1X8piwDoTwlh7HMrgdpIgRLGEp+Dwr6KQ2Z9nzFu/
anlsaPjzlPXITianOw2fY/xAuRRfrOqFLia4f6BFKiJjJpKxb7nPVpdGhkiMnqaknc4/LSv39Q0o
SqyqcJ+52kjP8IddzwQydp2YbRVJl1DGuutf69+v/6ohfXYgNpehT2OlCBco3g7uQo21jFfLe5ds
5HLXNk8dlt3nr8OwCYwqCQVs0YM1J6S3sC0EXT17JD419NA+wS/58QNit3RZFK8TnmfTbHIjWkW1
vBIheXdGmxhtu9k8kQeDvIeYQeQRVi1H47NzMgiCUbV6UAV8NPCVgh4SC2WxyexJO3kNpsWwDTL8
5F7tIjTPRDIAUlUyiOgEDQfcYeZ93x1Tu/YiW4qJiIgV9B0JreTZ6CvhPQocI2dTHpVxlVMU3CSQ
6Lz6fvTkJ2sXLicaZ2zvQfceLOyfxyLINS8twLEMnQGXMEm0a5LBFD9PNAHX+PdNnfsRGXRRLk2V
5vTp8dFZ6LpgDfCeCK1BYRccz1NZdr9mn4/BFd3ILmHeQ2N2H/WzaV2fsO6RN7L/D0YALxEsY6Yi
3IYCZq1t0yUWY1lMZJzoA/HjBKXcPOEt3cZYHPOMBXc8V3w57FG+JDLfSKxBbjFSibt089FtMCUE
x6vzaZmIlwZYdvZmspjvVV1ajOU3kIUpCvsDOSn3AGT5CWLL1MFs9fOvX/cVZJGoC2MAf18n880C
RczDUosBzfZne8DIS9baIbjBygF7LDZE2pAHMjg/sMd8fUT9/HdE0mcaeqynp4TgjeLEsVTcny/F
189hXgqzLxQxqXF+O1mPPck22dHmZXP+QU//FnIzmpkKNWUeoOMWZ74m6+JNrVyyxvTmK5oS7l8u
5zA3VZ7JwU5ivZmuOIz6ie1pdMmAysGtxZmv2ee76dNMRKFUYRZmkYx8916L6aDr1u7JukPa6P5Z
lhMZX4pyKzXNJGVpHk1FjktD8R//Q3s7Yiyxt22ed7LsLX99HeW7F9lh7XYcFRC0Wx2jY9CCBXkd
Hp8vAuFx/f/DU/4livEfiyGVkktMld+/9X2PFo6FlJjgfGQv6S48ISvUY1wgfUQPSczDZnqQO7ou
MbjSt0YWCPWFmt7Z/XA34HShkSRB5/uWMtNRylCeviy/c18nZvCl08N60qnM1nrVtjUaurZwV1ZP
u1/cSZJ/eHu+ZDHQch3bMk4K6OaO9u26KzSJbjww0zkIIMGWzzkaz9gY5OjLvhxjE9LsKCDic/O6
/s1zwHjAwVKLqaLRSiGG50872hCD5losayt2KdhMFB52cGUxmSj1KkzDIFLL9l3NqmLsVA3d1YkX
Q/HeU5ZQbGwCrdBuXwnbtzXP//gkJ4xJv7/3NqiqeF+JeyzGqzTHPIu0hCq9CBfPQGyIJiLanXAf
rhb5SmbAeEv0zeCqNaM0F24PydkvNh+fK4IYHw4dhpk8DFagNAfyjsIa0U7Lyzkv+nSqgTWCgiqA
vpA5oioDj2XlKiNAqJ0JvR2cZ4Vq8h+4Mfv7DEBq8iBn9ZjCMTcRgYCSoyHCr5E3lrOcUZ6JYcBR
AQYHKj3GK5xh3UeiHMH1/a+0OMFpzGQwENgZl6BOTBwFyy1cWjtFB123My5g84/9yCts7kjdIgDO
JDIAOCRhgGXhOf04ktfYqFOZCRK6t1lO3ktGP8S9D8UA4KVt9DgxMxl57MqmX2p4qFKsk1yDpYV3
k/Sm7sli4M+YwqxXFNxkCzm2G9kaSqcI03hvJkf5blozsyu6dWJSsCL2FBd2fTqid5S3/5OneDdP
ZCZCLXK9LzKIeEUpvXzpSDpapeFy0ZzzeW5QNZMjJWVvxCHkjN7urHkf2XY1kBzNIyXv0padpy+t
u7lxM1GmUWXXQMXXAU8kFlw68Cp6Qrt9uXm/xZTYTBI99ExSGqzKrDUgqXTO9v7Gn30bwnbg4Vq7
V14Vdvn5mMljUGKqg0nsClyifNuo62PW5KBbTw02SbxjjABb0HhJv0X/cCaRwYyknIYGK2Pk0+VV
W2E2DY1Tz+Ype0vIv3sbZ6IYsLim2DJQy7jMhHq8OvZ4oYUTszSowmAyj+585uDhohMzE8ggRnkN
LuNKg0DB0z52/t5FwWt6rH9iI+r/okfgz5s0wOchKSZWmkiSwsZBXWAGKsay4c5kyXpydaI8R6Xd
Sdsms403ztH+BI7vwhh/pq86pROTElYN2u7BRmIH+xrMZ9RM8A/nhVzIRH8XRk8+swJz1ZUZNl9B
GGXXmx6qiET2Bp1NdUtLQjxxf4Lvd3HMi1/WStVNPcTV1UNjj5a0LekGYVv3Hy4WuqcHusnF5lzo
n27Gd6GM5UX5JUsHkGShtw8hS29iLVo9uuCMwu68acX1R/8Elu/iGLMT45Up9m0FZQH5l0byHwI6
+tb3z8TTEcbe8qq7hH3eArx62wXLpvIkYK+dZd2XspDQ+X4UxsrGCnT/io6jYAJYsJLcuYaYiBj3
Smu1IjwBnnrQz//9bf4uj3mbdSNutFUNeba896tTsiKTj0QVFz44asiGJ+ME8p5Kun2i7K/qhadw
f4LTt2OwlNEF3v5JK/F1MC+M8TsBlgWX5ifo4BQniw46Rx5Hv9nAZIVJmqmgt+a/Xn5Ebv+U89CW
811uTKwzlOjCpBaLFgfC2PcuPim9ra3c9LVAxM9jQlvwdL9fHvMur9SLnk0GZL369grNdMGmw/jb
bfkX594W/Kfvohhg0COwKhgBLm5lEmwZa58iyOGlaRYSh9+lMHgQZVeluRqQ8uqf29eP0THJVGxb
u9JoRHd0LI28Y23H4+p95+9We39nW+Wecous7X/hEnz/LQxuaJdrj95wqvgXjbTeX8lGTgmY9Hhl
goV023dBDHIkQmq004gXk260tvt4o1umbuUasbmtKBwsvK1fnilnK8Zh3YQdkodkZxcdMR7Gnwlv
SoX3UCoU9WdSplpU5L6naonhT9vwTKw03J+I58UaeoBfOcD7Z/D17fpYauO8CrChXMB3Og+ho5Lq
AZyLIRqvHPW5i3x+QYIa1R3gZVdg1RJGIKIr7hAtzlG5fUCZU7ds8cnEABrH6hYy99/PxvgAQinV
QkpvEo9K8IEmLFAYgwHp4GFByeYBTTvc15L3jikMpuht0IRlj+PZgOO9TzK/31hcn5SDwwoDJ2Fd
GkEzQQr2uG+zkSAb1WSErF5UD0iJCgAPljmehsIgSz2OZtrJ0JJp/2o8l6ghtdwczUJE9v1zMZBR
Rdcm6Puaetpne0IqagAXkp9Ezn2V510eAxhTLoVNb1KUBM3hLuf8dR7UsxTEWRFVQtfhFNnrVSPG
9lJYtbHBquara76b6/tn4UljmQBz7MU21ep2Z50tvJqu9KuViLSu+Ru8OJbLTgBie5duyjJE0aXQ
qIO5gl+75TteMl62bmEy/ZsmsPzC7VhdVND1yycNxfyzVoFpySR7lJ9qsgm3wrHKncErYb5gW+J4
hjzQYKmHy1yr5bHAeyKj/uBjOQYarS4IVTJfB8FFi1Z7ibxYLaircp8Dxpz3RWXAQ8qTNsnoU5Y2
jjJZp5WVGrY6ccMU3pdk4EMM4JK2FeRQEoMpshEXpS6SiXCxOCcSKTDcgXuVAQ6xnsZMxtIrtNK8
+iamRg/q4/SBLFiImhg3E8ZzBlgWJqkbEGbSAAzdCn7xaZAjlcItP/NOxUCIoStZJqgQ01uvZ33v
2pLTtw6qRJPjrBuVFxzRP3fvEplgpZKuY6LRWPZVFeHf76aCCB5IGwZs16rWFvgM1mudux+Uh8fs
LGGYKlk3SvQyo44UgQUKkcT+jdEI+z6ILQMyOO9kCbxZAtv9l1yHuOqTEc5xS8l/Vs9KbXGs+h/O
8iWDSXV0ptiOUdNT8NoNbw5yD4Q/+rZsv19CmBRHaWTVMAUQcqbtmbW1ySx0Az2iFWibYwsvD/up
mf6pFl/iGPdGT3pZqEd4ATsfKwZ9q7bpul/e1fGkMKCkabmsTaADO70WAgmwK+z+x1+oPlGs/zoF
A0ZdIxmJWOHvJ9h6JNviI0bd0NTDEXOr3N67LAaIyms3BMNwU4D6h+lOGC/CP+j+bH6ZVv5YXkj/
YI1YyULX4/2OXzinXHagvk7J+DajngVK1UK8u8eWXQ/LkblpX96HYkDpkoMoWlHpCc94oNEhvD+B
te0pBLveO+70uMXeit88u1qM17ELTFAlmK/GYsQqUfqm0SeERBGJH5LH9F34S9m3m9xJMNR0jNe8
xkJ54ZhoeTAkEYT7ioQ2T1jFLDwyVLSrS2UlwRXFjFG6QQr4I6ysfYqCVfi434i7w8rCYqSHNw17
yQqShliC0D7UD4/OS+cdeRew8BSogiIIoqCr2LOoMreeZqqgh00Id6GxzpMdR8QEyWWBZXbYe41t
b/16iG3tMeC9CQsXr4q4dVORVCwpYXs/mqFLw/Jq4mvvy4/uLXhYbbe/5ZioTxx0XnpTv0liAADj
5OFURJBUuVjxHZ9MJwHZL7gNW2JYlXvfUJZcP7Tpq6aIG8XMkc68dde0VPAYQIsTTDr5Ze50EplC
BMEyWhUOnaWg3b2eHlf+oJHOe0GdgTu3s/AeoW1AAIkj1joossr8hDEchkoJVnCPttLj57BuLuSy
hjOmC162AU00tk1O+56H5vQFYgAKhzYkQQY3jCDeJvlmei30SbbSA9E8IRvpdDtpU24iIr098wxo
YXu7YYpY+obLFQQALwNF2SrW8qGUIcgesRi0/CHQamv1mpK9htmaiaxI9qPDv8m+GFlv8QVZc3kr
UA4GQyfiEw+4Fnqfv/8gxoRi0cybdCWZp9oJH/3UvWxr6yNcr4j+mKake4ydK6bheX1a9K/+cd+z
a2C+ctBHgRoKuIb0QsxD8gCNPvK+6QI4zK5aExivw2jNuhZD1Tzt4k3rjKbV9a75qJD6BN7G3KYb
67fxlQcN90+msc0OeZioSllo9ANL2/6HbPc1id3MUjWsOpctRztfbW4iiSeUQYmoT1fxlOGodrVZ
YSPjI+UUuo8Nf7pXpoAuDUPRFAWWwpIXDJiPbK5lEpzOgnM6RRYSimdev/ON7uG7WnwXwliHhhYp
s6gg5PW8/8t1d4ZFp/cwiix2JFtfPd/FZDLadvcbzICF62j/hJ2emO378fj4KG+zJzjJz1glTLbb
i4ttDVgkz4upbln2ez+RfooZUoQXLKAIVPxEGx2pn590rLfD1Oi5x1TxyXvcoslg2m5Fa3Iwob0N
QfF0/zssuGy4I9UwTANArYKt+vsPmC6hKlVVECBJP7ldR9T1tO7fi5Gk6+t+9c6r+S4Ekd/ksUQj
YSk3174zA7xA+eZSE9AsCU65LS3Tih7D94IMr5UlcYx3wWM0BROMmrqsYm09zvr9lJeyMIb8mit0
yIuu5FIs8NGABhbkIO8P+NovKADzvu1Cgx4eAbzqaP5FqxI84+9Cw/9H2pctt67k2H4RIzgPr5yp
0bIlW/YLw97e5kyK8/D1vei+t4+UYimrq+PU2VUVO0JgZgJIJLCwUKd+XEe9eERYw5nAR6HaXJr+
fvfZ64XVWgpuxZfPx+e50GF5K5SIjeU89Dnwk4pwGFBqzAPDHMa/vunZ2/MaZFLf34Vr9p1bYvLS
aoWxSwc507WLfnh9/B1L53yzeML2VIbrmKbEd4gzgWmxSs3oEBz8J08fz7klv4lfzPGxyHuvdbty
wpR48HqNcdmKR8xQ+rhgNL1XBTYtRJwVhbDXm2UR5hLEfJ0WEoSY2v5D/vs8peAnQer58Hgt92HL
zVpI6EBY58pQ8Z14VJ1w//wkrJjvxwJoykmCp8foovisBgnTnv1o8HwSTABkAY8Vzc2w6s8paCh6
irNZAARjWRjTrvCqxrMKyayRjFnBTOmI3UPnIyC586Ds7VFn5t6X9TMGFzmGZLywa9An5BiAKHiU
RS9u65V8wiIZEfT1mTTMxpHNfH1ze35pgBA623qJ8fQ2twzuTi/hKrSQa6Kc6QJ/w+3qCdPMgjaP
4gSr787Rp7yCZQ7uoD/D51pPb5vC26HvOKQV75Zc382eE4aIBw3+et7zuZ/KtPeSe/RkBlBocArP
XO2rn/Fr3nEwP1Jzv4vWcrXfhEkKYy3nLdgQ5iJmgAT6a/ri6dPBsrKnT3Ez0+AY2n9SRbzdZ8JG
RUHplEnBKdeWnZtHOD8QyurWu0LT54XyHiQpLCcikEGui+wYk7UozgOVw4nCfL64tedgHAf6asHi
6UbmqNNq9guEU7cC55fkVbhQRIHScBMEgnYEdIEedOgZJEmyCT535LJzJzfwlKPmSBdd69U6iYCw
QJEPWFWIRVV2e7E50Ut3/OZbOa4P6ceM4aelEZfiopudJSxVmbJCwQBaEVUxsMgnbul07vBWGNrz
X9TcQQGpW5+nU7VNsMuad5D2iqdaqSXuKA5/2Xyulk4YLd+EmBGR4UMS1Im3ducNGJkEPxltNhsB
QxlXhYl6PPtvVC+Wr9Ar0YTllrGccVIC0aX1ChQIYMKFU42IR1nw9dD8xEJq4Fa1CKvhMQiouFxY
LHQyuhyuiX15X9XA6xzm9D4l/KetjeSykUIwOvn+BEXeIiBX9Q6pYmDGZ8Q4etIpnncBRXmzNpLL
Rq0wdEOo4IfUbbkCj4CuO8Cro11iZk3NrchUKDfNQi3vViIRcBZhkkRJA4kSMqEftpN47uO7jOZ7
SEabemoyNe0h4WLakhvo3G4eaIsHAoIRWiZn+er6RxVVwgFEglQJUo7j6kx1Veu8YR5/r+wnjBtk
nNTNbMZkTBpP6XK8cCWW8AKhlsU8l0DszMA8M38hRLE91dT1P/qmN/E4wpRD+9ulwb1pVk/S2qSC
oqZjAcGv53mygG1zMPrixICb/M/Gwjts9cKYuZEasUHT1ftk4K3mEFYfN2ndiz1Eg276STa4mdYU
/n0DvI8FurMXpE8OKm1K/OzF7sLaq40mLupsVGMk6iCUnUH7ONsjKIw9B3QsOx7wAIrq0pZIuJo4
TFJNbOFq1mu5N0CG5M4lFSrRzdLb9voSIYluGqlSk1DlxWP4Hr7w3zKKAcw75idQCXV/cTwP9o/k
tRk0zLhlEwH6Em6kfbJD9962fa02nPnlgfas0Z+fcWVtdjyaPXeyjgh7YynOu69X0dxbnnz933aY
pLeJg56b2tleeYsD+ZQOlh1wJgtGaInPj0Ut1Nhv9JUktWkwk0wGQ/PsycEOwH7a3qDremRAXU+g
boS6/tBM5L4AcyuS8EYdgAspm0t4RlzsdC81O9ZDYc4Fw5Rm9muQwaMirb0zmzrTHy/2F/Lz6JwJ
hxTHgVSlDRabYIK5orNGw5jP9lEwW6f0dQDVAMCbk92Ae8GO1ub6xX0x3t/fEC1MxjsmutBMaRb4
6IOI8CQUyyq8sLgFZEyv+mLwmPA4p8PABven1b8fr54WlJHZZpW91OFYY98TUJ22FlJUNthWvMjh
Mp3/8z43xCgb5BcwYvcTaUM4yscfQFss4aXkMGnzMRZxqX79SajzHTnKVhJeqRYKocdUD/EYw2x1
MACBNs16vABK/I757Lfx+zA1EeZrwPNJwdrGlIYJrP+hAXw0g5oIo/etg3dR84zZ16Xmsnp+opjO
vEN36qKxisyi6gbq8XkPrt4PrN8GUaxpMNZ8I32Jf8BLQpGwHNldiSCeKEznK6EwQUlYQzZYy3l6
e+NAtjfPeTSpQevig/5KGKH+VRjXPpepItpjzjNVyNzj+3zCxGwq3S5t54hrmR2aQK5HLGsd5ea0
Fs1JNU1qnEVbD6HhOeYGpiGnzAHPGbDvAVPUvgYLLcSR+dO7GggfXlXjsU4uB5Kagme6LGDc2W+N
6VonYg3OVAwlwOfNdA9Thiv96dcIw91vaj1ujnvvFfB/hJEY+krqmKJPYglxsbk1UxXpJlU30N9L
lbR4SfyzLBJOX6pgJQyCSPpFKwEIW5ypXFfLb6YrGfNqr7ZurDQRBPv+77v4o8PsGkdzZvZ5xkyd
V8ox0XaOsKtiajh19CFLc7emgAq9zXuDlb3vWlo7nbAYDV4ti7hfUbHNS5Zn5jevuZ3LER/7bWtd
PLM27OMzZpZpGPq9wXSLdrNDp+/q5wcsSlTI7/Ib6uoziMt20Pww8CsoJsYvz512vme3Hr+m4TkW
+NgQTlzJIZxIEoltG/sBDGDdmSVcMRKT6GTO10gyoCAB6szcOBxMGhnJQs/CrVzCpXB9l/rCiPW9
nrdnxW6302F3mtXHoMb3S95rrsLLqsyKPE+2a3dtVwp+n0rHeoUSWKHLIx74zGvkiWeECgiXvmlD
FOfbkjR0AQPFZB4lF4HViMOT8sAvFHaWqF84HfP9Prm/LCUcW7xOr4UQJ9e1YcqoXSH9jpf+qD+T
Hfio19nP9hwBZIBUgjlu/g0CvyVTvBZLHJwoFrJ/mWax28YMo7l1ESSvln9s9Np0QGdhYeQSVIYS
fy2+wq/lEreDWLQT04/Z7NIUHfQ8M90DWLE21gnMPNS7dSna+kfaXazS1FLn8/y8yjOwXMJbsll1
J9Aa0QQtZmeuBRFBSZclUtjOguYZOqAmtJHZBG0ghnnogPtIdJKE+Qf/tW4Cm3LrtmNRbcR23kfM
P0lnlJrx801vb1207+t1ER670i5dWuOdAjGVeVYdBYVHBYiIyzp8DmLdNGk7+du08mhhhOOe4qCV
BB4SkTU9byUkDc+My5b6pJnyH8N0X2cSvHGFf50DOoVOp5U1GW95ClCZgb552vcs3o/XO0A4AUEo
h24U8D3I/9uZVTjDM4byCb1OuxyXTlREg5w05+JR6iVOtALRTDtkPQQxub7Vzjx46uwAmdoXmg0u
RWjXkohDFTtG1eIWkqYXxJxMamB0sN3BAQDaBC835y91KBPl8l/y39dSiYPV+DFThnKQjrGmj4mZ
OWyDjMmEuXiHmWaDR9Lvm5b5nn+TVCZRnqfgAcnL8WQ3Udei/6UaJQlcvRx4HApgh3ROD21JMy9u
WZm+jpGlGEVitG7mg4hsdB4vetG7X38AsdVxNTDMkOID8tosX1GxYt81Y7NpkffDLakrzpvBAugT
HqaYtt9Lp6zMcDGsnFM4cuQAq+WQO4UKknCgzNhvX4vn4BCm+unUv4Uos1C0aoFORUNU/4884nyz
DKDMVoG8dXxBZBdyhmx2YGQujMsbcGrI/Y32ZtXr2kYCL1hhhc4I/LYr/AfwdIwBFXhRxFgojVfI
J37Qs8lMjaMcU4CPWVEPlUNvS6tmziuPbv91OIiTPg+lopz1goLfyCWutqxSQh8QdQUPObA+ovP1
jEHF3PFrgsI9i554/JODV281fayarct4Pxhu/vgLFpBrtysnnv8YkAzyHB5fELjSG3qJvtCYcng9
i6vzul59B/boUg596aU8Qz4VCeAQPMl/s9/Xr4cLmmMzoFaOffIUHXkTyexxndnzS/lQr0NHen+8
xN+GW8KibwQSSxzTPArSjoGWASvIZRj9tB/MyGU7izll3ufqxd+9rCw9fP3NraOGiQpmAzrIBODQ
x5+ydOeLPFRek9FgwaN2eHsFj5PM9WpWMkeGNStchHb8zXCWtJ5wN9mGru4NbsseTyxKxAcqBmkh
srkRTljblDIaXsMQLvBGzBt/n/dznv1iDYwFcD/oe13Kaufr52bjsUxZEFQO2F4OSGci7aO2Ksuw
1eAfA9Wwt8Xu8iJasa0oeork984yOgsVYyPbU3b5Pi1NyCV2ubqosRTykFtzXvNWrTFiFZybtSG4
eFOZxy2L7HBq605tO8fctJ3AiREUxKH3klqaDHBQ7qSG8PR4N+7fdb9fhelz2Ai0zJMJB7Vr/DwU
BWDelD/CWjtIxupEa/26z1XeCrlLNBSgPVJZCMHbNXPhURT9vL6YXWjJT4kDZKz6pPiWNOosGqdt
uDdkj3/QaMdPtLvkTtvmLwHKkZc5SeDwf25VXSvHLuVzGcsVfFSS9l/7eQZ6XJu5DzjsKhwop36f
0CEEEmbOllIVZp3kH4fKbRoA67rvdqtsJ6va7bLjZGEAJx7tvEuRe3+J3colaYLz7pL72HH/uE5+
1udkV+gYlJDryYdvvyXRDIxA+WqOj7SnAyZCvNA8+KKV/bPRCqHtalqkmDmo+sdC0tlab1i9sZhD
9oQrA17ksRLfI6/nxcqiInLgreUUskLYBq3WsGLIHNei4x/ip3zjW6MeWyiWG+IKDIfAFIHPN3Am
YITfs24u/AB4/fLz+DvuLxHiO4i3KAf0e1FwjI+GKycp9UKx+I2RmJEZ2T+x1WCA8po2Y+S+bYOQ
SWi0GjIYMKIGzNFMC5BhDRs7/XO0owQD6rZ6/yEK+qdsu/x6Nb4dXDe1lM/P0fw8IYSghQ2zKpOO
VZFEQMkEbg7WCE+uBWVQ+2PNoAPdfg3w+p+O3T48ZzvRSFaq0297Tl+lVo1gVXS1VfMRY/bKquR0
kwZB52ZRxKdoYPlBoDZ/C0Cmt2Z+UfsGTOawunmo5g5+zRrAmYvUbYg8Ki10WFi3hsQKx2GAp4DV
E8KaKG6rUomZOY2aPbcfXYL8g7yXfj55M7W6k4uMlUJtS7p/z2lgSv9HLIna6BKlaKosYZCAMBOs
UYz1TWnLNiIHGov6koFpvATmdwF/8Lg0b/czGXqtiAvI6ubi2qFzbcHtT8nHcbYrHdVUsPtbL+Jb
sUe6FXXNL6hXv24NGubq/lE9L/rqQwgdSy4jO0wJPuR1jbF0l2/b/vjYrtdr9wKSinqfQ/VkYz/+
Pdal3p6s7MjN74TyHXdKTs9dzLZ1p2bwPHjHo4iDHpPbbcEEETFs2x62p+j+NgeMOTKC2OxtHixW
38XMgksj9VvcAU3QRBU1I03SyEdBWLe+xPpyeGJiI9yXenzmDXUVGqlpg9TNSHGHWij45vrTXjRT
NzGty/MqsT+VT1fxJLOxNbcPqDHkfXlfQ3ONMDdrsXimcqSG+HkVs52Q5KfWwewf9cl/R/FCNHtM
3mq99MQGlJv8futneSKsDoh5WSIRN0OWc0qg5fkJHewBpnX89F//Btburm6BVQmaqoAwDLlTQGVv
D7iI5hkPZVicLt654XU2XstHxmHX1Yj3H+XyEO6USUWuRAREXcYr/67jL46zPuOioTwF8wwe9LsF
CEtR3Or1buvXhvbUuhfRfCz0vitMuxVKXNPK0LMoMEDodjjypy/7K35JJzNdc85krBpUz23LUBz0
XrxInhF3LkX8nBO+NSAg8dFlp0joT+Y5clpI1NSCXKlideJXsbdlzvvWyUo9bQwkVczJSkNdjnRW
n/5ewAmOMouVO5WDiaiUaOmXYoH8DhkVNygwoOncbzR19forOyZES5FanYR9/6P8KXblrvFCmwMs
NzhmGxuTNuFVjMlOdoGubCUn3oGiGZfoKdXfDHRAgvOMBckhoCas8Qqy8JMrObwd7WNKHub+Zaxh
rMrVlxKXTXkZBKEK8KXcvrJrRDkzRfUE4LRqhrbv+Ta3E/cpyMpb2lkt6Oe1ZLKG1yeyXyJLUZ00
lzeiwBhwBSBBcMaQPV6PbESSpuAV69yQ3n2jXhVWsRa8+b36WGcWHCB2AFSz8H+CIgO9fmuT8pRX
oaDG9YldbZl9fJxs9nMP4LhsZG4z15zh+5oZIWa8tQByZx4MVk+N3Gisz4te2j+p54JtQgLWKbCp
6NylXVLnpA2eGAr0mvi6Iu8LUMnWzQl8rt4xfpECvX5XnBcVz729YvLPj3fjHpUHfdCgtoIMS2aF
37zdleYmXDhIqdI2pxGa+YSOWNHkc6PcjrGunS4fP+ruIMHtRzZnnCQvW6tWbLV67UoeT+H4vk+x
z5+i8SqSlKzGYa7V7cFIXAaevrqqT6ORH1tZxzClwpic1hzPyXH0QkszC0rMeV+FIWTOx3G1/KqN
C5DO/srUgAC6bFqULQQTN4KFlN3c47MRZtJlKwcn/eOt/321Ek4DTaUix8mcJvGcSET7rT+oETCR
9alfjYZotX9LnZX0i9m6pdWY6VOwFr4GPdU5g7U7I8KfgtF7ncV6A8pSwy55oSVTFj8JsQhypJiw
zavkmE+mkkVGkOr2VJmpN5icKf4N0WcwoeBRIQFvqV5kZJ66T7we1CvPaPQDhNkQ9gglLNHF1A+d
8iRaiByRZsGdxgLIgm5n0rNqva9qZVG0Jy7XS6c8cV8shi5YmlHbDbymYlz0HKUskQWqwpQ2a2Qz
FVs01h2yrYNerlOalt5H6/ggQUOKF3esjBbzW40ZuKFSu65qT+ts0idgAL1ujxGUz+N+RHlrCnDR
ZHq3MS8rblvRHqqzCVyrjIZ+dmTaODSgIWLE/7gVHnWcqrRi0J+C3mzOo8XGluAUf+scwOct8ujj
JgCORTV60+WoeXQymME9KyLNg6Bx7u9XyAfDNBTidEnL7ljE3nmCNjRf/h69Z/2meHlsGneQ3VkU
wkAJJ45cKkviEFu55bopqjr09shOtVEddaWu+ld1FbicmZuMpVgR+rBLjzM0p/Auu9YLXR5TbzRa
gHO346i0z7l8dIbwAhwlcV9K6KZMIvz1cdhrL0Wl16vBq43SEI/+RmX0KtC7VbbZvPfeuA5XEUdx
Enf+GagC3JqKiicCGlNkEqzdFmOeDL7CAkSEso0OQtgZwbHHfMMOwOnNW2tOMIGXEJkY6kj0u5Tj
r3BVQnMvx4nAGszh15V3bOMs6hsl545bSAUmS3TOPCqfnG5jaBT6NhwnAbLYO3J6Yk06MCQnwcJ/
PudM76j/UGuQd/7pvz8IuoGyIPBN5EDETvHjtJR9FkPvAMUtjOPH9gN8bokxGa3dO6WZ7ipn7b68
7HbgDE3eHqvlXVpgFj+31rIqK3JwAkQ4Pw5NoagV9kOt9PA8rSNn2Ikuh7rrCziHKapHphohTAF1
BZ4PuBER2hKRAALeJGWkGnC4M55CAKT+fbwa0pGRv09o9iQHZS5EDQDV3yroKZBf8bq1KjmUuG++
xW5c1u0yyNyt1gpl3I1Yxge3Ds3RbCmHQtkmMqzMlDEoSwa/z5m+qW2598e7dEdQRGzTb276ygYa
acSUrQ6/P0NtFPzb78RV5+lhZBQUWeRrhhRFBCOa0F+UiwZR/vYrsqRtTLk+aFtFXF2XyJeEcf59
/ie0VU3naZ0HNAHz31/tVTQmbSvNKjVzgCvgklYx9dVsN8iVzjPJ8M8r5XQoSvyLfruSOPlh3rMK
llRbNbqwQUaHYej4J9D/4GVljfawo882mS3vkUoTgVs8KUKVZVgmOllkg/l01edvyrrmoyZEwMfg
vkWMIcgiSRWRMHKdDHNz65bd5i+cUaw6kNPGaPJe95QYeMFAb0QRWhFH0aCIOVDn+XuyViwQIvJr
GmaNJoNQDK1TVIybgQy2BP2WHu5a2obdBScgnkDpVZlzHwIeMoTthKnCNkzKzaqH96SB15IDtN+o
0+QsxAM3cojdQlsILzIygOUB3kvipxd4gpM8Vbq/o2Xm51+6U4GrFRF7xiQXv8ojrAjQfJ/yCF48
j6vfJi72aJokzFDHb2e1jkxJv6FSUdD2ibARsZCqSz33Ox6zwXxGy4poC2jIzp9p7/kFD3BzIMQ1
Kec5V00hBK2DZ/srMQQM9qIEYQv2fiNi/oQrJxNIyKrFDID+8mobrH2zs3qPpVyTC77/WsZvKHYl
IwZmTsYIWvEYPbdO+qqZNNqMRQGIm1CqReCkkAU9JQ54nwVz11HQOTNAGuyxx6L9/KwPV9+PBsZL
IWb4+fonfiqcaQQJ1GMJS9GXyl6tgIi+VJ/jGx8OYM6Wzxy0z8+D/nelOTO33mNRtMUQzkQZi7wb
wHZzNKXR7lujOD7+/aWgAigRSRNF5DqAJpi92dVupUkWdpjHC6WdKeEi/W9t8tS+64Xb+EYIcSRN
PpZd2kNIaF4sbfN/XAJxGqxSSuXY4tcLPEx4w0aJVELHKi0KvisMICi6WQVxFkEcdUmdAyoPtOPr
4TX3JJtzMUuPNg1m0Y9cHQnh2PtJ6OG0sJ45dslAuXW8OCZlzxbd7pUMwqXjPNgiirGW11cFMlgD
8Qr4nxow4W0O/8Y0zkXHdSVv1vMrNdPkqAG3ItYUud5WeQYsFA2T6/PO3Jx+Hi+NJolw98V0qfoo
QS8Sf0ht0dtMwMDQcqO03Zu/4Wo1YpgUsdpgNbFX69FmRWtFpFol4efHampBc4Pj2a6DXe4dj+jz
FAv98HirlhVNA2AFWCkwMxJSpkTNq0aSZuaQ3NeLv21ongoaSmlJCOACEtigUFFDk8DtXnVFq8Rq
gXaE0VCd0eLwMgoAtKwoccSSo7wWQxrNpR3hBNBcojqR69uaE+wfb9aSXl0LICzGrwOFaSYIQI70
pzzx5z/xaqSZ5VKsci2EMBO/6JtxYCGETfX4qdaFQ+HJe24VmLVLI9Wj7RhhKHGJurs8QBbvcBvf
LTxaOL8sABQmCvKUyJoSXh81eGB9B7RKTRgyEemiF0+IiR6fyl3afHbKoPlE9RQvFFT1iVU0chcn
lS/Ms+jOglm95WvJGIwLZqi9HgS4mPY/eeiBWhSwOwGJKGQ+CUWY2GBsCgxnOoKvfasHq2JwhlW3
M1w2mykIvxm7NYY97bTu2ol+F3olllCNsfBjn4lVkOyeTYnV4xcMELwAkWT+HIDJ+flJQRuQGrWr
oigiAYdCi27vM6HzTl99ALHTYNYLO6XAB2CnJxtX4OtrYyagPNefnp6fud3LT2iF1g8Nz3rXCf67
8DnPjZLyXCsjLDvv/D5jL/F8HUJynBnZSQaI9AKs8mpnWByO2z/GOwkt+K1OXfXSa+43y/7/pBOn
LXV8FDc8pL9iFsB5bXOJ4XsgwXTeVyiavpRzD2Xu0Mofi7HGtVjitNGCxDVyDbE+ICrqd74Ce8nc
DPfYepZ887UU4kiH6CKyQQUprGzuZxQnJtkGHig9H4u5A/iQR0jcl0rdtEzaQU6NOccYQLTtn9ut
lJqoixy+KT70t1hFvlavF0XcakmTNIyUQpiIyQBIkqW64PpP2vMXADYfvRW/+SbC9RmZMGDF3TqT
nwpuBiVfjOiCftgGg3Xzv4BtBubLz+r0eUL+mHLxSvOld/eNoI7F0Djk0yWSrhBDLGQpUfv/DvHO
vxTFCtJUqjNjOAd3PgoQM4tPI4faJ4ZdZZb+508C9D5oeir3YjUoxtVmbKlQ/5X7DWh3rwdgnf25
OD8/31Sft+x8UAQRwHgrSrjJby9xgQ/SYsyQBKot/nDZDOgrPBZOaIdvlWfXTq0Hnv8ndwRjFe2B
iTMLE6hrj6JFs6ndbdrVRxBaFA9ZkUwpPkLYpxsB0Ib0JdsmJ21bQlpgh+vyiaHJXLqQBU5gER2h
5xagsduFX3q1UNmuRHvsuTZyb/J6UR8rc3XpLYpO3OEhZiO5FkWYPN8zgpwphXhENW3ypLfcCw2u
dLSPHwVsoQiZfOQuVTsAVfTjjV2KbK4FE4fbqYC3CtMF9HWbyIJdoC8kXtFczYIQYAkEHrhsFJCg
R7cbmQ/iGHdNxx7XmmTVjv/Hx/W5pzA5LDgaSZyjTJwYegCAJbiVEkZqKUy5NIBilte5ycw6S9cq
XfLi7aiLqv36eOcW7qZbeeTdJOdKxEnicBSdtHmRJrNzx9GGEc6UacD8u+MX/nUjtHmM6C9JHZOW
m7vDKmj4fQUlGFUEgg4ZFUJD/UaW2zZUAHoKDdbwnfmfyhPs+b9DY6jsgXfCFcXJLtxPAHYJCLhQ
C58zOUTawB94BSRRbX9sUnsry2jc1kJDPVvT6aV2KcJmxb+1e/QMQWWAxZgpqUkIrMzlXFa0Yn/U
MHvKd2xlpFyD8yk9EPD7Grt6zpXMpRfrEQLWkt7R7r57r4WvF+anr4qcEUueTz3kl3hU/f7Ijq4a
jXZXrwtjuFR6+x60TtXu27UKvg7AK0aMYcs/qWTe95Z3+wGEX2kuXFylUjgcgaOwu2ObIMuTWK1T
G83TXrIF+wOTDc15wu1o7rrUbYzBmRuz5IJGP3rXQgBdRRglivIvTQgSaLfmGfhj1o5KAl0FaqQx
0hrx66gzgHhU5zh25DjWa/G5PDd1owuT4U87rX1ujNZ/p9jt4olffQjxNCmTopiyqBiO0r5DPRn7
zz3XAF2hnYFzMiSHU5zIsxIbXQAOmn4zJc9cZTeTUSet2ZT2hPh6H3KBAdjm409bVBdYtCLOXUyc
TJhzHceAR6EQchS6Au3m5ffYrMPs87GQ2aPfKbyEaB6WOyNPCZVQhWaUuBjnkA8coxd5ZKg+G5ky
etMKv9loMa15ZHG/AVFRASUDiJ+d//7KwvIh6fqsjQeMCM3jlVBPyecYxjnF/S/u3ZUUYu8GTfBT
hSuxd0krbvxeDNYXIQztQmq0l8c7KN5HcFBlRRI0FlEBcGuELLVl8ypqsIVyZ3Y2xqCveId3WMc/
MTZGoJ+hLfbwx4w9dgVs47gvnGDzlnijrX20duBdrNbmnN7Of8JPSTHq1sOfnfUS2TP52+NvXcgm
3X4rcdyCOAiifIEHiPlQL8DRwMn64G+DyyHheV0tXT94brY0Cq+7hqxfa7/aIiKu8MtYiGQwEx2Z
yzZiPwr/pRM8Nd9LYOzPni4cvMzjhS6e/5VAIsYoEpUDMVs6HJUuGvEuHyqraLvKk9VIolwZvyZy
Z0IKoOvgopBhp8TiKj5vsiCqhmNh9avG5p38iTOZP/LLfLr5T7GR7dyp3ccLXLTbK6HEAjtmkNHu
m8N/Mr2/jn0hMi5VIW6qOpT0sBACPUnQNP5Y6NJdD1X/Z6nEgyor8lrNQyyV7wtrcKUG8x+GfeX2
hV3leMZZvK93vcVkNK+xfJ7/I5gsFHHtIEm+AC/NSs2ex5SWsbBUpqc4w39hHv+IIS8DYFvStrkM
R1V7GounRFONjl1Fvs4r38F7l4e6wr0wtMCAn3/2ToMwnEZGxyKQ/xphlZnPJ1wbQGzEukGmGUoj
6k3k8GVkwhl70jAZjW+3LIKEPDCBHzZF7qnO37X6s1Q85jNgfvhhLRaMIYu0aH0pqgT+9Z+PI9Sb
q5guTwSYUuZbQezU7aGJj6pojr2XWUprqIldmFKyjltVbzDHRvtfQwHgsq7kE5rORFreNwyO/pIH
6EHKik2iWM2lMpQLjaFt3uf7cwDMF6g2FD5/Pf3V3cQIedeJFW4NXzzzoyu37zKT6qHz2Ir+xXH/
I4a4An05yMHQVsMJM7YovqHfBg+Slybb1xImFcSmhJAH6PNBNVPomgSFUEVAvxF/ZIrLFvuBwaCi
aM0lncFHHMXGaXtA3GYRI5Yq3zXDscMrQkxCI/dtiSkO7UBLqC07Tkxz+f/bTaj9AP6ejmNb3ApJ
YcfRJtF2ZRm/X7QnLXbz4LKe2Hdhes7YVdy4ftuaMVOvGHVTasx/sGgRtN0SQIWsrJAjJCM1bAap
GOFelHL4FKNuliMO5nCRuU2XZZik91gHZqUlNe1a4BxTXGla3WhiHJZ4nQa7Wn4S2EZPMLs8sqNi
lfEpRdjSXQGQLHqY8Orm7nr5VAyJ5IfChwV/BsVXHXpsr+ptqTj91+NVLQnC83N+3AMcrYjEgfqM
1Kv8pR+PQ1maSCPoDdOeUIRzpyLaqyLNW98nZDGPSMXEDRTgRUBRCc8wJmkj+p0wHqdCcZL21A+Z
nU2dobYrQVtrF24lRD9aXluPV7l0F12LJS7BgGsE8Akp4zHiD0q9ispzktiPRSypx5UIclDrJA2o
9jPyeOzqc9/tqwqw99COUlFXk2OV0G7XpXMDhJQDemCun0iEzTORX4KbmxmPTQgYcYJnn3LgW1ft
WzesaJWte2EyUMuIlTkEy7xCYhfR5jPEYcgiUYJMSGV3/KfwUfC6klDujXtHdiuHNDEVTIdRADkM
2nKVj0k5XwpjfH58UPevmVshhCtvulRKx5hH7C/ypcGLPrtiipGlqMMC4BpiMOmMVYC5nRk2bt2F
lnAj28UCHqkDihzqF6KfAcjywZoYM6h1Zuq84sxH38z4mklrZfwekUG4hIwpBegOEmM3bP6E0V/R
n5v8cvXi8qLHF2aAm6Zve6Okbcu9/t5+L7H3RR9FktJP8DjF0zgdGrc2O1kveFMO/tcZy1tJxAFk
gdTXfQlJleKFqpdIpZUEbyhBGmzM2rlMQZgspPkgDxcE0vUKNJjsjsWimDAZNKwsSbdCF7r1xaq6
l0FAX0ffvuSsk6t2X7N6D+pVDf36ImsEARItvtOwXtsZXP4Z55+h0OsZ2pVCSmn63jehZxdpQPTw
YOKS9hvAX90rfaeq8lDz47EdOd9SqxIsPhc01XZJ/Pex5i8UAWdvgbFwc5cQWsQJNygUnForoAI8
ihWu6MHgBjsoLGV80aTnSbYu5b6TQz1hXqpAMjAxRyoOF+aAhlM5+omldRzGfzL1W+EPYv4ut2dZ
MJg2sIuGoiALbuD6M8kGkYDDiO3RF/ljJya8zcmT1ShltNIkNXkKxyYyH2/LL6bz9mbH/QcgPjou
WVxK5CSACrdSligiSO3QE8GAkA3UL19fX6Lx9bR5e3t7f3/f7T5Xp3lCHmo1qfH9WP7CsUA+8jjc
bBdw6vN+XGnAJZTlXuMm6RhuMoCGZGewJbs2sm3gRE6zFkC5LjxnzuTK/8XZdzRJyjPd/iIi8GYr
AeXb02Y2xLQTHoSHX38PvXiniyKK+3wRE9MTs+iUhJT25Mmd5OS3uiNuUFRI9pHXbK8vZSHqNzGB
bSr5Q2WJAMCeLyW0mKknVqKDQ6AAzVXNHZ85mSO8VdvV3PelL2AqaFlDDC6jDQhAg3NZUhAZYdkY
+pO4D94wsXWLkvgNxkBty5XMwgLMAJLQjoZeQENF1+bMWA6iEikY+6YDY4bu2QZsUq8omH6pmLyF
WV+gY1gFlC/UMSFSwQHiQcN/m3ddGI3RFQWwmOAPPZV3T7eYbARqWzpQKyTv7m5q0SdPLoFaeaju
ttst3e4dZ0MibB4jd1bs6kJAeL6a2cMPxi4TxLzQnwwSOnlrVx5YGsKnaEspB+98gmzSfrVF+FKx
nQmdgxNxoyWr73EECDif6Z/hnSeO8qIcx5sMldvnGgjrR/Z4/QIvZPbOhc7SAWIYIQQPOM4dVMJ/
Trfu7S1IjG4DKkxT5d6nQwdSzlRIvitvbJz7I0iW/sqoZm3vtbuG/OeBb5Y0LQjNN4hSLIw1nN29
Mkt0NvSVjmaM5uHklsckdI8vsms5mxEIY+kLyID4e9gbxUoIMX3TuVb7LXimVQJgkSRBhuBRsmWa
n6zHst3wGPG/Wyuv1499IcuEXYJGFrQYYAUU52FEbzU8D8UaLyxFu0Zred1IfP2uZyf/xQhp9BAc
4uH5utBLrxRVM3B2TZAr/Jm3dBp9JHRhz8ynYpp96XjFZg22s/RuzkRMTtMvzZyFVp91vm9gBIa6
t/B2Ijd0BNqSlxdG1S3oY1Zs0arE2UsdxbhREgY6th6kpx3FlNSb8hB70oNs5y4u6DY7rTUQ/6i/
2U1RLeACUAtEEgU1wfNd6hIfABGosEsASdtDQC2H0/fADuyJx6MgqZuDeeABbbN7vqlOHaY9TWeQ
bhgR3QcM8dtGNmiNtE0JZoQI5JMRkDzT6hv8q9ig7RnT3F4Gm9HuoO2Sk7Cr0fLu02DHHRCrCas8
Cos349eGZldfT8s0FIzSmGZBsHsvv10Ddl+wHeFVTwx9QF+CIB293zNv2UBVswYzofFU2ypVDv6d
8FC44GhES+m4jf8E9rhl+2ojvVRuScxDDnxDQOpNvYnxEf0HGecgghrBv+nW7eoke/Y5JzA42iyR
D5uoKs8/Z2S2YWYmoQmE/oBepj/lznDHo+wQhlG41H+5/goXUmM4il/iZm8E4tJkzCLzqXHaY4Wq
tWs4yAMRy/mbo98/2gQTB9bq2LMFGP+53NlLYX4VqKWCbero6q13+U0IWFBLSueF79pNe+M71ze6
oE8nBA1CCMQSSGDMXKOxDM0qSnrzyd9EtrKtD/iwrrjlKy7YmpiZAVNMLiFrCjFwA7f9jt1b4N8r
qPF2fTcL1Vxgl35tZxafJibiBN515tNrhhbgwI3v/Z31wE76caJKyIgBE4mk5ttqI+T0i+fXU7FQ
dwFVhGUhl3h+PXW48nmiDeZTfeR7HTMPE7t0VNvYDI/xh3Z3fZvT5ZsLA9M4shcqIJ/GvNFdjHwO
SvXAelK4E6oEGgpFNJaRcZU2Z8GbnTjN/ydpdp6sVoJ8ZJH1ZGFOJNUCRjGTXrHj5lF3OonKKy7d
pMIuN6aDekmZ6NvN2e2vwDdWj2lmPWXH6FF/lO3x/3Ry/xMwr/bX+SAN/iRAPwlbyRUe2FF01ZXL
vhRvaCoCDSCYNAtKZKZHdcYso9W5Bbif+Jfv5c/yO3rIHPlhtad06fvASwAWxTAR5M3Ze5vUVxuj
7jA0G7N+H6IPoybIkiekC8j411g5vEXl9FvaLMdRx3oban5jIT1HJJHInOSYdAsmh4NxI8a0/KNE
RE7JWoS/YPgmV+h/m5xZ8qgRTF+WINa6rW+jR/VT+mrWCPaXFNRvGTPjauWFIYVxa8GhDVrS/dVu
zNvyO3frNYaMpSuOIdQ/AHRQFsxhB1Loo0MzzcCRGVcYidN5O/lusDEMtjpKDqCKiXddVywkioBP
RN0brGGggkIsfq6ZErHNBLOGQHEPWnYAJMetdmhgPwNUhQGPBvF8CgyAAlLWgjaH7n2td2gpUD1b
wexss7pm/QDGTPBV5ITdE8MJXOW92ui7lxvZTjHAKvGiDf/PugQ4iKl4BkwJ+FrmPYODWabSaICl
0BBH15d3vJT247dQd+71A778oNY06Bdna4LCDDWb8/MtdV5VTQFiRtEq9vBDP/jIjG2aAedXyL24
4kpPv+1MQ4L5w5KQxUCEIOEWzdygQYn1UCxi+SkRoITjrszs3NdKR1YahV7fmHrxJpCG16HIFAT6
8KLnxSgMEG6iYVS0J2G8kfheLA5mtCssYmBksS+8+P5nGG6t6CQCZsIex/5OA5u17MFLo4ay6T9F
9rfZGv5jkdDRk1DBxs+v8m+eby3zsSupyO9Ddhj6kDS+6zO7qewas0+ApC8rJ0lJ8xInpG4dncMx
T1ED8/r4oLAVhM6FMcUuYULhV4K/X7mwOWpT1mk2RZRZYPoOrwZMRjGQRoyKRnCSMOLbQC6Yw5vB
X7k5S5LB1gEAIdpFJmq/85ujar2i+WAVekLLi7SR+xgkQopc7KoehwxalXRjVHF2r1nDWqF/6dNq
EwAQbp8FmuY5KLUTSs4iZMUAvwFOQiKC7xMx3muZp4Ae+pQGbpPvGdDd0Wlk+8i8zayYchBVd1SU
toFAx4Bo79ZwGEe3KgnT76QmoHrxR2bb2HSUNsRUAiF/Tr5DfkprnyLt3CRvLKWtRpqYmgf5Ndtr
6r1ojhNHr9+5pXlU8K/rd/jSj/+5weCcw3R6VQOp2fkZ62qowaVAOi4S5TvETyWgmgmG2PGCbYuq
HuwSlMV2XCqgTNGq+zrRRTse+CPT08aWJd+kmuXbXZp9p9MOVZbntFZSAzwASqoQbmkqaTHCfHd9
3ZcAkAlrZwGZBn92QnnP/EklkDt9ZGbigeY32VmylN7Igr4LkoRjYnhD2x6U+Yrfu1aBtwaXuHC1
NKpWju/SkwGOVwPlLILBKZM8V25trlRFVI7+UxGlOaml/D7Ck1XLjmCCLuH4krFe3wXG8yq3z2Xy
BaJNRO4YN62C5WjuC6q+rnCxFJmX5hu/A5F3J7mtuOlqO/S6eg84puZ/qfJK3eISrj2JxZ4lsK0B
3zvnsNbjXBHRUsu8qLFMRxRQLup8EYzHeRtsqhBkM7ytqu0IEv+9HAitqwcGaaKxsE0l8B2r4/Wa
O3kRW6jo2wZGHYzasops+uwOq22dhXpUMa+MVWTaoopiAqdGNcPS3FLJB7cBpNCOa25uLCaONIqq
zAVxbrQzB4wHuX4zL5MEWI2FOwnbA5IvDCI5f1EsEsOiAfzHkx7NgKbxafgWK8z3o2K+iRBngZa0
c7LQUfxbSXUq5gKak6uciOltkn/IR1mharFNIydBPyGqY59Du9Gifa45hnTQFNuyng2PqdQQ1s5x
ck/PbSdWjtndmPWA/AbyHOcrTzWtZXna4UY9+zoJGOJd5ZjeN8YNVy1S1a959zUconGT6mvU6D9E
OxeyEX2iQoW/wbJ7LntQOrllY8E82byB8vBt9jAIgMaRoNg36KRot7F6V2uu6Nsgivub3IsP3bPq
DL2tRQeJgnlEJsqd9pSadgeOBWEirV+DZV86atOn/bXIuUFquGYEPGdeD71yK1SbXnEUY89OGuqG
9a3kqIf0ZXxV2Na4F6D1Sxvse9rKZ/opDM2OCk0DeIUTiHXCb5wflZJhpmujmcyrutjJ7wf+nHGn
Zxs/p7r/VQvHttjw5i3DLBRFPQbDRynaurQxgAvqNSJlG+QYQEIRHTnCEbFwktZWhc047LXoJkmc
yL/LQbhROkK8bSwiJY52r3yiQuo/Wg91tCurGJg3Gglfqn6PrmrSSKdmP9ZvhkV6Rlm4Cx/joSFi
tkej8srr0hfu6NnmZ3pfFdJWTUOVefqp0t1B4KTqH0J2slrQfIfRC+ck26bxS5c3MNqkCN+yuyjf
xpo9BkdWu7r2Ivf28KmzHRMeVCDD870BXilobKu61X10npUP0DYk6z0mO2jm4ioNuztDdxWVGH98
dWe0XhLveHYLlGEAdTccdZAGjqesOCTAlYakFXaY7lCgcJw/Z6VdGA7vD2CONe6LV8ZXHN4FC45C
kw6APlw05Fa0uceLTj0mCjrz6tjVOQU2nrMd+DdbG2CthMjhxqzpcMrrjRQ7HThbaGYnbK+bVB9O
arWynCWzdLacyan7lTxPMitnXeUzbzilKokNt4rtDkX0QCR58FyDq1J1VDG2TblcEX3pjp8fxEx9
NYncj6kqMA+Dn9IUnZdlQa3KIJruVhkpMxArJtmKzMuQH74xvH8oezS5TCzU59tt2KioZckCrxZv
BFieaOxPATNJVQBPkZFeKZy4Ggho4fYSnObWxHMMhp1lrlFSX4L0sBLlB78tT/m1+UDXNCpkrjZK
4OWm1hEZVYwbrZH7DW8NiXZDlR0rIzGfcqm7Y7VYHzKL9XaeDj3RA0l+zfXGooOYxLbMpfyzEPw1
qPfiCtE5CeZsWQRZjDG7Gp0fGGFaBaHX+Mq2DCPbMkoKKHtlbIrKDZrWqYRdFrV2kD9EwnNSHq3S
jQ3Ald+v2+jLeguK3VN78tRNAfiWPlPkeqEqg47WRE/fxIA0SS+GO5ygrGKVyv5O1rbIGL7Ft+hB
865LvgQITZItCIeFBYRRm/kqLbAYcmUFiafzm8xyS3Yw9G0eYwKJp+gfkXECp5KPdgvxptadypxG
g4ivhfzUF7kdZBKFPwOg6WsHSvMh8alZhHuIyohQU0X7DMwNa4OVAPAivTRbsnp+xSU1UQX4XbEn
66ni9VBDbtRVFVA8ieykZZRRtc+DFQd/+gIzI4c6HzwRNK4iiTvPTggZML6hWCZeCUjEscpX3u10
1a79+pkZCeWuBE4dv14abozhufs0lH1x05p0LbG/4C8jC4F+HYCRJi62ededUaZ+rmDMvTck455F
J3XYS6Vx8psj9/ioOl3+VgzblsK3sAXVf7p+3xYCFMTOAD9g/uaU2zdnflWK2a2NH/iBV0pTf2WE
oeQDSTq3TU4gzSdpuRHXelcu78u5yNnjSgZT8KXWCrwxKGgsNyRRJDRgvYE27EtAkun6DqcNnH9J
QM5BdakaItr1MHHj/HaiwbhHddoIPSXoEjtoxoqIuUiFzojpdUk/n+pCFCK9H84KpApnZ5nzivWS
EUVenh0G/Z61I+1V9JrJX8joaH/b1kkyjNQBd2531M1bq3bHUw+z01Qkkw/xWgV3wR2dSDqQ+IW6
B5vvfLCqURdRJAtJ5NXCqetpXsg0FR60e98VRlJku/TWRElyINWd4ln6XYkm9QJpvp4Y2crRXNaV
kEUEeR1Ss0D6Im8ye0+F2KdlXtSRV6qfRfHUlveVcKekGh0Ch4VE9+tdE3labyuoFat734J3Fm/l
RiZy7lz/TEvXb1IYwF+i9gNjc34h4pz3nSR2gElh6CRtrQas/UpUA5ebj9vI4IkNJ2EtflkSCqJf
sCpPMHlQ/Z4L1eIqAAF5GHtJYJpbta3EXde8SXV7AAppRIgXWSue8EIGBKCxCQgBILeIrc6e2cD9
EANvcKqj+qEOu8EAd2WKeEOtSPrYwxmvQkdqHHMNFrz04DQNoyJQDJ2yYzM3S+6aIkIQHnmG3o4n
KTnFcYpel7ocV3TXZFfmz82QJpcGLhZ+zjaoNJ04GGYQI8EREFEJobxWjMyScpZ/i5g+6y9n1Ydu
FlItir2gkohkYvIr+JC7TzCTC89i9jYoBNNZq/gYocV+Be64dGN+i545QzpTLLhDPPbMQjNujKwX
aJRIgCQVBsJdkLbQJErTzX9/G5hTNfUugRIY5uB8v2MQSKNoVbFXDxEaZp98hduBwmjUF3iP6doV
vbSySPmjRQeFX+CELigo/LyNgzHHHtGuKrk5eg5IjXEf+1EaH4SwFEjTGLHN4KtupaYAMixCqy6G
2oR2LZToHDfHzImBsXebSv80okE5NKEQgjpdltduwqSgLi4byk1IdKODCi3y5ydTgwihSEcJnyM9
NBrSrmjVI6ZyU+Xoat6jNVWsNvEaJ9ni/cMRgatiGkOCdNq5VDHXBkUdtNiz0spmQ7W1+KMw0jR7
Qq5bKd0GEXpvHirRRs+vyNa8oOmpzjeNHrqpNmqJmCQgn4uvRV8uRrnAgJy8DU9CbqKF2kySu0gN
vNgPxdtszMeNZvopHYru7T/fReQvUHcDQhMEJT8++q+3pyksLvqiTrwmjNFte1A0u+OOivEZxZ/r
kn7ohmb7PBM10yRCn1l+rFSJJ5/Qc7l7NRK39p2X5jWkKhAriYsmzH0RUwNE+OltFJNhy2711Wr0
JGa+jGksAizlz+SG2etr/VQZ4zBJPaSnKzuXJTKMMUmM/24AAWf+J2b66r8Olpt5kkZdnHrpGKFL
ea+OdiAfRkyDWst1LsRRwDD/EzV3bmXOArExIUp5lDcjGK5fzDfMHDFtwcDAE6TAQrcHy83j+Ljy
RaebeXGU8HrQyG2AmOAnKfJrj4EiRG0ZFqkHuJmDhPvfwatOkfsV3WJgeGSbAJd0dnWnHxhyHwfY
jzXna8E4ASz9bwGzp6MNeggMYZZ6pZhhELNuJQ6Lh8y9vs+FbAoO+JeYmV/B1BzI/SJPMdBF9++a
zuakkB0zI4XpCvK2epLLvZ5tV6Qu2KYzqTNlqJtVqakWNmfcfpYfoI/fNLGtvvYUmeBdSZU9dYb3
++tCF2wFZGIOpwRUPuajzmSKTGbgMKhTT4gRUfacvcNoZBu/mQbataGwaTq5p2qWrwFKF1LPUzgO
TA0AbcipWrNniQoOQ6GoSbyk4cFtVPeFBFPM1IayQpAAxtL4aD5OubdnJsZDTfokL7Vjked1TsFa
nj4HLGo/Y8Gq2k/Ee9WAVHTbCKDksMwyQPsIBy12KalFaYuRbownpo3gEQnLqtBRjOisD0GBr+z2
cQ7CyCAF246U9MG70ocstJs+KuNTWyV9RvNMh0VQtTrr7OvHv/iUAZWaWLCnGXtzoJuct5rGC554
yCTUQmubFZEY6BH8e8Oi3VFDwdqkmN2ZBB1Ffy86W68v4GJWC6I35fcCZiEE8EJZlID2xBuibaOJ
gJA2oU7SeF8xoig05sT4MGW3dzFvoEBpxA0qoh2EBtQ99XcpvAbPOOWkfgAfaqqFxEofuX5CteX/
sExAnTUUHeHog//pXLt2aHwdimhMvFH8Cv+K2+goBCoJ5dING7vtXL0krUkQJFHOGlpqr4J/kwKJ
3VKrTGgP5zze+b6DMmUs0zLetf2uxFgczKcxMOHtaWW1Sy9ZRfkcGF+gNRGZna+2QYJcGHsp8fJh
y/VDwzFUDXPbO1QGANhVvpoudGrk9ttIIm38OmBGq78P5R6LIzoKmHxnKs/WQPUO3WwvQ/QwAN6Q
2iUXSLdWdF/SAIihEMgjnp9Ct/O1CkEZdkNkJR6q+q3NGr2weTr4xMKROyin6iRJ0nxblsIamdBC
SDMhBYFTmRpyQHdzLjkpc5/HuopT0kW2rXoF5GjKMN5oKS9WjPOSD4DCo4F6MVjrYTrPRRUGZ1o5
hlDoiqSC6qkZnMjKn1Hm2YsxXyuXLNoPOLUyEH1IAYGc5lycAP8ybMDj4okp2pwky40aUlfUr5/0
AbyITvgSj/YQrJmtC9gd3vJvsTPr6JtB6Ee8ST2uE53fGdqpEQ+miwcqxIei3wxrBOKXKK5J4mQ7
ABzTAQKffcJe45UUBGPqDS1yEEAWEb96lwFWr0gjv6AYYt4F8IYiRxjstqKGK8KSAtRvRTt5/JaG
va+uxFoLzjVWhGq5bgA6gwr1+dGLXBLCRhDgGwVWu+8GQBWkWnuUhUo7gXo1OEg5Z1QU0pA2QOyu
hJdL6QFMhAXLjY50FRITs8JEbPhBrMkYiSlUnOjRqzGguqduBWOvKJusrzcJuy/NygnrNUU+bWzu
m0EoSKOmCUyYdH6+cVVKgSJqIbnTSM/vKzGzrREggciJ25SWYk4r/aWtj+jlJyx1NR3jJadYsHDQ
Zj9KKOQFbmLd8uymD5/NxBZ9avxnAglMx8B1mbI1iL6QYDhfozDUWiSlUubVfkIFZceqFpwYJ2sN
X7NQH4IgRNzWlJ7UARI5F8R5o5tFrGReciwfhR3GxNKJshPkqw8fJZErel3hL+UEz+TNbl03Zm2N
CYWZB8bOwFW/p6aNh6/x5i4+6uSlIAr1quj/w3ovvPgzuTNDgzkKlTlGcua1H4gDYvWQBX8zY6Pl
BSgzwo1amsTXTuDoEvvHSjj4WE5hJ7HTo3WoOeSFk6/NWlt4f2crmjTxrxBBGFXdR9iZeSiST10C
mPguprj1PZGCr6pfJQtZlAeomqhh5tY0detc3jAkoVEVkDf0aJ/cToygO/BtPvb45kDWU5HQAtPH
I+K0nNJtR+zP9OBX5Pn6Dbjk/Zyu9q91zJ5f2qLlOLBwAw6gIQG7voKCMKkwkBK9j83bprKPGSCt
GG/iPXbv9/dr6delVPCZ/JkZr7JW4RKfzp0AzuoHtDwiaskjMC7nPrYP9l03tO/Z+/V9L1U6fsud
Mw+FQwOWiRD7buigETTZI8imie8E4wajQa8Lm77lTMWdyZqbVbULEzPAHk3j0Eoxieo7f3ju2dcq
MGYpRXQmamZKUzNW80HBtpRbjAy0kIlBZ3B7qDqEtqRUb6I/HSCKJ38to72suf7do3lhRWMMTkWA
Fz1I2xzzrHMqnsRncdzHX0DmjLEtgHYld/ijrK/kaxZ8pLMtz3QYrk/XJSNOV1TudQlQusjteyqv
OseLOmtKZYOkEsCJOZtG2emCqjNgOjXhMGEeNTeV0OwgYwSBgGF9xlTbid3yr/wiag0VTdeKbpCf
TFEktMo1XN10ZS6v1L/FzNRV1khJ0Ev4zlFxagOnR1wj0Fhw0QafALdzSG1hLS+2fIv/iZxprCno
BbkMzlnRjlLk1kNM1FfgiqVVKpEF1x5f9J+kmU6S5bGMrAx3yc1stDWC8/SWjv72+qNcqs+BphIV
kYlTHlCy2RF2YlJIcaFm3rObk+g2sKtT2JM6JXQ/qZ2Jz7XbPtIOGKgVs7sAwoHS/SV6dpSWYDCW
GJPStd3mC1U3dI1m7kjMdpdts5HS7+SUv3cFOI/jitrXN75s9H9Jnx2v3nRdnNXYePlROQVmq2ow
qk9UeRbtvdU4pXvfkXsk2u01mtdlJYEaPXCgyN6g3f7c6IWKEGDKI8KZBOTOyFUrua2DXz3C7IDw
wTSfK/Aq1gkao3bQUmUCBtVo5eEsICpMhIzgLwAKFgX2ORzOUJNuyMQy9fqWROYGYJu6OjEH2C08
Xzp8pbE7RLYYb0Z1Z23iU3lbcvD8qq5u7rKj9DWmDhJp9SEKt9laI9qSJgP7APJKUKQoKsyuRRex
Vu5iMfUsqUaXaI78BR8yiI4KMH3UawDFhThWBa8v3pkKJjZxDmsZkGPiuqUh89sP2zFNMgJs0j2a
1DfXL9zPhIa5ssKp40lDFmC0s5emDMhUtXqdeTp6FN/bguTCXcqIhfLjs/TmcyJ+VUVPq44UxT7e
lYELYPkY0vqj7zdiYRuRDcs8pnai7hmKP/I+fpGPoJGV70Cn50PZf7PUgY0JuvvrS1+0p7+XPvsk
fqfEdRM0MN26DR4qyjuq50BEnMQS3T1CtMs4ybfd7dqw6Eu+D/hl5nQZDExthq6YWbUwHgyfGdCB
vk6NoyUR1HjssLXvcqpSDRyfm5ogpcU/w03l+REZWkcGhpt+JBWpjqG6a7SVz7gUNJ8taea0w4cN
grbHkmrXHhygab/cnX63ydBQ+1F8q1t0oKYuxrFuGio/XP8OyrTdiyv06zhmVwizEgCllUbYu51+
H/99Vb9vwwfjoO/SY0jLAwgMa+ebVjbdp2BY1XY3EmW3VKH4f1e2wxUtshQuq9Bf1jQ7GH0QP9nJ
X9GCCDKoeuBp7qnBEPNdZDRg9Kt9JX1tQX33XIdT34sSDrykvhxmj82Yis9DbaavuWIlbMWeLOkN
kEdooETXAN/5+XC/VjMARKAhnsq9pg4wYb7KMxqr6UdVi9pjW4o9uf4xpjs/+xYo5qMOqCJfgXbW
mctu9UbUaJWRe4ZiqDszlBAfIH9hG4KlUYWbKUnKZC0/ckmeD7gOSPqnieHARUELndsOeZBiqWjq
3JMTW9dIidEIul3mW+WhRJfmRhoeVJufSv2gSFujIHEJ38xcOeilaAUT7QB7ByQRFGfzVmFlCAZZ
K5rcE7a6dJJL0oEf5sjRsD+AZJk2trirVCczHblxx4IUH8ZKKLF086BEZQOYd5SzAL0/PwY1YLIR
aDz33t9jMDCkf/KnmnI3fL/+jRfQlybkWBiKgMyHcWEcikxWRjHATgF7I9hoNT7xgJMat4kjFa1y
kuroYNFozJCMKRkdR0d7jq2Gci1cO/YFSwVqLqTPQb1kaNLFpnWjRYUlw7cH6XK+9/aPgr0HWJ3A
Sfl8Xul0XNL5IAoBSAbcRroB63h+xGUbgDFEG3KEpHBM4AIcypToGdVuuI8BNEYGX5usOWUL0QV6
qtCXA08U/ZXz6AIZMEFqRDH3OrHAwDk+GERuJHVbaD740/NsIEarMAeAoafOYv5mbFeReD9kKLOH
jceFjw3Xw8TQ65mxayUe+Xj5WIPviy8oJwmfWQ/0kp3JPgpJUpkHFoEDBZ7+rgsLYuWgCrvxY80K
Ntxv49gGgCMDVqtP2Aj2uaaJjpYSAtItDrH8khWK+mL0mDFOxaDqKqJitAJshpFLR9YlokUsuQue
/ULWnsusais3NQTVU9qsMJ3r13vJlgFAMc13kiVAa+cckwmGjJS+VRReHtBId6QCxzvaOXoViowK
/F1+w3KEvQyCg7sOc+cbierv3St3daBoAZCOQMEFds/rq1ryj9EmhfWgpAE3UJ1p1gmRXmIuEPMs
tdgYDkadg9rsRjc2fUDrPdt1dmf44K13RmUlAfyTbzr/9hjygKZJOOdgpke54fzS84apZtxnoWe/
/hmcbHca7XoHPiSwneEgyO00h36agh7YJqggPgihj5hLdU/3Puns43GiyWpBBPOGXBWmC95j2M7j
Y0YfC4wZyDCsa7/f08e1eOLS7uHBTGOjUIzB2ud2D4zOKVcs33+S+FvWMfQc7eLgLuhXHJ9Le3cu
Rjk/msDPNROlMf+pETWHJTcVkLBgL6XpeFDStSl3Cwm5c2kz7cNyDsMTQxrr7IEWOwMsOdV3cTyd
TpjIQ3dfHyiq9fuekuP4Hd9pKwDZhZdxLn/m5UlICHfiJN/WN3VITu77lINGdlK9u3sRkQnU4VCh
4YU2pFnR85dq/lz0zMkz5dg04km04btq8S3Ft7Gmr8i4dCTPZczuOWMFS6FW/CeA6nmD7s81YsIF
ywkJaAdGdXoqF2izDyh0vY8Bn7nwlGIo1RfymO3+Bu1CnycMq9PstWLkZa5kkgbPeCqGoz9hdmYi
11mrlI3wBL4H0tc7sIKSQbgx+Hutv3TaiuO7+IWmTkWYqamjduZ9+HKpjsLQQpoGuoVqkxrPypCv
qcHL5JYlTg3yU4cKfs5J4YaxAwYtEwQw78dOujGPJtljVhcABSuSlhQIzkXVjIlrAIHW+cvWeWca
Ve8LTz0qSz3o7SqFVNWJo2/+umZfUiG/Bc3OTakw7jUsIAik54jdFNKqIlF6MO2JH0mymoxdEzfT
WFXVqJVfWsI07iZ+6DDRS8ALRnz9IVEwNdK9flgJlJeeFVxSAGLgLwGcODvJUuFKMqrYYGKBYUBA
Ozvi9utnuHD34ABKU70CMxBQjjv/WEVS1Y0cpsxL9PKlDMsjR7MCCcLUuS5n4UWhHQpYZWwHIcdP
kfxXNGUaURe1I/qDsyrfy0y69bX41crCdwWsqzxtXfD5rjyrhazU1IL1T+bsg/VqHwSKiVbRkwvS
ychmBD8wcfprRzY7AmOLGXD+TYKY9nHF2/1pjZkZ/jPRM3Ullaio1h1Ev76K9Fl3njs6gCRPI7br
7iwHS3h/mvQ/8g0lI9lBtXXS2LTeIEtYbQ+FbX+vZGYXbu/ZiqaL8OsDGIJiRVrNmReG1lYffafV
xCPvJTsta1pVaz3qi+KgZKaoCkjLOeghkgrw4aSMeTGS+LITNhrVzW1cHwCkW1EDS8YVRCMScCtA
L6HoPduajPHSda+iGbfZc5NWDAeqkMwk/S66re8yW/Np5ZM6gYFlKMRh0J4PPlL1b8dLkr+h/Hf9
qi8APoAW/LWemfUACl/iXJCZZzeO9HqKVBq5yqn/BvUBo/6Kjzl5r/Ob9lvY9CF+fdeelVrcVhY6
kccNf2iPonT4qyGRpJ2GYsWLWcCnYWMyepg0tGBPgz3PZQl9LaY8ToKprHkaiSQ5w+fn4TlBbuqz
2ypr0NYlr+1M3iynHvmB1ooh5HXRrq0PkuHFh6B10ZuOqVuhv0V+IBwBYE/sJFBsRT204a0kvqbW
Tq4PnSMCwCbsjcwxNMHus2PsGyt+z08AeXH6v05kFlsMQTL6IBsPPJARcmK5KHqAX4bAvfxke3oj
/ZEju/5/pF3XjuPKkvwiAvTmtejk1TJsqfuFaEvvPb9+g73YHYniisBdzHE4g+lkuayszMgIUuo/
5/3eOG4oM9ypp4N23a4XJ/7T20MEVV3Y+rekDVKUi+zyfCtOH41/3zfmxo85Ke0hu+1aLEikgfy/
FOj4hPY2MI/SyheWyQp6UshELFktPHTiNjujCaP9KI9UrHbolXZfnn/QRMLpbgsJo/sGuRHPawos
qSBvS/uNoSB4qSw4O9WaUrGExEgK0nDIPdG5lgN3mGqcJik/ubyVa4eE9mzL7sQdC0QIEvZ4o6OD
csxRTndim8V05EIuVF6BC8LsL+yLp9LXBqxPtg1tYHrmxE5dhbcWR9dSF7NKVLqJa0n5As3iXWGE
Wty9IzUP6rr/ZLpRiOAGmnMJ6cz7E1shw1sLHaY74w0uUtlI40/5zgXYUdGbXUhiTXL3aG2QfLPX
wToY9qpynvmGIQx7OCPQagXefoD6/CXlbzxU1Yl5pCQVlrw0exGcBjS38p2PxlEzFvnd2F+iwG6y
tkRCulCFuZLkRHLvD7wNzTHEN7iKRl5LqMU6DmPY70yBZL8JkFgkARBPVQNj5t6f9JCYbOR60II2
KJzdz3fduw62U+daERUZTvEa9Hpku0C9HFhv7Ys8bnvV48BA9ZalxKE0WgJFyuvMhE/FdLcfMYqL
+1Sh3TbqXauSTuDtUOQF42/klsiJ1h0C99B1hcYknsajKrdk8cQX0ZX6/BsmirGgIx64aURcF4Me
0v1EBGnPhH2Jb0Ap1IhCjSnJG6fGu3hnWVZkBODUdQdO91mtxMnBD5lktOMBTD5uWm4LQQYXgwiP
p0JxCX0IlGovzFrXPwT1O/mcU9edvKMQ5PyvvdGKe6D1z1oB9qqV1m7yc/wS6OVGWiRbUXM/8gW3
61eUuQP7QaqGIDyvPh2wkc8t+dQZQwcRBAvwXkWj1+ic505esVFYeBZVn0Ja8w5SrjMJYZ2VpOyi
YON8UytuDi4+GeXeWh3dfp4r+G1ew6rLqcb1fet+DfKY6P4Y7sErXubxslMlcOGKnv4CFCrpoGyg
7qydjOb+nFin7rKek+Ca8q7AWgsCj6BzkM2933hKGpRKBOCl5aWmW57zah2zbxK3dttkDuY1kdMe
aO6QyYfqJEiwxs2/AWSX+pCjkd5rdA+S9t3WIyD6UHdQaBFU5j+5O+FYwHk8wDrB3jAaWh5lORdQ
npVUji7wX45EOFZPgWdXFKMSX4Dq9AqdSn7L7CfbRL7mQsxC5FU0mIfK3ON7MDby6phdAbledGHj
pT+aZ5TBssxz0IKqlKYYLhj60ICeV5i5wAbf/GCFQyYGBhgB7Hf3Q24hH8CFHedbdbmiOLUErave
uS9y//3cXw0/Z2QHcBX0SQIyDa3ccTGd5QH/LQUqtIIq1Vqw/SHhw1dLb5tzC49F8wPva88tTswf
KKwhfgFCa0AF6bHfYCD4EbRA2rPqvlx1xpyqzNTmvDMw8sB54Xd2XMFAsuvXscb+gBonJ4j3iKIp
53kKzekBDbxkUNNAsn20VFmMEKDkYY9HK0NxQUNt3K+g3vJ82ibKKUhMg8UBvh0kROjvut8RTBTl
bJH5kfVa6ACIlZpEfBAa15uMMBu8qXtyrIEqf4mhMxDHevkKpffVafH8KwYj4+1y+xGjF6cLgJNT
V/gIkL3ofN9Cb+7zuYWJ2RzohLAxEJsOPTn3w2zYSmKaAm27TIuLu196Hghzs4MzswsnBjLQ1yFW
ATkGNBKGz7iJzfLYDtMuwUDyOnqV6FI2mDyf67eYisDurIwGUysM7/LlgFBS9nW94ja2B7nW6Boy
2y65cr0JKDAp5mKxx+If2pluxja6E6ucz90+ddF3oQYSRMZ/i/7gg/HFOTMF3kPL2Vb2CSeCCBfy
yEh7IA8xDj3yxFOg/ohOTIDuK4hs+MGxa99yCNqyFUndw9x7/GGPwCHCEDpYBhpG8OHfL14tsWGW
iElseZ0PRaEQTB+OiR4bTw0DdmajPDjika3REvJgqm0hfRxbTCFpfq2AS8qIitr07Far6K/nm/9h
V8IYgughLamgaUMZuZIklrpC8oAPquGsnPqzzovv5xYei4KDiQH4gBZ85PrHpcqUCf2aYWrgFAGs
cFETqq9XxlZ9wXBe2PWamtuMD2EpEA44XoBYgFcZ8PTRWnFp5ntByKcof8NhLWuNAh4caHCRSGav
NhqC4ecjfHz6jyyOVgx1eLENKC610Oyz/nSIZ9aqp/74Rk36TlcPFfleqMGXNgs+n1i9IemHSw2s
KAMv5v22TDzbC3zHyyy8brR3ZW1T4PsmDqt9lKbia99z9YaHY4eBAkwhI7EMMBweG/f2HC8RZbtt
Mos3ExS7QdwsuCqautOfdiaj/BBbjiyNXu5+pCDNKMFS5X2HonaqaHLq5rg95oYzTO+NSxZ8io3r
wUhE+E6N+YWoEEu2tcPz/TFnZnyFiVTA5jYDAiQdWqmOj0S0ogfgTH8Tzp5nPDf2GIwMM4d+OxQZ
ZDisv1v9ZlCIE4UAxyPD9hff5XcjeleKXbX8qM0TdL1q/T8wN1DN05AI4UFOOxqcCGnGMgXu0gLu
VSJr7yNLjILXLiDpOjmaCPr3mTj1Ma+FAcIS/AmLQBKO5X7VaJtPC89pcgvVtY6AdS4NDRoEnnsJ
WSs0yvJn6LolmmSDYfpUUsfwp5+LKB/zzqNvGO2c2ot6PAHL3ALDQuVsoQGbRqR0VTUFUKAVtOeT
POXRbkc8muNUkmo7U9rcyg1nEa7DuTWcciO3P3/kMenClblELHIr85Y410TbGnJG6OKtDbQF9yKd
87lNOoTcd1HdaP5GHlMogoBNnCq3YmUriGZ9pVjsHj86ZPZKKQCbJXOpwNltM4pRfCkVgpLDtuGS
LUNpfQT46QWtk5Hhf6Us4et9ElUkglxmDGAgYahA5d4AlRFmj8xDtITBA0yMHgwkbRBZj+7csgmA
QKSiwmKcY9RqIfgNJJDR22rZLPzm0OtzNfZHxDxuQXogjgAoG2f/L5d24xMQw3egHbELq82vIFFn
rfAiICUZDTB1fycTaRuvm4b0K9ngkCh6vnsn4hk0x8IfgSeLR3fo6KzQdM35oaIUVlpdfXCBaGJ9
ilIi8zN2Jq4MkQYhKJToENE8sP0A7BfJTBKVlu8fe24B1uB8i40ELs52pjrzRzY12r5/vPsAGKI6
I4/vXeREsopC7tyidbCdGZ/AGUmGs/Ks89aHYg75WLHIvqjgmyWx6exjVdWPp/xnfc2IFpBmZuBT
8Qc+B7koGnhKePzR+e2zThHsRixB6aC6kUEZUabHG28ttb9Y2UVIKrNX1kG5FPoFCyFA5Nspjd/J
v+E1D2acyWM6Envt9mNGR9vpPb9ucrnEpQqWiPVno9eAuZLeAEUXQcWDQHsTVNm6RNDTpa3nUjcT
vgxai9gDCDTR60qPQhSmSMWaSrvKykUK6gEKB36hlJ8d5XDJjHcAkI54FQ9IQwR495dQ3kScXVGD
mT4nzIJiwd+59EylJkWk+2BoXkA3RJKI0+t8Y2YAU4O+AS0j9YfcXFzQLfHrCkTY7tvzs/bI7gGa
BvR3sYPW5/Dv0VWBx7xfSRHbggCRiEeb0juzznXuK9CkRYg+NscEfUOXqk226VmtSXSG24cgRqQX
Uqw1wRpg8MrsGC0tvm2wMOlgwvYT3e6/A7afucj/iMrv5/D+W0dzGIVBEjAO3VoFmndxTkvtHVWD
ATnQo3/T08/xOt0J6ilUEUl8P5+oR/6N0USNtimyjJ6cZH2LJ+t7qG47HTlLMEZrn0Py9LxVyPvF
I28fgsmolrq7fMzYf0Riwz7axZHVQyEdz69RUopS+DaWM6FFmNaEJICiWgT4YZCjd9YxHE2AfqeN
XzNmhykdT/mt1dHpiDillHlBaa2y3XUC4rMQzEzKIkJT5/P55R7P4f34RlEaK/Q87xUYnxERY6+9
dyp4zfQerWIl4Be6ukGW+pNFBjsyFTUnYDlHz/Bahbcmc3nqx16U0VwP33pz/YHapxUzxm7B9B5v
uAsPvvV+cQxhyoU/ytQSG875Rje8dkDZQNNnWVEfb/z7yRidSmiEclAswgc42TcDLmLI5PGboOLB
W/wW+OkA/AyduVt/8nyh5x+OENhzMKIOX3UzbMpzEpZmKAybMF+Ge3p5X1Jf5dI3RJJ+fHAS0LD2
3t5xJDTBr0sBn/Z8DzyigoZ5B58T0pGDZMF4jwuOp7C97HQWzHch2UIQ9hysHHL84b/N4zI8megV
FFT2k999L37VXJ0ryj92bg1fAGgSGCkGEpsxTwYFulDejqLOel1f91tv/ckZ2W6PUpVHjunaNM2d
furIavVRLHfWKoT8EUC/hzl91GF5H07dzVeMlp8JSzax2RDzwKp1fgHhC0kqb+bETR04LCdYHgYV
YODC71cb0INUAsVSZ3m9bheSHjKK/nw9HwOsoZb+z8LoSOeFnYhunoF7LAI/DmTFOA4HNzAdRtIE
aBeI3ZzgnPAYO96bHJ1cpvNbBeyQHQjBXrdbFAsSsu4O1+v23VX352x7xhWvgSf62JJlT5b20iFn
br2MVJMQXbcShljuCrcdUV4WJ5+s9HiH5ljrN1a/teeTM+VZOQ49HmjJRHvoOEPIU0OBNsJha0Bp
3QgHv39Ped2L5JllnrQD/kK8HQCXhb75/TL7dt/70XCmUuTCh9SnjOCKFgGgKH+fj2hq1w6FdbTQ
AOgFrrB7S6nNpXWnBB36pZWGCAIaBkW2ITUyoP8vQ2NS+aLB3IXDIVWiN5tdlzSoY67PTUzO2r+x
jAl7keMp0or3O0sKoAPpbCI8DJjg4qRztbqZSRsDjOtKcBTcpp1V8S0eWDHOYZz0aDlyl89HNHXc
b1bngYIX2oVUJ8GQ3eBNpaDOn8wx2E+NBZp0CHHhOoeOovsNUMksn9Bh3lk1eEqZEOBRZwf5kefj
+ANDj53jrZVRINRIbcNmMawgVQRpeDxOrts9re+Nl3RRk2O7Ph5r9a3W3z54lnzQREN/xvNPmIwF
bz9h5DqBnahtPscGTLUreKNAJgw6GcPYH3FVmSCT4Q4x2XzoiXZaAEcRqjOuY2opkX5X0MbDysA3
jI50x6Jz8G//Vy1A4klM5GCGYmJ6Jf9ZGDz7TSQA0SbR8VsMsAiAWXA10XlNmTmE3v+xkv+sjB2G
ELFSEcKK5y8i8rpNBnTCfnkERaZnHZuXL56AMI5AjEXbIdob5hI9GDP+cWaof7wpN0OVGl+haRkf
UQ7+UfkRrNAxnu+XKRMo4uHt999syqNzwdRtVklOh3OB7u0iFgw7k5eZMocXn3hJo1gITA/IvZHW
QKPQ/aqFgc9zFVv3wLuU4JZJgLJF87m2DLZE37BQms5X0keqLuaayyaym3eGx9W1gU5HFEoY5kju
muKHF6yLd/olq8FvY2YQBH9JPp9P6VRogSCRHro1can9RZI3q0YzuV9ySdFbEUBMXazzAAX41RHv
5PfAn8neDNM2djiwg15+tKDSeCTfT2vcZXFWNGxvyeD/q8JTxaRayhH6SvkHhUtXUTbXszP52Ls1
OVpJv4yTJCq4Ho+9dQcKV8CFoHr+zmlnw7FIVIFiknBzmKG/rf4wUNSGRGQo0NMwzgU0bBxAuFru
rT4wlNDIWpqAc1OLuIsHPkN6U1WQc5pDaU3UHxiEDP+sDlfxzVI6FeTklczurRrMRCKJax0gYolX
6+qXUZXoxXthQAEQXW128XwPTa7rjeGRG83DOqPZFIZZ5cVbMSwJgzc6eXM5M1+BcPK5sanA9HaU
o02USDZoD+PBmHNoKIcIP2lihu1hDlvCDUH14yIOyrCDhIwwrnYEaKx1Ik7ore22UNcGskiL+pxZ
lG6ii1H1DFqzGPWrM/SPQwQXUS1S89fXq/Vh5pKaHDDYNgb9PRzUcW8tk9mc1yhKbyFTz8lGueBc
NVZnKyuTi3hjZjyvRVLxSgczMXiB9l1GGjiCmCiqrLyW7NwRmXwigyeSHqTukYuRhqv5ZrMWFeMB
WebSFkOWS0o/Ovp5//kO4dL3/edyeVyCXMVwqFlc8uONLwHMhpIZcnQoo8qjl1RWVXFVgXbWonvW
ooRUFbg5L/cozIcNiHQ7iu+oBw4qRPdDS6DSlOWV31iIaHATi6ryyaxxE5N4v/yJF18XCIQDPzco
J54Wlk3cxccKNG0HSXMuz8/KRP7l/lNGswyEQSqFTtBYrxzh9iD/IIyBBxwgRJEJpPSSXpqXN/TI
7Yr96ZDN4VQfcUyjmRju85tFlikpirsA5mXr2v2i91/dMwQk6KDLJEdx83Xh9yJ52+3AnU3c919U
65+Pf3q1/63EyCP2AV+IQYmVSLtLVO4zaaZWPrGL7+d35PlK8IdJDo8Bplqu1cbV4NV+6L4qHfKi
Qx1suVmpi8W3rCszLnfC2d9bHh1XuaIbKU/CBoFlAeopGi9STXG0CPKwIYhcJFD8h6bL7HPhJYzX
UTrbbfzoHu8/YHSz9qVM902AueXINdi9oxjjamdusVwSXjN12lilqxM84lyUORGb3dl9CDPdvg2Y
we66RmgGnq/QOP8c/Ytuk5Xq6gvqZYFm2ef7aCK5f2909FSKKMmP2ARGG1WoiNZq79vP+nQODudk
tVyagn4JkbyOCW28ITgkFTOU4MG8OBeZTlxK9x8yejB1QhMn3p9vyfThODf6+3t5Vgh0fvFyEtWz
rx3NeE2izeYNSp47+HAC9AHeTub3zBacO91/W/TmdLNKlSVJjM1PLV6v4LvIEFuJqrG0tXLtascf
Sd/oErr8oXtmrQ6Kdpg53bMfMBz/mw+o2rqLIherwm5LDUxkiO5wf2ASPLJsiZkuXiAPcNH1FWYg
3B5cc+YF/Xgz3y/GyL11nSxENQX7LtoL7WYtpxYDahM7Vv1s5h35yDl370r/esdvxurLStUqgyvN
9AglvS2v75c6u3zRmdVOZXGRaHObfnZ6R84NfPVpBbWUxgIqQTAYbemeHFIPcQHelUfAnTabSIPj
XqGj//IN7U7xONfXP5FGvp/ikZuTApvyPHY47SA1WA9ABaAV6FW+wUIHa/ja9aCm8XK5VJoMCgmd
68igZwtd9H1KAFHH0i8WM8v+x6B1Hxnef9TI9QVxlDl5PXzUttH3yDXibkf682h+ETg+7wU+38Fu
nyMD/Xs2PLH7t0du9kCvuFQUDHbBn7iNiFZutoaEXltbOx7b44ZQB2wFoOzwLp05ajM7/c8p31i2
waxjBzQsc2BqR77K6NJk7ZUQ9Al6I6lZ/bm/nYBN3M3wGO6W50XiRins5do1+9hyG8SDxGwMlOhe
MMSTY2gzizrxZrs3OY7aQEFKBSFMppq9tU3B8Fb2gt/b627Obz5mMe4tjdxWGP3PDTb0am239QZE
xvt9rEWqQ+yN+YKUWyySHaefsI3Wc1pAc0s5clql0haJMpwoMTLLwrTRcR/latgvqWDutpooQ92P
dBR/BbKdprkCW52p+R654orKiIHyEwa6PL5I6pd8ekvgxzTr9wB6g/XMtuUG9/BwYsCIzUF2SBRA
OXZ/Q8hdWPh+jCiJ366vFVKbmWocg+1RPnuNarrI6ByWrlGuuSOqFhC+BGWwGh+Gy2oh9wNmbxbI
OQEZwZzcfNJo9TPHk/PSxyd1Bx46YOoWrpwspR74Udv4Ijuk6E4q3gIzUzG57DdmR8uO1sAoizgs
BeipNFFN5bfIS1U7MyHl9vzw/qGonk36aNUTyPaFtYJ7QyDdoYasC8okCP5Z9TNGFyiWHn8z63OO
XbDEqd7tWA3FX2jnoE7EGvnr5sIBxkuDLKgmP3lJjuzyUhlv/k5Y6SAJ0g5oE2C31Ebs5iZpmPtn
Xz668djQZVuejxoIx7K7KqAtiuHm6vPTbzJsxQHQDhWacUUks+PMU+QhbEJGShoiFmSjbJx+Se93
QKShq0NHD8siRvFs7Xwustn2sce9ACE/WhElCAiiz2pcX+oztqgh6ohSCR1qflkuK5vKVdqOdtBg
IjEthdrzLcEM8fH9xN5ZHBeasrhmGt+NO0ujWBL8+L7qQ8P8QGnYjDOmHr3rvalRqN6BpyqAIGiH
UJ02hf16LavrLbiwELO4WjZzqoat/DAu1GXhYYb81xhhx9RJmdctxgX6cS8j6HfVZk7TBHoS44Hz
GmCiCmgMRzlvr0C3X9ejEAt6jaHp/v3dWYCWoCeXbi9XZKce+jk1qAkfBeT8oNUGblfI7I7rTwpq
dq1fOj3msNIbAMY+98d+IWqFAZxvsiSq5esN+fXVuXhv4hYGmp5HYwRogtC2MO5jtgO8KKhK6Cy/
WnWNnkoiqIl2RQlIF3hfpfILhA0kTueSio/3xL3ZUZhZs6zLehnMInOq46dTCDI3PtSHls935yOX
gnBvaBQ6+lku1S661a1XJNlibY98SLA+gycPPX/KulA/C3Pv6YXKINsYgld6v9zo7HrlaRbohk0r
McRFba5WtbnLjFOp4q9VYpxoQpMOvbdzQJap7Q2KI6TLhi5jkI/cX59iCf2hVHB7qBef4nWWWYpn
BI07s8UnHhqYlBszg1u+iS4ZvsiUvMF2Y1fVIYPIkfkVElPXd0Oh6vcU6uqiNBanxUeghebzBZly
hcgHwhXzkALDfr83zWZplEZc3FuO7ailsrc54NH8NcVFaIeUZ4xNPByg2sBCDRwiYCBJFEavd8X2
UYVMUBeIN9Q6BUketgCFx8NRUj9Ro7vIWEWbUFtkT3JzDgs1bK2xr7o1PlpM1i7yvAqR4HXChfia
igh2JGR52d8CbivPEICUs8QTU37/1uZoZSHOrNROhAEzmxYtvOlCklSPAv9xzpEO1dBLJh2eL+iU
B0EDErRoBlIzPEVGgQ7TxGHNhUxtSRe4fFAaJ0bGa7yyrS07WuJOf25vYlbvzI2CnSqPqMxp6dri
V76GnjhwbjKRShUvjmva5QyrxsRuvTM2/P7NQeHDXijDAmPjVYkyuljL8mu2L52ZOt3kHCIyGJC8
KNmiMfnejlKXoi8nZWO1NFQ6RSHYyg2kGVy7E/Qqy6ll40cM4cFgHVWuYgp8R81d48POGO1WHBQo
JoBfbUDUjq5xIFRFKDEpteW1ELMzhXRgsqRW0YU9Jp/ZJ9eQ6PP5SooTkcOdydGoI09k0tqGSZ42
0/yt+qSYT95TU29Nx4TJNC8gHrN02zcay9xqQrrN4kMKHtvYbJVtaL9G3b4EnFIA5+1PoJTge13J
rdp228Q+8vjT0G6EvhmNxRMO3TuoC8TWcHstglBRpnqyGcZmlZLm1K84VCXLbx+suauYVrPy4oZf
ovAVN0exUrlmKRRQq7chbaO30tJbZX4NjpNSBbGr2G2eT8sjK6EAqgEWzgpNTejtE0Z+o24r1Ehy
lEz4dN2fCkaljIrfB93QUpW4q6oFkbPOyeBmf4nRgn2BEOfzL5i4nO8+YOREkHjoQi72kPZoNL4j
0W/n/qJEHdVmJc7s/In+AgyWRyc+mkMQdP3tkZsTxtFpyZa4jCw2MwSSbmot3XCa4e9rIzdiM1yu
ZVd1jX4dWbbRQ8Z2y6m2EeEJe5LeWzWHoLO5o2bujakY8O6rRk4mTFuqZjp8Fegtr4JNtoDNDvBZ
Sr9SIOorvHXlmmpqzfjSCXcDTh3o+YGuHDrOf1mam8mIxFQEnXDYWnEvYovSalwhOEJKOUPbnn99
vsoTB56DuDwgszJ63yFjcO9zUICVw6TJWksqKe+1xuuU8GJrz+zmifKBzDFQpAZnLcDfAHfcmxGU
xGVtGTB9KUwGrUwjtDWldTVQNaU1ySWrR3kVVXqoiDWR5kENvGvUsJFUvjuJ+aoowF2XU4vU1RnO
eD4DUycNfXUKwEg4a+hwGTkgX3aYLuil1vLRBdUaebThhZQcMveHBRcGipVgFMZbutBsSs0y06Fn
DtrE0xRyiDcfMD7qke/BIQM6Hr2C4ct4b/Sr5nwG5PC7QGVlAV5XKMmxbzVNom6N/zOXg5s46WAB
GADTwGKByWl0v7FZDX32HM+pHNh1ZIvsRtsGC2PfE3ov7puN91Is/dXi+bRPgNAw6huroy1RNj34
nFgAl9alEQIxQYJdRjhjb5yPkflTkk1jbL4kFbDWZrlqt5Y68wFTr+O7Dxg9CjAXCE/54XWMe4Ax
QOlTa+0H6wCidZq5V6dmGIVvaKUD9gaxvtG12iU0JTodjQgU/WcCChXta9yf+2jRKUtJnjtsEzcq
JNmh2ILXA/qjxs9jEaFCXLRMb7mRyl2rjwAwCiTfXoiofV0uu1pHeyyoE39OeYCRzk3rnPXh92/c
l+RSmdxIsF5mW3Bwwm9yaPwhCiSsOg5k83oFYpdgIbkqe3aznas/31cTJVowMwG2DckaaRBoHN1b
YRCIQVp2gFZJRrZ1GSI7vwACrF28ZEN74wj7vl44JenoGcsTi3xneDzwvJHA19TiPeUvWGbliISV
NxJfk4RV3WTm9TbxRkQnDbRGAEoVoAM5upuULK0oOcezouQ29Sev/ObtWZmTGp+Ao+NlNKQFZAmK
uBC/u1/LDC9EplRwO3DktVMbXbj63+Jvu2EMsN2rgpGR996oNVrtN7LZfDDG9mwC2tCr6Qdu6WxT
65s3tDmsdHOz0T+6JaPzkG1aXnp187Za/R5mPNnUCvASyPgh9wzmoLGmmRTXdOMnbGeF6QF0lUqm
KQE6bUoIziBofr7PJspCkBK5MTbaZzmaWmnJg7H1di9+hBro1i0iHcvFl2nq6IoGgSQFznX20sw6
7InXz53p0U6rFa4CBJPpLNbMEBZ55NNYf79uBxXA8FUxVx/UUpjxYFPe8s7maMM1RRrbpQCbEcle
JXL1l1tml776M+5j6rHOA4EN2XdQJgGoNLIT8mVB9TWmNUECLNYSVcSbA5TS9BIP2ALxl22UunyN
tGxPLaWXb+EM2ovznJzPRCkMq3vzGaM7sbZ9u3MbfAYI4xnw+O5KTC676q86v6es+hO9li2a98D5
ujwx6CcUZrbXsHtGDzFA0PFLRIsF6AZGS8zbRYJZwMnrkp/C3xXy8fn2/QPTPhrA44JFd/YjArX3
exRT26K1AOd4r5ec1m/4V3kF7L4IOEGooVxg5nqwzHJNMq0TSiOK9juIBIBcjXqp0cBYQj2oQ+pk
7hRPD/3fl43uZTyBMzpqy9byJLpYB44g7wQ5PD0f/5T//Htb/ffw/7DdN7dU2Sglx6Q5jNjsG0XV
0kuZJL+FwzYGOpfi7XNrk0NCyxvg7oMs9Di/6nRoXqgyTLbru6dMRr89N3fpz5kYfOPNgDihEGrf
rlrrterUCCIQWNZ9avzhgjbREi2IIqe+rU6oUz8f2+SJFW4GN14vtqV65s/ylV1tDQ69Zol59EwE
71qm6W8s9sjiV1mGqKzMZdeGY/Cwi//ZHqfMxZiT66yqW6sWhUUD/UrlkxZ7/fkIJ/fKjZFR9EaX
VAuOImxIJ/kpbU1qL4xn+G6k/Qdm0HaCRDx2yoOaXFuAxKfm2tZKU0eVy0+HM+r0VOD5/dzO1IMH
McM/Q6OtEvUBuFTYrrVkptCjGB3bgp0T7KCExGjedgEeDjwk1Hz2l/MlNQX7Xl2jRGULvJFJ7dJh
+VeljWZ28GD1YSlvvmq0jTgBgHiFxlL2KGSe2UIODDfMAZYsgUFx3Sw4dDX/mVMyNwMnnHhvYzpQ
+UAfIXo3heFk3ZycCPIgtkChM7pIy0PDenqWHbr+VYjZNXS8Z+K2CWg8KjxoN2DxCkaL6DgZ3cYU
Xv4ZcrN2AcCMp4k5iRWgxkkBIb3+my/R3rcKLyXYXEDZ0f6KkdpzYD+cyWlO3ucDOcZQQ8M9Oz45
glArEK8BEjj7jZyrzfBayOlJvfW5D4k3/BZCOlDW6ZXrzOYbQsbxMg9EZkNhTeZRw7ufbddla9qu
HRqAD1pNkCreUruURC/2xZ3Jo0zlU0FlidwZlGxRKBzTRMRdWzsxG/WWxlwYEJt8mhUK3jEpLtWM
D5wIyHCLQowHhUIBsfIoaOECsc/tGPUMf1lWaqsVQMG1HQmPc68bkEc/zh8Q1Oh6FcDEwCPZfj9/
VVDwZZAi8FegWrJV2t4W9aJEQtgAxTEjkzArWVfNeptvjZCVqM+s5e1rl7Q1ZdJy3IrEGR6HJHBx
JNSEcwVQydYilfy0nFsG5yqGuCH6JGTeIbQDALya8NCZP0qiUwB4lGfIRXhhkoYbuZQ8URdTXkn0
JEIG9zsIA5s2oChHyUiyyomnyrxAd1rO13S8b91IGGTH0LWsD22lsRFXQLMSlitBvKBAGIIjTtB1
ntY2ji8um75RDlxUh9w+kZI2XPNdwjrb3PVyShNdyuZIxLApbfYJailrkCuw/j6KSyG/SolUJy+1
7+XKsi2BmDTzIuRS3WZFDzjRvgl5Q2lDjoE0edflKzYS7aGOwNrilmXoDA0qjc0xRhwWzhk+0G1P
UeeFxdYVBFdS84EVmuRCBtLZJPd8vPQUHsTnish75Utb+gDuly2VcLsutMta5fu0Q3tGF0EBz7Op
AGw8bEhXumCznLtgcrn1QO2U0YGV8GEdfwlCBDQ7aTve8z4RI3cglwrshHJ3qBHw6UGMGoVfSC3I
+Q9SVrnoK+tyjiJsyWaJHhZS2GHq89brVbmJkug9BmuVqHtIGhRfpcw6+RdfVJEDBqu+oOJFlfBK
s3IoSvBfwWrj+rqLTtjwnAQ+G2QkL9BNB1WDyBd3dS0JngUJBgetbKgDoZFeCdoUNZ+8VpCYd5xK
GqS5xZg5OklT9VqI/85KkgkV/pkqMZTDFej46k3q1M66yJEc+Q0dxgubVVGHgrujqkoU3vBjUkAk
Iqmp30uuLEtI2MXKOezDriMtBA1ZPauiMNHsDKTMOhslCr5I8aV2V+aU6+pV57Oi6SSh528qVnGh
FcbydiBskKShvLWd23S8pUIkxUw4EBk/FF3ma67nK4pEdZ20euclsaPTiV1kkVrkiRCocoaeYFBg
FXGXnx0oHHI+1FOUJj6laSr1/0Xade02jm3ZLyLAHF4Po6Ity7RlvxC2q8x0mDO/fhZrcLskmiNi
+na9FLoAbZ68w9pr7VOlgOgI5XvK6CKDFilHSGNeMGUFk8SRHAmLzsC31P6mhsZqCsbuNOXMhimF
ZFdkbIrJC7pagmIqvBoO7W91rPYEDZMaQ9qqS4pNknRc8QgWAqoA4jsUw+B4IVOxZ0ntAZsZNblU
3/1OUaLPMStzyfYHRq5Q/JDD1mw9qg06z4dtYHGyHwtYKqEXj6MMpiScjabYcsEgg7gi5xvWplVJ
U7C2FJz2xaQJRBFYv/ElY4Tm228NaZ7AgpKlHzwEZR4wR65MudikiV/UJqOGfWZxIc/mJWlZho6G
j4YU9btLU8YEZcv42oPex4fyUdf/vv/ILHRmQpF3ohpBKy+P+2SWUaVFmGR9jW4lJHsa4nmmugXa
j57pvnXGC1PY1Yu6kQ1ul6i6fKigo2H3vaGgwOTbarWt0WWemy+BhbAuOq09FguODkArIOyBcJyi
ctL071f+hp/1gPqELet6hVzqXVsgw8zF4KjAFBK+96CFOYL+L+yZYsWRXapoQCQSnK8S+CJBLc7f
mtbGIk47rmMRhxD+NKpPfYUe4+FT2ZaxrXFWKOr9d293uY50fH0Mn4Nwxe9Yer4msTwkrsAy/YNH
SOSLMo4R2LlUop0xtslA+AKtubnXrnWMcwshEWRiUNWAByDxaAu6HS0r4WoE7JL9E+IiVQUo4nt1
yck2t+/vtwXE5STm+tfSNOqrJa0aMIEKbMIiOdKCygZ0F2T6W2P2hu/INkQYddQTCUpaYUu2AJtJ
NvgwmufB+L7/JYsrfP0lM08kpEoq1xK+BHn86SMOaPSyH9H5VBn7bYQOtpWU21Ki5Gbos0RJXuOw
p8L/GpwYk422JciFTeNrTV/XdWggruRGfkohYEWvBzk7QRHCdMFvsLCAmH1+akd76xs6CDNXE23T
PTFzVm8MzWKSsFOapse1jK4Xyxh3uSVu9MRoD8aaq7q0VVHr03icS3BdzLsepSjJ1Rb4VTcjfqi/
B6VZvo5PMWrVHpm6tBrjV7RySS5dQzIHsIaIMgtKHbOFo5GX8WXVs64lMTr3xIz69sSvKZutGZmt
lAxnXyoojNANRBD3Gk6FjrK+Zqxs+4UYDqQ7fwczWyiqMFXPc7hTIUaSvdI3yBy/RNopeAA6EJQU
O4hy4GWlkVmrZqAQce0ULG0UWcFrg5S8htrt7ALoMg0P+NBxLhpiao/EkNcE7Ri11MvR1eO1loSl
3aIiQQpCUAQA0pyoXC4KVe08cXCZjNtk1Y5LWOv+hC5lt9GK/9fEbECFIifSyAiDO569GExhH+8W
egg35Q4Uv08QcyHaAWJuKTmiQHmCE/hrxf70Es1P3rX92T2WxYwKYTcMUXWlEr03xvtzaGa2aoR2
3G2npi9cLg6Du8UzpV9r7W5rEzw7GyzXdwlVgRfMaX9U5cxpGETr94c4jeDeCGdHo8pxLLtSQRLf
t8ApC0mpjZoXVuUVz//CEMpEMmgK0cg8F6mVykASRyECGiyYStxa/Z2Nlihu7lsRllYMgT2y1UBx
TC3xt29gSMM+yVQPGEuB4B3gLoN+KS/GBVhLsBYlOofupe4t1E0zJxCZHXZnt3rU167saV/OZ/X6
K2YrV8RKEpURA+Kb/BRIB0bedWv0PUsLd21itnA05IDpB484AEsZiZUByKCBlA34BYW1ZNGUWfwx
GlTegEQG6TUAIbdzWocCn0Hjd8orSJfE4XbA5UefyQZ0ohSAzc+VJVzIzUBp5B9zP3JCRacG0HMF
0QdCKeC3AdDoDfR6bjId2dw9eExM9817eP2CwwbVm/OpIauSTmvfMEu2dknoJ+IYoIo6HAoF5EX5
iVUNH3WJDv2dUvURNiYTryqWLz0gCH9ZZIkgigCIyu1Mi2MbI2+XjW5Y456JtF0buTiRSugC2Ug0
6dCn7636XMSfQPGTIgi/+z43NO93mEAdQvu+vxKLqas/fLkCeJ8Bk50dpjIZU8DTJ4CsbzE1gdQ1
ZwOEohJOMtTCvm9tYUMDi4t3C0gzjH5OrZRqnMdArYF1U1lNLIFRXyQ1tFK2iYyIHRLrvrWFuxVJ
Mojfwl+GVzyXaRPKKWXfgvpkiKTCSOvQN4G2f7tvZMn3R1IToCPA6EHw+KdF6cojF+pGjdgApCeU
AS0VinhNfuQaTF8NSI/0LI1o364JSjW1SX0Q8WmlkamqIa+y2ixl25GigWOHhxoCvPNOAoBl/Tjm
kPBNjvKLPyFNmq1S7jIrGjdgIUCvMNPp2j4uybAGBF4qzUx0Org9UMWXUea73dUKpVSOioZ1W/+j
588ZfQ1rES8AEcePJIRmWvcYVPE2iMVzHbabiPHsYmJnvjSAtyW1roZOgR6Z+qMIMkPyv6URmKC1
HtuFhwMOKHBhAofUKZo6bj9yHGXKxyJwE+LhcAE8830Hj6P/6i1EwhRecAaO0CMAUFAwR3/ny8pG
Wbhvrq3P86mDDwk/ZHNGt6+2zVOnkER5ZRmrF05hhTbbck15coFsCPIuWBIJuWnkJ35kpTO1bVtO
RgGgJ4MS6b2vmV7omUN8ZJHjEYMDkIFb9jnhTR54+JXhLryPYOEAXgSxxkToNLtYIpkNm6BmJo6l
yrz0lpENNmVMUDcDq9CiGdC8b3CpqeXG4OxBHod07FXJZ92+ALITCNu607MWV1ls9J9NPBKV6iXQ
jXn75ft2nh8Z7oERDBmRs2x3ol2GJhJ7Yq/p/lotZuHOl9HdgxQ02Lon5e/bjQd5E6ZmEtDvIR3+
roJK4KOKV4paiyaAI4AvDTQSpMNuTZS1F2lliwOYEEYjo6O5/Qt1V6Z4IchC3vCvkdmaQjW1qWWk
69D5Vxo8WE7DbWLjyZZ1wxqtfJ9upL3VyTp0MrChahtXQHEOtuwuPYTWWnZreX9DDxxddtArAGPY
7ZBRVW95X8lZ11fEr6gJTb7alF1sMvQb4rhyZ0XM7ya0oEFE0lWUykIcJuO+48EEjdLaD9iEkqV9
JIwF63Y9Q/rmEhK2YXVWJjEFZHokSDqRIOWsLBgJk7/Q6PH+WiyV92QRlKTo4EIRFc/c7egbOiZq
GmAtvOjcyJccyXq7eVF9PQgg1CCeBZSFxIqFNKddBRBzMOrmQQCf0v3PmK7Mmd8INCeCUWilsOgi
mq7cq9cPjk4uh1RmXV4mAvtYvJSaEW6qwBAhfTqsoLenPfzTGDKZgjgR+s25zBS1GsUOGXyXUwHV
xzkSRCTIVyLsaQ/fMzJ7JIai4PuohRGtsnv5BazzHN719nJ/3pb8LkzcP2OZP5hxW1S8yDDYP4Oi
K9pb3b4k0S4ITqp0oL3ZwgfjNvdtLk7f5OMJUBBF6X82sqxXOCTHA86F4J52bP2Vn/+jnPxj5v7+
/nxIdVygl4DNeFfwfXkgFSuGJ5ZVct7yWZmmJPTHdCBplI4fXFcmZwZyCiJBbSYtjAgZAlQfNOTv
iehD3tvqhpyakeSB7LPTkNkx0ybW9j247PCCRRx8Y69uECuPUGuVCKsW0MvOPTBOmknHxL/6hDbv
AWrxHenLES8CkpWjT9QO3UN6OtYaD2q4IY5IWHVcanNS29V6jvgVhPoMcix6mifSA9vCOTETgYov
GZeqojGAORbM2lJYg5RsSMvXjIqozSWZIG4LiYXDo4pefxazqq2t+8u3vGWu5nd231VtlmgovyL1
U1dIcikOOJ6Q+xz1IYAYwn1jS2kZpLL/2Sx/gvCrg812wlAwbcS55Z4zrAriEnQzWqGj/rZ4vX4Y
nyDEfBz2KmjSgl3zHKFTYuULlvyl6y+YbuCrL2hYEb2+xbRd2UeVgeIuylIPkrAvqJmPj6jE9bmj
pqpBS4stLqKsGa2cGqJ3GgIrrsGxoD5qdK27e+kFvP6oKea4+qggk1D4lHE70MrEJcSOOvVe+VW0
0dJrfm1m9poPVY1Cbg4z4C6PhL0SmK1mC8hnJtXKqV303IFPE6cWHNDDzWMybZyUhTkstEQkiGuh
drBDewa0ChJcrhGgtexedALCO3QbnbpPCMAWU11jNdW+kIHAhvv7HbOZjfMgzdCizrlJa9SPNRQs
d+o+HYmJ+vLr/a21lNaf0I4oo0xElT/0F9mA9s2QpZzLQtbVRr8k16IyZmgn/7L1vqqHHNIWZ2fF
6FL0cW10tqbeWCTDIGecG2zgoVUklacpLgFMMdSH1i1zi66JaSy+ZQLUOpQJWP0Du837gQcl4ZxD
bpXfZqnRVCYfrHgAiyfiysbMD/H9vEpyDjYgbcqe5NRkUzdDiEuGtU61xfcL8j54uRC7oXHp9uxh
zVKpQleoq1Lbo5+SvGOzFQ9jegJ/PGGqMAnCwpH+gQmus7ETeoSObpaZBWQM0Avl73OZsI9SvwnX
GD3XrM2mbgj8hgoZrJWe3QPn/uBNybYYbd/5Sn5v8T65Gte0iFfXFjvWsc+3sKRSo4Y7HDwWkdm2
n+hAvL/Ll3YDIH0KXOMJNDTHn/Ll4Ac1XCg3/I59cCPWIdB9bxkLUnD537yH17Zmg8qQf+3SpuTd
8YGFY6GFhOG+BLRyaZmePZTbfC13t7QBrw1O63k1i3ITSsqgwWCMXosodQTpQn/fn7+lLXFlYp4Y
VUdQTggeTDRgcjXH/Xu7S19UzghWciGLwdO1oZkzkXcgV5N8GJIKUAP5qh6MLx5I6MuPEWsGPvJe
PDfnImhIH8qb+4Nc9GSujc+iBrXP/JZmKe8GGtS5DCwepMU51FpOwKmsKYyuDnXmSHhgRKpaHkOt
SovWekY3fv7IVNt8H2ZPI9vrtLbCxqlWJWOX98vEdAGSDehGTP9+tV/ESiwSnla8m0DLccr0GCo4
QEWnzB/6Z2pJKSBjvqnmBhBJsjWuwm+XEqCKAHoRaKn/EQS6tc9XGePhjCIpV+tlfU5BIGH0umQK
2ZaLbFbeV+KmFw3tUQtXgqilGg3oZ/6anh0Vhh/Kukbw6kpfVuxI1rjB8Sz30EkCn6MFOftUL/QY
BEUb5SQ64AaiW37Hs4THH8ZmbHE/6sBQ1vb9nbf0IP79LGBSb2ckkiCwgRIIdBAgxockP5oN7htY
Or/oKAGmGrjTCXxya8Bnirz3upJzO2RZ7Twwupygsd1/RgJ2xUFe6j9D6xmaB6eMDNqmZvffkIEs
wBd7+KIG9+kZYFndok55msSN/v+DwuOBGjBYNGRlTgTZDyWN/Y7jXOCburh1PC0zer4yuzY2yrIg
gCKCRmTF6GJiHa0xkoD6K8v90P3IPYVth1xFIA7O+xGIxMGsHqUXDxBeMz7vst2ab7+EVJZRKlCQ
HRaA450XFltBaMcBmMGJTLzcHzqbKqSwdN8Qn+5P6KIDiqIzyIMR17KoA9xuk6IvYwDNPQ6qx+8d
85tRNp3/S642qZnbZaTzgcGyZlnq4VvU7Qpu5ZFe2qTX1qdTcnUvMWI1aF42WZd3TWaLH4X/Gqub
0n+QkCFe7TpeuIbQKYcUEbq+kQmek973YYV/GkIeLHHxqPPQSNNIMV6E1EQzB9DoyBmZ5SGNneSr
KsyzSE3w3gIU7kgbyEn2/nfqT4TYb/fXYOGrJhFjNMmgMAIU8OwBrEbQPmVTa5uGgH4sQhC5rxX3
l07ojY3ZO9cMSSvzKWwwlWh1TGKJjLiXK7drnL48RP6hZ4ygVPU866yseODK//oLZm8f1D/4ZoyB
rsgGFL9auxwRqVei2cM745hd7fm7tgAC36tJ1fWWqCWbolpB4i3ONCgXwDKgiIhFZtsNvDxV3/Ts
4A5C+957is5E0cpiLhA1Q5L6ysbMlVaVLFeKETM92IMd7YNNsKnMdwje4Y9dk/4JiabNHzbq7bkh
a9ngpdoDzKOkCYjMn5N1e6IAEoZ0eQ8YB/STPn008DE62BedWLcBH3En4ibQCjiBfVpTAlt40K4N
z2t+Qw00kKwBvdJAgF4+Ks1Hl16ovFJcWLMyOytqNmZdW2IX1UmY6FrRPFaJ6owR0m9sw1j3D+b/
MZmAsHMacEcQcLudzDz4z2Q2em0cDg+pVdmhOZIngtkEm3mzATfW6dcam+XSNkXgB+wbuvEnhedb
s1HPSgOYu4Bekbex/8QDCn9/YH8uull0iZjoHwtz554T+qhEVgsFWtINunqAPC96Ih+esTkhr/yi
HbRDr9fkK9F77FvwyRu82W9A544Sy+9XwmxrW9I5HZl2nRFIt5bLXyJKuPm+2TIztJb8NMT3AdKJ
/CKyftSKrMzODt6jN0l/mUcQw8VWaScWNZHKRZ8dY6U6nI77M7X0Et98yWwLJGqnAVwzoqHGd0Qd
JB3vaNA9jMch+jeb7XpNZhekrJQces9RE04w5GqadAxZ3QRGSwD9Ats3+LXhJXY7kMOseDh/nMF7
+2HakVfvcIzbJNHkP7bfn0fYBt8SCTYJgdtBsOg9efxqrNxsSe383r+CxYugqzLV6cE3qt0qFm3x
uUIxh+OmIj7ICGffI4qVIHjBOHVel2jJcLKTanTlURTOCccZAGo0KonBablZWe2FTC801/7anXlD
kMRp1JrCLm9DUPFS/fY0gpZfx/gv7UzX3NV8t2EndH4MOzGpLXZrSCOYDjvya8XM0m2pgMMABIcK
avpzhrIWeh58IXcszEhfDxDTsyGex0bG+IKWMIhAe8eVaGvxuFxbnA1sRPeUwHWwWOSPqYQWGFHv
KNKJaM5v98FBk47eGjZtKYZX4dGh6YFH/zpKkLeTybCiXIg9ALeH1kDq7z2EXOFGk0mD3hVzZUaX
Nsi1rVmkEyIvrPLxgLCtIYdLp6JZXxkPhrmqIL4gBIBoAyPiVZwCDt7K7ajUYPC0ouOA5GdVvbEL
Za/hFHLbZGOTp0k+16os/Ts9qKD4sE874flFPL5oRlbhKlxb1em4za8HCNOAVgUcbQAIzYPVahxT
TsSoD9HFPyk6t9Vre5Lz/cbhX9m0wkKGEAP/a2x293cK9Tq/nJZzN1qf79Z7Y3e2urWwdZ+eNL0l
dPf4/Nt8NT8K/bW0e5fqDjU1wz+vx5tLUH8V38JOateqJM3xEl2vxlRjUAuoWzHdDXFilBpVseYj
WhDRv7GV+CYwtLHPHljGnyhfBmUXp3L2Esopu5FQpbMjdlSObRZOrWd5Z6PdSnmo8B8JG19bucEW
XRZVBZEP+m0l+C2zG4wZwyAfGW/KKxierbBEhMgwa0SOgbdR25yyz2/GgG7FpiGqvoZ8WVo6VQME
AhUcID/mkP4izdWgy5CBr0Zz5D4F7nlgrIDk0rDyYK0Zmjbs1f2pRokQeEj2u63ivotNroftKceE
5msU04vu/PWQZvMZyUKGISGNoqQEyoHwRxqUgc3yLVCJhIY+iGaS+FHd5TrDkF/Oy8p9s3TyJi7e
qWYCXtT5ciboMPRpAvN56etUOUjCbzECmXcYotfu+w+ZMrru2gIVR1LlW843Y3F8vv8Ri3sK+YGp
BRf4e7SM3852neYeVeOac1PfnqQQtI/XyrJrKM+AOtV/O263J+UNtw63pt3ELTxg4FMHjRTwqbgO
556wmjCCMpYAEjbbmEDAu+rMccB8g1/HOQmPDVlx95aWGzpRCtIu06SjVfd2qH2sUjGc5nsnoG+6
J6/l96ShBIUHglJIqmtGsUt1YfPiOPcnefLpZ1eshiQdAo2JBA+tW7eGix73j1DyAKR2lpa+F/5X
3e0pxHbQxSFEBnhRVmKAaST3DM6OkMSnaJ5Eos2NvrjsoHClIatrwL+FY4pAm2NBoInmZlxIt4NK
eHCAZQVsJO1haM1RD0egX1e4DJbwRzdWZttTlLMqD0JYGSvd3z6Ep9hhTfDaffGaD4kg2cGb6CTd
C5ubK9tlKTM4ZRKQogOGmsczcTvAUA7EUGtx26ophDnUs8bts8RM0BCakqJvjJIpSP8b1NIDo9PK
XZNUXBg6LgdwP01dVPBa5zwOYS5ySTvWPHCk/En5mqAYsWlzypG9eCFxgEKoTM8cH+/v1QWJmFuz
s3UdxYBJwdrKu2l5kgff4FMA7A6apXZO2RIVrPm5YmkGPiEJPqQnFnkOyRD37YsWg0h2xTv5eUfg
Y3i0qGP8KKTPhdZav6tixLI83L9NSILdSiF2IRa5/f3ZQUEKXehoAxE3QCeJrGzEMNCRWtSlcZeW
Z1GGdFx10CKjGDbZeKjbtT3286De2p9NNpIQfZtM4+MHkr32j5X07MWGlzzF3sf4EcsPSqcrvzIw
zgDLen+hF1zrW9uzo5UrQysUEsZOKbrBrbbKCZM99q9F5ZTATJtitVZKmBzo22sJFkWg9VC5AJ5x
3qLX8PUQSyD6coW4pkBusm2iEKWhaNNVOlk8xx7PnpsqbI2iHUdJ79JAgrp9CX4XIhYsYIZtIgmD
1RdquBuTOM9B/9z1n/HYDR8Zm4y/MsUvEvP+RP286G6/ehYWjCBK4DUZCKFSDECbKTsCMNxxsJP6
So9UumJtYUegNWbC8E64zx98IhxX52qGljw3lF7FYqNGz0lj3R/Qz+cIwoJQSwRuemIRmbfbNVTt
hHRoJwwM5K4qqg9FtWGC2FDyF4EaHU30LFtLgfx0dpDuApB1Ii1H889ctVXRGq1pRBEgkbiMwMlD
P/o2YFZcxwWfAlZ41FTAkgJ6vz/xx5XvmHZi4nthwLtyBag/3VYlCcVDE0AugnpW2xYRqcrRUBsr
TC4ltZvklIBKT4q+1picFoov+BRBkEDZiIw0WkNunw+/ihs5bhPe9Q75M8j0DMkEx3K+qwxTJaOZ
ikRY8eUWStAwOaG/0RuHR2OeEmACdWhYCaW64ZQRUDtDnFE0uGOvH2ND+hf+G7LQaPufOPc5cADN
zgWCJkUJOwoQASQGTCAa81/sB68nOrg6OCgNk+Yi438+da+RfX8DL0RuqEZiZoE4At8ZmtFv5zYc
ZMZj4Hy4QUZQxwI1oeNt6p0CVjvI1tXm9nexAQTfRei4uW964Qq7tjwXz0Lzb0J9Phdcro11JrdZ
sPl1QHGaIyjm1thx1sbJz1wQhh+7jGEwTvY7N4qjYGz8baKj59h7KE0RTYgeEoi1HQekWKunLR6l
qzn+EzhcHaVaHcXEi2E7BwMMaezU8HcCOjt1NjB1BhQtO8yvnrz+i5TPzeLOveUaHnwTKzCs5Eb8
Ier0Qer3ks4+w8Gga/L1S68g8kqQ0UFqEC2JymwrpTWSa6rWA6HS7/pWbzXyy5esXDOAk+6Cj7Fa
g8QsXfBXBuccpPzIadCrb/HsAswPlhYeNC6GvAeRgrTt9h/e65YiBlmL3tesznYSEt19XfSwCp4z
NtWrBqzn/2pkICeREc5B8Hx+xTMd39RxJABvw7/UjLgRuNGoQSYp8W4hEJXZJKz6zqXflQcmJ4uP
HMZzumrlCZjWa+ZjSGh3BMQTrygHhu7bq4EGcZazYSq4nd5v6Gez8S3M55rvNFUG7liZL2IO+ia0
ncLKpKAnvvdGY3PvxSXboIy/lsBf4MDAe4/AdSJTAN/yPET3AiZIAlADAjvbW5c6tORu2w/oQ9FP
jMOhym3GJDcytP89yyveyMJ1d2N68o2uLoG+GqU4k2A6RgeOpofho7D1oBf6uUoAvPR43ZiaPSdR
ybGUEWBqB8jH6aScM/h/uviFquYqBGPhNKCJBMGVLE8Iwj9o5athNbzsZ5qQCWAIT5953Uoc8DtW
BmuZ2RvWz7j/ZixFcjfmps+5MjcIg6cMHoZmQN/3oFx8s0p1b88+NGdHMqRnZzyvWFzcn+IEtQa0
hQWW9daipHJFHqeNALGSiHTbVjB59RB9hidw+BDxsS2f2HFfpauyWYv7BYJP6H5E7zHYQW/tNlCm
4bq4410D3JkjoohIP4L4y+3OyOmc1tZxAf81pY9wQUPVHCzk4ix8q9W4GYI6B+YjMXPWiDXda0KD
shSthrHpU9VAHzDmYJ/nIenyjATCiVPgGwWd2Q4uR3fBuKXgs64ypwY+I9/HPCQwzh2ni6UuvwvQ
+hoMtv1FUeJYEw1aPNccCgDaVIFGAno2WUEOQHMnNbz7Av400jqbWG8dFvcWgi/Q1KZP/M6oFKRy
wah0f38sEPxg4q5Mzw9bV0hx4uM5GE48dOdLoza8U2toRAqJ8MqWpvmGtJguhuTtzT62B8jIrTEb
LB54+Og8ildob4PXfrtXeh+9VxqPl1cgUHX0M93jwMGLts1T9y/C7Ckc+MfUbKZlLwSEd4SpF8O4
oIXGJzFDuAML38lxxBUgyoJcJCYXCT9tEj1DqDOzhsSY4pcxXj3pUn2wL8quN9pn4Ribz4pu7zlw
CAUkOJXu+Sy4bgnJyNfU2UPAfHs+QZH0/kovJFBuvmW20Eo/4EplVCCl0Q8KTi5LErHc4loyYenc
g20UXAuAtUHoa1ZEaqVCiQd1FNxaeoo0kqS2b/bw2lIzjN37I1pyisFL+dfWzJUZmJ73QLKHy9tA
34p2hlj6Z+gy5mDt0w+o0G+dXP/WV6wupcVurM5u1BaFiCrqeMGdsvMgk917W3nbPkOD4NHc70tI
Tn6Mox44kl79uj/gpccKhEYI2GVwGgDtentOQq9OxyaWEQSoetv6pDtH3dt9E0u7BLwMyDXyQKVI
f2LZqweqHEMQ21UYHB2Al9VAntvso2QbrGTzFtq9pogCbCpIGU8JoNlu5GtfVRIGQ+nQ6TW8+K/o
8H2swMjROgRi41/YoIhWvyDYyZifQkWCweZWZlNems7rb5g5iJUkBmBnVAU3k8BASfi4opKdCqP2
qhVB4dZxNoAJUVJ+y54mN0bWeGjqFplAOfT+iI49rWjrxKy7ATyHBS0GgUgxnAwi5zH7ySciMDNZ
i3oPKQqmknTBB3kjWjy8FO2xXESRQvKl9IvKYkIt2UsUs2SazxHdIMchaHIIY5dj8waofLMZub4p
jERjJFfhK/kZBLb0kc/KFtmEms8LHYywRaYLqSzAowDYyMffg+EtypQSaUwuzx1GTCq0qCsasOBB
pB5iSaBOTpXRCXLZ/8VLKMfqjSiBaD+tU46MSVtv1ZRnNjQHdyOhXK60es7TJkVXO2U7My3RLUnQ
8Q9UcxqUHyztSpbIXdd4Ovpp488EU1WRSVatJfd36eKL8XfpoDtyexK6sEX/JUQy3Oi5UIE/ls4a
yDP5jDCbYOeZmm/5wUqubKEKcL1l4S7e2hxUuRpSVEPdYC/rwfkhMvwTZ3Ogb6AmtaWVg7hQjoM5
FHfR54zT/gPMj8bRVItSD7vTDPZGax2gXFMAM5SRi/QACryPLAdxqCFTXWcy21h5LZZHKyPtiHLH
xLIxOxySGHqD3CeiK7ZGy5zG7BS/iOjhKQm7wZ5SBDBWVYemPw5rsLXpl+cRlfDX8vwF8TM+yUcp
FF3twud6TITS5rN91tpV+7jiDizeAPAtQNiMO1Waoy/Qrgk62j4VEQtftOHQtKjnrxQWlm+6Kxvi
7bZJ8oEPJRY2SuuwAwcISKMC4+m3Z/n7FhpAW+f87SibF3U1NF0cHNCMIge4MyLG6d+vrnJGGJmB
80fR3YUwc/8ATo7LjzW6+u2Zx9Ygq6sI028Prrl1A2Dz7v/+8gG/MjDznBSpj8BYAwNq5Hh2AMzf
JWtRbRNRaVNyMgqnrJGJlu27esVp++Nt3hvb7GkqwOCa5AVMZ+bh8P5gAUhFugJQHNBN7vfF5njc
8sQ4KxGBmvr9YS964xMC9T9rNjt1vR/lkR+w4tQRcBi+3xGPENFE787mie7s/Pv1LXk+bl2AO06O
AHHg++aXD/1f83PAKMPlrNBFGHp74fYPUwDgGdASHR7ONYCJdrSyixbtIWCD34/wFPj32VT34Lfm
uBBXagwg4gHqDpJRm8PzFnQ4v7w1Qs8lz/Ta2Gxutb6L/HGQBBcC6fFW0emTw72tTOD0Bsz3DtYO
NwqYmZB2n52LtI392muo6B6QOdyxlu6cfjlrosZ/8p4/rAB7g+wWB1eNnXugOBeqpOCGDEvd+7Y+
C5J6eBc+td3D5q01gye1NI46KJPd1o2NlYzCkocIDN7EcwXRWXzB7bVClSYRoKsmupH8WQwfQ/ac
MB8Db96fyQWsKvz6KzOzMTKCkFK5EnB7XaZbM9DbxwhgpoJ8PkN4G+dBJGTPnFTS7fVal2Owl4YQ
bWEg5gLytgbFgPsftLh7ANsAcJQD2GH+HuYBX7D8oIgu+8480M6Wm03GG2hukFfK7suGZGicaQgb
sby386vwoKTO1EBya0OVLeGT9Zw0NdvYyde42ARhabeiJDXRo4ErYg74Y3yfyZMEpjKzgiYRcx6t
UdDp5v0A5aX8jH7a3/5URqGEO9FvE1Ttz+BSTR7RMBwa4HZ070/xUqEBpWDQFSkCsragULsdupcw
GucH2FrGodMP5T4jqLjr5SvdJXtpG8iQB187sQta0djFVzZnz7MqIalaU9iEo4HsB1iyyDvemLOF
bUbsL7I360I3nYmD92S8rAx4aQHQDwRkCYBIQLbOrouqFicSAty3zDmnmiXQixo8CWDz6VMT9GRR
n4OX3Yb7xWB3r+XHF9/Ya+uzN1YM2zET1WEa+sEoH7VXhUVXLlEj/Rv0h87KWCeXfH5pwSuQJwgv
UtfzDN2oej3HhLLoJuhUqTeQmyz1NFCMOGrRsq0afWTUwdd9o4tv+bXRmQ/UhENa5XBv4bO/XLwD
UFbk8FCRze/u8fHxNdvvBf2oO47+snZdLDhIaOdH6R7+O+jQ5NkpjovIi+QqkVz+G/whXWc3Bihl
+jUl1+n7Z5N6Y2Z2YjLRp3ENkQJkW8bcHiMVc8qEkT54kFu5P5dL2RagruHJgu0PhMTzkN2H+KA0
toXkIhdJJsrcJ/vR1ksSTFKLu5WjMR27m4HhcYM1nAvonOCRmb0y8cgWHZX8zk1V6htBg4E1XdCs
vDI/E6+TGajZQfthek7nrWKdpKZS6aut2z/ER84QnOSAtPhvsGrZoS4dXmtTNCpDa08rw9N+nIaZ
4dnZk0IpSkE207m+fPTKHXOuN0KyCQMLgNO2/lD4X8mgB7q8Rz9MZsWB9al9UNGEtDPV3vgKHI9G
8gQJ6UPhDs0mDl9BHUF5ne4Du/RI1aJxojJQW2BM/zl7yOj/sHclzXHjaPavVPgOD8GdE10dMVxy
1ZJaLemCkC2ZBEFwA0iC/PXz0uXqttI11tRtDhPdF5WsBJPYvuUtyXgW3dHyUyiTIoVfZF9dmnbt
dYniUO3atDd+d+ipjntwx0hcbupnWAxeqWiV28hz3U0LBu6OA59ZnkmaTnYqE4H2IRx+8tgLs8kB
UsTWcDo1R2L9eefJGJwd9ME1+QShEdQF3Kw4dz+X6l3W+XEr/bRUfpjD44X6Q54TMY4+cRiMdx64
9vdwPHU09LDPKDT38DDBlUcyVWTv2cz9dE1/m0AXdpzoUUOF8/TeEMU8BscJpKviMkCtisFe9Z0z
870xTk6vsUHfHfYT093eXYOY1u7t9/b0Xy/Df3+LkwsISq9z2OXYZnArSOtLeICN9wJLJO727Pmd
8+Ons+rkjZ0s+Wnuam+kx7Fi8Pi8ZuNUmXd1weI2pkm3mvY0uYn+tvfWcVCgU5ADI3iD5P3bxSFn
v1PaEhhUq2E1sKqKZypM1kzbXgIMZDQMawvrPTGpnxt938ZF/Ar6KVCj7smLlU0pYdqJqSvLJ2sB
lcwGUeWi5vQI9VVW7EAY0qz9F26fta/WZR+m8JWI3eHw65f+Uy3l5DFO3jkgjXNt1eV0bMTXK4IO
dY+vzDKOfk53KYP3LKe/9Ut/2oxo4vz5vU82Y+k1i2s03rfbrXQRexFatrzc9m6qvzReHCxwkGig
zJb4B7i8y60INs0X+jrCCA0pdma9UAD8mk+/fgvvzsZJ6qcKPjQBfHiw9JpqI4ZrjybF57y9jRIJ
+5/t8DDxM4FXAgstPxVkz+frXz/Cz5k9ZiKAcAJCPTi3oLn6diHCrQu+RK033Sl/z33UiA/1IXIS
DdPw9tFjdWw2Xh1X286DuQbYHGUcXVP+yTirGdZX4GWCl+KhljvFTrl2pnPf3XrvQmD+6ig93oNH
nUkE4afV/xndMdeufTxkH/u70mAC/ava3fp6nZt1xXfCe1LRwXNufv12fi4EYFCoExxFLJwAzm0n
E+Qgq1TEhxFhgYObX6vFJIuB/njHD6XzZHwLaju73l5R2KgTGF350VM/vANKPU0FwD+EQUUIGh1s
SS2ktydrVxAWKG8A/+nBXT9ghYRlHD4isVw3a7nmQwIQ2bwRKzA0ztk1QE+pf14D5YG+Pf736xdy
PB5+2EY/PcrJ+yBAewFov1h3FhDnjphiYV0AZ83kO9/5NAc4HYienI8O1BFGQTBQDx1CTl8MO4Rd
G0N2LvN6b6VlIvfOAB9z/TQP9erX3/LkdPpp8JMgL+fLCOFCy7rTzW3zzOTNYu34uOE0pXrlk3eK
aye36U+jnYTk1CKhJjOmV6CZ49/yaYJv0pDK/lLCCuzX3+zd93qy3WFGZZnGA0Oy3lpZrladtanh
nwctnDLROP03XmbeVb74NlunywZ4C2geUB8yJt8S/h9CIcr7OVhszCbaoWO4hj/PqoTqNexCAIyk
n98Tn/nLb3lUG8JRAeclIDDfHmpDaUG7FCj5u9LNvCrx9KbcRs6mmw8IIovqq4rWPW5cyr6883r/
ai5RY7ZQNoRQDKC1bwdeRBfAxhjMMGco2L0/zNPa2OiowdbMjh1ZzE8zH+U9LDXLLbWCeSPJDIZc
1TzKpf8qqJzWKnCbqwowtculsZsMR8NzO5fN5tdP+lcbGY1wkIwc23ejUxiykVbRVAwPytVqwG1Y
0HWTOmGd/HqY03LZt8V9jDSAIPHhEX+aXY8jUxPaGdDq7FP0iZLyAAHNg7zys/JlWmv4HJDMy86C
Fd966ymVW2vVoVUGCdIrkUZbuFYgXucr8s459i1PO12RPz7X6QppqM0cB88V2K++rDbjSiueGZR1
8vwpmJDGOHXy/fT8jy/mP/PX5vDH56t//gM/f4GNYc+h8Xby4z//a1C6f674c/1bPPSvz8Nvzdff
bvSz5krzL+ofxw/71x//8+2P+KzvY6XP+vnNDxlk+/V8Nbz28/WrGir97SnwVMd/+b/95W+v3z7l
dm5ff//wpRlqffy0HKZ7H77/avvy+wdkvcd6xn/8OML3X188S/zlVlWvx291/vxXf/f6rPTvH4j7
0QGtGIEHImCUE6HN9eG36fX7r6Dm5EGp3YKEfgQ1fYxWN70ufv/guR9RxkblJLQRd6IYiQ2omuH7
r6C/jPoyXF6BbAwj+uHPJ3wzM/+eqd/qQR4aXmv1+4e3VwBs8ZDfg8wdHml/6HGeSgD0zdTYi85h
TIgNvdHs2fTt0ZXCCmPdcHSW83IdmqjImrZ9z4nce5v9fBucwrkaRFZgEY5iKm9PkXKZi2CA3WbM
pgqxsZhrvgr13K9841T3oQcvyjjPoY/UgB4EYgQa53GrWrZVnVU5sRg6+Ab6jT/FOSgcaQ661JkK
HVEkjRRKJp47RInyRbXXE/6j5VkP4yxRzoAWEwwZgXpKWxzlQxIIdoD5ivkyTaQxKbMaQLqVxbK8
9/Sn3rJhWgw2rN7Aq9N+4XScTNIoB1aH/IgDcQnHCRZWc2unop/PGCuiKzlL/qRB4oLxFoHaaazy
ydxDbh03a+U9E0QWEAGBnQRPeCiLP869v7UFz/mXvlHNV/12d73dt/+8bF/rG92/vurz5/b0X77Z
pf9HtiWW8P+8J+NGq+m5Rm78xx7/tpHxF3/sRjv6CBstYKLBnkb3BBvvz81Io4/w0IAAB+wT/9ym
3/ciocFHkCtQNQURCFAHcOb/tRmJ7X9ElRF7CH8UeHCPi/7OboSw+bFu8e8DG7B3VPdAG0EC58OI
F7v/7Z6YQniO9ho2PF6/mDHtnV6Jz6AEBSJ2KxgsJq4vcpUGDPikSzJbjR9hu6pwOExtyXnqdeg6
pw3NyyrN8RKscy7JIOIon3LwbhzQgLMCKoXDGfw2RbSztKrCOITjq74LDC63rbP0+Sc+UKM2/jJr
dh5NefVsTdCzTZBSA+YsyRg+O44EorWIhgMzofsclE6RCabEAw8aD8BoH0UMUYhHeJF6deox+TmK
Jo60goeQRazKC5JH/IEZYA0Dqq3UqyLnE6m96omrqs7cbqgOfcXrBLQAlAEtI/EGoEwHPEJZHMJ5
ZDyZMaU8BgeFJJg10cYINUg8DMS9tU3bXfaSMJlWXZNfDSYP9zLi3nrxF3MR1M2YqKXU2IODCjJa
jM4FnbQaUfE3/ovVqcfIzmkSWLXG+dTTA/YvAKvBxJpV4y51NrMSqbQ7dGYNuVU5JhoCbzvLG/QI
O9YmvFQB459pbYGCE1S3XlsX27ow+W2UtzhjSRfmG8efwgzGxOEdbDvxd71UZeaF7Gsfto8ShpbJ
DE9hAGZLuGqgjp5MsJ6OnSLytlBTr9Yyb8Wd70wrMjVp0biTip0lhwsBqaA05tfeqmFDt9ctl2tM
GOyBHaXuhO7oZcHoOW/EHXc8yKPMIYT8bcPz+2Xu2V7m2rWhEjbKl34seEr6atlQRxporqqqOPcn
YobY9nsIc5QBhHPxbDJBKaiF5sJodirAbJkKlszQdYuK7cBgdwKQDbmJ/BFZtIIrOAXFPmsh4rCO
imJZQXq0S5D9eTtWoZJZhuO8coSdVSOPMJ668HM0Zgan4LER5RpGEHSrnDlIw9E5r/sFzs0ims+i
zr/woA2/twoG0dYKlOBC9fYaPab8HIKn7W1dBvKCNbp8WdzF1/GMwsC2gkvN2jgzz5hbdPc+EFbX
Sw24bxeFxRelZJcqWJ2t67pBj7y2yovOp1iAxN73eG0H7oRqq6QdJAVZul09C77qpTxbhGw3dU67
2A0Rrsf5hJsA3sd50gm7xSTIoIuhhaji0puHzO8B5ymiQt26QI5fd2ByrMsy79a4ge5sfmRa4+CI
/bIp5rQK690gPbpfSNGmtU2fJseFT7h08mu4g0wzrsXKS5rWF6AStuYSJt1F5hQgultk9FDJhsP1
YslLTbx6BUaec84oiS5VXi8XNYEdd+54ar9wa4G6hIzclyZ3nWS21IQb2PB9x4tgRQP1QHtIIjSd
gAh0MNfnJc01EEowJQIN3+zzPKryBMQXHa4Mpn6XWwQST1E3t9s5d29rBuvWOCr6YMWG3DzopWFI
hudMzh2mvOCsegKJvkpYiT/Tfd1j7RgUm5cce8tQ0HQt7zIsjIy5KKa07u0c5eBahTHp+3LLeh84
LZZXnyZ/cHbdRN29MEQkVAln11CWWUH/Yo/iMwfI7tDNsDyXxOOJaiGZC6naRt0biWhl3Uc4HKME
k7ohU53ndawFmYbPiopiPG4wTzdpD09xqFbwukDvIvfoBiYH9bNwZxQutBslXen652wcK+iFVBYE
EAre0etARcDVtHhrvcjEGNCzxctx3tiOclWcS0zdlVG5gVFXXuWxM9Emrcdq5TTDOfibG7jRthu7
b7dVJS7JAvkMhgW3sfMZGDnppILP9/DF3nXUTnyMcWbBtDliwWfXbXelW6zawF2V2rKTzp03VlVc
5LZkydhUN9rRJjYMfu1Vl1qQycZv14paKzkx/NxsKt/EYTB/cfmNxXCyhd4jtPngP2StaD+um9E+
D20QPEq4hlcyc+Bi0JQQ8yjhrOBW+1E6e2YgOybx0Eu/XopuO5ftulD1RdjbcYAIsB2jTObOqmbL
JVgcWT0NSRQVODBGOyEuclytQHE0bQueuNoRz4N5mgOuAapK105pcBzYG4GrZ6jZ2QRzb+LOB02O
1VjLvcWRFlGoSY8sxr3lxoAXg34e1MJ4STD4M8ziJydmQwv2hiyuOjhNZ2NYX3aOc9bk5Y2QEEmr
+nVPyj7tpGVvPKtyLyqYjr8Q212WHRcTvaI9rteCoDNUh8y/62CXHmWCijvYGhebqp9w7CHVhxSG
P+tkxPG56icuV14EIyUtWpH0eeBlno6+2nUn16OMrASaQWe1m39pfRwifjMt8VgwNxnnZdgCc/OZ
mVKfs8JSiRl6Zyu6gl36BuLwXeCgWwltYBNGdWIKPWQ27I5XUenucBAWgJJ2NsRe0DGy+jalTbHJ
2+gSkNY5GTT0eOCk2aSdk7dZw4Ium8Lj3tXjC0O9nXKzDUAK+bzUDnZEdCmdxd6wKepXudvceBa7
8YhUCcKVZ136eQwNFrB/KwBJQNlLcGquigpNiRLe38ZazqsAdohlNV2NuAkj8KASU+P4qEz+qUQI
npox2A2z2uVMwTQUphGTjWNxrDbh4LA47C35CX71PEXcMG00zKrPu3oOnidQTHcV7OXXTDMUXaPI
8JXTQRl00gN9LFwkHD6ObeXwfIC3eITgZ2zDr4q29pkvpcy8josH2PKQxwkSVbg7QCYcwjqKWRO5
rxyPBIUie6u7oc5w6oGh6sGvEsnYExvtMMutgWaoU0EAdQiqej0V4SM1uZeQgN1MVWTHZYnzDjh/
V8TzOIJd1gNHPLmNPPg2ehkWioOlg6uIt8snFoECG6G3KGCn1o4eQQKicOo5cKnrnbNxWsodnNe3
40QeKUeyZXVDUoRqVZiuSkrlXHmLtC8kLCjkwJED2RTizOWCk8ImX1U7uef5MkFDW1yjmNIiLqFY
v+1eV/6KDGhRFpH4WiJ9TchC/JQ5WsB1eFmXY9RsxDgGaYHANI7GGZqGvY5i3UEmVPEOdpcVQq92
Bp1VU+cxpPKrx0p71cky3Mxtu/eDNkrgUv/JL7mX5GMDdbwyGOOBSeSLrXB4OroWZF1DOMaft7CR
2S2VoWmwTLe2jaDJl+4zC6mJeaeWrRgt2LIDv01Gel2o8LIsPSfpWEfnsx6w6QM0bHvYihQUUji6
SjtG/LUIRfOS20tfJdQqwFqydDQlfs/yZ0/VMKMPKweyfrlUTlyT+awxRl81eGOonkM1ISHGureZ
AbcHvP+0RKVwO5MRPw9Tt4BAKCJ0Q0juig1THoGBUxO0GcecWnHVjbO1q/xuTjpAhnLILXTgdJd1
41zVyqmeXJJjQHsJL1kp+nPtuW3cTYZd5BAchL1GtaC5XnfLlLSVX5+r2e6eLDMBEY8oF20ga8Bt
ZMZtV1hYaDaDYz0l4RkhAZgB9oK1HRDhrOXRSRahdrAzQfmAlHjksU0XCnCwS/eK5u6DmjuEOPAH
hE60160Ml7BOKfgBTkRN7Bnz2cBvcyNKY+pDrrXVph40ccd7akJSrlvNAhzaBMzKpYeL9Noay+ai
n4d5P1BKPD+mZrbGHESxOlDr0jQLquZwXdyQiBfmnGoI5aTwi71mkBiaNhGvZpm6g+nvitDChvGA
rn8ewTC4rxy2jAmBjutZGxQEDn3uqKe1DFBzeHHIUetiEgAnwQTILqqsnt3S2VmD5P550zR1vcdZ
3ZM1jnFOUsJrgfY9b5BRzKGrq2QZtQVpfWu2mF73vltaKztQnRc33O+iTzW0M9R1VfSYksL0hlwb
VfbtBrgsVyggkGwOzkPv+11mckWC3TLw1n4QpqWAA/ghJ0nvsQDtqqJWT+gkh8D6S8lRfxyBYd0G
uHbsw+iiuhPLZVY1vO5mZGSQYvbLIVsgaAjPlQJo14QJz/vsQnTvtrNJP259HyfNTTdKZl8gtcQ1
HXS+mM7qeQBhKwpmOD/hmu3H53qA1V2BmxHWTwXcitqdUxCv2YKeEfabkVcgMswjNzsxinbYTwwB
ttNLfC9UzeKlnzsZO7nO074mSF3Khr/ONZyqHE3F56qoo7RY7PGKEe1tw7n2D4UMraQZFpRKBTRh
ykCBfjD6hYFiShSloSHFwdhjdctzOAUFgC26dBt6ZElFsfhxSRTIiQG5qyty6chxZQvqb5mjgg0M
flOnVM0lro02jmrkr7LoH8oqbDN/6LqskVg9IhpWgaLdNbTBdJO4TXQhplE+NE34zJQKN64/3tfG
6RJJgj4d3IYebNYVN8zybyqJ5+xbebcMRZNJphPBul0k8ygph+mguQv5+JYCh0b2VABHUhLnVtk0
Kd0WQpmqup/8tl3N3IhsiTqaoE51NTfOYy+jHfIClkBjzYL9XLO2hX7VjZ+ZZr6fpuhimstPbJhd
kGEGiAhEXnmPqX7UXXGAxxESPNI9Vyj9amhI1vpLaTUb6c9nyyK9zViqR7/EBMAqUeoldYsgGf2J
xnkLcYcOZM6yIPd2bV13yloVI70coh4MQlnvWDS9WlELNlEeNRc2UVD7Bhm1suQhd6drsXTnFP5r
iRpJnyzteG6Y2rPAPmgD67rG0l8jG6WQTuwEM/OZ4xSIQkeE743JOLERGHcjuBHVwxyFT8jHp40j
2NbvHKiW+siJsA19C8AsXII138jua8lk7PvsUIW4yhwnq/SwwuE7JpPlP1V62RdDZeIuGlO2QMOb
sHK9IMEAgfWzhsHN4s1blGwf5wi6rOPEH+dCAXoy8e28sMcqLL+4sLnYU6t+QsVjO/ddnOOQTOWc
L5ndyHtwLa1scMf1YAXPhBVViuZfEfc+n1ajNcHa3Wk2PW7BNtcXQeuOJhnt5Vm7WI68LvHcowQb
e0DP3MDap7MAyvQXB4KUeGQbn2Sr+hE6bxAqQqoah2H10nOyanQBzAMO9MSm5d5U1lkYkLRsoQlA
lhYtKklRx7Sc6yko72rhXalyXHee11/x0UaOH+Ith/42iPgWcOhNuAzJgv8uWjdYQ8r1piVqg8o/
8hfwDUv7xkLobpn8ohTm3nQTu6sGmVWcpYG9XDiRgMfXmLY63BWjtW1asuZLvwkWfwN7gSrtFVxI
giqD5lS9tuxpP2q26dm8CweNbF7cVbaV+BD8oW6+raP6xg5bdSwi72jPUzq6/Ax6dzvd0rXFoX6g
yB1DFyBpB/5q4NKRiW5x1pard2yus9yOrsELh1z3jA2Oe76Lg8LNOipgIoeaRDX3h3Ah8Gzyu0tU
TgBcUQ+l4i8MgeGCKzoNtWAX3HGHM2saaYxb/LEvZmcftXa9gRp92hc4McqxpmlZzFNa9iQ6TFPd
xmNZ53ELKaMMedS9MdQBdcuGAfdkROowLa+qAh210G73vMf12+sKJHyruqykdeNDPT8sgRbz1XnI
2a0n4LsxRdH1kBeoVBAxxnNrJYZ2qGxEawkjvAB1nd3Sujsa5Ik3iswVmmxQ0rEAzIAtrOvd6AXr
1m0T3G152pFuv3ShuxIzKkgodFwxZ9ihnIW8GzXJzUJQjWEk4+UI+ATIpp0VrOxJMnQPvM8ofj8o
Eu0C0WaoMGGj8AB8blFfOKWT9Fa07XIcV0LpOPeDXVAtWSgjBDXttgyjLA+rjWssck76i77pzuTU
iXiC+56Au1Hs0hA08yipXfZSw8bMasPYaU2IaEKnaE6O930OH21YHajGwYqFLSau7AY5I6w1Djiv
4xrU7skr00AjjgcWh5zbnrhmLFpVtZ/N+rpqg23fhXeWvaTjIq9tvHA36reDjWytRoxOEZLaYuUH
wwBrOJi2B40TxSPzXOTmy7RCCg6JBtE9h8WS5XN+209IxXlV+iuaE+i1oTGQKKvbjI39WkuyWejy
Nex5Ug1Aw5S9X2FPs+MAzRBrM97yYDzPKR5ddYigK/+6QHsOrYkQOgYeqoCWhjtH0L2MXb0D+/9J
lMV5NbGVpgZMteUTmjuPNBKJx9oj1tBHKaZukoFMhzB3MkgJ7+e6O58Qc4BmELeNe28WWAUIIGFK
KS5H2icuHDjrzr3gJYFQJjxJY4+hiAFpMID9WJ75s/c49+6l8PqLerZhBGVHAU58OPH0mm4RSNy3
DWwEG4TiQ/OICtrW+HINuYAqFix3toxNZ1YEibEOlsKxTZASmsG+y1mTaplLJHOaxr4w5+UygJNf
85vQko+hcOFEaqyVmhRIwdwCQNLxdtqDJyu1c2dddvK5ooBeeqOKBzMM4ZYWwD4jEHl0DQLKrs2n
VeWiqF1zpILz2MJSSrp4LUVdJCjofR4wBSmPpmA9+WqDePBRKGIltOgzvwJeHCFpm4wKvZ+yuqvZ
EE0PEdIohLLcnaNFr5aqmqoOn8ob5qdGBR0mcxPKnFTWjVTQ4qIZCVszDyQJeO84yTAWtVgtobTb
1G5Fv6wmQtm1gsCUs+Jhw5u9Wy6iWFesdO8WCTkqzAeodsAw+fRWtlUhkxF02gIpXNM+9ojVqxXH
CauQck0MOm1sGldCaO8rOojBdbOM03VnhUKgDkngX2wQPQWxClucEXnlDqhptmRRmZ8DODU5ORVJ
288EDW5URHDTyUlcLOVErrvJax+8xYNwXl81XZfYczE/REyBwxipYuYrkaMWn5QFzomEuyG/sw3z
RayYArdKO1MAZ2FTL2wjug7TGJmyxopoXa/v1nWxBGpbRo1PY0y7Y7JBqAEl/DokazM38skuXX01
hf1ySeF+USQ1Rcz7R9///9tsH2x0sn7RZ7t5ls2bJtu3f/+95w1HnW/t66NCDtrUQHT92WZDL83+
GFou4F3UhUBRgJbvv9pszkcX/DC04JB6gKVwbH2pP3rehLofLajzAknqoSLjw0Hn77TZXLT5fmyy
QfcabUBqQRkJDwGy2BHe8gNOJ+8GIiW8125t2B+IGBXlErLRbGlfWg7MdKEhN0xympuknNqqgYra
AgMr9H5FsK1HQONXHBRweH4EkUKUMskFkFrfP7geVmVSwzJWJLmYcfOX9tzclAt56kdl4WSxp+az
5SwCZgqNA51dtjjkOgpCVNjReIAKoF3BBCmDeFzxIv029GLUGj00qZAnhiupqxatBleuOj2heDHZ
cODNWt515JEUXnTJTa77WGo2bkU1QhE1r0UTdzNKAD/M9nccwY+4gZM2Jd6ga1vhEdpAAf8JT3Fr
PWaWL11FbyuLs0TZQ59ICaryr0d5i97BysEo0EZBgxVKNtBgPIGMVT3C867lOMdqV+EcbnqYqgFH
TOwCjYxRvmdF8hcLA18FCC5gmkB+Ayvy7cIYbFkvTu/Nt8ga5n2OJuGjcULirCbIxCOLGQQakAih
ozUilwKLgQYT4NRO2yWjadzMQfkCHpJu7X6RtaVfgSSIILsViSZIdDBpGedz4964PMSCs9ujj0sw
eywxjjM3GW9rGdfz1KtsgFEELAE9iD6lC3xuwIgYpgXRLyJsIHSlW14qqqIudR0QnGOLsQsSLQNN
fRfFMhv12Gu/YOapyKsA8nhqcJ497vdfXSlKoJPcNgAWeWS45P/mjEG5zbGhN4R+uHN8i29f4GQU
1YPxza3O668oBO9BceuQK0QbIhhffRvs/0/fD/YRmfA/oxyuB6X42+P3+Ad/Hr9+CDBDcKQVQlP/
6Dn+5/ELlANwiQDugT0K/6QjWuHP4zekH6HADywSYEAWTLKOwITvp69LPwIcDPM875vWPSSS/s7h
i6P6x8PXBcLliPOF6ggYdyAynRJYGaTerbmMYEzVWm6+GnCn454fyn54MC4KlXC4LluhYZBVLf3B
svTiX7MwLMsNPGKiGTQZ04JbW4DHHcp0ctB635SyB5K7mjU6Ei3rrSvRRM19kXOof/SyKnHcToJ7
WVP4zL9yC4+xFWkgkAHuQ12HvYuyPJA/aqUEqpfoZJf+1GfwNQVUfRktO0b9G67Uda++RBZQrIeW
ROXObg1dEPBZjZXMqOq56yjvANFg7uA90MHRKrbLKJcpEnsPRq+mrc69CdWCWHCIWqOKr3tUioca
iaTPg0KtUNsW16gAQ1HOKse2Wln2iAKVRculAnBIzXhVFUG/AuWVqM/n9/zD/mpuPOBWQ9umEWgE
WDk/XowdqUcb7wzceoK+FoLgCTVYTEgb7aU4Jtc/rNq/uEXo8fP+jXY5rgXPhmaYC8Ew/B+4/Lfj
MZ5DBYZqtFlKtBnc2B5zW8EcHsWhz5Yt7T6GO2lX7Ju6masvC5rHt2M7qYd5UlgCM1fmPf0k7IC3
T/SHSNORjQvlKP8UwqtyspRo7FIeq9KCx7hLQDMemoXYiVc607IOyqlAQbuKwFSwu9o0WY2K8XuP
caJyBFVgF+aLMM8DN9+zsWFPQhTfh0wWqdiM9jBDeyVtOGvsS1ELHsWi0JO1chlhXQxjE0vsTe47
rxZFf5YaYJZiIVpUjZwcycg9lnzo5msU9wvwK0Q4tMsL1Q4Lrl3E2JBYY8vMvnijUfB0tGw9ee+h
Y4+H/o+zjAkGUf14rEAHGBf6CcjdKmGzgl4AkA8cKcvTAvy0zPzCqcp31tPbeOH40gBMxDuD3B6Q
yQAGvV1OaAsyrA4m8dICo31gLOgcXJSNDBGVAbwyJ5Mnq/f0AE43DUbFlnEgo4BUFhHRSdAA86oO
MJYCBLTQzkGOFy2QK37D0r6M+j9wfW+QtT/GXT99Q48CrAlVGuAmATM+ZSwfEV2VLSpYpTK/MujK
AiID3CaK5uFu7rRn7/UwGbSUfr1RjzylNzN4ZLlCmMLB8L4Ltca3LxbxZOhAvwh9Whc5G0pKShwk
K7sBBESm7uncK3AV/Pb518P+9GYxrO9DxtRHMAY85snxsNhymhsUpTCstSxdQr3JnA9h2A6A0zfu
l1+PdtxSb78kIHyA3kGTG+BAxIFvv2SghQ2x86CE7Q8RA0qRbYCyhOOsCegEaAiicit9Z9lB6Nwk
vx4alNqfBkfGA3/QI0w4ggzfyeAMAr82RzMdeBNmWjhgishV9bXq60U8Vwi4VBT7OZ57HXpLoLHK
8mMsSkcCvahYtNCqYGCSap8C/Sp6fz4EBhXH/+bszHbcRpZ1/UQEyEwySd5KIlWqyXPb3TeE3bY5
zzOf/nz02cAuUbUlVN8sNJaBCjHHyIh/wBBCtmqvF30m3tUTbTWuyVR0ybRz+6VcPoxlC/QiYILz
D+VSNBA/RmOmLdgHYz1/rDpdLTsRKE19WIIhXn7LuK6s8Y6aZTobiOHb+vKljgdt+BXq9RJ+Gc1x
cCjizU6SPpljLCgVgYGrPxRurqZ9KMJSJfsxkyEWPuD1ZrEfjdEJ9jOwjPm5DWFdepMz1c3sh0ss
KDX3RhGLr4lWdmo4uWaY09vsE9vNvkRLBiQIUB0KXQeaeNDrErlMy7feETEAyMEqrJ2ZViHQOX3F
GjunihpM8gDKUkbPDSWL5KioFph3/I3QXfxIm4C97VMiJz+yIuqCRxGaTXZIERbn6Gh1BezhObIT
AMEnVq49jYdqsib30C2I4nOrR5rGo6u3aaJ6WS3ySb7Pjamezd+FVMXY3NVVnmnxoZSFi3BHoZk1
HRVwCjOYu3Ae5uIUxrnm/MISye2/iGZM59+psio73E1lZFc/NKuqxD6OCqoqsZzaqPNcY9TaX2Q2
dnew5yVKfrlulhX3mgzISXZFntTiUZuKivJ2HC5RebAN+r8Y2XQJtR6Qg325F7BVsq8mysgYgyuj
HO9Fr3L3bgzHHCuGsOqGU1QMmvas9Dnk9tEKsGqfIl7RxXtyl+p3nlSO+zGkg7HKRVSWkX5DDy2M
uNMzfUD5MKV7+0RWGIuPcwGx92GY5rb0ZS9mnJJSFVv3TmeRHh3iwgqnL3PVTHeha1MFpRw587uM
NLNBO+TJiCaFXTSfqfUZrld2a+mH7CikIfLDKTSAL7uKKaM9lTmlmR5Ho5VF99jWArjisYIMmlEg
Bhm+gO4GqOVlml3G+x4FRet+avM0O40VVwqG4XYX905474SaBdLFhnOTfEbUIu//WqJimft93SR6
dOJxqkWsWuALk58KmVUmZFM9XuxdZ42y/iq63tTvyyEcVL4b3EAh1r5MmVUC/zALfGuBAnRKwfjW
8hHwLy3nk5yGStt3FQCfcA9sTRfvHTUzqEArkUn6IRpU9E7Ma1R5ZrBCaXNEL8W9SMGV7PVxnJJ/
JpHojm/VZd0/V9QBi8dlxgv3SeU9mFwjlhrVhFSMtX03BvowPc6lbURHZ7SN8MmwnDD+y87iMO2f
hiSn0+yNY1R28551YU6nKta7wPmRNaBvvgRxl8aC3i5wgpl7eOwKzEqmwI2+gBGI4ztlAiTp73ME
O9VpANgsQ9+Z4GiId82caQEKZ3lnlx9Kx5la7ZC1kkNitwSGmf09j6PovlK9ceJdvGiG/ldu93r/
YOt5OZ20RgJXpqvWfTSn0TT/nTvLzm7dhRfZDGkGJSxk9tEsBneznuQvikdGKLXYGZPgdzSH8j7p
DXFCDOiWsPXFRQ84HXIIdRSo9ZblbqLYUZhAQAzq38U0hpxhBlCiAwC8ih6LRAQQxcIksG9cQ9vk
F2VrTIQUXBVhr5n5hq6sgnmqSrsLftcM/rDPzKJIj9glJRM4w2ikqBSnXbDvmm7hxRLM3cmhCTZ/
u34ZXn46PooIbHIh6iQcF5wtS9WBI6P1KowCUnR0BMIm7/dF5sjmqebFQBdAgr2rb3z+eQKACA80
LtjqNgsaXQFprTP/YmaFDGchatO8k0OsEowTprk7OqI3PhZsmuhYthbbVSyD2nexFcsbud15CrDS
6RC+J3OFAaxjLrelKGsiVL1pxbY/u4Z+l0lR34dijJ6DgqvzRkL3Siye+tRY15c9TJzNTIOwBs3M
w8Un63IfQ+7e3USx6T1ot8l7y3Sun2WQlSJVZVDE40m1jvqLUQ0KKwIpGNh+PWv1vizSFShd1ofJ
xiqhmlC1fGs8gYOajkz7auZmb1VaE52P7ofZ9dNgjO4oGrZ3pU1vzpHkM8sibxnXb1eNg5MOr1c4
IOwalCI3Q6kFagA25Lh+lZbOntN78qdoWPYmiMJHp8eBo8wD54DY6k2R7/Pn8zq0FNhJjEF1KFsg
oXg+tH1JCp6JhVpGH7UR7PAYLMU8ZcGDrkf1V10N84leuWvRomlAzSX5mPtJnbTpQZWFcUNO7nJN
8WvWc4NDSwp7yyXLen0YZwCd/hiFdgQWJ8kewlKrwUDJrrphUX3+Ivnz6Vyw6MZQr7Ipc20eXYg6
CssCgn0ENOWckgbF8cgEgycq5E8heOoKjLEmb3ziK1FX1xyMyHALFTxNzgc8dFryXmlqfmZlQPuE
GFewVA9zQhefMs0BUw6yvrmxWTe8Yj4Wnp+NDo+iY+JCItyEdQqbNES48bFEwEE/5skwktPTWliL
0bnyXT3UgnBvLCCjvCyrkKlpZx16p6s3Sdjd+DkX80xVxOTj0QjjBcplsRmEfgjCSpFQ9YmhgSfs
qdP/NfQ1vhlzHXdvHfI/N9JKqUWfkJneHB8J2IlO9G19dJxmaPw4zes9IgIj2s/4hKJi3P7sVezc
8no4v4QYcvQHeHty/bC3eJZtwppDXU5RHbTHMZ30T3hpjB/1oh1plkMv4jo2EH69fm6dX75/IrpI
H1Aj4Z29KjKeD6ueGprsSf+O4Wh4osnDd4WW2MdCdNVXFvU3YSbFx7wLp8eQdO7D9eAXhxjZPtRl
Tul1UrkKz4NPlalntQKoOJe8N9MMEHoal+3nzBQIIRetQd+5shEJS6cb87vRnli/W4Ar58m9Ov7y
9l6X28v7ISy0MBqm4Tj04XKMnQ7ryyl3/22WYTrNMbyiZeyAhRtVDBmoH+8UyMzjaqZ9sGPMFEU/
DIc+ENUtgbaLdc4ykqxvuPxU4eiZn/8weDNkAV0zH7UaPxrX6quj1i7fh3y4dUVejD6RsCCWfwyq
TCj155GsuAZb2EIwyeJGgGwX+v0Std0pTSzt706L2kdUtNROA77Tetcn/rWPVGhZUpXHHUtuix4o
mBWNubjzkYIad5Y1ANmWWfjdZWx/Xg+1UftipmEZm+QCEL0wcqPHe/6ZptZOcWKMxpERoMWVgQDR
u6Y8FrmTnmrkJtGwCuiLIYn0PLkQV7o2UXtHb/RP1TIr4BP1VxMkxD4EX7Z3kRF4ytM0+lUgXXJj
VZ7PCNmDCyOZT4bpzOanBn3+U0EE1QRykgNKYdK4z7TJXP7RYNVxAIRB+s6u7PZjPuiqtPbuPOo3
ZmUbnqOVVrcLMobrVOcYOg+fjhAyM9sC7VHaw6nQquKDVQ/fU2iKR4oH2ARGo3uP1FznX5+j8wuO
O2YNbPOqgZoK3fXPZn2xGa28nVI1RbqPBmfxM9PSMT9EdqNP+1zalb6rV3xrTKfoy/W458ftGndN
EGlVwdi0WRrr4fgiriHSMrSbWff72BFH6u3iUJSTOGZRyUy3Y3b6D/GYYzY2ySIFv/N41Swn6jxU
0YFQtw/24oxPWkIDp1mSHxGMkxvH62ufJ9YCODxhGl8X5umyarLeqXVfgRh+h+YdWWgX9dau5zG+
kmUD88Yl/WpEKrWYmiiW7xbiUHbSjQ2eaf5o6uFBd2txnKkYejIYkl0+meUNdZd1Rf5v8fT/TyDz
ZvBuERzj2wpxZmpDO1WCATXjcBeizvZx5P/BMXl2/kMoCZKZYKRC2LWczx3gDt5JIkAsFSl/r51n
DUx9OTnQj8Ei3riVX/suTkf43xxfSHtsgnXGGM5Akww/GeEJtFbkPKq6qXYFhbqP19fkZagV9cLW
I6/lItyqP+ejUsuYWNAEBtf2XLg0O90K6i9piy399VCX21whPIHqgon6ymWu0blWXiWG0v1UtZVn
mb15aMLE2UcjrxewJ2jej25642x57fsonawzxxQZf+QgXuzxXkWjPjid7gNbs+H+BGb5eTJHmZ3I
iyCJXP/EyyNUOexuDhQydQ6kze0t3D4doiEWfmxrff3OKO0aEZ6ic5JuNzWtrA9ZBBkHKfPCCj7V
I9Da/8En/J/NmldGmeOUYibfC4hl+xK1UqHNy9Abvli0ls5cPuFPmFU+IFleZImtPHNJsrdP7fqk
57CR3F3oipzvDnvJcmHBsPFrZcfeWus5hdx2DzPYWw9gvHXI+7l585Zc0VlgwDB7ow8i19PoxdQy
uD0agIilxYn6NsBm8425MPfAQ9sbPtSvjemaKLF8aZXY246x1sZTL7VS+rokGRdF1p94N5EjZumC
Uq8Li0SrbsmBvbJyERBysB9EboXqzKYwFAMdSKAYSW6nOTp0qsypEi/pXZvV1o1le3luM2W4wAPd
WHuZ2zUTSwq5mpoNbFFzsY9iTT6PmHs+BjBbPmYC0+vr2+SVT2OFkvch0AgsZKvklKty0MaEeKIM
5cFYuum9GeU/03rq7q5HOq+brjcEGSCZHfA+11Vim1rQNhrTtJ8XLB3j7pveF3kHk7hIbtzsl2Go
PFCepYmmyCi2nrru0uZTA+Peb/UIeyBueUfuRSnk1+ufc3m+UEADTEOSRLWQu+F8yTuAY7U2MQ1f
zxzWBAeRv1DW+qlHOSDgYGi8yVKDn7j1rYLT5RJZUTqWhfAXCSLbbhPZ7OI8XCbD511ieIM5an5R
y9+0Eab7Gij8jRvwtXDUoGlOKl7fYpsKFzwcjJBukD8iiXdgl1cIKlsQfDB+7091PNvt4frQbiOu
5UITXTOqOtRiyQjPPzDQ6qDkCztaY8D1B9f41QsIh6oK4AmE443v2+4AonGvUwIF8AIkytwMZ4G3
u1vqbuf1GmSUmqTwqOUlPPYcPs8tc5VXPg30qsszn+okD+7N6WzxVi2jjmAVJIKjqFzoaHlf3y8D
YFO9KtWNTXdeVFh7CHwcB/MKBqOf8Edz8cXB7MQgA4fB7LzJgEJXhBXaWm4WWIe5x1aVeO0TlPvg
hKuR9Y3/qt94vKzxoRuhFEflCp3nzeC2KbkTJO7O68IMTclBJehpTjUUDsyfr6+ai3kEfgFcdMV9
gMUAknG+aiZ3CMA+yMobWzX/PSRZFb2v6r5N7lVcpTfwr68FQ0CIG48SGFtxnecX4ypBq0G6NsmT
qiJ5CJy08NyS7mjnttXbv4t641qLsFic+POdh5ok7MoaWKe3GFHd7DI3HCDNBCU08HKsi3/ePIrc
1Gw+Lh+iOZsJS3sVAAJj74W0032eSc5fae2u2vCF+el6qO1VTlWF62CVGF/LD5Tazj8M7mYPa8Lu
ViZkd69adeJtYXqolfEumhFqrKrllvuusa6Cl+8UglK5JPGlxMZy2Z4tVWNUoRz61qv7pv8QpIbx
YIseN6Ck0YM9tTlkRzQDhY2hm4pPGbhjZOBKZPntyi3eaxbLatfW6KK+eSwwCl8Rx47F3XhRf3NT
aMk2fXxhqsIvpsXNEOIoZy9UjrpTeYOcTIXa/O6NYflzai1xUrDnlJCbKegSM5SgREYPpASSlXSy
d2YDER681nLSu4aqg9HduKAvts4ac4UYMhM8BbbeYUE4IeSWlqNnzln6O5a967ckDNAA9VsWz6+G
QrTLZdap6WxTDpn0ZWTN8eiNpqXtMAyX+2TI6hPSD+mNvPS1UDzu2aTIyHEIrf/+4kCIl6VeaqVG
7N808zkYFKJI+NrtXRLFNybbrFuQvWgG0vuhCL+F00Vy7oTo7dGzZT3cTyKt/SFqtWzXavWtN9vF
Hl1jrf0O9ifIpBUw/PKzpNX1EmLU5IlayINrLfWuBq3zIYIosTPSUflZ3xdvPfHWM3yF062fx2Nx
Tb1ejmWQToaR9ARF2PsAyXl55gyaPUPktf/mDUArh/OADUArf5vciGruit6hoDuKWf5Er3HK94ks
QORXcfe5NPXpGPA4/XE96iuL5Q8OUpF1kD9uG82jlQ4ltkyjV3UTLA4riQ896JW9qqBr/5dQ4CJ1
m4uKjzwfSzPHk9CwJLst1sO7Be3Bfe22mKrTFrxxmGwzYtYlX/W/oTaHiY2TS2BCX/AcJ60eEztd
Ca5V0OIOJFG2mYPovTaEyV5DdfJGmrOxriHPWWMjjQA2kpI96+b8M5vEie0KqTSvQ5Jjp5MUn9ww
jN5n9jQBK84Z8JXWZ30sYcgtO+XM7nt9CKZ3yBi0D1wXyWl2A2zuSxTYdkEF4oEXra7dGCKTn3F2
+6w/c73tuMahRm0nHk45DWSKjZ7Rdb+NIps/D8J2btyrFzkmQbhU6UgD2eRdvkmEFpWhguUy5e1g
p/cVZ7DvNIF8dIZIeqhnGDcqDhc55hoP3gcFB54I0l4/+sV2BVRVcbQOxKtN4SP/CqqgN1Fi4co/
OE7f+hwgCHagPrNDhqw4Xl/hrxxRhOcR+0fQkQzhPHxvLmkfxEDZajVlyAkYg35slTM92SWcqZ1T
Zv27zuos84Z296vDzPsSqMzaNdsidOBRjtOgs+Qy8DgHHrbOQ9vZ4oDMbnMYUudWT+CVNa7AxLDq
2MaSV9Fmfw0tmEYojINX1XUW7KJWJb8oeFqf4UOg6TBkjenPoHB/DskIux7Z3vqg6Wb9q8Ryod3p
UYU2yRBknTfoU1wifaXKQ+hMzvfrE3J5urEYeCpSgaISBEzqfELacsgpSQ+DJwaepdWSohLEe7E0
9gZVluBG5nQ5DWs2QQuRepDFgbq5eNlsUlWg3DyZ6rB5SdX+hqHBKRPgfzAEmvHhzV9HFG7DNW2l
YbHZXQZKOtmwOINHH080e7CEZfCPOSJDs3OYofLt4bCz45VPBVqCeNhcwJ1JT73XEWxpqzg9LvTX
vuohQOtAhMkt06TL0wmSHWWFVVuYpbal2wGhm51Zz2ZvjEfQ7ImLzlCW2uPX6yO4gTOsh/V5nM0Q
tubYjCpeZm8A94axehehIKgnNW8bgV+TbG3tyZAI8yFEFOq/QoScPsD0pRl+/YdcLFRyG8k7h9Gl
DE4p9HyhZjzrZElmgK1BiysPsLa7MkIVfuaB6V0PdbFKKedDiuN9SjkakdnNIQUWV5YWh5CfzMlw
mpyi/xibjX0njSZBCUqPbyybV+Kt/FY6rtBbbcrf558WjSli0ijd+k5rFY+Yk1p/SQcWj+NG1lPU
29p042a7uARI2Wik8T8U3wwG9jwg77WsK2YUu5DVL9+JOFQfdZnK3yHcepR0gINSi9PpmtyHvavn
d22sLTd+wkX+sUZ3YGPQf1r7tptlRXbnyiwdhB8WUf03+hfjM9JL/Te97cp5n05JeGh7xKGaRNQ3
lvTlSmIshctbjCIqO2eTZdnR2JuBmoVPJ2VlMVnwgnEX7k9hPpvujbV0ceHxndhbuqszl6ALtlm2
lbQzy1wq4Q+TVhxiMMcfGdHfaMwg/wuR7i4bjf5wff2+9oG0CtiPALsgT2/G1qr0Cj0BxhY9eO0h
nTVUAeusta1vZRjozo2r9ZXFBJoND/Q/DdOLejtqJZpljp30ebPGB1PM06pCgvYdko6fZDU2vh6m
2dMAVQ1lCVH+uv6xF+cgCwVIHaQrWhlkaetgvEhowmQJlr7KDH9RaX4f9HZwWlAvvTGNl1t0xduw
WyBvcFluL67C7CWMCCF9VyDOE8VV8l01tvaYTnXwFOWturE9LqeQc4d6NaBlivDWdtlE6JqSDI/Q
CEsaz3WjEFnm2YjKFfJl1wfwtVDcjLDrORJIxjeHQV5WnVvU6CfVsC7vU4qbJx4i7d2AAoR/PdTF
KPLaXjW5ibICht11s7yYq65oeODA1/O5stSAXDw4GVU4xXujLT8ghTe89dOIp+CzAfXkcKVjsoln
i7izl47i+xQFX3RAYgcw8EV7MJsGpcnrH3ex0wmGGg02AGuJEdD5eTDNzvFnSRLDn0Uxf1rcrv2S
ZwtgbLlE97xR6EqXy7J/c9C1jmriLwASGSLoedC81xpg/XwhSMfqEeFV/UGVtnXk0FGectv50FlQ
Q68HvcwJrBVLT64GRAic37YK32mVay8Fn4rwWfjeQJxsb8YSpV9loYQTaTr6a8u0Gwyz9Hu9tO6b
wrl1gVwsW34DG2NtTlO2Bmd5/uV6MYYIDyLApmHK6tX6MNDwX7JdFgW32m4XRwyhaF7ybEHNgk7A
ZhlVvSaCBuKGLwI3fRqnOXxYVnXj66P6yvohZ2RbUGqzaYttTm1tcgtHtRxkdRmZPkLKyT4FUIlO
UGw+hChiPoDOvtX1fm0U/3RuQMoC0Ni+x1RvL7HtMJMTM73vsyK7B6wRAw6F0nL9+17Z/KsTxioL
AmWOK+N8wpwgRyiIQjwJXKIjViW1vWEn7SGu6vhRC8WtPvBr4wnGhfQPXCi1qc2soRe50PDQDb8p
U/FOdCXl+AL9aDCi7l4GJYpGKk1unHCvjif9PoiX7AuO8POPzMWskhpKgD86KIjUXYrlp9BcT4fF
dSPUK+NJ1UBwnqLEAvpMnIcCvYt2YhMJ38q0GTnljIueNp/p/g3l0DyElt3cKJu+MqJEJBx4at5L
27pNrpJlrANymTEMpwNeHws4X2EfIdI1jwgG/TM7lrhRLHplQFmWxKLDyB213eaRjQJmzyxzhKNL
rgYz8UfbQe84ydvj9QV6kZJaf5JhyUMCWQXsHM4HtNInU6RuoPsSPqOfSmw8iynEgajKmpXDtvit
s1Qekldv7hqtkcFLUy7gtUX1+zyy2SCXGfc5CJ8YCwSQdd2uNVEoCV1n+Q+rhuc3eSFsC9jJm9ve
7Z1OyRTcUlKh+O2g2Y6c5ZC/E1ELP13rbhX7Xps/yQN1rQyvfOvNhkiBKYf9zAETrgtHzeAIAjPI
72j3/7w+fa9GokVFUs/FRDJ4PogJ9XRbTws+KpoL8XOc8159MLQI2Xlepsu369Eudx/vQ64fLqAV
urC9eJelETJ1OahRVdR9zXRTL+YhdUT1IbvXM3py1+Ndft0qu0ClUK2kbnPrt9fRUEfWoDD9PtKt
OzOjxR+Jpf5HOUH08XqojdADSwMg4lqepWCyMieQEDlL03hRQ52MexO8pWkXz5UZRM2/arSzDA3P
2EbQC/2BJPStDhrns2pEig0qsm/58Lly4A3fidG23lw5ZKh5K8L4+tOQ2roeVrQ56xIdWd8Jg8Cq
d9yKafhjUuaSH6x5CHOPqjJoRnuIU+N0fURemWxei3T7VhwHCN/131/krZZhV8YUDJYfpmD6uUYc
cV9EwvFhw9Z7GwzujbTu8ij6c8rS7SOxs0CjnQfMYqQhDbtw/b4tUx/dfMxXnKE4USbTvaTW2qdc
BujfB0N544y/7LmyT6kLA0IFVYw40OZbI7uTedGjzSeiSg92VohT8FCDhkvyvvq+DHJ6yAt4mrFV
qEd9An1bD2jYlss0fjbtevJydxE3VuTl+FP3oYi3vr/Q19o2nwcY0DJWJamRWUYPlmh7L52b4iEq
y+W5spy31mMYAvBjAOBXFDwPv/PRB9HGVQdq1dcoiH+qBRz8feIgirwz7GHx6sx0sxt3z+X2pkKw
PjCBWpJPb2sSTKZTGVBUcVFBIRo/qxKycRup0h8MN7yFvth4Ea47HOYKhzIrazUl27Z1FwPsrBly
qyJd1BxMVAx3qu3Fx6lbioNqh+5gLSnE7TzL8TPSVyFAe59PtBatEg+Y67vrMr1211ONdj2leep7
a9rxYnflKTCl3sCwtArz7ph17pzuIUJF5Y1NdbmKiMOq5pmLjg2Cdudx9Fbg4xFR94mLOfqc63b8
oBCZfMhB1eFm4Px482fRpwcfvFaCJbjG83AtGpthZAKzTCfGGDUD69mJSv1GRf2VhcPXcC2sL2rI
dZu1WmFBVS2YFvhllpifuynK8p2bjuNDX9S92F3/pHUmzjpirFCQ8dQoaSI5DOb5J6FIPvMIDqic
tVH0PdJc6zuUnHA5xUOvtV5loQR9jBs0HG5M3StfSZ2O45B7fUUjbm6kzrC7NWNbn0VL/2AhHbF6
G6H3286a/uX6R76yTIhFf4qUbM12N8vRMSgTTObA7TdH+T3uTaj/S7QBoEOgNmin0Q2EwKvx1mYo
08jm397sraMmp7cVpZ4U9cwscbJ7m4Tl5NSpeRDzaHr/4ft4u5MFrojjLVmOtLZRTTebvswThdAo
cNIyhZ2ero+xOVDdrRtlnZyzVUNXh81N8gKHY+WsnK8amc6RdGp0ietmwaehQrn0kxZPNeiEAPU8
3WltAy+VxgxRQ2/xKrEzvFCXmaaoXiBiC8r21pFzsZ74SUC9Wc6sKgks9PwnYRaFcCDQY7/gCUhH
WWBSM4FXyJDLf+uzl1ArEgy7UbYob9HzUFHSLDH9QdOnB1k9h1U/HaMFa6cuAcw/wPi+sZwuTlPi
Abpay5WI+wHwPo9nxUGAWBrOhZ1oINy1OR3f3TIb3a0S5UUg4E+cBgwf3TyLA/U8EAYQrQqBJB8l
tItPTKV1D4g+usHtuozCn6Znu257ZCW3aR9qHALscWsdjVKTuReniRDhDseQCceo6xvjYlHYHFa8
j2GQKiT5ti2JRWZmN5Wdcwwg3/xLP0TdBfjWHIxUH98MLSUWQC6ABbCMYHFt9kRmG41Vyto5xnhN
7VNcBA/I9shHXFgeMl0Lnq9/2uUo8roE70QXf5Xd2vIMhrRPU9VUztFU8+RRkVwegtrU7q5H+QN8
e7nTYTyvsPuVFEYdC7rK+ZIYlA1StcRWa9RGA81ro8mK5gQRt1cHN6lEOOyG3rLHJ9YtQyrgHQRH
2nqRvAc7Dwqrc1PhcrK32NSNTYEMdYYwtNyFU4vTqAFS/J+6t/JfURU2n8YKAxU4qvK9FaRmRpaa
zV9AePYPQarEp3HqO1SQ+8Ix9vDSRbwbk9D6N5m6qt/DStWfJkefvkejQJmwpmb70CVU2Q62mDHe
yBvhLvdUlziVUrPqxK6w50DuFPy6D+GIPcDeFTAMn/Vy6IbHoLJRNS6zVP10ZQsNVkRm9DlosvF7
LpaIVr5N2eIxbE2EeDgS6u4usLrwuWyHsfP73NYGX2FPtBxAWuUljL4wx44g1RPbUyOuL++dpmp/
jn2JbntPdQYx2sBA0smalvGnDCH8HcKJ3Qh6DuOifj83VpqbiDlHaXbIzGTC7qMvRkjviZqsNr0z
rAS5rF3nhE1QHISb9vm7os3CCB/V0Ap+SXPqE49EAL3FWI9lfuqqaXH2TpTXRosEtNbUDB4a0zhU
BNgC+bkcXRThdYe+rOajGp1Mp7LopulXXtWYy4wUeAbPaPp5/joEtkzBaTpu4x5bbYDTdGMtstTO
liI1B/YY+AsEbwFTbW5xWg2LUUVD6MVhUh6TykTtGlQDQL/QXPyefsEuLJcYumZRek3nBDfib291
EmwSslUCAPg/WfZ62LxIag1VQvJHfNYbbbM/VWFU7GrkcjzlaLXvlqL4dON7twFpU3NoccusJG06
YpsPtgT+FAtKV/ehzKvAH12B19IyNQIhzQLK02GJ8ng8maIS1slua6fzUJESD9Oi9+7RnixhHW0z
iRd/CGrcdOu6wVc4x2AOa8I2dtJ/yjayox3wq0l/Kns9DT4hvgOvRyKKWT/POMjdD0PfT/sqNosv
GrvgA55UavjahbZReqIeRXdQNuZRO0umk71rWtWhVJWPRvAuH8qyPaAoWWAbgJGx8mgtFM3fLUgZ
jLhTLaJ7CEnscyUgmL9LwVk/GsjVlrv1EvyhD/Fgek2NAdeziwqBPI6dHhl3AvvG36t5pVXs9Jon
z47zIsHQwRbVR3wzwr8HOChqbyAmhxViGw9PNgY03jjWXfxpRFcK7+F0muIfqUVP5a8w0cLlscOi
Rx4DWdslAgC5DRqwSKHFwnYHGD0ZbTu+jye0So+z5pYZ7OdJPrmlMcc/5eIWR96XQX9I6Yy4eMHT
pMIXoqdxGu2VBclvp4ykaWZsAJtcfKu7sJ6quzGOourOQWc1RtYyCQ2QREhtddhPqMW6F7wVtcPQ
4KHwXs6JPn1C/c74CWSxNh4oZBkhyjwVnpS6I7D1QyFZhnuzUc7w7fpC5Cm12Xp0L+gNrc90tGOp
vm+WfhvFIwUgp7xHwsSo231NbcXG1WTd8JFWlmG3s9j2jY8ehPqcTcH02w05Ft5XRcClnpbAWHdt
I0A9dZRb+rvFLuIfulNgc1hyhXv5YKL6Jg1RmThuKTeUuF7psElRypvFLo8jUbxjiY8JQpI6uqTV
vBgd86WX5ftBw9bzAwBgDa8+Jw9KT9dH/CMLfEgbHZEsJMAeh8Y2VqNVHZGOvR4VIAxL2I/pk5bj
2+vh5+fgpYUYX+R8NefWXP5W2uJY3wTi+T+cNpJIxCFs056ceDWAxExUopgGS15kz+6Mfh9mc4Fb
cRCpNpmfO5WVxv3cp72HprVIfDfK3KZhmKSM9zaYtfYf+m32fs4qPHGGqHK7+2SJLJyGotCawd4E
wNwP8TKUyw6nBNyDE8pyz6Yo3RZJv6II/lYqH9SuMPW5PsW9Xc5+ErK5n4IsrABksRg7PD9kco+3
ntZzc+ZWO39AmcvFPFafFtu3YsgMqUVl5EODI8odxjoT9hTK7PXTXCAb9ICVo/tBs/LISbF+mMaW
S1JgOLDHL7RLvqTCFt+WJsfcaD827D6kT7Q6ag551uX6QZexNh+CrEqtA7aclobHWxWVat8Kbrkd
9oems0oDzfkCvGCohnGnojLW3+kF2lP/2sizL3cJpjy510VNjxMbOMQk+0DKYuFsU7TpZ6rBy0Er
jMS5txIn/LfJMuNj1YeDcWL49RmjxSn51rF/wjs0p5jkBFhwrR0CaxFHqSeJvRtVCSMcnSv5DfOD
2EL0tY8PXJ2yPsYtCnPfixge1LsWRZD5e+WiOI4hlJiy5ymNcByERzF9DnvHTvZC77BAjVuapd2Q
FXdhiXTVYR4rxK12QRzh9quj2iV2GUKv2FRoM/A1rerku7gzFiY8GfUIqeEqv7NGbRaf7SWZ48cW
hSPqONVQxp/xy8oTcRwzO7ZPbsPq73E+62RTH6jHpLm3mGMxf0aT0fpl8o9A080FNOZOotqJgY2b
pF17LEKuubuwNqIAtxWzac19klRL8t1e6BV9HYMATztkTpEkeIiwhjPvoyVybL8wUvnYaHY7YgwI
H/UpcmtbPiyBlhuHrEuqgVYx8pi7aHEmF9elXmCCFInBfeBvWaSpeNhUnm7X9rFXc4gIYIhznPSG
UIuxlwLc7+5k2rbVP4OB1prXtkr8qwdU5/8dqipuD1GOqdoHrZfNX6ZRQ5wo1CTn4zwKE8B/FcUP
XFnp/NRA6pkoCHG7YDRl/D/KzmPHbWQLw09UAHPYkkotqYOz2xvCbnuYM1lF8unvx76bacloYWZh
DDCBIlmsOuc/fxB3YAyCsk9KqudgbH1/zIIZb86dtnLsp9BRZfIddUFR32eqHL+0Fb7T/1B9mRWG
Z1FNvJpIFZkcmab/xoA+u6V219cm4d81zkoygHHMWb/Oj64aFkXwaOOJyjkyt82INnGbuiZhmbrk
5DZm5j1AO8QKUsapdxQG/dMcdOQcLKE+unlkBObY+e6HXPZLGeR9UcjPWeZ4GZQsG3Mmkv9SI+Tw
Kx4c/q556Arg5hs91+uA+e090IfTBYFI0rei+3hbJ1l0QvnEyPno6X2MrM+sx+IOFze/Ixq4J1M7
q3FXL6ra+2JVdltu29Jt3CfPmk0q8IlZwFlUcaqtLYVutUHNTDb6SHNDUgkEE8PE0KsqzS12ILX+
rc+H7GjVjW5/qqzc+ubZgz4QQIPz5J3TjOUtbtQrNeDt7a2iGVDrldJ/rY7wB9iM5OTIo/Kx6yOr
SNPuR4cOtiEa+TGbtdzfDtaYkbAcT1ECBbh/Jla6NjczdqZH4c3PFpOOP/CmijaYy1l+sUb524uU
cUt9eHVsg1FAVTOQx3JmAvNdvAlmkJ3bz+rIupobFUxNn9VBnDWMZ0nxTrM+9NJMe3A1NdU7G2bf
f/X5YGrnu5RrFIWvnfha4v6rZrbGhMlg5GjHAQTwCyOdYdvCT8ZnM2PDn+KSyvH9YuWqaIb1TK0C
rcOkeoaC//aKmTUaUhCEdxQs82JPcsi8BLnLyHki47vX9XAYOyFu1Oqvw8G3qwImK4WTwfAQMd3l
gC2e4c4kU2Mfczqu6gOxN3jlh2B93YtJWgah6J1cIkyd4NJsxdiV075JSgoCaxL28uRPOBoGXq6W
f+x5Xuw1XlMOYxDZGLzuFxH1v5TqZU48q1Kai5GC7p0t322NTUmBLvMb85JLWBjRkb12/P+HoK9k
8GMRY8JqTt4x7j1111AQPYKL++eundw/Y6dEyL9Q3YJQrq8KKApGS4IFoKl3uXP45thGxggc2xRu
Zu+7rPPVoVau9J7iYi6Sz7lvDt7Z07ElvlXjrt/CmxfIFAqDROgllLmo5S9WapWbAlSoKU99rvln
T3m44g4IZ+IPKWPKJ9G2qgmy1iQNXMep3XhMcqwwd1Y8R3h1dbi2HtiB04c5y2RXBXPb2cV+Ko3i
O5mDCBTMrIEVT39T/dNzjyZ2hVHj31CPXh0fr8Rb5oiI4F4JwW8Xf9z3yWholTi6zrib/TT+qexh
/sOHYD9xFsbbWU/GR3w07T8z7qY3gL1XZ9C3zxC3D5gydAt8DPj0vb28wNCjzri5k+WNjnd03IGs
NEXVUW6mNMeUeTITq/3kgly2HPp2/4Tjt00uXZOX7rMZ23W8NVxqW4LPlzIqf3nEIN/PbuTVu3yh
2wzrqXb7KUjgioltwQHRzYGF2fTwpGBWn7EltMhKt/DmR2TRoN0LqqSxfiM/JL8Zmhf2KvGgO8MW
r+8kPjE88o3TOBvKC+Y+b8RzM9AkZ3eWqRwvBKfyyXS0dXJ/CAxqQQ7f36yuaHdghWjtofpTazF2
uNyhK7X4oGFadlJOPC2B6c/DUe8X9QCYXe9BALKTz5g60PT4N+F6+hGty/Dz/R9xuWg4oXFHgIcA
fgnp6BI59+smjSNnlKeqYyhztyaZjQGft07ChpQAmqaZOdrG0jtl7kiX1dKTldZasfvPP4PhNPos
iz3AgxHwdvFMy6J0r0iGU+7OnblVjjuFI77qU2gbSakHiZcOWzvOxb2cSKqfZVHfWL+vgMq/1y9P
AtKlBuACLRAO4sV52fkJOFyatATlLrG3X40CSJaSHg6XyzCSSZFGk2zPdFfdL6sdPANDeqt+yAei
3ZcAD2f32BYxDgmNHES/G7tUdptOJ3NvCAbNmIeDJ7Ux2yGC7c/1olXTz4h37B+lqr0TSYr44Qi3
aI69H3c4xXtd2zg7mySKfYQlfrV9/4lfouPcLgPx9UY52VdHoLdPXJH4tMR4bp+E57xMmick+Zj5
t6QdGit8/1JX4+n1WkAHzPp5v4zgLq6VZYNXkLlSn8g+f5nQQ1lBVJREwsh2TvfNCCAakLjn1ruu
GsovKkqSzZKW4zNgnLyDo9Zr+/d/0mWhwB6vkWrA0n8V219aQcxgmaqbs+4kYKKm4TCQwIrfcjuE
mg16GRp9utySaL4Kut+usNULiZKI9c3mcVkmsJ042tQO4wmbNY+GyC4ac02f7OVB5QNej1bdljI9
9ZqIxacZLVvz2BK+sMnnYii+LwnY1HcfjOMxJR4w3lZ+0Z1o6gwXVLTTx9+4mKtp5zpLEe0zIPsh
WJzYTTdVnmfOsyR+g+PKrFJlP6DDyNUHxEict7S0w3dh1anIyHwvyZaVkq0azMaavAeULm18Y/Fd
YUo8f3hP2EwjUVtplRcrolGRsCqC5E+mYw4Pc2JrMRSQvikOOsNCD3+qXCeY2u7bhYyeoXlBgjB5
Oz3L1Bx6PYv0iD5Z26RwL1LsnJzka9HE9XyYFl1km2Y2zDtpR+NNqvTav1y8Q5QR9DirGANy/cU4
bqiYxSeq7k6uywp+7GsO9fs0ARjWdSxhT6Se2A/a0tnRXhiFnTwKSaJ4OJpOjjUxCTLut/dX8l8+
Lugl4MQwahgCX4nUjE6bvRxiAlun2ZwmR0JpHIk90PX6cWy95IkI6uiJBsO462y7zQKtmcxmZZZO
3+IODuN/rMF5tUj+vZX+sTKDL9k2U1JGSo2FeeqBkIF6FkcFrl4te6tl9L5oTIRvXPHqIIUAs9JY
seFkd1lNBd/uZfUoCz0if/VkKhl3oSKnbQrNoUy1DS+zbKqgs5TRf9Qz/qWtV4OwbgRwEfSXvDDt
G2/kem/h9vkRWAQgZbn6Ncq1olhrnO5k966T3hULk6+NFlvS+eXGKm02PZEX4u79ZfC6ebxdmMiw
GUivIxL8ly7JvEaWEzVhNsOpAuU270kDiDDulxnUV8YFafTU5BYx79CyyjKMisV5aXhN6gwxJ3nw
xQKWTQZL+xW78yQnn0QmuxHDDe2oTX4h9nzJfR3USTmrU2MW8kdmEDKwTWchdtGcm9WNCecVaZF3
ajD3xgVlfbfotd++0zwr8KEU3sCZUeT954HI9cescNo+mAgyyoirzZb0iMBcPnZVP1YfzEEZI4wu
I0u+UktWN+qDq0KJvoBte7X0wT8V5uvb32PF2CFhS5yfc55yl1MNLPkSYhzcmwxBBiAdYsPd+quR
EjOyITpHZwggltK8Qb94rQrfvGj7VYFGY73Oohihv/0hvd35C+5W2TmLrKnFmb9WvfqO3YVBHjOi
c+aWs9sN1iHtaVVJK2aMu1kqfTjPVjwOJ1JZBzshkRjsTw9h4HlaEYjR1zs9rM1S8/5gIjkB0hP6
e3YbYiFonWOcQJ1Izt3v95ft+tTe3AwsTLSZjPbWZCOEoG9vJmHspIY4Ms5+j1b9G8HEhJw3HF1k
lsgmG8lcnCOStbtlqL68f+lXdtPltVfFCSGafDn8gLfX1iQWWtXYWyemUdZUhdU8kYSjIQZbaace
du2fM3x4En4LUwI7IFi0kMRDR6rr+6AlyAfXKD2LoGMMTvydUo9DrJexZ+9SM8nMjbSH/FSO2uR9
NJjchURrOEILlF6U4jREVftskFH9UQxMYHGi8ofuLKJUKwhCN2ZivC1Sxz9N6VD2QTJOmFXofmU+
DuTziH0xZnN8Bobsjl7C9GfLTDgeQlMSSrV1EUo538t+nKsdRlrTPfPtqt4PuWzjHTTBZvpigLd+
HSST9c3ABO9FuIvmnuveSvQw62vvxUtxrziWZSd/l9HMgQFNG1kcVlNmua/xzp32jiuaU1HbjO2H
0rD2PQlp7YGxSmFs3IiEgzXHDZ3guXHcnoKmRzi6cwp79k9i9abfq9bV7/LGr4kRGi0536gyXlmW
F2+Yo2h1T1kh1SueaanNNpQWkZyNrhmyOzWQbq7TTkGZIgW5ye4SQ0Xp0R5HAKK9q4Co78FZIhLs
rcHY1t5QZ3gaoi74hk20/2hncqWQWUZBGJcyipi05dmcP7cNgMm2861i55tsT0foCPknYoz0as+7
hv6/2E635KROE8ETTCJj4kjyS2QQltZbhR1EZKV5REkZfgZV4v2FfgkErip8A5kOXiNYS/HNv13n
I64TbTz4/slVpfrTwCzZOyQsfV90K3rSBBK/QJqKGMApqfwbu+arNvXtK8BtCESYXRzsnBSztxf3
3Zlop9LxTuTSR5wgQ6bsPsQ9ofrlJnUWf6ElK1zwdF//GbuDnX7pqYSdX7anCNtLLW+WoSMM/Sfg
xTB0AUZN86OpYlfqRz3L5+wLrQ3mvkHh4U8+hczQxFdW1wLWaUdl/BC1iZauUfQeqtmlk8QHW23u
f431xH/0iADuw6Hl6+zIVAFiF4wq6gcoEzUOk1PX/pr0qWZk9f4reX3mF48FlQGpi1CFqCYvH8uC
paXhNJp9mkYCA6jQmev5D7rdjtupXNp+Z7qt3NtlRgZMYovyuyX4yOsAZkS7NMC3feb/abvESY9a
kqRpUGG7IJ79rmXEkZVEQmH1ZjtpEcYQ/63QcmXkfJo6rx3EtmZ8ztFZGehCA70sOCVsL7PavdWt
gZmRmnznh12S0fRJbyevvvdysiI3bp/1vEGb9HOykLLUuutMUbWfoCVW5lMOYUmeBxyviCJIpqUJ
FbE59hZCSZ2qoGwMfWOM3lLtu0qL1CdGvjxWfpf7oSO2fHjw3Tz7WFVuG43B5MxdQ53ftNG3OtOy
1Z9vbtW8ZRBpZd+dyKRf6/lyxJehtZaTOVQErgVsb/6BAFB+LPlWpJsFuHd3/6Rp7jGWa1IRf33/
Pf5lh2HIgZgcojc85Cvfu7TQ4MiOo36SZcUNWvXSHqizYvIye/xRXyJQx5oxkyse4TTN6XZGZqC2
0uUD2IzEPMVd0EVzb9zPncz1x84lPORD1g3mlxhm5woClwDWP+rUlu6nOMk5I2xNtSbH0ZLI701f
uMlLm+B4Wa1Nh7/1kf76oT9kHFseTpWf/LbUUyDlrNw1CTXTDRTrL7sLvwmhMdREernLGBRYOV7h
lf58ckTk9UesEMcnU1jmeM83Z2gnq5PQQXw5pv19NmhLekuHeF1CwFIDtQHIWklxl2EkikEjAmWp
n0ZH6+P7fNDi+84aBxnqRaQl25nQrPIEI2jpboBWawn69iOmclhBlNVdlaHDRYmaFDVkyrHOzgxb
Vb5dBlF9mIwCIaRmN+6NnfRq9PSKjrs0VvCfWG+X5oCDrXXmMEbeSY9L2VHDe7EZHyI8QrBaMVVV
fx9bqLWhMlWTh2ChwmYjFELfldpgeP2mGOdendo5m/YeujErGJVaHD5oV4k7lqsqCdrDpDm+8Ziu
XxCrYqVHrlxz+qF1Bf1rDKTpuZclqRSnYko9fc9EUCsDd0Fa9LG24QP3ji2/6uMqCnz/63Su3w/1
OjiAT0/ILHL95/+6cKlW7HVckjPzt0Zt0OqNBwtjWmcPwX85DPmkf3v/itfFOVpRLogtKxD4dT1b
lR22lXQg57ZOrfG3L5XxA0GEJ/fYq8QNCmCMJDlwIvLmAh9wJmQEBJ+LpjyzFXBNBTkggfS7BIqD
OT7mearP+yWu7WmTKr9yvqXZ0n2ZRaPSBzv2avcwtlZ3K2vnL0sbyzJWGZND/ryMEkefUE9iyNKz
l+AF93nBU8r4oo0x5LyAuteWtyLXrrcReBfAkTw5jfZKvwCA40mObZKl2XnAbMba8ZqUtZGUzdET
FbSXPnpapOP+OPTJrxE5T39j5vWXtbKOL9Y0KSBB5B1v1wpdlZvBo/RPLYnQxylaHN6Pm2sfRix7
7o0iWuSNsuwiewWk2YE+znloA4iyLV7yky3PJyxII4lTKt0FXiaySX5IZYknmtDqrv1exEPah/nU
pdCCmEkNIYmaifekx3P57MR6HMFTkzDqPpVyhtphaHPp3EIt/7KkbdiTyFmBTJFrXDrHa0K5je90
8bn1I0rtYBYyX16guY4PYgYCCboyXWDKVaYb5EXSPK4arJV/NUT6Y1I1QxXvIOyI4ewMQGqBY5SJ
ePCrwknDbq69/iAm0/4lIl2QcT3yDqpd7JYyvoEoXG9DOAyyIaOwZsNmuPn2DVdj2yy9yJNzPen6
McNzFBavlibikCaFTly4gOhbrOHSVXOLFrEGuF8cFUAzOFaviSIIbS61SqVpE/Q5Ze5JFap5Qsku
v9te1VN/tU5ldBicqpjddxlIirT6IYqwXjSUlfKnXhOEQiDMWWYzRhQzrLaO4gcL75+LVZTdlww+
xvIVGvU4b3uR+vVz287mwXZyGUeMjJO1hR9iAPat7wHVhNNSVvmmhgfVb3uFl/a51cuxeula0aTd
Y0LGdt9tEyGzKg5mktWEHyrpVO55Mt3G/iyhO98xL2qsXV8yQws487iHBQ1fH0CMqH7yqY7sYLZP
XnGcT+KHMrV4KnYWAbBA0O9vun95sfaqbXWRTSFjunSszKF5rQ14fPbYqsoNNvR0NF6yIBRm0qD2
S+94mxzsM//vF15VGWD1K5rPa327ophP00LFEM0RH405rQek6U6S7ip80YkAoC07My291c/9pafC
65+eCtU3jOQrSaeblFTfMlpOHqob1w1h3jndboYuVAR14ck/2tRkUUBaqO4fI8tb7ruhqoZt1CtL
BM5oQWVSaeadsmz2tnLQI3fF0PRoh9NOmoaL5peQ7TQm4t+iPAeC7/typjXuGd8fInr/+ZT4c+ac
5Exm0c9ihuz7IFxQ549La+U/5UTaMclNKnZCO4LHprajB43U2fRWHlVyAyZ8i+7yekK8rcZWRg6F
OAcIs13joswYjFK4ZqX5J5svRr8jR8ntNuaQV/PHtqqrr3wqlDZlFvuf6WfqZyiG0pswUsqW3gUp
tZNqX1WZ+I3HOkyV99foX34d376J0RBOjesQ7BK1k52wk8grzlMxLhF+mFmjkjuSRemN/CX33H2s
1/29SvCA/mI0EzGyATT9FNPpSR+Tz34JYLoBWk6tn5Jc3vRWZs31VwTYSommrV4lqxzw7WIeVq/O
ySybs7RVdtS8LGo3XUdBg33QwELZY1mCRYOlxqzqbtS214fv2gYj2lhjTxFyXmzNah6WXMIehQHe
e/+g/VCBcrv00OWAgoHuQEDf3XgfV3MchOfgpzQO3kpXvpzFGS7ylSwyyrM9ORm9QxGlzsGPlLfv
0uqDTpbfPzlTiwDe3fzZ6RQWFa3y6w8aM7vmBnZ/BS1z+DONBKJZTX+8y0fvZm7Tkz8OQOssmgpz
z0A+1Bmi/BbH8AHDdkiYau1wP8TBLa3d6mdW65YYb/yMK/7h+ubB7+gxCN+7RpbzePIao+iHc7ZI
MaehIRtNbiixPUzjZ3vSrSebwcbjCDFGhJBU7eLDuLQSSU1azmIR0D0mL4G3rfWp96mtlbScYPGi
QXzpC2FFH9gMRXLXL8XSHFYKWvJE6nnr3Oo4nKsFxVkAaR0SEUPetYp9u5gLmMyl2ab9Oa68PPuR
mWZSfXQS6UE0zXzjaLlzWkO2YtuGVMGcciObIlVfMV/Kd6kj4OxzdOltHhL7FlVQMcHOQrZ29znS
3bL6RMpK9VFLZ86boliiH1EuyYRuaw64Td2U3pfUpTHErnnm1MlMK3L3OM4WGcGY2ONYBeMny1JH
u85TMxRJNJlmqGWeLobNgO6rPERjVHq7RRl2/MNBTCU3FunT9jav9ZpxcZSADCxGj1iHJM6xfIjt
wiQFvfatH5EiGvI4TIbTfxTFhIN5XjlDYCQdEanQSIz0MNhd2qFVg0h3N/J5tIGurGEIGi1O/S1B
JMq4c6A0RIdk0hkZ2oVBaQezwcUmafCX5Sc5gDaAJd4fTdwE2CkZTlg4uVfmAWzlQnxzYLXBf0zM
DqLU+x/v1VaF39/aAVM5Y60Ma+Tt28U5zrERk8Rn4VT6+CuxpRdiNqhQnalRbPyR+PMYQ3/z1iZ+
1aRwYU4YhgUuLSV71dsLD0nDDMRz4jMZ78oNa1skh95RRvsPROy0P6at3riHDnZtHc7saL9sVTnP
JOflHXErU+7Pz7FNF+VvrEwyfw9UWlfjXe5AZz7Glo5PRDDAdfuVcJLd0iVfD4pd/LoYp8EvJk/r
qpA3pnwxS6PKzr4AO9rr2exuiCSyHlyzi85MaeCFYveBY01UqGJfgj8loZXpZuDmuQshHirnDfDo
esrHb1rVshrTUjiil+LlmN5u6IqyPLPmiTTHE98iekCvO/fcx3EqQoQZlAuIB8xdH7fdr8qN/Geo
/cjihVmr8ev7S2s9ad4UES6FJOE/VGxrF3rJS4gHl2KKkICzhR04KEpWIlRIete70zDSvoECv3Js
Lq9G6wNljpwQkIqLoqCgZilygoTPIveaBJpQi1YJtr+Wb8EvLTME801zijqr6BIZzqPiEWy8Aiab
FZSxaOWTntpOdaLQjmFDQE32YWxZID0K7+V4KZMbn8DVF4AS+TWjGyCHicJlwA9MA6Zzo7LP7mRV
xzGv3U9eMcxdYGBs+AmbiykPMLETj5VM3BuTz+smCrkrxm0ruwDaEqfU288PryHoe4tvnlkwXpXf
iV5vvg6WhjltqLwYecLgmonNJK+Z09LY2mmf2VEwzR1SFjfTpRfALbHHgMNew/URDcCvZPDm+r4p
VN59sLSsn/e1MRd6wGSwMsIOXtQH1coJhB7SoJmEnvDHJd/qfZ7OnzRNWN5Lrnf5HyuvUhReRiqJ
IS7NOQkNpuef02Z2p2CeU9vdYr4zZhskRoN/qrSJuM2dkj2ZSYEVM18Ma8to7WzDDiP0zazh1/ps
jHV3VlnSxiooUD6aYxhDNP8wmXrh3VqNl4cmOwO7Ak7e9upgfhVDy7wPLLvVquPUydoOGmLKUdws
rra3ZyxzvTRFUmevmirqldNsj+VORW590BqUamzVeH3kZfNs14i5slFXZoB89Fbzc7n3g0nx19r4
UCdSSF9swQnUsEyaZXdsF3yTvKJIf9cMBg5zK8S2MbC/LXJxY1P4yzXhJOJgC769Xv/immAGtYp6
oY5FK7VDOjUyjDSjCl3TVgedSiRITVfeWO2XOxHbwisTWqcgA1m/9EdusgaWr9eOh8pays+2G7l5
kDBowUpMY/px4+Vfvfv1amxDGDKBoF+Z67mDL3AK0sZDgxIb4KtKNTQyvdtsZn1KWJu+NG8Rha4e
K9dcIRFIDCw4hApvP+fYkKptYbofxsK3v5HgQypR48V59WBN2YDKTXTF53KgvLrRt//t0XII0iKu
sxv6sbcXJqzIx3JKHw/10HcbV9n1svPyPu0DaBPuLXji6tECXDN6xhfAXQHhS255R7ZOWtFv35UW
fqVT7mRbvxyMHRY8v7qGFuPGCXa5RUNix/UAXgjdDU4LV2bQpa9Gv1qcQwdbrkBm1c7xOIZWlZbZ
U5vplgrdcXGWRyedm2OXi8Y5FwiOmqe27Oj120WPfyDTMNJNVwqBrH8wYYhkPtv6xnAy+9nTC+1n
y2ZGSMhsAU85qs4+V3il5lvOOt8/pF5lfFBzQkxSXhlTfa4631EHPy3K5IuPW7+d7Kohmltjy4Kz
opcUdaL+M2GErljmqh4WFbbaOBQvHZjTXAZtbMt6U2Z2m2wK5vcFdM00GsJ2LMcXI2qN9KQJgnt2
aE7c+FtOqz3eYbbVbFokkvEdylPZhqY142lcscEaZ0Xxu8XHFAp615rSCQ3lyrqF4WDqdD34gVnH
ao6rcfUgk91nN/PzW2bHf1kb4IFkc61cOdRfFyea0C36n6xI7uY61pfPRpLpQZ2X2h81dcv4UMw4
Vd1YHhcFDquDKQyGWKgEsIy5JL76qaTEs4v0Lu/04sEdPR0/Z5KafhBnnN4KfPrLUvz/yAe/GMQ4
r9PTfw9g6noAu5ih9KDKN8EzwAqhxU4bL8LFQMRds616T6PZEmVz6zu4vlEYRThpUrZC+rp0QrVT
hUNpNtp85FPEqMXQjrHemPfWYsiX95/pJbjLM11j1Imv8yhNjEsqNYluCw1a5xxoHVTQGnWGDAEh
43+NCOA62F2xZSJWQaZy6biq+9gRM1fyDnHcCOub1KSyj2VnaeOtHfJqa4ZISroGNi0QldlKLnbI
NDUgtaPSOYxk2D0yt1YftdjTsdGoGrIWZMGc0VeyuDGEudqYwVKJvaYFXamTV9Q2GuDEtpvFP7gl
UaA7d4bsuZNm1N9LwUDq4/uv7W9XQ28JKwX4dtX/vD0GGDSVtZ9F4gDamg33s9aClluQKh6wmvzx
X6/F8sBZB0kcHQ/XfHstt7XbooaNDgdJ61/UVEbbEVKbGSTurD3912s5yEfRKZKpyBUvUyvKuBBe
7Krk6EU2LBg5IQQ3oRx1G+Sl8lZBdr2FsaMA2nGSon3DGvTtna2DMQe2W3TXFL51KPy5f9Kyud0s
o+/Bvi37G4E3129tNUQC5aV/55H6657zrz3FYPxh5X7s3Nl+4X+VWg38kA4R846xcr68/yT/cm9c
i5xySIIGZvQX90bklTUt40J2Y2t/Tb1Wf9I6vT+yo6iws5Xcv3+5dbf/dzu46l6ohyCrAU5YVyq0
HG8EwHLNZm8WywYAygqErdVbc8z1INLEfEjLYdnEhEjuI98sd+9f/qoZX68PxZUHi44Lv+OLGWiJ
tNUVQ+HdKUhTzwneFKe4mrRnrbTKZ0+K4WDXvpGjjKq8c4nxwBrPZR3LxdJu/JTrg4NfsnIy2e7W
yejF52KbJW7IoKV3FZSlDRqY+YVGyd11DLkeM31Awd3AsjnkUB3+vP8U/ra++GwgzTH6Bl+6OJIX
iu4+tQvnTnDgHwd8MbYpTiuf3Lq9dW78bXn5eMs7HI+89su44dKPcjSiXKqprGaHPLvetF7lBQJe
9t6Z8Wl4/9aud3U2A5Ilga8YRgKfvf10wPQxEZp1lrM+W2ag2qw/eTXdjN5rSJVmHPtDnuotzcT1
bdI2oW4D5OCVXY32x6qjl40m687F8uS71LsycJYRNYTZayFDUP0GqHR9m5TbED5B+IEocNd9e5v+
kloOtggIQAprCgeVGhvfSoaPUVRFZC9EcfEkRqOX/7my4rKwPhjzcKe4ZLy9bFxF2rrfWmyEMt3r
cWvfeUzMgrgynBvn5N/ukNwvVEJrKUDn9vZS2ZhGeHqW1h1CU+2fPvK6b3iwW26AEAbrCc6f5b4q
YavfeLK0g/yf325RTIn+dWXz7ZVLDBqgm/cMEB1TfSzxjJV3TefQj+ol8xHC3f3cD6xo6OyHui4b
7ZdbJv1dy3c03GmVnCK4eqlNfSQNRa9hzlALQmNh2gnl0cDvv6+ykhhQe+g+upVR//Qa23qOM9dU
G1Obtc+cMlMfGnAgBJTkWOl3KdLR8Ukz0YxuFxmV7TcDUHY+q1J03pOsmaxv3cRvsFme26rbzEjt
jO8NbCQZWh6P8bgYtVvsSCbV6o3smkV+7fF6Mz+xF+swvUt4vIHWIcgKqryIvtRWVRl7o0JqsK1x
4vlaQfaPN0aZjg+NiTlLqHPDDzJ19OaJaBr3TmTTVARp6hRItSQqWGwSnJ+uUbqfBitaME0ideWg
utj8x4B9/UuzZS9CSLpVHQhLpBl28MzggsFsWNYj7ORd0ox5u2UQlI6k+vTIfJbScB48p6RA7PRy
fnQJHfy4ioOeK6oaujYeX+DC8TxmeJUlodkCQoVMSLzyi65XuQxUrqzvDE67BJ6tvrRb9M2DuffG
ajqN5SRgCFiFsVWiJVxuIZ9SBfx34wkql8fosuzw7pB10ZxSl0A/vLlyE/8l6bd4pDGqcO69qKmz
kKZDoEdxEgP/kAzWdbDA0/w0tl0c7UuZJ/edgksQaF6jXvLYts96ZcmRZi0WLxneU2lAXlfxHK/m
mquxXNdqHwQ2M8nZJgyveMJbyxK/crNdjn0Ze/4v5edltpsSoy03UgpZh6ptJv+IP6V2xspWRUE/
z20ZxNib0Z/bs94+VojcQTONprB2+H9xGHSaji438XX/MW5Sz8aiTrbMy/Ely/fowvopTD3MK14a
XWbNPVpTGBathWXAPz167CS0EeQgwS4Hc9ni62X/wxAYqN0tgfnwVEkzM8AcUbcfI3tqsNxxFuyi
XcDJDY1iNH7Vio4IwdAaTOs8QHjrxwDSS6umjTVP4k/Z+ssHC33H8nN07XquSPcdy18NPjfDszFH
4mejBr6elkQ4iY1ShGINtv+w0E63aWNUeKh1Yz2gA0k0PCDxPao2uUBte3IxsYinIHe0OWeDSXMt
HJYFHYSW5Ln4xNcou4+FUeOMwWwOxljSd+5LPhgC05hF4hOKMGWYffTzWvItx3YrCfLZJyaOxWy/
aIqa41AMCrgTkdEq2IqNT4MjF/OAnWr/lHWj7pJTjEVYWKdz8adr09bCHaVpxdasvFby2/pi+MaU
RQ04F6QlkvwhAaOcbfS1cU1e86FadH8J2buR8zewbeZTAXuu/+2mYMW/pbCa5inJm8TGfVCPJP5c
g13boVWO3V0FG7fdV7NUc8D4FQ6j8JUGXjsIuyHlC9j9MVdTwQDMNOffzPH9aVOkzH2ZiM2pCGTP
oPd/lJ3JkpxKtkW/CDP6ZgrRR/ZSZkqaYGpS9K074PD1b3HfRIqQZVpV1exeKzIAd46fs/faW+6s
KR4QKdv+hua98dr3U/2QOZrr75LeV6iFzQZ+1WAWOQtDLMOn2tXVI9O4JiB9ohVDcitWDwh9Cck0
x7Dg67zx+qf+uUh079ZPGjwpLrCg4JgLM3muGR+7TNQT/oXAmkQ4eG6y8vJ4VXZIiMpTb3ct8mk6
BudKWwWsVS3LKhJC66HnYCfMN7Ps9JegWrR+M+HqoAWaqYF4Fi+rjr7VW9ZGYtnqgA0tSFJasRpC
kKr79k3XJe63ulL+PSdVNaIBGQYtnEt7zLfeyH340U+5IlC7hdsUqbFRjJ6ZlqEhcxWIxh6dUrJr
nX5IoibvsylKcAWYYZdO+ZuGcO33VCbBD+XqKZN6q3Oi9SBGgoYRqF/jkLP7gPafz7lM0icEr2jY
xmBi4yjTNHjRtNGCUJMSgbenvbQcAUrOkMHjJn5VSdmVCN6H7JsijODW62pcqdrSDrepWfhJlBLa
PG79QVPHIBDNl1JD3BhOs9l6oS81+ZIgHP7daya4beLeu24bV609RIPysl/oxOss7BuvCaxwRPRA
m6JmPr5vR5CGS2vIYK8AWpH504+aAZFf5yEtAlxemio/iygM5kcTXXwazoMzlPdBWqgXaSXlY57F
kP+0wO2aezvvNPvRsrVgTkPqu1gcFcqu33JeLTe9VXTFY6kW5zzLycPJrs31tzaW6quedk6x0+nd
EXdGaMZNaqxFxlRK+07MhWuE0+B2tAP63kn2nbG4N15taGboqab+XIpEe2M+YHRHYGMT/bxO8FRs
NHicEHH7R6TkuVWEDb0pCclJtDGMZYtzc4rRMh2s/xKxCwQyt/T3bICHll3dok5xMYi3OrqYzglO
bsEHAsS5nVfHPu4mcbQ4qMhtLvNB3/YNYWZhnINLjcpcdDdWBn8QWmiWElTTlBJ9kjADI3Qz6Uy3
DiL5+4lDWrfJ9VpAMBOVDQ7TcrMbot8DtfMbEq9ubGZ2v/I+XvGT6JrQNE6VzMMhs8STX+FpoI7P
ynyrsJK/DRhQv0qLNuQWdKgEQ+boNaMRBOVhDBHsscridgjnQi/H0MDpz7g94GHts2kcngp/wR60
mmvu56b1qLMyTmRgVb3lvi5tfwoxJTEaMCix61AJShi+OHXDABrjhRbahSE9tqHA+OnZWT0h/pvk
rdT8/ruW6FNxY+mTeDMqGh/h0qBI/KRXZU4COxFPrxb+axEZUzW+5ZqhiuOAC7M+mEYbJ2f+DSuI
Wg2KZChMyCI+mI/87Kdi+uWNidFFqds58sVoZNFuE9HrQ8So1zIOxE+ufptlZvKW2YY099niyycn
hZvED+QIsxFW7Pt4LOM+PsKTau/moXXbU9oDpgila3nWmwI8ne39xYyLDaSEcRs0AvJpg+zxbeR7
IneNr1BaTeTf2rdOMbmM/BIv+RLYYurDzu3MfMP7PAaRkxD/E5o01NKjaqo532u6PwO0HPQOnhhY
WxsVkhXXh7KY0i0jQOzdpSesF3gRS7OVbtGj6h5m6rIgWOZPSE8U8DhFGbk1zdqlO0KdRmdbU453
qIKgeNIyDaJGwtjUj9rF8x9AQBozslnDuG0Dq0lOwuhIirRmwy4OQ5H4b2lQA3tDWzi6u0rVeRNV
aRp3fF9RDG2KduCpB01ayxOcj4oetjTq9LVD79OHTTwYe71eiGoCu9YD5TbN9ffM0KxBQ7lGdRuj
SYn3XYuTOsyaOMuPBchTFuKEvQEPS4d8pJ4zNyfSWUubJw7wxnRKeemhCNZdDKwu1ZgEawkJiA2u
vl+4VoonQHSUgo7H1+Y0mchRhqlkARTwcs566fKEYJe5Xkh1OsB7CxINWiSkoSV06oWSruwQnIX2
HBdYmb2Bl37jZoT/ri91XmHySCAh2H6qf8pU4xkPwbIG7vpTlXWhHsgJWoiTFudCLcrfqEUU9y5U
vv4M6EBuxMzGgRuhkaxf0S5KfnbkEIiNn7b8Bd7iVM91heX3s94a8RTNVi1ZAOaQB7up1xrojZZI
jSMH0QHCpGpaqe7NCeDM0SRzKwhFk1UpG3jawp4Z+wlgp6njbVrnT1TZnomeLgwYL742ABZ7DuX+
mGyMscybHVJhL9iKbtAeiwAG+Dc/5f85bDOzj2F3da5G0LBRag8gOwxKA3audgNXmMuSFVA1t4zj
BWVKVWpPXbNMn/0+KLOz0w2yYJDNbEjrJfu3T3GqokKTdXNjLqZZHG171K3QCBqeXGNM83DHqMkL
oryW7XRri4pyhp5YrkHeKSi9nKSrvU9I3bWvmJet+Nsydf2dREAn95rodP8DKPq/DsBEqdAyWUF5
SLz+PoY6BW2DQSb2MRnFaRlL+ck0OjOKB83e6dX8W4yauX+/efLf+f3y6ItEEaABUngO+mub44/G
4wSYuMMsaR3xg3r5jdWMytpUFPBIY6CJZAxuWulA6+w78xSnbENhO43moXA0sjDwI6EMIN8ueC6S
dKUys4V7Ia3HDMI0rcXQNZL0Ru/Tod+YSeZ+htNp1zdI8oyf9ILqHYFccwrNtuDhyRmZ3WYYB1g4
EDel9dR6eWaeTTVV6qafUGdBdSxHboYo8qjUm/ren0Y2xVDD46e+FW1rO2Gz+PZvPBmxfTRgfD7r
dPvnm6ZTzqsr8dSENZ+Q3xk7irUP3FjLdtJeAErSmGizM2u0k5wbeh8FAzZu5N1N2cPuUGRA7ruB
tXDKPPyKxznNdLmjk7GcZ+RS9c7AzWls09ktnufAH9LnVovnasORkFmNPRRWztdB/q9p1Sg9kXzS
XgVJh9rUvuhv4jBQulMXEH0zcD4zWvszY985avvK+xzH5Qd9+H/0U7kePSiGGoQFMEv5+43Bl9TS
0Y2do9sG2YH88PxBWyZ/2ZS9O7+YPS4Jj3t4NrMBvw8IbcqjYWztk04+7wdtzeuO6opUY1OHYG0w
GLv47VRMZiBrzzlidh0PfTuYu1zhAbPMABAhzJf+G4ExP/I0jr0Pukb/uvSafIpqg3GSc2m8MOCy
MO7R3SOML0oeKvsdX9F+F9DtpoqL6+GLx206ewXQ9PcX7b8eAc1c9Axo9Bl8/iel/2PRWnbnJ5U3
u0ca2/HGJCfCC1k1cYvSQBsiWgYwBiY6D0ZoSBQwOAYUQ2vJB+UOVUKpPti4/tELRQfAf/EqMIW9
xJhb+CdgYnt07pZR7NupDoiJV5p+GlTZZjSZcjVu378H/7j9XHLN00UVQHvyoqEtAtR0RTM5RwQ7
5iYb0mQ/OYzy08xOTyD71V70GDysxa6e3r/yP3ZpgiFRWGO5IT3gv4fzx80XhkI4qOg3B1L6uzJO
8u8liuJwhl50HDBdrxJW4r7ev+q/fi/JXojTWHosuvWf/3FVy6ziZG0tITOGXPu9LAMr3Y0A8aPJ
9CayDIhXj+wBSsEunZfgIy37Py/P/ID/rByxy8vPmlqkN2j86EKJXY1q/+yreXroJunVkUj7+GeS
NeJQU+BWH3yjrruzaD4CRn4GoT6UHBefxVrRZeTs7x6LgUM4wEI2pYgzLMbxQEx1Hub+QLKbyWHC
zUb3FtVH+T93wVnJwCOZNKyqhss9DxSPRVKA7xyxipu7CvLAsSFNsvDq5QOB1PXaJpYCwChuWCxV
DPkvPsjCm5DNL+wrA+3OcWfVqAxWHiA9pSq1y+5mrMqsCFe7lLcLuiLvHolrl+luKXL/ZhqN8aMB
y5Wlb4Xo4dA1VtgZI/TLuTnErtpYktw/pm3n7M2e+ja0KYj3bhksZ/AifQ4+Qi0PXtnJ8jzoyAjP
du1iqKkWs9qgNuEwXxhZv9UqEX/0cK4WJH8eaxGnEuogoFEXSwMDDhxj5IdHN63T286kNxzVpD7d
yGo2bkisRQrju9nh/QV5teetV6VdvipcIPpcTitoblaiGkb/iDjdewDygHjVbKf8u20j7A2rwvY/
uOLVDI+SkMqQYo3uGofBi0GXSnw/9hW5CAC7Tbg1dZUespn0u5T9p/ngYutN+6suxHS+GkYxSTK4
vVJlMFQSOCSt9KQFtf00CWu5KarMrMJpKRVz2sT7Ocum36dq+Pz+jb3+mY6FtgzpCqYdhOnr4/5j
p0uYF+B4b/JTIN2T71XxG9aEYGcZQKY+WNbXbw6Xoi+6kjx4SleYSDKdWI1DfirbkSa3m487hqLd
xkg8822xG0h+dAY/uOg/7uw6NkSQij4DOfbFY1yELRjqFMXJqcj9DHs3Me96r+jOaZKUy1GUmTHQ
mJrz9JBAcnf/1w8JkgZeH2zWADLhBK1/3h+319E7k2rNxgw1EbYkyZ3Bf8zgjZ5daXSHXHarvdKJ
x62WuOOn95/t9W/HL/bfCQfDGAkgF5sbe8ZkLkyij3HSYywwW6MC2cYBPxHJdNK1oTn2rpy6CJWc
/vv9a1+hBiiX0CoGUK6Bg7JPXHxHAO5bc1uh29Lnen4Gc9PXe92QiuMsCK6jmJim3ai6Q10i0krG
L9hUUCy0wwp3li5Ik40tm7FOogXbbfnd8FVrnvEEJfq+qHrr4A6F+vL+H329y1BnoAde1/1/kUV/
P60WJiwNVbul2I5vXDo/X2Yk9TvT6X+NKrA/cvRerz0uRzgeMgX2GGLH/r6cMSrGs53bHssEEaNN
t/q3NJdiJ2tD5P/r3H4toRjP8SpixOaCf18LKBaKsqZrj4mdiadikNhE9P/PVzKgDW3HXiR3dVxN
H4yZr7+w3FF0RGzcFsIlmrt/X3hAXco3lSyFPqhGdaJVbW6lVY+3GUX71y6lF9AjqKxDLyjhVeWN
Jt76ZqSLj7Yh+V+FPzD1UIZhMWeUArTr4i60s0b3SnbW0Wjc+VUwh763rcQKjlVgjx/R3q72O5AH
KwlaB10O7+3ylyO8JqChQYpDx9Ak3KKQvXHIePH8I6m9AiCt2xdxNBNRVX7gU796kX12WaIfA9SQ
vFf6xUmtk02X1XQOjourSjM0WTu3Vs3ArzHHe7f1bt9fN1cv8no5JAtgsjDmX52QEigPikbleOxz
d9q0cs4fYCDnezWVH1Xm1zcVAz66GjooqF5wGPz9Ojl2X4EKqMejmen5vrLNeJsX6ImqhP4xjgvz
rjIS+YG39F8XRcyDwJz76V+duJCCoGt37PEYrHFZm7R2yzEayWRLQqbBdnlIlq57y0nE/Qh/f7WF
45hi9wzWkxcmxEvuVksLzPOLYDkiIYtf7SUxH+mBk99kxaMuTnOGAR/oVKWZURbEmbl7/8Fe//D/
dFxUB1gIUJ9ffL4G0G0a51r7iLE26EKpw4kpbbjJcirMbSGqt86I5Qdb1fXbhMrRY7/g3AWL8rIx
l6lCy2e+pccma4tTaTijFWFi9PpIo2kXH97/iVdLBeoP2mR3FTKjqbxqyQUpUxbD689t105V6Gct
Y8EkSRnKAmF8o13OHf6fL4n5cFXomTZ70GXNldXYd3xCRc5I9AzGx1PJQLPMKRBc0nOSU5sQBff+
Jddd9q8CEyL1yo1YZcwWH+WLjQ/ZeR3zIg1nHeSPAZjakySQSaawb+9f6MqkTgcOwRQbnmXy+3Dl
/b1Ae/QUbp7r6px36MKOGYmQdZTRD89+JUK5n3xHqDmIiIbOikjUmf9V5/2tbhlS5Q+MvqfsZ1OD
0QvBx3jTB9Xg9cP21r2fcz3dDHhP1t9/nCa8UZnJoJ/bio5vaOJuCE3EGY8+brdDJeYP2ndXyxeO
AackvBTcfqrei30YvyuMWwUhviqV8k6CZJw7DHq/oYeke5jpxvCYd5Z+yMcp37//IK5WUQDsiQwL
uhi2Rfm5/vM/Kk8jBdxf4WU741Ue3SGsgLDLW0eRx3ODVe2jdPLrF2z9qchpaY2uPpWLX7qQ5OW3
cQ2M2W96+wUoOHx3Ipyc9oM3+fqW0pNZOWkMMFcu0/rP//hdfu0w7HZXaCQVTTZvZduMQI/0oXit
nNlXRwK64/6R9MRq/OnGdvP1/ftKhcYV/lxL//nsOchwc/lL+PL9/RcMNXW129fLqZ+C/M5VBFtu
tAmFXlgFqW+iJK6tk4NdL4+QRJTqgWS25LcYLIizdV7U3nPPuvlcm514QxI0PYN7TMqDlpuuhgeS
NXEToHjLvjbVVKpdDNoyvqmsBDLLyKDyBq1GlbyknZ2+qWwNi/Fqd3qxpBxHMLpmf5gZBSJubRPt
d9rGyrjtGIWmM13+vO3uOYYON9hX+qUOaW/V+UaIYRCfZ+a7xY5suNYhiqZcdHOPgto2QnKenOp7
1XTGlpdHS791SzeLO1ixhC33EhlFhJnaehhUPTbPjXQSODizMRDdU1nC0Q+2VTdvqe4Z90a6DN9q
Zbgwa/BuPSeMLtJQWzL1W05Gq6EG7IsOM7NFQRzwZOGZ2zI7a13s2Nuh9KZdEzu0YhaMBDvTSv34
FJCKBlUGejMRnWMwlp8bBBP5fW9IfTpYg9PfTVCUGGl7Q+ocJmeR6Z48ShVHea88bZv1XVHd9mUR
H20MQop4K7cbHme3U0ZkNExD+eghpdolaJWSTedBRgGWzrFnk+nV9DzJuKrv7cwguqyplwTqiT+6
59l2ujiCC0rXNCACBEipaGQ4N2o8S3zJY9hgYvpWww/wELl3qtjkTMuGTYLB+itOe1sP80mKmbln
qn4MGk7lMEN29OZPhu7cjYUFIEaWpvkUDHNP9Y7pdL5te0mMajN2FfHNi0LjUM3SOru4kCHa6D7p
yhlN9G8uAZ2PU7qQLICpdCYjJsm8NGL+m1qgfK1g55GCau+N2OYVQWE896ioRLFjdDyiSOVNMwmp
pV+z6yzy2w5TtbJr2cAxOxmQm36Nc9L91PXWybcE7Bnlg+2R03Gz+LFt7LXR6YzbIO4sjp+D678s
g7O0x2BEJoFtZRpITSkt44Y2W/nTU0B+w4UUvBQo/dgK3jXq3k/Qt9vxbehU0p5bshbQkw1W9Q1p
gJ/8ZmKeFo8OUYzqt8OUqIB1H3jxhqA4Nz5YSdfCPRiKmuE2h/D9RIFFMa6s+WGwoF9ubQvi6XEm
T6ra5smCwrBiDbSbwu6E2JC0gBsJyO1oH5U90odmYq0bTyxczfpEFjGjf2+EqhmV1mT/ZJQ3lZtk
XNUy8PFsM1yGUspnRDTmKxHwtXoQU078ZlPqxucsHdApxYavuZsZBav7JZ/jiRMD9GU3OJnJYv/C
p8/7gFJE7yOvWKrHZcnc54qw1mIzpLrzTMdBFc8mZSohcbanRFjSGhTHJsmseUdWWtlrkW83k4Ex
AB3VuCE8KKi/U5qJ73SDlm9E4um/9KxixjSmyDa+SVH0DQMG4e8xgQUAh60YxGhsTDHpsham5o1y
UO+izR75F+1AJj1pJBw5QVAK/aks1NoFUdK5mfQKX45Qg9NtBOl/9bnDpbdENvD1jb8IC4SwR8Rs
BKJjuFeio/fb6f1SfdUYNSAixJDH+nBG4hZYD317Q6csHrZ658VOpCuXFoMJlvyELYyvn6Wq6TsQ
l5aIBhRNMgTOGpyNwVb9diEgyNnFdeuA1DGmgszefIm/iIzspYj+DbxSZFTNl9Ge2y4as6n/Mgct
izambH+1siT4mg+jbd96JlQG2IDOcNL6ON4Hja2tUWtiqA4cjJsyD0t6Vad2MbNijzqR6qNqtdZU
UW47LnJB2eZPRlrP9qnBvJseTTJBj52zDM1jy/izNUNoOsCkkeFlt4FdDPNpwMZz0mhHG4SjxbW7
XfXUL0GJlm8ziIpcmlgYk8aO3FhfiUHpCP0MUNLuKUxzb+MjbNCjVAH6JqBJEFAbzugBdPDtY918
Cio+b692Vpr1QzsIT5x6v0dikrdmW9137DvaoSF5+S0WjrEQDdeZZK7KyrDVxpok0tUZGR2eT2a4
/pcgMYNXTNak9IGZqzyYHwAUNkg4XRgoCeLrI1Jof4KmZls4/AxNor3JB46497OUcXMncneczpzw
SbWMqtVmmYdNVgv5ldDDNjtOgSluSj8oihsAl+pU6WmpP42BsqGK2rURZp2pDZvZlUCcF33sjpYB
NHDDMcasju04yjyacNoGG4fy7JNK+uDZBgJpH/pm9tLXuNHz6WEVIn1lA2l+SCvVbpcss8pTSpJn
/8XhMDdtid1lM9L+SzT0W3BWn1H+GN1p8ON03+lstVsdILrxnQpJg5Vidg2YmVg/akOFcRScbkPw
CxmOpoN+JFs86N1etrR7UL9Ly0pWdiFvFnNOvDuo5lP/Nrip9wZNtGl2HPZtedAXKX/NIkFL2rQt
wDwWec6s1GBC2mzWGTyCGAqo/eKQIvaDhtDUbly/tN8CwPcxwaQqNXboiw17o9zEMX62qWvUN8ES
dDGabQS95Wvc8Z4esUMa6W9oM6YdFsxiX1WJu+eQZEufRH5ZjQeDZ+gfLS1zXkpiHHIyTWedow+N
rvTsObOCfF33mnWYNa+zoykDj32GzzJ9z7xslJvc0XTtnHZumZztwSuTKEgy27uJR1/fZ9jyyl0D
Klx/1pUeELALRCJEsKBXO1zjTf0D42+XQLnvbHQ6HnlQkUKP4O5JlLGN3fo43UiJOAA2LqW2b2wk
Vuj0OdzfsUMlIPSSpNmmo6TxUGnzUrTEGAjpblpD09t9YvvVi2blKPpabbDjXVVbfPA7uGA7FBnm
tDGz2kz33qLmfEeNSL5GQlpnHo5G0s639YzONtKmpB+2BuGww8aV0nlVwTQnEVAhZvqQ4T2Co5ug
/NHNXWbsymBE9Caz0tv5djpSxvhNTIUWdCg+LS2Azj574oeXE8lCIGuiD7+9xkNm1MgcFxbUQtok
Y2r6OaTbxTBl6FZLflvUbekcAYlnmzJe43W0RVk9nJTanQH8eMKBjNFa8ZYSeEY55RUu1O9B87Jv
sCVKat10UvcFnSIROV3rDpus9kf/jmOnSO+JRc6HT/Oo1fsK3gglHY37YK9J4dXI7ppkRnbVidVQ
HbZBMWsyRAXoPeAFKdpbqFre9MRBOX9pOS7WBxX0xLlTYZjdZrLa+YvWjOijw9YtKzMamSm3B03o
o7fps9LRtthuUH4TIdJuxtpRYzRhIlehj8SIfI+yS7XpJxHDgDK8trHsLS83AiffrGb6L7TsoDVY
lfutKOyi38ZdPhXsVHQwNsr0hHvoiG04J1ITSdRNlrjNLFe4d16L1YYIdKSm7bmB/GBvXQ1NaZRS
l8Hi0HIDpW5pWzRkJz+ob1Eptz39pVjr8qihOK5uyAPB86BQ9qJCQKa7Vtz0Mh87BkIOxaPdad6q
F+3YmUGszQhwe/FZ9bVTbIzGr4k89yBUbS1VD/fukmvzz2nRGmiRVT4dO73oUWpVpHSQ+UHWiIgs
vgTmQxtM4nHRk6G4QZofkFghRAA1CRdKo+s3S2Wk31yYdP0xHoKZfYsDoPlE4Aapzkj1qT0x3AkC
DWA+p2OYwHSCiNp0DNbLZEmtHV/Uodr4Oa3fjST2MNnUyVQe3Bga/22qj84PRNwt82cZeOleIzvh
kFmBIkevLwrCmNGp6DfTMmlWhE486zcAX4xqV2XUa5FCh/KZSxPlLbt5aUAr9e605yXqHKwvudKj
WARWcT+XgoAsoh0rGiNt2kXmqMbgDtw05ZKdprXxUi2r3rAkgLM4pXE/p8+qGAToSyjNBzcpM31L
ZikHPANFqR01BcK9jdM0OqNYOt5EMoROB3ydnawL6mgkBriiFJHF9MPXKEjCUvqO2iZBUJI3YyRO
G5KYLOYj9YgpD8vqG126wIUwTzMyRj3JyCTkSyUDXgVRm1uRIVp3CkDJt3VAnv2Wu4wNM9V7Thqy
XdzPlWtSfa4ehuQs5kp0OFVcfDGDVFhGykplbFYE6E2lv6Sf7VHEu4AqPwEyPgX9ixebY34i6yP7
DJTdm7fljAUQ4FCOr5dh7JA3W5XVpYrGfujLgyDNzGFyTV8EnKJBSnZY9UjCEWYOThrFqkA5XWWu
8zVeZjSCsblo/hZdIZUzsJhWEWotF+lwiNQyI0oL9ogGSopTFjcqcz1xq7kmXHmTjMRDInyf4D7M
LtS5qNMkXKxU6Ty3ai6icezjL66PPiZ08S5tlpJTIQ4UmqdRO6naOyUp89Ftocbx2zzYhHKMlqnE
lgok5u4j1nVfAFG0aCvdaSxOfNL9rWappd4Y8NLeenaQIkYm4Mr+pyya/GtX6bZ6qcoGO5ce40+r
p8z6iYegm289gRJyPxl18i21lnE+6ZXvE7SjNYV8FHEvT5XdG80mnSprOhTSNHcQ0gM0gnPaZaeq
8ZJGR+xN/Pd+XIgt3CTO3PAhs7IBsQBND83/rMMz708T56/v3ZIYv9vMxYdQ+nZv762BZ6v4kFXb
QDmEg9WDpREE3lpZ16UhjFssJNTnSOhMgUeM3G8F0BD6l75DTFgup5pGmtx5S9OqDYcaZ4oQSzTP
c9UhOER84Ab477qCnVR3FvuVcPpSbecRpuvWQLRsbDqLIOGBuWP12hT8iF2Vmpr7yUT3Kp47TXYu
yeVVZW+SxUltwKSZ74V2Rk5IZGJfWr7FwlXqjo/wJDfs3JVzHOnBcfJ1dCRYXaERx4y+2SPKAPl7
cbIlfz4+A3axJEpyWmL7AqadCPMcXXC4IMRI7bCriqq+m+rEmCgS3UVuOejo5E4mvT3dDkUvHvEY
iHzvgtx19qtG/TS5KAJCAlmwfDiwubv9YsC+Ybhd6+1tweL53mdsFGRrkw6xyzsgvAjQoXJl29gC
xHoXuJ30XvjQGt5zkhmU+yGKm/67ETsif+jQVBg3vuj5BABU6JZbTDMG2uF5rvSt5XXBD3ZWvmN1
o9IWdgTVZKh3MzLfXuCo2JaD1mU7lSf6q0DTqEf9kCK+jcGZoJScp+TNTXKpc45zNZmENqEiWr15
v212KSuiaWbb+NFXORUjyMthmM44iPglOz4J3ex2cTwbG+Q/Db0Iq49m0XmbkW/fnveQtswos+37
l79s/K6XhzQGI5vZpwH27++eXR6XYmqsgLOzVdT7pmb2XhgV767vp69jnwYfXO+yS8n1ECkirICU
R6fwUlc0ZoneMzBLzyrRqq9WYdrA/BxzS7ipALvPo/w+kXC9t7WxTD641ZdDm/+uvarXmJLZ9Cgv
OvCF6jQRm1ybs0pOJmLanVCfY+bw2uWLnKr6RaW9ev2fbzDqDnhBTKnM1SH+9w1mJJD7c9ln5yxm
OBBm2Emf7KmDBSQVPMcca1PywRjlKrKNH0pOMnxOH34jb8t6I/5oBWOMNo0gWfIz5Mx0K9o0Juex
kA+Wl8mNq9zyALStjQZwwQaNSrzC3uAGH9ztfzzpVavGKRsaIv3vi5FCjqWwExgFzsTBWq9BPBj3
WqOqM40hvMFOnKtT4NEhdgJM8u/f86sExPUGIFdw0O9AdLkKgxSYJ43FkvmZLm5THgrMN4SdJvgI
aNom7XNfYqVlhfewV5d2WY7tnLK+ikTDsySnEWRSb867YcbYCtWDOraCqdyCdTij4s6/jyL9X6kw
q6oNEBq9e/AzNtPiv59ZbywFa1wnc7I0y/E+d42Eoskv8YXgyW33vUdf8qniCyYO79+t62WBqAM8
koO0HqHff4OrP94W18qFnxfEK1qNXu/6rqYg0TR8xKGX5XIvmq4cT7ndux/FElxJIJguYmX3fBQQ
zDSJBvj7N8sCc1pCWPsZEQxHOTpupUb/uzWRACSJjqvPq34kqsAEZAKtCN3edKOBZusvg8DzD2b1
//xrmHkiaUZCzNT6YnwhPOUQaqGRKuajNqHsX5YTowMSw5yhbZ871GbyPBc9MzrcQ99yD1jeBrUO
VkwDJ8/7D+Vq9VBE8D9O6Jy9HMO8WMKaIpQ7MGVyk41O+WKWS34UZK1Bq8STE45Fqw6m9DDnNNZH
OO2rT4KFJAw5M4PYFQR5SeQDUUatgujm5BVN9cUc+nhH5AzuIdsazxh4PyIvXf1UXnwAqMhvgMZh
97vYlg0AjEttzcVpIgMwSqfJuXe6xrhd+Bt5Bdae9CRf+SinHz3xqzefK6/4GQNSNT7xSwSNgh0n
ejsoT0LhiiAj1e/zR8sZZoWLF9VG65sYYvGAa+QlpapON+PMSWfnEQ67n/Uej5k7D3Ow7YuxDl5z
TenLvqBKsXd8vUsaSTEGtY+293/91Uhz10AgfVUOXbwa7RJ7fa0t5WmmZnap0CfTfcKF6uvrNuaJ
n2QVVMA0ASK3H8iC/3VpxqYsEiSnzKXWYecfW0W7zEXcyKRkEl/pdzybKossItCeNU7ReQRI4Dep
eR9FzV2vTJ4TSkWbZ8TwyDUvPiVVDHih9+eKrqU+W6E1Fc3en+v8CXZkzYEGqdje7b0sw5Vn+ncF
iR1AHTTb/en2fPveX5n//GvYq0wEhKjTkPv+fRMcExmxv7jlSQotRb608qZGMlk/2xqf5RCnibke
GIPlhfxFEmfww4s8wma75PektMsPpFv/Wj5ruDjq2HX8e2m8cdtpGPVKr06SALrMFeN2xd6FVRNj
jh8S/GqeSaNZT03Ofu/finVH/Gvgi00M2wPlFL6z/6PsvJbbRpYw/ESoQg63AIMoiqJkyXK4QTkt
csYgPf354HNjgiqiVFt7s3btEBN6err/ABFkEb9T2BxyTQXmXgqN6s4MlWJ0q976qTdF8Pn2UFf6
6aBE+UD+hTQD6GaZqPLGyqFkJQVYgTA7aFoqGZs8baLnMUyK4hU7ueLbCPfCfhGd2X7WZgFjVwbN
tkeuPNd7t2yV4KuEvrZ+1FNbVdFeiFFijZy6+tObnfVZaGGi7GSll8eX2z/+vXkCQwzeFjk0tH0X
OWBaTW0XJQi79FQGXpsqeIvHWpw03/RXMp93RyLZAoZO6gNGe7E36c0iah+U94Ekq7vZoJpuT4gU
YFbO6uu3P+udnUcImlHEkJ4Ajcx//k80cJqGzpKmlPew8zVKT1bWDwfQOsFjL9UKLWK0ZF9GnPpK
hAsyu1/Z+O98K6AKGiTcU4hZLQEP6G5MGDok5X1bZfFZhJn51ExN/02Re+3uo1/KQKiU2Qg0Uymz
FyFXKupOb8a8uw9gL26SFl6ZlENDqTU1PUmSGZ7kdvos1GANrDIH1IsThqgTgYb8jAcaz8TFelZ5
J1s+FXH6Znb0kAkLqDZYdX1lKq/iOjQP2NgGB4sKBL5rlyvZ2pEZqXIt7icrVbZDi8xAHtTTHlk0
DAfqurkbgurL7Tmdf/rlp3GTAD23aVQCxjYWQd1srMQqTQOVVFWOoNy2abUtaDu8ygM8H97shfVU
lLVBi9QPyIWTOm1/3/4J73w2OQdgGZuMh0Rn8RMaasghdVTnEFjoCFHeRhZGUafpGGOQmXgFuGE3
FYjo3h72elFNkh1ceSExMfLSUVvOk9joSXDvC2j/oat0UvKstSAobg/zN32+nGGSBA4HoC4YkgTQ
y1WVopKmGIzne1/O5XTbo0UjtsLWoOBPNBCLt3pyFAS0I+wmI9eJFOmAPUbe7noS88C17RRZlrtS
wOj8dPunXa/9DBYFwwhWCVycNc/QP5GjLkcHiSqpu0+FObhqa1Qwr/VkOBBrcs1F3CX548d+vwWT
Vh60lgLB7R9wvQT8AMhcwN2YHAh8lz9AErSdhJH299jAab+1UdKEK6X69OFzZdugKAFVQ9dC5HpO
tf/5ztTs67Epre6+myU/Ui19g11mb8G0lA92C7Ju7l8cbn/a/zXfLted2gpWbyin8vDGfvly1Khs
6XiYKphyOLtHm9uu9VgMGQPvai67SmD6XvFHReXcbIKxPcK+R+gAWPG48Q0tUF0cM5To0Yik8D7v
dB9XXeBaSL/gXkPClzSNtcmUwZc9yv6UH2voxEBwIDzrJGMNHDELqf8XGSWiwhuyVjm2s4QGNKzB
7rBbm/z0nGHmVL4k9uhAqKdnM3lW14rXAL9T/lck2OULfbOalkEfRfqrTrNcnDlW9h1a8InyXQHc
5PyZOsTivUECSrIVUdebD1iXIDlSD2Zt0kSs6PJGZihnWwrOLZtMKtovrR+Ub8iCOOV9ZRTaD0op
zUhdN68wNSVKKPnGnKHyXllBOgDOKdJ9OeC19oVMVPqT06h17mbWDBVhpgVHabulgthlw39hMTgP
KJiBLmDvtTYwAmty9p0seMvQK+4enCFSZ/chv/6sx2PymnR440Hx9h1QN11jdKAn6mTYF9A7X1HK
oD9NuZvzQe1ZUMwBNRp+mdTBV/f0juPhTxKjk7EdBrnDjzYG93LAlAoyaGP0wFhqS5NOdK+7l5im
SPUt6p3uyYd17m9q3QA30VlTMJ1LzGlQ8lFrq39SyzCRXGDI0YvPqyvxAhMjzC2Qvco+IL4GU6WK
M/DsTYSjkpsbUVb/xyTRXavKPMw9EduzNEhm2d/9NBXFSo5zxaChRoJUPCK1ZB2ULYzFgxGN4cEk
48ScW+vlN0RighA1ExoBmPM22lcVlMboSTHqMicttQbV95B2nzdYKeRzajgB6Dy/FQNUI6DBu6zl
6w9xOGlIwWFpLdMzdbRy+ng45odTaOWtORellpSnxI6CbpRxMrEEmBTssP0ObnhcgBMR4rMfWcMn
XqAFmNc6e2wgwNyBgFHu26S2vxuZNI0fzd7/+iNz4XMN6SQ2i9sPAcc8a1WzBnwBpQ3Deyoso9Qb
GydQxpUr77okyafP6g7z93MVyYunAvR1ACpW3txzvFko7h9kTwq9cX7Btu2eMgVkRW1TfbbSIvsU
DlW481PAkyt7Zw59i9AIOpWQSeDn5bJ8wDo8H0XnNxAEmtHcA3LqTlhCRttUK5SVoa7KKHPVk8oC
BRyycSgZl1FYpXRE4tEj4Vqr1XOa5MB6umAkMqRFWCleV4bl19uh/yqfAXPC64JJhlfGm3l53ZS5
BWtNre51JTSe0VsqDpkcSye1yKY/khSADknKZG1fz+/dizmd1R50lUycIi8A58V1E3e5mjvoXR0B
nYKSAudgfp9g7tHuMeP2F7oAKIwZkdHUHinu+LNHbi7cjFMrRTN8T165c6/mncovSqi2Asybp8Gy
qDiluJgGgWUcm2DSDhPPll2b6tJGUYVEiwwSw+1Jn3PjxedDHIN28ZebTFJxuc5TZ1q1Xof6se4M
Y8t90P+KU7VWdhP8jGIr2038HIRRGaMamiDqdHv0qyUH6D33UuhacvlhJ3s5uj42mEgBHD36BodY
wB6BTFn3x9owwBdQPc6edKeQ1jSE35lkG1CoaswEJ8iri2GNatDsTtjqEfCX42WKHdVvKYnirzQM
cvktNlXnoymjySMIyg/mgwCxqe1ffugYQo2THF85WtGoviFcitAJ6Jx9M1raLwgpDhhVkK30LnV1
r9MzK1eoY++ss2PhGmIg7kv8Xop8BH2T0KLTlGMdBcXXbBDaCx4a0gacvXSXZIN8SM2gOsGBbquV
Rb6KWsCwWV86SFRIqbwtzrUq2oz/6CjHZGzHxoXsNL2qtUOvO6BYucLpug7VjAY1AgIG45nk6Jcz
rWtaXwhi8ZHDOledpWKbVHKLdTI57iYnrt1JTpn/qYB+vECUUfvDoA7xh6f78lcsvlnvosafelkB
/uoHX4zCJGSiGqUBw/SH6RsVd90rsyCo3cDJgzXe+XszDsFBcdh1nLDlHIwZ6JJ8YMYH4VteBYIF
VKUqyXezXnu0srzXOwvvEtqSMg8hnsJLDn+QmZlsVshDhmjGaQgX4GrPLRgcaEmaERgqvf3lS8kU
nVK/EGtszOujTOUOwhUUVJ4qOElcLrcWh2MBo8g8SpMP8DkADTBuRhGhcVta0SYsVWOlivzuiOAL
2bJUj3igXo5og892CiqoRy3Pym0KlRmlUzlXnkunNoHEq+rd7SD5zmryyqfQxI08d9jmIPrPM0wX
ii/jDWwdKyV1jtrUa9k2kxJfBhPcViuDvbOaGtcgekgOnW6aW5eDmZJswFu31GNims550BLzBaDF
dK92U+Umct6XbmskESJuvrXy9Lv6TlIrqGUmeQ00nKsyTt+B5aizqTjGRaA3OzkZZDLjZCqLjaVW
wPRuT+vVOlL/ZscSEFSTDbyUtMcqQJDayBVfOlvBKH50gPWbHDHzCg8pkLqPzqwFd8FE/4MERzG5
eRYzW8cWTJOkPhqIo+3KipOJ9lOLN7BmbZUiUb4kUhh9VtJOe779pdcTCxprdimYe5XExcUGcjrJ
6Ax1rI9t3KrPsjlp50TKEi8GybXmrXJ1o/OVNtkbkRfDE17ol18ZZkR2J9LrI004+2AEbXJfc5sD
Gu1yd0IvsnLVuFqr5b6zlg4CSeg/miZCG9piVDTRsiwPBoQEMnhKHnLJ0muNBuhLB4JoC/pYrGye
62sGAivACDoohALIcfOc/3MopzCyTUlS2qPk6+knYE9+/cuUUaBmy5o5xT50Q/X4zTeM7FuT+XF9
QBjeDx3qUlFBf+ejK6zxBDLJXiE/UpNc/Bpg1Ryt0B6PNXLlKLvNaIVg/EXathZvr/tHFixenq5k
zLM94bL8V7SZCGtU5I8BNYTsoE7oW8Sd7Fd7tc+p7+YDtfLNoAXWtppMqX6VJ9IZcJKFPo4usI4y
/nz7469CFr8IZIoCPQA5jis7nxIxOz0ElX4shzawUSBRmhQJYp5IR0DwmLGFYBUjLwjzqN3nvLzt
19s/4HrPEyiJWjQzLVKPZQ49ZvYY0EIbjjogtLfB1kTuQU1KzbupilR9F8EX7b8bra2tFhPmh+c/
6TuXHgoMiOjwUvvb09MutyEBqzV4LwRnENfVdEwtlsA6gmEFZuBKEJKq3Mv6Ikh+DAI59m0QTAVc
FOgDzosS17ZwNiX2fGA1+DRLWYnoy83CkuAXQtau40jOb1zS+od5CL3z+3OAvrfeIAwi8XB0oxBk
+J1dSP0ZlS4UmSjQD4GpbCcfie/UnSqrKg5SG7bCbYkZ09rxXWwZZostQ4JExCBpwNbkctr8KXck
KIDw0CjkjW5PIbu5C1MBO6M2rf7YjcZ4MhRoi7uyG1Ffur1hrueFECUbf1/xpOPIYV2O39BjVZgX
9aGytXKfsQwmlwH6YL+63Ar2Kko66c4Z0yTJ3FTp8xKZjVgeN07rD56ilavyT/piHzEhFq8TtBC4
DlWO9eUPynFG9EMpxj8TvsUdcmTV6IZA6deuhzkd+3e/so3YDBwXi0DNrlhcgmnrjEixl9aDlUqQ
dyB94AraGQm64GkOzmzbZXlhenk0tZk7TqYfedXQWNnH4iXrz8+YOxhUHN6hNWOzO1VaIdkPiQGi
280kfrSLbHzTobONc8TKcNfbjeHoYCBTQqMR9N7l7DoplhX+YNoPQlcRik5GpTjokg8vsggTr0qj
YWNJiommND7UKzfVe2PjnU6Xk2IOcjTz1fnPRRWJKiuHLrVxRKaqfcgpXdGN8nv1ECZ1IN2h2hM4
bhiN+cuM8FqDxyxi4zzToA2gi9JGIKlbNo91SLXdyIP0QWoy414PunxDxDJ2k6Q0Xj2O0l0TRmvp
wDvfjBIVKmt0O7kazMXxUgj4RiK3zgPP8bjapFDk0XwX5bgx9Sg+Bg38hwAi77NW94q6crjf+2Je
u4CwkLmgMrkYHAYwklwUmx44puXW6pz0box97WTKypcmD7stFXR7txJQrs4VcjtAJklH5vY5q325
ygDegmFCNfskJ4GGIn+sN/ZPTfaV18LQUYKFKeVkbqR0nfmay8kYfB3qkj4lfZjoKbNT4wVKYpp+
mqYOY5zUCEaYUuNg5cEXRJv8uoRVNynCc+Rytnaa3Vhuf8H1ByCQM2f9Dpqos7bC5QcM4ZRi2xSa
J4EbL/orpdJYOEVAapc9K9ay8rXNNLmlZeMPtIJQOmghejRCw0bk9i9Zbh4ekTi48Aph+5DqWPMv
/efAFM4ANYYq+GmEhwJt25Em9KuQOkZaGwH8fl9WVt/c4XsrZ9/VqHRgNNz+BX+RW/9GSephqMPS
W+QdJPOCX6wmwks5vOBKfnBAsgcbIUdlcDfFQNjcWFSWtPGDKTnGGAEHB6qaymfFwHPE0wdMMTzg
s80E7653wu2oNYHx1hfwBTQvcWiAPdY+JwZZ17yw+Ltyhd+pi1jKgJssVpn5Gai/OUA+YeTXMghD
c5sqwE3xx5RD7Tnz+8nYD0M3fDVKRQwHyxeyjFFILbp9YGRFtw30EDPkVpWDc0NGHO50Hcau16YO
7k62NqVN7eZ+p8oV/azM3kAryVuXdBuBZi0TzKaDWwodPriQpUv/LUk2ktFYULk6zYC9ofd9qjyn
cjAc6gDF4rOiNWq9RTZA0zdYZQnrW9xP06scAvdCdBkVwbvbC7Q84ug4IDPCbUn+QPFyqcAGf8wK
8VEPHwKo1MrOULvqHFSa9NhArNkYGf5KePOuFhEXrxygyBzteU+CeadDas0795+diRtCnzVG6TzY
2Nd4hZQ0hyYv+MZ8HMznBArNBxsOjEh+xEN/jlfkBUuB2NyJNSlRY+dB5Ia98S2qHAI3hA0JGnTV
25N6lRQxmGHxFHf4OBu80SIpSwa6SU1dhifAYpOCOHYEBCyk96q5E53AkRKWXNibKh7bmS9lwbu2
2lFONpERhsf5WKcroeB6wvlFwIPous5zYC3OIe5ZdIuDPjjldm38HBE7+MyLdqD9MmM9cU9Yq8bP
n3h58BmQOIjrMT025NUuV5jkaIgQrgxOhaG1R5Vhd3QAo3uzH4yVa+pqKFgMoJZng8u5TLqMMSLs
fJ4l2NnXAAEfhRoNj2hCRXDqcA66vbLXQ1HfnXuds+3kbM19+VU1ruVIiyraA7zAYjs6sRJ7mlM7
JwLbKK0MdnU2Z7VNip+8h2QuwuUuklXUUnPaHccA8uoWxT3g8UrR36NLOaEGESufRGeslbiXtxcC
lNTmaCTwLqY7t0yfO3Q6BDgn85g6EaZDbVM526710bTGGaxNXKlEWbWXVOHWejh8c/LRero9x/Mc
Xuwccqy/1nKUXkCGmIvDM/S1KKs6FSc5RCt8kzaakz4E1ZiNP24PpM7J6nIkmzva/n+R0FisZhUk
ZpUgzcD7CB1Hr5k0ZFr6UPM3ZeZrT2OBDZJbjUoZ8qqD8+gFPaYQOxaLorjbRKkpvSrCLOtTpnYK
j41U9HCX9AJSvB0bNO0hUJrOW8sDPnc1EC5vfuBonbWSGF8dbmYMMSW0SakCwiFafIdS14JabdCc
KJe096JBx6ZOIuXehwfzn8CYZ3t74t4Zj/t8BqcTS+mqLoKJ0jVKrZhhcxLdVHip7mc/uIvVEUpt
9pSVhblySV2dOkrTKsBW0AawaMiEL08dqkBGR37anuypGu+byMT5aTCT6QdPQfF6+9uuDt08Fhci
QD+iF63Uy7EAxjix3djtSa5q9aTEg7TDONc/YnWo7hphDP+p4TCuLODVoLPC7YyrhQSGZ/tSZ3M2
rephHcunwJomD+MVLMbVPtkrogR2B+bH8rqkSFbseq8O2jwqiSo6UdSa6FZffiq+aCoc91Y+lcoE
0FAyovEb4MPwcHtGr1YPKBVpILtl1izlCrocpqRppmuSoZysv8Zfaq5nR4Ke+az2lvLRnclY84ak
5M9XUdS7HEuXSakjyLinIdLze84ABgAzG9SI/lokmXn59vGPm4uIKihCYJTL/KmUIwpjcQcXfGwc
2WX3QpLHvSpEmD3o1/bJ0pmSIhSFYVJqlPksWGpLvN5o51VijUbyOPkB1mpxTb14MzixoP87W61M
VaU5yEMZ9VtRmslXEEHoFSD+iB1Y4aBHKVF+lD01GNpPGtCl0suwmTljAJT2LoU3S/reUfrF6sIv
yvRXM2RsxbG20u47qSkqUrtUlHCSu1Rkbxgp2p/QxCELxo4EWgD086j8AlZWmtZ0HpeaZnw5fEW2
BeQ9XuFXbxm/DgcADoFywvVDbhyeTbU99Z7J+23EZTC0sXzpHf1M8S2ABxIE+lOslcguxDrPHVqm
qHPf15gsqYckwljOU2LDGtwsSxqMMxvq2Z5d4QrzVvRZFubbmrZ6/5Cl3YDYADpReB+5RqQW4lOB
29zwjVxfiTZ+0w7SSrSbc9+LW2nubSNLCCXGoqK3jHZEgqZPSnKKMQmrFz02K5yH8GS5q6ASsgCI
WNV3vjWXg2su6mn30R1Nwkr3Ez9wfoPpzMH/n9QcBJ6Nn0fpn7jdCmC3qsARqJvxC7zLgZXcHu36
Y3kbklMB2qClREvwcrRKsWbEUaGeSkRycPNKw62l42foSHF0Z9hJcUAoCHWMNFmzMFj2PeaCLnYZ
OpUc+h9zzeFyaFOgPSPCST2ZbRAfYSBGBzUNkWKIEdB3w6rHqqVs1ROWgGg5j3br0mNv1qoFV3cp
RQ59/kfnOYSGknr5K3Is+XQRd/oDKnryuRFp/OxHBuIdSTF6KtBIZWXGr+4aotRsKUTrDj8BQFiX
A3ZOYXXF2KLOlCXTn6qOv/UzYwnhK99D7Ef34in+oFQ9MRlQBKYoOCQDnae/dTlm1No4YTZ+fOoL
KToGYjB/IljwPXKcNfLg1XQyEiVCtOq50iCnLPbTqPm6XPdycprQOIC3rfhltdHyfjQ5vYH4jtlt
m6/M6NUFx5iAvBCihYJDyrC4R0XZNXi6+skJ4Zf8MAVCAujUFxNwVClYSU/eHYsDo1EdM0DBLGay
C3FbDmMzOQ3Iu7kopSo/NKQdf2p51CUrl+l7YxFuKWlS3mbtFnNZMHoW6ErC2SwJqdDFN74ti0Os
SPHHHGP+bhCdq40sCMLw1WehvUKL289Sgk45b3shn6IefWYDC8cCcTulXeOyXR8Dog0RhzHJFXC6
utySKEcEFsiW5IQgSPxmRLH9hp1C44MIjltOP05ibjCWvNVvB7zrsMNu4QgCDKSirOC0dTnwKKdp
ikgpK+h04Q/0b/Rtlzaz3GRst7tyHC0Uaxwl8rJYR+EOMcc3FbbfytrOa3dxycy/gkRJn+siVFwX
wU+khtHhiseEC3l4wg3xZITV7yTAcu5QI5DqIuoyabhRglWkvrVW1r46ptR25z4Npwa1BYhkl5Mw
WYMjITA8nvU2LVCbBCzWoqyCiafhjpqM4kCddoZvb1Ym/2rVSQkpFVAPpUwILX1Rm21b7HRrZHjO
VhJVtunmlZS8aFoFlMmr6rIrOmCTIaiU1hqVT8qMRj2i55mlnolKn+KNvh3/Bk6PTGaH57ZjuLyj
rf7eyox0fLDQt9Zh+Vni58rvno/1xXIhiEytiORsLotTWrqcr94qKYZ3lXiM4ElsinEUNIdDqPMY
IWqQc7FL9SwUkY6ho0gvUVI4e1R1y9brgYXIHtJ+4Wvrt8HKLlpawSjgTei1zaxd0sYZa3P5uyaj
dfxC6jpswOHfuug/paGHYpw5W0djUAoQpv5MdoZQkItbQbVrS1NvNkNT2zEmn2U5POMcN//CSHXi
szLEkrISMa92OkAVAjOvVfJ0RMrnDOSffCYqhF7IbZw8yuNQ2l6oqbzghRE/Zg2kuU0R942OjJCw
oa6iy9vszRCn9ZUr4mrfwZXlCqQ6BWGBmVr8CNso+ipO6/bRzGhHilCNfhpxJaPf4+TK64jAzAYF
zOnL7W1z/ek8lilvwK2mOnbVs24NUeOpa7aPRd0IhHP97mCO8TALXCZoCqheYWTxRhpL+7k0rW4l
pr8zOjACcBxAkkhu1EWELXxKfUJ2xGOA+t1n1BxkseMJ3GOEyus7+NEVYftE0bYMvL5LB3wXK8qh
z7en4CrQkMsCi7U49TM1clmqKGjF69wA7SPaPf7OlsLKZRuPv+1G8T2UFutvHx5vxvDB+TEtG1DW
4kDUlphSnB3ic4MQY+AOY61HnpMn5ZOC1NIf0x/LZH97yKWgOYcQFKwJnxX5BtLIZf4x2nFBz0zk
54A010a/1x8DySWplDQMLIUPddDUwppjVyLGus0GyRQ7Ut+6xIkP6NyboQZq96ChexFBHdGrUB5W
AsVVKgFFhMYpEvY0MsHtznvln0M4FsgzqFUfnVV0vZAsbEZcZfJa+G+JP4zV7vaMXO88ACzMMhcL
+49y5uVoDB8bQ1+VZ8fKR/h0EhpnTmR8CfBYfala+xt1adjrYWfeo1QoyyuH/S/f9iJak8gDiqDp
NUOzKQxcjl/HWQ1apA/PBUyWc4KFpuaZULCip8H0K/8UDvoo3kJI9vkGceW4fAy7RMednuD+ramT
0b+zoHC8EdDQp0T21wkAgvIc26VYXWKGOeI+gDJQGaOINcSQhzCeVYe9najFE9+ek4UCyVbcRkYk
8DFnn58oG8TPmVNLCg7OUf7c4ins7CsgoPXGGhAk3jRVkudbv9BShN9KrYEbkJYKJpmNL70g0qjG
z/iEtD99uvwTcqGxgshygHb7w6QYE3GkStRX9PP8NyCDjnZvzlqSWyu1/PRPIERTHhNlLLXPKE+1
o+doaa1tUM4K/E0DkwgJoBZ38B2qeTx8JPjT5W6k/DDcl2gNWvda1uSP1BrKyDOwzW0OEnwn7dDF
MLjPbKFC2Q3dpGFIhQIlvDcpaKxPaS+XofTx3cVzFTtWwEDIZFylxTK4fuRsorPRtv39WBfDqwpO
+cHHvYDTpzfVHympjJHqjBLhnBum1oevNNR0KHjyhOMXyEuTGDmRBaebLIbii/hUS2n4GoZZu6kt
OfU9VAobL5Jk/VGPSn9HWUVeSaOuzxenmB4STGV2kbMsV6a1NdGzUv1H3wijehcXzqS6jt0bqafa
yVQjUF5Ppv41tkV1EtB+042DZGayMg1/CS2X54wHFzGW30HoAxRyec5Sw0Q00VGjc5RPE170vh7J
L3atNQ993zU2FOIse+Betr7mkFzu87xIv4IgD+xPE5e/+SWNyzJ+VfysML8ZKT2wY5w2krHWx5nD
zeJn8liby9dkndRCF+GoQWOK9wWNVQX82P2oxn7thRlXkyuFqFy7XFvFr9sR8LoDiVQ0fX/abxRy
ZhzU5dREGegrB4Hkc9cAVd1Kcp+/RnaT19uiy2Yp0dCAPokOXhPFn6fQ0TJPzaX+1CtxBbRf0oLE
WLka/174F/Mwp4nMwSy/QOtsWesxphyjpT5TnuqiTp3H0g9F+zTyiFcfcDZr+g1qTg5Ck7nuhM+j
MRjSyUrKEeCcXHShq9ZxmL6CrC56T247Om8qMnzJtqvHPHkDvNCXeyz+eud1KMUYbAs6Ro+1MsrD
p1FM2bArfS2QV5Icdc68Fx8161tpSMZxJiknXU60VonEFrmuPUECnQ7yGEy/bFHk2oul+sFeaysn
/oJmIefSCfvIuXcyo0kPeivaL5pZIXAaAtd+MPVU17/UaVg9WD3lij2wWyE9KHnSZZ8dI4rGT5nV
qZJX51b2JfXVaI0LvySpQ3fmpaJxoCgNcUPKiydGaGKdaWWpOMuN1SCcjzv7sDFlJG8/dX1jRW6G
ymR4h+JuDxE1FZjtpKP/MgV6oG0TP07424PZlh+NNfwWavnAzOnJzL3Xy/mN0HYSOb5cZ1yaLeVO
CrXgcYqq4t4HL+UleZp9q3xUIV3mZ3idevuDwnzzvFAjoCDKG4JCwTLIdH5c0KhwhrMuAJ67IGn0
35lZR4bXI0b6Irdhv/LJ1yUCdH/nYhnYDOQQrsRDtNAhbQT2dZazSPsp9939iN/mboaRuDHPcrzs
7cSvPMXyi6eGh+6J0km6WwkhV2+W+VeYVAgpFdK/cRYzPwxqpbU8Ss6JOqGeI6pKbzdSPsxi7g4C
12gkK8NB7qixF8bY5UcNeVlM2zB20JC/JzgrXwZp0uKTYbadjgMJCrAbxUljlIJAwfSuMSprlJbr
wMevJv2CdsmLmQC4yL2UxodRDL333DQlZIhU7X5yf2TTthDq9Oi30y88xLEBkLva2krNLMIJIftZ
wrFlzYh0PvoXoQEkNQUe8k/KgmhbLSZQj3REE5J5Akvd2oWx/VsvWvVVhib1mKRN6azknVe1dMb7
2yLR6CMiIre4DqfIkge1tccz4RwieNhMTyXqwns7UoOXUEyGOw0O58MStfH19mZ5Z69QyZkNLOF8
chUvhqZkX1PG7szz1HTtW+cnTUTTBGHsrY+axZPWpP9FhSPebo/6zgQjRwV6H+4LqdDyhQlFYXDK
xrDOmAxnnStFYbLrLHP6lrVNfBJV9N/t8a5eMZQPyOhBwFpzi3EpfdRYXd30EN7PE5Kvd1mlDq+i
rQVyoPka9PIqxVoMtXg8T2ZSS3YRG2czz0AO22ENTEc2inYTVmGP5Y4V7RMnS7eDNsTnWDPWOEXX
yRUEG+qy1O2RzEAdZVGyQBEQ6W3fkc+DXtnJQc/Ksrmr/XpKaBRW9Z2dY629RVQz+5W3PQJOEg/x
6ZC2lf7Y0Tn6qU1d/FyBKRQe9JJolyfhuNY9ud53uBWARiZEwUHXlvUnqVPKgSRUPZcSKru2PIiN
bNb9a++PgzipiLPt/QAXxY+iqUAighuZgbGzsseyh0I7YKhjMvQzvC40um2rxPNat54LKq13FBqC
w+2N91cp5DKUgNCjlDhHNgpZy3TOaaJBL8vOOqPRair7hLQCdZYkNRW3lIPUug9buRVMgDkcFNGb
464NGkfiRo5asANalUteHMEF30OGU868oob+QZuEBAZx1OU/pRrZ495q8/ZOKPLoe4FVVIlb2YNV
oAaryvGmULXU2U48po29aBVgk3iEdLM2pW4nyH3naHZkPiIWm0bFBu/ZEIa+9+FlhF9zWepfKAjW
+fdRadQ3lOQlIgN9HNvtorI/hG03+qikaMrXrK/yZ2TNhf/Q80zGVwA6ZDC6ed8af27P6vVxnvmB
RBCY27Qfl88oA/NuUdSKdW7pl4UbPzN8aZsDV5zFhvCKWKv8X8dnxgMGi9cUxSGgcZepTBtoEsrM
snHGeQrcjFboZH8JrQlkuQ15b1VWM+2VMRJYQJj4PG21jnB9KHEcvQsjS22/90VGChIXEwLSc+93
I8C5YhniADreYRqsUNZrMvK22xO1lHFlr8/CoOqM+J/zkaVoRFbW+YBsWXtGAMrih2ZquFEnDFks
KqbGa6DPjP50kNT/skQk24T2lf2EQkmO9WMeaso2Gmv8ZEqKBZ4ki6JLXDlVLfFDms1+G9XO0xdm
PJjW2svXYZTWMkVqWr2ICyEddjnlQRIJswKscOZITDCpitCVc0u7b4qidGtHcjb5UH13OjnZcYd8
uNXKtLG5EFcCr0BuPd9f/1S9wJPZedKL9jxycz4rjh9+h6ZvbWchnf00ivqtbjogZrdX651tNrtJ
oyNEbX5uhl6OKrWpNHWWVZyboS/8Dawkf2OVtnZXYiCyGfDXag+Ex+wuCwpgqbcHv76SeULQEuBy
nKmhy8ELvTAi20jrc5an6p1cDUXkyTYOnDFlyK8YtSU/bg/4zg0AVItLCkAMGJzl1oQaVZjZGHfn
otKabjP4xaAcMpEFm6gMey/sSmS3aHV/vj3sO5NM3WOm6aGfhXni/LP+Wdo2qabJDkV/xvtUS7/y
A6AmWBaQ7U0fNGXzu57lt0/5hMHui+WP7Ursend8wFSz6TwNjmWaC6gvJw0rxNmWVISX6ghimdCw
9NuPTo2q06iZo4ylUmNH+0Iy8D27/f3vTfsMUWGFaWVy+15+vwZzu0yVBH1kNVEqV2/jyN7pduc/
a7nauehGYD07DFK0Uth4Z3/NSSZVBIIRymGLvIhGl9MhWsZ3T1V/UPvIDNwQH52fqh8RTXvfWUsx
3gl+yC8AKZib1NCelipeuZloFbu3Pw+2FQ33+aDl/xHjEaNOLDNpjgJY7O9kbiHuYbX7v/ra6qRN
XQ2d76mYFuhHrVcTaS/hHwRmOICjTX3Mwq4NLS0R7Fvdjj/XWReZK2v0Nyu4zBpm4QgKQVTCZz2D
RSTo1VgtihFfsliJ+mcVH2dtUzZpQC9f8/E2D5L4KQwoT3sT/kDhVsKQodlMeEzVxyYMo4JmKD7U
bjHIUrJBcEqu3NGhJ+xFdlU6d2WZFY3bW3WpYZRUqMnXEh3I3ivSwfoPeyflCzY5nD+8BWhIogNa
JG4/BbDibm/G600Brh3J1RneP2OWFg+tIbWU8n+kndeO3EbXrq+IAHM4JTsONdOjLOuEkCV9zDnz
6vdT85+o2Y0m5G3ABgwZrmaFVavWeoNmSd2FrZqcGi6lzyGvz+c8UeMdp2LYSMfu1EpoZ4BkRIAS
vAJX+vXu7xRIho7cDOig1Wm2uH0xJYabkMK9dC1XMnGnj0ef84NuvxEWePWqhQEZxYCS/1UtlT5+
r5iL+e/fzoOAyBEDKfghabTOEiVErJKp1ZeL6kSKhuasHgHkc2Khetcf0kQGnfx4xNswwIgUo+kB
cyaJg9cT0UyVg7fNuFw6HanbUc/Up3CSPgV2RVAqMc/4WRB9jo8HvV1uiiNIEFNNpMZJFn49KI6G
ud10nXwp1XLeFUUqTL2a6JudyadxsppPj4cz+N9dn6Lr4VYhZ6QpiT7sKF8G1JwxcHG671pkfMuT
Wf38eKTbbAX0ECwcqgWULlACuf6w1NYnJWsq+VLlc3uwhjGwDtSbjOxfhP7IgVO1nehkaXoLmnNJ
7dTDihrvDffxz7jzwbyl2d5UEWBvrJ/VPX6K1hwFxsVS5mZx6c+rYP9Ced8CG904SnfWUmTfhHPg
eIRZ8Vv+uEf1yK7LYix5kgzZcgRGMeuubmTQqJrWPPPOyZXD46+7NyKXJiRw0bwh8b8eEW8kHb7b
hNVrLRUfEiuNjs6kT2j25X24W1AX2shQ7kynKEeRFVE3IBFdBYsmbHEtxH33UgzLtOz13BjsVznT
ndkFxxboG29TEexW2xV2CukQz2K6retuMDhV1RkaR7mUMQEmlzQnOQIBb9SNyvdtBiIQhHQ0SD7E
q2Z1CqWoWgAKpepl7MreU1qd5k9mjIccih+uEpJ8RvktQV6vo3b810vICeERBUUFENda2WUINW2q
Kcde0qzG7WqIg7MWgDaBINzvCnQ7tpSYxLes51QhXxNah7CP5dUSxjUFRaDXKtS4Qse2K0EW0mkx
KcbM9J0SJI7nQC5736HR8ywFtePFTY/9FBowW/IYdwIuulOwcwSgBYkIEUL+OC88rOtCS0blwjWc
fVwaJf0FDzo76YTdEXPQXF92iqTa0sY5vbeJqUhbXK5kQDe1xX6s5liua+VCp1c7OqM9xK4kIhC2
kda/j5f37lgGXC5EmKjNrt/JFJ30tOTPL0ZZD99rPCEReDAAQQ8Kiij/YSyBneB9KziQq9ShlBLc
Dye+q9Ly6dcQwOpGxVQd9B9lj/TYxpm5t3rISKBsQjEHaMBqHymJ7iwN1dML4tzOSZ+1aK8nRXtw
Wnn5hwb/4tbNEn/++08EFQIG6G0Lr4tVZaX3fd8sygUSImlHmMpPuVpnuUezha7pfxhMdC5A6VMk
Xe/PrrUrlAQN9VKm6KP4MuzyvWZLcBBiKTM2pvNOKKcaAybO5KVJBFpNZzna/TjiK3vBajhxdimE
K5nHtaN+r+tR2vVDPGy5yN9bQXJMQgDphxAsvj5/S4TERyll2sWS7HoXW6WGoZdlJzsloZOrNJp1
YEsrGwHozokAOkb1iAuSdsK6CTZbTY/7s078iSv1H67tTPlB/aQ9ccnp+vvHS3hnViEEcRmjw2MD
bxA/5o8Qg4rr4CyzSU01brLzWAy/qxYxUrQbLZn9mWpb+qd35pQB0ZsRR4IEdrWMlo2VXkwd62Jq
ldz/HNrBGU/UHY3+yJ4OKHmrcC52yCGFy4a43b2hyT0siEmA+pnZ62/FczPpsQfVLpIlVa8gtvL0
aGnI4BwBqqXfeRWNhbcgp/8f8h5T0FbhyHIqISJcD2yGaVdExPDLIpnprkEXBGPVeAmel9CuL3Kf
lc3u8bLe20NC2QdRQV4GoDeuRwyRmZC1VlMvlIql11izAgw5cSNND6m55OnGxN7pw5mWOJICoQE6
Y938mpQKGpQu569LwwvQjpzc3Fl5R6kAy5QnErT4MChp4Y5djqi+ZoXxS1RJ4RM1FOXD4y+/BcgJ
XiSQI/7mHxAQrj/d1rIwbRW8X+PQZK3LodN0pK2n+EPZLJPPrdKd22SunvvZHAMkuqdhZ1ZT8wus
JHXqJEM920ZQZEN+7zaDoq5MMYNnE6kaIez6ZykYCveW0TWvAfwP5LGDirQCgNY7UD/UgNFl/5gK
P9J4hvy6ce+9xcbrlIbNxwtW0Hw4dWuVCpBraYSldsemr34r0gzqPjKMd3URWcdISfMPRVMM+06N
ddfsQ3wajWTYCDS3h89WkQGgzyRInTzorr+fcjh8rMKeXklokt6bYnBvEyWR951iJsiLqTn+9TW6
Jxt31G2AYz9SkAXCRFsLxsH1uEXVZUPiVOPrHGjD78V2ujM8oFb6DGSfK9jQQyv865sKVCkVK5Jy
4QeyrlLqc96E+CbZlzxUjlGTqio+ztiRGlpuf8iXOvjxeMvfHnbxjES2Be0B7oC30/lHDI+WeEQJ
XrYuvJPL38MwGNREzeDrCEHy4+Ohbk8XOieAesifcC3kpl1diXoectkWafNi9PlyxrC+OPc1qul7
Z8yDJz1DM2uIenkfdSlOivUYqp8NrYvQeTeU+FukzeXPOFXKbmOH37yDYFmAN0XSjnUmBq1uFbUJ
6g6YS/OS92r9e3LkCX4T/YsthdKb3SRUeXhHIvYC//qGDN05caErQT+/wOSwx6NeYNJp6h1PdIR/
i9/4/JqHxzO+NeJqwoPE7JAfmOaXHnZG66H4lJ2CsGvfxWBgjnGsHh+Pt95MnE/R9RHkZK4s6g3X
56U2WwkiU5w/V4WenrmWtedSCy4KoiRb/Zp1SHwbyubVipkt9bx1xySr8xnTnDx/jq2Avpae4x1k
B1n5DeAs/Eu7M38oZVnMXqqE2saZWYcjMTbtEgOKAO9aSlrXn9m3xqSOvZ09TxN9qDirTah/ue2G
Zo8pLJxR7XfR5fY/jyd3vZhvo4rwxyZFSH8djNKi1p1KijI0ehbZV0v7q6K3EeCa5d2YV+nGYb37
jTQPaVrzGqD3ef2N+EBgPWh0ORJOIzy4kA6R6s4gAoN9pYSN11ah/gRbWOs3so/bgXnx8HIkJcBe
Dr759cB1FGRxqk/5cxJE81OYlJ/7vl5a+saBcorTKb7A055Ofzu3FmV7cmbMFNm7zmpF80GuAqMI
i+cQ9+LcLTPNaQ9ZrE/jrjACDTbC2JYbl8u9DxXMQ6oi5JXgY68/dKjDQE3kuHjGNg6/46x1TrIG
DDgECv6KDkTm0QzfGvT2hGLfA6wSeD+Hhj7n9aBhNMz02KviuUYmaT/Ei6Kjj9gvz0kDp+0vA6uQ
daHGSIWJ5wjgi1U21dYx5rih4exDpRg10cgNEjfL5elvy/oM5EDTgq6q0dlD3uL6q2pNCbIhb519
FHCbBLOuf4AbPbgCdHzp7K78O8F6eoiMJ0pKNJZIjdZHEYs4RRory9knZWUd2oKdiasj7VptnDzq
aBvDrRftbTjx7ODLBJZ8tTsVWll2JKnOPrOr+nssdfW+6sz4GGVJvZGNr+/Ct6FQVbVBZ1FeWDeC
lNaocO3WgW/kpbErQxX1MbXLN5KcdfAWGwK0JNUUYCooH4lf8UfSYdQj4nCIdeNbhU1UqJfmXo+A
eKhKkR9MiZdG6Yw4Ck+YwT8+6Lffx8iUw0Di8jhmf16PDPJ+cFpkwvao8s0vI/8OUGUcjv9/o6w2
vopCV1/3HaNMuYLagGIeIhPkw+NR1hfC2ywye8KGlkb6mxDCH7OIHo1WFVrj7KlSC/LHqHthGc0H
2+j6fdwhffB4vHtzRzkKdQ5sQajCr7YhSV3d6ED49+1iJYd4gSGljtmWfsO9rxIM6TfhSHDgq1Hk
QK6aLg/tfbPY5imlGhe5jVpY+6XU5r1p1jBv//K7MGFA1UTkpAJ9v+4SydYS9FOnpIdlsMvnzpzr
Z6yFk93jUW4OMahgwDnIfxCq2PLiz/9YrRAj+U5LAefWi1p7sskdOjVFsrfnutgY6qbrKBDIhFtu
M2izvNpW+08yK0nCRDA9tGGdfM6AKh4Np8dPJ0cw47uO9s8r8T/ea62NI1JXGsGlM1vzd5i3PehI
ysL6xl5dX3biF5ET0nJljmkyr76+WjLgDwF+hujc5edca4unqYqKHUq19LjNRXma6T9uBLN7U/7n
oGKr/THlKa4PTQUl+kClvTl0ShPsAlSpvCGBQ/z3q0sRWoANyCRIXq6HMtBVWrAWTQ96VMbkhBCx
4Al3c3Ea7KSo/sNooHbeMGlwFtd1sD5Ie+zPMqBIbYx0cKNyVDzyqdY8INVRb5Vobo6kALSTHonW
Obj29fN7AAI1d3mRHmpEGV5kXjGevEAdSvKoPOSJNW5slnvrhkUJX0ZJiCtWBKI/1i00kmDQVW6B
Wa9VSqfjtNdiq9jVIVnZ43W7uYmocKGrwV/iiQ9+9XooNdLVsHCGYK+jQWx/RptLz09GGpXNGRM2
S/NwTA2QMCN1BIg41ChBbkSfOx9r6gBGuHKFJMSadyorHbLhSS/t1WA0fgWNidPUlGvVK/YwZbkR
Ge6spIlELOVhKIegPbTrz5XDZeRekskk0nIykbuIgQB2VhWBFaRC7vCQapbqb297BKt4ogG/5XCQ
1ovY8MdyorPcUfhus8OMwZiHVl23q0a1PyyIrb+yZ/tdFzaRt6TVlp/ienV5jf7fKeFBSu9x3Sbv
AhPk6qL1fg7YZDkKlAtSIlr7gpD9MO/g4bQOwkB54ydpREHn8d5ar6x4Cws1XmG2i4bM2qZDeB9Y
AdQlX85tu/EgxdQ/QVlp+6FXtkQrxT79s0j3NhYVQljjPLwhQl3PcRw7bZqjpIzO76BG+2bIdVxP
g7nG1SFWu51Tp0nywTbD8dyhlGG9I2Vwwo20Zx3k+RFgLGgkEACpn67zVC2SEO92EqTEZas8BY4a
vneS2f6QVK3zfpmk7oA0/ZbL0HpLMxI0JKqjYnPZlCmvv7zj1ywIc05+VMtT87stUyeTDw4Crt1e
SpSl+1EQRqLXx2u7Nar48z/2tJ2iDkAXafTHJlnSLwourMZunCkNfNVNGCsez+rx0+Mxb/cTnU5A
Fm/i8mD2VmssS6UxqG02+4XULva+0OJh2IHVThXXjttxC9xx5xNheJHtvQGfee1ff+JQIUVApjz7
YMLN42B04edU595GGz7Ct2pO4q0U6Xb/gJTEvoeiDn7lQFKvR5SQSa3tCFMDZSFSuIbS4bxSt51y
lkNZMk8D18FLp5rORtPspgXBHiIhwzXozYiMxsf1wOA5GiOI59HvQkX6bDdBj6FlHlvKrlmKV9Wu
rZMygBF7DdrATA7oWSqfA8mwsnOih90WReY2agm1KaFdDq2KyVi9URykMMpiiCa/TvrwH8Da4VNa
yr97JJE+cqisCx2Z5APXVb0RsG6DiEgZachymECGrH1MlqTP21qqRz+Yiumgxlq4C5GE+VIZnfKu
iKLk/ThQ9dKDpb0g3Z43G+Pf/XA6HTQbBHLTWV0UwTAojWGxDNS1BiALptNQ1h8w2wyHxlw8DC+y
L7VWZ7/NuS2/PD5ddzYf5DVEbsjQQf+tNVQjSnl9MPHxWbRIe8Bx6XPjTKrl9vPQ7UajayEmyM3G
0/7uqDC/RH8Pmu06U5/oBNBPwn0hKqN4P+vW7FuAJXaqnFYNytFdcSRmbmGSb3o6bHh6iaLvhsAQ
5aXVSUsVOTI6mB2+HYAnmJ1J3hl1EqPva0bOax5MmBKUEx6AqXGRROanAI0//ocJF841OMsx7+pq
tem7EDXpy/tSFAw/UF3+HkVyhJ9nk0sfgiiuP3RS5BweDypSx+t7kg9HpUq8QwQqcDWoPMfdonT2
xIXfmEcJPkOF8moU/Ho8zL1lJa1Eg5Q2KtO7ml9UQ0VTDHcUBZd7opc1p64tS3LloWxshZ7Wpspl
hvNY/WXqLBaWcqIt4hndjPUR1mf83dM4ZxdbVXXACzZ4HevmU9HmxcbOvXdYGQcdETJ1cA5ipv+4
AXkiyr3aDpMv0F2f2nqeP6tlap+kMFPHg2XN/SVUG4e3FyDUjYB95ybkrocoIYw1YFKvVjFY4NxQ
s519lXaxywEafXVIyuZJWxRli+98JypSnSUgaBRMQXWtrnpUGewlxFnHV5pB5Q1SabtI79QzT+z+
OMT5LyTMtf+ZU/JJ15Lq519vpLciOE1PYDkIA13PsskjfhkUa/FxTpmDAzllX8hujJNW6E1z70Tv
iiHu5Z01xsvf+pawl1AQBQCAqrSA7q5uxV5L2sROp8VHe6D/qMxOUXk8VtLhqC9z7NudTYGhSWDD
yp0E4DuJh2JLEeGGXPj2I0iWxNMa6tV69ntslseskVhqx8YuWS4cQ9qFmjG0z4UaL4U3SjPurCj0
qFbhhYsVyudiUZJqRxXCVNFGS/Ba1kV7/LtcZDHWZ3FW7np1tORh4/66E1wgY9JMhFAMrmmdRiy1
7UDDVicfYcH5m60HumfJdbKlIngnMRMuG+SCHD6SwdWeGBCgMFD4n33qCwk2agte2brWO70bmHlS
HCej3xIvuHMGbHpsJGbgYakGrFKSLg2rJFHnxUc0TIUt0iDktSSA2JHoLS+6apmZOyl2Y58aWYte
kqo29N3jk3An3oCYxlHpzb6U0vH1SdBz7Is6I5H9crSUzp3BGRvPTgfw15MTo3pNwk6PPLu0s108
cDA2Auu9HFEEVNJhIabCI+t6fJAdcRbEhezbWjgeoyTvvyHmgBwfCnzTPjZLWDRGMrfByR6HPj6M
cKtmF+yMDAs2nTfeH/cWxIIYSOjl/cO74PrXcOdNpZJHsp+AyPHaxtGf2mqOXKVS8/1kYuk9qRJk
dXyiL4FWhxvX6J37DcF5iosU0UX5eTV8NFqokQYKVp+zZv3M+8V6R28nekIGSCk9cuSo3JmzQPI8
3gT3tj7Jwv8pUd+Wam1JjcK0GRTfrLQxiN2yWLL+peGubQ/C6R1RUhULzOB/j4e9t/cQnyH+c6q5
61YnbtLkIlYlTlUkpdpOwXTjoz3LmCNj3rIDVJHsm4n+oJZN2Qby516mRvNMyLOAYQYctdp2hpwz
sWO7+AMFqNjr5bSPW172sFE/ZU7aJ24yQHb5p+vzUXhzlJaHiaSquLkWKH8NbxYHkFYeTRvhAgIi
5nrb6YUewp+vuBKKBoZOCsa5DtDMmuVq3M1jg/ItcgnHcdSdc580+S4oddltkfXb2Aj3jiNWpHQy
eQjD517T2ujso4Jp8EtwV6t/zL1Z/YDhIHltG8aneJ403KXMUnLtvqEOvsRz+eR0FEKUEeXKjbh/
5zTQDuSpjH6OJfox17MScX0l9qiyRvncnQxqa3tb5Q27k7ShelFTuYTSVURb4mV3diUC10IriEau
yIeuh0WBuCzoj8/+7Eit7CkNLgReSm0GRRvTRi/UK1roEnYwVWhbK9T9Nr77ThpGFVEgZqg6gYNY
/QBNokLdz7zXo1nWEc3BLRUxs+KbnVvK32ebAhdFw1rYHNOrv/5WvcT3HekzLiDogv7cJpNvcyIr
dyTgPastRCm3nZM0f19hj1QfH5//u6cQVADHUABbkA+4Hl4q8L1HWJsVxtDBG/TZeFEU9MfQ1a3i
p0kq6x1U/Opi5DqP5InquGvUZbD1QL434YK3xYsNYD+IvOufkcllrRit2PS6Aoa/mONdWMGmL/D+
3PjkO7kMxRi6wDS4QQav1aY1cG64Gluyz3NJfV+bWbvHv095/3hi71xjV6OsTk5YNwArOkbpzEz5
2k1Z8K1AJ++gNHa3D5Te/mgVQXa2zLrZaUB+vj4efn1wAQ+xRfkfwk3jNlvjKknjYmOyl9lPm8B5
tq2s/pbWU/JVnvMY0ahKdQq3bxHGezzs+quBzwInpLfBw0AHQbBqFuV0bRqcmyxfi/Il8UKwNo6L
MtF8TPOu6nezGVeUSqv6Y93Z2DNiXOlskX/WW0n8BpE7gsjjPXwTsxxlbJ05VSwfUcjB3omup75T
mgScRpa2VroRKm5nmn4kuo4woem2Muxq5zrYjdfIX+BQM2ef8zypvRyXAN9cnPH9DG9sb8W2spGz
rbMF8Y2iOsxcCy2MdVwO7T6p9KKw8QbFO8qp7Nlwu66zPpY6IMQFqmi7f7yydz4T+L0ge4rW1Y2O
al21LF1U2f4czKkn913/Pppk7I/Rz4h3jdSWHxVnLLaU+O8OS1gCjA+fi4zwenbT3sDxDmcjP0xU
46xoPUTdeNCd933UqzsENyz0iK1pKxytYwTzK+BSorFLi4fL73pY9B9NeYgd9lBl9qmLQZjj7HJT
B4r3eFrvbFYGosCPSCcA7fVLVEf+swvDzPZzixJKkTr9oQ4M9ZxDP/j6H4YC3iDUOGHfrD1I2rLW
Y2dMbN9Y+ui5bQwVIa268kYVefG/H4r77E1QhNLz+vps4QFaSR05ftUb9bMio2kJkMn4Og7WFoD8
zkngW0QHVyAcaNFcrxQvOmeRYGv6vRQOl2bBmINOTOCPQRi9ttXknB9/2r2dATwSwCv1YQRpxIb9
ozg0KWWRJFaj+Emcdt/abkl/Bio2kI9HubftAULStqWEhHzG6vbA8hKgCFmdb1u4/XlzjuK921id
cUbEQg6OmhEUx0GL7S2AxZ0AjtsU9SAQI2+FtuvPs4J2CNU+1fxK7ZTFhZ4xP+ngiE6tIaEWDIRQ
PeamPL/rIQJLXmDk0VZAXSd/4uzRb+P+AFDMFKwSInQDrcQJTdUf+1pv3UW3SpTQy+zQ5NPQe7aZ
VWQJSYyxsJrRIfr7mUfPCCsMqrc8T1YBZyQc1Dpyfr4VtbAQpqo5YblS7mMpaj7OsWS7LTzD3eNB
720qEVnFR0MAXp8X0DMSBalI8TWty3cxjbd/466s/3k8yk2ux8yCKKY4jFaIQjNqFdXkorQjPHhV
v8AK8KmgzbI3uxa8ttSpe7rkFuA0qXqpQzjeWYeu6K6NHfvL419xZ2vDtUCiAJgcYWCNl1GNwlaX
3FH8ydAHPdzDzm11r0lhOXv5pE0piul0oEKUuYeCM7Jxc97ZXRCQqezSvkYva/26irUBibZW1v1+
DMPnOLeVT2HZIU1X9lnnzcuU/9aw3d7ZKFpuZPp3QhU1BVGeBxUhFuL6bHGflO2c1rofx1pbnuK+
7A2vTVXnm9ZORhXta/TB1S2Vkjs3DKIQrDnoFoa1VylZENaOPKqd7k/QTPeBsbQfkGWxgZRrWx5l
d4IH7xjeMnBjTVE+v/5Aa8nCaqwq1Ze0pCgPXaOO5m5owkrHIwAYK97tPCiMy6hLRfyxhmd6LsbK
2ZLLvHOaYFuxuEw1C72e59xGerrCYwzmpZM5bhfr2R55Mn3Z2Ep31hOOFisJqQoDn/VxsudRtVs9
1vwudsL/lRSkGncx6nYftjZOUtHQbjQH7hwdUhGqlRAQyIfWsWmxF+KgWmj+MMrLj2xMaeS1y/t4
qOwj+ODx3ZI4+UY57t5Hcl6Q4aRIdItY0tWhh3MYaX7WQtelAKiDGALVqhi9vudhvAXjvjseLVp2
EA9w6h/XeyjRM7LXodH8ONHjnRXgXxzLTeHVWp4dSWD68+NwdCceUNxAUU7Iq6IiJH7PH/d5yk2Q
9EuF1yMmtmXpdkroTP9E0Wz3ezityhSegtahXRtUWSRNhxH58S2Y5p3ATMkehJSDwqiwRVklFV1q
lVXUZaZv17pdVZ6SK1H1ecx7ixSjibEONpJkGNR95yRF8gnox9wjt4f0B97JwZRupb+3k8KzCRtF
quKUhFHwup4UFCWtdC5r0y8oj2f7sGz7pxQDQi/U9PR9aqXde7tNnS+2VvyH65+xAWjTEqIiAuR9
NXa/QDNkc/ljtgyTx12CtF7Yl6mFbFpZDe9Gu4sHj/IbxtItaPXfjzfEbbxkswuXCgFqtRCwvx5/
UbtSiaVA92FOl7q7FPl4HPLFTNxa1rKNi/82YorBsFIVUFYQEeLH/LH7ukTlJtQLw7eKeN7bSVQc
0jqyTtrYfiQBCb44BmTNQouK49IPSbERwe4OzxxT7kTXgFLb9fBxH1dG2LdCnamd34Epk9waBcAP
Y6TMO0jsiPL3NAJ2o5VVuIsjUqdupFt3ZxudDjELROp1Y8nBGsKyFovrGJ/lTxgDfWjVsTzH07R1
0O+NZDAIgD3alua6r9AsZVKbka37Uh2dstAMfoaxLh/0YYo27vl7p4dnFrxDapes7CqEcd0iNak1
BmATp61eUbAoLORKozifXvOoD8doB/vR+QYiUw79ZcJG8O+3MEkG70kUQgANrZdVS5PMqE3DT5dR
85usnT7IUd3j6GRt6fve3rWiWwcmm56JsJYRf/7HBk7nVEPK0DF8vAbM2itJ6ON9aGrF18efdHst
6Mwk70buP7GE61Mp6V2lV7Xl816ODoo9vR/aAEH0NMBPugyWrULWvd0iTEzeCgAUW1YHM6y4C+ue
8QJ9mCe3bYWpZTcWxckcimpjw4j1+BO6ASQImqpohOAQT3BbvXikGjtJnjmWT4vP/IJ349j4zmL2
+a/ZnvTmhzpq2eA2QVfq57+fVgKMasM3FC5Yq51id/1oyGlg+o1Mv9u1Dcn2qtIwPCnPktRVyvTf
/zAgJXXOn1CEXLdbG61W7TK0TR9B3ao72RkWGCjnZeFlaHJn3EN42qqV3ZtdoDFsH9JuAEmrpRzq
wdaGWTLJ+Kv6tR6K4RRZtXkxqj47LXEot15mx8XfP2MBe8EERjeUrAJ6+/XJIG6mUCXZQVajgy4A
18iDtUmzd0lcIZVhdPO8HwNp+Tj18haz/c5pUYioxFQUJUikVjm/WqqSFkex7ReB1HvRkkn7OI/o
3NZy4IGFLza20Z3TAgECKUIHmVEOzSri9apctorMeBR1jTMQO/vd0Jf59xFjgw1pp3ufBlRf0I2Z
2ZvqrjXxiNXrmcqcWWl7ecjkPZAZ3VsyZYAfZG1Rg+6OR+WR9EzYV62Rv8mQBaYVUIAsuqE+T6Pk
vCxmXv27yHP7kqfDFrD73lRSS0ZuGklJ9qz4PX8E1NgaYP1i/QJEsih2LY6UH0bMBj9P2ixtAfRv
Wo2kd9xR3P3Q8QUJd7VHkyJHCtEJHT8YauPQ5bH0KbeTZd8W9XzAQLfxdElLibLWPOyUjJoUbX9D
+UpRVtt429xemvwU0fFj+3BprqGhZkyOTR/E4bqSYiwekuhrMRvKAImty86mMmtfdL0Oy0MTpMWP
x0Hphr4v5oF2kCj0CpSotrrF1MYOUZpoHT9bVBmSbFEISUen/dHK8QD+Q8+Hs+4gTyLh9Na7Bvah
tMEczHp2sz7YX4UZjlDD2TrH6OSLo/rH3aDK5MCEy7ezJXTlV0crrKsqRRBj2JeKCrqnNNJU8yiP
dZ0XpSHqEGYeyNluwDPxfWPw0He7BpM3d+xLqT0O0tgUO0Ny+s8WE6Dt+wgcgOdoPe8qLSuNZmcq
jf4UpFpg7IVFi+ZNkx58jaSOKhfMkXn5Ivo8J6XKJMkbjSDRZi8hcZ06L0kcs9e9XFczBe2KoAdN
hbhlriSLh4JNHLz0eQ7uMxo01B+QQZ4K5bmQnBGX6Ca0HOmkJ9hiz16Qa9Y0enYmzSFe33bTjL+H
UswvprPDKJlu0OXj+EnHCyrG1xrRo0O0cJ/9Q1WhnFHpKYv4rFW65HwzxsiyTwEuJNXstkR/ZXCd
egjaI2JwUQMVcwmd/KnCXLF3rQSr5LMpV3rotYMdKK+GXQNXTat+qLwoDicTMQxIVdU3HMGYnCXF
MLaP5TnrXUVH3uk8NyrEK2e2m/jYhmOdv5vtatAvUYiGmT8Dt42Pqt5mtuekam7hDTEX+QnpUDk7
F9BFp8+gMqbcK5A9DPaqM5v6tzZt5vSEiHBQ7LU+MGa3C3mpHaSmDex9l2tK7tH5CetdY4Zq+37s
FXX5FVBL0p7RJlemZzi82Ri7joHqxouE/jxmjSgHZK+9aUbLL0Nq0vhgJ0kcPXeIHUqHCXvl7r0V
FkgQpjgblTt4+IIKpeQwAHxQaUM4ncGuLo7XZNlkf+vKsJx+09GeFFOI3abdU2Z2eftzCegqV7ux
G9Hi3Y+QpXUPJXWHQ6VoS51lrh0VYYTCt1ZrvephyCCHthuXEK4+q30X0M7hZuzKZyebq2AXRrz4
OhcjylBKXEeKdPvdYiJFt5fKqRtPKowf/rMli0ucsWgGmVH8HCyd1TzHEvyxzKvMWcuUXVwXynKa
aGVlCh/BkX8JsULkKe10UNMjjzwhrr9CA6vzJ2VadOlApbyvs72TSYN+xD5MHWEoa0k0xR4VVrsb
XWWux2iE4LuAiNvhNZ5iwFW0QWU+FY4FE3ihP1Ke0QRvnVelirXE9JReyeIXlNbC9lcYLGnsTXKS
tMo+MvO+bb1xacH76E6NfbkpoSOYu844MsVIzWlRPHpKGdGq2/XGohR7IxGaioUEnNSdesmxfkg5
jD1whUr53AxzUrqBknaOK7hC+ZcUw49+31VVWz07PHGpbedNlX6hHINkXpgHXXVYavp6qqepkam+
WHQ3l10wtLr6rjfM2jjPtsUrapeVYEeO6hzk9fcgpz/wVOSmvXwcs6GeIg/l5V5xk3FJw1/oaOHX
RekoiB1S2aSWFyzYJdlsj3DnCwBPklVKpbssixwQpuw+rE6JXFv9GV5XgiCF3Krza2vMLSZJdRgG
jj81obG4eZlY+q+0VNsQ2/lkHBI31hxJYEkHSw5+BXouzT80/HubL0oYTdVTk3ZR+iGMw1oWPJpQ
+o6phaZTcsf13K2dRXdeg0bu5acIOuTiJ5LZquo5Qrc8qNy2pG+wU0ME89NDbphAJeqsys3vkVZL
4c+4HxoDcBBdy32k9kl/TKtKrg9qP6jhE4vbVD8rdCKaZ3MyJJB1pp7KnAWcoKLx3z4s0uUAr8tO
MlfpjWE4hSNqEtwwdqf8pLQvh6HboOQyf5CChv9Is+MgPTXqbFqHlEJdeKnauh9elKiWhrNctfn0
hQ1imR4M/rr3zEZvq+NgKlN9itRBjk5zVynZE7aA0/DvXFpWsvhNF9J1ModMSc6I54yBH+NqPxCk
KolekBo2sfJjALvQnhO7LvDV7BDV+VFU3CWeDQ6py1yztLth2Wthk0zoeFSYNn9ZnFI3Oi+odWgX
chjp8nc4nZXxVETzPHeHbMrD4ZuqNWg3jDaXgnLgxsn7o1OZuJy4FJ2hS0ewJXB0qJYkKb0kGMfq
xPVX159QtSjbb4Dk5Lncm33Q1t+nme3DZTG1hcX7BuhSdVGV2JjPqQ367MUyo//H0Zk1yYlrQfgX
EcG+vLJU9e622263/UJ4vLAIAQKEQL/+fnVfJiZixu5qCumck5knE1hzF7Ku76B8jzEr2q2Jp3vp
6s6552cn8Zs1p+m+tQ2n+h4f9uS4mx2/Qx8eRdPZ5diYdk/7FtcbQ+maDr+i2InNo4YCIVo03MQZ
vQP+CyzSh9nEfkkhwOYJn1csf6iX+HJdhYpObcj9Zd3wqlH7bF+Al8OppFmfgCWXOZrjOUehxqCS
KTSCryeQ9liNhI/gsCkjORH2ZqYuee1nGuhn1UsrK7GnTrDlKI2brpTsSzvF6KTxSqAYZi4IOHEF
me5afPgpFgrZbcF36+OfIbswvmuIy8LZWSAefcxGd2or4ZxT+yOKp+x8COJjCU11BJL0X1TrafZD
r7vTfcE8z9dVzMr1EtwtS1IT1rRurAPlGMrMZCW5nNPxJQlN+027KH2fMParnetux65rK5S+XTLn
Vsed/SVWMw//1kW5fMIJkDt7PZtF2fepb0PRFzPDsi3OUNa0jQce7OYl0CtRVXbLgvMyrBiiksOC
ZFWFBXXyqN/q0AsuVjpqQ1mGm/B1ZKnQf2m6s50eoc3YTi1Z2CByJvNuT2RAPPmHW2k8qm2SQ4kp
ARuVp2+XJSd0b1CvvXL4qk4zjBjA8qAIgpmz6N/Qiu4tWZZ2p3IHeL5ova+0ZgSVPorjrH+rboWA
d2bahupssd8rfKi7H1Gfpt3LPI+puA5ruoxXPQp6bxcDC5aUG19d2MqM5EXPNWkStZpb3FcpKuOL
Weoo4actbno9pxUDoXnf9j9dqnWUp2nT/cT2vHlfgtNF0dgku3fppB7If24wOz4Ga/oK/YfGEkcQ
OZdd2VQJxUWfidJPh8DC685zNKJN1VFGH+QwmjeiPevjVanUyX7Uo/C6nIXf+EsIdux8cbB+M7+V
lPGbN3k7IaBRXb+eNuLrPIIde1HXlfqPiEOq2xDO4du6TcHr4lkb5tnoZ+rxxDO9PG9bPPcu9oR9
PifH1pfS22KaYBVGtHY+Fu6kLZ3edOW2baK72V8PsjnnYH2bIQA6igKP6e8yhWopMHW2Z5nGNW7H
Uzi3b/XOC1l4iSPfuknNf0SabvXVz/R0/rQyCYY/pyVerDgTEfM2t7PnEvVGfHFdtQbS8icNps4+
k3k5mffNX6MN0W5DvoTF82YsXOn08ok+aQbEXgXNzEIxJz0Og67kM+Wtcx8MvGRYZukZ6nxZjtS9
dLyulvDMpk/+1ci2mMsyJsNrg2xlvpKlTOdsSLoVyAH2UL/6C+zhE0ZNxnyEDoxVPk/ajFXcpE12
J/CPnGiibNNcex03QVSSYRLz+kTBkVRIzJOH8DhjumWPa/Bp37XbXb2wceKO9i6LCcrdI/fLIIbj
b++SR1dGfJKvInCyraKEhX4ep/t+frL16WUMUCFtAuaG9sy6khwkUJBoUEqU4tz39gFmWbZlr0hf
xL6rSea7ieXw7AflU0ZVT5VyrvBoh61z67qLU5qJbS5o6lSOVxEQU/+CiVzQfBfJkoyVmd01uPYm
dKfibKNouWA505nn9Vw0ZNI8rtMvABM9VE4iKHFNwHX2Q/V28u9v8r+O5QJzZHcNsQ7T9yDc46uq
5wXVjwxOnAilOESLnVvcmVcmi8SUwSZS/N5nReKTP7P1yaBI6peoH90p7RuOddAnD9wgt4ifaEmX
uOiFInW4PzO8FU0mZ56ov0F7+wf5JOEwmKRgT65VV8uW1ZaHaSPk94nFgx1L6WC2ZaIPfZYineo9
PzPc7O8Py2Bf+VimD2U/Y2NZBCJqTlIAl8T90PNAkuw44SbucoRosZo75qrz2L5aAFQ0FIizM4Oq
d/U2qXOnj5uhe4zqI/HUa1qjgafbjMO2D+/98XBfprDjXT3cYcrKIGZaY8aqWQorwvDIoqcD/V+c
dySDtIWul50Q3V2Me37rfsxzx/JC/bIgDmh+Lx6m5yUyQeStWrfJ9onBsLHFEWwZG2VZ03wVSYx+
j18pcUqB3OtXikCew7c4wccZBh0xT6oeIGr81gT3XqO35WEm1jgu2vTEVrNz1+wtTrrom+Cj/oxo
Zt38IApnIxGawG+WSrxzqDjGePIJfpn01zAmbl84Gr6FfVJSDYioE8F9YIfws2TgAiRZvUzdn6Oj
pqvyCCDJsf0403JepnXLu8NpsrJOSfwqneM8iKWfp/2TFh4SIa89UDUMfe1vj2IKTy4EFrzyHmyy
L08vWNqcBD43ujs60QRFi2vxB2hH1l2mLt0CzNnnURV4Xy9z1dsZ/VaQtkmYH9hYjvmYyvi8+o6k
zpGNdFzWdXTjPCQN71+2r82PsfVdNyemLv7nLlnzH8/VysL0GEkF2TKTYhXW53Pk3FQJ7hDtCU1H
1jvVnIXNkBNRHn2w/hH9a49d7mTIa3UWcbbLnyIZ2E+ZO+6BEsH4xPgz92N9b3tXK/ZWUA/7wdBF
qD1BU8ot7Gj3k6wJvTzAKeG/CNtulZMGGB+5wp/ia7wwneSdf8R9dYghcVDHJYMoDCuCbMwaTaih
42yrw2Wa6M+jkUtW1CAYT85+gM/sUntrpcKzIQSaLtPJg/XUBCKHZ62LCUvyW5KnHr2iYzppCzMt
WZIPztF+4h0nXSpW+rDXnSHkUyzam9y8xg/1wmq8xtil7rYnL+nZnT1CbT9Y42XwM7WywAPqWPB5
xuTjq/Z7cp1MEorfzGcTO77Oci53x+3wPe1q6b3CU1235/WesQecnav3mgZWYG7gZvurE4ZCl915
xroYkUo9GbxknlmZGJhWuSENt+86//PXPnaretED9nybM103ySVdopTq1yIRg0u1POq2yYeGuTh3
jgzW1GYj4QIrfvj/nG4k9tZbMUEpeMuGpdjFtH0J+WRehc6raavNPQ9btt2JIZ4AtUhyEqXk13n0
D4wJj5ny0K509GUTd95vGbg4x+rJ8/qyB3TkszQ9qR94Gk6vmqC+rhhjp/01+dsoWMoVrpMz0aJ0
j/RgCGtj9rhYppNnZFYgoKnpIya6g22HCuupeOfOEKyLpMkWfzcTU/aWsjDF4Btv73DkY5QHkQ18
rmcbHDjduWgrTY8ssD5WjMaydbvFh60pHU5qW4YCL+h1zTO+tXD+QV5IOW3xH6JUWDCV/tkVvkjU
39mcnBvXexftmt5G2+i/ueu9n4dITZktLG0Vbj32L3oHbeE2qdOvqjmX7rIEMRW3Re2jclJaY0CQ
yQYfG7fmwBpFRASmBDy445iNAXvRypP5atYjIEtFhUk5+vZs+LuNrLBWmtnRD/CZyxEtEbrqkSQz
8HSoE/l6eF7NApvERzcdz5gmlASs6Camj01eK7GzRdp4u8qTufcb7P8mKUtvTN2XuFs3l+rs+oSV
nSrzSbftsz9hMBEq23LxfXQ443Z5XBOPlyfLPn2mAdpIWgskCcpnPLGi6dMOmM8IF2vEAScfS3Fy
VRFswTCWcjsdup55VqZIuuEIP8U1al6eiOdf2M0H4vKkG9Vl1I3df7QMPls3Sjt/zLSKqDqGJX4b
qcqymHQ7M2C7afvP7bdpq8Cfzp/SJ8eulJqxLd9attIKSxjZ+oZouZGfKC/H+jK5gXpI9rh763oy
+fKp9UjIpEqPF5si8X0gt5EPOerEm2AWdD1XDcmT/2xitr7oj3mI6O4DWEfc5Pc7AZqYFIIgeEGI
dRbXOe8WmXYSRKK9IGUbpksI8HReABCZWqZ4cPNZrZbCPu11S8l0xFY0ERu4Fd3F0j8OYMxd5cKm
ZF/d3dYAm7EZmBRl/3Eap0srhVslQ/+8SVH52u0/x50Tuvc+J8YUrLWO+vfguKiip2EJ9ZOngPfv
a83+wV3d2X64z2gG5rKmLXqbA9uDu+CxhMBi9BWIMGPyVqhzTRjSZz98PmHSvfwYcWhAZ03M3LU5
1vgsz123/C9bEjb3NCOHW6TSsUfuBvhbFJCl8EzeePbt3Xzg71akXbS5fDEh/3XQZp8vQ2BO+ew4
dtzKneahoUeQvXvn9ggAu2WOxXVyt76HAkFvVNyWELOCkZzMBcj1dr1KpUfmr2wx0UcS9cl+SVYA
oYLQ6F7m4KHb9puIxwgywWH4LPomTWQ5EsxGdrAluTPlBXAn74YH/79r0varZagRn1Prm3efTm8u
5jnmR43b1q7PbQ+yfh0b7bxtQLx+rha5dLBP+5RMxW4dj0WsqY7/hf5MgRvxbpG56jJm4FHj3p57
yHqcyjAWHYX1V/9+zjalriOSi/cGvaUs9oZlbEWcm73UkV7eF5EJFkJ50/pyYOCTOIdA5lRUejDD
YFrbpAoTmXySTgJgE7Vmc7EyH7jtuO7nKsk6RxTQCucXcsLTD7dx0v4hbaz2Xn2lJP2NP7VNxVrx
uuRUFRU832BbVfrdae19ghjrS8e+xlqalZiaSkgO5cWzex0XHGltSPRm+L1nAaV+Ve7WqErPkfeF
mps1pEm648dqdKRyezNdeexcHYUV8CqzT2aC4MsAXNrlszc6/4lkVGOOLjeq2XzWM3hER3YhI1zr
BwUO9eo+7NmPL5pQ6n98985frVnczgX9wD/cKpluxqm3Q+4u4QEPoZru5voEiXDJ+qHpqw2HxKbq
idpJiyFZh99TYOe1mvErof7ac3+Ztij4L7xNPvlqmR+uTAOygSQepocxZdguz7T169LMu/7RySn+
FcMF/qu9bvrVZA5+fnXtLF7uklNwVBQXuqp+laBhq8RO5UlE8qzkvK9TKQAE+J0Z6/I5EuenYV8X
WWz9GX3mu01ODnM4vocqmQR+Je3Nl7bdo3fJtOMV6Wx1SPsaJ7rgs8np0tBlAxwSdUyIJxYbJDKE
tj0qzQ39fDuV37CvqpciZdNMVjVchr0Q4O2/qSO5eRxE5tuSHt1RdgIr7rvTP/QbGpaxLcNls69q
pcJV6Thp+9iBCp8VcxZfV4f9QlbI3YEGIgp1bHjse9gXMT4GS7HVKjDFDEYyVgsZ21ueaVRkeXQM
LbNaKizPuR3jrrBbaG8m1Ui9JL0v0dmmzxRYwdolZbKotOyHHcucGPvEC2CC31xCdz1+e9T0uGpO
2dzvmHwJoixhRyDlVhxtTN0Cf/Th1F50OPIER1xnp3xSXfumpxhQnXd3/Ji846BXMrERhcSicc43
wutfreqUKpXv9N+g2d2ugOG2f+udyahshmGJill06dsxKZVcFfblPzNCMR6Ms2z6qWFkuu+ido1p
7z3zrY/M5hc9qooDbmkbz5Kdot5cN7Ld74VVSXZJa2KyiwjqyGG029oHwBaz5cQqZQ8qRB+e+4td
TLG7a/uIoEQsxRD79VwKCs0D47DCKiBZgq2U6yxVsZyITQq1zO0NdssmKLcEYBMMdZ+gcUWj2adV
tvm2YrOkqgjiiX6MTqwvReNsb/TT057vwU4EnmkFgYY60PZfUKesBwt/ss/84rZ9jiKnNQ/duTPr
+zJqfqW4KDn5soNCFyGv1HM6oUstdOZPP+YzBUJPu6NO814N+sMup1PnhE2outCAE+elYXHu3T3Y
73Sh5X7Ubex8Cxu3/kUq0YoT9SQAq0/LkGjAXwlilmZyH5agmUzhe230GNCT7gWM4/jNLk397+AG
PnOmaPEpZIc0yAH+J50fPfrHonE950d/OGKsRMYIWCChtn3lZMEIwRdMxy3Qd0yHQmrnJs4TPviT
mDMcivaYF7E0OxuEVbjZjlbvnKM4j/WMt86UNQnBezbRa0nCCGyisiwS8GMXAzXiRCPZhxnEZGmW
iFnAXdozeIi0crxi1ysQ0Rzu42sSmNu27bGpNMcETBLHkI3okWp5fCT7bJrLGWXOXgIY7fW90yyj
/+IgHB0uTQzaS7nukidsrY0PhiO7D0/jQEjj608SuOCWoTsd6twvXkiSZYF5FZVy3j3ORqJORd95
Ht33YOb1uyRtS3TFZMf2b6pSa6G8to6/tklagu3hS/nz0jfpXcdEk1501AKhHV5HVFLYDu3VGWAX
rss8zvvLxiZpkhMSCAoI8bEzJy90shVbQyot6Gb7jvmNO/qC5qs2d7W3aUUf4ntf+yNp7RXwmkZ2
la0RZYLzzPGpYxmYkzPcosJvL/oXtpyWsdoHs3gUiaYdBg68ah2gQAL7DJ7msZmv3bb6FYE2artM
sw5Vcep0FjkIQubexeEQfedO5eVMAQJ4+wZDBl0Q68ihwNOUsJK+nI+zWDYgSuNsZ+4AWXX5Bs0H
UN/0R48H4JZmhXHjThV+39I/ZgzLQ16PGZZ5E9D0d5/TSi7t4se3L0Rnfc6rxz9V44kH2a/ZmyVD
MC6QuwE/7kSqsrwVHv2vEw6HrmZEslC1zel7d723nJauLqp/BTLDUjY4Bm1LN3HahwTvnO9b26Jg
xtKCOQFlSTZUfWy2mbYeuQUaNxf7bLHvHWnZKZ0Ji7n9XmBdIGyptR9+jKo5sKZRQfqMvSKNu+uZ
5QkCY2qusIaefCAioBbPDgF+zVc2zJRzh9CEku/ZcF/zefbOH1mnFaSYxG7hMVJdv33njVhJgY62
YXjp6RwA52vf9MWYxjuMXyCDvuraOeG6T7o9vTSmhuVyouALYa+tXx3H6PB/i7hzMXZuJhp0DDuS
55u4Dj9kABj5zjFspcjrzPjn8zB6vXwz1Pz3uvHl+Yb5H48cQ6tUVlC803/hEqzywsc6WhbycEv/
tG5s8/0Qh7ep5xpJt74av12rdKe7v5tGSUmcLUnyebiE8c9jCjZMoIG4+rsJv/TgzjXz6L6F6Bds
eZ4yXKs1jRcuZQxfTq7BzX52OynPO3RAEEe59ZY2uo4AV16uRhidp3MGechDWtbt8yQP/imAvi1D
OaZN0b0PpZ58DAliFLaVsv14nY+NL/RQqb8BmPbR9NavrSMLuxPp+rj3TDSXOXCS7NXu8e5ctnja
5woPRDk9tqlrlzwgoA/rUDu6O1xz0G3FNIZmemq7gY3X20Myj2Nmo/irwWj+ePF4wxp6Gdi86M1G
q/GiCtnjovoq7BiMaSYt8QbimM/f4ympWztl525J/frdgDuxdrQfkGHBoNMkV3pZ9rIWzfKf3uH9
Ksgx8dMiDmorEnSGrNzjc2TXeGuHlz2KT3nfOFoXwEF7odz2MwP1wp0mPlFv3us4rYssXpb/BqMX
QtdV9NHdIufLejbdT8u+nfPimZBhd0X9z4lJfwlsbt8TE30XOHRgHDbM35o97QiGZaQPSEychpK0
tvHaLc3w7m1HGF/cediACtrjZwIwmlGrhlr/GQJPvMTuApgn6EB0HiplnQeddSlZ6Dps97xflmbM
tz3K/lq9wVWwSd7dNSrKXpBbAFzVdZP8VkHYhBeqfxZ+mZJz9i8t3dpRyr4RGCe6Is4jwnT9uyby
7RXWPHgE7wLXCyf5xUeGegHfSMfc6dr9d+jjTb6ijeC+CfutWtK53y9mnLbjEpAkRnauxPCnjbAH
qaD8x8qNWgzVWB2LypSpBCYn6aNf/dgCAxB2z/XSNGf9Hzz2/Cvtz0+IzLOxFERQAXkvGZHou89q
Xb6SmdLm7Egn1dJsgKNrV5+aAMptv65og5Yi3ly5Xf2BGpW3OuncklcnI5Q3FstAI8losR12x6Am
DRkWiIvQn/farPdrx3YvQ1MmftIgyBdUri4jWLxEdwvvZMA0pgN0mXMj0sswdO0/vLbiW1j2lPwg
pyfzGM/S8/fUoPIsTD13f5OWLyWKbLt9Ztc0yZHOiRb2TY8vfXQkw2XfpyX4UGc6/jXzIQCb3Q1k
Otna8zu+tw3jgb0BQJHnOk9CZkv2cSIBCl76YNw/WrvoEaRRHs5dPeihR5mzkAI2jchXchs5Jiml
cjj96eZDGC4oia9BbZP6otykW56VM5gYwL2N/rbp5P5BDtusORC763456YpY3Qk607+dg8vapEz3
9K9ja05OffSiGsdjba+RSaBeF5qwJzRV4gGRlYfXSYOcI+S7ciAyjrXaIjHNX3gFGQBneQjv4m7u
aoou7tVSGZpfVbKQNG1/t7nVO2Icn2LjcP97dx47TECaCpCtDKBL9qdzOZTHj1MZ0nEKdHPt+jRo
AYfN1tKjj9F6aQmoIlQZajgbiwENiCjrxCMRYcgOWvjFxnyquGb6GxIXVz+dnSGzNjPHfFuoXol0
bsXsFF7vzd/JreavN12o8RZRtk/zXTc16oYsAB0NMLnIaG5CikHqtMmaL+j8UYOZWHQPzeIRNnvM
c/TX2fZxfTmdneYutHg8okVxs5x0yvh34OhtKtZwObbSsQ36GZMiWC3PkWj6vD77WT8M1p7+5TYZ
AH65vEWxAXHPqbphXW0n1SvPjqQDnJmtqqAdkH5kW5+hOQp1R+PoAKQUo46RvPTIixikTwWVMQ9r
uzzEU2vju4R9v43YuKU570kAC9uq45eJLvtBUDmsTzS26PL66Lk9+uHz3B7LdwaamoHbcccvTe1F
99SazS0zqxWTqB1vUL0enPtF2kbmbFlPfVV3y/jlhMf9rz/O7CWcg9nQxyzdv42WEsAZCnYqGg2j
D9Btd/8uOQN6L/Rtn3r33P+6Tif2/EA9F+RSZfKxn/rtXgE04r4C2XXrTL0ld+Xg/2Vol4gOA19+
nRIp+nJRHtybWJvBy0XcuEnhpdvxY2jlcU+9t48JCD3kZtg2Q8nt9LmxLv8GdWJYp3a8tBzS4cRE
2bQ8+KR20bORK2+iHPrjzKotDZcHvx/Me4jHe1RMdT3hi2XOASIs2KcH/EKHED9tR0csNKr+1W+M
2B93zbzUjUgoczbycZb1YxkE+Rl6y/vpT/FlZcMHOYGPL+ZlpKO+mVx1PaOJo9YEyETUQ77ZjGbc
P7r5W5T28i/3IQoQ0Qztq5u6bXUr9bZMdZDWf1M0gZc0rWFaey8akIuoenmvccCAjaUxTq9RVkdD
KeTIXUAlx2LQb1EQcWiGkIJ2nNSII1yMJnSBzVjUGI257Oj1nzJ7UF9Aq4e1wKvYdhUaD3hjhyS5
4QsBlOOPUIJQFCb0ZHAv3GEbnpKpkbBavp7ns+xav4VEQ2BZwf1sw3Xl90RuukWRzEGbxhECn9e4
ipa2m8shViH8QtAzNBwWD+urYowYX7ZMu+a+BiyCJVX6qtTZf1mP1BXV1jb98DbUgl2mno9L7yD5
FYkWggBpGlax7rau3gRfBF6VDyTJkLgVWRGCLzrIFJ7WhlGppP6RUGbxi2PajoyDZkGOPnhf7JCu
LRDcM/ufuNUUm49VTr71w6jLIdm2P4cQTc2HToehAuZHqqsZfv6Lk6n1SzjiqC2QEgZuMbh18iuK
DowYDpjr8mgUi/aTyNpLIuPkaQjN8pun6vx153OeK8UQ6t4FY0KQcIKGEnaKuCv1nPT+opEY9tP6
H/JqJnbE4/7zlFj7deU4TUVXO/vjSS9+VN7Yu//hSm6eTry22qtx3PSLYdEkzP1h0MtdrC3dbCQ3
4RcclH5gYRebwSKQO6ZYGzJSkCxVTzQKExZNDAh18m6jE9hm8/eAONe5nuvXdQib7v5E0REXSbgb
iWNVEujCEV3kXzpndikA2tO6VBZXXGjzIXOvZxzD8S3esL5YrIIU+Vb1OvGGosyP8tpNDHTBkmWY
NNbHUd8Zf0HyRIIcE8Sc0pCIPu2De4Yg1tg0pz0quCvJQF074L+LHfrgBddPFCKeP3de6a4WcBUw
Vid5Ex3uTC8+Hu33tutS56dlgGquE6DYUPCGTruXw76M5p4CGe0lIlXwvAPtUVKadkKNHeJLlVx0
AuZZGBPF5s7g9UPCrPAtJRuZXMM7PVNOpli6vzJUrX/7aPMHPkK9RlePISS5/Ulqc39yHN/gUokE
XJw65U+qhpsapY37hQBHg0KZ9ac+Dx24lSNZ5UdfIy57xvS2aS+BGY/vQmxLV5iuj4NLyGwGTTOO
nBetl4MrIEuEd7861Our6PDLfQrBvpwL81ey5T50VnKlxwLF7AHx3Dv2VxynVGZfHoNNE8kw1twD
aSp4vI6j/uxDHOtr2m11SAfSCcuF44TLU3zw5RVSdfvnTSLnBBeKliDPlpvE3oHWHS9Rbfvmkx0g
/stYB6G+xNSI5J+fzMk767D1cTngMJOHPkvX/wLONfiH9EHk5phoq9wFsMUjTzbIVewyyoLmaXn2
Zrd/7L01vAhnN8/Z3HoYC1ASXiZyCL6hkVzjyg6sM6AKTNfgWaN9MMzNQfB5JhS4KRaF8+hDrUz4
NVpU9kmG6hQlXL80lbdH4xsLgIF8bNB/EBIpWhd+LK2dO50pYJX4mHy3SqAcmWnC/v3UzWa/yX6K
xZ3lN35hHVRg4hajiLkSnD0/sQuE1kXtbEfchCK9omyzpUtRj5u4ROZpmjw0W0ivayMG4yRYWTV3
CN7DPhq3SpikrN5A0UJ7Fqqvm3/aiuy8JuwbnWVP6vJvZLGIgVuw7Q1qI7QXwx42matt/YCZ7TZX
e3B038415l27sZlfzrNhbodUvenHm3Zzi23vuh+HA+ybx9RhlK71z0GuyRNE9fEZLcr555YZzI4B
MDcIDSpXnEtaIaenvQsRvoxmDyvdRf27nj1gGEMlLF1Ut2c+w+x8QSijfx870kkGgz55DeJ2r/Ox
xZ7shunPj7o50oe1nbKvE5TxC7kuw98100xTK7YpD70S0Wvn7/unafH0hzsHGU1HtptPig8H0D9H
w/de0dTbLdJHvs1L+FdaTiq6LXzeRBPJR6msS9/FCl5JmP3xrKQLlUgtkVEyHniny9j+9jTA+7zf
1PlbJD+2lOnn7Af6mgHKy29it1BpeFQ34LjqdKwu4hjnq/WS8e98DMH9Vkfx/ard8dvqrd5jE64O
NGrISBSNc1tmE1RftPrPKCh1xRxtPqM9/dOOyGrwLM/ysceVyBk8OgtcmVCyyNreDW32i9077D36
G/80q6ubzNsnhHDxt9uBvgofSs85+NjGht3dGDTbNR3Tp2YGAPfDM8wx4oVgjtTwAyVv9gL3e8my
4fM4pD70JrW2mLLw0u/n+tjg8zC6mpTg9K/UBinCeD5OaBRz/usBjBUfT+u8Tl/rBdPMoptR4phv
3ewwXuH0qYstnfepRCoXf0sF8oYqStagGJk1n6M2ThCJz9vyJ46tH1+ENyTPdh3UvVnjtQH6XRRS
+HRCPNLtL+ys83aDGSD3Tke9Xuy0T7pqe3FiZDN7SRGnIvrYfOt8tix/vi8pWyHt1CyfJmds/hgE
47RWODj8imXoftcMFD+dxQm/jo70PsFmT6/uOsgH1ThmLd1WBJeGWvHkTbusMoDoR1h9umR9+vIf
8ZANQpvpaPM0nONKoxyCf/ezl3OL/sfRmSw3jitR9IsQwXnYapZsy7Nd9obhquriDBIkCBL8+nf0
1h3tsiUSyMx77s0baWT0njlr8+3WnrWbJnWrS4NefEyApBHMyEr/iKRNfjS3/sVDLv2XthBH8dVF
J1HA/BMza+ocdYCUWB5IrJTvuaup4hOl7hiVYVlv87V/9TLt/IRYT/aUAYi3RjGvS1fvSwwBrOha
e/tpHIL3hHflVM+mRM4g4JWS/DXn3n5yWRrNyzjE3u8yvbkuljAH+AvthTO3QT305AjrnpbuAXEt
/gDjau8pkTveaLD0J7cOmk8u5xjpLvMujiDwEwjCZh0b5UrnuMxJc+dI0GzAISGRV9x2+e0Honhe
Iow5TVmJayzr5WWtBm/Z+KPyDqb3ym9hMv+rnAe14LgY7JliTRi8I0H2Sm5A+7UQ5QM17Ablf0OR
+fz8PCsZjSjjfTMQ0C8R9Ce0io145pau4edUCORPIOCsAKDGztOz2waCWWTqqdsxQmCNTXJ8A2bm
fcs7DDK9bMv93Cn/AZqyv9PwkXceAMdGx3J9XMgMK7bwea7YhbOEhEwKjrqGPnLPqLB7Svvaougz
QXzP8rF8rhG9YUsdsTBuzrv8e7KZnPBagRDpVXR/i2nMd2NETsgm0mFK0xCy9HTjVoVlszSx4g8p
ZeR1xXKhGfOa9T/lMjdBXIFD9INkfWeTSTftXOUNptxFDbEDF+DQ0fw464IavplWr1AnyhE3ePa1
U3oX+jBmRGsqxPRf16rZ2TBdcz78Qo0RxDhA31dm4OBPtcrn9s9Q9LJ65Pzy/fu6sa1Dq5dkw56O
ZQ23ySTqNyDIsAFLqaXb7iFM5mqnxqZfaaNk5JI/tPZDXmyXVdZhx581194Fp0dtz3QZGoTvtk0T
u8/SJTN3QtBB09NnCnYJD8o2+l1EBaTdFu2+XA9lrLL4SSdZ4j3kLVz0Pgzz5IwdZv1LonXZbgvb
TsWpoAvonmRLuXCACFoW51AMbpus105EKu4PIx1GlR/HmClduUmU6Q0WvLS35atSILmGG0+vyZdE
dIhojhDgsTX4vbVYFUJg5fHoD5AcJa65ld2fnUVv2EPHJqALes0ULmEBPuHcNx3kIrvikGHoaDun
8sYesBtBSW0X8Lol3/lzVLhXibqUnLx21BmfJAKO+sPB5jFAnVflGn32MpZsfLbjasQR/KzU0yYx
ALw+RXs2sejKScbEjiwPo092DnFSzvnbxDZ4/yWZiJm8gsIME3OM0Xdq1nniG3iP3GaSZ4O9LkYI
oda+BGACKW3sMs/bIPcywsobYMx9CelX3xdBrLMdf3c5OihnXrL84rsoYO+jefmZMNg6b3bgdPwe
Y6dd6Alsxbhvk49563yRXe2RNLNSrdbP0aTd4dqj4npnrNOddyQxYwCPDwYEGZ6BuscNtTRteY16
dDxAyNHx9wFyTXxsukzqf1Ek6xF1Buz4FStDJj87f3LRnmfPYyriL4oa1ZS9W16XFtcrw3K2wnjb
EvdRdlyXaEFZozHjuvAdoSl2W4jTXZ4Qb3TnQGtkKyaPxC8PwvNL/1ehy1g8oHJavt5hFKO9Zsha
yRt2FlwFjiw68m3XLq2eGnhh1p2T8pOdqtWJsw1R8HY9txZX3uOYlmOGwh/79BSr4B8tNnxaSX4S
yWQXqCdn1NrbGb8HRWbc2IXVIws4OIXXxIGjkFEfMvhh6dgwPIrCMP/Y5ELVeUoAvq7C8MhfmMYn
14lr+GSsyFNzxrs+IRnHA/r5Jpq7PCfJibY5/OU0yeT+BBWbiff1rHGq7LES9xk6JxaoW1ZQNqTT
scupfPY9v6Ln7hrNyvWjb1mL6Z850BNK66kcGBBJr/f9794RPCPxWAtPbG+cPBWvwLGlDGFZGUUr
7ppwuc8M49oN1lbR7TK+z3gC+btNQLa+kD0QBnP4zP2onM5XTyGYUPWYuQliuGIyMfyb4jCUF4rN
eMCjVABsAwUFVX5xdeqaIwqFFj+QJtnwb1BdOJ6lx5R2D9pbZDy0uVXHKZ7m9p5oBZEyYmeb+kmr
RZo7IbMs27kxFOg2nQM/+MZrGlR7Qu/n+akCYhKHkTEgTlaJ73pj44S5GPZjZOtC0okzAszVuhe5
10c8pR4xOzunLmZv51YND/8hYcydf1IoaiURvcXiO5cwVeU0H7hTPFSDoYxLccduWpNwDLC9ATW7
JladOyOSUO1UOsvc0NDJabgLApP2KK2jroKdigNhNSMSbd1XsaA5IC3Rib9GK+4QiFvXNw88sLo4
cR9E8/u8tCxZw87Af79pwsAEy4Db626GDTI3FtlWW152Kf9hAtTVIe9cP+SYw8vaEUUXVtHRKjLf
d3nW93F4ykKCa1871f1fU1iK/oLgGvgrTgiHsf8+YRSsHnVcVdV371Y576qbSQcXdOx4wxIQzbis
wjkSw2Is4ijmonY4Nnwktv+INEP6LwfHimeZzPLeP3VJODbRu5f5GJo3BasUop1bTklJG5WrJrnI
Ppf/DEdJuhWNqdJDmGujwa/71VmP2eLX8z2Z5BhgV9oo8xTbjsu7JIjmOZ6NSxfk1+2ynRtyfHgz
Rt8bf3dErbt4FEOUhehQdqz9eJzSbqjbLWNQUd3HYS2Cr3jtWN/JXqJJHmQfsn5h0/MhFg7+dIx3
ZxUFaXbfxpHLIKJhC15wEclgmr3PgclJC8yY3lmm/t0ZXmFCtVae7B6U19f1JeaKRcGZUTi6DezA
nPIwrbN7iCTj2FPjLyxHxBXjD/mnL2rWxjOYTIV3Mq7tffd9MBy4f4rY74pPWRPd5QOhVkukN4iN
6wjCxLopuTFjHYEEVRowaHGZY+xDw1DBo3ecR30Z/ZTp1H5mAVN/L7WLzYZQpDoetyOhqOWzTFCn
5aZJlg7SGB2w2VgxlOnPQErgmDORF0VZkBZISPYhGKpg9vYk9Ee+eUzCSa5nfNW9/I0rApWDv8IX
z33PqPPeTSCoi10vcpq0dl6m7AW7tmbDwMyoItvgEIZq7jzWWd81uLlrdKI1D3MsoplYjgNl699w
jZS+BDojfUKYaEImiVXav65OkQ6/CgFLEHCu1Wl/QQXSgjkkqlg34PkIMpqbms+p2BXJjMZJraOi
7ZIndX2kQ+8joKewbf40JIcVTxEpF+0/UElV/PPn2xrOzajJIwdrh2CzlGilo7BrqRDnJs5Bfye8
vA2ZwZYm/8DY0FTnCTa1e4yAEIrnxsVtdVirIJbn2VaaGmgl8qk5+yW11LKJ8RJi7EzW0EE3hq/7
MVJzKZGtp6l5zDz2rTk0vRYVjnGdWnMsQsfNu11lEAhOmDdR4rPborU7Z6ojuVft4P5nZdPUz7D5
4WgAU3n3Li0Q16XymI5Sn2MC/tVNaZL9AU2fZrFpJjDqnQIFi5NdlPVx/9tZ6my1J5vn8fQRSgIs
5KbwSHLa5MSUEOqCkMP0PjF5HZLdGyY0WYu3RPFOtbkxhx69VX21AxN2PJGOu3zCWRiJw4L7x33z
4Wq4mURQdsNOBjBn196zCVKXdZ386JAGBgIT9LNggOTW2YHbn4PVMDFHokqUQFc0Gsnz0HjVjRZD
F/VR0Z3FO7veMlTHjIJpOnUxNX5FCVjV4mtlvgHOirsm/QymjsSGLTPJTC+bKQ6q5i91fQ6tS94s
rUqICJvdW1/HilgOJqwv6D6Tv60Atqm4EE7lUw51ZT9ywC9CKgTX9a5LRBT84X5RnI04y8hWzUqm
2KYgBqDc+CrM1KFMS09dMVuKcp9o2wd/s9iJzbgNnDaYDxVxXRU1CdDywi+YR8MPEyv2/AZEXVVb
VwSMgTb47XDg2rDxgLvzUpAiMCXIGMIxmiS5UZqevdGZHMNbuZz37yI2C6R9OJVVe9CDjot/OuM4
AxPNl2Z+w3Sd2GPuEUUAoa6XnIRxCkT35hzDzgghSEviub0vf9tVZrOz6xtDLTENhhck4h6I3wi6
n6t7CBu83JW5QQFDPJXtqewmB/CE5RpkNOix9u1boFlVd9Mnov4OMzH5DiKubLVQROLe+iZMZBiO
KsR9dtLp0nSaJ7kXyyvBEsh2h96OTGNsaLAWHSVVT7FjEarn2oOYwYqPdZLT5fJVz+GxDacIhBJ6
yfNxk41LBhXf2Rx73Zx5TXjP577a67QUfn8ItDHpb5yonFg7J9GaZSh56dm3noW1XyBgwVcfuAu3
WA9RVN5XU8gEcA9bSh5D6E1uced6UmD74jmvBqARzeBpx5qhZr3XxeCNn5Sfo/r0ZkzYrPnlqprv
G0dg+6QQi4ednbCMN2eedzkmO0tVhZfWxFygghbK6OTNqTFYJEcl6ikHGc2qlV1SjSQkPOnTZTyo
erT61fNbPc8QpXMhAxSHHmTzjMlr8sbTiNuv0uQUrVP36Ma82ZLZ/rjyCPcD0QuvgPeieFrpme13
DZYifkKi5Zbfdc6OxXPHwVqu4KWOm/7wsXb2aIcICArL5FLlO6ft9QJjpxL6aMcEdv1DYBn+Joo1
E3i8qXEKGI4CVpTC34Ra0/XzHCoj1Ibki0CkSI6g2dzeXLiRul/JLB6HPTPGuJNADaOJ/F0QLsjV
p4BSvHpnmUIHTg7iEC5/0zUf7B/mAI7+g1oXeS8TvtX4XzHVs/efs6jR1BuU0KDxHhrw6XncZ440
8qiccuT9HufUxAmXVD7rcOcuHTkS2xjSE0tL4+iyOTYM+Qlj8HCynzph2DEV9431PrvcuOaOTFOl
X2rZJ+F1UCKTLwO6avVLdfBch2Je0/7qIMFFG18EFUt3aO3Ln5CJf3YOYaa5R7hF3Z1h73W5dYqA
bYouuk/wvjL0j14cS81K5okvbz8BYft+MTbxhxs3aVmvNXCFoHJ2vgnauyx31uYzDJswfcHIhmuf
Prn25M7tOZFPaVZF7kkx1gr2cccJdKd5LtSRtCcfvKd3SA1OChZS7OyC0/xCfocz36IFVnqQsJzM
wqFkVeA/AeOswSlyyXgqT+TdTJM+DkkKLIPWPa/Yd0IblxfDAxZFO5wDcXtGi1LeSvB0wDhnytdS
7FsUm1Bz54KQqR3rOgqYry5MxPCblJi2mbZzjjRMVa8EpWg/u3IRuxXx6v+t2oIJGci3wn25YfEj
a5U2IJq++G/2KUd61kFG2XKEnZzLa6jw27CZevWLQ96MeXjSwc2tTPgEvcVlXFacXbjTu+nGpEbY
rx/41hxLV+y2PRzAnCvvjP9aBge5ilZTfLQr1v8O21ryQA0m3SeDVc4Oe0z4DiYBTtbpQVcqkodC
LVPYg4+kTvRDqV4QJIb3l5ZsbCO5Rddm1yU96DSJLxqIcOGJhlhatkEAzz7u4C1z4rpL3Bumuk+X
opQ057LW/pdgQBU8q5oD61ws6Bp3EgAYZyB3liGfpHbd3SijpGCAWOWyukzIoxUhRSuHGXvTFINt
QmJUcVj5H9NnU0R2OI5kXI1vA9TI7Xzr/Dj6aC3t+3/EJST9+xTJBgdX5i0xnjuJbvqBi8YhvyQC
oP0wXeoPB1XKtPuCE7B0zxT3Tvln7h3TP0M7Cgo5fIm8xiAXnnkWluhixDO3WHcwlk37nLTTjVtx
lUv5PyQTNkkTNbOIN2mnMhXdF10DUT/ksByHVVdmOlrCXcp9QNRFSDLDAHRxX+cxg7s0WJb2tQuC
Pn3s6xXJcdYTf+ucUL25O1awTfOvueDj7al9Qs7eY1sxZ7o0DMTrfchnn6bbesnT4JjHyfA13iIA
MHamFn7E+O78k0ya+MYLYz5UppB5k3Oknmbv333cY//7zpKgZCAP7NdT83uIDdXHSibBTMUGMVtT
2EdgnMBqGe5BAIlefDWEmeo39Cgt3xGKEUU33TQW8wP4wbze/mHmpt2cYjfxpGaMXbqptMOjWwx5
He9t2rlMnjPtsxsEhhUji5GOj5NdedpeuTc7lCihMXXAWHb1aPAZp0VAT1DV4dgCDfuwAxWDrfKa
pYESW1ygevhZ7Lj2J2DtrtzmZUTsQUK5A15U5jMJoCybmcIw2SwM5FFXVJosw0NQ+E36vvRdCsob
9IkTbDi+CkX/4ZHQs2E2toQYYBLFr5xgLd2VGN+S91Xir8dfWWYca/vSrVidNISdxkTeqVjgKgtz
V667zsmaJLjmrkflca4DxbrlSHWe7Z8Ab6YifKGx8lk3zSLVOHirUsefz8vQkDg98/mOGIJtGjNo
qkr/QCqe4z03rSz1c2gZe79rEhPcX06C8nnIiCdp7jAQE+BqHNMl2SYqwiwiUCHuk+s86bq91OXY
4QvNyyAZy2Nhg5nVh4NP1H4Fl2sL8NrutmQUQdyrWlr7UDaV/u7SqefDKFz3MiepKB+xwfW0gkNH
KbOTOEHkUZgeVXgDkYizbxflBeo/cl1BOkELelHg7KiHmLYVL0E2rHtkX8anCeA+fZgoo2DYk+Rk
0keGum154rRBhmLgJ7zkq+upen/ZQXmMDfn0gP1xHzISw/rrBu+TsJTLmyVCTd+Qv8hcGR0odviV
ab2qs8FxGuwq7ilVbctcMtCM2brkvTQZeJLexrLK1y9NAAZJcCyF6oAUIL0zHi0/kJPZpwqwFBqw
qFxvT0QQqFzrmGR8WpGiGPpDqqRwZ2Ii6DK2OYQ5eRRNefJKrdvi4RZ2M+ybYbXgSyNtmHysGQo4
5Xm61WUlhQROQLmbjO4AkwA2oynJL9Fs6P2u/ZziUQCzD/X0j04Yi+QWqeeGW8moapbXYXYJAjuw
RN2Vd3T91vlvHVWqfHb3DYUnDl6w1BMbgqaOT3RdER52mHQz+9z0hdO+EOuSRPM5Xv2gby5YTXR1
xZVTHTqa7/o/BuhMmNCqIO803lMiRDx3enPnaKJ97fX8Z8EVxn2Zr/MLc4kkPjpdV/4tciDUzbqE
kx8zdnVG0W5Wji//IKZ0/Qx4Kf5mhqAmVgYRKrahpfTv6mAZ5n+U9+5THsgSFXMqUncXTniUcD0p
73EZmVEdGpEV9Vkwcjq0jS187JnL+GzcG8sBrWzib5eZake+yEyQDLgQNOWMS7l6HYgYlNeCW7j+
bTBzOi5deVoYhk7e6M/vnLNx4m+cqIvsx2AsFcaGVsltDh2juRuL6k3rdewxJWJTXAezdQd3pPEJ
zK0jQKVg4TImIBDaQkEseQvGcmBrWPnDyBVPIEacj/EzF4/zu2kKsG+cPv5lDuOiO4I405gbAsE8
ntGOjnY71R629wLjV8awp0RP91u7ejuEOvmf8SSh9zFs1Bu0jg/dQO6p92tsE/ZqNB2w2SmcelVf
qkT6LnHnaevt5ThW030JvqieQ3ag+Z9Qtzr4zNtg8h6zhGHGnWAj6XBXQhqQDdNErTd8MsIMwjOp
WM2lH9XCvD2SaQpwQ67rMc0KknP5Y0V9rpos05CoeRf5v8Hz5OBsh4o4uDMgTlwdCn/FsBW5Tiqu
Y9kYpt2tpePZoPMm60dRh+38AD1EEsT8/3h4grWLpwA+VG2SRqfrJW1FpL8Et2WiKRcZajJVkQX/
Bgtv3AnOjZQtA3eCPoemYFTOE8i78lw7zFoZM3a6LCVD2LSNlz1f3JK2+CJAJdD0uqZN620YrDXM
FyFsTEhhczNpPn0GpgHIWcL83q1HEdxRRkXOXQ6AN90JPFABcGjd1dNnEIZKXJwUNJ/xe7h4oG/p
aIaTxxA//BGpIgSOjQnhfNZ1jdW0T7v6EdJ0kVRcflzv3XCgYKCumTlVEhgukl2IjqkB3aOUc6p0
+cl0NVDJVbsE/T5p5BIdGqbUwatH9CHOwQpXa78DDtE/NM3LvEvownGRVrN9XURV6cPkzT4RSzl8
5NVT89rdnBnRE9vDjdk3bZ7P+xHdsXqaszn1dw43enG1jb05EObqu8Skc83hEbHhuTDP+6gJ7Yuq
AKvvfUEM193CEYmoVQ/epcHARIlM0cGofI3xST0zpMPCSU6T4x+Vh10a2pyJ+dPg19m54cjDjzSB
xj9y95TjJuEgS0435iXYkDHRuzwJCW6xYIoiXE0kmehHiNna/zMTKpFjFw3Y7yPAWe2Ak8uoEdKY
gLRCkUwcNBAlA8GAWobMxHqqXjaSjNVg5z27dtlIkDu0+5yMc0AK7bYaHG2IrxAipb7u3H+cpw1E
ksI518pLXkKwBkfcYwXKK9OwdT8uNg8Ya3rt72SxXj9ul0R1X4R44h4u46lNbssNtUh5SJlgYBHD
3dpDM/aFubB1seFLz7wxhYMMZRwR3d4VojuthLPYZ5I7sFDRW4/23RZwxeTRyCqwj11X+/+U73f/
YQR1wmMaJvnVzygx91U5UVU5kh6FVpmWECZ8ZB8yVrBS/wphV80hp9g6x3lJZLTOREPqxFr6/G5E
Kdxm1m2k60OG8PsCC1/h2MI6fE9wYIdlHFDbPfB3+C/4u+SP63p1ear4ctpDMwwhMwVyGdkrS5Ei
Lvzw5VCJeC1f+3D5v4+LcuySOWyA3ZFzgORL08qLy1wpQqyYiz9+E5m3mBPuj/CCxN6XSsfDVXeO
eucvGoOvvK3H6XdYMAJiqK1reXJLM3TnohlQRlXX59ke/ZhQlDwdMSO4Fgc8qkhX73siJuDOi7Kd
nj04dnsSjKbJL3GbOr/n0ZK/WV7cRId1KLOXiVGgv+sDqus9WZ0QiwoudGJcEBbJjox0eOqclSIg
LMPoOPLH1jrMtzzcVEUlraHae+xfqH/XsiFKisFWNja4omXoVd7OQVWGTE+BKbGZqcZEJ7KIc1I3
koqyEAtBz4tk96wW6/otSoxqd4thRv4tyqBfzp4iJ+TJcfLM3rKh2KgKv903MUkNyqXAXBUU66Zy
RhS4TYrZrtpPdSnAzgiDC685CuN/zOtE+Hciz/TXMLpl9YoODP4RIzdf0QdJik3W2TujlXHL58qx
4sSUM/nL6Km5pIKcLqwYQdHjXo/j55xevDpE40wiC6ZPl7Bl8oBbUgNY/bxtBsLrSGfBQQ08i0nj
0cfayhgwUyWJA/WKws692ntbg8qv3jGMDseMobelxKrJ1CCasHeuGWE51blLQ6jizM/X8KJSXn90
eDd5zB0ju61e0FcuTAxNQ0XVE85nOhe2seei2eHt1D0JBHa+eiCZZtsR/OXCSiXx60w71h8GHph/
ggjVW/xAR+BtBpDqHNI6a7NjMSbOue0bFdwzssRUOda3rBdaq+KtZuRD0h/dgrclejU5WgRGxvth
42L7FuwsfFAyVo8OG5GbLfu/5N+ZBwdN1rDyO2KKx6YIBHbBlpIW4XbjltKNmIjoXu9qGdcsLjbp
GJ+oBBBGzVw7cGbIRyyzmtfhhdMAgncti3HZEWC0AliiPPvp0Wq1XmXMDmqdzUFzjG6KeIRoEx+j
pR/JaU0xBJR3HTu6Av8g+aLqEzJITpNMr+XulRjDeLgkPWMX98PtRajVHkdhAQuAvaT9nqfIre7r
Ec/ukaqt1WxcjbK/FoXtLpvcpD/quSLjzsdt8KsABkcopWf+iAjzoPWjfGIpRsQ9IU6LN2j9Yxr8
M0cqzVXu8irkKGQsjw88ryOPV4zaObjLSS909iuDLvtD/gmi/m8ESIl/2snaoiFmsM8c9qDixU1y
IAmV3Dn8n3H7hvLWc9PEiiMDNIQTvHx2J9siZ7pF6eYARF2RLdYCL+d5+9GM6XrqRnfKfzXOmhGm
6JGKZA7lYOWAvQI8dzfNESkUo+e6/sbzTXolV3dCTVJgIgfYWzQjIQRZQonL+wZ6PbA+CZtpjUOa
62uFqV/09Ktc3GYhGqhb6p1PTFi6R/cnq3eYPTJzeEIuDh7M4WRYVnlNbBkvu7i1hg0yhZlK94Xd
I6b+uyilUBCypCe5h4QZ1/+EnGLnwd6jNerO3hCTL6Vll34plJd0z0iOKXjZ9N506luNNzzJ8umC
+yxM/iSWrIdfnPG2uCdpYtiREWYT1JRpOZd8lAxG2kTWn/AZ5V+vjtg0zS0aWvQHNT/Swy/yrSFp
7t84YfrDjNw3ZA54LDDclKMc63anyhmQGFuQze8D+E/GOdVMzofXwuecPVLkCTspW9sc5zpdwoPt
hsa+lh4bQhFS06S/KNJMCwAhL1PHZGhD7LU9Y91NtcLRMgsm9bVmJImicernYgHCSkiUyOHnqwPA
Dt1mPC/NcyRq2+9K7dX9YSm8iRSUpubuzJN0nh6WvuovPc86BrN4Fce2v23Pm6RynjNViWRf+eF0
v6rVBf5eebPvGnBSbNKdms6Vj/9+l3tTDfVvS1jQLHORQDcs++qhC3U83i84z+mgVjHcy1xhnJOG
gu1tQKAvjp6hkdnENqzC71Zjs9rUDPz/csXmT8mI7f6IX6x6FrMICD+4iUXMnYdlAGZCgxcbwjvQ
pmZ3Cb/j6GZT4Vmhc8daSMSKwl66s64qngZSCfj/jck/R7bHzTvMFG7zzZx98jfQgOuVKCOdb5ke
xUCmTO4I42pCuPE09gJIXo2v6ODiwu63iTXiOxqFXkArXFq4qSLHDa+9/r1Yg0vrltEAkRSxtI2V
cTjK25Je2WUt4PvSxZrkD9eHtSK7eP6OmKyWj03l5BM+ZUGkIUdmO+inbhg8nO6Yjapj4UTUsZMw
eBDY5CXREVZ2iwzLiHdgSYmPxmPXlseh8/vpQVHpTidVz/lvU3EIM1l1lrfcmtnfT3Ylw6lEvVM7
BkLUNGRoO2rbsALmRFy4YVpfVNNbmpdhdGj9eZ4OczWrP0VKoX1rivWLrETYYwkVOOzoH3zidGBn
ZwzEa/DZQPY3+7q2fr1ZioqHOGi4+Dd08vOvNO9juWuk9KsdSQ8Grav3kqNcuxIXYF/et7lt3jU5
E5CRUtbf0IV5c9eTgPvheoTn3JFZ5D+j8zcf5OqsqHlePl6SxEzYygFx4N5WO+OgzJbVb67wacl/
KKp5fA7Iepsv8HWduqZRKM/T2AOSkhKRvuO2JkrdNHipIa+q3l6DNsdXX9ZIcIUxlb9HVJj2IIUW
U5iaGkY6bH3qb1ldGUQv6UXpf5ExrZ0PAf28OVR9iPKQeaRwH3o2FGRbkifSS50BsuwwJ9bzqTZ+
dCYWUR9lYzSOg7lIwbVnipMrhsrW2ZedFVi5e5ZX4ICDRPdgbI8lznHGXLB2dH6rrTl76tiJDqSR
re9uVnnioegQq27B5wNGROIBeIEzQrJnXX6hvzo8srY3aXxtoioTL0hTqEfJEg764kTKH8+Lypvh
UEJ/i00l0vR7URn5Ew0VH5G7i4cHKxqX3DlhiaT7TSWCyJuqkxDRXSxx+AuHeZVwe4wAE05NVvNu
nGI36+DGLRxT5NsY3XCNpWx3fUaeNlHjuZ6+XC+l3dhkY6HfDUvAmP26ethNWsTlS3MjhDdapkI9
1gNLo466YTvhGR+osEddOTHZYEYB7qyqpp8dR2YX2xXQjsaRBVfD/WQSKf+MxBw8zpqu+z4bCIrt
JI0Dk9siIBx8o8cqkvdM+EkTI9zOKKgJh8N/ttged926Vs91EDd/Mv7G17Gi2cHYzwfJ0NKYN0JB
9cDAsVnRf2NL1D5J58gDfQgE7vcyZhSe97XclfGa9KfIwmxxrNWpexniNL4so/U/wqRsr+wrJk3H
BWn7KByPGK4g9sgnZYi5vFrKJ0JfcJWPD1CTaOb5AsGJE31yu51bCBn/rDPrMS6sG0yKYznSk9Nl
Mhve9YTW4RwWRCGShcJxU2n8GFsvINF1E5OB8452yxdcWZlxLhRm0Qeqy4a0y9D4xBl3ovo1htH8
Tng5M8SenLcPWImsvmeXnRi/ojxmO55jiuHAzKJxrsQuhw/SR25AqSyrP9bJ5X0xNEP13+j5zsBS
FsbSFPoJGadxbhGtqIdJrDTGahSuOVjVrznpNP6Vlu/tBK9fvWtWJdTvWq/qIUH9bX+SMAjVEzzU
/E8T1VdtG3d1v6mmenkhmXpoYSHm+ncfivqpHZ0aQC/yiJOztZNCq7vazg9e6GAgoqNhcqJTZxie
0yJEbIz5tu+tqco/k5854reDPxaXYjzY+MBjkdHL0H41O9eLMQMhEQanZWQUcCbixgTPKwKx+kWn
sXT/iGYKl7vGKbzkOcYr7++g+Jf64nat/vs/js5kyVFkC6JfhBkEBMNWaJZynnuDZVZWMU8BQQBf
/47erq2tq7NSYojr1/345ER2d9AmqtoLBZEVm5xcsp1sDLazTR/284R2twz21ggfcWkzSmvtX6rO
q6NH/Ldi5ic29t+2zCPvLGQobH7spJ/bsUrMecjrKSAG4TgDkFe8uY+MJlXy2pFJSOIJr/q8UzBh
n2fcgC0bBz2cogLJ/aWFyku3hqvloWwGIOAc76EsEUkoMEZ84VLz5V0IbjffTCF+T1rEaFo4lhHG
S9J2RVTuBzvEExaxnYk94NA7SONUcOrcs9xHZWgVvCaLwB8KDVDPMUswVMXaRPNTtqSUeHFyH6d4
cXP5Vc7KadO4TZ3abOouqXFmS1h3WFT6jHQPZwIwiCpx/3otisGdjfHqA8peYR8S9hIB5CAxPkvD
O2rrZ61YKRPpivFXAkRj0xchzACk5cPe1XzNeGuG3EFZWYdWbvOCLfM169H1hKy19xmMvXZ/Qg6f
p4FWBFRAWmnKP663uEPMOaclWsANgRsiGaMzSoPDVL/W3TUfqZjcEoVLYKu2DFVxRrsDW81iUF+N
52Ss61slJenhoP+JygYwhFo9lbOQGjH8w/Bdf63EZYCABe39rjUJjbvU6IUdV1gmrABaJpp+0IJJ
jUm43VDjwWkN/C6mgUlVFkNrM0GkA70ZcC1VXjU80K2CXsPeNg1iWZoFeulAr6PCdq6gI5WUizBl
tTfQIF6oI26IBE1MY5hwcph7bJ46f4jpqm16BBxHvHFg98Hvuw00sbKExuJmUm8Eb6V/zoKpHCKu
av/QEpDSVMFEwZM4Qabb2FMyPpL01Ly8eT9mwCJD82pwmfyB8w6hIconszA52DDBbHfC6SwXOR8d
zsYzrkuAw3EPq+lpwL2KVbCCm7LpMQy5WziQ+isrVziiJcIV/Spe7Rd3+RqAywg6Cx6gJaf2cx3Y
t9/cRQFAKVM/V+uiD1wxQHjgHFhPPZaZhPNa0Z/dKLKJUkpLNCis2vvnRjaqhuW61T5fSusHez0m
L6mi4kHPHc+4BHxXh/hbqXeMFkBhg4LuMaRQMcRld5OMHWIOt4gIzNBt5M7ivROZ/TLUU9vs2Efj
vy51Lfgmpmn+RSep3yThPwmGi03NRtSupnEH4QQQFbS9GvSbL4mm1utXW/bVz+qLDIIoOxrK8WqP
JFsyjgnCXen7COhIqxvHDevnzOBd3VQGvy2/2uT/WeCoHvnS/CXOIHf0ZN/y3Nrbmd/RB77cvLZ1
mXWPfd2JlFBnjt6A022kxGSJgO/SELtWscN09qobv3/kzVkBJZQ80MkwNhTZ+5iu32sbrDaHyHb9
0LWPB5A7s87iYPLDh9yZOCcwaGvCkMJaqo12BB5R6JotjJ2EYN0+Ie0SxnQ41w4DQoEAjve/e58G
sX7DDSgCQpqYp1P2hRDl5ZT9u43HcOpXe34JglKCcMNrxSmOz5sjW4r0uTR0e3ittsi2LWSTbWo0
HnoRzPB1YfSGm5vb8kDXTBORq1UE2gvEkDwuuJ9PMO3C/rxUbIM3GSwLMrJZiL3VEHP5MqI0eODB
vj5NpWCtVDVJ+KciQAu3xCfsuw86P3x3lhrdvOII+4zEyT9iZL211uQDN6Y16i7YrW0A32OAtLfu
RJhUT3nqZN+dvtEG/ZK1WsNrJ4tVN3B1QcBJ7n2nJkPM4YFdIR8EL+MliThLB2k0t/Gc3yaRumk4
JFXCb9NdO7kDml+R93gp6Ap7w1zKsp0IzC1+vUTqNDk4Q7YjPoO/1mqlf6n/UYJFfihOiV+vHxPP
QR1HQxV8zrOlMnZOef5GINh8VrUUIdEvTz+EAJLsuHUNvL3J5q21yZlkX6LBSdBvfQ0viA02M79b
4FhHh8CFSJaqlOciGNqPaEHUOid8eH9wEcIOASDHhL+WWXAOcLHm+6qFiIAHYNS7RifBgy8XS+8G
WWdXUc88kt05KTL4HLJ7mIYm/LPk3C57AhmRtaE4SdQ7gJHsFye2FMjQLH/pIPAZQ9duZuek5Wzc
rZQKsCq7KOfXyQIHQ583y+GY6yF5KmsXFMbkYrvczvCK27htRwOJSuW2V22MKwQXi228Mykz6ztC
fYo4gs/lPZ8la+uBCsgTmy9+A/I/qd43VDgxYg1zd2kL5O5tGLk4zW8V1y9uwi6t37DhcTgyQucn
4E54mnwK+k/tXN3MSoAndHC2PgrMUcE+HCD0EwVCMlGPlcIZu6FGibu3WXtAEyyZ0/CSyjz8wd6O
59ttVf/PTBgP6AVpzUjR5wjM88/qQEPxNrXTqfD+RgTAjMZl1eJ5Q6F2MfJj6GjEwcDz1p8VEQBF
AJlahRkaEcYlSmWS/Ii1ukNKwMMwjTS/2px0PwO5INHvF4ZIeQSRykaThRrMYRbZvHL6LJyPrJuJ
W7WTWo4FbQgcDYMyo7ErIoctM7f/zpWvwl2YORVg5d7PfjoeTN8B6GDW9mMbZQzYGard3IykVBXy
5G8Udf6axHXWB2N7XpXrhid04I6MbYSrlo9fSaW968SLqP5LJ8/CUDsOorn1QKnbJAO6rWai6CId
/Rc4+MW2aLKpJF7GRuYguia7ujWu4/h2mAPTX80E0RYyAKQ4KzUU8ZojOegqc8j5u4n5ZiXt4Txw
uma+LkDNI3Dxgi55Pty2NriG4LRO/bMkZNH7JHsCCj5yTu6El1MkmpNelXor7YI/RwfF0j3kM3rI
Jqis8DtKIFlxKiNisGmwXJePJi0HaljKpPwJUFyjow7G8M1SoVmwG/qkady61f/6xSMjVkOM5Iux
wPHSCs1Qv4PNF6pDNPTtK65FJTeaYy+oiiaoKchJ1Ry8jTQavhp43XgJ3GhYjs7swrJOadJZDhFh
6m4n28aut2MwuvesfPTIowDZNdyQ1yr7i3FUPv6kbFntvxZ2dcFbYqhg7BD2Phh39h9Tg+D60eWG
rXPh2p05tWVYEwIHl9ZWMVpWXn1r1p3jsG0yMsacKZaUCO7GIe9nXZltuLkwSQe/kx7B/vGrWNU1
b1Y3AsYySLbJSdHLyxDiwKRJKU+KzejJjj4pSE6DeKDrnmNgB/R/BcKZ+Rjh3LIscIAYs8Rs3TKA
XDhD6nnX2VWiIHWL0jUPPFqy+q9kz62OHrotbR8aUX8DOShtXsi0t8uzU/jL84KDFaVqnkJu8NaH
WMi1mhtI8GshXlbE94zXeDRlb/Cco/kjG4qpvdrOKMRdRvU3j7ui8AAoEBdILhorH51GNXG4XeCT
TiJxXP5//1SoB4SEAspRV5Rq21HdzVFVsmDZILUnw0Oo1bIc+6pVF17vvGrI25npF0WMTiOJ/QjP
wZLgL9ONUG/pUjTBnSllJLe25m/8Uemi9T5JkjrBUwDPlU8bRzKqK3QsvEPUYekHHuItR2sinnhD
6buw90br9MBpPA/iygj27Fx+ut3UGHmHbyzh6KCwjbA8JotBuwPUAzgyreapfyMsBfwiDVWi79kI
tHLXaiT2L71yj1R8Z7B791gaqvwJxhgLEs/X1Tueyd7fjP1iHrLBQDVq1mnFIQrDNTi6lezmCzvd
Xry3Q7dOW0sqn3oS1t7kuE1iO8U/dgWze1JELsbHgda77r11fS4TpBRUD4khm4v+17DWxU4U1Lgx
VmcIIIhqrPbUYhrcOgwlxI42AOg9kjNsj7oLAyljV43Rx3uikUKFby6ALjKvODGSr1D4mf0Mz3AC
+cWQewZEo4J7jQFluFZsaw9IH02DCR/vwolkCeCe1UGU/AHAKVnm4HsW1imfLL945cCITx4Yf6Xs
Ka4LciyvYaAa75UMmAtCEBmOBB8+SCsegFYQGCSGbMM3hxvwmmOF8A8c9+0jzogqfGX3RxGXg60y
33b+Ih5NnWfLUQI8uBqTOq9JVBJAtAgL7Erd5GfZ2EhvrCxSkCp5zWEpGrn0afCYquvc3wIlvmZ1
9lRbrNLPI/Eb8rykRYgaTAtEHlyFo3VasURmpBhteIQP7pCq6dtdB7Pcs0XCqUmjd+7+Vzosbb+4
pwq5w+eJ44NJRfIK1xUWzv9oisd3GaAoUOBWBWqqKalfECw45AaEIjaBx7v5LNC4+rumZXnfdl0y
3vWRFWEItAHvBQTSIuKpiu09AQRQ0lnEOnjEK3XnulH/isep+WaGDZLviF/zWwcDgmYpRMkiJV+b
f8TcVIhcVglWSPM8Z9lpbtPsCRP2mm5HkAdDrEG7Qixhe3CH2KvYy/Et5VXci+L2OJKEueLeqsVW
Fl5fPydLNzh7b62ZU8cZ6yrIFLMulH7ZwYMMaxnuy6hBKJBhxiKimWYQHkndR1uPnRJXXZ6bdjvx
PrbeJYqu/zmO1ltK4IYsRWsdvIBXhdfwCW8ogxDhXcVgN6HcuC2vdUW+SHBkjTqroPhlXgkZj2XO
dlL1LNTCJZivo6CWmmMa+HKKN6JadyvphbC9aytbvS296m4It9WxHwvEYutOgUX3HqHll95Bc7er
Q7hwx723guPVZnRgzAGai6byUIwy+sqyMPgb4iDmQLBG029Z+zUFD4PuwBAAcX9Ro1/TuEnhToMb
p5nfmWuxdCz55Fy9BqcUtV4m4zDSk9Q6JgiYJK+pKMlOTicBCmGQIEW65jQuHHISGN8BvoXl5cY1
WB4iPKfgTXt2urt6ydM89jEWFofK7nP6Pev+TxVVdsucbXX4Jik2dY8ph7V2J/H4X/uIrf4WYd02
aIqdMGBVSXtjcy6rh2npJQsk6Cj2OxQcSHQQqhkBp6AW63VeCwC9jht1+lj7Q9fvFxvNHW9OL6qY
llfHOpZktxnQ3QIuF+SB0Y/pY7QRBANCTtuELdiT5BwJRRTe8TDgXdU51+FiNcuH9/+GmaKfc5K2
gq63Oxz284mTkJfdCdF2n0ym9XAQji8BIQwaKHsqsmFLSqsjlAM1be/6jdlbAcUgG7pzl3lfD5HK
T3WO5R36iRMheHLTIPL5JpgPCeul+t7hhLBepPQnuRuTQNy6PfKpaI9CZt5joiev+5I5tdEUhiyD
PrDMDd4TmsMgsFWsO0llh4DYgMlTUZALazSMS0K8tU3Aicrze5/jdpSlfvfkLU518vwqt0DbusO6
dxDHukd/Woe/EbZXNhjLEjr1ZWjTZavFjX+NurRuJwut/oJYy3bDask3PE4g+Sm7IW/xWImwy/cO
B45be0lbeJ89nnnC53NufTuuTbyNRY9X7zDjaTePJ4AT1ZHtw/q8irSP5oMgjeRxwCaiL/g6jMti
3l0t64KjCXtIXSccNVPfYg0LR4/UpyqLPY8T6xEDY+fE7UjSOqLSr/TrXeh7wRQ3GRsFzNXKZTLV
jf5vGcLyImd8WnGE9B4dfO36PcQkeD4+R8mAE2681L7iDU4aIDgxTDsz1n6fF4FpQBSzEVnBDqys
M/0swvra+HNpfWRYEC9KV8Ec+zBylj31gbSf9ha2AU6UnISBGa3jx0omqN7jxAOLPGqwRNiH2yce
cPYLtSDJ+qT6gAMeq8224aw0Ezmruht3WcraAoRQjZ+01eHpcLARYYhtkrcEI9x/7BJFwXc4I2Dg
jRLusa3D+sHpvfa7bW7EkLWHk9xH0eJeC2vg5T+uYoalVLT2pe6cRf/Udh51Tzb5xT0H5o6ZfpF+
8+p0tUzPAXvu6mwjlB283FU4KuZG2E8d20MsH44vvj3ndqXkoTCU/bWyhX3ihqQ8F4CHZudTR5Jw
MtEO2rfjpN127VLI3rRDUhjECsHNXpZ5SrxtjRsi2M58C+Xuxk/1eMTT37lngloa3vSjKp7VYk/2
wdO0bm4gYCCysFYDoTEJm5wOkrm2kgO7ZJ+94ZAmgTwkU6dvu5DBXZ+9TM2/tFv4f3uORFdIkBn+
BEFb9WFQwbS+4SXntCGdOflVukvHO+VYySMPHKhY+JZHUGIuuNaNO3LKP/2/F+TTNgsvSCzwKhF/
xiCl69nuyZPsoJPz5Ky7rLG+rYFgrxCqDB/KLJfvZD1a+4vdahM+m4bnJE5KXoU27clrJ2NH2uv4
5c6TbbE0ujkftlnWhwlmEJLLG8MEgEG+zjp1yoHxBq9YdDxwWOxEra9h9Yh8w49SQAMLh7RUVGrI
41q6MNNt/gUIVUlWB3JVczZOkJotQf/qitNvSO/4iqovEp0lRRtDF0xUPLTDnR7AeMK17abpMjoZ
TXKbzK1Tbmi+8uY7RRfyP71uGASDQ1NSy4XkilWdmYivRfP9csIDo+Xx7Knp3Q7BCVzJ/oGKGcmx
/AfqIAp5BtjJdFIqnJtjFWDX3XvAOdU544Qnj7Yrk7uKSXJ99LoVz8cQrHNKSUgm0hNTMGbsjc2e
Mjn3t+7tRywF63qwc9nZD9oFPF4DSMMJQLFOSZi515xSG35b4o9lJORT45bqfMvIrrv2tiAAluE+
+sCr/ooFLW07YZLCLEyP+JYAoHMmFeyzg2vDNB1ey8kM05/RqodmxPelguW5DbPK2ikz3y50IXxG
B05Sr6koqYPeGC6kbxZylvi6GRzcHQTExH10TK6jU9QxrN1RFu6fV+os5BVzJapgyC0+fiBi6uoQ
Va41x9kQjXBgFjVsQadU425AtOBtGt5SsHHle/78vSTJAJOYy3ce1zgKVvNmAe92HyQoL7bPlEoj
92+7xSIDf5vZ7jC1q/4eLdEf9i1DBSaMrGJwx89Yzt/j0miERdWZP4XpkuVRTnNPdnucIspyeN6S
bJNGTk8oKY6D/e5mr+KVk93DvQxqFDgENXb5FGnFQi6meaKlc6gO2cQ+MTb0hpztevTpuDAjT9Ey
L7p2C7IveLglchmXKGX0Nv7s1NZjQw/ZspHuQL3K2MNc3NuGNDjULwrgt0Za6Qu9H8I5Y/AN+DV0
OtV7BUXgde6B6sdQ0wM6U+YpY/s2T0Ea7Ovcsc60J2FZEQU8nh2bUE5T3Rg6fVzQ50kIp8DZRClH
UTj1Ajk4tdV2BaDj711Utx87KpaEdUQ03CMH3byZEGi3KWHslU9jhtFH7oMTiMk0SDAEi7rZI8Cw
YYcsfqOdCcoj42CEL+723axon3E7s0XUbR/Tgjh23CcDkwIGd0UXwq0WeHGAzMXhaE02W71R/gm6
WrdvI8Fv8cDG1xZx76cOzk8ghXfYDsuLgrC4xmtBroxmtLowZ8r1ir8OUKB0n4I7u7iBylOwB24/
vzVFb+FuHiPrUtCk5F9z212jc57LtgKS5c1/I9Hp/INH2fRUR3nQnlnVEpXdBCzInorImW90Ytug
JIYTFlKXJkvay+eO4cKwMUWIcjjmOHokQEt59bhL2qz9JIO4Vg98m01zJkJHOduSg0A7sUMkU8Bl
7i6/BUce3hnaH+qYWJ+gnUAgYW950bCet7rE0M3dUEPEgTqpJI0jJbb2jvh9uHE00aoQWK6NxzZv
zxUAaRA+qGHHoKd2An4gYtZWY4UqdysL0+cVY2BwZEvoz2/VGJBBGQA3HJWnyjTGyX4rnqT8pn0e
U+w7fmRq6yWcSVbyeGPZ94h84D1ZLbrAY8onREd6liDxeORXD4FV4FHt2Hh9tzU9w5vOKI21IPDm
g7XU+R1re+EdCp4gZ2PPJsMZAoDzPvKkpi2FB3DhEn2VYfNAbtY++DTZgKlsGzXslww//wvryvSV
9tSmOzZlaB1MPdJAYvehOpcheuPTzLqz+CYlr2Hbhf6a/6rCogUVFigXPgtSt/+YcGycA6u3Kcqc
Ca1PvZXWV7MSyt3MqnRhGwfk6uOQ0HN3XjREbLZgkaz2gbZmQDsLlQ38GwNYx+H33Fr0OqBKTGzT
6FKR6cME9m4+Q/IBwp5B+PwH8FBjZWKv98z3n/H7hUEe7EoXEgF2grHSH1WVtMSpA3aGgmJiFEj2
Lc2O16HyDiNvHYI5lDk5G7VUwEdJWuhr3bCrerQVISi0C+LD1KDm7c70BaxBFiArx1/QvTRZmiFZ
d4kx4HIlkkxw9SCYPmYTvXVxl2Xlx1iHhbsP6ZrPqVRf5cPSOGOyI6bUS8KKN/D2yirnCQ8NCw40
XRc3ROFE/5FBgncDR2Ts71tE8WCDrab7Dw5dhvKU3OiGBUc5FmMTARrLrwpK+gpGvI1coCQ8RcbG
SijsontqOZXZRwYF8SEH7bAeLkJzzPF2r4+zjTkLCxpWbMLUq30pOujblGx0YfScBXWodqsoFLLw
KP6hiBrGO668X47U5oxPFAOyzbMYMsqk7H837zOtk1Qpuufe7/RTCM5IxpZlcP9gTiM2ulD2dSNi
9/QS6bL6dYYcA3vMyS7cQ2zxklcdDtnZAWtZ/SW+5MKcI/0qMPLRAw2E0KDM09LtzvZ00OAn5neP
Ydb+TRy3z48hdidEQfLLYPKd5nVKJPaZ1ctT4r9pT//nlnXZNF7gYYTQ5EkT7VYI/CQVGm95GeCA
cNKKsiX6ov8vALAjgAECNmmye4oVFm7pxcV7lFmByEFVzjntizlW0ksS5sW/IfCxmPmAz6DKUV7k
kFG49WuSXedQFEwqfZnVOl3NwrI4bqltTWJ7rBdqEsmZPQjeNcOrbMKk3Qz92OSHZrI8iBDRnN6z
UuMXF0pTqNc4rbhEIxzAjUpWIgMGAyvPKbwuP5ywdcoP9tDdN0rTe3gMKmAfRz1Y/aH1COkfqCa4
nQwtFu2nvu7L46ww+MdLFaxk+lJHXYDJzj+Ye+qK0ghOWvdLrr1kmw1tCK9YY3/fAkCUpFF9WAd4
7KltONoqXFIqCLyEPj6nLpN/yEU8MkCF6GjLxGx9Y4tmesxaG3xj4nm6fi+XZGXNJEmuvzDXg0u1
AkbGGIcE1jFRBOJIbZ5e9v7a+t3ZVJlsrxz1Zv5DYcl/0PVGgFWDCA5JFIbgvfwa+21Kmr4/0SFI
aG6BNZYgpfOBvYdj7r6CWg/ZEPvEqsDSpALcRoFPcCWEoY6oG934mYZdEPgXl2Py8tWss7JOM/Wb
d4Nfk0RCafTefUwsfpwPHvVaIAxWAILGagccgH7W4Qmk/xIOgB0p/8D9k3kHE5VQ+wo8O6+DopLs
CPY8g0enCi1udQYeFFh7QNBjUcfQLqaS0dCJdGmRdZj1LTVkhztP9csDJCHhYY6NhtvcRZp6Jwo3
mfYgDuiGwYAPi7ud7FBtKJSFQ8oLV1+psLzxrDDnMpssswWjyS3WLWsErbaRWdTHZOhx4gyDH22H
gkX4IAyEfoOfO9I1yRjwpVXLMrnDS8xjHdKajY+fqqpNwjgT0as8jM8QreijYCa1SK3Zojurwfjq
ajMM3+CKY2AOjt3099ym2XpZysn7r7BKpnaaOYb1WhaL/T1QRtTFydoFb4MpG6Zyovy0kfIkzWLi
0/XCgp9xYAey0X9jOE7pTihcq6dVxI7u59Iew7uhMrygoWY4b5npo3uU6jLnnZdV6OSNMddGtBRC
gU2Z9mqFjHZXmjx/mB0TpnHfKvr1rEI32ZkXT/lQM7ZS/+gEUXg3I7OS1HZH918BfOPgBEuJXT8a
mBQxS/pnKJgzDwuRZI+8zGyzYZHtOzuz5lgwsxbWnMAJw+XU99YnaX7xJ6x6KjUJKvcHKoCqv52w
2p9mpDANE1KCEM8kWxQNpNnUeZR0VgIY8oSFExO+HsOwWFAp4sEZsaEnzsBaN3FH2lpb1NvrRIGb
iLmpgUCN3YqbbxNw8S7bdF2kjjsPaM/WMVa5bxHy3Ljuctd7Yote6t1MfdNtBT+pZLeu4L0xq1p1
d8ehgaa/zUSL4QsXTEPbIeolU5SbjO9+2XIUswuqpEh8R5hGnYmbYteEeNK3wA8Iig+EfP96Ygrf
So61NDKDMfuBK4lbRMxm0XedaUX/4bLx2wWq0hLJ0GJxArd9/KDGAz6Tj5Xxwe4yTOv0M+PYgaz1
UdP/FMUkLwBH5DztJZuqaTzLOpztbSlcFiQl3c2Pi4fYfRyKcR5PZsjDZ4gG6AYeqkXEX13TMpzz
mdOxBE1nQykFU34TJfQmEgjNwmPYywArjyB0eaIfHC8yDDJBvR+1ke8uM4T1g8U4ActllLqbpUnT
J3cKsFSj231i9MHwIyWpyh3KU8aSPa28ZviQbRKtJ6Y1PUEWbSNw6mGy2kfFJ43+TQOgfYMmyeqZ
9o3lYdEBY0pG3uxExC2t9x0tme09q67wAn1XctH5ZHYgLrSwple6aqpLDZnNOSTq/0z2OQwBk7YA
8Ed6sXbRmnjqkHtQPf7DpC8ezMyhcOtQg6FjoQB3cfpaYG3EGEAyCkpm0wWV2nQAB8oDMcGJHKS0
HMHLy3Mqugfc9WkSboD6W5rhqQbfhmI8SiJc79KmC+C7hlDhXyLYsrDEoiDVTvcYZh6W6i0/rVks
Xtelg3SB5umyDOWFaEAghRV1xyuYAS7sfELbdzDXvEBUMO3ezCZ84mDptbtxnZtLN1T2tJWOR3S9
XTmQfDIWZemBrcGEFF6K4Ry5QPO2HDbcaFeN/vDWLJrxoMtsA3RoyeWxDdCcd0IJ/5eMsObhqHl9
bLqmER/FJMIL6MniM2wptthQy6LpyFN+/90qm4m6b6lYoP4Wx8xGsiBjwnFG+YiXM6EhL2iHcDeq
oWnJPLblycVko49L287eAXmGtiCOkCxu5xKj9YGWhvZrpbfT+rTthX51CyhexTyTTEcaS+fHiIwv
BgurL9tvy8KlG0dQDzjD+i1WQor3LKSPTNXuf1Bs1/I0UiJwN8BXmTciWcZ/QC0Kf7t6LmnZ1SfQ
faR7wvg71LO2Pk9mvSUX4C/hWqX5LWK9R44dr5sc/gROKn+yrifpHVpjtZKuo/I5mxqiEoRUq+yU
NY71RLhdkUkLsVxc6WRI7Avn8wQn9CJ6Iw8txVnpiWLeagtfErtGDPgoqY9RBI/kYtwFCg04Aoxs
HoJ2zERTZxc2t8tTknORHklzLryb/YyWTyV5hWLpA6Oz52SPPW4NTC9fSMVR1VmnOnN3pI9IEWBU
NQYyhkf7EmA1Jpd8QD+Hgu7qLN8FY+XTmAGmaJlvIwTxEiglav2MJm3kybKrIf9TliUJRatWgsIV
EPx4+TacH1dO9vw5MHt7NqylcrYFeQ53RzUUnXt+6zHQ1oxzKxwI0oG0RfE/3pKrwrEPH2LccdqP
/mpspCPu455FUOsxLmwkYz86jqrSj9RtkDQffNYwyQsdccQsYTRG5Da5STDCXJZq6Ny/nELWYj/x
gvrb0n/z1Y0UZ5+isAdmZVjQrBgbBFsTrsAmOpOuUGeaCNLk3PWD8zJGfs1tybbC2VfEqcyZvoj5
H03M9p8GFai63TBVuCN747MEHcNu3SobKjdeQmu4h9ZmrDcxkYRKlhyVAb2xdBmU0xzLFupYqV9r
+DL2XZKiZf92JRUBhwVLIp8pFCvvkwuQ7EU8AHpKjhlfvvhR/mg7pyXHzYe+1c1WdQwC1y7Jrgrv
H0N0j39/5is6J7NPe+zWcrwRf6SHCvdryYIDeMi9R0FCMij7BACLPLGFlTc5OgsX5Tkh7EqiQ2Ae
5YkkINAn0va6gPZW3NaxnyDl6q2YgcVCTgFzwibOtSSvMe3yErKTzPLvOpDM1oV3Xrbu0gjg+g7q
hu8/O07P3pm0y5Tv7Ym/8T3uaMxZZpDq5FuW757WQFZocp5PUmsC1OUyy1iy36d9UN1znSa0mk2o
9ECPS/gzwVj7uxw4lsdHyjJ5PtsZJjw0YhkGbzURBzhxlQpcFsSt/rTzTnz3eGei14FwIjB8FoTn
yAyahl2/CJ55zlu0mi0GqRU0QXOdOo/yzX6tseoDsImOA0squuyd0b1osMHzgSMmw3ZnhSHqIrGW
eivD2ZN7LAZB9eEWrD5OmeFI/hplEEw2ekwz/456CUzQEKX9HHdBUfvZC5KsZHgvEQr8w9hD7kba
rW9cikiCZwWXHrC72a6pxcy6CXqaTF8wWHn1/QqmKt+jpCU/TQujlMgidrR9PdKLGdeOYSHFiER3
3xx086e1TvNnFhjfOnayC7w7NDWifFgpy62CUfLb6M7DzugXrvdmBsexNjXRboO30EdoWvEqlJtl
sonMF1rPZldTdhPRZeV1zdFr1yjcgeikpAU0V0cwfKIP6ZzqMnylsra7R1BjYRLd3PhbKOpDRSEQ
TmveO537FRRUt284RC+AQhOJgXElfkA9mWdTvBPaifyPIwXPmaHhfHYQCzLGJsHmgOG2otjoUEce
hfOkPuGfilGaRxzZYfUWIObdyoS1uPBrLS7PS0wk2zKJwG66LuDeqOqW6isivb6AHejyyXr2hwbz
S64hrxD9xcXxDsXXhy9InAcfvsE04O+ULob8ktDujDXX8rLysnTGa75Wnwa/b/5SKvnupOgD57sZ
2Kgeiain0b51B/d+DJlqyIFnqRVPJaSLM2+hFSQlB0N+puM31nMBwArRZu36dXwxrd2WeMI1GIKz
Blrm77VEGDuzr9DLdybK6fOGN4U/Y9YJNTJJ7C3shsxDyHHqNDsRrQ4ssMBdgDd0TCf7YinbD+OZ
HsLu6lcTHYsRwhyycu6ljaEGjScqbAtwdFnslCq8v+1i8DIVeQ1uUkP52mD3DS6FSFLaxMHcYIan
R5xJGYsU1NfbTNNOa1Ac5rAuvB09ONxS/gD5BZxi608vqM8hwKEl4okP08Qy8ZziZMMBG3m829ox
Tf6Qa5mip07xPr6W8+rz+fj82eih8PUyvNKKp4onH9fOzbOjnYSzBI05RJpZcZ4aYFjw+cD1Ebgv
lvx/HJ3XcuO4FkW/iFUACaZXUdGyHGS30wurbfcwBzCB5Nffpfs2NTM9Y0skcMLea3tgrnAq7/05
tGkiIBe3iP2yOD40Xgq2fyNnPqebeHAdRnfLObjyyPjToD5pf+dn4Tm1hE6b4U5gbObdCdZLFq29
pZDL+4X9Qg73SmqXKaF57PAzVjzsHLbYbLK2OYye1v4fFWb0mqwo1z3ebLwPGhDQgBic/Q07KcNu
P/Nt/w+HLhpx7MQeb1nnjwQjgt/66iff/k1hzKE24gAFThoyREJ8IcR7yjiWcEp0hISUi9b9mrOC
/GoKFDLi6T2JnIxbInkAnnCJPqENItPLkbXzqBfPJVsNpDNVZNP7nG4bHYP1wYveAYGwizATuwWx
0y3+xHPFYYXa+sr6me1KjdK6OHgMOhCHJf8PR4bkh1dk7Gxxp2Y7zGHSe+Q0dxX1DWvDgazSoZvV
F9oUECbs0TAeLgHTevCr2i3PYdW5e4fRBQEvuvTmLQWlzXlLKh16cy+fWcWNI/IvTqUWWjueCUbS
XNpxBGoj+ZcNQhO92Ez6k6Bf53fMyONLyjj7pjOCdYEy8RekLCkPEuP4yakYoG2IIs+tb05nBP5x
z0O4o3QkBLS0pI/QrARJeN80CkidckZdH7MZrSzSOOjlDylN+FfFBCvf+p2fv4pWPc7jHJaPXT7b
974/FnO0dK5DWsziw3YMF0s4R+3NCv4HS0Im5bAgMo4IFJwvdO+Dt2fjumZQ1keKn7JccurTqqfq
Av23mhpPZkVXCboIWSBc+7p49lt7yi6jvRY/cm2U3FUVhoeR38yiGYro6tfvYkFZeKhWp50jNKuE
cCcjneKdZCDYR7Uv83ZjFV6DEKKuxHs3FeZdS+3rfRUYGe66XFrOuUnC+INnYtIH4KZu8j6VDu25
b/WMzX1/8S7VQqexDVABEhg9twmBTzq2F+7d2H4NA0NMXRsO6/TWaQOX04SuuG/IOqm20EvICGUc
5szbRqr0rV4EfiyngJ2BAYmtY7idQ1R4kZj7vrrgOGmoc+saLc8iF3EWi0tsdYsdFWJGkIwCDVxe
URG+CuyA4jphzMrORKW19RfD9AFYdJdioFp4Eue4vNIPJx8w+Ri5YdBi0jX6caIiNxEWBsWkQgNc
bXvCB5DeNR5wuahLG2u4X2t/bKOFbih7mVzdcYjNvhtuQ4RnuAsnhn+wznCqzIiPOx2XikN9FBjm
emvkZ7wpT7CqMHaFD8UDPsk+OdRNjyW2Las2BKQOsKlluaGTnIla3uLq0a1hZFln3oj811iBRDSO
N49Wo+wd2YhDSrSJWS9YkVPWtNrCg9892W2m5Z5+rG3ellqsZHg5TjuE+yKLe8zlXopxufcwPl+r
Vo18sODmIFEgPR6xYLLiDpe7bkXcuJ8JzqkuOqg97z7PBs7Hs0xUQ8YK+m2iR7YN55wChtC644Fl
/Th+s52a3Y+YvWn+1qUVCmfCUAAoRLIn3nabd+1a3wtG+GjMKua6sMOCeIAhpX0s8xOD9fIga/74
S1rigoK7xgID+W47utZdPjK9PqyiSrMnXaLg3DAG0PxLlTEpZLuEEAGU8FN3P8i5nD/zpLGJYrMW
RXiDKOsobFV/JpVGrS8C+Jxz104lxChLLpN/GmmP501GYUqQKCkVTB5qb6EIVho208GwVPihKzI4
BgpfIj2jtERfxSVdgwZKYAnRX4EUvetYtI5RPDr2StcMZ3srwX6CR/CEqbdDg7J4G9rWWF5FTvpf
t9EeMbqXbuHiQgQ2QHG6sJTwxmtuO319QXCw9G+uoSdm4lkkyda1ZryEDvJcgCZeM/zEkIuThz6N
h/tajt0r4m9RHR1tgwzzsIgIxggNwTaLQ31Y1jYTokbWgv1Qpof7fB6BI5cmnlGg6OmGCWugR33W
OZpZzEFF8F3wfpkdtFGvJKKFQnQzpNDFEKiKECw6X4zyD44O0Xpn8Hm94xKuPUs4asUyQsdFLCr8
ZjxKYRYSvMg9SNHGVsa0l7mxad5rDWGa0N0ZRWFBCEt4KgY1Bh+SYe57gx4YJQzSnEta5tn6YE2T
qL7gjnTZEzEInATs/c2KSLwrQ/9lpHvTWwAM5m/TWxTyjUtlckQlH3+gGG5PIMzQ4qOWE7z0NFn3
U6XRNg63Qo2AR+ZQr6whtH+GsovbQCDJlJHRs5yPI2oDe6crOXhPKQ8vNrES7MeDNRL0sJ259r6D
DpH9wfbcMcUXychx08nAy7eybsvwjidaP7lg/26hDab9ZF9SdlvXo0MAL9IvdzPft4iMy7j5XqM2
QMsBkHY4d22brOPRHVdZ/a5usFh3/B/86iWTen4iA3YW95Yt3HcqQ1WV5DjPOQxOkA0oTqI27wP5
PldqXooD30WRsJ7GVOgybyTs9KtNnTEmzMbP3zIWrASuFbx8mPluVPUX1phhylI8rIc/cZ4kHb57
u8NaCR+vlHuXCq28sJSO4y9e3tWBkMuaH0WDThOxpe+8mfmHyhCcjOup8yvYAHae/x0KKJ63s5K+
KHdt+wZAKVzf3tpBybhvLOMeZeWYZUq/GP6yPBUupzBnKPNo9dqsw3yXhjlcBs3dQuZN3uBbbj1A
8pCD3dujVuTeX5oz1b9X2E3veMIM2vopwK9FAgftIdnqCvRvApn4G3eWq45+kJNWn4K7b99L9ikt
2VN86zj8F4n8TMMd3Ntox99dguMfEDgQGggAqzd7MsfsAelF3M4MSPxqYHAVqDe4kR7hbeVkOX9Q
7qvmYJAjyVNxwwJRTpFpdPVcXD6jGabyWEJET3e5K1vcoEjmziZtk5BoJbwXO0fiB6R0seKTaGec
R/2aF9+85N2XwfsOYtYTzgdbJRLqFlCJ4SH1bOKb2a21H7UfS8Jspz55W3U1PsGeYp7d4IFA9EbE
NL6PRk31N1VZaP4VlsP90roEZG6TscvmOywn1bUOx+C/FCaJIZ3dNgES2QBcVp4OdREhGJ/XN39W
9qknKc2JLIfOLxqY07YsdriKDqxZYwTC9Qg6Jatd9dIE3VLgwQJT1cnyVjG1snJYZ9zC1VGi5zND
RAJHT8EwIbap2qmq9tkwe93WUJkRCgmmnWxh5Mck/84ty+Q0TBqEM13GRBNmJRJHajPZEVsy2vuR
wHJrV7iue7ELa0QJsjr5I9cL+/kptG0A853vss5vZk/7UWZxOu2JVpmDQzz7N2D4PCX58B4XNwRR
2QVJh5pHYM/sE9P/LWQGiy2AKoQNmIiECVdCzzTVdqrXGrkO7zmFnNoY7CugZDFN2/3VjCEigQ0K
/NW+TBiM/1sz+OFRZ5RVRNXChAdMAgE5Fai35EWCcEeVJ8LljX0fFTRgQAtKJLB2oKWZbBD2+sb6
1+c6O6uqCYu7Zk3a9Gh5SX2pCyK0sQLqabI3c7Y6pHgrZj3bCZvZ54xvLrnLPDB9b1QO+XkUXZ3f
jLVhczHESYifxbXJo8K9G8Phsezug8cGWHeCdUFHTJVdmEdenrw5EsvNQVc2+ssTtO9q/pxwDCBq
nd2wPIzM065gA4PfCXEf6vypkurTxMM4X8j+IdQT1SwUZwD9DaFgA9b8TZDaLftHWf/gvQguhOYi
a3Dwfrz4xiaJGCWFEo+BxShMn+QqVraeUFnGh1q6gwP6rKvkk7vOmXNwuY1CBOKWKrp2P05FaTTS
dKIURohiyAqp4Gs3EMuZaGgW4ptS+mragIkuLJoVFvssEbUIfvFKBYofgiToIyqdySf4GMHupsp6
xg+4HA2MHNEvmKgz2UO3rxcPtJSiW8KHV+GBofKc78OWjO69MiK4AzcRf08+nM3tWEqn/aCOnHLS
7Tkr/tqQM95gm4xkhST1P7+bzKFWs/OGUcP/l3Ijk38h6QhwjpPXReT5Q4jiwDCgAZCHXQWKAv31
tBxnkcPwa0kFeUOpzaGPzY7bWMeC/YivbaY0qfHc+Aw7eP1Cq7L+xazpfME65pexA5Y9zPUw2u19
hEW3fB2seBkJL+txHSkZIlwmGJpCSsEPwqLlyicfhvOReI7x5h+kOX9kmpx7T2iqaoH4hYpLX9zM
9tZ7EIbWssVD6OMyJ1cFIKC8wbi6mi6Jd9uHFtihtqq+deuZ/tRCbYJ44Dt5eY6BXFlQmslKubqC
P5VvYrSajIhR4HN8tshtL1BdC8yGU+df13YgegPxfkaW9YjbjbeBbOSMK/SP0wrrF3u8dI4+0DLx
PKdDzO2NxoAkFdxqzbZzqip/uGne//CWEDLT5+USwcbJbRa0S3G0pS7gWBcxmV0/OFyQhA6xrY4j
WSmsTXM133th3qtTTjwnoDZqfhD3GJGIXMlClvnNm1XmFY1YRtdMqi02+Z0zVSTwqHGyB2BsqWm/
5s7u/K2j5bAeWOcWy13AXIuNPBjm+hd1ccgHkfN+N5+VB13wgNvAMftbYtDy5hbWNER5cQOCgrwg
YoRll47Dq5PznlO5Kg8nGaZ/yEuEq0Vd0ZJbu8lRsGxEY+nwMUkop+68sOo1dF6U6PH+dp1DiCmJ
17LVcNO8OtJ+rVmipexGl76OHCLX7WglqnN6Kank0z1wLXFtEnicG3H7lhl3VkN2wPRThIw4Gk7U
MhkM+iJTiXshgupIACUBFrRIqz5C80E+kFPaf+aLj8Uh5KQ9Tmhf+X0RpT1BqfHib4BkGY6axNOU
PHFHPiBLp+XCVoM4izh1LYCYkwu+K+DI/WPsBSneqCRb1NlzOvCNg7XshO1o5yldppXbBn8/EiFU
1a9Dai/4E9dMXybB9RzarQn3qZJMpljT1iv631KRfIsSpLvST3RYe3EX/Qsq7egzwQOGAIM5G+95
7ysfta5oX5FrEAGOyoP+pbMKE0MpXMZ0Nzau+5izPVyBamIjzTq9fje87wnd1QjsmGG9K/Fysv4D
jwLoNoalgB+W/AL/iBOHzTh0GUB8mvYPIZYT2vnB4dSpTz1d2LTrwC/X456VSmbv+F4lFvjUBGyc
ytFZd5r5Tthvu4b9i3dA6zFwPooMTqW82kVOl6c717IOQ+Ms3cG1ez4FO2PDwKOYoBrJrUX8GZVr
SpotC31CK5g5bUWWxf6/eS3bmGgoojyQn2loejVwbJRXZu55xZisllfkjMvykLeYrniWYds249Ry
mRKfcGFFOjIQHTndDmAT3L+sPhhKz/TVw0HXcOhPCCnRXWUFnIXIxb/xerOHpdzPlsY8UU/9Jbco
cF9HRs3HzprtgdlwMlA1DqWNBJDkgwT/ECqH4c5YXBhbrDEcnYSw1cmdRxIuBPs+SB6ZtQMGMrh3
zM4P1Dr/mfKBIBXKhhRmXUJK5UdQiPISJtANyGbGT4ONG4H44KiIYSnHeWzp4FshMwGTp1H2bnvm
5YwY6nR8XpOe2BMmD8EdcRxkMrZFnJxlYQXhmxbjeCwJBik2XjAhmCAebEFjFpIdRT9oulWJ+gDI
0zb37GRT/woRCawvU/rgoZKC9KoGx9q/NaPr3iKrNCoSN/PC0avSGdCRG9KFWwhaDWorRx3bdAHt
OrpEEFAA1UGwp34ZzWNLVNKupEH3dwl4Due+D8JO7zrSTdRmGoEU7IvcpuKaMunnpxlW2j+dzOju
MClC3yQs8L9uTTDRpp4P6xuOCzErR1ZS2XrSk4FSmOUU7LzJioh12FldchjY57Do9TVX9EOLysR3
+Db6djoWRd9/9fk8uOicSH6+5X0DeeDe7sY+a+9x1OpgOnpE9PV3hbBLibqH6/RD6hZPQmUgESHU
0hVfjbFn9p0aJ2OE/B2qY0cb81f7bTGhQ1j0MiHXBPryGYuyOcAYq8SbQiJeXKF6xN3DDB2LiFbY
/WAHATF6t+DULMZ8Z7OQZra4wl9AxYaTeKMZtOUvXuWjSfBJ2A5Y56dUxDm1O+6lIum9B5wUhAOx
AbiRW1YSh5aosXu2DEUx9Tc3S1UQdJcVDBT1akPW6OPaOumMl5VZUMnsnHi7gfwbtLsc/+zLy4WF
bbxTZVDTRvFUqjjf2ynRl1BbRhjE16ISMrxhWax+voYI9xFfaLethk1BsOWS7GkwSqW369KEX65V
FulWS2vt/7TEuRXbEp3yA0a0+SWz4txscMEy6Jnp4oOoB2d8qRlIXquOQpmNZW/unMBBu+li578m
VpLRzRji2vdEaeYnHyn1cmjB16pPi249J7gFTVAeTVaewPxbsxJYZT/16+eqDPLciJe7hK4rbINo
Qzle+LXCpRp/1mJ25tMiSe95CQJw1aAgDJwigDVFGbNJRW26DJsqbpG6CD+D1KZS5sQPo4/y5BzA
l2NZWMVIJ7dceK7aE9ltBeRckFbePHAKxgq9Z+KymsRjD3IL8Th8lINi0ha4R5hVcEK3NHHNaG9s
dpEw3ZG4ZeVP4CBQ48jkcEaiTwoXaLWCUEfUihQDqXVv6dleLmOduO0vE8GZEU4shYevvbEzeagh
IyHgK/G6452HCb0Gww5lfpH8bWQQ2js1p3NytqGwjGReyjmN14+ZO+s3RSg3U0v1onwm9gWrwrZF
PDJT8falfMiz8GarogN+6yosfFdWko76aJ3Bgu9hq0lm941YO3c3z5BediiJi/GfopFQMfvWFGxG
N3EDuw+sdN0KmWMTQ7il3HHSx4C0dInYKcs7fHjlMnUPGD2nYsdhWNaPsKMUMkPgd8l95qLqeOok
XfZ3PPcgoXayV3PMXhnFZ4qNnk2N9+NSU9g3VXBcfjhcb9g/RkZZd6GAxvyx4NpDHV/1rchYvjUs
jIxhv9dubfzc4Y5KHywO/0VAxH/DeVy95FXhfGCzyJ4l8w8NW+fpu1eB7DDtpq21N03nyUOgBwrn
FWBgCqTIJ31j2yMWC4nFCmIj8FNX1FmRbZGuwgo89Zt7BOJhQuxatiq2LghepuTUy84VIL20Z5bv
hkRh/zApjz0prF5My59FTvGMJtNOk+2kmnZBd2nC6n4utN0Qo57SRk8xeJBvaVwQN4Z51IAmgpsg
fgQHwhWBnU+yzwpTYR0ZAMt5m0If99ElurzFnBDT5Bza3MuC5xQGPw05zlFv76H9dJ4X4bbJMV4H
CpTYtRN7Wwi3wl82iVRar7I2RbC3SahcOHdRmV8GFiswTnxftP1haVNFudDn1aoOsspcypcOFqXl
kyc+06dht1jtDNIgciFU+yG1DrhciA17sIO6Lo4VGAjVYNHgYCRebfIlPzLZQrnYLGzP289iGAbv
1dNIaQlk6jxyi4xPLGbU5CZ1eszmdLfskpmKhe3WzzGf8DfZXHzX41LUEX683mzmJBbqswjSLk/P
vD6+g3G6QLmPi6DmdP3hkavotleiaC6J6GKwZh7r9U2Qaw9KZqfIc2AzNkOAAmiE+YDmueV36bjD
P2bGIM49q4tC/PNqpPdodWcLvDFqahUQNlEwGIVqTMS5J9DVg3X01dFpk9FBg7iwXbirPIauR6OC
7GaHFA4HPFEiZGLhrkGkNzD+j1y0Hl8lJd30iwCCCSARR3YwkpaiwagoEC49t58x1nUgJIMGSxke
fSW158GrdtAuM7QehPcUOCB2Rpi7EJ+wijbpeAVePOnwjsF2D0kuwhaaweep8QOX2YMPUsjkD8AL
GxPsGyhsWu8wBtsVCMZa+CKIwOpjpF7IRjDI24N8nfZFnfvlJzPwcDoHa74OB1N3ZFdUSZiZPZ2r
T3ASXMx03wpJQp/VK3hGTDBwwhq5LKQv3SikJyb/w4ROOEXo2fWVDT/MBMGANRgc2K4avflU0mYh
F+VDqrYVgjZgfQgXmJ3lZXZFSqsZ+btTQfKRpoOIFowS7bauKf+3lgkHqiRGGTRuaU16HdJqe9M7
C2G7zG7c5eizBBRbtlsCbUWehkdB6PI3Zz3zxir31H3jDITcort416Wwx52oitrgG++xdyncJIyX
3BhBAXYERqTtnE4nIqTif33jELfcunHQ/0M/4rp/6XJky1eCRC7y0LkQzAsk0jwjryMWZ5wd8AtN
3lf+nhEfjORC91bUEL3G5s+ZrIm9HudSv20x/RmcKMQrfxeBac6IR3KIe8VKQyUp4KmNSnfGBZLY
uN0CkKU4ynWRnfu+a8IzVIapwe5cInRLSLa3d2ypqNr8JCHSxM8zHizfanLknc3srhyNoB3R+gbp
hzU02XqsYDr2PNuyjs8cAuiohikYflIWkK+iFDPbXyxpSOllQ2lcK5QgjKkoGZiP07ttgiJo3M2M
nw7qxOLxDlggUYlfCrn7JRQB92lxqEl2FDoeWhR6lfSO9Bl/ekRLnmenPnQHcfbncnF3JEekf/pJ
BQHyYNrBC3xz/ZYHqC//enXCgK524W1tkcI4yb4tpPWVBG75b8ByXvNtyP7PaK0LnisyAavIIAX7
hiYDA4CcXrYJbXzL55w8oa94liv7tJLs9lMmXtvAeoJAjuCvXTMSBRNjs/HLzbmHzvlvmBCJQSsN
w/WZXK30sQEJtRziqnJ1xLL3Fm7TCL/Z+aQ9E0LT+fURGXKqtrJtQs04FBXk82CzdtoPHbFVj+vA
kP+FxRUpHXw+acNpS3zSht2Be6BbAqeX9sUbjAXnP7fJ8iOaazD4OLuyV6XHRN/lngMbgxweuOle
YImHJZmwBhM9Wl0noaZmX3mLDEhgChVRe6Bw9UZ5Wf+i67lgTs1htM9RP9eHIGuSx0Cx5T5ODoMv
YnnKEN/qRJTkzuq1B11KpbHYOD6z6Me0rowHinxUuB/6IWA2k+RW5MkMj4Jg3uqfGLfMJ9+SKJtG
4ys6hjrB/UNGtH6A20scj+X5WFIlOiJCbPHOEFMRetah7mJSMwpEAwWDaIXgCdchK2mCR62nJpih
FgK+yZ0NqrUE2SZWqNtpjettrz1e479xgtNt68eWe0WCBNR+rE3yrCuR/yorF/c1E3Nmcv+neFmh
i66/WNfbgYg5H9VitQww2oecqRq43vrehWOBgGzoBetMnOAhGUnwzoob1XA4AyPw0aP1K7eNV1Tm
R0rKYZ+kAzAcfpOdJqIKbiMn7IFoBSdFdpe1VsNWeK1ezojfk/Ye9RqeiTlPP6n9Fo+QrzZ5HTGD
uHfGTUnEwvpQvNfW0H7nhMv/5mA45d0t6fnV6tBkRiwc6zvNr5RtU7zmTG4keRyvjezDt4Rz9OrO
RVsiBePwFYj0O/FagdxtT6T1THtWgHzKQewTVOi0rol81Ok9JQ5g2Rk4dPzNBMtB2QHGrDwIN3fs
o9BB9rMKsf4G7JlIZBzX/BBCuMW2Z5UiOFLwLWwsQ357EqxFgpeVVyek3xXG31boQIj+Stz+foA0
qFiU86QwQmlc0J6qYHxGQtN6Z8bJB9CFEv+C6mpITnyDDlBniTh6Wwu3YOfRhjR3s1XEQLyHspfn
AZNjthmdGeMVN2/9sHSZmfAvGAm2yJb11lnB79yva6ffxqAYPzBCwtsJraAodn5CNRmNg7w1i1nS
fmnmQkBRMuZtn7U19b/dKnDmh4MhLAndSO4F59Kuvekbax6TWuDE3ndiFl7K0VaaxQtSzQMTAmi2
HrS+PVvGGLwYOTU8xGuMdnPj1XHyI1H2FEDt1t45Bhmp4JsGOg8nK9J5e2+PbVBfRh249b6n23Mi
x9du96KqmP241xO77nTpSB4Isa+3F7gbXk0CsmXHdvXGHURbQZgSlTxpa8BiaIJrwi0Oa4caJjKD
wl2RpKn96bEldu97ksPm1xqrNQQcJ62I+EXLhDPammAAObElT8EYlkS/FB2FsjfEbn1GbUaeKHSK
5ie3VobUGaX+S9Co4gPbWfIdA80zu3rhHkfkEdKwDpOPDT5T3WPcUjBGSTpBWG+GLvmk3MCrBOPJ
Y2PXxJoZUcJub+MzbosR4Kzj1vUdcrMItSqrqFAgARqFSI2mVlnqiiaIPaSXEdo8E+UdPFXSc36h
C0xA0VXn/C1TZCbH2TU0yk6DBohgsMXfeUQf1Y8OHpOCuzwTxYMUuPoeTNa5N2QqsAQcVwFW9G3p
BusJQvsMz7Ca4SuKKmydbTZLzDGtKXq1tXs9wtFEdjgc9dTMUNBAb8iDDBEO8lNVBB0NcEu2KR5k
scEKEozPpqMJ2gQdvta7pnfzYz3SN5wXnWpg4h2Dgc1KS+TuUmvM/T3n+HKiyVAoh4l99awHo/Bs
+EcR0wbtcKM60zvT0lQ8Vi3rhf/w4GDq3o1+C5l0P6G8zpJLmSCecA/ZtJb9sMt9DKhUHu6w3EAJ
9voe81MhRpnDeCREYXSdP1YzIW3NxrwLqdYyLA4TCcI9BHHPGWTkGTze5Horp/qr09I7jwM2A2wo
iAsqsqLQIm+LRY36gjRv6fejWRokhohkrHnrUpDFPOi2hVtSxwzzrmx9cU64MHX1plgoR2E5+Hb3
7hUoOA64ddvmYcFBamGvjOFCR6C66vSJgLDMZha+MsZBh7MgMmaVyi+V8UMRlBAkXhkVllrN2XA+
ZseVcxrlF+mCCV5lZEcnFCUDnaXyp1segRdydmCNK6PVFfOfdA07hSu4r7o9QiNZ7SQaxaubYEbb
+hUxQwxYrPJPTpCAfYlbjxqW6QQCVGb9nfrDnG78F/LuUjIH7kRy4OxxO+MR8gT7QfJtIx6Y2y3g
N7o6eK07+cdWMmxmzwXq5si6x05+SQFDHgnWUHn7pk0RhPsYgdMjQTuLwypddaI+u+k4jL/c83Z2
AR7B55Vj7LvBdhr1Yt/K9ivaiCR+gUZ12zEuqwJiUC480fscZ3m6NytIMK66JLCPyk2QYVLMju/+
ki7ZIUnQMm90P2M+oz1H2k5jL5iypJIexqNyhGDjlUEV5QGlb1SjWZJXlw6fbUNF4nr+mAYYWbkI
QE0VKwRoaiPokEAegsANABi1yxPFj83RGUCPugCBdP/1gDyWe2YaQf86SUE2HFNyjaTIt/xTVQBT
ejYZFfBHi7PCOzoJkyJEVbXBop6u02ZJXGt8T1M3aO4ag8Q2YtbaCuZHugsfnWbuxY7RpeCKIMWy
+c+WLAn3CNpcWKhpnTIUdeB9vqCDn8rTlBqGaAxnQsRQCWJP9ewgSf0c8Y05l45w42EvY+oMWAs2
78xS8HXtJwLeb1SJbjY6wgSYErTddchQfljJ6ya63egX5IGzhClP4gFCVStu09e2Cpa/lBfL9KxD
cp5JMjLSPaCJs7EWWa0Kqg2a9Lq9JHTP+ZlQBz9/aBvWQdsQ0CFLbDwhNZMeJOcOxk7sgnD6bQcK
KyPxAF4TCq1WhyQK4Grr7xu0MEP3DKhhpfxAEICo0TUCkMqC2Krihglj6ynzpN91rzQchoTSRCYV
OylrHcir0CoevPcWI8sM7GLE284/CZzwfQjCpf/NQ7rpI4ap0T0ytpPZO7edtJ6YoZv4qpJc90eq
GQIIzew7eMsdyW1Sub2qn2bU2unutgWSR+HijdsRwNu90lqz4Gb7JIgqiRW29LhyqVGpdnrSaCFi
WB0yJLVnWm0otG0yj4K7NsGYs/PcrK9+ABfAv5hTP/vQyiSnzmotRiWetG0yP+LpT3kT20G1s8V8
klOOd0wlxvuJ837to45RNSFFhcX96YeT/eDhRIzJbOdZ3d4uL+82h/XeQxsEESNweFKsBBvwNQiH
gHTWveyO6yTGG9VKY7wSIQJQljhL0QIfCECWdnWw3sU+licGYDNsST0FQgMSNMT29Mg/kqgYkKx0
ZTB/WXVWPi9pmKYYrFIXDSfibAjPsPPe55arEetkl/wRKWwY5vXGuliYIXA09bxQERI9inpkbGq6
JfVmbyiwh/8y06JPshDls2NuM5c/AkmDEbuVgTanDvzFoI1V2UVfHLNVxhO4deMRyySCcMTK1CLB
e+EVebPVCPA/UPqz7su82RBHix/xE5WNTa4QkSsnzyXlbjcxKn8b1tvWp7er5aHjIb3APmTKWRZN
ML6DHy3/rqvd39BrJrai1B+dZ5BC5mrsePgk2rL+z+5V8R0vfnxn22YE9tgi1d/M3OPY4RAb/WVS
iharW3TX7kilCq1dWJX5RzjWoPIkiujPDD/bi4VaPkXwjCBla7A2PlQpuVqbsGtQZAF76376gkKF
zbtdPGO5dd5C4dj/FVn2/1CncfSjNag69NqjpwWETFmQIIgemX1eUsstjxrn4owYtdiyV67OAVpN
CEmkIesNmkbYywasac2hp/E5LkoTcoSNktVGHnOuEZ7CKqkKPMxEtso5b9d8wVihU+Rsm6AXNAY0
fVaJ8081/3Wq7b2I0M3uHyVWk+1sU/sZtUsN3TOvbf88IEMUOK4Uu/GgafldNRk4Gd2FH5Z3nlMO
GJA4r0YypZCyBgLVCgrGPJ4OHAbVPzNp9W0ZztsbOLyy7sbW0z8+S78QVV9VExAbMp3fJRaErN24
Kv0wODJ44c5JvCOBfcQ8LChpgWbUfE6bkXOVJs7K/O7UDTdrlpmS8qXTPdmVNvc1wb8Na9ydZAnz
n+pH69WgET6uurUfYS/fKDzgm3q2aEWKBIWrPTJhbleHLE4wqy1pGZy7cg3/1NAyxmiE94DesWkw
kmQ2RQq6EGzAITvCJwsZjT6ZKrCv0zSkzzqW3IVICheQCksyP7AEqQF4IC53NikQszPmv/VbTBTm
UeoQib3xZppxdq4S562a5vnNiAWeJj0pm1C22B16badWEXvW6uQif5qisXOHZxZt+jVPluaS16Ro
bVDRMD9ze79/LqFDMq1J/Pk/WeSoSdiNeQenGMpmPwhizPcWObwcjjbzJoYh8/qFzUq/BN2UICsR
Nw/xMMm62lM3EXzOe99MkbAop3a1m60mMlkABgt5ndgw6iue8kKk39ijfEZFpnGzLV7H/BrS3/oR
r1z1d3Qs/yfMhynf8iQQpdXSmV1DqED8GPJ/lJ3JcuTGlm1/peyOC/YcgLsDKHv1BtGzZ5DJLicw
JpOJvu/x9W9BIzEoI03XTBqkdIUIBOB+/Jy918bZs2WiUF14i3FhPQeZQcNtLpOH2ptQrmTGoC6D
0sytnUflVK2cJmYBDWr6SaQLsa6uPCBmz/U4OpiUNb8/VYPPo8GGhmSItQGGe1dG5i2RiaxTgLvM
14CBNg9VweSomdr0WXVW+gzgJX9pWxuppSkmecn0If7h5xpmdJuXKjvrszjbpyNUwM3IpPsFYQ6H
I9+pEPcPM7IoaoeYstexCgidFvrz8AANgnF5gw22P5M5p2jXRwIOBmpi6FXzMoJxKkvKAfJvkF2Z
9PEPfd9T/bNlO29EvtfDug9U/Zxx6Ly3tUE2M5YQF4NQxbwA/9C4NfBm/UzDsL8ZXMx8lNeWomjr
Mzkv0iyaYaDn0gdDoP1aYTEVqCSDwBs2NH2aeCuQBSHtbGgHr5rOWzDtjF5o6hSO+ejy/jJi13kC
onzgzLsK6qBr1/SI+pJJOdqALVIKuNDEHydPinwwsZqTgfTzpG5c8HN9SIJE1ficvgLwYnKXsVRe
u84cXCCVKccNnPw4eImb0P4TIX7SK1RdDV32tMWWkYXFK8eO9EJEwxISMJhQjDl1BC4BLFP+BB/Y
nG7o2dZQQtBwXYXs0NmZGY8QT4B7ZCCNrAoCaDxPZXHI63iRYsKqgA9V1SLYGiCa+wuQlkwWZY3m
k56Fqa77KjPeO+TZe7V8dLiuwYCZjuDTNz1lJnp4DHy4Mnq1iGCTGnahF5fVfTJmzi+vbgZ2UdZA
/KwwQ7aTsCT0JTqil7KT4Dg5m4H0cYGrpUzdGXNszAyazqq2rGwkIgHQ3ApewiDAS1sOucTIZDlX
zQi31x2zNihMA+U7J7MwK1bgFtqGISlH4a3JYYhAOKuxIiyMIjjPWYhoHpMq88fo2fTWBhwYxh4a
WBDWmHySCJ9iguisBKboSnBCNNYgdsuHFv4gaDKm6ZfMiZlqCdFzuhPmkD+lpOjGcPgL/xHxPgZQ
PxiYa7XMMfl5cJ6bBBgu4Zqjuzixc05vVpm91GmWhxeUEPKGJ6BCKV7G4S/MysUDEEv60KUvg+w8
sMaRDr0haA9EjJSaXd27xb1Plg4FdBKoK4nzCVDPqIeXIGjZpxl2yHoTmlbgbHtN4P1KWFmJ1ofW
9WZg4uVydMU1iXi/qW9sbfW4+JVR/eJdJzlDa7/4M+IEIngW2QXiVdnFr66H19ruOEvuchFCjMKt
1x49gonoOcZFfoaovexpRDnkky1lJ50OZ7SeUnD0DEYYHS+uZwJrAFu6+VkahMscoEnQEHbYiUk2
YBzLflSFKHBte+Q55QfNr0fQ3G8BRCNiceYqqtZhmwSPDRLTkVc3b6/dIhsNphm8risr6XC0pHbd
koXg+e884vRyYBLndNljcc/amN0Hc17nG9U2008TO8aRyUOr1vTZK6DgkLOuGToucgbC7Z4cZxrO
iLSVYj03nljIVT6YDTPokwCEyTg/m8ifr7IRR+hGdCA3uH2C/puj+hLtPqnUw7qi9vRX3AzO+9No
QvkSzFkpWxJDFZvUM+wrk6eRVJcocy+ICce+xM9pFRu7thkhTqNNOdaSRCnWxlBbjLSpT7AHmbM3
bOvE0PUW4TZ3n4XIeUxlRPM2RPBD06Mq7UNjLF+tzMzqSVsuB7hs7OOGgNu0OE7ZYp+ivHU3OSD+
eOnyYJWtKGrxEqWSg1mHkeBQ48Qh2iXq+wfSD/N7jt79L+IGE6xGDYE6Bs2Gcp3TvMxWIdnjYh3M
mbmH6kXsV2MFdkmtlCePyNjrxwZGX8z2uLgbIoOWC5VWGEJuiDlW2H3k/GFZcZ0NfpQYN3HaDq8h
/KynuWQOu9I27dwtuXKRPlQuZrN9QNV607gdhy8U4zF6sCGNHm2JowFoJwn252Fj5HdoDUP0O1jp
8W75+fgSllRb6zAvUXBDdTTPWLs40jcIU9KNgXpgOGAvCK7p9jDesul9wG+M2HiIMMtUvMZ/qD3c
+lHALsDkG5x6UAy/spTRzw63VLM1CRlgXFghwKHXWdfGhqF+H97RaA4ouMrC2Iy4I8V1O3Lm3Xh5
ivZscpnXnrVEkf7A49scQAsK5oQzEkjmtsxaGWVbcbeNu9kH0sAjYW9g9tgvndFCmKyJqmzPQhfb
+255XBS3l7doy1QbOgdHULiWaAlr0rsMR1c7Ays0Ryhywyeog8STj0VFgZW6EoqEK4lBQLhEQCwj
1kYAS/SKYe+aQ9WtKT/ZPLAuV3cOqWbBrjL1+LOJxoUNU1uYiJm9SgQNqD8I+Gq74pVGqwRwYGFN
WRlIkB9i0DfwZEzC9lZVjiBzI5MEao8QEVqRGvY2QLuoMF/bEhz1Gt++dTNDJkI1owZSpnp0XCS2
tpLF2/UWAG0TJsN8Zo5x1OzyTKdP7oTiYFXC40KPQcWQHtqm9Iibxt3n70n14iBC6xCoac3h5k/c
xfgirRaF11lmOA1cQ4oZGo9ykP4hoFmCCX4kKBsyUXo1T7008MEFff5DOwSlbLBS+N51zPr8swuH
kKFRUbnmpsr9gQMswb+/aA1AJenGpqStxFDPPkKRKesNHsz4Nkpqe1hzxC9J9yaJivcCewnh3C5l
zsZWRvg8ywwleBDZwW3a53a7JQdK7ntHkL40qqS7ouIbo73FoTJaSTYiwdvfwd1paGG8gYKKX02y
TZdEIiOvf0B0d4+Z6BgxDjM+lb3qUIuiZa453jFMiCB9w6qiy2NV8StW1Pwdw7lZrFPh4+Mgo9Kc
t4bUoYHLC8cHy3pk0FXhpAKTj/IuJB6z37Bh1tQyMMCe+8QF6YduQ79KPbs1fhnbRJwZhEuMte76
g98piTiSsLt851Lzvtu0IINNjLacEjNW5i0WIjZcVTC/w5jVvrtjhnSXMbwDdgmnnL/vBU58ABYq
e0RAxAyvbFq5paWSImlMAo5yKUyGH3TcysuKthy+q7TOhx8Z6ENnhT6HsQtSHeKXkTZbNCZjJ17A
/mSUBpmKDg2CFIenOJvA49Nw7X7PCK3ibVOjtdiYqTM9J6zuv3OWo/sJWG20zpWety6HTkj6RaAe
7S7OL0RD5slGFjbjdFsVPzPHRlUDbaq8BYEW3sy2KzEfdOn0hz7t+C6wuLxQUJbnLh3XeFMCA4Rv
Jdtsm8IlfQz5ge+YViEcSjr6+lFYgLivvFyiM8+WXptXds3INCcjoAqDT3LNGwb9iGq3H0rg8GRA
d78pv+ii8lKWcXpEPBNqdKtu0Vs0I1ieN2Y4dSwiwlK9d+/hT8t3bdhrZ2WZ05AwCaqF49Mu80XT
d5hhgdYcJfqDelOUdm+/kBjAbXIShs20uJtI2GcBRP+OuU0xVQiRaCwzcM9ni57X2jQyRsERz+cS
uNHa0b4lWHBk6D0J3pTKDLxEsuuhjz1bgB428fAVoJE28ezx1iJZFX+FYgWrbn3LsZjcwBvQJLXF
Ou2CR0ubInPXHb85rtAqVkQEQNMCeHkfkx4NTn8one6CkDtP7mQ3xWqviT7M3/C5Wg4MCatsBmiN
ZaG3wB7AKZ7bHgxXTgCB2YGnD1NT4+yl7Tm2V6HbOU1+cD3SmfQFHn6mD9sodCNuyGiXsHm2TYJj
Qm6BFo4AV0IS7laCDr9Yzg+c8fH5jZRqnjHfphD9sz0ycGZ4wD5ZJDPZsuGzQzGdiEkaNNajmRfk
UyB6IpkV89VCDRtAusfElM+gdYgQXochNnYwDBbLD46g8CkmnLFbxTVaVSqLKDfx1Wplc0Kn1ttI
sk2vFXL7gvk/mhHmKBUnHWbyP2tabn+0lPUj2t26WcfgByioMiJd1m3kqyem22T9dIVlIslTpKNv
ogJTzUYEbmqv+17XfxYZMWkBg4wXQEqt8OYjbycUHb0QiTdRLjmQjdMfV2O+JjE7GxkHIfWn8sHm
kGzxZokDCkNL0YQo66uyM9S0ggvu/XLSYdrBhKc/T/hGq5k8tvTRHGkjkhu6NnoZke3/DIjUi7Zj
bud0njiukU3GUEwd+BwM4V1DivmAiYoqH5QwRVk5VsDeg1l1kr8b7pXMMMrQO1QOaqC5xYU4aqrV
Nacbv97CRiJJvlDkj0R97j3TW0fHgj020+eaWT4KyyZBD+m1mXEntKRDo+y4+hNauT2ts1mp7sKN
a+uemg8JV+BRGK9mQcbodpCIX1ZKgWCSQtjxGSkpeEzKnJHKGkMkMqTIcgl7t6XhVOft8ohsYqw0
xl4M4xxBParQ18BogWrhKqLDAHHO7oPmTMskFUGFRcpeb2EOQwpK6kiVELs+TAjFRgZZ1HAWbZ+y
xBTO8kBSGsdgRN8QCnIiRrqwdvWhqfP2PPabQG+i3hr6tat82hEgWfi3IfCoVZwX/i8kRc2Th0iU
IhXjxbtjW/UrqsfBW3O04ckurRas/AjhdhW1YE432N3kkyfo/+5yndZHlGN0mPhuyaFDd38ExjT+
UrldXlma5NtdxBTH3xJqI70tgjubHdNeIEh2jWt4Iy3MyGuF2plRhK/rdE3+Bn01qK+eWCkp4Ri4
vT8xKY3j33maM/fOm9y4Bv+UQolzRH2eJzkkZke71T6LiHo887DhX4i2Tp6dkAWZNFGQgxsYCGgR
UTwjZDJbLZ2Vj5b4CbGHifcPbNevMEomBIEOSbhYVJxmpaYgila0hjn7BD7TmhW3g52/oSv6oENr
eLHmtrj1FT8UHcacVkRuQLgnbMwGrDsN4jXOVP7OCS+6S8ylxxpl9tSDY3d53iTpdFjyRvo2nPYw
FlC8YhJwgiF+FQV4VzOJenwMBnAHvFBz9ORNpqM3IaJCb1cynS5XFAQQOcAvK4x7Jps1KPQhBB5B
FBduYCx1ZLw5wxuHv4k85WpsL/gdOZXHph8tpy76cauOpQjsJVQhd+EsOC/Kk4tVec4g1HD2ytHF
FbK74Yg1Fhs8Bqo70Jusq3WnTXUL2md8xdNYv8acWN68DPIeB755fE7xG98xAW2fAXzX9yM083JF
6wXkjmlrvjG4SG7Ef+OGQzdPpb+tIJmWh0o4IbCN2oMvuOtKRkHnEVp/gqw03gJr+5//+j//7/++
jf8TvBe3RToxY/+vvMtuiyhvm//9j/zPfzFXWP707Pf//sexlRBSSQ95pUPLEy0q//zt9S7KA/5l
879DEYVN3aRyW9pZe9UDzS/9sL/9+iLq80WwkLgWcSumhZTN/niRnlvH46aJ3NITnU6yMWawLpRQ
zPkHVK//+mouNb3pKnhPNl/s49V4FDAgug4SOEE9ucWHBR5+srzu3Gbg8Ofri32+f6ZivuA62kOk
R97jx4slIPMZpBMJhgqtxrtE5CdrlGE/f32Zz3dQEc9qCao3SzpI+j5epkReBSDKkxDJcJpdAe3Q
4dOAOF8fJun6/v3XlzOX/97fHgvpeY5D9JetMHIpC2rjx+tN9BM7svf0MYeAjhcB9lZDKRd0tABX
o2qqYc9wFq13ZvZ9RfaDBSN043V++stgPmVtnVGFCVO2QPY9QxhCs2EE5QHckF6WLMw6jisoC7h/
2Kn333x689Ond6Wnef0wPziEwS8/2t8e6onQU9Rksz4CisyIMrCBA00kRGZ078KrudDZT6iFS1Bm
zHbB3pUCICmH51JacXP+9Yf5fCd51DzXFJxptaKa/vhZuomSmpFAeJcHTkOalQw0Bdto/hzq0IFP
hfVIMOi5+Pqq+tMd8LgW/+ONI/lSLc/T3+5AHkPm7Ia+P7pD7v8mwCn7wVLKaGTxj9MY6uUwXX59
SfPzXeearmVJ0+ZFMNXyz/9+zWyJou2EOE78Nt4Zkt8JZiip3UzOc588o2GLTlfv2ZgzurXeqNPy
xSApd95M3hDU0N5auF7frAbe5zuhTQKbbc/WaCyU+Pipyhn98dg3kLVI0G2dFOoXD8fZYMVSrRnS
5vAMZatWUH1z+xBObMTrb27M8hP/7WViiRUsDCh+UbRIT9mna4TTQpmZfPOYc5TgqFv2kd5zPp6N
Z5uQwNu5zYec/n4Phb4JpyYkgkgM2TkTTk8k53aY4DTkIKcy4DEsR3Lz9QdUJ88oH5CFAhQD25vn
mXzQj/eoLmrfSbBZH4OhMuf4XHcaThQNjZDI1AHTk3Ep66kfz+bQxbzLvG12zHVca08fhTt4kJ9r
lTAryIF64PLICXK8p5YMmgu85LDbaXcNf2pwz8SmVgYT/XUzDRkcwRiIEIf1Lga0OpFU5Y9ESdft
PVGlYVthmCg5DRLYZLjtxgoM80AuiBp2o0lZckOscZnsOMwSTIeor5+OLjykAbRUG7ZbnOjhsI1T
NCnnhR+hxUBbOfxQPfDyLRmgzMzXIefr9rpj5ZXHMvlryJsa8aBvidwFcZlzVpzXYIpIR7NQsO2N
ORHGHZ8qfTZpFC1N+IDjjUqHqD8MOEWz864ar2cDLNstAjd8vd88zqdv2fJbmVJ4UjjCU5rN++Nv
RXyNyCFvmscB4uUlKGUmGUuKB3GukCrWuSS0Y5MALB92tDx8gJpDxTgpdHYqAtHw4+tHZ3kyPj7a
Fk8Nu63tKVQa6mSlbYtBBgBTqrt29m+GZgwPHh709ZA2cuSlT/64MgcA2vvFN6vNP15YKcuksPCW
9eTjbTAGWUI7Kus7IF3hQcQE3zt5Q+OttLLbGCDNM40i/rBGTHz4+juby5Jx8qVZXB3eZlM5Lgbz
j9dGEsazME7hXYmQy9tQEZOjO5b4+dA7I+lAw5naP6LeRIpAvNndgNj7KfXi7JuF5fM9sKUlhGWZ
Sinhucsm8LcFF8AOotnCwMji8KRL37RWZppNlxl40z3hANFrLHS4hsNsPH59Cz4vGFKzrWiPW+/R
gDhZ0UAWzKBJC+OIt2+Md4DAw+mSo3QsN1Ja08bUzLdXBYL9bxfTv77Vx7vPd0V+IkywgRjqT7YZ
EaVjg+Q1veMo6hCP1NtYlHYj/DYzxQwaAw4eOht1BrpZ8pFCT+bz/Tiqrl61E8aicIMsMkayZvSW
PnhW542vbhUFxsNYk24Uv08ZaOyrqfcraz/E2RDu28DymIpClSNwtOxChv8httyVLonLg/9Tm9ax
RvZ1weyWOMW04S1kqBKJK6JLLE7UGN0XkteMrASbI1lt9HH7GutViDcIP0sBmDOooTxgh0+65geF
WXGLS3P+6bMC+kdVVJXej6NJs7bHluHtKiniZt/gJmWs3WrO56HuhPM244PNGJBgtTlXWkGFAFUy
8P+1w1jfMhDNLvN46Iz9BC8IfR/EFGS1s4tL4byGYEZcFXi/buP0tkvSc2NpWlukg1T3oUGv+JYc
+za7gKxGHg4tFjcJVoXqfZIY8TJE0WUzZmOyc+rRvQMeAU7VCf36CVvUGON0BKP7onSmfoJug2bA
NKohiNzJ9b6LGPyjdIXUBuYD6MyutcRwcDPkS4+DnOoD6uAYNanm8IzdkRJvhfFqCrc6NhP8rIQJ
NrWFJ7SR8e+awQ65YnCPvXwfTJWsfrpD4Ojb2sIOdOvEDbJruwgVcckTsPRtQ0UEBRY5EdCGasjF
FXM5J652M9JuuanJ0nHX+IV4pUdajO1Lrc2huHQQJ1yYZK/r92HKXABg2fBoFdPI9FvRetkEJJKR
2pGVwxYzrIUoCC/bIRkdDklrRM5hs2aCNxlrkc7ueYjBetqrwS1+kjiACmfAQ/akhUrBcxoadqcG
XkFY0BxY9bTXgyXiZ3ivsbeHu1pOeIkrdMp14RIjEbsqhNkzDQPzHFSrXno22WMqzuh597+qNAto
ioEix34pYVA9NIOe7csO47+zCy3EvyDA2t7JCHmOrSXyUvYXppM58r6dTDi9CzPdjDYy8/R0w4OQ
Zq8NFmf/2h+tYjgzEGwCace9Xe4dpkcYPs0hyS7yJGrVDyWDoL+cK6GaVT+G1tsMmYSXa6D1cTFY
GVbmNUyMCpNjCHlgCY8s95mDHPuHUc3GHOw0B9czJLTIMHZLUUNFlTniYTRKN4RNrcsl/8VXxS52
G2vMroG+DqWxVZAAbASjSXPEehqntxaxKOSVJ5nh33y9SJ7U4OzUKHQYo3CaB1AhxclChbrUqIup
jO/6rgpuywg68AqdB+3AMQLxQ50jvtkQ/lp3T9ZGW7ItMWtFwuXYJ8UuCSG8zbQrjklEb5iGDNTa
dahdZpOk4yUmQhyyomZCz+xdW5Fby/31Q48YTRMcyGXp0snfB21QVOfMdOx44WLz0gBFmSEEZ4gd
aBiRYQgrf7K93+RVQ6pGQz5GBQkP6KMZAkY1a+03FernnU4pvg9HGeRitOZPvlfmCmImkQ8eeUv4
qEwaxw6JLD12G0FApOU+RITSX9tMRotw02AlCP/9rq8cy5RgCfk1kUGd7Pq6ySDajlF0R6ORmgv2
QHLTeERByaxCvoBP7KDsCQQFNrLj6BnN1kCA/83R9qQPwDPF206fBtiwx6bvnVR/I/671DMJS0tV
BlcBJCfT3nOmv5P/QAtMO988UZ+fYc2plRJn6Tto6/RkQOg1jmYC6+8cIcJjgajhvfVBxmjUpze4
d0z739e3WjiuoLQy2Z9c+6Si7MuWqHQ7L+4aUp/yg4HDbsRgAZSvrorCgQsduu71VA2PmBjjfY/g
F38pBSKKcBJ0v36FPz93Wrha007isaPPs9RBf6uwMBbNXmma5d1QF+nPBpTyJchZBTdwLi+QaMwj
BlwWmmE0um8q688lFjWO1lLRqbCxFZ+WWA4bfzpWxZ3dNfF139liMw6qex0dF6Jhqjgu4zy7+/r7
/sNFTY0Ogb4BiQOWOLnoiNwtb3TU3vnMwjdNV7jbuAzF5SSK8AFGSHLOjEp+800/3WTqBE7nkHxY
s1xHnrxYiTOROFgK/y5JdbcjyiH64cZu8QaEjhzaghLEvMByhvW/9ehlf/2N/+HilrQcvqvkNqvT
VhEo4QLfWR/fo+ZP5w2yrOrARFftzZLAN8eLimbl0BwSG5ET0/f1xU96EzxTSzePZYVawlkOFB8f
LwaKOJfHMr2XKhwQ7wt+WWqkSzGmoOugIiNmS+wbGyHKuRHF5v3Xl/+rOflhu7DMpUnG3wXuQlp9
H69PdxiWDtvQ3V8c5bURp1hSCrdX76NH/h0dK4l4QzjNPq50/gPIKiYGl/f3YfLzbNUCM3v8+iN9
egBZYqAWLn0IvTyGp3tmgsXfSAlQi5MovbMzxzhAbCB4zKqkOsRJ71/2MyE2X1/10yrHmJc3DOIE
M3eLzufH+zB7NpS5QMq7yjd892LCunvpV1mxtYrKS8hBMbq3r6/4aR23LFcvtxdxuulJ82Qdx26G
sB4L8x0CtexHU5Fq6aBW3sOUtb95yD7fUts2lc0hXbNzWp78+OUC1HA9rtngHi9T/VQM1gvqYg1O
1kby3fldsjgo4397PKd+leyWllCsn7QsPl60JpaHpFEMs1FjBxec1ty1IDyJAs9X14AsnYsqp+Bb
UTP037Q+P99arozC3KH0oj1yunDO1liMSdqF9wVdGQJSAlC/Zl8HNwBbsOd+/Tva4h8uh1/NwzQh
eYt4dj9+04KHmdNT5NxRH1T1EfvFULFozXiYt8DTZfOOINjvf6C0EAiaAjOj4UjxzdC66MZeQEjw
0Pw3bWvmO22Vxm9AEySsNVGU3Q6EQ/o7uyMEG5sS6hBab9UYnldu0tjEOAiH2L6mg5BMntBC024R
B0aLXyGrz4YBQM8tdbjZvSGq8NLrRLmV4HwFZGm8wYpHTF1r2CXov6EhhNrmPP1YZlH2QHBkSMpo
FEHhmXHjErYC4PzNZEFINoWO6wDFSmP3kEjy5LqpO9ffUFILcr7CvH53GzmBOeiasr1CDGm8xEr2
3bWZjM1jWBfGs5t3zVsKxTDeBmMz32qV+cQN9ogaL4XdqTs5ZvPbQP/tPsxqUjqSnqYyssKRAX1k
WSAPmXGFV4NtRf5qEHDrz9ssLu463+zaszxvZrUpmEmsS6gO7jkyfnKIGMWjUZBw4TPk2ONMqOME
3thw8Z0+QlRGmtUFTfkHZSD+Zew1dbNPXTGE9zlnduMd2VlV3E5dEm+o+4pxp7wl7N2nwXIJpAhX
MC3d9g9/SetIFTi8eRpl0la2RAMgTBP9gzHgMXwqgIcS6Me+cE62po31c/C7eDOFZvdic1ootnE9
582K1l2D8pJmrL0qUUlR2fLnemPhUICQbiVFoQk0DBhpEmFlebcu56Rx54piqi8lXYvoQTUxYRo+
57wR91Bgp4dxpKRahWR2OWslC3WoixxeKr3Golh1WEzkXkVZ1l1VE10TaFLgQx8dVSX+OWGcuCW3
qP0jIL2ctLzyZ2YtGl+Ft+axcyY/2SBX6/Y9qXb2PRClRjKxT+t4R0o5onnKyAmnhuVxNDUsfx5R
ZxTuM217T78hiGT63wKBf6gYmWOAJrkyvlCmzhdki4ldIHO7rDjLQz96JdrbwKEZRAaH+H6RD2/6
cojfArYpYpy66meW5llN8meZ7wYvBI8cR4F71dYz4bWVT0D1M43votzQtJucJZkI8IXD8w/kcfKm
6KlHKfabxb9tjh3m5muka0QvlGHGuKBjcevwlrbMw8DCm8+AQ1txC31EM7F3Iq3vXJ92/2UKavpy
qHtPHKipWEXoBiRoIMjWDasJLQ6G3xusYuO48xaJ20PRj3+hlBwZDis+6iTQs2YMjzDGGLm9G/sB
TaUPFrs/4JIw8Gn0CUpKx2n4RA0EXXUVh3X7jN4MWBgAzt+pycON/CQG7dn0XvMTm+oYXZJ0Fhdn
45Tja5kneDkyikeIEw106jMx+kbPOS+PnlVHvsxvv3ZbSTOgA2dkdbH1Vsl29A9J2RHpl2YUyJuB
2IkI8RYTwTNYeSmBKaRHymPoQUVdJ3Y9wIdvEMec920VzPdxpzAYYrpu6RsqbST7CmU/ro62VI8j
z6NC0MJucUgmY2SwSEAbYpCwT3ZxGUXlWpTBiKafAhpC3YjEbyN615dneB5jkEIOVkTuIDQ0kEaZ
5dO7SyNz0/q1vHbm0UEdHGOmiXYchDUtQpmWz9Izo2HVKX8oUEU55O69zPz3yZnCY7rLKSDUQ2v7
XXfV+zTS1pnp5vV+zDRWQRlY+hGfIA4oX9b1VcddJeOlWnKaL+wS18XO6mlPrKRhxtluVJBfoHsz
QEhkjpjcrTlh3nm6q1iYPaJ19HpE41xuMPAYgImKydvyH7CqvS7a4j2ZouEdZXz+YAMq7A54yFuJ
OATp2iGoxNysBNIn2vCOal7L3rbUtbAj4j4tks4InbNLOzyfWoGxkCYhDMRNNZaFtSeDYMFmlWP9
p8C4RdB4WhjvRi2D/qLrPFVtK4IZw39dpkhGh8t4g2EdR62TikHagyStbrLvmOwGUBNUXG6EdPGi
qqm5I4IWklFQdMM3G/jn0o/LOpynOYM4C/ru4/Y916g6QV7ad4tZFEUdyFcWCfc6SefsWuvim5L7
czHGGy45ztmuIifstJGBG3vKbaux7wxXNz9xKi/5nihGyC+ifdepvDlUlUj/7TGWeaxWdOoduu8K
e9PHL1mUgCfjPkzvgfQD3Q28CuZfkfU3BHZipTQm+MQtk5KV8hq3+OaH/XzIcU3TsinFsHu4n6QE
USZymhW9e9cNJTI5LemQjxaC1dpWWPW7RCJ3nennrEtz9p/geKMi/bpK+4ePYNMBoBlH/4iDxUm1
zfi3Hgn0yO/bMSGockigAw1EEiF0JoqTcSfkzgCcyjOuVAJQ0kT1119/gs+PGdBfRjSobATIq9N6
mCOuAMXlNPcUrvYC+RiWnCpTnuPDzu8aq84fvr6g+Q/f2UH3tZynEMHQw/n4mztl2cK/63EdAiMB
LDnk7llYmbQRkjlxwOmpstF/4FxFN3SNDeM8sNncAF/XzHERNGL5TuKELJyIhXmrKpm9L050BiqD
j/VJeYB89nFUD5fOBGX7m4fm83viuozMOQWCQTMt7+SJDbTTkMgc1vcLa6Sk/Ou87ZiaLrAj0RvI
68N+w3IBxvrr2/b5rnH+szyH6RbTep7Zj3fNq4XBjWvLextTCJUytuNs33bkCq9m8kAoYFqSfFBV
TsPzkHTVsHgSg/GbT/H5aeEkaqnlTMoRETTix09RMdFIARwW9zMZeb8qrkt2c4jZrQsLY22Nszj7
+mt/uqAnaPY4LBGSDYyH4OSCosGXQMjUvYlv7qoaxLQZIqnOmelU53bs9t8cuD+PUOnvoYRQtHSX
nuZpX9EpNFa9RBGxWZCqwuzor3RguHikGBpGQPYsjuSHYXadH1J3UG1RDhc3OJil+ua4+LkJsnwU
vjdbDruAkMuj+Lcen6PK1q7i3r+XeTfsbOKTrjHYl+uIdathoJpHO1BHxmYIhP+SWgBWI7O2f6JQ
N+9KSI/eNz/+P3wgRad1kZTxWzBnPjlRTjYDIJfd8AewYEVCURW+dLgJoEKrKQ/XZKxFmwoNE413
a57OgwAT8iYhcvhJWaX41fYQqr5+PD69FZ6iNWZqmu/8VvQlP94ihLNeVZshmIoKb9wKeoH7iuZ4
+CnDWV2ytTxPCtZS0QlxlkSEOH9zS04fT5PKwKI+cZfLK7axj9f3wJ2rtENwa1RRGZ4nflSnt05J
DvYBxzYMfadUof5myT5dgrgobwVEeFtp2pPWyc+QB3mUxanr3iZg+n+3LafmfcOfWntLUDFs9QiS
ZkfAY1Xff327T3uS7JYWjSGEd5ZFI/10u0JcilgNu/ERAYv3i0wqck+L2cRfYnmDt1VzbLxgTjZI
KtcoW79ZCz4pTBaJJqoGgZgU6R+yjo93G60eZjKlgmORV+PraBl6S3puVq5t3C0vaeC0e3JHjCMB
szEGzqQDl9zPK5cC/Lve1ad1gs9CD5zhA5BUdGXyZGEyKl82qBzSI6DV6dyFqIWR3YoPUKzmC2A+
6H87zwvI96WQ2/vunDz29ezbh69/kX/4HCxInEHRlHJbaLF/vCd4GexuoFl8JJ00P6unKbuW9ehw
DkSc9FYnrvnqyLG5R9BvvNOgDLa407/Z0j8/Fpq+luBFpKvFAOjkXngJnNQ47dWx6xlurnWON3bD
KUE81AKP2iaU5NiAnSWGcIW/pftOKvz5haB0ciSNS9Q+lN7Wx3vQpXMLaVaMx9a2s2NijtludpaI
SB/fcWoPxhm36LtCYLmxf29Rs/e7psOOZCJipKV38hYCH7T7knjpY9POYFu0nxPbN6TKOKOzE3+z
zn1aZ7gM95ZSGWkLr8DJOhehF6iJ0zKPRLThFtO0cFdh1vh/Ikhzu8CW7jdlzunCunwviZgDrRgE
bwqPj7e0ycYGwxliLjnPHiyOOb/SIZr4awQX/RnPcfLIDFtt6eFCwXPnNHS3Xz/Z//SVWdUpix1h
K3W688sCGGlNjuURf1lA6JZf99N10AXmzs8j0zxLmbSl3wzGPz3IfGsFeJQOP9+ZGvXjt45QlmRN
MomjCjp0+ApvxYHWSgfE3+0d+/9zdh67cSPtGr4iAsxh21nBkltqyfJsCMuBmSyymK/+PNTZuNlC
E/6Bmdl4ZqqrWOELb7inigSlP/N9lGQLP/x1fcafrPn0lnClk4qRhs2OkV2XnBkkmo68aTj5lEZY
fROmo+6QfsnqA69XvM9DqlR9mDnYOfntzfUfcLGlDZXjS6/LI+CgzzYtz18BB80GoQ6KDjuc/k+9
MbErNG/gTymryvPxbrg+2kfifHaCqFlrKheXzrTpHM/mK8Ncp4bkecc89oBmlWULUXCDhH53T0ev
xjJWJjCrMz9Emg0rCgCZBXIlyjswEsOgYo2U9qFBhHyLIlWU7BqoqZA9WjMEtrQu0bfJ7iC8q8LZ
oguCsLFQ4VUVsUVOLRzk94SOvwriaeMAJssGywrRJcrA4UI6piQeCdHacMZcLG97a0oRa8+sH6O2
j+ulWG8KnOdrQQamsdOnXp8523myjfD9GH37mA49Jae2OMaG2ZsrfDjMDSbXJH9hlDp3DVa6W9TX
ur2JgfsPhNSHNy/AswXUqLr0o6YPMPtRE0J50u9zDZ1Gzfl+CE29tUIjGY9aTrF7DwOs8u6h7WEM
DlM6V3AFSgVVxlYrva2o9UzZB9xi0VOsiVxZ2C4XlzwK/S4qUnCiVd3T57hKUG9hNeL9cNT1PMRy
rwj9TTT0Q7t2NGFt3ak6Fie+sbm+Sz8b1oO5Q9ZDzOPOY45UBE5j6oV2ROpVtW6QHbBBqRchVeuy
FK1yLwFE7WRZ1wuNqk8OI+8Zt8D0olGfmP78r8PYV5YeguhTj8DQkj925WJVUClIAsYI7pULs/yg
acw+NbhFBiSzJLKfv2Y8drmHq4d69GGLfA9otaN/RF6G8nqZhhsa+mN8B3Af2xKEcvB2DDoaFloe
Vzca6OJ7iPdD+zVqVfutha0IrV0ZYcX2QaVuKruOh20n6EY8N0Czw3UdVpGzKVynPESjhbttkYjc
25gdvk2HoWon1Ls21ChHhIYHV+z6J/3klid9mRpjcAFobs3OmobBTFO1vXEUsRdsJ82ktW2U+GqB
AxcHSszYdIx0eP8oeWgero/90T+dLzQt9WmRieHteQ5lgphLpPT1o+YBEKFq6iV+uZbu2FY3AxBp
4xnRjm6Pa72hfqHakX/xSLkxxSJdvQvC0R2QZKu7SRhUsbIvMBK7xyTJXX1hR3zy/FLtnGpT9Ghp
Gs3eAi2wRkzVCQCqwVFfobVj9JXIvllnqP/mm8qtoufrS3P5WQDN0u43VPAWYMVmI2bIHmhZWulH
3VbH4LFB7f4l1JV02PROq9UkV6r2HZR9GNwYjjRfr49++fhShKPUyj95eiGLnB+3oW4NEH68fc1E
EpIolvx0fKtFExf4lFLiZU4l0MN1i/q4VDCqvD785XJrqEJQEuPoEW950zX012lnliaX62gcAxHV
2xbRSziomY7uSBJp9BrMelyIry7vFwJXjQ689wHxmLeHgU42yDiCyPOjAHJD4pg0AbFxcNaYuupf
r0/v8hZlMAg/ZCgsMg6459MbBuS3pcitYz2EOCX1Tq38oZcCCcA21P7LoCbhKavrfw9ooI+4Gn85
pIvufI4saaxk7DWMV5TkXVFcyoEgW5xbvBjwmP73OU6QGaAM2uRmMttBOq0a9KIZTCD9gkB3ryhH
u/XVR7CngViHpEKYy+N2c33YywyQPTvV5KY30bYvKpJ6GAGuLHzziLwIvvODCb0N4gpaOVaEh3ie
Z/KXpAlLPV+JtvloBVuSI/37//IznCkVNQwCdm32iZG5QrRIccxjaygaQCEj2dmQIQDjILd2h40D
DO94ED+HMHIfpCx8qjLR0mt9WSKgo8Tlys3OMbWpHZ5vNNsqsUVxbY2PIBusLQe64XtaTIG35b4F
tdVWof0VoyI7JyjErgpSMcIpXChhOqnklMPx+rp8crBBUmnwdMCvgZmb/SC0CfIUzXQTefokulWr
KNzBTdEn9eXkvkYSe+HevjzW4KVUomYAa7zn7hRo/nWRhDHhbmI1/tex5GFeySoT39QU5ZgcAdRq
4Q65vDQnYBwTg6HlWujanA/m+UkIP1kkR61HdfqxrhAV3pM5thuU6kK8TxE5dzZ5WJbfbXtM3zy1
BQXyz+eOBJEuGZc3gMiLim1tDJZSWENxLBqZvfN7GmzvkF1ZJ0XmjnvfD/S7BOmwhXj04sNyT7Pb
JzgouSIl2vO5azxKbdDRMEt65Lp3HhRKCo83mCkJuUN5Jl+Y5uV49OWIuGhFkpKD+Twfr4DrNoyR
7uNNgbnUTW00+ckUQqZACALkvBOzHxcYop8OyYK6JlcarcjZkDnsOHALrneUVi2am8Kzon2ZOh4a
bFbedzgFIuS/sKwXRWaOrzWVGC0uUQq780g0tFNceosseErRckMTaVTz6m3yThlPvezNGNcZzZO3
eumlXxwqAcN28AJYZlBZsv6mrEts8lqk3ZWFg3Wx1+nzQ5VUURym8nOZHIeDJUi+vGPm1M1LUnXZ
G0AINPtUGUnzscWF/EfZhU16xHox38K3jxbysU8+B/VeZCVVqm2URmYBUqtlJarXQ/DUxkp3qweR
/h3fggJqF9a6CKOlgbmw5y5CMuZMY3JClUNCBrx/vuewwsC4nOU4QjkalbvCSLObVLgup7lHsgI9
e2FuMMVCLZLsAuLI9bvz4i4zKanT/oBGRvJHm/J8eKxI66QHhfIUljUOeh2CWnsJrDzcWy2yZ9cH
u5yrzbXJPCnlU1yfZ+CtUUeIVZXJU6wo9Y2g7HcardL4j4z2zQNPtQOCimE0HUVabteHvnzCp28K
yhaoLe21i+zfKICUI73N2MALXoGxm3ttKJBD65Tqux1aBTivKFrXvlIhMpZHf3oQHQuH/ZODN+Hb
aSlQQJ3Apub5amNvoWDE3TpHQ/aweFbCqOvnqA8U69HFOm5cwSsieomoN8O0B1juH0wlR/NIK7sY
dTg91O+rSYh7Ydt/9DPOUib4m5DULSDnAP4vApy8LvS8dROPKI6nfVtrilVuQKo57Sqt1CGCNuei
fCXCQEUdxpboJUIylwiEVUFwcKEzg4PBnTfGfsdFpA5nkeybOriucQvUXzGBxwwQU2IwsbvG8fo/
wAvbrzXEq/EJbXOBZ6WtlmIbijp+X/jyUwllPjfa757G/YqRmD1b9DhORs2pW04YbZNqGwWGs8ai
M7ipuWaoJ0cBDDnNpMVB7/4uHfRhPzpVcu8gtrxw2i5idJaZH4I6gW3S2rBnKUjDs+PYVBVRlTWs
7ABTNHjFzq9ytlLtgnaVuS4qlwGe2M/XF+GTgXnUgB8AyyUXmVN1kd5sCp8r6OhZlQaVWU+Dtwgc
X7uH8NKvKUC1pzAIlXHh2F1eL0RkEOAtejkGE5+Vtz5UgmDMBk91bWkZtDGtXIOyLrWVhZDeQmn5
MjKdiKmAnMFyk+Sp8wzPFVWdtzBjnpo0DX6HviOTParIRv3YIVlnbQdQFxNX2lbq+6zGQO8ZmARq
yIaWIIEn1VJZOFef3TqkK9NzNmGiqTOdH3gF4VSzbO3wKUJZ80Xwmj80hUqLRjMmgcM6KlGQTfqb
LEPPH5Rv268wK6r317/+B2ZgdgQ+2ke0HEBVkPqf/wxME4DBYKl37JQmFzdmpGDTCnNRhzsPQGrc
ZlHRAjtDIxCkYetYb4ElQQYKKLXNoS+U3H/xMYjDb8pMh999Z0CMdb3SedRRl/g6amGIPUurtuXa
H/r8eYB2aK1dPMXrB8BOSPw1ZhZ8GYMw/e00BB4wi3PjvvIAQe+CxIijZ1dFaHet2BKjO1j7A4O7
CfwLeAK+fauhqr61miCqdlhioBvkl7Gr7a2iVvZN6sICsnz4YxS2VN/b0CEuop+xFpaHClADar+o
JsZricINst8oArk7diyql547JNpd4006NMS3+ddyiNvhvoaz3SEQr4TlLTIyqvHDsFIUmZD504dt
j3gF/NLQxdTHjcrxER1G4z/h5RoGLkkcvVz/eB9Z3fzjQRTh5QAZB7TdOP94GKCnFuL+/rE28+HX
kHfluA9dxcbAFWwx4uWQG/FuGmoEbjPpZs27zlP2IW6EPHci6wq337asH0yQzMggukXzE8BmGa1x
gZdi4Yr7ELSY/VwKEC792ilh4Cef/9wo71uE1zzlGI551m6CBtvedRH4A84f1LrDu1Zv0/IxqKXq
7hWaYxXs9Y5MRmY4e60EEGKSqqozkCJX+kY1t2zt5tCkMgaPjp7j++ir7AMjVcUPrYuTZwdXMjSM
olHFn64G0LUtRj17tERnA91MbIuBZRZjJNjiksAubxOkgz16mDdpyXqtRNgO5bZGBGnp/OtMdr4Y
4FzIEVELmN7+88VQKcggAuD5xyijKPeDhw5G7qoADxqsqnoQ5luOUDqmed2Qqw9OVXu32OApxS0Q
eLVDvr2txW1B1Wcph70MdCf+vgnxCXUSyISzi9muHRM9JiN/SkJcSR4xzhm/x2bVRg8V/LIDPRq5
8A5fjkg1lrIbgT2aU/a8dhP2BtZCiZc9RYHUVbjuOgFN5rTVKpDDEdeiZOHt+WxAWuZcd+AoqEVP
f/5Xmo7Tg+bovhRPSPS7B15AeMtDk0a/hI/z216VvpCH62f18pl1YCRZFDdp811WntNAybxRa8QT
pBuJp3LmfJepMeKvkuXx2kCar1xVMPgXhr3Mm4hvyFn5B1i/i7AiK7CltiInf+o8zBcfMKJr8brx
+vIX7H2Q+LrpjjgDd9D6V6OltHa8sqARNP++4Jx4sjcIdQDJvNmeah0sHCoimCcwMzC4pWptuQ/D
77bpi1VRFmIhnP7kAxuUcumb0a9y6WGff+C6DzoF2EP1VMCl32eF/5+HT+A9aGy5R9AnfLr+cT95
zJkaHRy2DSDOC2WpnA59NwxG+eRD3sPKacCcBCsEHD8Jko1hVxFvhFtiHE2/A+qNLq7VFvixaj1y
nwup8mdz96h64d6BZA/iY+dzx44ggbDdVk+B73f7QB/FvZFoxghIonjEIIBO3fXZf/ABz68yh21N
DMkpBoYyLxrIODY96vP5kx2ZqEj5IY7DFMh67zAKjOXR85xkGQcZMLQK4T4CVRwUjyqYuhxJcqOr
sZksXUglaq4YEKA0vKg9wMAo9pgJKXZpmGIjgxzLKLUZMSlruEYQd3QbA2JMkbS7EN1YrHJdCBob
JcbT7avXO+bCA/bJGWb/UuHzTMBfwBTPV9YzY8Xo7Tp9KqsmPalYru3STMkY0OhuhRiTG969m+uL
+0liSDuE/GsKFW2XO+R80EzHu7PyR+fJBDH9xOesNmjJGv+VXaXvbUXG3/QQx6vQa1jpILDFbQlp
X0ciEV1PBH604Z/PFl0iHbI5b9YES57tr8GrIwezIOcpiLQkX1UDAn4ZChX9FsFO/V4koL4WFv5y
S0/lZBXAsgNUG17F+RqEEV5/cZs4T2mLHSlsJKDxLMLwEsVqoqFXWvULodVldsKIBhJCU8Fvoh6c
j9ihXOCmNSMm/jh+x5HLXKfjGNmrqszb7fVPTEOf/9vZAYLyC4Rxev+4tpjn+Wi+lZQEeaHHLe2M
zY/QrGWLh0icpvE7ZRjMfnfBGKINWhZ1pCNq0yUQONBxCswXTnbqvYG9UqS64kThegpGV4FyiI9H
erAKO8Vdt6KpTIM4bt1NkXRu8ANXAeSxLPQ+rXWM9F116MM8uO1V1HruVbcm3oJ71MP3yTrzFNRG
YD5MIOtkJSYXehZCixs8HonzNGISXQzE+aB0tHSD5KMy3EJl1b/oQSatZg28QYWqZlqNTkY5ePqL
Qo7GQyDCHjgrNrhoBZnIVFmZ4e8Qp0Ay0VIrBGEVXCO+Oa3RPkwBfXKo7NjaQboK602J6EG+6TiP
KW3ywEMERlFBCq87pH3Ul6Y0anWVEHL6a9FV49FVSs/ZppbXvocmGlAb1yowbKw79VnrLW3A+iQ3
W/8mjgvh39shDnwE8Zp1zFxf4vKup9o3K0/ksCoLzf8aF31nbrLRkKhLG7X+m3jUMl5zjmFxh9A2
kmZtMpbvaHdWP6qG8tm+UTV5x3lWlFWsBzhoJEkxRKeqoOFqdE36hnhSeYzMoBwQQk38J+SALTh2
IknWWUuZboPturwDf1zE66jsnScbttsr5h/tKXES/2ebeFq6ovqeY5ijB8Gb8DLvN6VJzd+CUC+D
57ygzbnOEvIAnCfgaq6ht9fpQ46lTPcQ4yL07tQOWdSgxZR/SwO58pWSQtRdhY0+BPuBeqHYRJ5U
a1hZuXzHq6Ry70ItjDHpxGMlwlop8nCjy1HP/+KOfu0dHQjziIOomX3n6kP3QrkTUw9peliawp71
1hVKtYirViHarkM0lEd7zPEPACAX1Ks4toUgOZsuAFwzpbNSlcb7D4WE4kcj9C55YFLhBll8t9mO
nR/e+tDL9JXZqU33PLj4V24wfR36beUn5W/hAx4l3FO7ER9Lp0lfGrqHOtxC3FXXZis154Scpf/e
YYyiPDcUtjFtVxNsLx3R+OE+zBB3oyAztBXqscUwYhGfYQKDX4KFj5Cg2/ajqmmHYD2ExPc2Rktp
Ol4BqnlRVGO60NBuR4GmDzVyMU+06gpjZwwsYrWES2DrrfbW5hAEv2uiNPXHAEJQ82yw/G9UcIr2
3QzxnsRl25N6cRMGaXevtlpV/IclXtEcacWOoDq6CnUhxDil87ORQdz9kWFk2g8SwOi4y8wsH1YC
hf/bQo28foUcqjD4REB7rUR6jwK7BusOD2S1v2vSdjKgqNCnXCO5TNa08SHYPoANtLJb/sV0W8NJ
7e01UETKkymx0sSnIVY44PunRa+ZlYSo66iivknHEhOgsa4H/JEA3yBpHOAtgO+UWTpPgM4CbHCU
RLobzIEwhairsnusMBjUbkh/lL3dxpa3x0EDi9Ea2SeIv80Qtbvcq5ER0st0AK0fuDK4sUdvGE+t
KXA8Yr5+8RLHcU82mVYAybRSt7+adR1oWzOrs9+1At/6X59K8EOwoyku2lROnblcalZoMUqiavqs
iab0d2qs978VzDdwfEfdXt6ip6QvBPyXla4JKUXEQB+HjIOA9PwtQa+nkSaf8UkaUbFKLcirMS5Z
X0pZcnkjWyIeOvQR3c0gU/kuCn/yZTPR/kaZHxfD60/bxcM9IZIhURCMEi14cym6GFeeLNDz/gkX
SgtuuIY5klLXCPxatXP0aiVY6MdfvNsMiJimNoE5aPvOpSvySHXGtDGGJ0uk46orQ+uQGUn3OtSF
v8TIuAgHp7F4l4GsAKoA4nC+0gbFMIEg5/CkBrp19MFh4yjN7YK6OFLct+ZoatHeT/1kCa7yySRJ
bZBv9UimJsji+cCq6QVuS/r+ZKe58gtXh1NNQSra6GgtyYXg/pMvSBkeQAHdbLLzuQqLaiJHYaWG
+5Tn+N0XYszeQxLXcuUPlvWk19WwkL5c5lK0m9i808wMkI9zxudI3TC1Sx12PYSXLThp9SHqi/xX
E9rag1bJ/la1pbHXRqvF3A1he2yfWvPt+sad581AGAAkUZnmzZ5aotOy/FUhiOhhY37mZM/6YBT6
yhD0OLWmiN5xEYh3lRqTKI+o7fTwxjvArBVWEQsVovn2mn4CDX7KIRPsEpHn859gx66CMWJQPDdW
pQcbz6g9wJYl8lKeE9f3YVNVqHsX2e/rM3f53/4dizIs9ph0HQGfUpuey2SHnUAmstLFswujzX/0
85zrik8lv41GGOxF0BbBJsvJt74YsO6/XR99vrWn0SeeL58e+Bs93/mkLQylwCo+UwSCUpXlhXNM
Ur29sWULp/v6YPO9jcANJS4EXojI4VMZsyDfGRPUB5LEeda7evI6ML1wBW6xd7f00fR3M8DZe2HI
i3YarXzSctR1wHrCKpvXQOFmd0VYeeUJjLvD8w90FbBzZudOTFhWZsEBdGSnvRZqT6xOPD96GwAz
xnsR6LQ+KzfAtaaXiTNiwKWquF72sRvvfBbp3jJ8mwfWwLINCVu3/0KG3WJbP9mArPF66dpfqhL0
35AG176nTd/bz9cX9HLLMjmopSROdHFZ3POvB8Ckw6umrE9N76EeBFbxviI/OCV1P6yVXtp3wBmV
hQ17AepkQDpIKByD/uKhvYAuNoErRjcvTgh0VmKdVT5mlo0TBXeB1TjWTYjc5QYtpyzYZUNlObcu
Ik4HIZXK2ENPacVKs5tB7Eln+wOG02l/0LH36Z+uL870HJwfrAlIzDtIdAtpaV6sjywAMWh66s8Y
xQpoBdRK6r2Bz+LCm3t5hBjHY1nJwSk1znHjWl2gaElb/7ktZTzssLf+ZYE4w0y3VWly/PukeGuZ
Dyksh3d+XrMEzzEUhp6VXEHiIQny8MZBXGJYCGs+m9Tf48wy5MbV4hQTbP2ZXKDEf9MDh4BBsxz8
yQgdINn1aX02HEQQlN3IIi6b3mgcOKJ3R+M5ovvNoy6iO8uK0p8qBtBLtdHLfUHhGxLjdO8y5Bz6
EMV57YSRTqbhJ913LMVxM2mpar7865So6k/SAtP5nJha52ezLFW9iukhn4K+xEhLa+qRqIxe2+R1
o79fH+ziEaEWyKMFpENjq3lzxpSN+rPmIld0MoqkwRgyy713Ej/oO25jDvegxKKTFcXiz2i6Zrdw
AC5uoWlwAIgmOROqdXPcKWABY0yoR5zImhDY8XSZGZscpSOcmoPU39ciyW803x4XSnWfTRpFRGIk
wHCEn7PbL3Ix6ZVOFZ/CuvJp5SCnsMXEPjiNyAKeimRK67tGtbF7sUr7nx8zAAyUUYDgmcBI+Ann
39dBEgbNpjI9ZTHFUqNL8jVuV8oPU5bipgnlUk3u4ohM4xF8sWkB91rz6Bdspx9mwApP8BBc5TbE
d1TsepweQM8k+eAtPJwXpwQzjQl6hQ4gVEOU18+np9uVoxPZI5hVBXVG5SQzf3mjWKLYX1AxaMZP
aLspb4HsZ8wzFryskOMts+HkRpRH/kPo0nA2Y4lj7Cau2uaLnVJJO+iN7flbg8YVNdbOLstyn1ve
cJs6kYVVlN3J8YC2fG1vaksM7haBOtmFZL1DNd6WdplWJ9fF1KVQ1UpDPEBpcElqRyTJKl0hq8f0
mIy+3utJGlGiEbmNzGIV/wgjGSxRey4+JHYovBgOUe4Ekpj3SioiOaf2w+Y02ooDGqN33jRkmval
3VQL+fDlUBaRLBtmivAuMQ9Y/QWdRfhzgoZSn8Iw8XQ8reUTQjhWs7t+BV1GWh9sLnWC5oDuolR9
vmPA20YkF3p1akYkj/d+L9MDSsEebmJ+VFd/MGzCkhR8y2jtQ6MRzyD+R+rmY0+xQ/NlVgDbHccw
36jSUY6DmpVYKpWyBzTQBiYaPWYw/owD7MDWqC7pfyyitQO9g0HslHpSuIqVUJaPJWTGbAHPcnHV
TNxQj5CVLIUw+aKwQD82wZq9OWmObHHOgVkM+Us0X3u9Kr4NOobgJhKSe4TetYXb9SJonr6eRt4L
SG/iwM8OouZlZeCjXXQSIbW8tYboe7lCl81s1lWklnKfhdgyLQx6caVPp5HmIcQhDihAqfNv2ZQu
jyRGUyet1Jp+jwtoDiYFR3pjQ7jWPeQwsXeYl/3zU8K4tA/RICUagIwzezSrysLtyqjak46aNm70
aNndIv5648LP+d5SfkFD0NaXcu6LYzJFh0gJ065VHSK4WbDThuj315avnPKGmiYuWsA4Vl6rpNnO
75xUbK+flIuSET1LB/AIvFceD6712SzBGoFqy4fwZQCrfheVtKK1sIvvqfR9iapib5uR9oj1u3yg
UGcdGqb8UFadXPjIF5k/ag5MmJ8xqV/yhM1+By4hGds9iV9kIMetmUY6zjyhnBw10ebCd3YM5f0g
SuGvcLPtKdgDEYFUYEtvYUku9hu/BKgj6DQqEISBs8e0jjpBu6CPXwze6wTWnZ/uu2gM95oYqzev
HYwt4fvS9XjR6yMP5bqaTDym0gfqs+fbXKJB10a9k74kCDg/lghWxiuhZsZN1eEHuvIVU4mQ6Gtx
dTRrlP8rVzhfXGBT4boRZbnlG9JcXdgdFwfenEQFKMggc00xb/4+xL6ndWogxIvAPbzGgd7FBkAa
DX6l0nTlKiwbp0YwMnWCjciHqjz0uBsk2xR5sJPbl/Gv0lTcn5lS0+01QhLxtZ6GzV52abdQ/fuA
/Z/lWPzX0zvGLuJmsj/8q/4q25SYk8uxDIdnEJ9ljkcNsRqonggEGwga2a3aKOBal36qgTzq3Mls
3bPSP2arZG98GzncDaIoXjGe0f+1b0pLnvMFEAMJDSqG5hThnP02zrqBqwQ6+Q4GOCjEPOkS85XJ
7jS7QSgF6cbrn+7yyzHi1MR0STtp1c5ewNz0cJ9Xmv45jfzMw9g+9O/x6cGBNMMWLlqJ3sAI4n8Z
E84CMaE5EczPZ9kkbaa3Tt8/R+SnT47t4khbi+6bNqBGw6E3/1wf7+IlZFWpOfC9CWAIX6a79K9V
neAfNd+xfzZH6zaQuSzWkZ0OL7pwlJKiGQJ57GD5taxs8a+PMEODj6dQxj0zcXfPh0boJXJBRQ7P
lNPloXEVa4Pfs/WzEKrcJY1l3qht4L5kuVm/XJ/0NKn5NifRAJ8PMmAqYc1GzjTfdSUja9mYHM1O
lBV9eE3bKIFu/GvMBsAQuAMQInIbm3vxfKxAlB6usMP4nDSafNN6t77zHaVuNnh+m0u1i092LIPB
VrBBlHA2Z+88AXmboNY2PANhoapau7LSQMA2jVhJtQm/VEnpLZGCPx0TeuRE33P4e3ZKurpF46qt
mWBg/ewrF8tsl9aksiuSytTxyESudiGZ+eT7TR5F7B5CCuqcszXVIhvTz7himgSiz0IvHnOZGK/p
MLxf3yiX7xin4q+BZqfRrSC0eO44PHM9491rQCP2qkFfV03mvPjgAA6lFVs/rw96saDwBOiHkIID
tZ5gfec7xipxY0D5uD9ZmG1WKy/s8HT2ExQid1Eh0m5t+1QqD9cH/Shr/X0m6IhMdP0JUs6tBx7p
fFSy3BH/a0e8xD0gSow6qQACyE2JHiIRY4RZUiK9QSRIP5ShJpWdO5aaepPrMHH3QWjI8nbUvjm2
qL5B9Ha+mkjeo/AlxvsSZbeyRvLOQWIV2V0nhIfd24O6H0oD4cBRsah9ESkiTduAIAifA9PvD7Uf
4IBohxLdnUDEQbimp2N8NRBt6Q6gXqvXNkrhwfLodG+xFxr+ry7sg/EHpjjiV4FU7n2vt4a3Bhca
yn0pdDdZWLSLyG9qI8H7pkZCOI/w5OxTmaJ1/KG0xUtlKUm6C5Erxky7Hnp/r5HtZishLKXZxMbY
vve1jat5anUOnteWXh8qNCv/FZlJdq+qBD5UEiHiIL15/hVVIULpuH79ouXAOPDXLQBk+zmuM342
jskmk1W3cBgvoq5pTFIKYKAUx4BRz3ZOgIFT2RVF+9LlWtMh8jtkkBhbM8W/GNluc+toSfvLiwVq
5SV23l8CWKv9bhStCQJeG4tqjeMJtsELT+n8lph+F86Jk8wRVz3QuvO16EVX24bfiRenbrMvwdj4
B9JrzLN50PB/v35+5oeWwSh2fgi6Eei5c/5RRXcN1KsiX/AcMN59v3F/moHRBRuJsiG60A7q2Au7
b345MSQNRdYb7CAqch9w8b+ebmnUwN2csnmBJT6uKy8vX0l51Z2Eyfmz4kYs7lK7LbqFvtq0hc4u
CrrxVB94XwgRpwNwvqyZRLmyaE3lZMReJvd6bTuPRuPK75oTo/mScelzXeVOcYfqRrH0UT+kIs+H
Z2NPvXCqoqzzvE5X+RGd6KF1Tmo6yRZbvZv238c4wFfQqmynfpEGsBg36yy2XOG/UE5RrMOAnbG6
1s06+ZGhyOntO+xX3P2AVOqzO8TINCS61OR2NFvA0/XQmfmGDquOqmtf4SU/ysatDiZmx0pH7uDJ
rt/DzMCrfAvWucF1ONG6ZtMLx3V3TqN6L+4QqfF+9POKolSgxVvFbMNknxTshMlUrGy2XYAz4x7x
ZKX+0veh1z1qtGB+k8a54ncXD4P5PNCpEkdLDibjthWywvhzUwqtvtg+fMBf/7iJ2b/Um2HiT0UC
AojzTxupjVO6Y+CdkMzB69sxleAESCy7E3ok7C3dIXTirw95sYnBq0NAZDuRtpJVzJ7yUh8LXCTL
4qXPo9Je1YhIPdZDnjbbLLBxdtZ8o1eftAA3sN3/MDJnld7X1KrVZ9cDWtSjpvht/sKr13FShLpS
a715dHJNpSAyUONP8VRdmO8HmPfv/Qv1lbjeorlEe3xqWpyvsQMyx3B5/V56AkJ7V0nN+gay3fFu
S9oxzo7EerJWx75818eKekdvTinWjWfK8JY+ux3hXo791UpFdOlHprTFUnA1/yIIGU/4D0442TS/
dna+8SRXAXIVykuT2JWJ/aMuftAIqIqtP5gIF1qD/1wOnrtEUZ5f1x/jUkglpMO1htDufGHCqqVe
1+fBq2L54gUknbHJqtY9Rm1YbK9/+otKyf+PRRuRRws12DmBYeg0V5SaorxUvZB3tazFD7Qusq0S
6eiVaCVWphlyG9YaAzs1RphQs29qy5FLMnzzu3T6HRSoyEMmET7qrOdzTsxBcWAT+C+4wLrGYQRM
+JZKCNgFdJZqZcrAjNZ50Iz6fRbxVC5sxvmjRR2SjgDlKxrpUHfnOnkj9nLC8av4tfdVTCbGTm3W
Laay3xBSwWLV0xV/YeUvJzyNOMnwsrVY/dmEg0kFRPHC5NUvu+bWTCyxwduve8hSV2lWlcHrrAa4
mVPAt+X++lefNu7ZyZvIi9ALIMDToED++HyxowyjuxpQ8msZpCoklU69L9LG37lmPemFV127rWPD
egQiWG3BPuQL9bnLDc68JwwQmSA2s/N4JMEE2a1R6X8NkDm+U7TC2Vs5gtBJYypLz+Rn68zenpIj
okDdnZUCMbBMIl+L0td+xKYBA5Dsu3TMDp3nKtnD5By/U7mFwlWnyVIOenl/TNVeFJBUgyaiNf/E
iDdjydF7yas72ukuq7z4WQ2bSd0+s25H6ZXffEXzFi7zT3YybTS052DgQiWZl3z7PksbRVrpq5lo
mlh5vVllq0gz6XVHUTzRvM1e+1dtfY7PlNgjOIimLFHm7MZSNGN63YvsNfMi+7ZuxvrEzkLExqG5
QMpj2G/1qCxhAj/ZRlP3goWlWgMgfHY/x7Xnj40x5q+unt06kYs6bEd1Zat3cP0WjusnR2bCMVGd
mQT0LrcsLS3yVCt7LXy//S/zew9AGeIU0AnETeiW+p2gLvUdAIn2JRVgZf75xDI8PXeEe0mJ52Af
Fj9Qytrmqzb4n9710GDylVtUVHGzpnCeyqFtVqHmq9YmJGHdlLSk7IU78pPtDHOcesqk7jUZXp7f
GnXUU632k/zVl3r4yr8hN4lTeasaI40IO4khWPXIB/1jbWzaWjAoCHKhvFB/nH1k3FK8qhNR/oqB
SHCwsdy1t2DG5L4Q0g4wS63LtZp7XbguSbCur/pnZ4nU6QOT4qAlOtvWZKwxpO0sf8WXVVHXXZH3
wQbn7t8+/qcpDNChXLoaLxLpSRiGe5GjSxGCLHI23xDqbOhERvxNKDr2QkVXxfE+6upwW1uYMq2K
KO2+IsmtPPQtkcKeANq6dSrXjtdsnzhdyHEuA4Tp9wCFIm1Uqd3POwk6fqZtVYfRt8EPjOxGFF3r
7yOOCneLCR8WfJiM+q2XiP/j7Lx63EaCLfyLCDCHVyqMJjh7RNkvhL32MufMX3+/9sW9sChCxCyw
u9gElLrZXV3h1DmRdZDHFlWNGph5B4W95GyRyd7cQryo8b+Biir6KYvNmeTIt3tVC4gT4/afKSus
F2CGvv/QxeM0PjDuS9swr8va2HWmGsePOUziG4di9TdQDQZaygOOquD1NdAmRodQwY68ujHm/UD8
eJJQUvyRJP2PQZ6t10jL0AXP/XDeBVUSbniCm1vIFtDR4tnmTkB5sHjPiqEcCiONAy+XA+vAfali
lz5qve/b1vmmdFL1olKUf2tpwxDvFxAwiLKpq5DiX6+6API9N3EtnYM6RKGLUS15B1V68pCqTvSa
6aN1yO0KsvhQbl/0uohP7ZSA1g7k4cPAwdyoJa99BPQTRKmeX8SLc/1zRhKSGjxa4Gljr/RumGvK
fpyKWT5qOXP2WjZZL4Gf1Kdisos993aLdu8mrGA/RG9CtInID5fJt2Ig9BGbc+glZhR8zdvEOUtO
rr+klp6+mhJAtn0UVek/4wxm/I1eCdMMA5hcS1KgG4abWZ2YjTA4AcrYFKc21xu+REUxqYLB3GAo
dCNaXDlxpKP0rKiJMge6TBG0OVJ6xZQijwhrYIolbUnFVBl+E0Pez3AifAwDTsObF8nZhmhQZIdi
1v/6Ayc2SM9xUGPP6Szzg4xu3b6uFPPLJDfMcEhbrEFra/xDvE40wUCiLf77XxWkidTAbCgLerEU
2C+aLM07laoDAlxh7+zMQM6OqIw5G871JoBBfYO3XEy6ghO6edWlcmBsf7QTL0dX+MjcKRDbbpYf
FFgztspyaysEf0AgyiSvyGmvV6h3DY9NVkrn3mLmaKRY/QWye2PXz7F1anojIalFEeD+V1y5JaCi
RYtSwPdogl8bnUNT0mC4kc5SJ0GrHjhx4mmwlOyD1Oj3ROtav8vzQn22YtPa8NMrLymxKFVYE4pY
itPLhl5eDrIaG6Z/DgowbK7KpEPttjCThruyUfzvJikAoA8jzVyH+LXdleBqKcOOEx3ONh0e7u/F
zcemQkhPnvyWjyAi9Ou9CAkcp7LVwrOJDuujOcFh5EYN0I992gI82AjWbkIXYY1zRQIizrW5uD81
ZOtJg67J2ZYi5+D3mfxQ+clTl+dd5Ybl5Hy5v7ote4tX0VersYX/JTx3QRL9ni0f5hMo5odsN3Xm
T5R02i1lzDWLguKKlI4/KDhf76ecxWVQN3p4jqryRyB107FvreQrDB4yC0RV7u0LFL09wxBoJWKQ
a3M0hRnnTIL4LLdN9Fmvnewps4L6KKFdYjNA3tjx432LtweG9BEmAB440Vwxllm6CTdzq5bx2WRU
3a2cXlHdGKoYF70CeWs3b9yDIDVi8p45DSEqv6wB2uBqFWqu8dmO8XVSLLX+EyRibbkfa5jV97bl
a49KiCjL8f4qbz8jhnF+zGMLV6EtXnJlUhOjMY3oHI4tALSpdFJpL+lRohz62GpeB0WZy42dvXFL
YrG0Exls44KAy77+ljLQjdlGmPbctm3x6kcdE7TG5DjvLWm0v/pzOv3ytRrNSj0Noa+6v+DbiJoq
Fx1bCq06BT5AqNfWGbxmqjpBeYHgxv+e1XbyKctCLXiQMt/4iQQhMlmU19WPmhWSuzdTMx7UvKk2
fsfK8QIbZYC252UHL7EIJH2AmlnXWPGZxtTcH+rYSIKDnAwTTTrJ+np/0Tfxmlgz8aqIIJklWB6v
mse0cUopOfMeoAXg5GPzs56o29rUrY6RQ8kAxpq2/J7ngU+bICmT8/1fsHLOyJ3/BOyUVqHpu951
RDdnO5mpOUGY3KmfyrkMH5KA1tBu6ofgKM9pqrw1SBXlTJ4gGuPcq5u2m0JTY5Q0IznPVVc3eybL
qV+bdll8gZqwONl14/wTTNBQPjAAz3hy1PjhBo5JrOqq0sdP4L0XYCsSd5qh16tOx8SBXlxKz5VP
nZqJYit919dS/49MWdk50IwYbM9MhmLjVova/a1dkhQQGGTwy05ogrRDAnY9PWd6HDeHOO/V6VRB
0LXxVVfWR8uVzERMjtyeK7NzOjPLkIZ10IG+GK2dPQoQOdN8vf2V7Qg+jKk5bbytN31e6tTiHJP+
yXhMSlDXu1ox5R/AQ5idQa2PwY/E11HE6gMVicFB0oIvhJK1vpd51rufcqcPcC4mdV7vfKXvHpux
ggRcgmxxKylaudGIcAuUDZmJSWvl+meZhaoEmeNnZ0Vj+vtQjqrl0hax+2dImOpxI0JfscZghphB
o4qLwaUb04E6dCVftAihaP4UpJVludQ8reSX4at6tOGz18yR/BPJMMjIYOfi/tITqwu5BlFnti36
rJJGjrWj3tX8K8Fr9u2+s1g5vuwfZxccDzPHy7lYpekSaTKr4pylhgYTmt/l45Mf58nrfTuri4KL
hGSekQSu6fUXQ/K1iHENxXkqk/Kb4kiWG2kNXfJC6Tc88MqbB7yb+g3DD6iJLw8H8owdA/d1fjbt
uevRfKj65xkm7VM6p+Tujal8HdQcetRZ6zYkMFZcL++MkOKBqY0/F04oVzM0cLQpP8tVZsqubtac
/8S3Hpo5iL50aFJsHM0Vr4C3E6eE6Jfm/MLgOAEO1VKrOFsMVH92AjPdN2Rhp2BOk3ehX1bBgX4U
UM77X3NtnQwtgjUhvccjia/9VxKptFUbTVpVnnN1qnYQKESHUkuKvTY1cFlI81ZGcWOP7wkpFzhr
VE8ZL16cHgTKG0ouqXLWaQ0/F2rRAG7R6by7KVVSNHBaZatfeHNgsSLuOiUoijb2cppZ0m3K7MxU
n4M5iI9hOjUfkrDNUPcZG8DU9/fzNlLC0dK0ARUJpNwBXXS9oanWFsC8FfUcK1Pzxcqr4aM9MFty
zDIgSLshKY3q1CtKfFRSJkQVs7IeQQu8FbtP1EL0wi0FT0SbYQkG0Gg7ZrxC2rknczs5sz56hoRy
F541f7Qb4wES2rjeWrxY3NUTKqwCB+W+0JTXlvqqOQKdU5Do6nm0u9SLwz5+GO3G+thNDZSawThW
PxkpGt1RbmcvL+t4PzKu+c6WfSj95spsXXg2xt/3P8ntkePpI6YB5iTqQcu6W5EwtyB3hnaW8jT6
2TdR6u/NaHDUA9FOkJ1q9Fq7/X2bt2cOm4aY2YAAgq744pi3JOtQ5JjaGT1G60cMFeX7akjGPQJR
Wwp0N35fvOxibgC4PrqMy5xS7eNZPKD6uYeSp921QZCn+3qQtnTgbhwUdkTtFpdIcAgD/fXBDuxO
RqIgMM5ympYvtPX170Gf124TKM0vwwiT1O00besJWPt4SM6ChQLQINRJrq2a0jQWCb/o3HZygq6h
AaMRQWfd9/TXrcvYOcgUv/3b0WNmLAxdG8FucW2ybivaGEENm1FU6i9SYOnVQzqM9a4qehhj7hu7
/Xp0TFgYUQLOCWvXxoqW1nnGJP6ZeS1VgukS3NmhrRvZ/Oe+oZu3lKwJcIYgHGbM9kacARg5gJnZ
MM6RJgc+KCiRjyMAJH8O8WXH3A5Vcz9oTHmMSIKnh/vWbw8P1vGLgseMN245G0/VsMzDzjTOZaSM
D41Upqd6qKpTkcPoFjQAVlzHnKrjfau3h+faqnq9uWlSRWmqSliVp/5LODv5Y9HpOnMZqvFvXE3z
w317a3tMFIu7JUyHJm/xMetWiQfFLMyzNM7pIbXV8EApMXIrM2jeKQMcSrEP23PjRFvzfmsrZa0U
B1At4LETx+yvZzzuIdQau9k8B7KRHqxUlyP0gxEtPRRO13wOp2DYwkKtm+SG0PWDHmVZYu9HaK3Q
mjbPVZroJzhV/QOkk8DwgRSa4GMTs/p5f3vXDhFNRpmIkO4e9+Z6kdIERDGBd+Tclqbt9fWoZkc4
+jt1FwdqaxyUrKCpC3tc8GahD+hY6G9iFtQkglTL6svIiipj0o0zaPwQqjS//hgmCIkdYExtHqWQ
bx6A0bdP91csXM3VeyqkukQmblCQFnS01ytOpsnO4zbMvL4K5JMhj+YIzK34bdNSa900zQxSx8Ha
mwr06JljvvU8AyKkDo0KB5PV2k3Nqetb2RxHqfS6KFDdSW9aT4mU7sC/g1auz7RXpZ60Zyurww3L
N59azD9YYHJpbbDhS7SNVowGY6dD5cVIwaOxi85vNfQFjBVR9KjPZfAUode18Wiv7LYgd2SmlA+N
k1zsdlWWNkN3Te2FkId5dRFUL4YfIz7Y0xR20kg5mFpYHupxqj7rQytteKvb0JHuuegO0qsE0sVn
v/7aZR4YTp5otWfOndq5rSU5v01QufMHWYMg7MEiWILU0jSkhtAlyvOTpLSJ+ZhMvrThr8VSrw8e
HVuIEkRFXsOtLDxZOSY6HyBpPCamms4NZs3V5yn6ESuDsfEC/qmj3diiuQCsjLoesMXrZSOU5VB6
12svjcPS2QWEtRClW51yyDWneUn1Sp/Ry6ydxJ0ThnIBijSi8hRGTEXqo8Qcc2LCebfD7TFVMktp
EEEfKVkftdCQfJi+++Epb5ta3iVdZyhuiX5jspP1eLLcHkb2dmdnVWLtwiKZv6RNHX+6f4tvDzPO
A90U0fwVxeqF35rTYqjaxm88NW2NPco2hZuYTr2PQql+bLvyPdFd+e6+zRvvzFmCGIY2FlNlNNAW
QQzASOCYVtB6eopgq9N143Ec6SjNc90cZLt8e4VYGBR4fTG5ALJ8cXlAGDk1onWtB82l7pUNLUie
AOkYwHnzRNkQyEvfVfFBiaE/34U2GkIw4AWf7y97ZatZMc1Q0RKA0n/xK/q+8YtRLjsPdFP4gV+K
SnwUPPSMaB/krlZPfqtuQbpuXn2bshXQDrw09NYMaV+f3zGImSAb9c5LK8ePdgU3GySJUWtuN8n6
02Bl9oOmJn4AB2h2ub/eP8Nui8tDzYeMiz8QdzCWxtWygeK7Tz1q1OHrkMjZyR7rztpVqLIzNFw1
07EIxjRx2ywcXkbFqb+HrRL+K9Vl3z92jdIxPYf8yi9YX8cPse+nx84oipOpIPaslR/D4ihLqnOK
me57iDoA3+79Jdx6XQGXYu/EIDb5+eJ2IHnc11kapZ6RTPG3lgmtlzYtQxgsoTY+IAKU7pWO9gKT
waFbzZr6eN/+yk1h/oXOCoUJ4OTL2Q+n9ZsikIvMK20t/FgNcvg+lJTqMVNbBzhraW1UltSV8wIP
OHk5hUFwrMtP1qUJTB62knu00uuXRrWSU9HnvRuZqKC6Uq0XH1BvD79WqgUHv99PsrTLIXH4lDC8
+j5VrebLNNdj5w5wMOzL2arOFOznPQh8Z58aZrsHtih9opOZdG7RpF2yG5nYP9Wamn2BdD3dWdNs
5m6m8cpFWaW/JAn0uhufVRVPxOJkiiYgSTAzyXTKFldxlBzI80s18xzQyKar+5M17EuzLnK3NZrh
O6hF59HpEqhD6dZpwaFuIa55HM0o145THKJ3kfVl9LOZS+kCxaleHxlP0w13LKl8CLgM8hmQ0GlP
gHYqkGRqaL4rVUgBd/cPyJ+56eVK+ExUUwRqhv7m9QWv6PSgCzEkBD9RjSqDGmuQoULrs1MpHZ8m
yymmveD0e09HIw7djpbFY6YF/tfAKKZPzaAPPzSZFtre9BHV3MfZbB5VWUp3VZj9e//HrjhA3ADZ
K1klr/eSALOnRQIQoy49M1Wky1Rk/XvQITB9+ASrod8kp9Lws/8QuYjNIXhhbl+A3a53aFQTGp5o
RXncr/RxrDTp1GtR9yzSoRdZy+dzQkeCcUvZeBqDNNtFUxF/e/PK/7h8PAgx8w2IuB0zGUKZrvYg
Sexcuu+0gQc7/UbBf3yvIdKyB5znvxXpCfcPtT4LCglRelkq4yl6Sumpgh6wh0T6MEz+yDcupscw
VF/DqZsfDXgA3DxDKvr+am+9Fgbx9xAukQrdUHQ7hSEzkVwMHps7PLaNFjz6oywdxlL+kZV2s+Ek
b30WMbHILyFXY6HL5oIaxE0bomDiOVDgniwzRmV5ssd9YYXaPtDS+FODBvenwensjYXeQmIEfhnj
gFCQMLpJquUYjzVG7eSVKJE/dXOW7S1Jd3ZxlSqvsi8nxxIdZZ4LWMQhnbGnfRMO6mmU3sxMwhsr
sGtExJxxam4LPxCOc5UVQzt6/jipv1uQZydDq2OvqSpjY9V/IJHXPoeZVNIAwkXQFDzt1zcq6SPJ
TJkc85x+dIqdFs0zzryn+btLZssO3bRM8YWoSkSo6xjl/LOjqMzkL6MozWNYOOFrrZhOtuv8uPqg
lbSXEZUfNekpyYbsu2HQOoaHW8l1VEinNoCbyzde759R4eGXa6BoSC2ES0JsuFiDbU+VTl4+euwp
I5tTqUgF7BOQDVL8r7/fN3Z7ISBcE2rRYH9t0Ta+3jBoQYq55R3yLCvyqWnBdn2Ys5lRfRAhTARV
Kiy8D/dt3oYusILwLsBBwCgY1q9tGkEP2bPWKV7G0PRO1aR+r7RWMKHnJcMKXofKQ14BDWgTdQ52
TGuMH+//gJVFU9gGaih2mJ7couyTioEcQDyqNwRC11U1i5csm2R3KGXz3wjtqjeH18xb2YzhcPrp
ny6zCtWvqzmkROJJre0fTCuB5RujB1OpnaMUlMHeDkG1/odFEuPS0iBiolF1vcvMkIMH01vVK3l9
H2DUTh+zLmvfG3NbHnKO08bduz22zEtQdGDQidNE/ePaHpBkKZ2JSLxgSpNLMzctaltBp3yaxp7s
8f7i1o4Q1UIBGhW67EvMKCEffPVJo3lWXivhqeycFuk9cqnaxe/75aFo+8EN9CGuDiC4rY9ZJFlv
HoX5Q6VMlgkjCU3d5TkmKS8pjmqmV6sVpE46YNWHCTqMnREU8uRC5k6OamzmqDePCmZt2jJ/6tKE
DosIMZNAchhGpXv57HeuqfTQ5EfMgu/jWDI8ixr/s9WgOmgzXn66v+03F4fBf0Z+RItKVJeWpE/c
aEmCysrwAN3F35nhjZ+cybc+6aWaH4aIqav/YE+MZdIVE9XShaewp9GeeMQNT4/1HLdtjWXsAvaP
3tt9ET7UsEZsrFA41yvnywoJSkj+ADwwX744xVQNS8XnrnpogQ+vgjD+gwYk+igpdbVPw7x/rbPc
3IqVV6ySxgFSo71LdmOIff+rDp1k85AyTS95U2S9OmHg7wpF6faZb8KWVrXa7wwo4pbmz82FxQXT
qqH9Dbgef7w4R0CUUqazVcmz0z77UbYm76BWla99b1mv97/j7ZEVpkDDEmATXS9pjOxE1muEfCTP
NyP5uRzC8kEbQ/1SawzKDbpOkaNFrpQY1d9C8KyaBrlPQ1EUJ5dZSNGXnTJGYXDRaLFOn1OUfz87
RgZlRirnfkXdTDKOENQxfpkPCrzg91e+cmOAAoPDAP5NJXpJ4DtVMf0MtQ4velwW/9r51D2No1V9
mpRJRtELue23un06tVQDcRC0/iwmLq+Pkj46aFOWanhBOyILIYWlvDGW7Td69jlSDYix3V/gyikS
HXssCQZVaymSmba1ls2B5nhTiRIbcRPBxE7qGHJFHAAXtLGfa+aYwhA04+DAqN5cL683mU6fNMv3
GnhEDkZFPcuVVV8+qfWQVm/fS3pCglyI28kbuthLdJOhIvDn4DICs1JOqEvqxxY2AmdnUNwx9mZT
Vo9v3k5MkhgRisGEtUQCl4lZEsBGqLAYXQZbaNhLX5CfHMcdhAG/7ttaOZs023XqR+Cq2c9FhBBC
baRZcN5e6sQp97ECS3xep2icTm18zFTt938wxz4y3we9GGPo159OQpDamHDbl6qbwVA0cas/qXHd
HgPFmCU3nMctRubVBdJ1Z6CQ/h5d/muL9Ic7FIfS8JKqRdLukM+I+qcmzi11X895nDDSkjBCdH+Z
KycUOjmyHSZyeSaX3cwenaA5qSzJk+JUkt9VkAjkO8Yap/YIxMfYepJXng6cG5ePchFD3ssaQgka
MsycLLzAEdKGO3R0pPyIEqr0MMdjVb6jpPwuYfBioxx3u0rmFYn3xN3/M7N5vbVKVkdkz1l0sWsV
SDWoL2NX1CMvtTJtXcNVW/huCBrI7mgKXNtSCyVhtKqKLhCFq49G3mpH5EG6d8ACi40bv25KkEJh
TOA9r03Vra1PWlmzLECDxX4sZPUAetz85MgoY735pLCHuOr/Myaerr9efXkQfJGyHV5KlCMqt7D6
CapE1Yylkx3n5oajvj0oWDOZZwYCTnDzp776l7VaUjpH0lha6fT6tIMAn4om+i05zEx28X6u7ek5
x118fet1YNqJxIcojriGcvH1ItGeCAE9mdElivvopKSdc4H1oTjIobQp0bny9QQyWKA4qSpRbri2
VZqtag6hGl06lvXqlEgzpb7F+GpcpFu6fqu2iGSYSBTN5iWdXqVOY1YPc3iZMk1/YV5Oepe2kH4N
U7OVya2ZghSRRvqfaaIl+M8B+EdpVAovc4iOq1s1DVpURjc0wY6HwQo3juWt1xQtBWahwdXQe1se
FPS8yk6FUfVSA7f8aA7F68Bwl+hsKF+joes+3z8gtwHatbnFszCZRWgEQRxe8mFGoA4cQ8bjMwzO
d7sxqw9OUMrF12YoDdtN+EGH+9Y3FrvMaKSI4WEHpauL2Uc99QC1d32ip48S6m+AuPUtyfY1e6LR
R8BNe4uC8/URzX3fHnTev4sDaeBz4sTSl8C2eoaqJ+NHPWbGm6fDiF1AnuGugEKA4FavDRatWuQ8
H9Glnxz/izyq+bsCjqFdi+zW42z23cYYwtrnBMqDEvCf/tqSyM/RO63qW4OAl4Ky5jZd1Mvvuims
hkOOZtp8crpKtpAbHOcYcjtjCxm2tsH0hwQODQAnmJPr9faS1UI1LTx4qQ9IyZXET5NVeVkuF7/Y
DWnDra5dTlNIMTDmh9llvyZNpUgLGz+6pGXdf04H0SnX9Ch+NIMZutT7p3XVGGNwfFOq2Iq5iNhG
2+mT0ZbDSyH5TfehbvvqUS3KqXw/plq8UaS/LSFD0wPyE2oCHg1KYouzCpRbGToGOS8ZDIz+DphA
hmriGBkuTNRz645BlX63kR/cqeGAPrGVDSizq0ryMpKIbQTGK8+XwUkGow/eGmLvRaEyz/O079OS
i6MUpvFBC5yxQc3Sd46Dz8l2mbcIoxOltXIL2Hg7A8I+MGCpmah6CGCH+Cp/vZx+m0Va2rXJJc4R
wNxXfju96qYPT2OTwDeo4/f5qwL/vdtAVukhqZ4TO7SG834CgP+Oyb5id/8giA99XaYAjyiKTiKC
EA2G65+klZklVMPiS54Z2bRD4RROayS4g4f7dlZuE9wHluCztqkTL0GdwQjg1wjn9KLq5UiCLoOP
necmDVx7yubfXdVYn+5bXPEfeEUSD7pCiLcsy4hqwvMOLDa7pEHmP0+TGY3wTsywevvq/CuqHOlz
4yuNGyW2tTGjvbJY8le8JUEmkP6bdMEM82ScARtofX6pGrmFqd6MKiaYpfzTFJqbvnnlK9L+owxN
E514ZcmS3cvoyHe9w+7GWTccisrh8Faor7YbfmNlZUC0KAmA8iDhWybpY6oEuhyW2aVMdBkhwaaG
ireO7MrNjArSBLPZYvxfcx5AEygxGQiYs0rxnf+6NB2kUnVazdmljnz1iFyriZjzrP6muhg8tXoe
nSi+tTsGMHVjJ/pyuwSmj2OsSNPr/RO14jkE1zPxE1k1VAqL69tXagChTJhfwlp1JEqlENpGBXfL
NYFCR7LFaLiWyIf7VpdbLjjdBDRLUGn/0a24Xj+Qys6iWjp5Va+Uj0Oh109x1OE7y6H/bSVO8FZg
qTAIFyk9NnwUgdDCJcx1z1vESumrafbzGAftYzEAeEAqs+9elNGJ3hjZC4Nk8qJ/IvJAY/GFszYJ
MsaaVE8DU5ifQpBxv9UOlN2+Seatzp74SH87PGGMvh7RHwVoAHZiu/86TimVwZo5Xtnz5ySN9xRS
s+az5FhBuNeqPJ03vNDa1xPDZyLNo2O8DLn9vBBcxcrshWljo80Op2f6oo+g263OsfdBoo1bFITi
+yxXyFtL0QfQKk/74vtVfag4Y86AByIyM2SZtDVq2cifB3gDwl0xk8LLypB9o2wzP3SRELm9f2KX
90RsMVgeys8icCK+uN7iyijLsi9jxVOpS2Wu2qna58ygGScFjv6zl7r4Y6876Zf7Vpc+8H+tkpcy
LEx9dHk7Yag1+rmdFE+uKiV3y5xcCzVbQ9/ft7PyRYVUlshCiWduannQkTd2VEayN6Pn0jwYABv7
fQdKNHqIYlX+2quD+VYgPWsTzQvCBq4HML9FzCK1GaQ4TqF6mQqeHPU2Zk6Q/oE/KX7qfCp8LmW5
Qvp2f6U3gFjMsp8gDhg8YU+XQi/wLg9UvgbNi5u5+BjKeraX/bLLwc1UA38bHvRBjz8r/aSHwHKH
+TlVa3Mjely5sDTH/5T7meZBEe36NMUaELmEMWDqwlZaM6Vr+o9yCJDXNVJzSwVkGTSIFTN/DTMu
CStyCYuNZkxrrODj0LzEn2bnSVag8Wcm9rl1klo5jIZD7abRrOIFNe+tIuPKAcZBcGOAd0Bctixw
RGXmlDSqda+ftC7bg2mM9YPTBsXj/c+6coB5u1H2/AOHBWx9vaF5qlZkL5oOWMioHYDcMfpETejr
l2Ga42/0xyrndN/k6rYy9ktAREHAWRJr14lELzzyWdowBNNDE5RIMrZ2q+iur2nSSzs7qbLvR92/
pMO8BWFZcYiCjg1IkmBuuBnjD8Y5p+sw8r4gUfmjBLZVP8DLqyZHMMzDE6TE+fQIYHb4bLQByUBs
IOe88Yqv+ETkC8g4xBwDc2Li4//17IT+WPadkSgemNs4eZ4ktUR6K52U8X0dmgk6A2ohPyt1KEfH
+3u/unoKdpDiw0yPYPC15SgoK6sEnuCVdagm7yV/zPaNDGXHQUv7wdqhMTSLKDgv4IDmf65cJA2V
y/0fsXbm6H78/49YFA8kNRrCWSlVr5KV9gOwquxbRo3kYOZGA/obkZn79ta2G1JYRFiEmNpNa7uy
whlhekf1VAk4Bk9z2u9pgapf45ZO4WFKg+lXNjqmv/E4rNnlTSFEFrPL+rLR005payt9onlhUTc/
QqNV/XdhhnL4MUKFHAWlKba/qwi8fL6/3rX95aUnoYcZVhCMX39kaWh8Pyt1zaPO3BykWHOOfgeD
qauac3SYjXFr1GptoczRCpFFINfArq8NAgylTVc3umcXSvOSOEP/rrCK2IaFJLEhg8nzMNgF1K62
ZlxXDYNvB2XIcC1pyLXhBLaV3KoLzZOGQmFsTv5nCOr+vZpnUFCXkQ8fvj+pYfofPixABUZxqF9A
bLe4RZDV9Yoe1JrHNS0/Wm0dfOmznp6PirZl6NKYHUPXjFtzS6Bz7fkDCiOySDwYoNLr9SpVWERD
JANQ0YB1opuu2u2DPOrICckzczL/ZZ1ATajV0M+nqX9tzmjTYADxo3smQtheUkrzx5kpKN/N1bnk
qtahdihCoct1/wCvLhPnLIinYIVdAhz9JsqCpAWLotvjbO2UaaYHFUVOPuz9Ji3H/7BMxu4JpXjN
wXAKp/mXO05zfRqNOtM9OdLft2Wgem3VaQ+kk4bobXfPhSZN3+4vUdzBRVxOfQ8MFXUWiuHLvEoC
iqaFxMIeErxxcASelh6Rao/1DYe/tpXkqYBASBhhwVt8QktG+L7sLU5MJVm/mY1TU8ipe4Ci+iS3
44a1teeF9AZkGJUH4H+LixH4UCEpZmN6uWL4z2rZFdm+GIt3VV1fpDJOHxT8of2koG7oZr5fbphf
cQf4IHh8eduogi8n3oEPMaZlFabXTChKP0i9bwZooujMj0HgWJ9MqZaTvZ5F0xYJ1crCOa5wuoDD
g6Ji2SPy48Ey+9TGsoGI7CyhBujHaoQYWen/S4yBRnuAanbgDmMB5n4sIl1++ykG0S6KmOAfSUYW
pzgum7jQM9nyChO1hD5TmMWWRloboWPMcKnhJY50UdONmqFwsYuDTKMKLDLKA+THSzCVYtPna0vb
8qpBk6NDZWhJ7yqV868UB53qluagbXzltb0W4C3h8hkv0sUp+Ou6Ttos85kjy+ukIei6XTrG4c+y
i7NwL/edL8HgOTXSg6PPBXwytaV+rfk35UZeu7ZuCtkCJyhwics3AP7DSZ7q2PLiOquRUx1MF5m+
sHaN2P8M60u4xUO+ZXARNTEGhHLS5JveXFpOfZCZqTKffHAmCIqDHnOVGIbnw30vteI9SN3FrC0x
M1njYhyoVpEYTfOKj5uHZQkXUKM802fK450etN3GlNyKSwQ2SzMZpCd55hI5pqlj2pm6b3hBUuu+
C39OpLu53W/pwq0titQKyBhcRwBHFk4qJ7uICVZI6yy1mgu31PL+UziWDDhFozbV3tv3UKA2BMcr
NejlQdHltEEwSDO8Ygq77ikKbavZ+aVJyzOucntjgHMluRJFFsYgeMyATi39vR7EMl7e8My8cGDY
jcAzqUMrf8nh7H81nE7+gPJ8/jlWh61ndNU0OHtIuyj1MFN1fS/NPKUyMJi6N/LSgmHX5OZRT/Q8
flSBGtVPatUju9iHU/RL4p+3yHPWPusfVgwecG7lErICy3ffJG1reVrIgB0zVPF3ua/03VRZ9QbS
+/adAUYF1yHHh5eGQPB6pWo6MkYUKarny0E97OAsL3+FBkokxzTVjO5gy1Eau3KV04e9f5hunQA0
cKyP95XSKBWQa8sNLPmZ2eWGJ3XhT5Ta8/BgTmllfmpQGjuFtVkjRv8fTEKDyq0EukUx79qkE2lK
ZEFS4ynDZH2aaQ+5uEU53CWRxiAykLNf9w3e+gHw11BM2aTHBGXL0Eh2ZqgP08j01L6I/lGsSWmO
QepU3ZtfLuxAZgupLR+SEPd6YQY4C33uUwHK7bXwkCRWNO8D3Rqdhx7urkMy5FF4ur+2lZMD2IVS
KHhK3rBlddvuLLMxktrx6Ldq1bGpClpScQXVPjidxn8uoZ373VhKtVWovH00SX8ptpAHw2nF+ble
LJs40dEFMeoXheHsRvQgjxG9zehoN4H2I2vseY+WC3LJEhIT+j4bu2Sr2bpyeP/+DcvGVKU2SOAF
QXTJDTn5EDRtFB+SEp6Ivd11xQ5lRzhD7+/3rU8SWT/IdlF2hwxp8Y3twW673gCny7Mzh8/QevXa
roqcRHNNyJeeG0hgazeesvbsx2234frXrTODjbQYFbYlADuaSJkRTA4uqm8oXycqAP6OaML8WrdM
0VdjHn8kQi2+REGmbUSDt95Q5cYSIFH6J4laNra1qjHTVDclb6QM86xLMKtniSV9aUEDPdzf47XP
ynApSEjiWA7XwhumSZPO+ZgEl0IZancohuCjE/vTvpvTL+roGF/vm1u5QihjMmNNOoMyylJdERSM
nPVTInlpHkJHMSvdOB0yNj866BA9jYFbTyDRAms0Nzq5K44JDAptFPoZOER5EYE1XYDGkOmHF6rs
k3lMoP20HlorMv7DhlL6heWD/Je6ivgdfwW4vVbGRRUa0UWB1uOBh2Z0Z4VBrdSe++YhMiQK7Pf3
dO0T8qzQCaO3igjL/5B2Zr1xG926/kUEOA+3Pagly7ItO7Ho3BBO4nAeiiyOv34/5XOAraaIJuxt
BPmAz0BWV7GGVWu9w2qbtOWAY+RkpaGEsjjepcADqkswt05yD4fAax/K2hXPt2NufUc6Q+TvdHN5
tajf9GqUZR4ZVWSDEzal5b0fF306llqkH51aBs9u77Tnzi73RFS2tgWVX8pizC5d+VVQbYFcYgo/
DvGN9CbsC+v6wcRv4blrISzeHuBmLHSreOYr9bE3MkAU5jQwRWDmi1F80nO9OUZj2QWnuseGdGfN
bK1NUi++HowPMPOrylDlGXHhBUka5qYsv+tGXscXWaSiOv36oMCIkKcze3AP1JH36qt1CZIVVl4G
L9iqDnd5XXvR0ZIyth6ceen2VH+3ppClQaMArQ5S59W6tJzGSTFOCV4Gf9S9s+iypEItS6/Sc5dZ
yb+3x7Y1h7xlaa8zNOAg6u9fjW2KGi8pyDReHJr7H4RZAQACEtXm59txtq4FLuKfcCuOzXWirMhb
ft4X0Qs9D6e8D2IvfaJN4j8tBiBWzJb8agAHVbTp93gK9HYn/FYqQHFEOZAoz7a1jpGuI5w2LEJ7
yZfALw+a1Q3nxhT1Y90N0NKnQNwxxekFIYu8O5dVV/15e/xbOx9uAMhysKAUP1a5iBEneRNlnOBJ
30RPEay2p5x3y/vKWQq6Di49oba0dnbjRv/SpOKm7I9omSr3+Ouva1cGwhJRGrwY8dzmT3XdRocO
nQLrUlC0MfHZjMrYP2TDYpqPdMvKD5GDEk5Y6Uv34/YE/FQ5vC6aUCEDU8wbgichBcDr3xJTcB2a
oI5eyqLgGGqZ7nso8010HApDvtOHIL7ERi5RkJidi0amWh55mhro8I/jjP2vyE8Cx7P7279r6xrA
54Ddhm4ZyKzVIRJ3poOiaxZBqKpL+zR1hRgfmlxPIXjPcX+voXfx8Bsh2eJKBE89kVdfpTS0PjZr
23uZ5GJbLEYhn/h5o3+27MkiNUtK5+vtkG+Qd+pWBYqggHeAV3lPXc9+gxBdVY69i7RT4xsviR6g
y8LK0Iy7CThid4BhYaLOGTuj9pAvU/QcBXoqMRxNqodARFMVWlo/Oqfbv2vjWODHKDIbr3dluXD9
s1KvDiLLiSPaNk0mDnid98Fx5gX9IgdTy8ZDYzrl2bEK3/nkNJ21937f+PpciFRtEWxgq6wTq2mZ
c79Drymcp855otzen1xcwo52xoMBIfh5DwK5cRABoFIUIZ9sDuLn9YC9zpC6OenRSw9WsPzbrpoh
NOsxuhez0IOnDMJQ+Rm+meN+MqhXBEexxHv32cZZpOSuySRJ6JQI7vVvqHgdDtGyaC+gKKLkJKpA
JzMXILb/HXNwvse8ckV0cOa4bXbO4a0TCegYp5GqGaNXsYqNvGdmDuCdwmwahrPfx9mxQXz1DkUs
Lbj3nNz7T0BD+tDZVXvRK5lk58Vt99TFNmfg1a9YLbuh68Zu6OC+zVbdjfeFBcThwKt/aZ/dNJ1+
8ErOSM2y1t5jMarxrU5BrkFmwGVHA4hfVReLqIRRkVvaizkrzYhmtq3nrqGOifE1hLFf312ctCxv
n477m0vXwWtItPGYhAPEdf2zblamdpgMiMbowObxo91JP/+BdMJ4qZqqM3fCb20uOnY0vRVW0FzL
yXmL0xR1K+IwaqHBBU2ZfVyqSnzLg6r9AqWrcndOk63NRT9AYYzBP71RI6BjFcRj7cUgJUd/PC3k
PWeBPad1kpqv2ZfF1jwkcDMsm4+oJDc5Pjq5JnZw+1ufGEQ570+u3YDC5PX2WkTTGzUKgSHay9H9
aAXRCTFrVOPcag+tsx2KNheIL2QY1jtZcwriL04cGtOYf21N9Uoyg8k9GHLw9vi/W8GgAoBRxAiV
Rbx681oGZ6QroVbD4JyeNN5LBconokHXw0gdc6eKsRmNA5nDiIXLn+tZlEYwLih1Ry+JaA3t5OZW
Mt+NWhcv54417d3d3ipbaxXCODIW6nQGGX8dzuzkFNfqhe0IWhujZ+anHDnGT3OCbmkczb/e7iUL
UihTppOK9bpWkeq4yA56o73YvRsdmsCjeFoMcfVHYCfFHoR4Y1/4OgpjGImoy2d9y9otfRsNityL
15XJkXEu7yDh1w/90tx38xD8UVmpd2flGiL6fo3IxM6+3PiWCputTF1RW3iThjbwDiM6AHEojTm7
7/pZPvZJaRyELaK90u0buDRZBMGQgoKdB+BqzTFwWsuTpew1bti6rT54seb9u2RWlZ58fxDncsza
9LjkSha3Xxa9Pgo/KItz5QlvOImu+WWikvpBtCfplEJ9QJ1XfZ1XT6woxnwUsRuWVmOMl6L1LKTP
Evp0zST7dwZzsAek2/reyjQGoj5Hw5v5LvNUaztMe0PbHP5DsnMpT5HqZB47zr57b9HSj5EXFeco
snxU2fbCb31uVXJV0lQ/xTWuBxybpW0UaQQY38msvwp/BEKRLPb3ioP/39vbdjMUcHyKDTgL8rC7
DuV6cd9ZQZuFPVqW0ZF3HixM2nRjc5j0QuwUwzayVYAZiFogd6NeC6snjG1O2SRbCHbF0lvt57px
Sv2Tm7nN+Ge7pF5wXIJhKP+JDKO7tA5Y353y0cYhhbwZrycaTRQj1oysBoxTFBd+FjaxjXFsQo/7
Pxs87h+e1TnDXelOyV6re3OCIUv6P83o3mAyqX6CN8a1MbQrd56O7uR4BRnbUCwfo2wydjSUtqIh
jEZV1QNQ8QbrE0lw4Qgq53BGpgh5u0nEi/exxEzd/DsdR/vX7xiefKp0hG6lKhtfr56iL5uEGksW
1jZElcPIKVmdZFcv98Krk19v1uHf/Sqa+rqvzwEziGpUc7PQkmW+PM9iaaPHtA6cf32ZzOdf3xg/
2RIUHZjN9dCcLF3sQYNVXjV5JD9PWZH5x4UumvWMrGTk7FQatnYGJVQecerMwd3memylFLU2400V
gqsdyoPT8HAyK9eoEXmM3ewSj35QWwezHLp/aQ6P8jd2BjRQlgzSKBwD9nX8BgWxOm481JK61vve
ebN3QQo9P9daZz2nFe3hnQFvrVQgN6qgSikXHZ/rgNJ2+5Siah6ORqsvpyDXSvdgJskwHktdeL9K
V1R3yE/PA6oyFI/Xd8jQJINswCWEbmKNkONaY8mPne6VR+mP7Q7gXE3W6o0Cbkq53IMFR/xklejN
kewqWWRFGPSjLx71OV2sx3Hs0uPtNbpxnAXK28ZSCEo+3uo4xWshHlqsosOonPB6N1LbyaZDOrbz
nSO0ZXlXI6i8V4jcDEpTkJI/alPA+68/3GglnhgUBbGfoorS12QnwUHrp7E7yTq33Dtjaas9kuHG
aoHDS8WHEhhMhnV3I6aI7ZhCz0PNaRM4KQaizwBDhYia9OQkFWqGvzG13FWKpUY2u+Yqz2Y7xUtX
56Ej5vEbznH3c2xazbERRinPQLfk3mNP5ePrRQOwhGoKX9Sna349r4aMu2xOhzxcyrr6bC+ctscp
Xdz+6AhO2adAy13jouu9V/76rUxnmW4cYB2uxmC195fJRQsuaoqQGlIp7pxGzmeUw0vrqcCcVhyT
yUQK9BA3ke4fW60c/K+3J3vr6xo2pV0Ftgaepf7+1cFOwXDQi9gtQ7PM63/9IdCe3MFyo+M0iuny
67HMn6w0lYGAGLiOFWi0bFNsnEMRC+d9alTVnzyNogiTS/n9dqitYwCKhGp60EomnbwOpdn4KAQA
n8Iqio3pVM4oC547j9Tqdpyt6YOFTbf6p3XFmixat6452tKrwjjxnb/7vvWhE/bVqc4qWNC/EctT
K4WXEAFXa6UspIskQ1CGgDuK+wy43Cc4/Z53YIXt4SM3x8XpSc9WVb3X72X8j5B4qOwiFDm8h4c8
H7sLxtOme4HlUP1xe2Bb24/0QlFfKa6jXnP9sZbFSKB+wkvNh8wF9Ikklq/HxUcAHTaIwGn60aLH
/nA76OYIKZ6jmk2+T2H/Omjr5UvdFyz8Nu9w8ZZF/+/stANaxFLD5vp2sK2Dm5c56gC86zxkEa6D
lZMN+VZn5WdFVXiXFvvn+ZAa7VAd9cWMEX6o9H7P1mRrhDzS8cqlzQj/bLUHAvrtSD/CvfWx0UsP
KKFiM2fN/mMTe87OObYZi2QCPKlBTcBexaL855rREpVh4IxjhedlnZ1rZ4RLYFjJr6pnkFDAN4Vu
xdAUSm8VLLW91HcLl6p+3zn4dA8CR+csQV0aQaLEf8ebeE+kZ+sDvg65Wi0++IgGHk4Vlp3m9u/T
whr+gqfQiqMv9P7zKPpfZw4zSJaKrvyGqAqsstJMyKEbC1mHrg4Zo0uC6UOkpUZ2GFDyeJiNrPry
62sUmBNphVI5QJH1eo06C1rhKODVYeIl5WXkcx5cdPqOfdl2j1xPy85xtjmlr+KtvuLoxGVhx1Ud
jnBOJSPkI1J6tH+Qe1ffC6Pxd2qbapOtb3nK9lQbAZHBI16lvXPHcom7tg49vWzLU+tOZnPsal/s
pIZbe4EMQQFOQEnwv9cT2WCr1QOlZiLbXnwrDPS8u7isn+Uc/DICF1FndUArf3fY16tIiwSSZ1RD
HUIGy8xzIavku0Ceci8F3PpUSiPOtXxILCRJ1yPCDAGxTc6PMPPa+LmsRfQlW7r+3himz5VorZ3D
ZC/c6kONjiZA5GV12PqKdjVgVX2oK6V/PCEb0Jxcr/uNJydIWHDxavUr94vrEZI3B9jG2BVqR0iQ
nbzMs+7cqGzFF6c1c3/nOthaiT9FEWgigaVZE80S2CR5nIw1wCTH+5RpfdoectE4O1fcxsOW1Fz5
CMBLBTC5nscJu7dudqqwB/4UPeKopfeXonHFpeHl8l46IBiPbZTU+lO1NHsN/K2v+Dr66s7TvU6l
Kz6p0WLpzzFW6h02jkYdHHIvmPRT0AC+v32Ebc2rmlAQNWAIUSu5/opV6xa4xBsVznZlNl5MzRjF
XTXo3m/F4eUHcQY6wboRKGRJQZ+nQlgaldb8E6TG2HwKKP9oO4E255A2Al1vpFNZMtcDyrxprpe0
ZyeItNQuSdm+s6ca1HLlfUjqOqrOtydwOx4MMoVmQ+VG/f2r10DbLJHGK7AO7SkaxKEYo/o0x8jr
tkL27jFxMN65HXFzjWLyCCgbfQXaddcRK2Hl2KxodYjQbvvOr5cOuw7T+m+hLXhht3bPMEVwRTC5
+W5H3so6nVeRV1u+ldVojUXehEuX+WdtGuf7QutKZFGq5LLAUnwJmkjbGe5mUISFkcBXte31OVPH
bhMjJlGHEQ3qCb+SyD80o58fMlKZk84x3h+RBtu7kjY3BiQNhaoFob0WNGzysaFTHnPg+PROLgiz
ev556Wx95+rbHN6rOKuvGSw6FYnMJWkZxdkVQ/oPzDHDx/2Mpvw5BZ/ylMdS/qIKpcoHgaRwP6HY
TH69iprac9/oi3o/LKU2XbKpr/Q7YU2N9T7VM2feOVa37nfsI0B6cifyZFltSl4NXT9hqBXaTm5q
f8Ni6PMnPFIbF9U4usV73hxbHw8sHXRZBfl8I0gkbbyFgkRWoV9AJjgYRkFCKNrA3aMFb+1++gMU
sxgbDtXq677a/a6B6BCyBUXo5XX6t6xRzLmvXfbDXeM3HR4zjtXf396EmyHVyw9lKaW5tLqiFnO2
9DmQZQglo0w+Bk5jlf8NtSG7d7EERHhEBddqd/KLLTiX6jqDxQigFb0hkNJDF56eIs6atUvsfO+W
xKzvyKZK44dhD/VyQhCzMC+IMrn6x2IsDC87Gq20nIK235j0B6+evPbSii5J388ke3/enpWtFca7
FOUrxUKnCH79ITrpxmhqRaywJl6+VHOwDIc5K+aHuAyCL7djbW1ZhepA5pSiJbXF61i8fmWVWloR
9nU9tyc9SZrxiyntLDroVOKPQZ795ftL6e7E3VrVygYBqj3QwjcAi0RSFBYomIVD2xfBVy+wpZYe
DX1qp51IW2tMpUBQLF3A5usSVzW1UsuauQw7v6+jk5lG83+w6/VHmUfVX05nzJfbU7o1NGrCcFXA
APDCWd0sXlF7pZxTFrVWyuk5kUtbXNrar/Z8qrfWido8mIgCTn6DGeEGc5a84lUq88JC5dto0/7e
1+e+u+uSefR3bszNiXQQxac4S5a8VsksmwEhELeow0pO0yU1Lf3RX1wwmKlMPe+YJdMU/c5Uohuj
mu+Ustag8zYHWKZDmwqNDN7LGfs/uiF2X9Q/bn+yzaHB5FAJHWtyXVtDL3CqCsnj19VkSvunTyDe
pq2djkdTTol7yipZ7olyqnWwfpCqyaQDg4j5m3J+mVt1Po8W6aoHdNTRswrHMnfpTt7iz/lxoCOH
hmIU3ZdZ3nyCMdH8fXvUW3sfbTaKsTxWeamu8mUQ9ZzudAxCHQWR9BBJ3Wju8kzGf4msAW6ld67I
TlB33a+3A29NN/J+DByHJ4651Q7J5oxrksd/6NeafiZZN+2DO8jAPdEM7v7sQLAtO0nC5lhJuOAa
ogQOVub6nNObxsLLRitDWXljdpcH0gveaVrTt9+1bEnaY9JK2AWHEsu3vSR3OzYngcKycSKs5lkU
jTMa8MjDxaIiEDtZ6T2CS1XoHL+ovk1+0lmHwQJJt9MN2zogaCrQ81cGNyBoV4N2586dtY6KO9rS
A9oPeTc9+i4H3+dgwSZur0S9BWAB0QWVFeAT23btcdN0qAz4eUbdvR2Nr86UPNijSdVd76f4feK1
+V9tNiTvMuT2vpp5Fb/nYiq/GP3sPN9eYW+n/KfCNdkZojkod5rXIzfSqfYWQIMhEqnirrA079GX
iCUdRJtF7QE7LNDLXTB1n27HfbuyiftTCYrrBn3tVUKDjZSTDlhMhZY3NBezsKPszMZ15LHA/1F9
6ibfyUc3cKkqJsbQSvjKepOQ6guESBj8GS9tmePK6i3FvUlRdPxTSX23B1pLrvduSoOuuJuj/F+e
CV0Q46AyNcZOavX2SOOn8ABA1IGmwRu+pOdJqTu9l4aZ4GWzpNX0A6PGJX1XCrDK52hyJ3nRECnh
haCV/tGRue1dbn+CjUXIj/BppqvUCebL+j1AaaBCDzUNvYwM1tTaWv5TWT2ii3nnnr00LZ5gVgJa
YxHPYeqO/J/ojGYnXindEu/cmm+zAcQKoZAqAjDHzvrgacxFtmjio9s9+a7gKdQY5R21PADit8e9
GQic2s+2KWXB1aFazzq4JcgaoUg0WUDsy9PxrkB2bQ9XsxNofW20Zus6IhMEsgJxn1KkyM5e7aTN
zofc2kugdgAPUN/kSaL+/tV7xG91Pc/9KQ27HIsUVPKoll/sRfPGO+E6RfUhL3Th392eRbU4ri9l
Vg26MkhzcF7CPLkOKmjValWMUnZcj3XyCPpu+jswivjDVFdTcQFVkSBPPi7DpZqFm+98w821y0BI
CJQh2xv9RzN1esMSuBzIoa+/eha2s0MiY+duinnHHIousewPcZ25yzmjWmsfjGkY8SP1I9/4UTW6
/FXbBUozOro3yHfQeeSf1RUibRRpogDF5Wx0qq+FvrT0WuAjnd2SfXR77rcWFjRYF+a6AjatM/UE
MHlnLFkeylFG0xPKV2b1sLTtFOwVf7YjobVlKWbqW6BlOkS5TDpGFdvufGpAzsr/Cqk1e12Vtzcw
YqWAqfmkyoNxbVGWFWYnPC0H3GMWH/Qpqb9pg/xnXmbvd84ZyLS08NVGeOOSVUQa/TdU6kJ+xljg
GRP0qMjQF+h2kGdbZzxqcErXUYmPr80CSxccfOWxLdMk8ebPQT0W6ffWdNLsACGvST/kfjJEB3PU
RX8ZNBl/RGwlco+318rWBf/6V6wueN0adBPIRBZK2en3g1/486UkcT7JsbXfOYVjPoKs6PesQ7fC
qsMBp0Qer28AGxlNXKdvkiz0krHKT3Ec2w8VdNk/wFnBRELHNNIwbe2WPYP7rYVko4atqjM/Ve2v
z6W0H1EJEWYWpuDjHwFTkr+Y3ji7R2ciM9g5BTejKSa+KkEAx11lrEEyu042Tlk4wHg7i3kKvgRp
M1PCm9Kd5/nWcuJ0B7Ol8Pn0l64HhnuzsJ0Go4nJTSIA3iY+VQeTZDg7xl3smMfOswDhNnlepIdY
uXPrRmL7n28vp60BOwoLp5QWlZHV9a9ojb5fBrtKQj9yYrryU2o0z3WZjt7BGmoIz7fDbV1tKKXR
u0bKgufIatAmrHSJUxWmLxR6fgyO/nXs8Q7JUun+CaY72wm3Pbr/DaeOw1c3aSzs2UB0Fmqza+Xt
eRIAfp+bZQFeweM23bvFtjbJz5KSQo2rnOc6XNlJ32yNOg7d3q6L96WJbU5O0Qwb50ubBdpfXiRG
55xorbsnKbY5UkoUADq4P96UzrgG5wlaFHB9xx0/DxhNwczTmuLkV7r/G7m+g5SW4v+xT9bgHzmj
5221xEqEMR792HAeRdPrB2D6ySnxJu+XG9iKboEYD085Bz3BVYKn2elcubkWh4ttV9MpKd04OGlL
H+8c8FtzSPJOOZ3CBPfJqiTojRK8PULPYSdF+jFr21IVXbQciwdpIgi9M6ytvUDpRcnLonpHxfN6
tQTlUEa9IF2f6D/Nh2mxne/aXFtnH9PZr8uE7uvO3bE5wJ+ARjy+EXlabQcrpxiKva/yTYiHu2JI
guao5bX8j5JMtKfovRmMxrLqqnFhrtnjTZTEtQfEP0xMqy2R/9Hr+WCmWiEPNUrfOwnk5mQCoaIj
Qh/7DVoTtRoZtamXhCMtiqfU75onA8TmCRRO5hxTPSVX/PWjjPIjyCYONJNX7/XnM2DnzFnP+8ar
RfURX9n/HOyDnyuBl4GBcuHp/xRufTO1rqv1qPFhfuLU46laJp5xbpyfeR+n/y1UE378TjzFhXOA
aL9pUPaToS2ahe1SknvuvwDhnpzZNdJj1bszJkHO8BtHtfICU2Bbhdxa3QzCxeHPoLEQDm5lzMcG
JZg/0MmKgguZ/p7S7tZjhy3gkDDSW6I2c/3t0CPvxpGKRVgYQj+b1PzuG2D2j26i45HgW139gERh
cFiEqX3/9Xml+AmRGEll8tbVsqnHoNDbQcvDWVrfCm3Ss4OLQfejbUzmk4z14uV2vK07iVonE8sJ
Q611FS/Py86ptAl6hueKH5RWZXUq67w6D25t3ZPOBvdB1JrL+XbYrd1PyYs/IDZhBK4+Z+eVMNu8
HiBlP5kP00gh6ti6kJiqrNHKnb2xGYxnhuLno3W4JuhKr067WE8KUGpDF8KAZoc43tCfW8/u97RD
t4OBoKRlSO91bT5T6GklM5zQwzyGKtHJoHz2tYKGUeckv5NQ/IT8IUIBun/NcCynuFyG1sjDSevF
cu/5+fLdbZLqUwrH/iDn3FsO5hCbe4znrdOUhBC/LMbHU3F1NWGr5mFtATVDZqL9Zte+/4FEdrks
qTWa9yWFdW9nvWwu01cRV7WrxU/xdfZd3ovIbMDgrIJjoIn4GaCAfbSUZMvBLefkcnuVbp0DARrF
SqeY3bH2CigpIPr9PMOaoIL3XDiZ+8WyKk07gwJOzeMyB8WdX7j6xWozrI1uB9+cZEV9oYNFK99e
veQ84eRdDkIuzLp2fl8XVuU/+34TvY809PMempYUa+/9vznNCP1w/TMkCObXB5+BV0niSr0Iq4qX
I3JNQftvlcj027DkwWFOjPEOH+C83rkrN+YZHBZbxgOfhN3PKvFAT5FSsEjz0BXT5zLSmtPg5wK5
qGEwyjOqAslLbtQ4QsxdUQQ7WY/6j68qWwRXLUkIplS3Vof9bM5jmlVdjg+qSB4EDy35rta8Yq+n
vzG3IJxV2Z2sThH+rufWbXFnJAyD1NzyjFV4dB4BZInDOA7y6xgA0ahyZ/x2exVtHEckPDCN1AEP
aWz1Rf1+qiDFwIdjkU/1ISlkND9pqVLmsGvZJL9eqiIc1WWlogaEXP2cVy+qqc4dPJYbToYWjYvA
yJyXBFDYHu9uY29gZEE1R+2Pt9ywwVi6aShFgQzgRMHaqLPWu5PTfPAypLgOsUjM6O72RG59Pgqp
yooKqBBL5XpkWqzhLJHC90lH20w/A05CJU4j0nyOx8au//JFrA+I5+JSuPPw2FqhwMfZIBTM6J2s
Dj/AuYDyB8i36LX5it+UNOKUp/Fw/xtDfBVntUL9IV98aP8FTZpYHCcp4i8QHMS5b5b8vkxS44Qc
V/r37aCbg7NZoormo0gc1/MKnnkZZ8sCXRPUcviY58Icnt0k606/E4fSGE8Akqu1cacftB6cbb8A
BDlb+mns9CX+XINvDXYWyuaAaC2CcwAN9QacCF/XRXe9KjHPKpxLXjlTfEaw1tszfdpckNSDMTtR
rPh1X6MonAhvP5y73MKL/yzrIDHOFF2DAgnlzjPfkXR1xtn1KFDvHNdbu0+ps/3/yOtGB2fYgM4B
kQHJ6B8NDyI8AqrQxg9zVfp/dzJbds7orbGaIHUpuoHqfqPJq+nI2nBGQxTpMdqL9DR5kviBPuvJ
HJ/Lok5Pbq8N+U7UrbOTsiKK8+Q4mFWvtnwq7KUZu6oKozyjMZgDpvsbN5WGJ52f/XN7eW7N6etY
qz2eT6ImiUv5mqklvwaaFM0BWVXnftJj73koO/H5/xZwtdlRVaFbiTViWIKfY3Cam1ZnZ/CbL0Zn
2t9ENUa/8SRWmA4FASI3fuN6lMAMMZuULUhp3L7kvePIJz8LgO0tiEGVp8XL3D1+/9ZuhCZiq243
5aj1LomCIgfLwUOjSZdOAOvGbflM3qztTOfmCv3fOOs94VSZAItD2q8tyXdsPOYjtFR4yn7u+H9U
eT2mD1EaeXsJ2+YSfRV2dXpKvS2TweuKcKD6bhwdv4yCQyTqOr9gz2Pv+e5sheP6+wkVgV+xlrxL
ZDbMSwqEqwGAc5fL2XkgM4zfDWO5Z6C3NaGA02gPUdbHYFV92FeZBNdUE+eJTvpr2tM/eWJ37yrL
hIhe+PHF9cX9gGPgzkfc2oQcL3Bh+KMkh65juiXenU7CBQj6KPeODuZVDxUo9MexL+LqTkLq2Clr
bIEUQHiDm8UFwMTrxrwOOeduLV0NcOmEYsB3r5gu7TA8aEPtHbFFKY/x3GD+EATzJA+t5jfyzhmr
fg+gvPldsSODW0V6isjH9a9YAtk6pYUKhYYdYn3QbdxCYvBA/pEXR7MH8Nr8tFC3cBsATc+3vY7m
ZJpnxjPNosi15MNS9o1zmNzF/OyWi35Ef8h/QS/S3jlht04CpVet8jdYQfrqhLVzaPUzknRkwgn0
LTkPeDGmRjKdbh+sW3NJIkMG7NMLg9J7PboCLzkRW7Cmbc1EFAc5zv5uyhdhHIJSRDvAku1gYEpU
D1qlw9fBhnrsqySYcehGd/C7FhXaOx00/Z8gpvvz7XFtbQ7YvKAAeEigQ7MKJa3ZrSj58dVQO8/Q
ReFfUyLmT92Yg3sMnEHsfLGtdYIylQ0ViJofcJHrwYmy1kuvSuD1y9ZCC7+exr9BbuF13qPhIE8a
LfD2IiHK7mXCW9PKdlCynjy9IRteR/Y7HJ80l8JKCupPHue0Mc4LFcDxhMaJt5N2/5R/Xb9AaU9T
FVEOJG9eoNyIUTXnsgidtGuPjW0nf1Cel3e1J6yLllU4JOGzYB8prY5f7L53h2OauP6nTiDlECz8
p4/+DPnzkEfx8hX1M/fh9qffgl/g9KkwD3BmgSKsduzc+XXRR/zCefHH92Pkevel1i4/coSX/jNy
I/+ogYJ/HtBabg5Jb8j+2PDuM++SYNz5LVvbmOfz/2OwI+61+jRyHHUD/9EsLOqurA91osfpsR71
Lrm7PejNNfAq0Gr14Xs5dXmD3oIs9e6vpVmK5mQCZDMe+rpDw/B2NHX6rNeAx9IF7c+V9wacpcNd
l5mPTE4BPaQ+LmanadAmgOIc+wnRMlXCfBJTln7QEUA53g6uPt86OA7A6spTz9s3YJapG8ZILt6L
6VZadkZNxv8w+4X5T5fpVvNJ1pGtfWkyc84uPkQd+2ttuML88/aP2JhvUnz2gBKaBn27Op/7Zkza
jt/24pgyzk9BgY3KvS1B1zQ18rY7Q96Yb64AIDzcdpRG1m/qYsg9gzJa8KJbfftFTEYtsfsRwXLn
YPqZnryq8/VTFY/te60tkuQ37kDFJqFPqkO3oK14fcKYE2r+ubCR8ZUAvU5eDGShOhaRCJ5nI6gO
kZ0m8Wen2pe+3jpuwBUg5o/VE2WadYshygwpMiQZXtyBfsBx6AHpYGO7BJ+asuncuzZAtO7zonUB
x10wIrCMFMCzpePHd9aioG1PlhzG6X1sUxc4Ls3cW0/zVIEaur0gtn8onVaKnzR3YTBdz5HVUtBq
UzN6CSbTrXGirbL8qDvD/KmyucIHbS7zgzFQFz/6clr6hwg/2fGCG8Q0HopmcKJLLLiy4oMd5N6F
1eBfjEL/DRQBLwwFx+MKxs1kdTi2sZBj1Oj+C9DN4c4OIojw2FT8Y0Vjvxxuz8nGlQgMlVIQmQzn
8Lq+lheaFutlGb1YuBWKk2MvznxoxGg8akMVi+wgujGxj8hVBukOaHrjkFC7k6YYtyKP4dUwl1ib
FBIuwIINt5FTL6PiHRwgXv12pRftx6516v8KUpC/wKsVn6dCM7L7Xx89mg3MNWgUWlarI7nQayBF
Igpe4iF3XvJKm0E8NrX9Zx8tBb6QSOH9NUdjvscY3kh9yIzpySkDTIoBq6GbcdW3hWmgdD5miAoh
EiWqYwbMsryLlzy9lJTIq52xbh1QPyHqXAc+3YdVurXYedoNTRTh2ju16btmwFc2y2sTLWWetGcM
y/r2IJcKtLy1JMO32zO9dRj/xKv/1N/BJWi19QKzMhJjgApWauZ8coO0QEjS9IWV3Q+2bPeI5j+R
PasrCBQHswwagANxrYM3DqweoWlog1K16g668L2HJcpr42ucTfrnQdTzl0zOy7GaU3Ev/MnM7n2t
arRDKZyIqalq/az5kb5T0N5Kfch6FPCUd9rbi9n2KqkNDeq+iP+lX+N2GZ5y5gYD1tR0s9PQDeWH
ekFX52RVRWefFs78T0UyFNYlLdR03f4wG0sR3KQOb4EqNBWa1b0RwWZwxxmR0SKibcDD0MnsH0uR
LoeKyhRENc+moXo75sZS5CWO2qXS+ucwXi2GksaqL9M4eOmFZ72rKxMLiAa1Sf8UuCJvzvZYRt2F
AkgcHfoxLaKvt+NvpHwMl1oq1W8w42tJXKPQygZ9ZQ971Lz8NgsIyEc0TrGqux1na27pXOCqQbuP
J+LqeAHNbArLa5QpBC5jh2o29PdeMhjRpQuS7l0w1sPwfDvkxnlucaZQwSEu9W+1D19VOSZjCOrE
14KXIG66xwzqdXKRqZkfoH3W7rFsM6RG6hilttPtwJtj/dk/QSSR00V981eBnX5w22AcgxesMKAh
NJHwDqYZ2f/D2Xn1yM0Da/oXCVAOt1J3Tx57xmHavhEczqcsUYFKv34fGWd33RphhDFgwxe+YFMk
i8WqN1wtyr1fei1q3q9fxkwpvxPOgL+hk385Yg+RfWqTMnzJ4xSKUaJH3yZDo0FN4VY9CJmM2unt
OW4EMW4qnuFL74tLY7WejazKOA477yUjmJ4gzuZ3mZ58zppxj5m6tUPJJIlcHEm0A1fLaKMK0JHB
UbeIYTtz7YdANmsMAf5h1XBENhc6C4nGOkr2kU2tvVDcF7NuccztzDqGF2/Yz4aSFPmprJT3y3cS
9QD9Az1fGrPrK9ceNZlUlL9f6kq24cH0Els9KJmwq9u6N5Nup56xtS3BhPEZqTEu1ajLTZKIGmUX
6bkvbkuQgTI/T8Gszo6fYh1wiO3Q8HYO/dbSca3bAO1INckqLkdMNSzqdR0/DZcdebTo1hRBZuXz
Htltc2Z/jbMq9KHGNCJHM3svZeoMz/jAOdmpwrdb+JSIvTBwMbz5/e79v7RdcDJc9KdI3C6npk1Y
g014l7wouv7DDDPvZTbmF8ij9tPbA21VMRlpgSpDmSTfXiVIRTlOTWLwpICGk10VXaM+zEMSOb6l
NOVVqXT9Mbe8XOBDk7gv1mClB70V+f+8/TM2PjHIPlLQRd6FVHVdGuA9J7N45BSiFn00Ulv7MgxY
LjNe8aiJctiZ9kZ84bVMxZSSDayUNamtigUiJKGnvBRRShY+u9FTFsbaU13o3p7L38Y2XZJPsNgY
fsKvX0VPL6sRz9XN8EWZS7vzQy+c6pOaLKXTd39E5D9cjYobWScFictNoydOZw0p0tam27ZjoGsy
k35TWEp7bVGnar8gwjrrO2+LjQwD/MFy5nFPIctazc7xijBquhnvtcE2yk9xGblHTR9758Ya2tk4
aFOvxw8ijpL8uhjrvY2zleQxPkRq6GG8rtb7d9Zqu6nHEH3/xtH6k85G8vyh6SMvcLPQe9KsSL+h
NgEkXC1l7WfYyX4bhybvr2IPnG7w/jXgp9BBRglpIRtcrgGmApleOiCaE2UyqAeMzpHuKhLjdja6
QWrN2ue3B/wjnbBKvxevFrJH6kCLHejliHHkCMi+2CxUrlI7NxRHrHPBS6i+xk0xdrB6thFK+ei4
kREe8NBNzXOf9/18685loZ7UkdrQdVR1sdf47qwljxLppM4faIs1J/hcQ4IInRmFbQD5MRxeRq7R
B7jrivbBbZPO8dvKVLMv0NcGE21+YTpHAbYDImwads3Pt2e7tdvgoiJxga4xJNjV540yCniDiZx8
ZZPGZvD0a2/8UGhT+XnsS+ep0JziZsxt577H0fD49uBbQYM3ziL0STr7CnBZY1GyuNThluJp7dcw
QeNKd8qy9TOQLjtjLWF3varE5IV2TJmLF8zlqmJiPuq1NYUvZWPwTtTVKGyCsNel8KNieHAQeK14
x7hae+yjQR18Sa6Y7mzmjRSXVi9Ri+gFj2Rtl2norWymbnnZmXHYgynLjehTWMbqM4E8Hw7SyLuH
qbPG4r/3f2nu9KUTwwegpng5e0TyVdRMOmygNFEd7daNIp/IPBxVVNav3h5r6waEywooiQr+wnpY
3YB1bXk1AAFqVVE8G34iivBeVaaoCuwhHT9qVdJlJ9ftQNIiiUxdKIEC7ZyavhnFXk9xiZbrZV8k
7ug9oYL3Sjm7TCdLi/FaekltN7mXo2l+1IVnX7mTVuBXr5SfUIoDV6fa6Qd8qYyvdm5h4tooM0ev
IyVPMM7Yy7O2tgGLgXYxVd5F0/dyNSRCJo3s3fBF6IXrnmyjLdXrKhsS1e8RkdR81VGqYKJR+g/7
D0qatVBuAACvURyR49WaQEXlJcndOA6cdpQf1NgtCGNNZvuiM9voBKm1dXdO30Y6gmoyzwGLTicg
ktVNaiRtW46pg+sfUlY3qswXdLN2Y0zGcI+yunLz9hbcHM41lgI6RB8me/mB1bmy8X+N2e5eU3yx
R6qgvkgVPRgdfW5vufmSfoeishVfCKBkznRzQXCtEq6qmgfhpZI17fWm9pMQ3xNVyeLsUdCTy/ym
NnGENTAJ/NKY6CWZced+envWW+GU2eLUTK6CVvOSN/31jq0MbWqb0fZeEqucr3uSpO5YSOe3TOO+
Orw91ta9sVwXJAgUCRB+vBxLDotSNkC8l9yY5cn1sLbD4KUffxcqeBa0cyLlSUFUV7+NEXzYk1bf
CjGwnzGaWgT5YWGvXhCTUsV9K7k5hoYST5yX7bMd2WZ6NCe3MI92NnB2uik8T4Z7iuKiBytQAfLc
2WcbXxx0G+AP5FAXHeXVQW4xd+yaolFekOe3viIW6tRX1tD96BX42TtffHMsKg7ocJNkwz+//OJ4
KsQSV06oXUWT3GRuMei+k+f2Cc+f4R9Q7UurYaGSoklMEnw5mOzVUbp4hZ372k2fFiyaP4VF/tCX
YjjoSrXXUN84PX86qsAuFnbyGvqBeBhuhD2cdmlkRht0aIkqp6HpmvzejqZZwlGY7J9qMcPbxfU5
vhtVGct/+MJLRWYpXDg0MFZ1IHeIlAw7UgAEytJjBwVXfR5Afp7NVjX2LqZluVYXE05e/3+w1dbp
essAwIeIQGzm3q8EcLJ6hTClvGomdK5JtWUIhFc1B+ve4g3+qat6E6DymDZpisltVlKCRu/nh6tU
sx5oppz2pDK3NhxNnOWaAr0B9v9yDxiZCb4/5hdOqjnOtxm6yeZVYXRJEVAJ3xXB2IjZNHE8TjXM
mqWsczlcldQWiDuP4ZCw00+5Do/6NBYOJvE5iJ/4Hk+KneT3T2fx1SJAg1sSfSqO68ZCGMdRBBwl
Ope6B8TKTxrLfhbZNOl+3iVDdd2rveLdIMvb3peFZ6d+5zmZE/sS26MbldxlDpQ6A5WkgPT+7Upz
0HYAz1urQC1muTip3FEtvPws+DbJYgIsB7nMlmmQAeoOqiIU10ojJ3Pnwbs52NIEBuK5QJJWaxDF
hlO0UI/OmhtCyoei3nWnOe+L7mqu4/K/t++QrSOwdBEohdJJglF9ObW6tyYnHqP0XNRljE1sC3Dx
uXCn2dzLSJfrYL3OaDgs6r0WOrfrhzzwdHQiigLhg1pxkiCj3v2jtAfTO+rzou4M9KlDxgv0LBXn
dLwJjVQcAbZWwWBZ9XUVG/3p7blv7XYL9DU3J9UintuXc887IbE6UdOz+z1Nmv4W4ln9qIVxEvpm
arZ78XzzwqRIav3veK9MnknsDLu0k7Npplp/M6WTLE4SOdomUO34rqbKEn4cjCwKbLvTnGteQF6C
j1dd7bEzt/aYDQiVCjiQN9b/cubLXUIGladnvSzqyVfDOD3MZW/8hpa6J0Oz9ZWp12KFAFCaXHC1
n+du8GbciGDxllaq+u3oFBhySvB9vtrXjhmQmqk7m20jM6KASmA3KBotoeVyfqPWoWeKLMB5cWAv
H7xwzLorDQrlg8QfKTsl9RBNV1IUkxFASCl3GWnLAOvNzgGm+khrGG/KVSYqigREp0lupLTYTvhj
0YsjzEbTpK7aOm0wuinN4taET/QPF+hi/elS/aT0ufamU9C9D1XO9NmolP7rIKbnvsw9bif42+e3
z8/WLqLwAmgDFzYC1moXocyeACSEAxvX45ze2q1qHhMzM05FWUn1+u3BtpaULiNlMR5tVJFXX3QY
heRjUQcsdHLIo5llneFHkzM+V/SqkA+Q5CjuQaZep/hpy4/eyRa29vGSUC8JM5mfu7oEEkOWToUe
8Jm+vHcLLL75KWs8Do4CCcf2QMul+Pj2lLc2EUUZzgz5LUOvpmyNCOylBjdjEXZ9dNBDvTdvPaSf
q6NQLMRlFbfPD6YSJdHOJtqcK3y7/x15rWyqhpnaaACbz7PrSuNIh70Tiwpe6D0OYR5FkB2r+f2q
1ouS0x/+Nkgo8CuXh1YOqjvk5H6YFWdLGS6qzB9TWnUBBm1ac2tkiToF7//Cf5CcS/aB4+hqTTXw
iVQZuxgMrtadesTC/YQYfR3nXvyVZ/LYBaaSZnts462FRUiS6jmjknMvl/Jfj8Q6cy05RtRTq242
PuGG7n5q87m+rdUhN05ZkeWhH6Fyvfd82UI1EBO4wpd4DJBpOdF/DVwxMFdrgnGlqg3TnYvtzo2m
QkMOIrVznmdRF0HuJo1zB5DWClrHOSg1ewBZXTlPJ08V+pcOAPU/SFksbRqa3Wx3zBJW8dqYBXlc
w35DxBO+XDnZw3d9yrvfLpT6b2+v+dbepvaHaQdozYXMevkN7LEB1m2b0TnKB80Mqt4ZMeVs4Ag5
vSYPeSr2yp6by41y8lISgF1ur5abihbsJDVH6C6LqudxdumuJWL8Dy+n3vRnSgYHFfW7nb29OU+T
cuuiGEyUXu3tkVpbl3ZxfE7nZD7TrJHqx8Grjfk5BLjUHMxW2+2pb90IpK4Ue6hKcO+tvq05mY0R
WT2yaJnXfmtShEkpv7sicIzClTuJ8uZntcjK4W/TZVsPVulFmTQQBCHKxq3uF8KZn3gS6FFQjUaT
o6mXzdR8kkp/v08Q9zqdPco81AGoa15uIWNOUfueuWPjXA1/9Fns3rtD1hsnukLfa8ztmp213Pqu
VHK5+RYkKst5OWCo5HpYpQZqGvCY9EAPaUffZq0lumPPcznZARlt3LV0KzHv4AVIa2DdfqpdQ1Bj
YMPGvMHb+9YYKixYnGhyg6KY2+lRykxvr508TDQ/UbLpH+SBUKdEDhUMI+irV7Z98zxXMwIpZxlr
+kHoYtH3tdzfEzjGT+8OBzx82EILdhvOy+rW0SY43JmJyMyIWM94mGdTE7cKhZ7+oLkjAM/BQ0Fw
537d2LqUDTAtX+jX9itYgS3rmnKZmfAW6rWD5zWxd8ABzfkPtRvrrony/CrUQLLubKMl0Kyy0kXv
FeXkRemCwuzlNnIiTfaKBVwD6CzSkwB+m/6pwysz23kwb86P47/YsuPvoa3iADYmuh2hB/jCAzfU
gzx3Yo8Xn+uEBzfCX+CprQy7DWjGg+F//3pyLhcCE/UEzV0FWzPW60KdcvAT+LTf27AXTn0qujso
fvqh05RpJwptfVMAIgu3ZvGLWPOwYWPVeTp3oAj6UBtuNCsDBuuIfNhBomzVSZBBAD1B/8jgzbrK
ti2zKxUvl+4LiMPhJq2UOID/MtxMzqQEWNpmn3VsQZOrqKmOTT4ov6nj4HMX2Z3dXsNqaz5Xs9PV
p0oae2p7W/ECNiNGX4tGw6vOQl3MUo6ydV/AA3nqbZ3z8rnWnW6Qn9OstxW/Vkz5DErCqK9MWk/R
zfvXnKyBUht0Kv5drbnT91bizOBhnbpwr8q4nQ4ToLzTNNpWUM/hP9B/0fsn/PMWgOm0Rqw3hRYb
Rct4LRzyn6owdLSiBnvIhkMisL72sYsshrtx1ufk6e2pbm03AAlc68vNAzDw8giHEwQlVSuUl9AB
cxUYSi37Y9E57a9/GIc7DnraAvFYA25Dw6kKJwZdbczJeJ2JBk9mk+rbHrxj42bDVAKDekSokVhf
V/+qWJtR0gBw2LW4i2HWU9wZqt2eoP0lX96e0vZQVBlJM3lHrhtSZdEpFbgRpoTQ53VfqD+zsBm+
iJa79B9GArQAxol0lhrL5SLpsrBTvU7ClyKJu0NWVr3fiF69Zw+HO1f11qQop1FmWJbqlVwBvo89
pg8cPS2xZ38q2mI6OIkoEZ0Q3rBzV26FdbIQ8Kg8SBcp+st5lfmIOZseKS92HOEqm6jDnPiO6Ocy
yMy8uvFmS51vPWOudpZuiW3riwvXIUopKukz9oyXAxs5xVYLyO+Zp0nzg/MhPuWO+lNI3bvX0ji8
otWHTdUIXu++y7rm9PZ6bszbVclHkPagAPCqma6EsF67qOd5UnjlJ9yHximYek/c6Vaff7drL/mE
0Uyn7VzXGxk8jzUulqVFzVW6mnVWk3lEboYXvOOW3wpZZ4ArWyv0bSUzn8ka0p3gsjkgW3YJ4byI
1/u2C6FSCIsXeBzN1dd6jsOPYxt90gqZaVwkebQzwdfBDJATFcgFy86IayB3nVtuU/UwVSa3TJ9D
zeS+Igkzfrxz+SCHsHKAPSi+Lrpbq92TqkWpWLE4t3aTf/JKze38fnQEuruT0d2pleEmfltY71bE
WI27yoLQ4sC+PsKmCxY3l0LoWE/uMFRXhVIOx9RJVIkffPjeu3AZlIKRhpIhgNX1Uzof2ZixaYhz
z2oeePqZh6wRpLF2rD97QlbvjXWMx/NyEWuDxPUKAqzBdKQMigiFDVO9hwkhDNXvOlsoHxLQRHuO
t6+O4jLcUv+jIrYo+65S2CzhOecMWX226BkcMtz5DpilltdZYzVXlTDtwMQyYudcvB6U48/rnfgM
oBMY0OUGQqpUFKY1VuelfILJmXeXhUkb+/ZAKRtxYwqO8a5F+qvIbjAor2ibZx/R1lrtWjzdmrjQ
neqseYPqHGIqVM/5lKrToe52X0Gbg4HIZSnhctBJv5xhJqwJTY9cnGvyna94DIknR9C+nztFHd+b
MS8T+2usVbbWJ24z6FMpzvlkW+OxyyIz90ESZnudtFfhbBloQSeQqC1N1KUj9Ve1S59FSs9pQB9F
CPdpyGR5wi08C0In0m/T0ZU7KfrWNoFrjlKjvegIrhOMkdugAY+Izw/E6puOzXFjOOU0+CLnVedU
rfJUJ93x7eD2Kvdmkn8PutomqEKWFHVw4Syaar5nZygycBI8JY/u1JRfZZ1HP2MPUaq+sMKdwLq1
axAWArgIgpDi7eoDG6iyjagy4FdnlC1grdztD2OvOPaBvvX48vZEX10Wy0RJt9H4W/Qw1sphoZvj
2ZLitIvvaP2UjcrkHOqqLPdq35sfdDGpA6YIz2p92HXFcBRcU3GBofgceIXX+ZE3/0+jhj8xK6EE
LSsrpmcmynwndL/Kcv7M8P+OTLPscr/Wc69HoWxwN2W/fhWLDYU9g2bVZSSuc9l7n2dDjMIv3TIP
FyS08vntT7x1YDSHDwwMFJHftfimKQdPiMTAV3Kw7nRdmI9647ZHPZcFF6Zefn97uI3zAogGOgcx
le7guswkPII2Zx89o8rsfKGOxexLl6IkwSP77KiNez+k4Z5m+sYkYc7xAvjjoPdKLDJDs6T0pFue
weI7d4lahVfQ58pbaI16DJLant9t6wg2iYsY6DSQCmSMVwGvFkPTLpnjuRRddhzjRq+vm67Nu3df
xZfjLMf1r3iHkTetTBynz5Nswj5YmORXvex1x886ih9vL97GZuWxzbqxGMCG17miLBISgqTCrs0Q
tQZr25M3mmzaXwtMGj/6FPKx35Lz6X6TNa37nCIe6129/SM21xKxX1IP4juYyssZN7LWEoq/rGUZ
TpSWsvkq6kL3moQE9c8OUPzb420EPEBmrgbcjjFfJTtSU+Az90Z5FpleH5WOKOe3dFev59kry53s
eHNyAIbRLVShqK0zOd2qu9AKcQOdp0QGU1zNzzTM1ZumjbXHbMqjneO4OTleWAvYjBOyxn9pTjRm
w8zkqqxv7kdpKq0v8DMosRYbPeP09qfcOvwoTFIepPFD73iZ/V+b1Ra60+RtUp05HaOfpgXynqGj
PmmulB+51OdjaLTOf28PujVFtP2AuiCkQfFmlT1GtlpmdjxxQkzNffCEpvrGkFrfS6fY0wXZWj0I
E7Dj6TGpMPEv56dVRloPU4yRWZeW431hpIlyW41Smx7IkcfwuyoVeos7e2bzq8JLBbxFMZK/l6Na
VUO5GmrOORWq+hmYGPa8nTpmP7Vadz/XYfZQqbGj7Iy6cWVinWQuQjxLbWVd7nU6Ezyk0RZnDASS
L1461X4ndeEe3CHR8iAsLS/248nVq+tYKbJ4J6HcnDStY4QAFvmmNRCVXk8VagrSXHle5T6eG3gs
4tvm+krXaEcZz5gS570hdkovWyuMFQUfmUBA7FmFdaQJuljEyA6ygwvgSu4ccEeK67RGACICDPMP
01xYE2C1CHe8Yy/XFrqaUcYCNz6oOvk3JdPqQwMD+eOsdv2N1QEXDTJ813cw1Vtryx5e9B3oU9CV
uRzVVdTQAIaKIJgeJkE4of5DGhS9aGo7nsZBKkdpmN0vbHqyT28f1q1lJY3GRkG3+Udd7eVyxiec
3nh+rvvOeWhLDSRAigOQL4SYDnpTiINniT0FtI17jeiyoAEYlabt+krpVSQ6koj5kuxdY0w0PA/Y
xxzKCbrkIWmFPfhZKbnWYi+0nuOmd36+Pe9l31wUuxYNWUAB4DDZ0HT8Lr/4nPWaGtb8glKf3fQ2
6XHcpX/ivlsZ/M84yzuFrgW+xat0U09js6kdBIXqyHGbQOaTlDfN3GTVMWmqMrt+e1obsZdthOPH
YkmKTv9q+1KD0SnH2+kZYQt2UgU5S7+3QzOcIZJVObJ9749KFwOugv08zDbvZTS6JZH20HqOMvpS
8doX0fAIbPq2ui7HpPyZ1cP88e25boQGhgY/Qxt14fqs5ooruZ5lDupJRtS5eGZK6Wanctbl19ob
vN9ZWlg7m2bjsDDigphGLw88/GpEtMjHzmzN7NzUTfxBNWIHLNZY5T8SKhP/lUqPKVll9/HON946
LX8Pu/rGsq9LRcNz5OxFzY9KVM5daXZZ5ttVX/8QYXMHfuiD1bXytlSTqj7+w2emHA2sArkyEqXL
k9KWE5iojhWeexGdARbe1UU0/ehUc7oyO2d4f37NcwHYDk80/qx3MMLcmZIOWY5fTvezbaqJFCXS
zrg64jj99sw2oi7oPQr6qPYjwLXGNmhShqW3WARgv3Ab1qK4NZpwlH6rRPIKH98OB9Q4dG9F9H6w
8xIW/hp6taRe7WJI2KJlreEBih1Q7TlHTzGtF4yfx50vurVruSeBfQPjIOKtrlDA5vT+MzM9V4Xs
2yCd9a6/1eu8b0+N4niHTNHr0O9rzZqv3/7AW9GIQtdi2w2wDt+8y61TysjrcgVIN9DV6W604Jq5
oP5/mbKVO3nC5lDkgLwC/0C+VkOFaH9LLVbSM/ji5sat5/amr6B15miGP//DrGijMiU4V9xgl7NS
qsnK8ItFJ9Au0Eab68QfM2k+Jg4XyT8MZeNiCn6OIv6ameDMbFxtcUBo5rrv/T6bzJMdm7I/xblT
jTtxZus8IOvy/0ZbbRSsI0ZEHhFA1DFmbX0pgHY9aOFgBkmOE0DtjEXoIxTsXAmrLXdSoNfAbY4E
4ECkQpAuYL+sPusM5lKNekbHuE+D8RODUzy0uj4glgAHzAFAPer3lOGsT0XS2mowA+G/zTMl33MP
3NpLSI8R8qBd8YZZ5QZ6LSctrdPiXAztcOoxu7mjMd8cbStT9tw8NscCpcwbbfGXWz+W7KyDSqVh
Od/UGDskhUy1QCQtiOm6o/X89nba+sbgcMxFcRJVTxoYl1s3t1qhTGWVnumbdpNfGlo2HCd1lsc+
b6R5ZdiaHAJ8J+3pVuu06tGzY4wZQH3VT2//lI2gxPuQ2IvNBd4Ia4Bg5OGQ3gJEPSdV7tyXyWB4
gaMMvhX+CotsWfNC39vfGwkDzW+Xu8zlHqN+fDl7OmH2PAkAXjWY058W0Dzt5DRF4nwb0qaG9Z+4
ZXZ8e56bY/Jo4pXKQeUWvxyz0yu0VWcMIl1ZprfhPFaS5skwXsMhVR+jXlXeLbgNwmd5mkJDRXAb
1dvLEdFrUOPRDpH1nRQMkHXFvWmVNP9okSUFdhoNewNupNI8R1lIUgR0MdY8AGPoKtXpGTDVUjuQ
nT5Wx0wbNHXnU25tGfSneQDz6OZCW23eVovsMdJcPiVWSU962or6pqjMIbobaHFGV7VwqS2GCEiM
7x2ZE0NrasGvUSYC1XD5SZMEtISuwd8pB4+HNRaFdoxAkyFygLxZhNgIONomsLzS+f329nk152Xf
cK3xREO+EbWGy5GRF1IRFPbkOdJojweOliLMgZdIDF87sUcj0Mq5O029thcqXsUlBl6qRoBSgChS
XbkcOC1dN6nGYkD2vmseqqq/jSRqw/5UFcN7S2JLUrno7tLk0Gg2rjbsmExNiNaWc87MdnoppDk+
J1EYB14/OTsZ3+tZMRQtYSIOAAdOyeWs6mawxl5LnbOk9TkcKwU8AO6w1nhXlGZ2eHvtXh39ZVpU
wciawd2Am7ocTKT4gs+pmX9zoaAf8e+c/zMHe3qJW7X6suyzvXz29WZhcjpFNar98BjXQu2zMPK2
6bLy2xBbxdFs2ib258Ir7nJPzN+RGRtvENP0/mGavOOBpS1Oza/wBWHY2eUI+/xb7TX2oSxVRfXh
mOQ+6gPFtWjTTvunEbHuXRAySJmu3tSCk5jSDM+/FWIe/BEC70PhyOghntLyJCp32BnvVV7EQpI3
u4ucxiKUu9qgk2GLQRnd4tsI7ec4yUQ5dqo1fqHbIk9NHMGLKbIx5eHghe80KuLC4BUPfRY8MnH9
1ZOzKNNYd5nYJ6E1/lzOQbdnUbTWwSHFIeeix7D4JC8Zz3Jo/ioSoxWiSLs1tB/aWE+nqhHdN0p9
UANmFfaxEX8TY6ucMlgCX6g7tPepbJ+AQ3Wf3z4uf/R+/irJ8DuA+/1RHFwAjsTby99RVh1IEXWu
v1t6bivCN5R87O8iAzb4nZQeKlJ+BacgOSJ0ocKTyNLIaH0nbNPhw5ybs3kdSbeSv7oOwY1DgZ7x
Vye0m59OBrArW8AoIyL7SQWQAWyr1z82g43frGJZL1Lp1NbXzKJ/NIQtk187U1viyuXUsEwDGQNT
bgl167jT2d0gklBLvo8DcOdHkA7d93RKLNyuvBBs/eSo0TFDC9q6TozaNI61Paq5cSyTMp/vJlVo
2kcnUeLcn2NniA9TmUYTNM5kFlfYg2bhowakurpJI4oeN8aIgM6NKPRCe8oy/tOxe8PaUW9aRTfu
eoATHPiF2L1oUi5Fi792zQygL3ScevoB1Lh61qWXSN/TMFDodC862eWeFyTpz/ojumTIvLco+XAI
1TXCSCRDqeQQ7r5beSKsK6WdeIj5AONr+1ZTBt28dwDEaA+NhCnmIV00Ha2w0kp/qdMUpyaN3O9q
HCvaIfSmIvUBfvVuUCeY551SJW7K56LN1Mwfqjn6YElYH/eW2xkOQBtvKK9it9bKl9YMw+jONCOj
qj/UVTup3UNXTMWVadBdeZ5TBCOvs0oWFs3rVBGF35jN2F/Rh2lu1bQsWr/JRy35OGvR8FDaje76
Dv6yP+02TiA8m8382SyR1jm0Ss9pzJ28PqXTNPbXXaFk4VWV9jrUxjyqsIfL6zQ9SeGN8nZ054ba
22BMof1YYVX9K6Mg1vuOHjb10TGUMvkxmROC8W2WO2mQF5kV+SM6m2Z6svMhTD7BAMm/eROf7K6k
Re4EtVXk6YOo0eKWlAlMmvJ+Z9WWcmfUofPdITGKj0bt5R/qZpYdyglhal9ZKKNFx9abcvNmdBNN
HDodxORx7ptBHF22dOd3+eg9I52qC18drNa7AqOXhf5kwUAPxqg1mkMmjKk7weaRyU2jUKFBsGBW
nluusfC6QlCg8AFejfFnrx6Eeyw1O3YPrQTXel+qqsiR07YLrz8i2KHixIhEqnPXm5Xm0DZANC6o
6zCFGDSN7leDAql950y6V3/m3WTKR6uySpPu/5zd6hJ5gE8i5rTeN2UzPqpWI6WfW3HioUM7N9FN
3eujx9XX1NbRNCqtuFKk56QPaqZn9qPAyBpcL9L583WbuKnnd24Mfr2YS3j35qjcJZJWXNCr6VB+
h2YZyWDkgv/p2q0zBbVdiY8EzuWrpWY0Hk2U0ac7A8mI/NGphvl3NHcxOthd5YjMT1FHQdMBQ9HQ
0X3RJ4MbcFvZ01WEOUzxOA+qouW+kRFWxUEpUAZ4MElJws9Y2Wjypq4jT3sw1UYpb8KiasYqMGRd
Fp+jolCi04ikYfxD6238bVvVybvq0HZ5qB+HUBdITDlFoqZfQyWWse4PWutUelAMSWF9UgEd2ndF
BbjqxqmrqKJdxLsh4OjJ7rPqKnoZnfTZMEQUDIniIKlZ2GZ4Owz2iBtJk0RZA2m7z92087ELQb2x
CfUsPuj2FFJTxzjpLKY4Ur/EUaM+z7QFI7/pwQfeJARl7YSkv/4/IZ5g+KoiAHCABD71R71vVOPz
HCvT8EMzhAEQpVdl+mUQvfVoKkZc31uSW8knNiGK7LqR2tzW4eCNQWTpXXPoPRtYzqBXhfqc1kX6
PxKQq/WoqryIJmp6tj8qaTEHVZpaVzMSzpqvNo79055L46VG5UJje8dac7CnGVviUBhDjk2307Z+
hXhRFOh1NKPx7bRVi5CWi2KEWYgRqNGcaEjizvKXq8VTEbSZUnxsgSy6fmxX7nhd0maZ/L6NwtG3
nLIqbmssp9qTGnfxzWzkhnZoum5SfG/qpg6BOyWV6pF0qioOqM+6H3rsfmu/NXHfPZihVcVXhpnq
ZnbELkdBM35W6+ymh7PUgkLApNH6ht5I8SvsTc51LvM2PiA425sfYOJ18jZv0Jq9R20+7YtTqs6m
fZs0Yfxi5enUHvLZsGKE+HWzDJw6sj7DLk+HgzJPTu/6yDn2VeTXLi/oQEcT+0NkZmF3zj0wSwEN
Ij3FAVBdZleJXjnQ1dfFifsf7S0hCVFPVa/31+pQ6jzXGlgkQTHGxXzXDnkoP0CwRgchh5J7bmgb
/cfFZkZfonKaTqOGaNWvDmNlPbDaGZAXKv55e2WJufyoeplnBZXdpNbRGE0pThPNpj4Qdm2OJ4W2
JtjtDKdLf8rAPF7n9EfiQxmazksJumO6G7qFXuzmlilvZOctNqdVUvnD3HXlfZOB9joKOxntm1Ib
2M9aUem2Twexap7NpEzEFSim3j6GagkavRWOot33PTJC2qEdrEj7ORVIUD2qEExhyFtjmuv30VJC
BQcQ8T097gwZhLxjxItMB1ElVxDRTcU5/B/Szmw3bqSJ0k9EgPtyy9pUkrzJlm3phpBkmZnc9+3p
56N6BnCxhCI0/4UbDbgbWcw14sQ5J5JCTOlmJQ4yz55weJ1vJRR4HYhjFwhMXYWuRTkhegpFo9xF
SFiaTxz4PN9q0M/drRWCux0yq7O8L2mKWndXqk3Z7apw4iWNjQgiOBKg8hjAof5hQt7sQOUar/sb
9MLFeRdBdSt/9opQ1T2ygFQ9Sq+q/5SZbSdsdjfNbyY4ad0VD3RmrFATz0MiqhazUzwFzZm9v4AJ
umiwa+x9rKfJ0InWuYK18Gusi+qmV7pK+gCLebUCTSwyWsIwvKF4HGeh22wCtgiaqzZzRx187mm+
alofOnsvr1uFTNdHst+uOZIuSlEUbeeOVVCRwCtBEpetCCA+BK030nE4Cq26u8rDJvlR4gHefgmM
gFvaJRDQfOIFe9jnTWMUfpq17gf9i+ZfATpLzAnShYfOUqlJJwrNVoWtPQVGIplXr/ytNV6cIQ9a
cwk9W1OGAnehesHGBQ2Zd/Q/YS7Ck0iETaE/8a5lv+uxCW8cIavHppjG7lBoTrzWgmaRbfJxNvg2
dG4cMsFglpBPjIdZTFIinr3EFJavOEX/WetS7bZR8K8LC/o9OHlBf4uh0YqVA3q2m7zZkByg6S2f
t5bkyMzqqepVSvTcNMVQbuLRlg8pcOLWHpJkJd+zlkkR5wxQZEb80b8y8OK4hD0uopOQ6tMQ0els
XxRa1n4dlLqfbixSmH5nVdqEnoeLwNpmeuI+wsvo9A1lGXRSI/21h8SP0HIm30WJwZ59QEM6VZ/1
Imu1q2QMbe9uKoemkH40d0/O/MIwRPEqxyKwCM87dAmDn+PkIe8LXrJwF2C0kX723CRNNzqkxXin
t7r2gHVkr/m2WZawJgvqZ6Q3RVRf56mYxA+zKqzqa5jpeZuhMx/afAu/Ww03il0pirupjD6IjqkJ
ndTPZaDT0Bi5prJz9NiKuk1jd5qzx+R3mmitZeJbgqeeSmgc7dLO6oZ82+ZNRvksiIquvjMnnrBf
XhCm2bMjKqv+IGrFTp8lgiR2KoIYUKvFhsdcOJJ91Y8PVArCnZwyOhIJ6X52JuOZFo7KSoVreaHY
6N5IjVFxAaHqFLNOz1dTiUHrRaM+KDm5wt4e43A/KrH+VU2sJDyo7tRtdTcxIj8WuHT4tZ3H5sod
ujzj/AYMdznggB8U2pZmpX2oKmHiZfpDaIfGhobq8Y+sz4UPdm8SciBiW4EhzyCXtxF5IyBqQGoC
Ezj96rjQWquMav3BMYkqZINsPxGV3Pd5EPhKb08HjDm0TSabn4pUohutNcONWyZrZvnvfDkzz/uB
VQUQ01vK/c/tlloi5a1IjIegkfKoornamV01foNypd60TdtfXQ4AtLMzD4sedIfrbTZN5a45/fBq
dNre6m3zYYy8+o/TJPZnj7zHvkFI46i+bCPX2zZNPCUH2nsppLiVUu1avSumbdDDTNvDsghWoIwF
bkqZhB+FVSwKBpBacykpCGmv0yJyMx8gAImNjoXSzs3LVvWnLusf0xwXgv1UGYH6a2U2lojGPDC1
S4Q23LnnLqV1PMJs42Z8EMINfsIuqdItnpnFVSkaw9uJXIzTNg4i8RB7efWLumm0Q3Krah8MXN5+
B+NDUwKTBg08XRX8/fPI6gfroa0792tU6c4m8ITdEASWDkGnm8ft4fK3vzPndPMB8wfLmcW0i8uf
OqSqTJjRPhRS/o16M79RzZzOUimCqy1AXfOTLkP6xxhD80JjDYKW2MQgeLbPOP3OTgOSUNPWfuiG
Xr0yVUHPjX6ahjugbdN3rThck+G8c73hTTVPKjYPEFoWM+sRYyddkVkPWVVP1S4bq+mGXi7O5OO2
HXyGmdXEGyOyun6DEijfqJUxrhTWl/HE/NF8KtA1JQG22wItb42yUZOaj1bxATg00D6uifDyzUCS
tVVjRIepNLLtOFhr3Yzeeg38C3vOQ8MYhZsFc5U+EvP188/10hoAbLQndB/kEMT9pyhjR9yJxLTg
gcSW3u6wBYurz4i8jc1oty4mSGTw/SbCfvxzjpOdOKZRr1x1dtBOf2kur7fSV6k3yH1dO9rwMph9
00Z0wRHa3YSwwt0UyLhuEQXVxYcfCbBHilTY5FM3gpp++i1llbeKkydMY8ETHlltE/liMBN4El4c
f9bgEq0EY+d7hxGhtVFBcqk+LP3x7dAMtAZ0+qHrkRtNptL8HpRm3DciTa89WlNd1YY6HgqetkPC
Q7pyKcxb83TxWD0uRocgbT4vizeKjoONSW5sP3idaA+6mzfbUHgDJrPDtL98GbzzHnL5ciSxloUi
SanjdHJFYU5jMBT2g91XifRbnJuOjae1ws9L22y2ndsmoFit9omG8Zl31XDcdjoVLQh3ssjDD19O
/ByeKcjrqjvX0U9/DnZIZpeMmv1Qjnr3jQYk5U4UY7J3RKH5E5rSg5OYH3Qh5XJiUCYcAZbjOLjL
nQ46uAq6y6KxHwgRnYOdq/1z5DjQQWqUOx8ruf7fsXDvALrHD2+ZhwMRG3UVxfaDluvRzx6TRD/D
zP9Y53m2srbn18/8XVhqzC8+zPHFnVt6ELIUVv4hsTtaV/EC+12oV5sxzo/SChWMxzBo1K1Qruzf
9wfGfwvKPIq25TcKA0zI7Cz7QelrbzvILrui5QQdnjIPj+w233V99RRYWrpy3y49RJhc7HQYlPSN
mBIn09OFtLpWWqYok0dzwKPkB8xiT/MNN9Qo+rZq4ucWdZ79mBq9uS9Ts3S27K1Y20aUGdMbU2gN
G74vQJHrzoh2Bo1U1hphvnPgqCYS4c/sWaTMy5qfzJs8ztPBeBRF8xgESby3ukhsjCTRt3FIe0FY
mObGrKfCL8Mh2dRD6B0ioLvt5ZN/fsnQhgr+Jf03sDqwlwFoI9W6FaJzH7DpElCOuuFrXXbK09hb
yhr6dB5ywH3EJwKQxqSuvyTTQS0vUpsM7CGmAnETaEZ1DIQVQbdXlZ+T1sTYZlZrp3o+tae3KHUi
mO4gB1TlCQJON0M0hU4y2Z18rHSD4gXl94eW9hM1SZXZbouqHf5cntH3BsR5bu5+MIMWy95NIFy9
CE01euxqa/wFdbfeeZWuHpAyjL/bRn2+PNxbcLz8QOILRClzpzaK1acfiOrWKVrHCR9L6Rb29zyN
9WIDGlOrN4lQpa8UQKNYa/2pBxHcVAZtE/3RabRDQcy76+w6hkPZyzbZWz2d5n8XiFxXpuSdhcfZ
2+MeJwZBdrmIgEZvGA0Z1O5DUJnFNrcIvKKhScBS4v7FTFvXr0TEA3N5Zt7Z2viwoiwjt0DstRRG
K3VSTrTPZlTcXSAqxfrt5A3Wb1WJ6mgloTy/69hbbz6SRJsEJ/Nv+SfQUhIrSgSOaY+qI6NNWefd
Ia3qxM8I329sobZ3o9YWmzBGTvLRr2Q0JBRQzugZdiY4KOg9UPetSB4xE3MMH35StulrGn34cWqu
Oeq+s9kYDR4dpEzEydgcL76TNlrt2NfxIy0xVX2TNeVAV0ITf92vSkTTxp3Z5Na4DRN8vnZJ3LvO
EyLt4UtBDTbwLT1Q/6pYIDo3Y9GV4w4HSjf6ETc1+/SD00IuBavaobcRMOUZFCxpeUkTkkY8y5FH
Z5PTSnRLlDwGO/ym15gTZ6s/RyqYeZLCksFC4zidlSlOK7o3eeI51YP4trPj5OCmKRVypsfvcsW4
r2x5a9RdtfLEnt01M0wEgEB8ijEVWozTgUU2gJQB7D1FvA9PQHTTTdcVw7ciKYcnRCFrXT3eHw/6
FnE46NQZWJQ5Rm4Osf4U1Gl2pSd04eqGLNllWOWVfojZ8go69d6AZDBYwlOc4alcfKATJL2UwYBF
qlq4T1M32F+zhOqYSk/DrdGZ2cpzeI6PcD3RjYkz/Ja1Ocul1FRRtZauvLhp1drbvC8bMh5dUAIP
PJndGJVIuudEGx1LOQqkzvkdXOim+Z4ZYxnu6Ziac7VmsR4FK7kz8TireXLTz+pfVBI8oo52HtfU
ahhVDSbLL7AChGJvda8WRFKweKWz6YfMtYJbF+zmECpuMn0xK2oJlAVrkjslsoT3uQj1dIv9TOZs
B81K+89N0WIKkzmmWl9VmdNnx0EJsRhKkFhjvQgdyrqaamnKq4q2nN2+V7tU+d0ELcRHgEoj2blt
I14MYgVB952G6LzvNJndxQnu7mKD9jMbo51dGFVZ+hmV43vqt8r42xON82BYJMafNFOaD8TmUfIy
mV3Y7iIvS8QGwkLyLJrGkX6ROXTTK+gGevDCEvP8vhtG8bXUK6CKpjD4XzeWSjKC7x5V0P6Yh7Yl
75woau9wqQyGKyUL0u9QRnA0UGYG03aMHMqASjwUN6Pe6D8mr260xzGd6KSVx3EafemoJt3YuEFK
f6KimMydPuz0vjYHVT26Qw3LzZ9qGNPb2jaiWw+xq3tthq7R+k6oVPRDSaqY7siy8JojRTdRvtYp
yNGmLrUKPH/S87sIJbJJkV7GyS1tggyV5fOCe8tpadtSa/lo+5YdmxgH9ULZyhxRwAFvZuU2SNPB
28jeyasfdjkKtd+1ZlnE2c4OcOMVtPgJhbsfILP/npRINV9i0UX9XqagvHuvVIy/pgymPEXC5HoA
5nYPGapfeYDPrsUZzpqp3sS3KFaXsJ7mhapMC3V84YpoDiLp2700m3A/Z9V+BfMO213aaauyj1dS
gLORHeRh0GepowK58Ayc3ou5jSlAOnbmH7tX0wprCRRFW7hz2jdKlfl9BTuHrhKgn7l3aGgJT+Hg
8vNzBh0QeGDHgscUjMFZInf6A8Z0kFaaZuHfBne+8JvhNu5vpdcmArG0+oLaPIpupjKodpFo03te
p3HlIjsLuWDYgh1QyCLzotq8CEio3GoZiUv8THivHSStasJtkY2Z4eNc8lmhT5xLMd0r1uiSywsb
NBFXGAJuQu456F7kXolbNkNRqfbziEf7vpzG8ljobnFI8B3FG7GkscXlmTYXlyJFUPwmMGigbgfz
dtmisU1CnIadwXvGq82Z4BB1ia/Mb/SKMfoympz57nBseYVw8rCBFE9XVFWUYuKV9Z5BiqRvDnX3
w8rD9BXSjfVBSzSMn7AmmONJohd9bvF0OpY+msEo9T54Vmn2dBXVU3Ndy1LFERdjlrJbNVF+C8D/
fVneBoSWhOyPw0IYczogZthJIr3co+RpiW9O53VfAhf5caf2zXGkn1voBwWYQVoV5tEoiye9KZSr
ywt5lhK//QjUXMRR7Fwqy6c/ouq0grJo4j2nZatX28CeXF8S4d2Lphuv+9E1d8KO4pd+CINXXUz9
l8TK1NS3UtXdX/4ty/vjv58CVE19CMx4KY9OslYdpqbzngvPbe2j13VZ5XctvUZ9r8e/Zmto5UT5
MY++ae0Yfrs8+vmWZvlxUPl/oy8mAgsu02ox+nwu+0xu7dodw40hMJFbuZ/PzyrjuIRViM/BIJYy
q9HQh95raiY80ePvpocax54a68DT2N/Y0ptWyjzvjQd3BeUznX4g4y7upLxz7dHzRvd56C0DH9eB
Vubj2G9ofGM+NmUlV77vvSOLbIPImEMLMX6e53+Ssm7m8A5p6D0nYWV91YcqfMiEOxwnM0rWZGTv
fRuVdKCGWWZE9Hg6VlwREVY0NH6mCb0zHPLWTm5yQ7qTrySKRzfexDLuP7xNoJ1oZDfANtgYLabT
1LLeVaI8eFYCrQ03NdWrcK/GPOUrV+w7p4GB5kWjUkmhdpH0FbT0GM1iCp5rtcg3eRZ4EGwKZWfT
h/dKr8ZkU+ZB9SOKqvpw+RPfWcE5y0C4j8gAXHqxgnqD9aZZVt6zRot270BP6ohmVKY57dQB+t1K
1LB8Mzn1GFGSwGOfiNfXUs9uS71REi1UnhNTMesZkB0Tv9Zt8RIUSkIU0aR+aHjB78sf+c7W4ZLH
+gFkjF16hjsL0wZhtpjeoAqxmMi7K1LF4ajQwmBnxe1ah573xkOlgiSGFI4x59jln2NBMbBKNHVU
nmd+xLWCHmfb5eindooro1uTWVgrt7+3jLMDFnHQLI7RF8tI2SnyAsxLnkPcNsMtetpgo+h2lG0y
EQUru/Wd25OxyJQ4+m/1r9PPS6xe1IXogufMLFqdQrIJOUkbJnXldnlvtxB3kO9TvWe7LE6811Wl
EU9O8OykYXuc9H7cxUksr6lbB7dOOSXHapyClUfyvUHnvuKA2ijw4GycftyQB7kX1234opApbMyk
6ne0h6aVh9DKq7ZozU+FLqOVU3g+KE5pgJk6BVR8NJZKgz7oVBmodvjSSoEwNsXOnQoRcrS9O4Tl
baZXXuGj/za3lw/G+Uoy7hwBgWshAFp23gGxroZQOJyJuDEqv2QhCEmAjP5eHud8e3KB4s7EdMK3
oU57Oqk0O7PTOm/Fy9A73q0xpqMf9Y59Z+qKt/v4ULN+Ar4HuQE/+HSoNJRxRD9ByVB9ejsqevSD
lpFwmzGx+PC18tZXEd0Lb+5MqzkdKixrUSPo4Ks8I/uUKrVyHEaNo9CJW1fU+f7yl72zSXDl4HHg
Dp1tbBa3ihkUTtpKlDu1Wltb6QzNb08xkmPqRRL6paHjPZuvWbIv0ywmkQoKDuGULoD5lt8Iv6XK
zCyXL6ra9wcD0GVr0PzUl2NsfAZhblAYDvpPSB7DzotVe+WqeW/jEFrMUNis21q68AeyHJ3SUOQL
6Fx35JmMNqaTJXfO1Mnj5ek9v7TJCkCyMUXnLLBbT1fTyt3OmuwyfamHxCh3airz+KuLWb5+D0LV
fAsL5NZrllPvDQoWxkEjmSS0WaxpWsQxFPY8f9F65L0q7Ym/gQsZt+OQiSvsNYaV2+2d8cAJSJzp
y0kqtww0Ms+eKuhP+YtROZYPEVbiKtrXzbYfe/NvBEy88uKfL+D8ClKQwl0PUHOJZ0IMirKwHZIX
ddSnvZuHzn0nDVoCad2kf3izIK/DrJhqBBxP0OLTFSSMyEXfF/GLElAp+DHGFel/4AWpcsyRC/y4
vF/OvmzO47SZBj2D32dTib9kWPSGbF5mg6fHBtcjXyNA5fFVjO7/YywyMxgSM9QBGHb6ZbDHClud
ZPtiqLkFSwBDqx1vIgKPWpFrJYize4YkHGx2zo34MvLE08E6E7VyGejDizfU9a0RSHuD9aT1Zeii
Y+dFO6ln8crZO3uHYMvBK4efpnMMvCUjMy/cIEvCSH9RY5XwhVZ3pbrTwQpX8r7zNZvlfPQQp1IP
SmfMx+OfwMyLu7ojT9NfGmoU6GrpLnIthqBrNonqrUWB8zydpPys18y1Q3mK8zI14NPBtNpC89J6
yZ/Eag3Ij5l1jyI02kxD4kAAldkGIZu3C2M9+3N5a56hDRiEYq4w+1vjPKvCUDod2hhsI22rrvoL
ZGo/SSzObsisxrsyQm2UVGH/p8A28EdkasM1TSTdn3o69itzvWwSNvOdHQOXUoB04hr+nP4ImSlD
kE9W82oYyAR2kx0FlW/JNizBxcYWYxOp4nqEzb95r5ipgBQ3GtpV2ltVDGac6k9NjJDimKharu5X
Zmi542aCP88ZFrVkyVhXLH6cIbEOaRJLf8WmyLjrzMB4UmBa/QbxruhdpiFnG0CPdiWZ6E0ZZZ2z
8SxFmzWN+RxMmN3PaoqHX3D42zUvhrMSyfzjIJDOvdXYqdCHT2dOq9yk6bRJf1WrxvskqTz91iwl
KX29do0vPRrB3vcaDJX8Hrg+9alOCLHtqqK/akyBeFaYpbBW1nP5dMw/ikSYSICsZtZpn/4opyNO
7GJbe53GZHi1Si3/ayWgqiardodN2Vq3s3f2DwcUjHrucEn2bS4jcYRFqdAG5zXKK5U+FH3W4Ifo
pI1fijr8ktdFpt46YlR9M4lad5vzVN8Fmdn56APTP9lIPLMXepNG28ub53wmgH7nZJ0ECE73Mi9x
kxxHiVYL/sSt9aTEdkC5P+v628DBtTGNqtfLwy3vY5Beauuo8tlqJCRLrDLw2hpVjR6+hjwC/qTS
HaZWSuWmKurm2BtZd232rthdHnR5eb0NStcuEH54uyC/p6uNXE6gMWPQfIKy2hjCPFDy8hAE5trX
FsfTw4C7zLEOUfReHvmd2eWOBtcG6J7Jyotl7ydRWlarhK84FPUPRePmWxFJ48Zsh3g7uOLq8nBn
s4v+BLdRbmleO9xHFh9KpKRKGUXRKwenTn0DS62XwWjHGnOOtPfBtfDmtcxuLc9cPkWYgDCrMyAC
qeAcENboV9PSLyJ+rRKODuqtfBt6VWDRwpd376M7lsEobaIpJxSbXatPV7OoHL1zszZ+hVohR79E
06rsEgP0A/69ssOyoyo+GIzxfeD4CJcMeEHEEos7DJFkRKG8S1+tMMyuqsB1b1ADB8dJQmG9vITv
TCVDQcDlocG+ZqnYmhB1F7FapK8i0eUu9TRlPwhdz5AlAhCsfNfZ9py/i14jc4ZJW4ylAwkoZKQp
NBx7hb0oNjIejKuWYtRhHDvla0q3uf+f8bCocQkyIeYue+WoDaymSJP5q4ysEC+IIi+bo6oP1k1Y
ZbniF4VprFAnz87+/Imchvm6gR+6XLpYUJNXYid9taNo+BZEZbGr8sj2qzaGcKPWenNbmtbc/bjo
14Kmd9aS5wUHJPbOnPjNf/9PhDZaJAwhUs9X0Q45cibK/Vd12UeSSndqf728cd5ZSwYjLeEeJ5Zf
SjWyzJBpYtT565TFxi6nKf0OSuFw6PBj3PSoOFfumnfH4+WkdDpzyZYTm+p6K4p0yF/bKrKvACRi
+gRW6Vceruyq5plfKQecTya+Shq4Lvzoue3QYjLLIXXCPtXi18np1bsybMstAPP4FSB/jTt+HnIS
RKFtInF+czxTF/eoVsDvJFhKXkO3LGi/M+kJnguu/cur9egbjeDRjEVqCXOqM77YyFf3dTeVKyXE
8wnmR1Ag4PXAgQRk63T3gEqOajTmHE5nig5WnEfYTWTGH2co4qvayz/K1mEkunNBhwU0AGpa4tk4
GndFo0zZaz2aT3VbNlehwcNVTM5WkirtL2/X8+WEGkYlFlhy7ki+NKxCItTGRqC0r0ZsBp+lOmFZ
E3nyaBrd68dHgklI2EFxn/L2ItaTHg0yG6XqXoNeL24n3RO7vgvlnh7y1eHyUPO++CdLgtaFmSXs
WCgMGgZgy0Y841Rj1aGk+t8wy03UprW+qzW3p8+4gsFLWNvH1LXCrehldK+6sP4uD7+Mtf8bfyaX
ceMZhNrzlvrnwumhbPaNaLS/SB9Mc9e4pf6zMZv2kIW9ta3HQr1Vw+BBDXT3CgY3JBx7mvamU09f
1CZdu/4WV+/8a0BLqAGR7RMfLBNUSrdQprVG/6srnbPF1gAJhp0Fxl2ML/ihDkyMD9I60PworrqV
IGF+kRcrgWsYR5jKONfFEjm1B5rM6GFm/BUDBaewzaefeuQoK4DQMqz/7xPnDyQeQUm+pPKlDSBm
lmnG3wbOzxFzFsPPag/TGL2qxF4dLd3PIhz9MISZPkW18tnAevQoneaY5H3xHf50tdaqZVkY5ze9
Qf28d+SrBO+Li9Id2sFTUtP4a+v5U52nwZWA4b7njXxoncitfA27/2nrBZ28K0eJTES2ELEmgprL
23FxxP/7IbwQ6CNAIsmfT3djUWZ4EOqJ+Reao9zVXmQfpcALVelMZXd5qOWNPY8F6YuvBaBAJbGE
dtvek3PjLxH6iuHiokFEd9P1TfiI8059nOpJbq06D7YpJvjbQQkAtGH9PF/+FYvwe/4ReLmRiBsm
lBH+nH6wFrp5b8HYCX0zqr3r1vW+FVWPqU+pteX3qDJRGdf0jVvZ6+/sQqzOmGGCDMINFBSn444B
jU9jE+MQfzDkZ0wlguRTixQGKxJl/Fsng7uj11r4NNCcCD0DNkRHa1D6TYsja7mRnVpc9zXFtpVo
753riN8zuyGSYSMcX9KcvdgStpdUGL7CSVU/hUMrjriXuX4bO8NGZMFwPWBwgn1IYu/x5KEni1Ob
N+OU6TuDcvXPy8tzvh9x10SXxauOKQYTdjpNje51dqPmUejHlglRhsaTX1gU5OZmvqZmObt/ZrdW
KDnzWEB0y5akRZb3ilI7XUhtCK8X2OU4DnVFGhYri3+25xgIQRB7DskXx33++3+ufKcvh7Hq1CHE
bzed4p1HdwB9mzRYjX3LuJ1tH/ZfE163Om4hK9ffG2H45JZlcGLOGeWkpsJFezp4UNqiLyaDjRcg
tRr3E4infiOSIvwqUwO7tMR1GhUeO8TI7aiUqnetBRiooZia8k0ZhXbml1k+Nr4e9ykZ66ARV0U+
fiDS/JqnuL9tcBhpTB9Wr00LX/ws5JMVtbnyza4KkV1bkdKpmALQ0s83bHUkhtcGjJ0KP0DHKoeN
aYTuM65K2W+RCjwj7cmpjHYXTJVr5FsAqwltU4Uvxe/Lm+2ddcElmKIdqh2M0ZeXH+h3aSSDoYW+
zXtwzOog/WSYZboRosgeSVqH37XrVmsqhrM3l0gHJclMggAKIOU5XZHOwhTHrFM99AVyp/rYl/lY
bfoOv8CbpOic5BpdV3+D71yR7koKNmuP/iJqnU2C33yR5yoiOtolS8hGkoYUqTcErlm6N/qQdBsw
d3QH6ib3svbZNkNr5fY/+2jGxIATxw+ivBmiPv1oWO2Y/nR4P/mmlf/JaTj3JcNFnSJz713rw2Ae
LJQIe3uY7JUT8M7XkiHQUpunf5aOLG5eUrnY8mIcH/2xkldOE5bxVajrU3jXSKM2b3Mi9nQlLzjb
WdTzAc5mm1JEYQhkTr9WC802agE1I9jCpuk3+CU2G62ytNRP+7DYKIXifaog2wQrV80bFnhy3Mm+
4GvOKkRYL8iTT0fG2Cn3UsNADtOoXZNdD6S+dbUpWkNLfjX4EsCGNlutuXLpWyibjeNCNbodbJm1
n5ysJxTYk/3jx1HhTvmlbSdF+FqlQ5lPlbQttq7XmAdBYI3msKhxuSYhwJzOR3YcOn9EnNjt1iSU
V4+OQWKNMRT1xeDGazjNuq9kjibp6qXU085MU1V+tmMAoS0u2lWxTSBkftB4nPCSO49e9WRouHFS
dDidj5hYXyVH03/1Xru19HsvEX46fv/YRbIcZDHpcds3xqQJ/ZfxHWsPxR9GX37xVvbUch8vB1kk
vI2gR7mlhPov0kzf0Dahcl3Jo7vmUrzcuothjMXtZDvIxwvl7VvCK+dO/T4e175kmYIth1hke3lo
WYWesCaYIohbrfGVcWu/hD+ae/3u8sIsb53lSItbp0Tu7qgVI2lf4mscw6yd9Ulc0zTm8jBrc7aI
onV0CTkaQf1X8CnbRlv1e3/Uvv5vQyxuMdmbTaAEUv/FRb0xt4Evdsr+8hBvvVb+vTuWs7UIviSN
koyi5DPKp/JzedhLFBJ+e9+hKfgjFV/+9o7hVjlia2etobdLX4PlOV0moqlUyrjp+b4oPFTmVR1s
xvSrWjd+pVjXmu7jXfPZcnehcdQMxVesEvLQUVFvpnrPb972+IvYPzCSqxFDX56WZUi6nJXFDaIi
NIiSgT0knOe0/1ZnD221cn+8eyB4LmasnDrPUmCqCyI//ELYP7H/I73WHr3HcBvu86vLX/LuNv1n
mMVpyMdIeiJmmPxvfJW/jL+V43j434ZYnATFLhojpbT6q92Fu3mbjv5Ho+m39fjnKxYnoTGQvk/J
PMR1cRte68fyGK+dhPkGOjsJ/4yxOAmVMAunMhlD+5J5fncLf4zecNVzUfmtsYn/qM//27Qt4oU6
9FSlSdn9+d/pRvlpXGeHtcVfauj/O2H/fNNiHzuxJgoF6+tfwWNxqx/yR/trz7t93VX75qe4Nye/
+S1WWsis7bjFw9jE+VAJyZjjuFF+2eVWKTbeD/v+f5u9xcuYFWGCGyWz1++Gq/82nXG8PMS7jy8A
L/EyRmMc09Mwgj5AE4TCWP/lVNe58t01v1v95Bv9w/82zGJvq3kYJNHEMIXYedYhiq+LYiPNlUN6
Bj+R8CONIvWx6YAAb2nxADcOGvkqUacHr3ZF5mtyaL8FUDE7JO2I6Pd5luPBh2uXvFJoKZJtY1wJ
/8q4Mgk7aNjw9LGvhjwCR2wm3ELLocy9uJfGfqiMqAm0BzdOaFKnDtmXigiZcK00fNLQYSWSmmfx
39M9k1VoMwRXBH4T7P7F6cYVjp8Te+IxtFLP9INIJvSeDpy1sHD5chD9k/SQB8CxheSzNNVvhwDz
cFMPHrpad0uxcQsrUq8dQIBA21BYqz/YVwzyD5Q+YlxY/bMu/+2R/QdoSKDWyrBKikejTK0N5y5T
N65Czy3HmmhUHDXFmlfm8oCTN/NkzUg2Bh0GPXBOz0UDqgVPzJBPta7Im0nE8otN58VPmC+7X6Z8
ym8TxAUroOXZ+s1dzDSXScVEhzLQ4jCmRqIOCibReFXqMGZAHQ60L9A3l3fl2erh3T+zAiCdg9jB
TDv9NKVwsYVPteypUkqv2GAXnn/35sbPB+gw6cqLc/5JqHbmTqBwJUlTl/abbgF6SHue9Kmws/a2
ornkt6y01iZuXo2TjQ9Zf6a8aZgfIb9Y0qKVAFslM7bteynybl8otvWpc6R2FYXpTzBQ+0qhuUbh
K4rWbaa261cy8TMEmMXCKpm8FL0Qh2/Zp9tSk7hUROjel4JnAVnu4FZPzqBCcs9y0eLC61ZSwguf
UBz/wIg10z3fDsNYeY0T/rOVST8LePk9FB7wC4QOy78s6eg8hwEm8mb4s1Hwaca2JK6d7GC1TRd+
S7EZcW6qJjO1LdXyqt6EmDZ7vmqy+75XOEMUr3QabsdgU+P0Fze+jXjcLn0vqe36OtVrq9gW/VT1
zSZKOjqc7i7vz+WTBPUA+QUNP+d/AGws9meZeLRd6GPzfuxs5TNcZqyPO2rIvyo31bo9Vj05VK3L
Y54dd5fSI6AUh48CFvSs0zNRsXWFa6fufaExXcCdgY9hh3ONE75xDGAzfzJzp1x5e893Lacd8hNf
Sw6PauB00N4tLRvHk+C+oxPvtorMOqHRZ20gZG8b1zkkvaGNR5l2ara3ccALD4FmFt3KpbNMJd8a
IiNAhrHCUYTMeforujn/MtGB3+MulE13vdJ4hk+DdNs4Cqhx5ZaVLvNdrmKuvcvLwgq+XZ77s/to
tj6ZSzTAaChFlpiSGhWmJVU9/znFo+ypG0TD/+HsvJrjRrIs/Fcm+h2z8GZjZx6AcrSiKIqi9IKQ
KAree/z6/ZLdu6tCVRDLjunoGY0kJtLdvObcc8adUflT6OadGaxZpJPhWGpAgZwtYEqgcheW3Q5q
CzEQK3lM5zQl2dPktOlLMb3vbsK6P7w9uZPVFV03PJXwSvEog2E9Xt0hochmhJ30GTWs6WPaaZ1X
plq+L5NgcO2ZpNKUxuOGTJ29cqRPjdJrZhBpH/Ef8IaLM016yoDEJq0ftbCWbuvMca71PnZui6kz
PCatX2lJpn5UfD281ZXwl6q02YpDdnKteMpEU6PoauR/LNsaDQr4bTLUEDRW2fRNKtN+63eCoHUY
jPxSr4KvUGubK9HgcskhIAdLAFALBwht8SWwqMjbTK3tzoDaO0nuGuqvH4ds0PuP8JvPvwbVas0N
aN+mvUUDbFgjcToZHewbEDExPstO8v14w6Fvr5LeHsZHs7Dsaz8l//ijKVUn9SItrikXADnK9pPe
Dvtigrn3vbv+mvfmHST7z79PoDh+H5DzNKPpcSAqUrwwVu3LPLG75FLr0chxCwD2t3mjlp/iqjEv
836KfmiFPxorxm1pxcV30D9AB4iAW5KjPl4HyVAGZ+oq+bFqWn9y8Q7Kej+obVrD1hcEwJ+6rFyB
6ZyOCToaLgOG/bPSdjxmN2ZIUaAn8Oig37Jp9d75MFcO/CiJtAGKtEZwvjzdgNcQIoJ8hWhDhhlv
YUkSo53Vpinrx3iG1STs2+EGBpJ5JzlOoLpVqeLzAzL4+bZFWXpUGq0SPFBwwHK6eOQX1zpIDK0E
1m88ah2q14KLM/5i6JO29iSeG4fLA7Uhg1FIWhzkrBvsqIacCDvZS9Hl7Eup5XGzan3lyC4NMhMC
NootBr6CnVyCq5p2cuCS65THIBkbN1H8YjtAVO+Gsr+msHh6ORkKd56uBfC4YGKPD4jT0d+JBpTy
CKF/ca3NtXXVDbpPTZYjSstEvGnDYv6R9vAwvb1rp0eTtkAhkwdKhz1bQp2VxrEgVlXlR7TdrF2e
1pZ8WeFw2G6F3/qgdag8vXtE+AmoAXNE8QSXUIwhyeWk6eXg0QqTZuebVrtzlNzZ2nCwuBZdn+/j
P6ItA6iLqI+ITgBUyBZrG+QQ7kx5Nz/GhZrunaZpaAvuq0OQyea2LLqnt6d3cjzBNAucgy5ecsEF
eryVstPP4CHy+TFPwuh27DVtS2ZrjWTp7Cg2aDEa5WngWzY8+wGc/R1iho+OMrabqUp1JJHCccVW
0ibK1/4ewECIJTB/6ASj3khXzSLyM/p87qDyiD77Ui1BOFhPSKma6EYlP0azihrZDRO6NwwXoFzl
xK4WR2H+NNe9kQnGehDeP0FiNNPBHFIbGZg2DdHfjXPUcLwUUJjzg/KHNSWuA1mE/6Q5sd9XnhSa
Q+24AMI7KXaz0TRnT5sHP/vQaEVHu3M+Nq25p9jdkdyK6ZBRvGGqQyPZ+EjOTiPEwFaZXQWlzzvu
Uo0n27tvGs5H6MXtrJlk2G0kjS5QnqHXwKV3PLWBhtRZTw1eS/FmjUOHPDEiIlOhVorphiC4E4ts
JLghtx9oIrl2YhR0bukx0ephA+HRWCVbo2rs5AretLB4imK1KD7BXxdG8QXSczrd2oMp+6g+Tfk4
BaFbKioyQ24I1U4luapapojnKFrRE9tIrUkNcDCq6oJshhJ/mWO1BjEb+jBqqO48lKHZER2Rozhk
sjHNH9oGqqY9kZyd/AJm5iCtoAcwUX7wjakj1YmYYryrEe6Knun5yvNthJoNwSjKihY/CVB8fznw
ePg7Am4z/lWMbSLvKliHBs+o5t581CB3qlzNSNRsN0bFLN/ZgR6212qQGhEqO1rZJYGbaqGgsYtb
hE5dS0+69LZV/BTIy9ihOn2gxduSDkGgtf29DhImg1sZU791Ric17pK6a52vskxyZfSUOIMmxKOr
StdqDkleBBeKKhUvsHqXgllXHaOtn2oDWK4ABZq94+SSvJnUZmw+lYPU5PsJLzfcl+Tip4vQxNXb
lKPmx5s+D4NmY9lSoHuDP6TDVRdotb5HRsYZvLrSkIXS/b6sLxHBNO1PiS119tPkT049e3EPxGU7
SmkReFHdhcYecpkspHvCtPsdrhg9FYbdIP+bznbduxM/O9r0CpiUxHMi9DggwAGGbU2uag52UnPY
kfjaQrhRIRuIBmM73UmhJM2XVKGC9sPQd2r0tVcb3dgPPgiSz3OfaujYB+k4uBk8gfP3IEb9b4vS
R5fl+HONkJYj4dbID7QLAe+2TC007a1ulfCEwp6qazvTHK3sBiCoLhpvzR5iGTdojEbO6bmZaGd3
7Q6aK1dL/aZ+4BPs4WIkXk0PcdU78rbTtTG7L4DIli8VoX2CABDUK3eTrVSG7EWwdgGjUwcoyFSO
H6JA1axPhVcmljHlnpwqdQOPflnk2Yat0yKU6makQW5LPbRQd04jv/e/VXwSwkES0m++sUkbHZKQ
oQIq9V3vx9GndUgLIJXOcgzBTZz4WXBB+2lkm15RtnE7ev2UO/OLLFlKobhRHsSz4dIf2/GcKnkg
KYe+B2z/MwcqEbUHmOdYiY1aEQb9pIvDjrY5vVHOj7dfipOnFzKQP0VHCcHIjS4cGaYRIz6XSg9K
2uS2q8ngE720rscbM40wNXJeRitv4dKloYlaxfulOA8AjUO78NHA9AAGqqXsa+woVeQVJGuTXSdF
2vgM0Yth/Xp7hku3RhfOIAAsPG1QGSAQj9/CPEaywamT+mscDo7jdX5Zhy80VOT2VVL3WBs1ia0+
Z8vnttmHqjEqX9/+gpMJg28SguwOwF966pdYFJoNyhKTk34pEZT74oRa+HOU7eajqlcIDb57rFfO
IcEkCdx4+SZrDRKLU2vFXzr4ZA9FaYzqhix024PorexqxXE7WVv0RgigSXLrsHZBqHW8tqo+SWjK
dckXZSjQcQPi5tyjmdveDVGW7ZFKVL/i2ybqprTS4svbMz2pZ4BRJ3uAu0DTAVwFyyAq0g2yMbiG
X2C69x9KMyZnsaNhMdTB+kpQc+/SIE0cD11P9bmop2Ck8YrOiM7y1FkflY+95UvjSsLotYzwu7MC
pyPxAMtB6w7HbbkkTRbRuxnU8iNseL0W7UO4rWC0z218kjus1Timu3Yir0AWJ54tModxWNtPQW5l
AO+aPm0KiMplNHk8p8rt4EASMDeDDeJwWBetHFa5OU+OJ4EwOXxIwwTvLNC04010pGIKND9Xn0ao
Cs19ZlWJehhKBx8I3yhcCzNOUi+CAx+fEVeYJgPRfXM8XlRxEqPJkJ+yeNa1W5Lt6rjxba0pd9FY
ZaClhgDzsFdVqY0V18IEBXdBaQzarjYsdDHfPkcnZxhQMG4yUEkorcUnHX/OWMlq0OpW9NQ0vrVV
0mQEIEcHgBErzUadw37nz0bljVKSr1SkThdesJTwD0RFwESNhV/bd0aMPKgVPMUy9MZu4vdxcSPy
YTx1PtyOK8MtTT3M0jjQorPDFJ1Py4g8a4dmznB6n6zZSi7odIsuzMaR7qOwjS/MTk3fCV5hPCjJ
FMw9Zohcx2Jhc0mpWz8dmyelLXxEmMw+e2yjzK83bVWotdvMBv2AWubrKxWH03Ul+BEqAOL+gbRf
pB4GirbC1I9PBgjq+LKKHSm/CaN8jjdWDpH4SmLlzIEWTxrU/PTfw4e+pNfIKYdlQz/UTxItWfJD
RDsBXRWVnaPFMgV6fElaAMK/AmGQbAPmtx03IfyVkWcXUbKWmTjdZeywyBmQdSF1vGxty5LMDpN+
CJ8EGHUzGaZ/0Wi3taV5AYmsw9t353SliStoUCRdrMN/v2whH30V7vFmcp5syBw+F+Wg3MWlCQO4
DC/n/dtjndRt2EnokhA6I3MmaEHFx/xW5/TNvHXMrpaesjYPiKhg7rWayIMY16HuWZRpNn0s8Oqz
a8i2ZAldWmgRHsuK4t11qUlB0FLqEfIb1H6hP1Z2JQGIfJ1MZZheZoDToHVHssz4HI728Ontjz9Z
KFoAcAJIe0JUQh1a7Npv394G6Ntauax8oWBjhZech+qrTQgYwpiQmNLmvaNBrAELKsTZr0WLxUpp
WS3D2puZX3QpMb4grwtwzJSMbVWW9srhF3fp6LkTHB6wrNHII/g7l9XuCUY5BHJNQ6BMFRF7BZuo
mptDBmn7Zg4a3Y3Zygue2ngbzHrxXl9S0DsLWnhL5Btpyz1e184AF5RElf3FJ/qIKA05ecKzj7LL
VRDIjrTi75xcLpr9BGkzLVNi3GXzQAcTK7kdGVZpo2s9vZ81L+6C4JIlaABt5/EKkmY5HqcGCDPV
aMrsZG2XELEkQmDbGWT1R6+ad7bdB5d1YnYPQ5F9If5ZUwY/GY0ahEjN07kNcQ9o4uPFLJuhTSge
jM+0BlBdn2sZVV6rcKK9apVRuZ3gSl5L/S1zSABSTOGZiwYZrOiy2zDt23rokll+dhw/v6ORIr/q
YqtauRBnZkYaWpCxiFeeMOd4Zoi/RrluF/Kz1Pn9o9Eb4xZhhXRTTFBIuqpUvbzvAqISJQPFJtNO
ch+AxmK8DvXysSz95BlJddmtnDDd9v2UuX1cze981RkKSRi6+MTzg/+yvOs0xTvEvO1zPpr1Xi7n
YU8gclPiNN7A79S/M754xbeD2BGdDKKvbjEcjmtcTeY8wf05CJ0Pu90FepB6ZmGuqV6JH/W7aTFw
7ElEizuA6YTc9HjTxligFiwYghqrK1CNz+aLCK6I6xDR5se39+vkfLBRiCFAtMbDiaeycEnhxDUn
bTa656l10icb1hg7sKISFco2PNSBufKUCc/neGbiepHLJPHM47k89IY8g0CgB+Y5sErrCXiQQcZs
lAdktjtrzLewfgBqFeCi4J32kmojJAnUv7hyQs1n4evrAzTes51nz07BK+fiufnuTOTrjT0a1Stn
5XRVsScUrSkpY704nMcb2HVQKKadMT1DS6werGgKSzeHP+Wnk/fVfTpZ2crsTvDEdLhQURVkF4A8
gCctpkdGK0zpY5J+wLdjjz9MUGzzhWTFEdArO639nJa2eUpKdTuj6jFclGOE7kVeRUV4MfkGBIlu
H3Ea3bKz22zT9lGct2iUDXncXsU8DKqryJEsdYgfaX6muB28RpaXxrAuSwih1h2lElhxyjVqruVS
CtAHVEs8ARSraZZbvHNyo2TZZMJDPvnKdF+QsDykzlRt4ZZKvhrKNKxs3fLu0SREnuJVSAhDRrB2
vHVyV0q+WtXaN7iVYg8AyOhKMBHtE+pcaxHz8gkQ/FG83QJKhkmhX+14rCLiEujEvz9gnuzNl1J2
YljOginopHTTIftT7IK5ImusxgbPoddH4BxHN6pEW6nntEK5wqMjLdbiTQNsS0ceRq87F/uLfMLK
wpxkHUxYVMDAEN2Ldl4QVcdfy9MZ9qlfps+d7rTDi1qhe7vJpz4ZkA0ndStttbCRk5c+kLQWaWGI
8j8GaG+TZ0zwW4N9znufrTkmC4tCBkaQBdF2xO02wQMuDn5HODRLktzeWwWeiKr1zg6CP3ubjbm5
SWBu2jdlkW3ftprLwOd1VLpaaefG96ehbjFqFtSxb6ZGew9HWb6z4yE8pLlTXRYqGY/aGPorPIh+
p2O2PZNOvA+osq5hzxc3Q3wDqCQ8T9CB3JAl12Bnz3Xh6051Xw5JGXtQrim2l3WTvbfqxr5taaZf
a+U7s9ik8gQpA/grQq3FgQWqO5RjoVT3STdpd/kwlnsJcZynMHDajW1jcmZfV/dvL/bZQQE+UmgD
unBCborSFULz8VDfm2kvX4SUJvYy6dMbGN58j37F3oU0bI0da2EGXhcXBjODQ0VaCxDU4rDb6VBr
etvch9BreAa1bg8d4XmjNOlaKHnuMGEGyCFSLELAeOnIpLFUU9RQ6/uwkMz8gm61QkZqpND9Ky1s
03k7BDQuXk121UnUn9Q6dnVbUlsa1ZSgWnlJlhMHbSVgyQIfiPHjoT6e+EwX20j5o7gfulijqc1O
D60jUzXxx2QlpliYP7hMhIXFD+C/SIct2UTg92nVQc7Rn0mj4EZylH7bFeGan72I015HodMbM8vT
z9u/eEBaJcLsVGV+PxZTeNMVzfOcSeOnVg5CGKGMeqvBK4KUWFwdwEd+e/vsnltN0sS6oJug+3SJ
c42lwIr7QI/updmJP/I+S55TzP0lNH3FyjU5s5oCMChcAIImkD7HG0elaUwlIyvupR46xKAZ2w9I
ESTf357QmdUUyA9SEcBZkWxb+ItplvgoF0nlfaLQioc8W+3Fvm9uNCe0tn2nV4d+0g1qqU2TeqHV
r/XVLo2eoGWhtZynCFiviGiOZ5klepYi6NreZ8rs38l+STla1iI53SAGUH7ztVJeiUSXlAEcIIEA
JdyGj05QfAn79FsGA+RGmYSV2t0joipdhUMwBtthlpqfQHvyYJNSI73N/bZ7huFvuEAyRXrunDB7
ViAW/JEyjb+Uwf7jefxP+N7u/vSXm3//F79+Lkq6dIOwXfzy3zfRc100xa/2v8Rf+98/dvyX/v2h
fMk/tfXLS3vzvVz+yaO/yM//a/zN9/b70S+2OfS708fupZ7uX5oubV8H4UvFn/z//uY/Xl5/ysNU
vvzrj2d07Fvx04KoyP/467cufv7rD3E//uP3H//X791+z/hr2zpiLhzYP3/W//yFl+9N+68/dO2f
igruCrgq76EQg/jjH8OL+B3N/Cduo8gA42lh01XObF7UbfivPxT7n1CSCL7e12QeRBl//AOe7Nff
Uv9JlQW0GvUkajxQ9PzPdx1t0P9t2D/yLrsrorxt+BiOyG9hD0MKyhFywa8xFo/18RGKIJfMQoni
bovd3g2BYm4ThHhXLMDibgBhwiMh2hccbaiHLl/nsEkK9AYMZKiTtHoinhsPVl70lyi0h71rtUO2
+W35/5rm79NaWDcxIN6HgSuIvhm5fDHt324GouZVZs2J4cKYQdV8tMqLNhrayyQ31zghT1ZQDCUy
iJBA8+gsK4nT1MZpLoF06Ug2fWvyCSlCqQwf3p7Q8q6LGRG4CTeSJRQh8fGMFBNYiDJ2AGoSp7zL
Lb+gcj5I9SdVkiovTIvixW+znq7+TtV2o2J1u1Rp8qeG2sNOp0/vfe/H6/eIwFXYHk7PskjdaBHl
xY7viSnz9q5K3c4rmrb5HnS4JW9P/sxuUorhH7ATDGwsDmmQJ+g9xYPhNuRyP5TV0D2UViKY0FNJ
WQsmzpxVRPgInwh+SKNai9dqiOppgm4IYE8Ta5dK7fgPJhASiPAkKkF9X9wl1J4uQxn4wFArgAwq
WWm9KFcr9J9i08vk3u9ctIf7qxjs6k4v/XYlPjtz5uig57DhNQBd0xZv3cRGz0qSmW6VSfkWzrrK
LdWi27y97OdGIYkMVSWuJkrD4sX97RLJedRZoZ2AD6lMKFOsWX9ILEq6KysuPvbIBHGAgAOQ7NFw
pKG9PR4mcrJ6yJLAdE11blHJ6YKLGGqyZ7pk6wstExQ4oaI7tOGp6qe3Z3juVsEGY/N2YqBtKhnH
Y6t6OcRtEOquXIdF6cataR2QVsusHdlx5YMRB8rsBr1qeB0U8JMLUWdzyHHqUEY3h+Klhyfp/asu
mhpwZFh7mFAXfkRg55WJTB62MqNzISmTcVM2dvbw9szPnHKaJwRdOmRCp0B3KdSGXHdi7L4iZYch
m0mjyFFNz3ZmGrCccZ+f3x7xzGnivL4W5AQR4jLf61epXBVRYECsWsce6xh4gIuMv7F6NKMJDAvN
YiTqjzd0UCPFmgN6CZ3ElLflnNbuVEhrGlbn5iL4Iylliodtidifs15Vxqwy3Kgp+zulSKOtXc3V
Sh3njNmDOV8oA4kC8UkGVFJnBVVnXhYcC32vhAMYwEkqNjh71u7dm+NwCQhlqZnCSrswelaulCZ9
z4abWRNKj2NC/gQNw5WbvnDRxZtBL4sozHJfSUEuzJY81lRa5ZZRGrPDTg6WFynJVsNLL2r1UzhF
kZdq9l0frvXbnVlK0gNUpZgb0IKlKbONOgU+B0BTH2LQlUaT7TpwiwA783emfV4nCX8qufhXElzh
0/1uNa0ssdqRp5zCQrFLO7OndyP3QjnoIF1RLysa1VaW9cxpJE0HcloIcfMqLAyo4RQok6bwPmmT
Rnt8kzWbRovXhPPOLSHhhk3jNeaaVMvxvFSTcil4Pd018l47kN8Jd4g21bdDB6j/7dN47pxQrAEr
DT8c6bPFJQ50SvcQheruiDLOhRPY6kUmd8OejlvlOtbI1KlSkj7Uc9Dv5FKXV4Y/N1OKbajjwL0L
O+VipqjM6rnZqtiQzOTZk/T0xnTq9gb9qnLFsxGey+LtE/UGCg/U3HDmF/cuH+SZYLZn6+rhw+jn
9wAZ601Sz79MP762g+6dmQ1OJ7ouJAeR4AL3AKDkeBc7iIUiuy9QRvUzbQckUr2KomotFhYrdDwt
SFHpjxD+iS2yiMejQGjUwKiUw0SmlNnGalp1B9WWtVJmO90nRgGrQ60SEB8Ai+NRjCbM5yAodbcu
KvNTLIfOc1cM7c/Un+eVAOYV97OckWh5JLRHEo6GneOx1CSsmSoRDL6hJbs+evDdRou0WdtESm98
QLqwg6XPHvrCzYxea7akWot0o1SD3G4kvY++zT4/BYKzIslduHB1yTOckWZ+uU/n3ThUVuPFSpep
rgZxx1dy10CB0fto+13h1NHNRJoq2agtEHM3iqXqpxPmKVLBodyXIHhNHYxUoRoP/tTqiZvA+V24
eURSYkdTrPHDN5X2l8aj+MGA3+sLZWNTh0Kar+Z7gRpfGUquPyBVgUvfpk7ewD1gll/LyenTrZpH
xrVjSQFTNKvg0rcAtGw41lbqDk5DlSoJdCPwOooA0UZOM91eSf6dOVGK6H+hc0K0NiybQ6B9saIw
kJFYbQz1Bv6rb4j6+hdv250zB0q0KeF10BaC+V44vEkZFo0AGrhxn0zUluBmtpFG9qosfaf6nriH
FODEe0iWkau4OE9xFcl1YUS6O49Zuk/MhH5lf4LuNuun1Fh5IM64uaj8oQ2JHiVYKC7l8enNUxVI
eUoAlVPXeR5QVYX7Ky2du3osh8zFN+upwjmZ7yk1jSrgQ9TpJzWTaB+MSfyxMtBZfnupl5jM1wWA
DQ6eSwgLBN75+JMQuEbOHhfXLVs1vWxLs2k8X4sMUp1OLjDOqX1TQYkpugpiy/bg3Bxvm96k17eg
SVN1g8iwRjg8c+Kw1Ar9j9Vog+h6+zNP7TP7LRqNCQkhf192PBe2WjT5iMfiV5n6o6mUcZOUkvGL
oF99GSbFvA3CuHt5e9BzxxDnn2iEyhXa7IvdskLkUcJiYmmQm7jO4k7fQNCmHGhNXePkPTc/2sJh
ILAcMMNLDQQI5mPiqxxBqJBAVqa/13Ws8WMN6/xkxLfWUMwrK3puciJ7r4GRFfX9xcGnQmtkcSDS
Jd1QHZrSUB9T/k9YDsbxr3TkUTby7SwQaWcB7zZxJhzypMdnLM+7AieswU1Xyu5CGSTTA7FaXkvV
3K1csXPTYgTRq0dyjrt2PJTNazf3BS7L3CrDwcpkTkdK5Nbqa97e2ZE4i+TsuT+Ovnj1QFJO8dQT
R+mTrO0K3lXKLYod7wqC0zXp1XNml2IeCS4Q8cI0Hk8rRObHyH0M0kCqGeyKPu8ImM0fbx/4M6OI
nDllQ5vkDgjV41GUAJoEpcE8hZWSfUjqpDjMcpP9jckAvqMqSj0b4JGzMDmOPIACHTgOI2mNizxU
tWszGuXD+yeDV4JTAo+IQk/z8WQwZGTAqKm7Rtv0H0cHXcWgctQVPO1p/E6wRn++oF2h+rhksjUG
5MBaqiqwv2o8inr2C/bIOyWyrguJVMrbUzpz5LBCUAGTqOb1WLYuxjPcGqPGYKL79kmhT3znyOGw
r9HYeXdmi1Qqwbuo8SGBtCzyjbpkm/FgGkDMA/u6mUd7h6BivxLunlk9KBUA5ZJwAs+0TCgaDf0A
AP3JsaSydbClursYs1H/VLV25gXaoK4kS5eFVPHakUGjlMrJEz0nCz9/dBqLNkRCCrnM/cizcpil
gOG18HWY8ce5VOafUTIrn5QpKUy3D7r+MPB9+7f38dy0wayQSqDrBSD24miCbR19HxfPraJyPlSx
Wm5h5VQf2zaMvQldtJWrcG48LAf6CFwHQS5/fBUy7oifzsya3ov8ooZxaucMYfiZTsLZxWBLH9+e
35lzSkVEQOCQgDhVvaj7kWT4a54YOpid3TnKRukpwJNqe/obI5E9w5xAWENS+nhmUazLvpWOuMpw
OHsDRTrPifv8Ku3gC37/UJT2yGlxVIUdPh4qcAoJFlvudCXrd42WW48S7OM3KESuVWnE9i9iHB4u
VAioLeFmL429EapOrPqMVKt9cser8Mm2IARN9ZoiTWiZ2aaXa/Mw9Phnb8/xzANAioscl8jyI+W4
cLzrdhwSiiv0z4KA+8wa+K6ahvPK8ThzHEXLA+rogL0p1SxWkpSGg0IjtsW2xtS1pfnJqvB+AyV8
afw1iqVzg2GdQRKSH8TVXwTalTYTmKnYTDOIoTsFqeAZYRJ4UywPW7CN2coxObeEoqGOsgUlL8p5
x8cknWdJhHSGm9TVeJ8C0doPXbh2o8+NYvF4yVh6smnLxw1nKy3VnHOfzuHnxEc2Z4hXY4Ozg9C9
jsoe5bsTeYLM9yFk84lDizScbsyyM25rOj22b5+5c8aCrD/ZVWYD4dfizOWFVilSZRvuRDS71yNT
vxwrPd4USiz9jeNNLgSEOrZXvDnHexPqrYlvhkM/l35MqDw613EnGSvpYvHBy+uLF09uh2qcaH45
HqWu7QS/lhNAA3Z0QL4s2NqNVex6bZ4FtbmxsaTyugbS6k2FuZohOTM63hvuAe8W9mMxxyBSAAfK
PVc4S+THtGyC71HnqB9yR/PfHUJANSfQM8LUWydBiwy8P5oaA3extycPHdT+U1h06X7U+mDlxTw1
iQwlmtDIwgn7Kw7RbyWwoVLDOTJoCs6kHt7AAQIHr6sq43skjVbr9iJZbueuKBnu3j6eZ0YmbsEh
xoBwSJew2bqaZ1OyG/qsbcPfJwTBn5LCsD8Tg0KgHhZatMXbizbzpFLFeXvs06tBQIgDRpmGKjo1
ouNZO3kaI9RNsqWN1MgTgdmhTeLgYkJcaWWo07uOIALOCLR+4Nf51/FQvm/XRqGT0rKkzrpL8qG9
8Nv+/e8LwQUlJyqlNG4Azj8ehSRrGY8pE9KnwPGMyZA8vmUNdHBmLjRRUyrFKRDdKIsrYBfhhGHG
HVdTqT0gKA0vaZvJ23dvDkdfyAXh5ohn7HguhllkmlLaGlIVs7zV2t5xnalGK6XR55UkjXgQjy0K
CDjBAUbmTSQkFhZlQhIgG8iTu6li5N/TLicLGbbdd92Ppg9AO9NdH6rKux8yBqUoyWNGoQbjfDw/
GEycNKhHkpyBH3wbpzly814Kfry9imf2CjcDSAqkkraCU348ijJJemSpMyeCMHrXzJOO5E02bf7O
KJhkwidivuUoZWEmkqAVces89rdsGxCGLJ1XRjlzXTFQIjQj4CRIX6xYw/KESQslA2WTeUvaElIU
x549cLLDiuk9k7bDGopO4df2AYhzjtdtoGo2TSTK3MoqqtyNCjnfSlbSNS5pBOVi5AX4CkW6uW0U
qd4Mg5r9JFR1HLca9XqfSnTdmLUx3MdNrsIVPunvzhMLa42iGGAALOeSyKA2aR8a8ZdhBO6yAxyI
Ml8SrVmtU+eOUbgPJHwol7KYx6sQ1OiyOAl3MLAC8wutmPklWOC6QEwalCgPZLSyxWeOK3RdZErF
oDwLiy2ebCjIyootLgNTvhlSbd6FRjytFFTOjYIzJBIKRG0woR1Pi97utpsjU0NZKNM+8xlPnd+t
3bwzyWhhiOEmoLZNDuu1p/S3N3XkyExGK6oYRanfZPQiXphzXn5qoPhMXHhz8y9ZkpReneXFTSIH
6c8ZTqNkM/Rxc2NYYbZi5c5cHzINAikmKB1PGvqm2jYSodLiBgSX93pmRfvCrNpPOmxpK4/6maF4
fMjdCXPg4EYfL7CeWoFcq2A74qwNP2Rxk16bcOrthtmvVy7CuaFIQwFFASVISLUYSius/M8SXFXY
1Q/bzJv9FPvVpu/TKF55xM9cB7RrqI45ZFSA4Ivf/21HuwFmB4AwZDcUvz5U8xjfhpLloIRoSrtm
itYKtGfOKTVTEq3YPBEWLmIdRycCsZUMwujKN7ZxEUUHU0a5523jvVxB1swg4IacVwg+E58ez2po
jaq1akaBIyk/IMpjbmQ7iB7iVHovhhCcuSzQCaT72Sp12SpiTpT9mgSuLniQCk+C120LkdWatMOS
eB7DTT6SHkHcLHq2weAczwiA6NwnPcPYkDEZmbFPOpi5onQzj5rX1dZ2dlRvpGXDhWhhh+LX51kO
3DmoN5lavHt1+RaeeLLykF7SlXn8LWo69bNsUbw16CfwtEBH/K9v7X3haO07jafAyLG+YJZAZUC/
u9xImtQTKEAEoqqMLx0zbK4aNV0r5S8PpRiFWgOF1tcK+7KBEEbAKou4+m7VmOM3xZiaL5WeP719
Js8MwpGEdZvOfi73ctWmChnZrpF1N3OsfBMmauPBRftet4VUHahyijRE3ySelkKNZjm0+TiwYAny
gFsTv/bKyJ01JT5+EHv8u38pxgGEANU8aAtCHDHb3+yG2qCzTVFbc9HLNp4LEI3f+sxKv81QkWbu
TIfzr7Z0xs9J6TvftUGpvmuIc1AXG+IuckPga73rK1kOT3VhTXcYPKM6yENqXab9KFsPSTaViWfm
SEjsIz+TLoK5KNHSicr2rlN6ZPWihnrQBT5wfp3ncUZ5HmK+5ylNpHkbBZN0yHsk5TfSPEHGCQtV
2pAck9VmO2a11W1qdaiuQ2NAQQ11t/arVvv4eVk6dsGhHPqy9nhD7ENaN9L3BuaDxO37LNa9UTUR
mcxh4YbrLbWnCUoZX5KhpcIpDT6MTpfc0os5Pfa6UnReaxTGB1rc9GaX0tCu7pBNnEvaHqe5hjQk
rXx3LLLsS9F24Sd7isrJc8w5usnqSnuQ7Vb5Xg6qjoR0WsEJ1qQ0Lu4RiQr8rW2M7Q0OQfJtsNtq
3EGtBglD7YyKc1PFPnYvjNQivogTFLa9Gs8OTmcbavKdZiOc6Sa6Os+upJSwaLSjmdsb+KHDfq8C
two+h9Uwtl5tlpkFcrJPr7KRQv4GPH5WYLu7InZLFLVLGtGq4Xspl8qj4KHqvST0ncqd89x50I3R
bC7CppifQ80Ectc4Y6d6mLf6oxGmyZ3e12XqNv6YPeG2RIk7xHSfIVMHQ4LbJqVVeUZUD7ILDVx1
o0qa/qgWeVO4o2Emj9A4A1NJWijXGymBAcUZaWbazW3c15ve8TH/MajmdNOiF4hjMAt2PvQKh8aN
5BJuvqhSzR9+nKuPvR/VxSHocv5EbxVIT1WWUf3Mgzr0b0BWwfyWadJ/s3devXEj67r+Kxv7ngPm
cHlIdrdakiU5yvYNIXts5hyKxV9/HmrmnO2meqlhX+/BwgIGM+PqCqz6whuMDzG6nfNOL7Po0Wkl
9vKO1iTvnGl0H6BHGkeYlh7en2Z3rcqpCwxgc76AR/BVKpH9iRJ+b/tAUFEpgc0ouiCCGUULKG1F
GxjZpNQ+thn4kmNt6P2tzk6ehk0pZg6766YKl2CnfONtyz/naoScfja2mC64QD5QN/IS8a6zpqUJ
24aI0++dti2vqZ7F0re1tTxG9purvown59PU12gBLfz336cJX7nDErnzbeUh0e63g4een9oUkc/R
y9jurNM8v3Lb+e9hLpxvYgDZs8tmNepQUMqSx5liQxVGwq4f0Bkx3bBQ687wpTa7UeUXVWMqPoJw
Y7KjXbHcdm5azvfgKOynpEutIhReZbX7AX+3YVcPNggHE60m+xY94UzcW31nGB+sQlsSqLMy5mPA
VjAOKjMrjbCwPXSVFXQcq7fgJPovydqiOkCdSHXwONYUfcmMXi3fpEsipmBSuvxzB1u38eO5tZaV
rSwfi162deFXeE+7X9tFWfYafPL6trLLXFw1IA8runX99KVLlqTmcMiC+2GoJi3IrQaxyX6eus+j
Ok/vYs2qZ99jLY6VkSGWKPveTa8ba9SXcNBix/bLpjCFr5qEz+B1ipngC7KHCN0uTl1fr7oBEMUy
RdOtlaglYo7pWN3WbVd2/jRkbN5SmF/L0lbfc//3X5uhpFviGq11Bb6vWeFLDeifSfbe3lDs1oNC
i3QcaRWybUHsieE+k5llBbOKHrkPdJR/aEHs+JSkefwwSTsdfDnoC6xhWtQFdW9X4i8mOusnevkI
FDjFk5aa8UMetZbup6Vay0M0F6xJrGbI+0vSgyJocEGZw3Zx0VOER9ZGO9ijxj3+y7oewkAUdeBJ
vUL2MkWVIxwA+8ZXpdMXMt7NQzPqR+qiRZwFi1eJD7KLprexNuaQTlD4Mj+1JlL2kMkH7StS9dpX
jO6H6XrUrNl4su2KiOqIDjOtzsb1ojeS71cEour0L4o2TRX3f4pzGojP3Nr1qCo+UE/jbLZG16f7
3FJsFltzETbFFad/i8pM1gOyyEf3oPdkNz7WAV6+E1om7zpvJXFaE+FoUGtqO+/auTLvlDRqPqSL
o6LYCIjGurYxBf4BhGtpAzU1xPtczqA1HseqaJNjO3Tmx7IMm6azr0fVKH/KuGskhqPWcp0jQbT4
lRdB11gbTfqOT6Mfg5F8Hi1UTSGf9SLVTYPJ0FDfToCnBW2lu0drUFQtrNRW/SoWboEQAVf3m5KA
3Gd+c/GjMSNIn7E16/O+p9i9cMuYIHvTepJPCroGHwurHhARg7RpYh1mUSdGzD7tgmVpEKAcyiK1
d0CPnXdLStfcGTUjDoHkR9eGouZ50Kouv92MM+ntkDNvvqVirMeDCxanCm2zJfdYcJc+poMrkj2m
Kz3FWTNBQpB11RJ/Vrxy9sUc5YdW5OlbuJdi2fGEwUkfXGld4XTsvXfVvIzZSHtGOID+kxVqMVfG
zuTKe4sugVYHST42ZkBQgBhn7DnLFCDeptzkczMp6Mm2Y3FlZYn3domm2YRe3rZ3YzF3d+PgQIw3
kyXaqeDgvaCte/uBg77MQVXxwH/XjCSJApMq/nSHxYkw3vRzXkf3S6SJGUuoMXJ+moWlKPtxblz1
HgNlPdv1UExMfJvtoThwrJ3hXkWXk7tD45S+0W3k1EHB24n9LjV77r7Utke5T9LItD/3ej7LnTkq
Y3vQkSvhK0T/K3ujFLrU3nmesPRnGyL9SMpTj8dkcYpmryUpoqpo98YiULxCPHXNIMZ7mY3Gu2aJ
YJP7M+ax7lWNeru2i5yIo0pGbGHXlk7Gz9cD4hdJmramaGAFaOKTrm3bXkae91znEh6DFPUu0VGd
ys04v3dsET+8PtSaHW2i1bW5siYtAP/pPJxGq4qhgRsxsM5F+kTwLtl2aHcGZ90cvHnf2dF4nca9
fuwbuez6fqx2r49/dqqAFijwrUDILYZAYBe8qrOTxqSLt28Hy/jYRsYcIqLRXmh7vEgzWFW68aT0
q+gEAe3pVJO8qnXpAkuuIxrAimbKQ9sM82+WKAj/sbxaRbGfVVe2GBbFVqvIEbxcOoZeu8wh+hpH
cwA0pV4y2j2zd+A513oBMCa6DZtqyKKiOjEswHeL3FR9vTQAx1ppisx/Yht3XGTpPlsaSNiZg723
FbnfX9+7cwv63MwB8oBryXb8NlOcihAOSLkbtQcpo2YnLNqor49y7oRAe6FqAXUICNImv2/GciGT
Eia6IHWzM2el35kOgYUUkffbJ4TiPM0MOhBAqV6kiN2ALHFXuUA7Ui/bLXQF3ti95f54fUIvl20d
BV4DLxvVpa1ajeZoRDBUnDDvBVetT+4cijkbLizby7oIDmxoZaDOiofWWkQ/Pe5pijKNEzMMzuPi
nvzb2RmoT+95Drwp7PrGvZv7eSTSmOY7u9SUXS3zXPEtwCb4vk4TheY4pb3qVReaIdsOjMEv03AQ
o28MKoNC8ukvK2XbmzUBtG8utvoUT5ayR2HC3I8RIboLRw2zozG5BAQ5t+w4zlBaAwUNJGNT3kbg
bKx5UtebTquCvqwJ4ufEuHCfnR0Fzh0tOXr99raRNa9mvdycpj/iJbPvS/GoqvOlhsXLEgPc1FXG
jGorVe2tQCEPWurGNu8D+H08rgdt/FzVqNNrfe68rUtt/mdS/8uA/2864L98vCvD/oQC//BUPI2/
EuCf//1/GPCaYf6FNs+/dHXKfuzSPwx4CkCQ46l4gpXk2nqGRvzLgIcAD5wElzJqvJSjVpzrvwR4
/S96SWvpl+LUagEF/e43GPDrYf7lWV9dfujPUU1bjdAgN20O+6S3UVlTPrrFPnsItczpcYN3CWK0
tPanhqSlMYiSUuOSVA/LtxmYRhAYmpX+wzS3AxP527TZRXdb6Vh4TTbUYZQTq6uehPXCDbf51Jgj
Q61e9wicEWlt+YoTuYEcyVtu6whfn7Xasaf6kf5z9v8j3Npc78nTpUTjAz+slZPDrbyVHiX6AQJS
tOOtayskOp2b7HvVKj460p6uh1QVeysvNH03dLO7G/Sszf3ZNtEC4keLJxJJMA0LniaUsCcrWBC7
OiiLHg2BrdUN9//i6PetMapZIEzEOlFqfcOhG1H+GqT8qJGsPuZTK/6e0kT54ihG4VtL6wH/nrPp
buqUOqa8k8h3WanrH81RtF+GWHNuKHp9s/pMfdtVlQj1ieodoCCV9mZklPNXEghqKr98Gw//rMmv
yPQzG0KnieY9tAyb5tLmXte1vtQ1oQ63uYCo7yEeGUa4AV2osW8uv3Xb8W/hKwHIwXbo66/4pb5q
Z6oZ98Ltb60l+TS1oTHeUZJrDoYd9eHrE3rG7W/2HhlOHDbReKMTvb1o+zGeU6uJ+ttIpvtWqoEe
lyHx6T6TQTF+j7N9o1uwcnsk/tNAWt1+nIZDL1XfHUaqFg/6+ETf45i29Y9YMXeJcA+ld2/0pG36
ndV7QV7IIBFGaJWfXKsMRzz1BPmXMG617mFKr9UhaPp3kZphxPPVTB+z6Rrd7qIKlCVG8EXdxTkp
r9EFbjbulSnzswVSbcMRfOyj+6yWb/N8QE3oNqOkOWdvpY2iwie5ZDcifYc0B3oK19FUBo12B0sW
ww5qoPFOn6gI2E+OUdy7jX5Vje+6rLuwuM8d/BeLS3aDvAxANXompxs5phV16F7rb+sk1Q787d52
KxX6XvUjzWsZyFxLb0m7n8q2Vg4OZhyoGU/JBy3P79KqUfdWlChhmUT2Td2V2EJEvIDD+BmHyv1k
/pg0rUMwz1xgH1Xd26xX04c8rZFWUsz3A0FYOIAyD7R+Rh9ZaH8XjTUcMWqYbrx6ct7YZt+i7t5q
YdcW1XtIZs0xn1PBTlXyoFdNcnz9sOn6y4uGjBFAD3kfcu7bRjXO2WqTjfZwa/WuETpRmu65lOT1
0ixWYFbG9NMTM/e4U8BlmkrjcwzcgFLaTBVYeHYwRfCKUi3DUBJ5wAD9E4Nq+uQFlZWNQcRlc0WZ
lT95zMudaeaXNnSLB3/+MkEoAOMBZsVTtn65v3yZCsYgCQs74GctTJxn4jbAeto+DI00d70rqgNd
gfxGuPNMZWZ8dDL9kkjbmecHETHua14eWArboBf6/6Tmej7eKu7MTecp2Y2CssUBuJl94R46OxTv
K/0xlEvoxJ3OtjKTtu2Xcbz12k73Z1Nqu1LP1S+UspILn8oWoPK8sg4ASOAfyJSCmz4dCykOt7fG
pr8tGnW4K93SDQ1KvG8Fbmc3LAbghmRxA4c65m2iqc2u1bt+byG4f+UkrXVP6Gvv9SHr77qi1C8A
LJ4TltMPGUUHnkd0Cvl/eKunvy526kX0WKDcAiHRdz12Rj6UgaSgydC4gSKMMXRi10VB0fgctakR
GiKLqMgKsa+0xT7YhViuFAVzZkzO1LvYkpfMdl+GQ+B7eb0RpCerA5l3+gvNKE5sXUKSwuSnfkdv
japKPhfX9tJVB0cm+THrF/tWM4bqwilZd+ZkbYCNrhbYa+CwgjHWj/6Xb6KNVQ29kaq6kXnvUgzM
mzAe0UJ9/e54OQqR3irhTNEBwRFrmyNPXjO1c2beYL0379UyZe2dStm/PsqLl5c+PmRLus6EeFzZ
mwvbjlV7WTvcN6XUDkbTdVfjomo+ES3O65TPnkf736Tjv/U1ZvnPulsfq3T48fd//Z/u6dt/7cq0
exp+9L/mIM//+T85iGX/RbVp5b5ArKRauALy/8lBLO0vklyujFUGZpUS5/r6NwfR7b/AWaIFgHoX
0DpvrRz8vyRE/wtKCyoPz8xQZBF+KwnZnErGhB8Edo/gmTImL9rp2V9smWUehJxQt+wMTnen+HXi
FRfezfVs//KFPY+CswblBOhIq/DX6SjAAVPO4sgoqtUFSi2Mr8o41lfJoKa3BKmK3052Fy689p8K
kdUXCqibZ2AdHrMA/oICBWVm++IUC23fiFw8FEBvdgodH2KphDuuay55yW5usX+HgsjNMDxxL8rC
RZFgVTKbYdF6e7NcPgg0UYMyq+kqY1CAUFNF4R/jrF9O3+Ww/p9hV9kxNpGF3moAduQYVlEqzDBB
/a/kUcXQIJou1N42l8vzKORwrOWKjwWofLqNOYrEixshnaMqSXor56L6qjCur6WleUu3ZPz++qy2
+rrrgHwv8GgxKVsl1Tan02vaWhuFY4SrsG+gWUN5VDJLiwMkDWqsQwolGgM7RzVp1HX7JxTVr6la
V/sGWZmPF36L8fIM81sI+1YkD6XBzeT7VFK/S2Io0RO6B9iJYyia3kelHcY4guEGuODqEQEU5Dcf
KSz4Y1rbX1FpjUNFHS+ZLZ050ie/ZvNmuSWhsmcqJCWKXoaL1T+pUaxeq5SYkt97uP7ZBOpYvF0U
tPh8T3cdUYcBgcdu/Xp674il4HtIFvqFeuPZ+bAqZIxciTCyTgcpHKmtXu/sNF/qNeJvBo6JWXKV
L1Fz4RRfGmpzqMxocGcb975QdRL88ZzEo9zYvBni/pK70ZnLldrSahjO9Qo3avPkG2q8mD03UtjM
fbcDEtzeEGi5wesn8+V8Vj7uWqpe42lYRadLl2fTYDaOW4dWRNe4Khd5nPKiPEbj2P/BUKQ+CFSs
9DKqa6dDJWwT4ipOE/bFEn3AvCnZLW6pY9UadRc0Rl+uHfwSThwvE4Q5UJ6nQw1gdNrOU5tQwgA/
JDWaxnbR/Vs1/Y+Vo/VYnT5MbI2BNcrz0/CCTiltb1aNWqOkjVncDxv1Iqi/theodq/iwWxr3zId
oMzvbtjpoOtN80u8Oc6rRmQksC1FnvqTq4A7omICq0cryMReH+vlMq5btUpJwDbWn8OSX8eqW+Dv
Vmf3YSnAQgwzgtwtPvYX0ouXDwNMfQT0OH0oi+CMeTojaptFGU1WH1Ya1oWYdzlXEPlWLHzJMmqK
dYGEfmbbVskDOIdUFmHvbw6HVawN0U4bw6VvddRmlloEkTM3N7NXSTyeoAd6UXypdvbyQ+MbXuWo
18jaoJ12OkunTmLDK5MxzKn5g+7ryusCUdXQzbTuwgTPLKgNx4GDSQyPW/BmQZOkneZ4npigOk73
NcWC9yoNhbBu5nZvJh4S/K+fkzNPLa8s5WAq0pQHsOk6nVwf5/2stykaUCqgLr0fQInowN5avxCG
g+5Qq2e+XXfWU4OBahl0wzi89TTRvk29Fqfa13/OOtrmuyTuXUM1ekEAWzc3Zwog3ykLHGcsNDpc
lPMLrdppw5BLP6ni9l1PAdvx5YzSfZBl2kUi2pkDxr28Mp0Q44JsvXleJ2zfNbS4u3D0hmhvVHgM
g84acPrUnsbMA/BCD+nCnF8cL8jjhBCrGwhbTr/0dAcEBa5lGPox1LUKfMWUVn5euwqcyerH66v7
crMZCo4rDHLmtjbBT4dqBiN27b4cQ1FpXRGWjh4dXEB5x84eDDUUrTAPcvVpW2Rv4pAYJc7RFeZ4
7RSivUQxOTNvyh+krdSDmP0WjCsqOuSjrvQgHTvkFxSnfQf2JfnQWvVvWihB9EPTjYRnBRlxzLcS
l0vlyghBcDr9ap2grYxdR4O21McoiYCgStx0X1/oF7cv40EYRZ4b5gyck81nbFPsdbqIG6NLPO97
Pi+A24dOOb4+yos28jotRJZocwFlptu42c5sghW0WIJpNXl0o/Venvp1jgjYoKS6di3NrkNcGapU
NhvJXrZxtnOok16Lxh0eSiVHxZXWA1YZ7nCxNbP9kPlpwOwxZAA5QmFi89bZejEh4G/wISPzcT0Z
xrxfYFdfiB7XCZ5cF0jYEf/wv1VoCmD/6XlOx0jB73npQ5mnTRIk05LfpkseR2HTjjreo2r2pudK
DXVwJVdW6nmXXNae+aIvfgJ9cvZhvba37ghxq+VaHU19GAOO30EGjWhCVHUgkEa7GYt2WCU7s8xX
yyj5zBn1HnqIYjs379FWWzrtqlGt7MKzfHZZ1l7fWrGm/bY5F7Fe6w56bHxZiDaDy2hUcgVJ98cJ
eMzyK9xrokBMmIjKSl2uxAwj9sKl9uIiZWcgpK5QKQwyaImf7kxXuBaE5fVoZlp737Aavp1LTJkh
i/xEOWDmjC7ahdjxmcl1uhlINgPOIpmgg8sNfjqqDZZVAf0pwsgxHs3urqoBm0dKWCmmbxtKoJn2
0bDjgJ7cTbbspyo/Gs7fU++FPc4tFuaAZbxcYMm/XAn01gn8Vs4/1eGtwWfiaXOidrak8m+MtN96
/a5vtPZhMQkhlGzp7h3pNN9evxpexBEQ/9l7kBxE6+oL4RXZVmJ07VoNq97JbuTPHGDO3JQ7nrZL
XpNn5seTaQGtgh5lctmdrnkpzAr/lRwoaZZ2bw3Uw3ZGVVXv86KzrqIidW8XBFIvILlennCeDYMq
GSUP3o8tVUozk6hqXRY1dVnFRK+y63jp+6tCNphCYr+dXgHjgX9deKO8G/TmElP55ePFuLSCQKyR
uKIccTrruLGtbMjTJVTXfk5CpnwTOXX/RXSFfnx9L18+JgiIEJEg47Ou8LaI1mTNGo8tMpwLK/q7
RM7nUzUaX353EAQtVwkMxKoM+qmbXWwi6WZyUGUoF037odSJ8T2ttEuCWC+P5SqbCcoC/hU0nK0I
oZBJN2tJJkNt7Iqj3ZuNBpcj5bruUZZMQFS7u9+fF3kJUmLrMwHp8nSfhLvIelQHibewpl4ZXau8
0QW9/j8Z5TnTgoxFPL0ZRY270WgKvnEF9Wwtwyp4ycp8/wejEBpDNqYahQPQ6SjLOKViTnsEcjTC
lrLPbGwS4/nCcTuzRzCxVitkc63HOOs//yVLzdHUoLDmEiPqs36sUTo9lkrUvjPNJAk12MkX1u7l
l4SqC6VoiouIAdGxOx0PVFYGjY3xSsgi10amKJ7fmQWSP+U8X3oZz03OBf6w7hKRtrs55n0xUHDu
lTFUoiEJs0Q9ZGr8U1WzB05PdSG3evnhkjTSb2VeK1F1m1qBl+7sFiZ12HatR7o0mMGQtOPV66fi
zPqt3xISX4izUaLZrF89TlQnFWsMMzP+UUapSZxjfBm4jQ5/MhB6L2t7iWtic8iVsesMraFhOI1t
9a4VVRwIKl230TJeuIzOTUlDtwJRC3BSVAdPj4TillPqRuoYQixtHgxEKaH8K837uZmNC3v0XJg/
DRnWsvb/jLXJ+BYz0WMXLhT8Iye+naB2wYByFpzXuf+itwaaeva+VDStDyasqSoiqGYeDm3lEPMZ
sgdZ74Da6X0g9dMSSKEPQ6COTnozzMPybq66ufoglKr5Ac1J130JR9AJy6XOnfD1/dn2+MlyVjwM
sRZnjpbO1olN6ZIsgY01hZaM1V2SGP2bcR6GzxIHmp3lld7OwXYp80tzUW71Po2upGM2f3Ac1wVF
+ApDXvpbp3s3SvJZqXdTiLlye4hhGZN02SNS2pp1YagzH/Ma5hHoINC7iuudDiUH5EptbvOwLdr8
DdwZExYeVii3nQ7kpEmM9hKu4OyIdBTg1GsgC7ZsWKtiCybQbKFJ1eSYGvZ41XmxWfjxGGlvDPR8
H17f0zNXCM1pUAWo2K/tus2Vry09Sr66FGHi1XXoerL2Y/2io8yZaaGvTgNpdf9ZdV5OFxJCRyQn
YYqwzRo1zEQxXrd51qGJmXb3CkCKPzipXPqgEKmugkvYhjRlpme2XmOBHksx4fK4EiBjvdpPWVZ/
kG2hPJXgEBSkjgzxNu0875s7EgNd+Pa34Ij1gyGEo3bJa0DVaWvao05O3nfdPIfShMnr4yQ53s5m
kdwblTvdSB2lvRpPW3+ANRgIBSaGqujdm0GJxxAcX3t0zbh8EyMOQEl3SPak6uOF7OHMVbh2nlAG
IHCCCbI942Qqal4rImyg2WKFZyvzlVdisQ5yUHz//cPG4ebrRRAHb8PNVeiJWFHVspxDNemiHfYk
LSIqVrz/g1H4bpFaw8cQIYzTwyYUlGL0ppqpGTfRVdFn9XXjXYTlrH/K5lrnIly1dqgU00zfrFuK
k4VoDAh6vZTVA04ghhPQlCcRz2CAHOxuKt+18xyJgD7KJfOHNYp4MTiROjEGjAWUmU6nCC7RnIua
haQ+sRxlk5a3KAxlQQxb6SAKHS8XrTG/vb6uZ08KWrPYMlBzQk/ldFAUX62p9uo5LIf8sRtdPYD3
JeCMLZdwxOcuJehA/3+kzfR6ipOZWjNSBXgP29OseJMshbhQxDg/H8yDV9mBVVD5dD4lFHnKvB3z
sTBh7gD6ln46LBApnUL9/PranZ0RNn4ULejxQrY6HQtXgrFVBPdRLnJtL2uVAXu1uTCjc6OsFU+Q
TmuhfRt8ts7MXW/1c2gKMe40mYx+3syXFMTX1d8evl9H2Xxfuab2rWY0rBtp2PuxtqZwjgzbb6Tn
HJtYKy8pUZ+pKqM/vVZYOXhgRbdNC3QbpJrFg+AojCKMTReoq1L14nqKS/dRdJ52PRtu93lu1OKj
Dkv1FovA9MYspWtfelnWU/Fi9o7JNwCUDGGYzdmcbEJxxexFKHWt4M6e012pJo+zhiJDYlc/JyMN
qzGNr1O0SRBfSOO9hID6+8eJ+guVN4dgGb/5zXEao0Sdl1mEndc2V9akDX7d9pdkhF7oGq3PFxkG
qDJeboram1OLlolbOzVL3nexc7OUcf42J/68463s3VCP7OE67WNnl8m8+qbgZR1EEFY+61TknuRE
RefCe3rui/3192y+WLPJHWFiCR+6kbv4Y8cC0I5odjX+1BeGOvcpgcd1oAqR9mjbckWeE1bQyRCh
Jo0BaxFThmWTx7vX9/HcI8KjsJYUyRjxTTjdx24U7mSJRIQZMffopwuem75YW0dvTahaFXoNRXOr
yp5CkxFl4JdfH//cLFczgFUScc3wNp8yLdcYbylLhECzyut2yjqw7GX37vVRzm0bV+wqv8VViwTL
Zpa521RWFM+hN1bakfJNp/mxkbsPEquI6cKSnh0M3BspP2pUL3qp05RBEKBnES7U7Paw7NWgThz9
mLj6JSbWmfYINwDoL2I8/sIB6XRiepvk4+BSkOkMmTwVurVS5pZR+SAnz7rR6rkvA4ga/R3WnMl3
K4eqgfUamJ0jmvrKo9B7kwZJpNBvTsuk/E0H6efok7OyAh0wywAfd/rz2rxV53xSBYUW1bgqY1X6
qhich8V1yyu7tmqkAkvrw+ubfe51WONdeIeg+t1tgzOOx1TPS+5quXqIpUn/MCp1Foy29UUblE+v
D3bu/GLGDTqNcG/l3Z7OUK9He1Yl1wB9bP3aaN3BVzNrvPCsnpsSC8hFCLOK/HfzlcoqEbgqk71U
dTI8lsiFfIhqlDbsOGmvZ1D2fzIrA04vvQ0HsN96xH8pkE1abiH7wr4Zs72Lh6p8WIape//60p27
ehwUMGkhgjqAd3A6SGrKgqSDNkk7qNiiZVqp7GKRF7QyuuFrpGBPmEUGIoiq0P5kPUFzeKt1LA3p
zWdDoxIPC7BSoREr8FjSLrluG0VLdqWdo2xQqmX+8fXJnj0nNDMRmQLECHXsdLJtrY8TuplwbYXn
hZaRm6Eypdn+9VHOXT3MCEQhDAhUwDbPJRhX5EpSDFWiCJtieD7eNS2p4agO+Xzh4j63ey74Ly46
6mUvRAKKzrQVS8tl6KLtf5fDU/gYOUN1NXexsivZ92OspOJzpUfGHywl9WdkwYAsrjzp06VsVKen
U6wQ/Rlz+glFEyPAytS8kJWe2zCKOxTnyBPxv958ckuR2elUIAXQ9Ukdlp4oDUhTtfcnD+Dq3UIn
c8Vebi0cG6IZPKHkHC4IRO084cmDLZs2fP1gnJ/N/4yy+aDjuLYLI2YU1R60nauWBaxAr7vQqz6X
FNIiJvgHL8XWbHamRWJH60yKDZYZiTdjGhXJToxIFGGA1NlhJ0sljNTikiz8uaogOEQkStdwCaDF
5uNqqiEeVI18QIymCvujap2HaJD9R+58+wrVkOnYA7g9LHU23Qs8vh6Kpf36+gqfTREQXCPIICuG
QLWJiM1F62tt5ttDRiYlIC3n42SrzVPWR+lBLpX5t4o27pdK9/pgLvoh9eNssB7iIrukpHpus3/9
JZuLNasQc4GQQxJmN+ONhinLPvO69sJmnxkFhD5PHnUbuinbyM1qBhO7qJpsCAFE1LliYyn8uYDJ
9/rCnhmHFINkh3iKYGfbZm9KTW+QnoFWlvTl7ZzV06GjoXYh2l4jwE1SRUsdM4gVTEgjcv0Vv7x4
iagtU4JzCHNXJ7AfEut+zJ1kDzdqDnLEkIIxkt116ySIoRgG7myvz/LMp3My/uYDrdSq7Swj0UIT
5xSeBlt+L8u8OnSgsWj5xlbi66BbDq+Peua9WNmyMNaYOwCtzahd0iF/Esda6Gmj+lCSt+6cqpPv
HaH8/IORqEES4dN048Ccri+iiEtcuAsArN6VN605trslb5X3qoHV2OtDnTkw4JJcHkCeWhRNN0Ol
ImsEXoIaJU/03GZUawK9TqLw9VHWu2x7YEi0gbNgJgvMdvORIbEedcjhaRgROeDGPLtPHtW+K5aD
Ok55TMm0yi+xuc6F++6vg27yGDuH3TZ4qR6OZTP9zFuzu59MfdgtqRdNQV2a1cEYBfRKxYE+uriz
dvAi2/ykp8qNG6HhlrptgPFJ//31xTi75NTXWQyK69B9Tnd3NEYQdZS3Q+ok7Q0690VIYeR3fYwo
BqBpj9AeANX1lt3MHh0Rh5aSroWYxIDdzIt4lwLQuXB8SD1fbC2ZCpAiMlKwDyTFp7NRnVF4CrR7
AtHFwXhMLu3nxdB9HN+/GLKCNO12+cGaXLqd1dwmH2qnqfOw1xIPOPcYVXexUmlTMNSRoVx1izZY
H8a0U+J7LrrqzTwusaB2MKGlOLWxq163pZeg7ObOyDbHhp41+7TrnDi04zht9nXeel+juUk7v+wi
XN4GRVo3eZTM8mrBRoryztDr8W2ZJBIMqUcw4YtKKin/uiLzQ4nPVBI63CFdkHYzSCAVRR4z1PS4
B6zUa7Y/d27v7TRRoOqNZWXh7jwZxbfSapaP2NVl1FirhfHRcfQyHxEjgQ+G6KLhOheywagdrgxy
Z0muRPwp9VD4OntFtDHmAt7/GJV62Hp5/aXrlhFCt2VAt+41iqxBgrils+smUFN+r/eNeygwbEro
rdUrnQhyun2YROYcMqRgimu3G3t5lYOcbYGQ0ni86Y2+iEOAWPFqft3Y76MZnlJozoOA8OV6qQhq
uhs5ipW63n5a6UTaIctaFknLbZ0Lv1/e6paQHSD1eYHL2qpKu0/GVEiffxdDxBTLhkedChQEL2Nq
39T4Hn+2rN6Ifd3prhsJlYM/LW2gxovEeF9Rz8rhLMhWuVYmojLf68cFucLI0vwslp5E/T9yKdfH
iEveFPoYO3469f27HvtKBDPcnMZEPIAUOOB2nGcB/i3ObWY7neeb0aIjRInJ2iNyAJn0Bys37hBW
TTLfS/SkPVINzIzAGfReD+w5KdrbFpqYvi+haqCJYIztDQYiYCYRIF0SaiIOJQotmpz2anLVZrzX
IW9+ippp+tzJHLtcR2jFeOOOlf1NcnifIMqL+06rmhu3XEpwBapAaVjpVHufT5n4oJqlR0JnduLa
qV1YO+CmtCHAIAxxGqDNJa6E0o3dO3XoPeVKpF48fxldd7D8TOrG4iNig/SbGIoyC4tJNX4i26ck
vqIa2QGhSOUnmq4CmWMNDtJetBWHF3NL+Y4rufB2S7WUj/DkC8WvYipoAaXi5GuWNe7RSNPyR913
6YPQ5im7xxnBfMzTFv2jAqyZ7mOllagh3PWo4/CgK4sq8GC0gYj7oj+iUdB3fmHJ9LGa1C4HAiOi
+mHWFyUP3ZG2HpqIafc3iup1jRtoVTV+5DTT1yFNRIPetVvm2IPF1mMC33g6aLod6QG9QeM+T2bP
ons9J/sEjJSyGwpvWWVTEEXzp6osx52Ze426czqniDFrXrz7PC4U11cifkgK3Sz2Czat8BVPan93
pG13GMVM3+JOVXB3Fmhz+Zabm4//l70zWbIT2dL1u9zx5Rh9M4XNbqPvpNAEUyiU9I7jdA5PX9/O
Kis7KdXNtJrfSQ5SFkEAjvta//qbEoVGHoeB3BaWQFXWOw25SKXw36zwFBn1aO7KKKRsFJGBdeKA
4c+DzWedJ30O1wipP/KRJMy0MGKrasQpckucjUopHCtVapJ5rHx7xIZX9ySf2nmFU+Nk2LACdFES
vdmbtZC7JfTm6ta3Ee8m5aYin/yoAvNAI5pVjuWzU6gdbZj4ai/mEMXT3HbVYY0UX6dtFmELlX/O
6qNa/Am3YrucOHUE+wO0hmyErEdG+KPWofdsFITO7PtmUy3sBX/BYLWo8VJop+FPQxIrWNl7gHdi
lBfGI0ah9XLQvlrzWPSZv53beRBWtWv7JYLHPXkDieSxoY3MGj6gPgptPJrGsvlYCppOaTSvna5D
v+T+M3sokv8rerSThDq7u3koxR2AaPSMeWP14tnKAGPtoyH1S785V31TEZ61lGwsRp+oPrBf18Kq
+OdoUK9BJiQrqukM8Q+V4G8k32ueHENEFCDgpDCjful3cwirs9ARPpR+/szjwgnXwnawVmaz62aC
TLE/xe0kqz85oOpkwn0t6SBZx5HLZoOB9uufJcX/11//n2u98f+WXx9+qva7WP9dcX39gf8yffL+
RUFikunJNARK5nXs+l+C639R78KfxP/migMT9fLfgmuPH/LhVV4JFmhg4DX9t+DaDf6FCxykXUpY
8vTIJ/rfuD5dq7x/K4kplohKu2Iy1jW/D5ucv9ZNW5C10hm3MskoHoI8HnzBPjO62MfsSld7ish3
T/+wtBhO//aIHv7zGv9u/fMLGHW9Mk8FLRGDDJ9Zkf3XKwfLUFdGXpRsVS3OsEFhmh+9D0EMX1S5
Tjtcf0lUm8Kx/ok0BKPsv7/8rwDEtUwERLza6YEXXVM9/3r90R3kIP0K39yAszTeqsZ1EoY33aED
g3sdV6v5CceFeBbsQKykHKXVHUY85//hK/6lKbn+HVcnS0paPCapxX95DnKRyzYbQ5XUbebOLyGU
151XZ5VxOzo2z2HuPP3w9/f+Swt5vSQlNyMq5rqwwH+F+Geza/p+pZCrqs27mE5dfHXpQc5ToalA
//5avy8wrnVV9TCLgsvyK9N10Fif41RV4wDfsEXKQXv1iTD3qCVVy9AHpUtT3gXbYH78/YX/p5tk
0srNwqQhpuaXPnnAGny1pVUnhsiUf+frKqvOjjYaDK7R1v7vb5PvmO8HEieX+5U+IqfRwajGaZNa
+95lpnZN89kyd1guf7bKik719VH//R1ev82/frv4FwBm0GLxXOl8/rqCNWI8EMIeJybgng/P6nh5
EJj+6TK/f6hXvAiVEu055pC/rZa1bCddK/zSmsa7DO3wWbnTCDUKuxyHscPewH4/rppFiH/YIn5/
hdfIlus8A3TnGuHy1xsUDge8LTUDc4ozMzZqPDwzMW2fmyiwXP77p/nr3JqFwovjMh4CIeaNv24I
gWHVAjftLpkrt3oL5hZFRmuZE/bn5UTSgfTdGo1/UdRxNTnGeq14xzBZA22kfSc8M24LsfyTY+vv
zwCnHHZJaHbXgIhfp4V1aFKBZ2uXTEXvrBcza9dEjFG93JZl8U9upv/TxRAOwDThRECn++tpsJpu
oXNySCK5eJexN8sD7U5RxIO7yPe/f96/r97r4WaBQLAzQLHmhPt39M5nt6tYSEiSyEc8ONVybX6l
zP8pj+T35QtGBpEWJidv1fyVTTdmlu5KkXeJWsR8S8x7c9iWxdsBJ09dDBs7/2Eaun1pM+Rx/4BL
/L63B5h6wgZAzMou/ys3eRRDPmrJPTJL5nSbym3Fvc8vmQLalV3fTtLm6PlfP1d8n67aM3Jkf/9o
egufT5H5bVLYm34wsBd/Y+cNd39/ld+2dThJjEA4tdgbmAZe//3fsNcpqLZq445jQfX9ELpVdpv1
oXuuEb8l2g3ls8XH+w/znV8LXjoaoCQkdUC+V/76rwk2nTJmmnkcaIlpKKJLhm702LRaxoBsW3g0
GmIpDnMdNksquokFtTZ+/lmKFjdJc96iE7r22jnC7Ueo+/cP5FecD3j0T8omcxSmo7/XM05XR+M6
G2uyebI7YCZdzYfK9wjBsDDsjQOB4mnUonjIWrIX12oTp6Gacz7jrf5ZBhGyew+MrEtDZyr/ocb4
8/j5y1EBjAuLFhDuusehh/rr65p1uYWV027JaFXhFzXO7bcN9J5I6LUpH7dKGOZt2RgsTOpEykBr
U9pOV6JnYkGB+MULFnG0p2AOdlE+2+eAdnRJXTWBeA34IKw7uUm25BozDZ2qapr7eMKBmQQlHhZM
Vinqz06xmJLZrudtv+pwBAYQrS0TabgUgK4k3CE2c02um6/Dn3NrCX0cMr+q9rrrm2Uv7WuEgL0i
70tts27OoDJTuc+v35aC6kWKSkEeTRxN45NWVvlgOpnY22ShFFAYdPMjsLBONJcFzkSIN3ue0Abx
G0tj1g9dvRlTXGgnvNg5iRlYns5UX+PWhvV75Vf6rjQdPaZ/v2p+3ZzY1anj0S4wfCNm6FeOmm5q
XbRzhzfjXTPvW5E4TeruOv+fyHB0DL/st3Dh+P3IjFH9QYnDMPCvS6DSkxojVZCJQcZv8d2wjQj0
TK/dkNjm1VZ6Y2oKamGVKd6jctxVo/NAlEseZyZC0ngYlXPj69y780UuxS73o+JhGzaieIobh8Tx
+CrcIXZmIdiHMy172up2o/3kwyvSot3GZBNtcyBL045h/G9qv4zlt82eDSNu8VVJhoXwg04uTVrC
yfu+ABp2uq++AtrkKg6zenku3ZmUDUqtMIbnbw5AkfYcD6u1VTu/7x+vWyK2m13mHkHf5EO/2eF8
U5bAcTLsfHWoRjPT8RgW7P2w450z+0GwK4SrNKhPILakKevFTLMlDB4XqbzbuikSuyaUaD8Vhql2
mBn1kjwA6R8Ab/UehpbqYmuyti9OXp6kK53tOy/dStwBC7ZdXzA5PBjIANx44ORRe6Np55frfC5G
ozIkAwQ1pldr9WjN0inikb9iTa3eN/xjtIXG2USWsas88JjMXOVT7wb1s20X7U93mIYWALEfAnBQ
b7CSnHzXA1mF9xOzU+eA3lXJ2ByG6A8lLXIZiRnyvmaABpgDWVuYx6Wjg2R0BmeKVaCnB7PMesCU
GRkc6+QGKMU7G6Oz91UU7pWjnQsP37wTiLgTkmiqQxlOg5MYmCGpNBeYeRwhmf4ssvWbURWAMSPA
/FfFinoqDE/G3TThdtuVS4eRg4UgyOyt4wL3OhZN9obBn/2gTGuI583+tKpcpBVpPUscboYFJrzO
6z4CLsS+0g1sckj86tK2nvcksX5Q8TblPnkXlVPHXEz9oVegzKQzKIoPczhZhEll8kdQ+M9lNYTA
+fayHmbdAiC7W8MoFM3Pm1xqQbhTjiUoGkfzkVjhPK5MT++MXBKOWG4/1DJTj3kVYbMz6LusnemJ
SIgxbeqoP2QREUk7eqnu4BKBk/gsxBHiZzQwhpx4gmjJyAU1jPGMHfLYpiKrsywpSxW8AI6+FDj9
5mealuYEksMYoBXlcLAj6WGAMK7NlwEFD0+y9hp2jDznGDHchvl0Nz20m2EeGr2Yu8lyt9scptOZ
Ntvn4y7fZ6cQcVep58xpRsJylhgQc1+Y25uqvLeKLjXmqXox8NZp1ZlOF85xMPLIim2g0J1voB3E
1tjy0g2q2qddRURatN1oNbvBEfpedoB74HSEJOnaKRM4gsSHASjGW61VOru5+zhry7i3VQGCMMok
s3Mnmb3iVWAGcgqi/Fn2Y/8IKlt+FrPfnkTX3FTj8BKVHrOV1maZYvmht+91oIDdBlHP36h2PiPM
zRJtzB+K8PKv1boFrGfXPenNrhPCxp50lN8beFdczN41vlTZdu8xf0jqvHy3tk8lytcwjz4LIOZk
C9fzaua3bFI5XkxzGozDod+snolhL0gkdN9zYrySxrPvLWMoySWTexJMXp2AwWhr6kvu61uR43Bj
+d1rbljOwVvrPwiYQS9hv0ee/DCL8jXyFi/2UXIk7dSHGJ/q74QjEkVYy/UH9d2TdrYXsljMvYH3
fGxbBuE3UoqkE22PU2Z+I1ljTZHFs7Ke+iwPE5xE+xuCkWNlyTG2Z+0nqqvyXeFb94278oY2nMuK
KicOqm6uqCQwj2SisnSrcdeORClN7YKFGlM9rmB6Z+2DrcNQIlW3JV2mEAaAstPdCYupUtBnSzw6
MqAXco6GIAuAnKaXfMHBVYuNAsHrU813MpWNGTcyf7YdvqFQdPc11sjRuLRUwuXPsCjcE9WbF+5U
b5PQVlneZ03hIeOqNUjKarzxqzda4pzxnd243Saxt633lmSuuhBqczTkfF+TtUsmla2fXdhoCYF4
rySHXbYAvwkVXZuMvJwSmzmkRnhNNXG7DXMdRz1wHcnYWKpEbtrY7WW2hq+izs6MhrNDqQV5Ve6U
jsR3JSArBGd72tnlqixSOYfDXRNg7Z2XXZvAMuHFtMELqeXI+4fptRqtveHljw31VwxKoZlELI91
Ff7I/XVO2GPzG6P3xlQaxQ8mguVuttkRhQDeDlTeJsIYvF1kM52upPxhF/AZijo8M+Agua0Rf4R4
6JIg25Z/0B6SrNNkZhquXfE5Zpu4qMZr90gLmmfXG5vXLet5KTYWY7Mk2c+UzDrGySp2dV7vt9o8
UDUf5GKvMWvip91GG6uOzp/5XXlbol8/kaL0VFju0Vrm51bIm3GST2LQ1Vetsd6BXJIYBabQtgx/
WCvD3q5onNM2Kxtwaa0AzLM6tnqVZoQBEUNQ3m3szk+qn59MryuI+kIE46+J2+lbp++ZQkn3tatp
LsKI8UefP5DAd+4N72bT8yODMza6ab6z3fquDuRLtsHxvzo/HOtl/qPbxi7u5HpT5Bb7hhA3sz15
8ZKTOuYa5h8+BKOVl2I7l9LBX8izl0tNHFHc4Yue2EhHwiE/9G3HmNSeg1M26EdHsPr3Fg8yRkqT
uO34HuRILgPtHgw2nB6JQVHfmfnSxoSGxHYkxGs0tj/obIrYVQMDzhoG6k6BwrEWN5dgsGC964f1
PJLRlDpT9M4G7iWy3L5lc1kOsZVziDt+RZ1i5DdEsZm3CHkw/cPKsQu36XFpWZRAFy0yzoZxcplh
QkXkWay20dgV3ZolIqv2c1SmTHEORVgkjotmjwDCp9qOOMm9xUyUbL8jgwqSehOfZmnAisXaaR9O
Yxy6AoalW6h4mJ17QR2dLEv24ov+xm8qQBnb7xi6ye/5Yl3mPNL3dVZPRy+Ha0FgHF6vq/Flln55
2yAzTSaZ3XVdy9wZgKFp65PZvGRBfswWhP4zziC9dSnN4pacsNQkyO2QCTElC8mQMfTkDv8QJ8XL
/7Ocix9+UJ7y67Mt/O3FM5WI180NTovHgG1oFT/RglUpu4EmVOCv2eMeLIvyYCxNtfeU/RBCHvXM
5x7+2173wwFDjjfMf4lPnBL4uw9UGnuTULLYxYgXROMTD5nzUHaXzTQOyrQZcU51FA9EkuT1up+D
8AFU+RVjlc9KuHtv9FKQo9SdypR4hefFa++3AZdKWPvvgdp2vbO8dmg9iokTFjpa6s6uux9tVeOr
3jyAnzZ7Pc0dSYnEmPdO44OBlRkVJ68DStmuE5g0VxVygNEfYlGwvzvZcow0q6AUzqHw5hW7b/WM
+XSqDEPuQ/C0mHRDCh6jezPH0I8Dbd40hvlk58EdCpiOIbQBF32s0sasx7O/EiIgSBKLuya/kBkv
Dp238YBGQzB18qNvJWhPmtVM5DkKvJ2O1od1rS5bKG5qwkTvZtH9CFbPYDBdVTddSEVONf0lbPuH
AJ/v+4lwrqNnl3w1IUd3uxEwapRHB4ek15Ku5CUPow9/ksBFwWk2+yeyFV68zEjGAYCQ+IQ/yiCc
aUPJcJuD4JsZVSoufYk5ftDjfulst2Voi8TmEKDEnt/Bur/Dw8dLTAUyJbLzhSGjHReWve/wgDpo
4pvPYeu81Hn4XJDjDKzRP2KY+xjkurtD7ExqW7d9cxfjrEZpJwUJNLvGCZ50M1M3DBkJqLl8MOqy
SYjlxF/ZD04UaeRPe8M+0ld3qYLARkDz+5JJfjIQt71n3PLY9dVHrSY/Xo3invQ/6i2yInUcDv0f
rtU8toPF5g+OFJu+fBuw0Un6VX52qFItGbknRJnOq2ERNGeT3pw0Wb4mkzXoM8F392PgYfBi5/Pe
yzGDiPurdVlY9N+rdrohDvi25AA7k9uY7TAq8necVyg8wQLrW9bddtHl/D6Kxk9Eu7LPUY5sbKE3
QVR22a61fHHMiu6HAXv5DHNgTIKivO/H7F4MODzNhFTItooOssPooF4DIzXcpU4sJZfYYnyddLWF
K5G9KSIKMC2qVG3FUdW+9dtwDELNdsbOEpt9kMJMFTeNBxUT3GO3TeK1a42fm9eHD2Y+FLdm2K/n
LmCK3Ja8Zt2RV9QQh3YLHYRIo+xULPaBwZDxPkO3TPzGOEQkJpLNuWQHiAgPVSj24bC+5fP41kXl
kCxrfgpQbLGb7Uw4XSRVOjfdODx2kw19RvY3Drl2kbeOSb0Kj8OLIqdui6cpCl66iiA8b1MPvemh
fY/uo8k5Tq1pnVTIYzJCqO3NtKQoUV5Rwr9aZW9e+rB7XML8qbfwIJ/WMq638t2c+wNeNiQDe+7N
3HQ66Qb7rLzovG06DXt5q01FW0IHw1G9L0YEJEYX7N1JHcg/TcExTpicWRwsg7gLvc62Eugh642t
vDntZ1JX2+zRcnFSmANIOOaSnSLZ7p12eWsbjORzsgC1RVPLxJxO2SKdWF+/XWxTCjMgwLAJZARd
hsFajL+7Sc/azU5Ij2rXHWruhcwIEjDVRODnEr3SMI7PkZkRgNKbRt3uDC0LdpWqyki0RYC03Xnw
N+onv1Qc0+tIiOTRq+fitier9lHnXf/H0M1sfoYaKBl7p3Tu7EYRlWmVo2ucM9RfbZJ3nv0JkuO9
GXOrj4ZZLHcjtkvjgUA7/SazSt7LEt+5xLTgA+xLb7IfMomn705ZJCWcOrKt09GzazJZKbb7nYln
Vion66Wbi8m6mbwxePHlWDzYoMq7KV/vSW15icL1EaM580NrjJj78Dv7HXGz64ejtvslINv1amZ4
9vOVVGVsaKpmj25ofNc8IFbYcE2jRO2du8X86NnttA/As4yBZqEqbnEae9Eu5AjB36118wS9AU/8
6cHOo0eAYEEA8DIRGerdwyoC+lhxsbO1UWdJng3Zh1dU9X1RoYargjqpIBVlWxXu1t796FUYkE+Q
LaeGITF7e0dEQ56RLGEarN3EU5wyasnP5O7mqfB1d98JdZmnGXYOucJDb04vKrDfRSjfgqAECF37
At5KeyiyAWBEdPWx0p5B85FZMZOy7YIbCSV/UHwpaq8HhlTmfGzZVOJm8N6aNWyeW5l/xUeBREaN
z0Jcc3Ou0RFR0YxOTPnXb3HWiTEEQbDoQPMeY+1iVhBHcnEMhvlkOP1TCXln3LpyV2g7uzBn/+jq
qjvk5aqfC2m0882kJ/GdBi3/6IUKHxpZ93tdhs1TLm0g3qsPxzoaHkOF5Qmkcrfm4blY/O1Bz4St
GCpfD8iM2Ngqi5aqKqobU+TeM1/690Hph5Ky/l5EikDgMLqG/kFHeaUjBnpFBrI+r6PaTpyPKlac
sC+QqfObZtvwgwmm9UywyZfNFMYZlecDdLQvLi/k0rmCjIIg2t4MstnijeptSMnLNV+bjtZ+gjac
YiLZvkaEW1KJt96zlefcgm8VhDc64UmPfbTTnr88yC0qfiAV9n94sze/TY2HZ9XovvWWGV6Ksm3u
K1Q4MbHZ1W0TZjM1BeP0uKzMuEK/HuN4eDGXdkq09Lw4XIbULCym+YP+QbDULa+FUdqivjNvbnbK
k49L35F8XQBD8enAeot6QDe3uDAnEanqZXuaxTidwq5pj+WcyWMnvfnV0WtWJbCQvtrWaKc91XRC
TWXtw3WmTrR1tUcRHj0CJIW4n0yhlYxVVj9LOolDs9Y/wk5CfTCgPFTXVCTSpF8lCTH1tgVpryXk
qZbarST1Zdd06wCVae797jlXJrKI1vZxXZAb+JTjzOar62WcArZEF55H1TuQyAp84ps6YfRvXWzo
fwfiJkHLjHXCnGt6WB3q5sbzGyySM7EbEdA0ca/0vJ9NORxxDYN9ha2CYjNvjFO3+tWdan1JwKZr
LFjjr92+8508gZmXPxOO692KiiSTFmM9KNDNewOJ7V0Mladja4Ab2crA/G4XtdpHwMQ/MYjjiViO
nuMpJ1YgrPtN3zMwb4q4UoP1Q14hZRqjvtp1GDj7Md9Gfs1tLyoW3IoCgISoeqUu1Kv0nb3cphmk
KAxGEqAHDaf5sTNJ7YEJ5rLgjiu+Fn5iAE/z/S7elORjFX3fTHKS6UK2IqK0DnOZnUlXVR2Zw2Mh
gKMBcc8WWbXuz3FcZr7OcVJZ7LebUN8qfufy1YkUm75VYyX6Edmi1DfmNvrliTU45KnJ/OBtaMc/
xw/IvdJp4POJyf2VZsJpwNAR4jmICZR669AT1+SdOBT8jl7Hz8tns3X9j7zN/Yeezj4/Bn/ODVRf
D9WJOnR1qRzEcJzMUoaPzUw1d3ajOXD22TiQeU3k7/gFNY9VJKL2+R961g70xRX64BXxCIzqXNh6
VQnxZI5TJIOtXX1e1Nq0d07v6odmnSrywScUmcU84witvCKjkQJgBLhW7Wp+tH1rIqoyw+7niH2p
e7/Ovtumlde6HjMxz8x3fb4Yeq90N/VH8Pd2xnHQN42UKWUbxRxRuPAEs4wIPS6xJSeKtOPPM+wd
ffXB2ozH1dVAr2H/0QbBwbGXQ7TIJ73Uy9euAmeOrB/GAvG1G+5VLfezGnwAYMl2ElnwVMGSHyGc
27twKKwLb/u9oHwt5ulniJowRaa9vQ9NiZwC2HEdQtiYGyAdrRXAQroutDijXvzdWoGsXLv1Yu92
MqCn/KaKReXYZBvMh/LB2tOuZ208O2TN5+oTYuRxNpZvVj76d50/mzGi2n0+5/09P+I+g43XL040
eW8okqrj5OkPeOKc0ST9HnvK6pReCVuEpreDc8ffGld1EPKKwSPTQeHHW8f1HEXNwTXHzic6vQmD
XRVhzI9Tvb8eBncOi1jA8uYT8fvWuZkCU3zkcLJ7nD7K2T33A2o1QIXrXHVvLXa1HCtM/klC9moV
7kQx0gB0gUMfQoM4wSy1m+jQdeHq3sCFXbu0lyhykkLJUqTO0vvBRZQEecadsEW7Z8GEw96ZZ21e
gnYwvPvsqm482l1pBIgP4BJkYvPqW2smtOWySIzIT7zecjtaGERtu0yP/N1B0LNZQkth3AptI1/2
XT/a9SOlsc5fxmZtnJtaE96992eD/65sQGFsml007hw5mDmVSnaj3Cgb91pEA8xZz8Xdp8vgFsed
qjvnprW21XmunUVZl2j0hgZnUBLOj2HrXTnW/7lNzKSXtd9m3+/LBxej9Pa27pnf7Mxlwtg0dmSO
kULkt6ZxG/nSLo/85gykQhXNxRpDGPm47t3nrqKVwpZ0PXtdy5GHg9I9a3gb92p2RiN1YCQsb1Mk
CH5X8PnjiOj6Y2vQ7zUNOMZDbUp1hDC2XIc7b/0IQz7OJIR9tTCmzCkw77ZclCeGbn+Qk/2FI5Nu
ikr70qP/vmffHi+l61/EHDbHtsBxHV7CleKxANo43nho7W5Li63oksFQbmLhqHIwhLucigF6tbpO
2VfNACvx/Mn5nMLK2DMcz75mwh6sK35WfG0HqMz7YYGiQzuvVHUEa77qv9S43gglC6q3krUAO76/
NIED4lM0fnTX6lUf7TIc6K6iiqhyT2Rp1tVrtWMtU6K3gxhervOT/YRV5Fet6ohl7oTiR2/Uazop
7ybP6vpD59b6aFiR/QiXdikPS1irJCCP7rRdzUBsAbnHM8s9PAwfxKYJ4NI2A7ZZkGz32BrZ55It
Atk0ndfBnpqfTW5U+J5n/bOtUGAnIG8ud7LCjtad+hbx0p4L5iTf6pIoQ7OJMJ0VrkiaAC/n2OwM
nulaSspWMoFfNmW6x21wyjPeavohoCV9CFh3CfkTX1yx2SWGS5P90QAXMCELRqQKubu+1kxU34ra
6R4xfvjqLCA4i9WGaavn7DHLJqnTOlwfUICY7AxdkwSEwN2GSgWg8mN4X0fTkoHZ8Z7MtakZQw71
fFIRGeahX0cfy9SMBzkv3Y21iOHOwXsuDoAiabM9jGuL627XF2+WmTmXQE4fqrabFP7gKSgzTSBK
7+84Mca7aAycMzwiyShJye9BWeNtafX2mpJdfAVDK2fu9owNnbTx+qzckdLjfkxGkU9Em4veSgds
JdykXvz1ex/U1RJXmWHT31flQ8SE7iuU9/Hr0oQcE475aPCbbh1yuu4nhxEQtYXYziYj4mi3Mhu7
W6hC9oMh5k/X64dHsRXDg6Gmc4V9EG64/hIcQQ6Ap/CmBRHCuJLM+LpDiVn0WxiPa9inTreKu8HN
zaMKGPjHIZTGLbGmCvFMZTapDyMnZ+PZim/E/YV7o+jMLB4ZYDNrlZJ9NZxgbEnCp5fCHiGX2Zet
ABxEgG6Dh7QYPyzSM41dJV0XHkARPU9qcnYrDM0DQ8eIwV2R2YeClPgSn/DGTPJFbPvNNfvb3JjV
R7BWzl1Vzz8nU0Q9/dB2ol3JserLxnLntMY1HqPTp94HNcPnAfOHErwq20zv4PZLacTjlrmP2g6W
dzlIO9plc7/e2rj6PokcT/QIW8B0w0b8DpAmRFuTHWdvO9KjlfsBHU8sTf0E7wNrCV+Mj4rJF0Vr
2e1Z+lAgIrOCYF86XwbLozszM885IVoUQ6x1FzxlaAN2YVc1p0jN0ZGgwexILjgoXBntqtDsznyt
p1oU2zuMOZDrHHzRrHz1aLjkahZU9HStQ1U/T85ifV08O7/z6nLmWLYLsBrfvrd19FYj9qc1bNvq
MHlWuTM7+ANQ7ookqqOWtm2wjzjaOocM34yHTU4NFUaTsfSL6KezZMMnmsufTSUWqPfT9H2u7OCO
1OZ+iOUEyzQYEMdo5nYMtHViMvYmu9EuqGmq5rwGwz5srBnivLd3e4O4QzGfPCIkQUS9s20vPbaL
pUyibn0f7KpKIYu8ovL84Y1QSTqjpamVqFqEedN5Ue9SKcAJzGyDcqhHBQT5px33Rnstbcirw4tI
yATsRN/UdNxDvOniCbhbXLTZPM0UzXPYlv6uG2gijImRI/Zw0bnTJuvUW+mG89ZYi8ug+nIfzXN+
gcsx8iLYDtGhc/a24FTNvD1v5tLtUKEN6bzkFhqnAbqUGaX55L4EZvXRwgnDGc7Kdwz9Usou63W0
6iNwenVuo/WbHKwhDXk2uO5yFJXOUrqJ76yvWygRY8gS1Q37/7Zif6XD4mxsbfQla7MWUDJYS37C
IsbLnfGDxXiHnmBaOMTi3hPGpTHomLt5MV70IMezPS3rJedkjlUx1ccIxAygXQ/3Qx8CGgVYXzIK
Li5hHYikgIx5FyJZTl2g5RWvgwO4If0HzVYiQgd2XzSbSdW38qU0DShJ7KepaFpv33EA7t3NrtLV
aIOdBF+5zS0fvNfEKFOUeGlaQxBdRqE4AL3cezIz8pC3depfvYz+tAWN/Gr4/0Hdme02jmXp+lUO
+p4FTpsD0N0XJEVRkmV5tsM3hO2wOc+b49P3p6w86Ko66KEuD5BIZMJhhyyRm2v9o3JYV+XYrKOq
B2RSNAQ7Kr4q+/dsFNXdOAr3ZBEee7y2EUddrwzPsWNqp75TnZsm6brfAMTqKVO65KRp9US7boaB
JsnVCyou3HgcZTALUGEQO0ntC5lXUUv6l+c613Gx2TJuUKPYrWXthrquCAk3IeTdaNXKrZNBTSTs
9E+t0jp3MarSXamBd+nJtmz+tJbNg6q3H44x1DcDrpQmHNapibBDWjvyPXJfLqv8pOEqxprUg0G3
FidzpZ+sha3rvAJlPyRzCvtLtFOn+RNwLo454MTrtAjL00y7mPh5UgPsZQ8coh3tGVtXGvMb1D0i
q3wGvQyLchiO1rK4hJqtq3NsCuz1ENnN+8pJs0Tc1e5j3+AY9fOW0LrUHgaMc+TCROuicQZkpdyt
SNKiyl4l4d4Ld1sm+v417pkugTWIDAomYoNxZI2aelp6xTwmwCW6j53OfjYTXf1JndWNZM84Nq2p
qT63whruZ9NUqNwb9XNf4xXc5Paad051Xtiu7o1c9McqtpoHpVqr1GuTyjhYdjdifBL6VpFgn7iB
QQhdINVlPQPflzvBTqh6E1B9cyitmlPemhINjDrBUhooMul9y5Lq6Deirb9Wo06pjNG3+DntZPFj
FDFxrrPCs8BxYBOkVLlsBnfKueSzRnW9tsnyJ71dhYkvFLAxyJqOlmFLG05yGIo9BxrjGp0E6LxY
GWdkvbYWDhKvrAeZ/ohOAcs8nZ93Co2szlM1c/pZK+o30BHDuXRtaueIZLReezHRTTA34Tk6OnUd
+yzjlhHpNfCC2laZ9Ja0gdYwl4msoHRqtZWA+zH5VmU+wX3aSLFwnR51o9Y+jWHujtLdOB+EscBU
GNtN68LzJeVUn5tZiV/1bftMF/AbIeC3C8E5NmfZTVHYyy1FtkVot8rcQv9dF2Sz+W0680Gqbexh
ez039vgr4yIHKFwy3c+adEJ8JBzAHZNs+Lhtq8pHWVVfBKqoZIfQjFOPQTvSYoVqXD1D/DIaOQ5s
PW72WlJ1mWetFV3DmqXYyIwwoE2W/QVCl4V9V+8HIeZdOtbDucyn3u/LQoWiwoaA7NrySATi+u+F
G6ZrXx109gXfWJwv18aIPSOY3FedJl9zRUsOVI8lQ0A0dB+Nut5xAyF2YM9VvLVbkjveb7RCaO5O
xZIv6EvnZgo3zDZhka4AxBsfkpLKNthgKpSTq27V00TpVx1Y1exofLE+b9ij7xy3NUDeiajdjpyr
8LA2DDHDE1AXHKgJ4eNVXHzObslkfhiSmvGcr6m7gUMakrjqVKqtkaGwiyTRNevu2q8xT7sE8QhW
z0YZ/Xo2H2aoxBAvARyQbSK0WsT7RMwZfkSmIAIbhB2xXMm3rc7mSCO4nMEB16pXD1h3jVFAmraN
ab/1QkEPaBNNcpaxoJZaXXgdzHsxvBarMpmME3EM6h3vNofz0OR8hnWzHTKw1f9Bbf2PQc3IKlHi
WKSg2vjPify9Sur/RgjdUIhtTn3zp2R+c/p18efKsmgn4pADh2FE4My6LpzSjg/kEMsPCHkbslcO
tB5IlwU4muO45IpdakSsnIbLnQvryDSWL3XhbdKgq7ItZap8V3KFgCnGppr/qhH+p8x7T03FP/96
/Z4vhBF9lqTy3//17/7vnH31zdD8yP/2T+2/m9uP6nv4xz/0dz95+Pc/vpx8N8GH/Pi7/9khPZDr
/fjdrw/fA2vOH6/izz/5v/3i//n+46c8re33v/3LVzOSJ81PQ4hT/61Tj1XpbzS711fy5/ddf4F/
+5dzU/5upo//5zv+au4z1L/gC8fHhjhOkKqEA/Ov3j4aUy2MOTTTqSwtxC3yl/xZpmo6f7l2HBGf
cbVD4cNCFPxnmaop/mJayJVx2ugGTSV86f/+4ujh1qSpec/+yzY5xomrQ+Zvdd+CHGrjGunGpW7b
qPX//ursbFI7stTMAKN6Cq7RhOzMYZX3OTkekzdPGpMGUMmdgtieEDRb22XFOPGsseSlMNUqj5rM
UoewHzOn8QsnlXpk4Wd8lUnj7viBv41eYPmXOZTqgDOGgwx+EJMXUNrS+03fnnqzid9y1XD3qxvn
D9tUm4Fdm2dhKe6+LJLhqA4O+pxK+dHbeTlr1vpoDe3vWDcnI8zUBWq4RioGQTyQKu/FLHrmMc24
VTj+xuetqZJbsHdEOMRaqXeCxvY60JIJk3SuxroTOt2syK9mQlPyNEq35lBSDRFl3VrwCsvruai9
p821xkwxcqirNJmNKnC7eLVDbXLVSBubpfUIaEA/loimw/u8AsJazXqeCCjgplT6va6v8QMayGTb
TYugChTRgMlcuWQHTRlNAOvcGnai6JJLPshnvUr1V4d5/GaxBnQrs6vxxQTNbGLU8AAaRmd/NJB3
1UWf82F9lMUqMq9v1GlH1r19KacKN5u9xNauKJb4MqRV+wm0QrG9icj66liKpFDiS1Ib6XTsE1c8
i4oau4hWK5LbUqzrTy6rz/1glgRASESYX6qo0VKvfDiIpLrhGEt8kTXQwlUKAqjtjeM8fojKLm9A
oMTxqupUPNEJTPb4ined005fKfKbQz42rpf1ff1exML1nIRKIlZ6G70jOWSnSRbilOa9cpGIqcfD
TB7KyZ4r0QfAD89koERMFpZPE+aVCF2LbgfWYz2s7l2TNAkatXpyg0KK/F1Hus6Kk/vlUOjnYlpW
tBVtl90MuZuBtqMFygsyZZAGkSlB+mpg1hXLKVYZ4hNYMnS1FLjXURbEQ+aGksgND2/SGg7VeFoa
5zWxZBNwh47eqjaSfW+Gwc7GUFBEmrCUE9kGj4vHk17NPMDTKfauEscBtI6N3Nz2a7vEYJ+H5soU
4wygC51iARLp90ASNi3jbWD0OixbYec7WH6NKAOGPEXd4kDU268EJStTHVdDuq3rvjUR2XQmT3zL
nX1BKEE4xRvVq2gCgqVVEaIn+c0s46MLOFvW4rDGXeWpchs9gxklwG4vj05nJjvLGJWj1OfCywos
7gwme7aqjlG71IPSXWQklvJFk5NvSnKWWG3tR8PChIM8ZCWtgW+sWEdcPylUBjdEmN5qq4fecM7a
aB1zad7YSYqFZBlDeF+gr/zqOPDJYX+u+JSeusy1wzmTDyQj/JhNYp7meUq91cy/VgZQI3MzKHmJ
C21YX1uX3AXEgz6O9m/HbH5hYGGmZUD1BjIqdmQ++mWXfObks/hbqgMnYtc8aQgOD9Vofa9a608p
Hwg808Q4pWwXcF3zIJaUOE305fGgqd/CKOF7SSn46cT4Xrn67UId3kuSkP/CKt489o5WERHf0kaX
d3iYuf9+RFyDb1cWubrVOC36NTyTrC1QgNqfBf6OdmiqgJyj223j3mfeFqghU3QhKZLNqXxet1Yv
PB0AG86UQP8L+2zAVn5T4ua/sYAqmforsSPaf78YVcEeo99jHt7uFaIA/GxOvse5bY5lKuaIvC1r
X8JvqN6qW23UXmWGWlbOH0asWaeu6aKyvXob7NbZjUgSm3M2bwY7GnfAi2gpbg9ypSwepZ2h4Fbq
pTQ4iYwkRB/UedBS2o5Qy/yeK0dvGVL0X6YK9giwae+WuTORKQ0Ze5psnaMs+/alVcqYkzPl7A0F
xypAaQsL5uhlx1XlpOBOdqmpuxmScD9jXPNabpawaVLtUJpId+W2QEymqz74TXlNIpWD9ZEkaRxu
bWnu9LQWkd0AQRP0q1Nw3cQ1Z1ilp7tBwOz55VXKKdHn79Wp7XfltMQ8CUcmXSKKbtvObaFOF0wl
stgekkkxb0ZCV3YuifweMGxy0xR6j/DXRIbW0Hb8kLGUosQCGhGBnOzs3UJ4fumW0Q1VURXnBCO3
j2LZG7kvz0PRv83rYSp55cLqI4MSybRBFNla1h2cXLMjuOEaFTFtp0LRywu6OBNNCwkpvkE6RVCS
WeN3sHoBWcq0lye5JcM63/ZXsqrvpPJax4lyTNWhuSsTEC0tX2M8OhxwCFyBRI1AZ1xFS9rAGZE9
QgbjpZqWctebVXsZ244sGCUwpitkXvL8U5RAANvt1nQydmtXLDcxVHBYj6POtDB0+D7QBpLl8xBb
PIhs8ZgtyWeG/MzPpkmJQFP6vViu9pRNTBWjbe6WuzbV71yDS29N21vY2DtwqfZolCYCgQU6Li/R
8xTaz6RpzU2rTA3HwFgHtobVecxvUYGl+64p4Cu48h466OrEE8r2WE/IB7ZFpjcEeSmhPeh65ILE
3NhGo97VVoWeTyzjoby2d+qAF5ccc9sdyC2vfai0T83pEP/W8XRVDVz3R/Oc2e4TJa7NL13r0ohq
KK7HUX/plQ3JREMkAJqHVfcGgGzPSAFIC2incWm7ewCB5LHc8uRlXYafMePJo8+0dC7AabfZVU+S
uqjGumpEQm9ZDxOidH7kmEa6jSzWgm3bUezKkpiLmqjlPKe3WemPnUSr25nDcK4Fxit2OT9V29XH
pvvRDWX7BHA53BfF3J4srTG4+evtoLaMT8ShzGdDXGv+IO2OPbFxEZ8SUF29aqvHieXcxCZhJcDG
x0a10ayoPNozAp8PtJpP6A+28muYdRPzyap6sTY/t439groiLHuDYHXgAW41t76zJ+wjmbSbHQS+
/UyA6nypGZMvaVk/a2AYHr7vIDVJy1F40D8oa5zt1AQcCjSjOfWcK4+OkyynrSVHJWtQXPq604nB
mzc7+9UZpqIFkttD7DPA7JPixvWjlIqyQycmar8iaOHUUgSPWLgv5hN3UsnGZTXlRyHwXgRNj+yg
d5s3bVazM/mBV9SgTKedYpTbxzwRNE2u0cDZP4ADWguOnlIuzQvAv3m3jugerFQMRzoenq86oMjg
+X6iPbbzesJl7t1OWyVhBykD55omv2YrnX4mw6p2Y76qQdVXGkQmsT2321h10eYs808LFvgwabV9
Kro828dEAsH7jdXvyh67I1Ga6c+WWN/INGEGyc+J+rGyqAkt5A1yc+tBGtgIUJQy5gwGiWua0gsY
NCNOfBAQPVrNabyqeBoFWMtCv2KVwn7Ky+sHnsNLIKMsUdeZtSDxxnVDSmcNgd6tR4ZPP09+iIWz
nBYpMM0N6e2SjX1kYqbifQLoMBq5he1ErNWGheOrsFrBK2LfrOU2/HCT1KCUm5qGWUeROqOmax6t
fnmFafDznmc5RUW4k0rDepHd1J+4/to7luXP3J6SA+3D8Q1yhMFXkJoHndLoHuPj+Ny6TRmaTvaL
4PVlp2vuGDrTROul85zwMEf4dBC6ehTW5PjE0sf7VB9aLA4ExVHKWY16xzuoDk/1mDx2Etlzk555
4LGN6CZC3yxo4/Jmsqf7hFzCWfxetoGQkBqJnbWLtfhri1Nrv9TDXe2oY9TZ2wc1FLdZSeRUCgGL
hUxRQ5NB059VZp5O1xC8YmdSdHs3EBtWVxQAtFt2qIfp3OdGu3fskaA2Hia+Nda/22F4YxY5xJnS
PLOOJDulUOwXRXL/2aWCBnHVj8qq1bhXNu0ST0m8W0byf3Bh5K9Nir11zSBRCTN1o8yasPv0KQJo
Y/k0kJ14gtQGuDOWDjTpvJRN+1pcpfdXDa6Og2eXjZbcEwYNTDXjHhBrqDJ01Gox7iisL47FEP9o
eYsrJXEPMcuFr6xG9Zhu3RXsgAzHeNUHVTGVR0m5qAev7R7Hdk5CdA8K5xouKSgsSBEdwXRpz1kk
NCLYFq5ycM82gtGqb5IGtRn++skv1P5TS1cTVnCBNDOQtIt6orN0Lm6ws01+Z7PJLJWTwP/Q5OCv
cv5QNS0/V4piXDiQX2sgtcc6F/FelzoDF6aJo73CAG/E3/GHeK6DugUTY/MNDYQ4yTBwgBxnnqOW
xGTZy904OG6EHvKJjCiN69qlcMkOGgO4zDQOVYzOMe7zJewK90VyqriGYt1oPURhZU4WTA5veE/q
+a4VqcGovAzhvCkco82YE5qqEDznUo5AHg7vskI+PADoDW6E+OI46y/HSqtI5ZDGhR2kvbHjya+k
6Vms/RBlgyFDtijbnxej2cem5W+Wke6Eom1hDzkZIZrrArLG+msv5bNpoOOv6BmJ3EGGjpumz6VS
lO8u1nRHXqVn1uzwN03TqabHIcBkoPtxnkq/dOMHHvVTuJodDDU/eGgnnjdx5CZ8JBpY84TAm5gF
PtL6WSD89WSSGYwqXdTYTGyINZiy3XC2+HO6Vu1LAwtFXxgvJTXaFBzNxSHp5vGkjHJmEyWw0Cp0
no0MGnaf+YU2HBc7D3ViX3c2NvYwSTemb7d8qhOk5WgzAjipqJ8GDOaxzIOhruVOS1DQzfkQKLNT
BipWi6Bb9TJU8FLtt3zcvMXkxXPyH/DZ+kYt62O+WsKb1ExEWz3gIMt7NApafbeWbR8V22hHaSWh
JogOZtS2tkM5ZvfVBoVa2kzMGyKrej2QC2P5WZ5d4xfz30tq3A0mlYlWfpcINY/mrkqjAggURZLi
G5Xx3vGrUaxYWMHM4XDjVpdx+p5ZYUEqxMybrR3cXA06LeYR3L4VFvY+q3ov8raJNr2JoLwAd6bW
V2vrNzq0d8XWJ76FBRkp8XPRdEju2SSKwQxWcZ5H9zZzrFcw6c84wS+0DkMJr2GdZJEXWGuX87zG
i++m2gIOTqAa0wmLOGpVQpsYVlvKIHisuwGRfMsp1xYZ4tQxPCR8aOxcfIvKCFu/JSaGGgGMzrOj
9QmYRBVWT9UpVSn7REh9L61y9HM53dJC/suGYvfx6T1Cz5o74SiUx5DG4rlZ7tXXOqGigfYk3fOe
D2cIeRdIsAROQfOa7IiwPWyW2BWma0a2JiWwQt/5Q5eazBSpFpH7B48DiYSTwJreuCGIZkQ3tYyR
1ImSnHV8cNtCZnnLtAqKI7sdbMHk59VwKuWL4xZFME3DfKcDZ3HgbX1gas2pjIXldzBlgdqtFC5h
T/A6vWpO0HFuoKQKM83Qs660CtvzaijifuWArtXhqHWds1vzog8Wpbub0uFStfMlKUd2Px6eDixE
41Szj8l9PmLZTgLqo/5A8E4TttjKHSHzEk5fmh6eMkM/p8A4hJ3Q/a3Au3rb2q20PmrODvtvFnWs
4ER9L+uDJuILynlcVG6UDk772er4aPRurc8jEFCkKPkP2k4JwarmuERI/XTFBlih8Nu0rFkel81P
TZiCJ8r6a0qx9lQ579UfQnwNQ8mxMgYTrEX50sj78DfMnB71zxPyOLPEyahX+0Zb4WrEZsDqwELj
IGPwz+RyQRrhwnNDhrBr0K1XIQczOuORv/PeccZwLWJ5tq/eS7S70JBKx3uxwJIZmv5kt/F5Lnls
N+IrxuglcuWBKMyUiMfsQcxIClm/HvpUGie9XA9rldw7DcokpAlH9NhhIpIX3VJ/qzRZhVqJ5rzf
mh6yfZoJr+gR3ZnNzPZmWfshWaHwX61sxX6h54+L1aKhsqq7zlk/S6f9FimZD7G0VD+lJdjLW/y/
msaTVOA01o2gXrZbmrpuEs2OkKoeO3P+cCoeBBvNdHu0dtMuXXLCNNKxCgpzq3GCcybo7Lyeu2m/
DI20QVNX7obUeS9X+GndwQa8YLtv2zsy7RcvF7hONgz+gRjXn6kz6mvKcO0V1fyxlvHJshfdM1DV
olBHEgRjyoG3xNse8ssOSEFZo4zo33Ccko/SKMM5xWaim92x7419i73Yn8xJf1jiAZ0qz3AaGpL7
ISt4KDpYbpzy3bLcO2BoMyAdE99rMoaVpqCvSXAup5Wv5PJekdMLmAP58G1LlG2dVZ5JgYZHn7lJ
EghGm3Ir4j1um4ukPnexX9em+enjjiPGxrIWp9Wda9UYAXS7vNNdSwkNrez2qQmUsulJACaMm2gd
9gjBq9AaEje0Vo39gZUy7fHNKf1JzeQZ1QlCpKL7XnT5AkkYLrn+sVZwy3rssAqZSIhEZkc9UAu+
KcByntEd2SjY0qfVuZTZ8k4QyOe4smwuo/1QYAvBXoN1ulo2dGPJhAaJvEivtEEr4w5zcK1LSr94
cjm5OMhEwZmu9Q/OoGbYbDq8tQaXd5nLxxIcxXdrvdmtK9EhypVo1dUO9b0GDBwbueb3sULYUdk9
K7P6Xpg5MqMlM55KAwEuMoKgHS3bM4oc5Yzy2Gzmu5T1l00dXqIhxbcI3UHoAhFYgLb4ra33qHjs
39T1ks0gobPxrYT9XF3gjMtgSawMewcjbKbV6P44vCX8aUBL0D7maq4FbreaygQflb7i1zWJuLO5
oNNeVw2dZSGYw+FNjU1JuOIdjFYK1cJdp/w248b29ExgjHaAIO2rb9dqclpQa7AShFyvhW7ygDfY
ull88GT9oJS/Ntw28JMVYa9Q97WXqEpEPg10cs1x5171fAgYNuLe/ZYwuTDNURAM+Zp76+p24LnK
j53jHenAHNuFx4R2Fy/FobfHj8RZCSvfjJfMJjvMNNIL+mQyFNJoXOSpHLjliA5AeSTREjU85i9F
g1BLOPgC1DpXw2riHrardCWKwXF3LviUL/JG+GJF04QB6wFEAtEa543ZHpC7Wy/p2J/YsD5Zned9
pt7QlrBP3f4OW8Dzghz/hDLoihbHKCaZ7EtQz+wLafMRL+jbmPBxdR+Z7uK+HN8nM7ZeKtk3gW1v
9pHAs13SmPFBdmnumxw+V1F6sS+IHkG9YxrBYNeR5mCQlNaL0M1PKbWXIh/SCDop4N1yog3qXGm+
HcanNqWF1EDbqPfru0QQ7tGy+caeiDBr0UWgXAV9QFjYQZIaTSij2GwZx8FqodTb+ep8X44OJNa+
0HRxQBZH3m/sisjS5ssMjPeRbwx5XdXfr6MCHF8+kVVw77TKmzBsh2wOBecs0gPk0Yw5Qmy/U1V2
53hS+BzGd6dpJt+ZkAKqTtxgVoyLXZoJpEjKaoXL5nR4ZM3+BJp+Wkr3ZBruTW3iI8ns7VezYcIg
p95FmM0zsCJhlmNO6b7tbV7Wq9Y47C1xIVSDpIq4uF9GCRWDW0sbkycyau6q0bwjHuGOAW/ZoQ7x
hTNvUV2Ji2yIVK5FhmxQbU0eMtbqZbOsIkyNG9a4ASUypTHsb9r9RK4Yf3nqGXOaB2M2EGPNOITo
cOXJ4qIrHWzDW6y59FUywx9SwAh/RC9wadQO5pPg03+KRf7fUcSX9htIpv/+lueP9v8Dnpgmu/+O
J36EoNi++/Kj/v23XPEf3/VnEKx65X1Jh7wmhJHceA3h+itZLP5CJZ8prslc1G7pJGL9J1ls/4XM
OgBQnWoWQUooQWv/SRY7OtmWFNbqtBmolv7PkMXYe/6BK4bIRsfAq0B8gfbT+oc4SSMbkHORt85D
fEvfmJZxfup5YhEGkiMSVjviltxiQ4ynSyDz1O4CbVbsOw5VvLRbpwLsukTI4Cq9ZZVsH1NjQUY4
NgcZj9qlWhoXWLtMbtyVIL7EYYwMdHpWz9gUWlrsLPNMlfUOSE2HvHIJZq6nYTpeo8sODjTxzlJa
NSfURJux7Cnjfoyt4pj3UobUuGy/WAS1YJmEMxwoHEVRiLjkBErwWLtNdl747r2B29Llx5JmkgxJ
/4Z8BJiylkOot+19KdgvXaqxMRNO4EUKEWF7G9/JrhwwgBWcQnB47BXoFDNxndNG9nnybe7JCTKZ
SfDlJO4VmTI7c2+YoCK2lPO+hH4NK92evuYSDqw3zO9+yPSd2mTUzLnQq3rhYgAlG8GbFVRtitFP
Z21IMD1RIQ3vrGkkGky6Xe3m1MFVohkJQHI5pG8qnPSnrmwE0HOnexDCI2xgth6XoTKlZ2uL8mtD
EfZZId2NJPH0bA5W5/5KNFkc+2xtH4fRSOjdmMpoGoryZ0n0JCrqKaSek2dgOq4RAWX1gQdobAc1
gQKyV2vMGG37PPfD5qPypzrD2OzTkEIDo0UcpqhJSSDnQU1iKGWQGpEPrIjEIym3RqZmLt6tZu82
hAzjR0USmBkkGXmbklmo/8kBaVYGZhQ/P+glrdPUg5FvcbNBdpninmYXRFhtBdc0oipwOrh31x2G
07RlJH0bhUWD1lSG8DtYPufKwYVT98846OYAdo/hXdd0qtIHQKfEAW9xYrhUQ9GeSKuE8zQ7bHxV
hh1Q0BHQLvZ+7VPNH4ytvp2rdj/Iwv6c6Xvl7G8Eb12pAtDYr65edWSaWQglbKwmat7ZRzOZzXM9
xJhmVYImcDbwrIfhYcwW9qFyturAnCiBewSKodndV9OkvpDR6TyZlDeHiAJAAq7maLzrdDzAiDP6
I5F+a5BcRbhDk84TlFSfYnQNOOcHrIUVqSCMIkOuvaVluu3XfJq+kslc/TgxWJ7QP+vB0C7awRmE
7Dy1ztJ9UvYx/wJDnpncdkw0qJEzW8S+u15t2Hph7MZm5D9XPktwHgss8+rHwopVLlDwm+oPMl0+
az0VT9M2vxeKxnqklcat1tOYkEyE/SBh2bPoahfXpMx5KPFzzBZ1jk2bqmFd8RbJydLOHQ3PzIVV
G1kLiJTHhcbKMog0hYlby/Glm92tIHdExYAuRkS5cnvWgRKQyJtYXZoqRBTWRNhstUBXetW3tOKt
YXYm1MqOX7lVx5s8d8hSSJcXO3ZtXF+KgUb8ejVuVW9cFjN/KLMSeFAuOFOyorjDARnTsc76je94
GW+x4pAL5NJQVXh10xUvlr4skeHM40Uak/3dLfjcVmc0yZG1SEnLdZn5BplJqa8tqrypTJXsWPqt
9TO8HHxylcyEpSyWW9+mkACnNK1E7KlFv2ci67143D7xza/nlByn351NV6JnVvjLWpgG4imsJRwc
RhJtK91vGG+FXXnoyKpb5REF9HzSC1AAujrCtiyeC8UUbQAO1uPwVIh9OjpjNrmXrFmNzVe6sXjt
uNVv0QyqREUr9XZPhv3Zgf9k/Uv0A48yRH9o64Fw56HhCrXN+mlpLMZUVU1qbN7F0Aa5vux43pBS
VClH3U7mYFlRiUrBcVd2U7sF2YRvxcmUl3KU1onYQLSsoxVS4ObcEFyioPVr9ACs9tofkubE/MdB
/Ic6clLc5PBHQToNmQg6sGrs9VaagVtMX0aHutId8+pgjKsbUqc0YlPlCkrJoMYKNJDkVOImyPqc
cBArn3ZTBvhwVXK6Zv1lFf2vknpc253e7LK8NdX00VIQIyAPysfQqi0COHRNo1shWdoIEcvHFBvr
mZSx5EbAJXoFSsird23YjQYpWT4WOS1q8Raf8m24JbzSeKOOINklpVkdU6dm317i9qnI7PU96zAS
AToufleMyDPHabgSKBCRZffmTuttMbsXB4OI10/9b9l3PZkxI6mGVrvjtJhDLIoL6Uomnn0+1gPx
gCdpg2Yimb83Si0J6XD4rK8KWzm0aWAUdRbg09l4bLu1P8wZVIHjkl1bpKN5iOECgBwd9yEhs+1S
UjMY0JmE27XMHG8Yi5uRZouOCNOr6peLsIrMzFUfW8rsP8gvpOG8dBIyVLIsPkxz3dGGIhZOu7F8
xUG8HBFUbLie1s5XB9wDNK00b2PboBXLNdjm1m6sA61ixmestW1IzAgGCYSR9kmsg/hNzJR+cctK
vcfNhlIZFN+5mOTxlL41HME+1uNsJ/FLgzArP2XYge+WOP7S5rk89jEPMfTP90iijUcFvScpGVsT
JoNEE8SGfnCvxROOFOmvbs1QMnUtoSEFcYAHGmqXmh4TcbBB0APOZYd/CQy3iqsGLHHLSeiLdYEu
ZUskN6O9R8hjf9R6eTfR+w3T3KmsDilOujMfMbFS0l7ruxnTwYtRqK9Dwx21kEMFoV42DjAkVvUx
KUOUdcmO1mzjWWe1j5JuEriLGT1tD+FeF+Au7KcrxVgGomytN5IteA62Rn+K1S6mwaNsb9M+nx56
1HoHbSg60qVwUCEvZS9vDGJVdHdRvniNJWSLujg8VybHvk26WDvBrymhm8BxQmIRY9Xr2H+q+GZL
LQKHSsXQQE0JN/Ww8KT+2MVb6IKtK0NbR81UnWcn17zCLt3kOJk2gQlTqlKzs26WV4wmfSsSLWGD
bivezfEIGkGrHcoYB4yrzhFTE11r/67/g7zzWo4cSbP0Cw3KINzhwG3oYFCTSWbyBkYmSWjl0P70
86G6Z6e6x7bH+nbXrDutBMsYAnD84pzvuHo+BXQ5t3XUMLiPA3OF+l0/Z8AeeYQwRdyMToAeFyzb
/UgAUH8qlA+ciJtdnpLMJyQmLSLnLXCDvEcOBmPStcrgWKdxfFBRYD0R8bLi1SIfM9aEW9norP2l
geqDSwqm6Av++uA8JVGFPydplDnAR/IiABHqTacrYcmZU0EoS5xa206hD5d+FvwQdfetPSJxet97
QvcW7IISfEnCY7/cSOYp76HXkOhiF1l7xNoR3mqhBiqQMnghsQSzD//WugLyf8T8UlCRJPWTEJ0+
KlqGQzuiX5EZl0ob0Br2E6PqgQmmvehslYIwYANxVu4YA/aHni/8Tlr+q6CWPMzSjg5lzDrFzHP2
FZRG7WAAeOdh4Umq/Dw/2UPS7Pkm2PeMxvxgVNnv4Qm3wkV0F1VED9l8N5gMr6uQSqw0GaWqPDrl
L1XlOOUQ7wtpYCj4bMh7a3wnUhGbXK/vO8bnZ+qUBy3aQ+E3t1onX+R3oo6qHls7/ILL9JjO4rfH
EshiQ3wi6Mq9lhRLE/v7oiBCcnUGzYsD+BFPj6qaHN8dKDOR+Gcd+zx7WCXvOQhzLPTU9JAyC5Ec
3aUwHyQEJByb00KJFvZgh9ntdo/YKJ3wFKX1xPAF3bX1UKteqge4Tr8JjkD/ZHn9M0nAiE+SHt13
5S7xAxEDLR9EAbRUucXOINd6ikoP00w4G4apfcDmFD7eZEAyhewDbUb1mkmySSP/EhjfgsnFhnAn
Y2t6mGxgMoewwI2Y+Dp7jEl2MqAXQ+0sNzbTqVOHDfMUNIZuISl4upbQP84WWUP3ytQsZZGpm1sB
muDLFjqm5UKxjlmmvk2ieFwtbvJeuHASFWPQTTU7xuYwJsZroMqZ0/lYFB1uNTbOHeYGtlSbcdAJ
E2/0SqZsWFpNEd7iKBtTBK/pNYML7fHsxU+cIS3cAiWfb8BLEuWT/vRrwQfRgTw5V0yaqbX9o46G
GTlbqXI6rMy5bxYerpkbPAIqqnbV8LMq4y0Pk+GpTA2BSoMhjJrAp0MAJgCKibqqiI++SjyvP066
GB+S1r0uRHvvtwO7Nz9uXzGDeY9tvkCmdtn9VYub3PgtbGJBGtVWZUV51JmK0QtY0REZCg5hSvA7
BTbshnUXYUSwQI6yGNrNkqn2AYWhf2XQ9IA1KfEdL/PNKNMHJUfnWvSTdZ4aU9wQKIbsklkMyJWE
gfGhT6GRwvP6HLLaOU0Dic2LY7koL7yYYVk6QLWS3HasEjqIsWkypz8UHK9NDXT00Vmm/HWAG+3u
e5b9Yj+Rs/QMQYpNmF+G6waFD/E6TgV/5Gn8kEZuNcNHq5r9Al9wh3+O+ZFh8xKTocCurvoZk0Fz
61iCq23EuHotq9XyHTNC03WQ7ctyBa1GhQ1upjZXZjQ0rAUUdQLa75FqKNpIZliGsdyeE658ZMjW
HxJtG7RqCCTLyp8/9OgYAHUWl91iN+0nxpv6VfYSCG0/r+uIP6GMNQYdpJKR9zK3gXOsMz9/wvJK
AqXC19IbkLizMjmIMvHMxUDxAzfZvjJW15Z73YhyW7MvO/cDaiJlLzXP54zvF0Ay8AYOlvW9YI2J
5vmuXPrgSccNNaGbdsHPkgvj0iE4Yd7RNDeDp5g/Y8V4DuC5bxXCtI8I4e0Wx3v67fR+8BPuR3bO
7W5+/o9ali02m8DFgIari7trJVNH3kmG0zoqtN+dIJsu/zH8H2w+cvjxZLchizZwibdN5t9mKzpf
+XBq8yV9oO3MbsmmXf6W/fJvDej+f7R5BORL/IsEp+S9+gePx/rjfx/b/UFGse/ZpHDYBDng8viv
sZ3l/eHKIMDK4QSCtAVbYL/4u8nDcf5wFAEFkLpYBqBo5b/6r7ndH0qIwEVzQny0zcD43wpwEu4/
gt2l8j3H5v+OsiWvlBSnf/R4wMQYiyR8pycEMZswiVrYiPjuNnO81PqBGMu6rsOCYf4IrsPZVmsS
AuvdVf+5LHVzLhOUBOg8HWyzY9q57xGBRDjQQxARV1XdkaHXtivsVnplOt5FZSuh9JBlBw2jzIbZ
2Xh9mhHqmM1zfr3EsJuJYMvz8RLR16Gg8od+l7JkD7dQydnXeFWW2dggaayuvFgSrcw/6Z8tpZwH
3B5Rv2tV+BvZMHGWwOtEvQtR1mQHFaTlL2nLjiEjIa/9xU3qJj+ZjL3ze7EYuOQG4HtzCsLR6jZ+
zAZhNzsEndJ5O+N3oG3V7nlQjva5ztDJnAYCOZudqj1Y7NkwBtbJj3J5REJcjNQAWhwbNY7DPjAA
jZhMVehr2HRgFKRxbOhKnIEJPSxF/3pOJ6/byDGSX5WDx5lZIhwBq/AWf+uFGRoFZRv5I2AshzS5
c5orxnAZrohmDNHH5O1s78chad/AOpag3dwRhz561GOMEJARS7yUj/gkDVBL8B5I7BOR/2Czl30J
wET1zmKBedPYQfmgQEHgPjf2+jCw2WJezyYmfw/9SfRFKd5a26LzrR8WcCUA8EWwznUnW3PFuPAx
jkndgvG1wwjQIVMT51BFgDb2fi/6D5GRDLZtsK4/2YxW0QymtB+7iAGbj0feHcu9UaWCQ7CEina2
DHqCxTtWc7hE9AeaVvakhu+FpgH1468F885boyzW/61HSbtpU7TDozXPyFXthITVMtYMnyFIjYcK
Bvw5mjMosV4lxbBL8wqWuNTGWvvKhFU9V9ZlgumNsBaVZ3LOG8EC2x+HtW2yOj49J7Esd4MmidBF
v+9ya2vyqmRBHAzEGZgw+/BW6O45JunpayQYmZZIuv2HHy3VTwp/koAsGDDo+O11VzQn7XRpOlOD
RKozlFic/Q92GmQKHZxMvwa/8W89GLbFPkf20WzdUlAALmOgxx2VWPlp9SphE7woF35aUcJb9LxJ
ERsoaJ+KYmSyE+UMyy8S0Porks3ilvrJIH53xFxtdVwBegDOBdVMd3LcpIlfM+ke2OCPsvvwpjpP
sGaI6CcRGdCTeMKxQUIUQdjH1Gvv27Y7FpZEfqoB4JJIsRCHko1VjvszOSKPXQFKq4s6pUBlCEfJ
xg4gx85IqGQXM432h/hb28z2t/HoouinOOMLTe2uvY4iSSkZe6FJzlMKFRjdDRG73JzMMJjSsPY4
1kwwnszqpIS70eHXYobHjrvt/T4nQNOskYZh+gniwUdCLvKpPgBcDQik0qALdFtj1pnGyLpyxFR9
RzH4ra2VV+5npDzoE4j0p2/4g9N3wgqD6Q8rQc67UEQpW7DA+RnkmErlsEL9oY0GLzrVo9xPtire
BIvYe79G07sxk5N9p0nmpofIuOH74vdAkVWJVRvXmwhv/DiKv9C2NPNj1Lh8Lj6XZEH6rCyvsMga
sx/i2UJKy9dydsloPetSN7TQkwytN2NJ6wE6fAhvtBTBT9hfuFjNqHFLVYLTuzORv1Ux8zNvC1gV
hDHenLlkW9j4Gqmt6y+/CrI12yuirYBVI4kmO7RWo7+VdQ19sza1elX44YpbTw22IociCr5Rm/Hm
qqGXGKp64904OYiLY5Cn4YfjTiBQY+pWyNx60nfsGFBB6hChXZSwzd/w+rwNl2PCmVbxy1jj1AiU
4CP093QowP2VNKg+Y3AZQFGHeYHQJPOAYBc9st7tgKw9yxpU8Xbs8cWB9kPPzhRMP1ZWgfQSMbE0
+wzBb7nFESIeGlCJ4MtT1mj4NEyLTFt2lWJWhWB4W1QFI65ocrF1Z2AcnrNAoa0K/C4XIMWcGFIK
9vH1e6+vBz9YTdt9CUm682BHpY6EuC7rLF84cHVOMgoHjcGsIhakmj6HGjgztbbPbAT8XWgxeOBn
IEcwVe0y9ZMJRcspqYTV31DsT8k55vqczh0DW263uiR3E06VT2ACWRkvLRSdBkn45OaXSSzjq3Jn
NKTJaBfBIXcc+oHCbrLf/pTGNdIql9vtGml957zMTEnd7VziZifKIfHMQ6MjlIA1D5h2V6Rj/2qy
ZZ6OxPoakF1whRmeKGuKYImjtKc7aDmWPZqOt6xc41AYTrkPcT8t33OQ0xoIFhM+2QKmLd9Ig3VP
jqNhb1QOQWk/Z14W8hHHMjlXBRvMXYW1YtnX2Ja/WqzdGzVJ/5gSu/fgG2UESwc5dDvutesSBa4n
GrpzZ3ju1MKhgtx+TsGCOfiiw6IlpyLqg4i9umPm76jweOkimwxuJW8lKQ8UWCHLi2yNWKii5LW2
4+KjW/cfRWK9KeYF97rXivjerCDvImkb69rCD8B3EAXVT0B4TPjQHsaEqu6cqBum78w1y6/Qa+Vn
GeMTOk6t8K9jAmmhBFVhWvFLdeT8LTXq36rG/99clweUqf/3evug36vfX39dlK8//7eCO/wDpE1I
Qb1uxH0c1BS0f9uTW/IPB9EGS3B24irwHY8d9t8Lbun8YQfr+poqWK7JqX8puJ0/PBkoPxCUyZ5g
D/vvLMr/MdNNcu+KAJa5T4qWzd+t7u2/Gv7zVkY6atAF+kk75ydQJOYF/Ep4VemyA0sxAJn8y0fz
d1/3X5NS/8dvRFXjOrQQrvJtPpp/yloDNdr0Xd2NG+pPEqISicjPTAw16Xa1bg6Ql83Dv/6V/5Rm
xvuSAvgPinoRrv9Tq1jgr1iDFhd1hMgf2QjbsE02LjgJujnKgOyiMmRx2qi9jwyP5XhaxD8hUVqc
sLH4nj1dfEyNy9M09rz5laQKSEP/+uWt7/i/be3rq2PtGdKSSeT0gBfou/766jzQumTkeMB9sCQR
FlR1/gLQqfPvpLOmYP4ZeMfziACvf/2L/ymBjt8MJYpryGGYGRLG4q/N2F8+F9wQuFc0WrpllChe
azvwWJp6FJZNnQz2GRrLQKXku/puiBsAhm06IKArRGchwmOZzT6RHMDiUcIqtTb/y6v7x/zGP18d
dQsaE/pL8AIe98BfX52gVyonH+9aE9Uz3Yfn+PdadIAjNW6LjW5LJIpksQfVDgPi4h9dldTfNXSi
lVNudW8or1GtDwS53CRdGqPGxAfe/K8vM1zDHf/7C4Rw4Huu7drKVw5cjv+hNSmD1A8BDZOkKSN5
ToE/7Xk32SXPC/ukbP1ZA8LcOyLUL3jxYVFXGcgPUaj+TgdVcb2Qx/7L7yEbUPOP3YM1K9arMPTc
zRDo1j+3Yyx/0v9ixGjSxFl23Sid90GHlCHZRG8V5kuOjTCmM97NgdWb+2kJkXIIZFUfaA1wnzdu
NED0bQZd5fcmc1EoWHSi3kNGwhMLD917PBZYtmdoZmhwYbwB8gHeWzjkkd0nPLXnY6yQNyKKzgUI
Qg63GBdB76v+SWnZwNGKUNora3Xs6LS1uvNQWEjmF1lWx35syM2NekuB8uHJiM8bSvEWsUetzyS2
dy6M1ypaULeTxwfVsKfrLTRM5q2vRkvD0Zjmd2b5lM2GNcmw8xOHUC92WAZkscnZs4B/rbcGTj25
WfbIQzlqSvdBd0uM3y1HZgmkLL0RRgnNWKsD4eTaM39ac+HGVNmMFACr53m+sbXgo+xrolGOLa7x
mILTrfWmHNNsPi6WbX/EPsK0DVwjfjCW5QBCs9H0tlBQr5oohlXfk+xaPLPq7C5BN3nWZiLsfrkb
GLCAUlspvkxduoAQwjD4pOVnSgojMGG/PsxEL4VGfdiYYLAXNiz3YaYX870ves5pE9nyAqZqBoNk
JawqkMJxpI3ZClyY5gyfbxaGEevtQCABbvinJQoisbdkFey6OjS4FKZ+ZLkQD2eBMpWL0MVUPPUk
HW0ieqUHE3jBJ4sCBPYLShZtuspHdOo4DzJ0e30VsVyAMYzyen4ecJjgAfJQDx7KBEFhDGjxXq5K
FUwCffVqcbSMp8hL/KeGRMn5LC3YcKQLxdMDVVS6GjYhKmwcHaZyX+mxPreopNn29w5m2uC9LDEz
b3yrzt8NFHz3d+MzL+/sPPvE2YVf1fJzzirtgdPay6Fq9yT8DBd2cJeJTuDTKVBFtgPZV17qjr+J
CchubJ3Zz6q3UTV7YJZ5DfhtT5C8vVu0VOU5pj9+lRpMotfjyoUqV+5q/O1buD41WSgj73+ZIahD
yGXv3SUMx2nHxkOYJyWrEym4eEVDaNJc9gTYdwEw+mqCRM12D8dNzzj71YG7KBFjV3RC9Zjpk5Zy
gNzAg+Lg2OrL7+Ps2cpE+N1arcTnwH8fEjMO6KMGa8u8KlDplaNna7vkgHpF5TV72pTmKRPWgiW3
r7LXvLZzvHLByI4G7C/nDF83E58lj22cqqEEftdxgJlpMbjHBvkkTCY/UjocgAIuLhww0kQMVurc
pn19Xdc+O0Qq5frSSJdjpW5RVW9rfDX9wc8qqQ/FIJrD0jrWVw267KZVMy0jw+h5W9VRckWDkCDG
r4f8u+5IbDcRem081NYYIkex8vtZk5FynBWapC7V5tHOgZuT9ykuqOdYwmUAY29wqw7hBcIcRKpx
JR8OPUTuzrX1vplSJBGVzaMLbiZ0UkvxWEPB9rPxFBdr5IP1dLtEHbqBJKaAqMhjluc2LiA41/tR
9u5DHiNF45PxTqoLxBaGhnzBV18jBceHiHSitlgFa0R8wLXc+jC0WXDKkpjwgWES6RWsveVot8iQ
QOUV4uxV9nJEfghhoLJGpupFNTzx6C8+Aj/1bjKURYeyZJf/0DtmQsYQMlgh5MdtH0tm7PpkmWF4
gLOe2FuyDf2LhDuQwx6pkv24zOYergEuSHtiK4K7j8MsYXHHVWzevLgjnKmqhX8wYG14/KCLDh5W
9pL1AAt8aM4pKqTwxBPZQtTArcBUqJuTQ8sVy72di9tuXTSSZA9B2mXRk/kJTow8w4XT4R5mLXo/
sriEvY8cOHCv83FZDrBqji4LzlY5v0sWng2LT+aFjw6LUNxvH0sc32mzkgzTe1KaQFforr0Tnl71
ZStJxxvAlMjEeWLvf9OTsXToUO4D8Ziu5rLlr3KPwBhVkXpIeMfe4W7+EU0QsVvkpoeqCTPGd2x7
V1b9mUed2llxmn1FjcMuBb3ZkWtQ7eGp9B+jaOfLyK9QPH4ACOp13ywCr32BMhfZO0Z6p2Qx2Btt
HfgAXT0GZFdaLiCOdRE2lyFzEE+t3AO4IJB9UQ8O71kLAnuuMGb7ZT5MO8dCHMYARxOQwQcaxe8W
zSYpwOuGnjlWjOArTOJz+udGv/DKQhL/GdsBOoMc2Fsok+65tjlU3axB/TTlCCnBLEePVesZtP/k
JW24CHHJhU4UX8Fyx9KP0/kaZrk5qD6dOywj6bQN9YzMwkunGf1NBvQZhcykr70F1C9jZWLp2CRk
44403xWG6ogRqbyWt63fUr8vdL1qW4M+RYYzK3a+dm/MYxbxmXMMStAlNN3yVzuoJIRQkEAw+VMe
khWxOx4UhdQP7tn2OvtTTlJZAe40PVb+LlsAGZAPIQ8ZyeQVWvK4+MRI462fkWLz5wBGw6EncV6t
qEDQGFADid/rWMl6oFiPwYoXxGoabYsszDGjx9aPdmjSYZ8XKVHFSRzHe/A5GnGjYmAc5+6P2fdA
/7qiHK7amtE+fr1UIPdNIRVv2nGZjgnk/ZNYWYjzCBWxYi18V0OdSE48TYq7wArnX4NbNo9ipSou
JXzFkX8NpcB5hfDdEc8q3BuCV7BeLUSqDTg8nDdJH3gJ0fCBui2c74zhzY94gNynmYP+5pOVv3on
gnPeo71iCM1zD8u9a+G6LKR+9dvayTd4+mFaWEOxWyr9Mbv1jOQBrmTuDc2pc3PMP/nKneTepwoo
wH1MJ4Q3zluzgioDnYe49GrVQGrhdebTn0xLgYtH53i7TJ2QteLNMwKIbjwO7YSx4U805grJzBSl
n8FNSLZr3IKvZts3b4CNLAdhSRw8s5NP15D0LlCuRmiTcDgj4/OHPamPxR6ybbDyOodoOGPviQH2
mAUuTNJNt7XjXaaV8klox8TwOvbGM6k/8R79S3A/yd55zhNZXcreaW8X1Sz3S7NKhc1KE2W2WuFr
J5XC2PPZWsb8jd6UQIIQGimDGesY2CuiVJXC3CUYYzfMgcgRRY+9QnhkiyhHRBDcR3inK/nUo1k/
ZRiEr8qwT27cqY7viZK6xFl3x/4Wg/WfGFU6gKtYoQdYCav+ylqFn1X/GCh2kB74D3aeHqniIEwm
dXckvA8RqxqLaz3IbtvYSD2SFeTqtM5wY1a4q1wxr80KfCUxROKNBQKboQDY5CsY1sOMT3QesNhl
xcbiAkXkk+bOcVqaa3gtzj6M++E2XIGz04qexT2mt32LhIqwjO7Oy4mPmsj74qydlsuyUmwBxFjP
lFwOeSbsf8Y/cbdhBNlyalqdkQOcqN2ihfuyxC2Ab68xF8z3E+IG+ZE0bBRENbT7KUQNW4JJPuYR
kzShayx2uSn3aSSiS2sZdnxJh4gdDM4dBNL62UnQjpWV7TMji1PYO4lHOb0wMjNDPh0ClfSXpYG6
BT19OeXKIoXUGpZLKYC3Jyb/RmYJRHnCKBKPcwj9zI0DZDruhJaAKCysLwUgIZTGWyvBKuZX9XWZ
lJ8LEkzE7El1ET7rCOX2uPtxY77lXrSQRIw+jVK8u4VHYgF2qIEd2z45d16mYSNSeUTovYFnZnzF
aX7smPQ/DEGPUZNx92luR+zwU0vIXVO14c2QoSevBm2wZbVcB54m24Vz93dIZfildAF2ZXR4zoDU
OpddZN2wnc2PSyeCH4z6aZ56Em8vVtEM+2QsXgITc+ZKiRGuwB84hq5+Je9uZ/VRdtXDggOP5/n0
VuQhYMprbcDGIQggi93AWhXb+7SdzXXU+M5h6mNo8+G8SUie2kWkGx0wl70gKyd+aZkRLSw2Rm8H
RrbFQ9qpEVoVpTomyxrVkPZls20bLpERntzOdh2Ol3Jh34UGc5uTZr9xeLY8p2nqkXNap2egmHyY
SPF/F75dgtScHr2+YYAPpzt5JboR+k9qDsAwv1a/yRXftrMPeLScwzQ9hg1zWt32tws5kxfOAnq3
ySqfqNfMKRd9sU1cl2cpA1l3QJm0qdhHwIElmnYftgWJyRbKcPaD9i7m9j4x+4oOFMe/SjUlR2Ax
3msJJvwGCyOVVQ0gBH4ZqVXTwDkC1b4Lgycc6TjtIsziTYOA1sFOe/Dd5WRxA22qSXjXRItln1VR
TK8I+PkIkG3N52DSGw+UxX2BWgfSrsrVU7SgBx17VQ4IYGyKGpJRTtKYn7i4zKFbZVk0vANWzjgu
STeDfG68AN5cMPuzgNQ1sNrN+5GvEDEQMHxF1yRaWgSIdRQfdlF9RH39WiDD/GyXPrvwH5Z3qhuQ
lEXtIG9EzFJik2gtfsZDDdZkrMdbi8Sy91UBfz85DQsqsi3bky3lu2hsvydvTTc3o++L90LYDYmR
q5taWOJGu5V3LxjiQxenvZic1H6goZRXUZBXx6YaICU5AsdlbIHFqnQxXFkk1t30qZ4fkMHqW7zc
/G2J73AYLO+pL2eL2YaY3rQYnY9y6sudbWGBP8pqInkcKMcCcxuX7aZj5AX8XHX8QSfQeS3ID8q6
Hwgb7c/IAvIeDsHyCeioO07QYA5a1ZOz6RKnuJRRhQXfGpojUYWUICGrKE4FIZx+Z7PrR3czz2zL
dVd6CJpIS1id2BSdCGdea1OQ1qVKW36xuh/67RC17UPXFNmLZ/hNQPjH4SFSFsYWrZiE5rnGxD2H
J7Yk3s+6nuqruJKfxElVV2IJ4cT4nnqmbH8qEGVdtxkd7cZnSzKxHXvFVk4kfYPBH/lG8pGLIP9q
mobzDY6eYrBzrAtc+GNpwutek3ywoO5+DsY2eLAVTu+Mi+YEdwFhUrY6/psMt+7Qu8caiu6jO1UP
xCEl6CuHh4F0vd9FN8dbr6wn2ITTL8cOQakljt3bQAas5iO0xYjezkCBrvM67olstbAg2ukcncoB
+O2sJSbUOrdIlkYpuX7gMMWIqC6dTsHxsSpYxVnmX0HBxts0lyWTHKpYcYiCguu9n4kdCD1ycftF
r5BKsq/y0+iFvXUwep6Pjbv4X4r8sn3rTNlNE9dPJZuW+veqv2BTPrqych7iUhElWjPWuBtzFmn7
SbYoSmZtO1fOoCHuo8tzg73mYBH7GFNj8tIyfsKR4Df2hxM2Pny9YhreQgqvnICgltQZkN5chcq4
F5+J9MOYA7jcBEvJ8GwBxB26yJaxzBGpCRAhPXkamuCBER7VcbkUfnCRLVvDLRSPJTiFiBX6M0E2
oXvNEpZZWm0hQ8HwykqbHD8M5lkf0GU5UxETXxSAZKmnkGCBqqryd+BaRKt2uY+cbr1o5c8poRXC
jTEW/jcjuBwbOhurfqF/zXoOTyQeYogOXknJzcpcN86d8OFYc7CMXXbIqFo+R8crn10aglCGxfCI
926OLkpMxUtf6uKF7gnHUWSX4s3o3B+OaRVIc2uPtZseU0k8C0xpcTtwl9GeZ65MdjhL0pJIpJSM
9xq+2LlkmLgwuYi6ew1Ip0IbPODsIfsn3VnALq/hX1kLBPlkLTfrYq6OVZCs3PkxfkhkhJmJIwGC
epekqBSqqim+sU6A7nEcjIk/nBCsDrpozZmeOC5BiLHbMDp0AwcaRjcRB7zpLeHVt0jFq4LvUyPg
NEwm85PX+qwQtOvy8xgM+F67MmSBYrp2vh/RGgU7P/bF+Jikbu/ezV3HjyvKzooNf1c8Q+l2+cJG
G91CM3WTho/ZO8AL4kTAqo00c7xk1BQTsP2AWU1RKw51vE5HMteab/ysU2YbO2p4ZeMxncY8KeSj
X0M4BdFhkfAgV3wdTSI9s0RDf0NVnhBSxwZi6w0zcQQ162XsTaugC3KL3cKsinNyS9UgEMo7QY74
BP4oY/SRJLAIxzdImF0x92mzhYcIJKNOJ/VgPHSZaC2i1D8jMyGrsmq8CfZLjAseFgNyFx85yhbE
iA0NkaKNiRML7+cswUS8S/FIssklLK0HrpDO/tlUE3KpiIwJogzr5jMhzwhWBg33r0lHyT2+xeqz
VximfHcKGYI33R2ebvbVLgAe9AFmjjZQ8NgTD14EiFr6BEieSf+ZcddpzaA2gd87bcZJdtddS3hO
Qll1j+11kdthrIoXb7Dd18UFWBHWCut60zahxwO1hjVrLwggdDijLKFYVu8G2xZWqqTmKQ3RyEf9
pMbyNe0rjA9B2an0ewxHZvYOYpT81E2Ckp8BNPlVjGG68DrmeXsMpU4wjJLDMpMUOHnv4xiSgeBZ
EZ4bQunS/YCsgCTh3J2u9GzSny6gjucg9nqcaHl8ZM7AJWMHvgp2wOfjGGOkNPnFLLmNYLuJU1wc
+BmKXSpKbuXMoFs6lrNNYWVZjnsvW1V6F/IXwO/2vnSLs+WmRFRbY6t4cCOHilCV9dayTZwyvMAH
Y1YfLEjWoZaRK1QsvbyCaOKVV7ZPlbinV+PinjLq/Z0vB/stlWvZmdrl9CRA6HnbpB64K2wad+65
oSSDolttrBOKrXexRHyUdYoRHaBm6u87hOuUq9GsyxM5b/ltF/She+exQXUZSCBG/URgXSJOUYK3
oLkrx63fWLSB7p/Xux3EyReBCq6Petarbl3epLdrRtacAeHD8XYedP3WyVXz1k5wBhEr98UT89zg
PW37/G1x22Q+Zo1XvLgUnSB+4tx7QZMG03aoiMDCY0D4cNPP413A7bfi0tX86hCGhCokZLhytlNC
j1DJWyvjuHRzH99jgSUniyPwFeQ427dCV/IjGhk8l33LDTrEPV8dYm07OaI/wKtItJpDZ1CF8O48
EVVMuhevOeRBTfWKrKS8Zom5IDoQQtyKsOWtDYVtH1FGEYvmR5a/t5UXe7sUCQFOltGJ+rPtut10
rKArzkdbGiTsnQaSsIMJJIo9MSNLh1emmep9wduZ4IuYQu2H0m3vqjDkzOMhPOyYc8zRgQanrK6R
gEzXnTC4UVvVK/MTyCfYS6UkQvVOuMtF0h/ND6v2kPKU/NMWyh8wmJ2G5fhj6lVTk1UJJPS0WFkw
Pv65xlpKpyzPAH4E5Fa2YB91N4W3YxZowMazG1R0727M2jZs4qc8G133NFqOv/e52dTGSobwJRcL
ZtASAdpjmDI3OQd6ImY0DeOvLiQXy6tjaro6FeE5GRkX4ckK+hcpIzPv9KCBGNQ4XZlztzzqkIWK
6Tpq3bA5NF0VHqUVMOTvmfJXmI9dngyJX8QI+qvqOnLcKrrkQVj6nwPAweU+C5EI3WIb4eaVUFPg
Hs5jyx3IoMS9dDniasxFPbtE+mevOAO4iQxGKKvp+IJK/a2hyJG0bKz8pfFae7lMc+5Gv1wsNW2I
kTEqzl7n6P7dTu3cvEB2oTrAFKQCwNwjcW442Kz2SUQZgqjEyfeN04cD3rEgEVhJvHRX+R1znxHU
ckLbT/bdGdN/Sns5NUPeb0vFk+IDe31qkOBNuhzAP3RZ90CshPvDDCi09l0bejMAUuhjW4iXg7wb
CA6imgNGGJAbk1eO+0iiVn5AYe+8KqCwv+PUjm6kqR3aXykvcP3NK3StlAq76x5VbOoTLDyJqMln
m4N4/QTINr9r3VTv3MaxG3DQRl1TzPGb3MYeIEhI9SQ8v/+dlyrm8glTdUSQ2d6zyC6+nEaP352J
IWl7nD47U4ztY5o1WXiZhjK4+E3r652VT2itLDcMt1McLa/KntNTR9hw74YkYOWJUW8zUYC/OluF
PyxK353quRQIOG53mRXLrzItA7EJPfWf5J1Hk+tI2p3/ikJrYQJI2FxoQwL0LFaxfG0QdR28SXjg
1+tBjz7FzCj0KWap0KI33bcvq0gw8zXnPEdchzntju5Q6rcY9jW4NcQL4jSGs4FIqoIBklRpd+Aw
gA3iWA3xSUta/ajj2uEA70eCL2edbHinV/G3uVigrHKEZJk3yrNjWtPJRr6BS1iTJ5LtWB1OmfsQ
y1oEIG2IdCLlLsx8a7IhooZcknucBHglE40cDGK08f9HDQMub7GmQ86E8Ft0KDeRgGc3vkG15rv4
cojXjNv+52hKfDMeqyi23kN66SyBXjtjjKLYSyekpUZ0urtBKpkFFWiY28K8Fa1ujZsX3fYM1tio
YZwJFRbPi53Hf1hmc9gZAx1bXKx+XUbKAMualTMdD3EHKs7KLFJ/0/I0drXZ+ipLiGPK+4qPFUcd
zh2AjXIkph6S1qezGDk2pb65kL8SHY0qZzlmhO+2x3DrCLhaS7eugf09WNKxeZ8JAfcSK32o++HV
tY2Zq5BY45mJFnYSDGYkemfTVrOa5F51o+27jYfkjKkn8b1ha5+6NfHXgerwAtvRA0C1ht6hsXhk
mMqDv2DR2el2o/uTrXg2kCGKNVo8IfKtwkVIfSXCY45E39yCdhl3LrpbdOOFruIfAMe0E4s3OC9N
3cCVShpAlyN+Wo0X9AmMSZ3NSHe8zSb7GadjcUFKUsFe1z13w3lqHfDf1KyrafQfrX6ex01tj9V1
CWt5pEHO39g4FH6X9SjytDJmUR96cA6tUcpzWvbV14R7s9mMc1y9jjUmygRt3qeslQgkcBuMj43x
jrBuZKLbcaUmVcPAAv9nEu/6kUEWPNL8bGvc5HMpnGgX6YCoR63+s+L8DnZZQ11aNULb/xaPxsxH
HeI00yRz0R5oe8Db7s5bOwEI20dhdUoThlItcI8tJsYy+M9VKP8szkHbAd7EoR9AkiBsE5PYP4tQ
Gs5LvaxjztxUcVJ7pmmfF8JGf47EIz1qeuHeEDxSWf7nL/vPKqm/XtZGUIL2Szeo3Ox/edmyTyZ7
mTsW2qUG+KfIZyv0c2beHKmFR3PgErH5f3lNQ1/1Pv8kZJGeTmCCiwtD11H5/oviBqARbNCc7XM3
WOs0M0WJeEx0Dq8NEiI8l/E09i9T2LHENaipUUN4hGrEDNKgjjtYJ+PZ0X/MeSsHGqhEp3l126l+
R3Nua0dHY2JOkrLESvyDdTM1dG1b6Z8iy0nqqgYPmYqt4zg8Y5rrfrqwCOxdDzTG4GaWZXGw86p8
ShlraFuVL+bDYNT9q0eXO26LjrL2qWocAx2Q3tfdAZgcZgeomzPJkGO4Al46m/UclgdD/ZAzKlgf
jAqQI0DKDIotqRsvMunZoCq8XUc9nLPVJzsqHFPOsBxts3TuRB3nfLXoFX6M08hdF+MlDmJKq52p
UVxuVWThJidQfKEs1ArQGciwdMdv8ATbRy/Rh9ifW+iZDgZIuZmwqnB6Nqo+wcVU7E3or5GUJqr0
a7siI6f0EmqNaXLdPRur5NPJSwEoOh28LrBCY/6ZozYl+LmZ8PJlwwQVIiWR2dioeHH8rmYSTRdZ
TRwBTMfIdkvNXh1zSPa4RknmkQi+m+YMgYJrxlvGFOSZ16B4idxqzvy6lg39mJaU+6hoUcwR0W2S
xOx0PelTY5wzFjAyyfGNbsbezHnfnCyDcI2dmuBE1nLWp/1fX45/S2f6/6Pri1HaP5wi/1u4z6Ev
o+9m/kcd6l//x9+FqEL8jUgnMvc8KTxBtAhHyt+FqIbzN8aK/HtHWigzOW7+lw6VdB/uQHxhbLk9
/oPBD9BiXYj/+38l3cc1XUNIoBB8+QkF+nd0qOSOrjLHfzh8dGEidnUhQMGAolf11pP4H8SIFdw7
OhsuTqgfX+G0N1SOFX3pDm3FBtwUOeuHrtB3XjuxVggfQASgrisWLlA3NndweextVpLxnWbFa8gI
kCH9YgW4FIuNhrF0E5aVCemQKLEepN61xr1zqG3n2/SS9NFli3lyFpLWOmKogcA4nzOE7MHdQyj/
JpiYVqj2+nNUhcujQBNwIn8I6yiRs2eRgGqvk5ZVR+RNkjA4N3qcImLAzM4WMHjhz9X4EoRhP9qa
/AIfDia1Xi5s3i+aMa3g2U6jW9DqALiUthsgPqyMJzPQNdUQllYulR96obvL87BgD91m98mJYO71
MvVecJuqQMf+E5Ca7r1NgxcekJhZhm+ilRhJagGa6jtJrxOjKFgtQE1/qT0zKZh24ha28Hy9Z5zT
SJxCiqtE2ubB6xsQC54LO3ZSvc432ZXaS8+fWN/OuhsDxANAdPTO1gNs86RTFNYYkgQZGz5Se+Lh
mQlzUUUOQKY5GQuSlFBE0YmV1YeMh33pVqT2AEf6WrIp2kFWhHKNGVbD7QZo49nC4xqC3ltwKfVe
IU4znh9ymvhFqQdgiF9MS7KLGEBNbd0loUHo+OjIps7AiTds07c98JhkU3uMkQhXFO+IZPpjinOZ
XUMyH/Sw/GnO5u8qX1g5AEHPK2v+k+foobJY6yEcpqm6jstyBnVhRAdupcKfMpvLSnELxFmHtL9n
sEgl3M8fM8vL84Tg+hsJ5NlgG7fUU7eN8GOQg812hnjz5zUX64h+86dSyNs07RMP8FG44Y8qwyvb
LHvmCQda3XsjXX4BdIuBimbnsUcj+5tRiEVk0tKgOuHTAx5KPg7BjEDPIQNFWR04ajgL1IL7nlnN
o8UozVPM9O0mmCFZJ25/AZtR7D0D2joyrR9oz2FAm/o3oHQrISS+IS0WfluyY0tXHi0OgAdn4frZ
5L2Y32aBWArLRQYwQyBdZbTWBHrGdkMhevEoB19m1RZsDHpnWzIM3Rhskg+dlQ0PsnEBnjJ6Afvr
gvfAiUP/x9JmYnbtNuII0DUKsCTpARux6bVR0Sqp7ZILnCY3IHE0PK7xHEcEZ94HezvzisuJ2PC0
rweIlPUrJplPt5eENtaY5LcdwxXuUwfQl76WDPSsqZV+1GOBbbNRxl6mpucXFmjPwq5eB+w5D3oZ
RcdewBQnqzNH0QYcdDJZurhq+MnlNiH5a/i51q55C/+Uo6LVwatVFr0/Wj5EfQ09Xq7H5DMaui/y
yrkCMIzuha2NF7vV9EPe2+Uli6Xz6QnrmTUN+T1VirWrPGm1SeoQRDsUiaREmt0QkzRog+Qy6vJo
286tYtJQxfzWWQeUMRPbursuJiEQJmPCs9eP6lrgD0zkc9UUMkiZNNKUMGi1sj82ut+N0MbSz1Bw
7Wwvqm6h0i+9Pjp7XVjTEfCZe09Mw0AL5HmnmrOfZ5BcJZvO+QqCiL7M4ZxlxDuXGX79ml7LOziV
uEoEdMorWX9XnBDOwGLXvLIPOabt+FNYkg5C2ruZsSDbhIjslyUc/NKNL3b9FGv0DfBig6WnSYyS
Ak2+lzmXsLF9czZ+KwQ9dA3yxLCpAA47Yu6P8/q1KQGG6a1zL8jqfJJsSpArZzn6W2/ZIeipftnk
UW3yOhsf7SJJD/pQ1i828sAEGmzCZmQLcX6r9cUbURELK2dALrZ9KgeiqEvjc0ZOdmR7eu5ybd1h
UokJq5XHyTb0jWk7yUtcTEzMypJSV2GNmxhDETnmBWLUEWBlBFNtXc+afTG4r1NZ8td7iUbar8Nn
kKXTturbmPe/RIrIdAHFeHiAJ4LLdv7VGogJKGULRrxqOiTm8o59V3A72JHPArZ/t4mUHsyKHf7A
JoGHWA6PaVN821EfAdvtairBLgm6xd5C45hOkF0U2ItinZER1riIBxC1h86MtEdjbufHUCXZluSO
W7F4zwyzzplR8YOhHWVs/aiF9edokkpVd/EcOEIlH3ZEPW8lBb8kpw8rT+QnbkEt2PPwmG033ByN
zjSelQ/tKch4sx8cAVVnHs3lKlNjehsigHF5vrAOJ+3cjlOmQz0zm1jU/cmM9YBaEozOZfbAraal
Qm8Re7WxD2d2abAQsAdwBUdpdYhdW6Aorj+GdsYuALOxaBvvVM7uwnyLexM5O0KXJoGP3BchZ3gz
+vgwn8qWBa9hd6fILAFCt7AD61Y/dfNivXTGAy7Q0e+XwYE9tLY4VqoHWCUs8tg+F6/EVkCysrtJ
qw7hAukpeGsZF5JiELcAxXkIjYOrdPnYQ0LgeOjqI3eEdYAvMoPQFXJHg5ngak0rZ++weiKIqIGr
TC4o0XXmQM/pEYVm9yxy+Gj6xsUpneyZZgUE59AbkiS0qeKbxH7bCNcnNod7Iw5/5rwXGAi6Tzp9
/mw6jSAw3XDnQGX5UJDT75HHxYfPDkJxMRv7RcbThbRZdFCDo8gQbIhNLhbQdpBklyRIOW78xUsO
xYIXMh6JMiSwpOD8JjpOmO+jAvHcGfuZhFaiblA9fEQFF2b6Ibv8wbHzm5rbwJoqaOUsmprYvDsG
dC6T3JR5zbAgl+SHLPDxyXwXSflVNJpvZNeV2O2aRwi3H6Lnch1af+iqm9WbB1UMgJi9kSdh8iAu
E8aSmd19DCf9pJASRsbE4sFtjk4awQQCtZ/ozl0xQzrEI02f15iPFevscqgCbTD1oAN9HyRYjtnt
VE5+spKPWdGF6rLZj0X5nU35TW+JkqvFsyYRE+vxCff2Q9tZt6ZSjx0PzEJDuunI4/GhLLYBi6Am
CEf2ToZuH9mF63TPcwLcD0+gbaw2zjg6LLWo/VbjM4KJSbhX+YUunkC1xPti8iiCFoDz1uu4HoYK
5RY7G9DNme4WO24ysimILglCAATHVDniMCKvyEr9c1EIGaVNTHw4hY8KSeTBQq7k91q4kNBqPfcQ
nrbgkPvANRN1x+QDdE3V0c9Ea77ieEgDAR4lwD9qn+0eJ6HsO/RU5QwSvAl35K9ci1n7HUv32tgj
D5dW+qZqfs2xvLI2gUDKurCLd1lHCabQHppJQ0rw+mO5CmZp5fF36AislJ94VEzaFM8fuUE+HiP8
4oMHbbU41O95Nj70nvOz7PVnoAPGg6bnv6nOIA8wOf0wG/Op0Emxd3KQygjgHO3ZKownb2h5lMQQ
3ox2vKvYuPdhCZ+n2LcVG2YWXwwYWB/PvBDyiaj6xkaZPss8mhAN/UYAg8cdD/fckS+cU/U0ubPt
SR39AklUXL0Bj05Di3wrEHHwXSnUne/Uo1fkv3BYBxViatIECv04zECRHdtlJD0IBgSNZzoXM2xH
ZlqWTRZNdGa6TaueW+5zR36cjrJ5nl+9pHZ/SMZU7MzGjHVDitsE9N5GzdCFHAWSIB5KDvNK9b5B
SMoG+1u+tvTQXzOG9Sj1b6xs5iDMIkqMKD6yia9R8GcCTlXBhKTKPvswvDto0D+hPF9cbvoOkAOa
EqpwJ87VGWVGveNGxkeb8TOyK4q31dhb32ZViwMuLaiGodCOladx9BqmwXEYDfzLdFTniL6BSFbu
fcewirOQ+QC0LksDw8UHLYhcPYGjap6neGlvA9vkjY5s6YUcoMx3XFXAMit4O0qXTB5uS3XWGxnt
EgAb2Bg0GZjowxBzZfLLQz69A85erWCbcr+MFk7sAp465yT5hmNV+Zms+lONy2+jLPFt1KP8NfP9
WFnw6b1EGYc9O8VegC1kAxThM/Yyc6c5Ebsi2ytPRdUDuIvcvjlSWxuvVhzpfm/BAck12fwU4UDq
XDufyzpqcgIGDfna9NzDg9ScraV37slcBBt4JHGBh8x145LSuO35qd4AWDLVHZXt3qaYI0mMxCVk
bmsdegex8FAT4n3whBFi0pnfR3wufuTWYDEcvC23VNbzIcqmz3gp8tJX0gNdUKpZkaMD96nJYCw1
uTvvZ07KoKu15Zr1rfSNpVboChfzS46V2PUO3CmC9lrOGouTOFdCRyeOT56FxlYMMMdwNQ07IsHV
iVwt7STB051Fu7y6BoS/cRDG1saB/LZQbr9Nc2Rsx6VngJXaxd7wGOK5MB62VYxrkOzJFd4SKf2M
9Kz1jbKcggba7DWHouhPyOlvUEnn9Tlq/gxmR8wokIVrY3Z7WPz3Sb7nZQwAoyveXLeqvg0SooIM
eCE3eSgOQstLlIXqp2TriBo2Qk8Rzqjj6yiu9+xvTLTnIGGd1rAekwSputTs12oA9DotyD46vmeI
AWoaG9thh8eycg8poNlEJL5eWeu8pA2Mima0bNZzbsHTWnx26MfrsJlQx6KkJveFHVRLKT83ugey
lG/klLGJNOrsqTd1dmMqM/zaSh5xaPwpcZr5I/jgS+Xa05XufHpUgyGDri8/IC2E+8GK4gvEecK2
xEgEUh6NZ1fn3k5HeGXsCldTWrWkrzpm0gfmqjr3LLU+qePjnhtkieXE6kBYD6PRhB/sLdQBrwsB
K8BedrLiytGhAR9cGsOt68agDx0Ax7bXnTSD3yUcnA7KoWkfQya+T2Yk54NC9oBYjGrXL9Vifwgl
56fKSMWdQs3+ATCke5j0PmE7sZjjTXGmcxLF1i8NSL5jksUXmbUKFIHmT4XzM1aHKKkfVWf8jJB5
FOoo1D2uOsAHBxwXP2bu9FOxIMCUVV0cpNuqnXTVOoIcU+0ila095aKyNxHYnjc2eoiGVFT+5Imc
GCQ02qHACHXReoJztRTHAvkYH7zxMPFNN/tthda0nbXG3nuZzF/QMnCwpiDNMC+84GWjXcjD6S0u
DPlRjh19C/vrz2nAVzAjX0eY2HuUUihPtmSpk+2quQVRSr3hZ5ULarxXZHTD7SFGwrYQxkRksTKJ
7ZGOB1pcuZBxPXOJP+HrORuUYt25I7+ezZ2n6cae1AGyF/HGand4vGtfNzTRh2VFWKAKcG5E66oC
/Sa+xnuJuPkx43fck8TVuFt2bSCNTGt0A7tUxg3JKh5fE+T5ZvZY8tKcx8ZVkA1E2EtaPOCKhMkC
BX7VFgEWbEjqC8fnfirHhU0pms0A39eDnhj5GzwC61hAULjjl6IzNRCeH0nNraQ/xSp8iUeT0mXE
Y/BoLZn9O+zjyc8pibnEPDJ0R2RqeJ/t1EVLZid77DNo2ZWKsUeCbPxh5xB49CnUdiRO00IrUBO2
0kxwc1h6YlHRMhELvhlRqpziSEPwqrtzm50dXAAQdda4kkguj6SZidcqo7coStWeBfu6M9khdAi5
IvTMSWzlsOj0YAmrma7ayJd2z+78m5Cb49DLaqv3CF8QKRZbiDfZKe51kIPsbK/s0/A19kDeUxqm
VDuXsfnSNNhglJjJ31IkMXunPmrDpz6E5mBRe20VTKpt3zZ07ssEq6ZpyIxZ9o11rQs9w+LBDbnG
KmfjkQ3Mh4WUgRweNJte7PeOQsGAUQU7mzN8qJWM6bLLlSOKU2frwbLtxoeI0vU+ey5BCkjX7XQh
xhpicMa1XikzZZGWc8WMSSl8PS4hzw3pVp/eMowK9bz4ohh3yQzAW0e1r4DRjBM5XL9RsjjItka4
MM4du2H1QmdIbgf09IUYE+46EqoHzwbR3JvsZlnmLmcndpyT7P9KDUt3nh79HFHmmOz4LlaSHeyZ
uEdc3rAsxAxyx8rfmF6gq2GwuElDUCzEzOztiVWE7clzqaOkLmL77Jn2T69da7ohiX0CLSQVPAG5
a+tpcSc8sZvHUF3qv6Ek6ggGk+LODRxgF5m2BgL8gzt6G82umXcAY3djGKcUUbdiPfDsfLUty3T2
vdIgdQpo6Ea3vW+zxlGZih3TvaCQTczqJNtMDTm/FXIWwF9+D1Jmjuz7muiXMkIpIGUzCfolJvdG
OMtV0sb3tXxFrZCyx7Xie0MLuOMB/a4aRC7r81gZqNt0GyhsNNObeCzi9JmnogT0bP5u+ycNMaE1
1qg1I6DUDrGRuVkFkCiekUwEHhAR0dpnYgvhiByw7+PBQnDsypdFW2dj3tlA6yh74WcFlaxbnxcc
QL4de69hbd+VZmD9I5tu7LSbKcw9yfHfekwWcMpv3ImJVgBR1Tx9wfnCCwxyNccTFhcPaXhpYtQj
4I9PY97cqVQfwDatoZhOGpSh9wmXayQPZz3To/vAbn3jJWjtahwPkNyg5nshPG8btpa1+KtZp0xZ
JmeNwcKKFgYKgLKO3PpvKdganCmez+7rkur1HSRVlIujQd9Pj+hXbMuJSYDYlrDhQKuHXxwREU9j
EUSDe2JUA9GrgQg6NNVjpZXZoYu6kyMr7jMkKFRLFfHgKef1sJ09Yujc8oJV4TCbj0weKfvHaYeT
wceACC1ozaAseWuYgXWnHP1j67Q1siA8K/lYTodmroHO60ywsHbhTnAfye3btVnHd42cww7N4IYZ
xKqfO8LExKY/3hdT3ztK8yPnexw9Gj3o9uksf6F93UOF6pCQ/4aYw8DeWrorK1R9db1DfYvJUhrV
kOGX9aI3WQjLryyRHOqwZ+/pIKymD/rOBQmiVszTTZwqFq+9yNmCekSPNlEQLozY+vIUI1WYpfXZ
NG8AUJGGyhtBH1sE+jtXEdk8oIEmZbsx1Ma0nsPkIlfh4YDPeWR37dQnORr+qN5r47eXGN8U5+Om
NVQTaK33mJVmeIwATFdkRGxqMKfniSwtN9QfEcNdU5uRK4f8j1KfbnQgx2Ic39upuegzQQUtzkfJ
XbkKjsaWkqA1s/c0SfcxbYpT86GwwN8C+jolGMARw4CLE1dyOthpTNtG7896QUZ5sfhLmm+FDuWt
uMxZedQS70AaYHRu+HNjfzSNaZtxh4CvrYa91lzAtsUUQdbJk+U+zF+ZO2yy8FWND4PDieIuz4bo
mfR3u0TuB+aidedSgqKAYMgy6e42LLwrK5VN3J9T9b56gag5NswgCPtCKNjcEyrSyYKq6sxrLtMj
6mWvb7eG+LTnH1n7yrqFZm9lI8dMG/h6LdO56balW+/ggLa6tu0wpxjMOxBywogrHzqNmRuUtYyg
Kp9+8n0iVoA42fy86D2BBAl+/taaTb8HhRCgW662ufBehlhau3ISd8vt56tqG/oQAelq6X5bk3sq
siqwRH/LafF2Mmmyk1Wza6B+IRvQM84kz77g2HhQqXZsVLI+1eAErFgWNI2Q7WO3Wi7EAvjLqk9M
1wRKnTZUrNETs/eULhZKPm0eAZF19HezE52F0X+VtgkGSWt692oW3Ys+WtEBtvl8YZxl5aDhu99c
QUw/XCoZK+4vDkfjJs3Wk7wjySxE0r4fW4mkM1uztxxIzdNHGEXkkhRLC6v41dXKhwyLZY4pkgQR
07kli3SO9dwwwu2frYzpsENbQ+wgKVCL4UMK++g6a74g2txRW7OvGz7qGr06bhTMvdVFiEeErEEj
9lmCX6UdJ7nzTGMMjMnFxMZVI82znuq3un4bcYDrbfGS4Stoh84XXU7GFB6FMbV2Y8GGrVz+GpqK
OSIHNBpRSXjhjlF4eiiJWMYB1zrg/tFXZ119TXTkSuQYxHp8rxnkMmaJho0s5VOxQMZtRkws5UIp
pjFx18364IYFMyXMYtuKFon4hhVk0FJpzTLNr1F4RsLfH/JhjuhDQnUAst88GdL9SJMoObatSn1I
W/JWumF4SnDGx7wLW9ut3atUSF2T6hZjMjcLtqWG9wOUJWF1Itf3+pIr3xbjvWzcMmiQDd6nMNb3
tRufsbgEZuyherWx6kflSvooU7+qrCOi1eOgAJxZa7ab1b4xy37pOsLPECssbxpFIa4rI99OcsCv
A5gXE1GgU2t4ffcQUUe/zKh3ub2JCKWhu0+p/C5Ga2+I4TI6XoIKo3yfc+2B6cJrZmcH7NsHoyat
M40sPOI9QyxJhu9gn5aYdAIqvb5lfZv32GSArASF6l4LVTxWwiOIGJoF8+AEOWWmRnJyEDjZ1jgE
Ypj+xFTVmwWF62Gpsh/xHFI02lxhw+qo7PXkO/W+3UVBaU4yphDjS63P1ySyXkmGv2pM5PeJSSEV
YVva0d4fVa7sYzEJuU15e7ZNrZ7DUQNn4HpLfiIJptjLNkZQwnYPWmVpcDlG+vPixZhQ2MxXgAK2
+swDmBKqieyEqU/l61F20VwTFk05slYo0IzhGktPTN3C3VgNeOxUCF8uRyuOOGZfLcs2dhr+zEyw
oNOPcIbAeC75or9GhWegJXUeBl2n4HFqQohoWoY4xJhVomEZWL9uifJlC6eeuHyBMNQod2WvnD2k
gt91z9Sid9IKzqRp7JY2QpOXGSqIZrt5yHLzlqRjd+RHIxWt84pj19TEISuTIwgLlR/2MFzM1nTJ
ZOu+wngBYhEZwl8NCHAOit2kGc98Hx+bhOkNoy2CQuBdBRi/WPcuDMcATU0fTk5F2YzzSPPWqPOY
6+kvB+/B0UMifVqIgN9MA1EqrL/FLjHIjrYz3Q6SpYfh58TjkciY9qg5Xsp3k6i3KmvWio+cAZGm
SPMX2fn4sVtgGgggdDLvt30C9KSJ9F/ZlLxrKxqhSdO9MSBDECZpaQ6eEr/z6o+ILdKjoAOBX2fI
uzdZZcAkKd0KRcjK6PXaFUkpK4xqINw9hfKIYut57puX2Q0/4ahoO6vBS0a1CH2vYxsOn6PfyhZa
PtP1a0VPnHhIirRIa47QzdLXahm8S9vXNqQfRtyG4zJ0xkYq1vXyUuc3EL/lPpFdhb/D6g+TaPSL
gGf0Yx5b7b3Kyukj0ctlb1X9zCgUEaVbqC9DA9SaVstD7RBUGIu7Noh1TssP4AGIfJ7UGrYJTQhS
ISXgpBpfGvJXVpt+LIcyIPlRbZlMUw8lmUS1QBVRUJ6j8045RqzcQ0ggRucOgVz4hVu/OpISJxWk
XbqEbgbt5C2HCBrRSzc1IOuzon0VWouTTU++2Ks0h4kgQKg28OId3sPKTPcAWeujmxCilDbptS9X
vIObDBuzLnbMpQJWc2ZQdCVZShiz/MYckyM5MbsqxGLAIOxahXlzG8f+O7TbPEANwYnWLqLdjjGV
RF+3rS/r5iR18MX6d8dAIdaMndbCMzIxLDRgwTekGoPU6nsTbIa0n1u97fdVnlcHUSfm+d+Xa/0/
l49nQSP7PxP/NrjHkvL7v+y+2+of9VZi/d/+p97qb5a+Sqo8pKO2viba/YfeCvAfuk6hQ9pGVwp6
3UBn+R+kbRvwnylXRrfpkiPk8J/avwuu5N8Al1mujk7XgwmBluvfEly55r9gy0z+MqCD/CNNE3m2
/S/0txxIkdGTmO2OFeDJjgb9wSyk+RtEF4kIOYgPonjpKQm+2BcsOj7LKCWNIz5o1FCsRSYWsAov
NmnMgXTTEAnvSo/1tH4DWtVFJhtzQuYZdQ7Jwc4s+ZrlC7tKwHqY25A/dwTmbUvrtWm607zqLOGd
JkHuuYorUzpsRNJn4uNJsMHrBZc5JM6JgVonHQgsaGPnMLqiaFKBxyD/5g0Wg2WpaRtjdc7yGXb3
hpGbX8/h0zzP7+HaiGu0WMqFUhWOO4cB2rtMwpKJT0nJCAW1yBZ8sIsjPoqpjff1sq60lYVouzWn
bYi8hgO+fS2G1L6NHUiZ3NQLmuDiT0FXHYRqbB91J13+2FryxTlBKuAqPm/ZdxxFYjIr4EWZ1vfW
GaNz9gQy0lih5czWZDu8JswKWQmFk3GyYb5AjbNt+w4UG/lKZD/VRPfMtfMlAaf8mlIIcuiSpwLs
AtjSp3kqh8hXLcwKjymewataC6KNxbxKVMxVMEapsyPZxvvDJswO4tjss8DuXK/ZcOpEn0SKCdQ9
k2gfIaK477kKQe0SyDk/IngqHky+FVybBbWsHbGRbUn4xEOxTOU1adw/bHnhLXNMLZQvoFdR1kt3
j33aYfHd/kX5df6O/E2xyzH1AqZGHv3I6G4l5xAbXMgPQerQ9KNto5DrVlECI3gn8XbIhfHClkx/
GBr3qXQ04g8WI0Fmn2NQIEOUQpd5vcZ7p7JLlSxNAMEapAf2XWQZIndug+TTiLOkDjBWLbewqR8s
oTP2JC16eiAEytxoqphPS+S+uWMpslMirHJfGRaZgZiBQADPcMfFF2YJv3JwaHXY8d6BeJHriyxn
k5KzDBNrzwwccIJwj2RNLzcibuPTDGKPe2JjRk9/Me2hEj6Eo3WxMv1CthUI4GGTdvOHq9JrBB8j
8pJz2YO5ARwKCSXCb5URO07ZYJYrhMjw4xRzKAXkEjc2+cW2urpudjMRLOYFIbBZ6E9F++Kiird1
ke8nNParOvhhihg8O8fOvA/Vs7Kbfc0CKhI/M3OBBrcuUPUP3U7be5/1N1bUm8lSe46jNeoRF3co
zjkCJ30OSUkEhIP5dkMrhFWPDI8S2odcvEOSpOEh16F6NTi9I02eWWOWKJ7z3ZBP5xwIGBJQsR8y
mzBFAm7gkpjHNIlxqaN+ebRjXjdOQYZrOOsCxSz5ma/NxUgf50jgNflKMu81Js3XXOz97CVb1cuj
WaBcW5jCd+lNkFldZy5bl+WMGc6Pkz8Wp4o7GfGxNZPpFcgb2RjsFgtCiawKoyPW2yCMYZXnoLSz
trA559qvUBfGJU4JsJ6y5A9XJLQGHFhL6nrbXlcftRp/aSDl0Vfk7lFY/RmMtd9P+QPj5e8cQoWh
TcuhM40fCKam6JpDOvNhk/X7OS3D/Ilo6NCHGgf8UYfiO0rFZmqG8+6J+qFDPlilBDgd23JpzF1a
w6dPsfyeWyKWNXwBaRO9Qh83N64md5HKyIbOfI3aeW7z5yiLf2Pw/VHOvFUGq0yavHG7DHi9wmEJ
Sgf7T+r+D+7OY0lyJs2u7zJros0BdyjaDBehdWSkztzAUlRBS4d+ep7onsUMFzTjlsvuv/7uigjA
xXfvPbczHkk96V+4n4/CEMEjEeSYnLplXJKoL+U6yIixQlT0+7ONKZ6QldHs4P+4tPp02T4MK/PV
NyG+0zZXvhtl0TOzwzVCyZ7/CMSe9GZqzl/En/2zkvGG0jUMQ601r5tK4zQrCUyatjo7lsDxy0Db
jr33zAD+NWaM1Ae/p/CkF6cmTmJKcSpimyEFXspKqhNGX4/ZPUa3ylsy+3k2s+GBIr5V9E9/+9xm
pzookmtQtKz90Ys78WZAz3ojX7hR6VdcyqUdhU9ujHDtloLZlLMLneBQ6HLXQ3IxW4ampXRGKljr
am2k9Q/de2cv7X7ykWLiQCMyp2V6I47/Q3kn7YEKD1No9s2iS7EnJC3bwgjbcJ5Vta5TX6zzDL8P
PliMglPhLTLp5CyB1rDEoEXWfq5+AlOkm6wtDqPwk99+yLytXRa/flMehrSBH4bbKrfVsiLjsKRb
AG9OfoEycK1rxsBJM4GzBwqXEpQJ6gqLTL8o1Ct2q3n+0LbEC8nFiW+5KchS8bBpt3zz++GUNexm
rUoQHMedbXzERrGVKfMlx5rfyPttE+PDoTei467qqvE5pMFxUWAiXvF0gOgBzmq7XE2LG7VFGwXo
kREEr4GF+u32D2FbXSV9T3GF8Et66xuFEUehp8/WLBD3m/1AR95UZMwG1EtQR++BMg7cVw4pD28J
0CQEWVJQTdvB3FmSmv3EsXBx8mqvpplE4nl2u7d4oprRkM8GLDtmaMbF9Ys/c/9UazcieR8AIsEo
sOgn9Ze88lom9jawvlSXrrzEMBciDHHL2AQG7fdJ/81d/GB5eHZgbvhNwQoskkuZ0X14B1lZXvyQ
dGphUbjgW/QT0mCGJ3QSvN4Utrm6pdQpOkdgrCR44Tz7qUW8Dyt7bd3bJNGWwdnQakbPpz9+UmuH
loSrmFJHeF4WIkHQb+vcMPae0PuM2jiDMFQCHUHwkEX6LRrDo5yIrEVbLw8340hYzSJEmIihOgiL
G3Mc9o997e8g+t16vCLL2SeiHfi/vKyUaUvmlsAehAt61a4lRIDB+HWqah/5/oYvDE4A47Ys2pc0
XHqzty2aCVuhsRKw7o3mq2EkIxNjNbNchCKmeK9tLoHo6GFtHy3cmigpy4IeIwA6GAT9ZQDR3awl
zhRhLq0kPXt0sAPsyj9S/cfLnAsB83cLsF2HMAOLemNTqjlH3GCzgmFDRpo52Ycu8ScGBohwUeNv
m0zy85Ky8VPSniAlrEqdXGWdJkEpkTDDW+d2LyUM1lU+fMw5eWWHy47sc/c4aiPhg/rToc1/+Sn3
KTpHUOJb6/Izr9Zi1MCMUnVwKL5d+H16wYnMbRICgtNDlnc7OpUl5JzKZXQ9w6zS3ERDWLj8Evrx
rqv2bf9gRGyHeDZsLvfNjJ/FF3plDXprjvbKGToATfpplLTIEykseCdy7GAFph6lxn43a/Xuc2V9
7gtu69LW/tE3ePwc5iR37Ir9PMn43Syf/Xm8kIh8KstxZfcYOoz2Fnn10bGsk9sOi0FbnDSVT12H
xuFo0l1R31SDVB/3XLvjz0F4D22Xbwz/ZA00tFF4Yd2vlXz3cJ9P+YAUKFW/mUX7e1/IN7nK2QeY
h2fYUZdN+1IXtKkiht3PpJuU2ABDQ7BVUbBuiL9CIFu5fbtxpzeauBeEHLNNAdJoq70D8a6FV8e7
vouitXBjcz3ZNo862o6d5GvoKT9h8w0sLN5yREdNU4qrstW9FjL/MCfvE90iOFAqQkWrxRKAly20
kjdgdmS8adx0OSQW6d0UzQwNiPDStC12jJjcknSDr7u+0/UUSjCo51SydEFpyVxjqxvQZxxINGc4
MhcVXoL4syg5iKgrmfhtT4jU1vWHBs2SZ2qJNr00KgFzM9uklHzf2a9DOK9TUa5tEgrVXNANI5pN
mYNsCCwUJDf7gqC6TUZsQTE/iG08k17Z0wu6rJx4y71zR5fCCrcoDw+m67yytkVBtRuA3mWUqDWQ
UWeNwSDYtog6tQoe3ZoqBAYVhVe4m1k94iKVd8ncA0OMo81FYAypaoltc5/gOcTsceJitwloUorp
81h6WfpaM3COJ3cXj/7FnmoP68O3fzc2mF/aVQ+Tcr/N8CcDAbMFIE/kLDl05pssrS+bSVhXyGeU
gGgDdZPdmjlMAs6RA6WuYbnAVmOqF3x4Yc0GWnjwCxaDNW3nhgtkTBn1om6ap2Z0g1faupP7fxdO
Z1IqdKfFFWcHp4XO2BHnpm6UOk3FuQr/48wy4RylSr9BUL4PrM+wspgeEsjjkaRvWofxgzXJ73x0
Y8oz6yeG7huYSzMClX6D9PA42Kp5S0T6m9z30oDpJhwvyxy2zRzf7AlaGlOSS9CJX43VqIlzuaQ/
F7+eu0qC5hcswHLiEfJH70wU+pIptaYMkuJrTaeIEOWWnZ+ptXEK2UoBAXDNs0wjPRd9TebYb/zd
pMkNqRLQX7zus6SjpT1J8ubCDZd0UOHLfTek9lPWWnrje0X03oKm+QyMGWhqMWdLxlX65GQc5+9O
r09AAfVy6HsDE4npnXvCtDvfo0gFHalCa9LB4GzabCZRQ6HKsCJILEzkqzgvV2Y+q789yfOe4VMx
XFLig9fQbvCb2PO9r5CuaNrtQ91hxQ/N5u6Z6HC7rimFr8y7z1AM9RYGe1f6u6QcO28VtGlov+Yi
dxqcVaBBtgaEvzNEXghBow8NrKCSe4zpL+SgPfUP1dDftXSW3GVEG97FjyWOONdomd7SWt/rHs01
zSLz4NHcTfAjCyPYXHNKd2SFB3PFl2X20IHcsFz3jD0YbXCweIO36IONSRnxLVVmOLtZemB5pzAY
xiXGDxQAishJbpmhmqZVlEHPBbda7akr0CsOp+3OSeJKXdy6wnc6Jk68nzV6F26PKdxNjUuusst8
wozsBFpijuVIVs75UtS0Li/SXMFaY6ztXmAOG+jTzJMpSalDDBmcp/omokg3pEMaH3da3RgdZZOH
xmkMyZUID4DbJtXz/GwrgI+rCTYhN0ffR4UmjbGnpweagTKC6RWbCRk5R/EuNVBoOHaGFKshlutj
OAs2MJjrbg1Wy3cN88djWxb7lg6oilGoazep3CVzKmrcpWZtVmes0kVo4tjli9oHhU8SKBlGMa79
xgS+IhJAg9yr3dFt8KC1NXWms+uMT0lnZ+YfLm6R+wcyAMvPoAt1ANmE6kYX5nBCOJt3wnTgqVNs
OCzHBr85xBvHfKxVh+jISmAeAxPa1yqOR/jKRZtkwdZu70TtQXGyXtSsJqxnVeGdE8fz/ikZdjZ6
O21bTHadOyoEt3y4SIAUkKKaE312dJ+FOGaN+V4HldrfpY3DaVm0ftsdqEW2SezPU7BvbHhx+Jdp
ht7mRMw8GtVtxvJlJ9xrNXqUkDu+aTwSVJJ/wBZ035YlrRueNf2nbDmhZH5qrxAdou1YTPpQib78
IGZTxAuUDWveD2CGLHJ9zITvsW9rXdhV0W4La8YEB5Ti0CdBeEsCBAyiXTNkIGcMm40Tj9a9gBRq
XR3F73GW6GM/ZtOt06RdFJ6+iabvlvGVAzx+46ah+ad1Agh5feo/Va3tPdaxR9qj7ewb3YA2d7Zi
MA+Nrrpm7RAteWsHHPpoLMgtdQf8fUkLd9PiQdZgFfOJVmonz+9JrGQgEVfFtv/AvckGIpAke9qK
chLJbqkWdpC6ajMSVX0jQtj+FRR+wqcM7sYWAJxPhSvltYgbY0O/qQXZM+S+YJ5igSSl3ZQzRG5W
+d6ZAdHwfAjqV22Qwk8py+U7mOfqkAD1eQpw4HM8RNxlhNUzZbM5jF/y2PLfdTexe+dxkPirKRjD
r6LIom2fcydONHh2upzx1ba9mb/SnmQzXgwNuBtVVF5maTZ/zLC48hxlqB9V8hdEDVXLIz2D5RZO
BlsM37OzQSq8iEwwHMWpyQ03CavuEYiASVuBDtWHLHUAixPbtXeiAMx5MzHerZl3aOwhsjcZ+Zhc
32ZltRWPF4ZMyLR4V1ZFGw0vzFqHCcOj6Hcm/ly6QxSHZHWVxOoXZiYp+xMycEG6dtmmg0K2o2RL
7olD2Q+N6QVc1mRJ3Oszah6HBpEM06E4MfGcXHd8cnsZH2rewoN0ZonXGgDWAj8Ax2fDjP/AA+OI
M5rBdLCyJnwIqRl4Qh7ngqBoMLHoVniGWjSxB0qpNyEW+3PWhYpra/U4Q+G5mHYd8HJJeHc99yu+
7/ZGhwOONwxt62F8limTAYvRwi7za2uhiKxCM7eJhpKy4HpTifGIwMfcxQOanskkWKIh83QPBdgy
O2CS2l66ITqLjO3UTrZ3etdKAOStJ/upEZyEy60x+scxD38LRes0xeAGRxtXZ/scU2vnY4WlM4MS
sIAO+rk7AZYNgAMlsD4VVmlWGfLyLoNmk6DMWZVDcFDNZHP5SeWvkxMASkIZ5dBvBgc7HasTiJTe
ImXVUhuskyOmS1jN1MsRoRjl34GDQwLZRPTHurLS96ycpj+ZktmHqVp1CCZj5Y1Rs26KIEXWCia3
2fVkofw96TSQ+HmFTLbl+czx+Du+9Z65RfKLQBfdLTPyR81ODduADMgaEHX2IigY+nBAXV+kFpIy
qUQbX2FTu93KNcZ9FKXdsznTQrjwELSvkxUCnHRb2hM90TrfCeV1B8KazYY/tO3sQezEqJzfyszc
U8QJyVwPVtp/Na1iPDG09VUWWb7zalts49nACeG6pF0N6jckiMmRuRA1f+A+yEC0gF56ysrfifvB
MY5ya+njQVrm5TVkC1wFVewsKZcF4x/GPqgGudEspjh0MchlnNYS//5KjjHVvXN97kGD4/+jXi3s
wyPjLIjTMsS4RrfJsg/voKfOd16HeVyPhdxVlhGhQ1LSQbX5sR3jlFg2jEyK0yEjzTaZW8M9gacY
qILzn6ia4TLb6n6nJ/YgM8RUwSDUtenGzMrghRKeZOsoJzmVZi4WY4Xb2sGd/eDq8mOMmz/gGlYJ
dJPQwiyRqaI4dIzgcduP5BVMSuXxtxuZsZZBLb9oZ7DWVZQYGwenAVCbbegVwb7yCMYxSn9BW20v
BLfca1ckTFqMvNkwy1pPXcuRjkY30gZdc3Uq+6kfQhrF4byXrKvBNwitIyLECs/dvBWl8VFXTC5L
or8KQvLGr3q8zKhCLXXCa6//TXBrFly0dlWhCfe0/S0InXpBGALCHkTgdef1b7R6kJkM7QtDm+SV
42e6Le2+X7O8bzFDYpkMdcr/zPToyWSFHrQJs6jc9PSIrpVZTrtS9vYeup259xny7sCb9x+TleUc
rckNUf8Oxs5+t71yqyFPhIx0STpzuQF3fINLQf0Mxu6OOupdS285vQgptCrR0Pc45mlIytfj/Kus
q2wcxsMxmZKUd6n0Gra3YuWQDfaGHw9sKwMPseF6Xe1NS4G/Z14Istd8zKJ23ZLDWpOiH9cGVgNU
mE98ghNTtooTU9e+QStaiNqvN8FgoaHBbXwwvIbHg3PYsqW6BMyeyxtojntNBUmmmDkmUdzchoEn
Js3GC1ICGT7PSWAtd9kpb9LqCWjx2fe1ue+M/Fmb08kKx98RM1Zd1VSquycQVq/+P0d9Q/vECR4i
SZlnt8p0x9+QwZ2VRM1F0xT7mcSpe3VECl51bLod6253b4XNjl5eJBw++DBDV843x0q/286twV2H
5DCFXFF+JhaeTkHN6fCSN9GLYngvkhI8MSN+o+r2FJAt6U28IQ1ivcfZhV8Jb/DI7jRw/JL5LiX6
q43uWtjtuhqT97af3dtUd0vZTBBfdG1/lWPvPQJCBY0dsNJxWhLZ0W/BIC9GSz2P3AToYSG8B/Rh
0ThlsZGSOWaOurLt26w9Da48WAzxlr0YLpqWvFefnpZrYGjCi238aBZ3hH7rAVWoRoVhGYZh5Htf
dY2cuKwxapyHwWSqo/tgL3AaldDR20x8TnNt7gqMsvhXiVd3w3aQobkpO/ncsZSsgD03h67I2+8x
oQSSHtCKh6J4vDvX8DScPNN5xIL3DQRwm7EkegwB+UUPsu0Xlv+UFqg14T1ROOCMDaDmpmpvFZzP
/fKzmoZlXPRHkNctB3FILarCtadp1PCrKmOkzsLuZ/Sw6kr8SKoLqoxPQ3Du15SSuF96LGV8zSJs
53CUwKUZzpbb0rSjYyTaUHn8OjF87CNLvnTkrzsGeUUKV4te9vtYkBdhjCxN0CfRb2NurNMatcWL
NA0YA9YWM5rto9vUH0mIa6tMEAlQtulSb0cg2mMdktlEJxJieHe1+6bz8onrbPbCx8kX2h7qZeXt
B9CHqWJiTE/bCtrCSdqHIaqOhPmjhwEf1Kab7GsS/1pQS2MAP8xlapDjblEscZLMH3FvUdrejPa1
j4f2Nw6HzlnDshlXIyxhJulx7QdLg1dQkdZjSIppROGII73NMdgb/deQK4hxRBnHBj15xUcZAr8W
95lbxt/S4Q/d3yevEo2x5NxGewPglHpV5UaWr6gWajnCFBnF7T0ZDtsamDoHur9aXE9WXhWJs4mx
fF41LkKUysT8Q5WZxQzOyf9wGA3RD4Ey39GnLGCZGYZH2ugYRRvBHzGF2GiDNbU8w9biYLaMWif5
uKP8h3Og5MRwUyeNgXA4msusJCP5/27v+P+z9ZEg+v/NBPL5lX/HX//N/nH/F/5l/5DyH3fWzp2c
g5sDuA3uin/hdgDxCCEk5hBI2K5nmxhD/tP9YXj/sHiwJP+cPwAN515//p/2D8P0/iFcxzIFiqPv
Wg5MsP/17z/j/wz/YErP7tgQ/X/85/9aw2iSiACo868/uP/9j3+zHWIR9CKS47IwlhDJFPzzn6/H
uAj1f/yb+T9aZi6dgerB4YfuypUtkz46+FZeLzILSi2g/ghyM2wTxxC/Foi+Ek9EV0yXITZDRsMw
gIdfeFhTu008QAwHAHWCZ6yFCvbHLjpALIuG+tHo0jJtV8uiSQPvJfYDT2cruFNoQ1C+zU+Lbvbs
ATwGgDEzMQ1BcmUSNwiFMtz72PGxXAQzk5AwNmSzUnU6d2tqAt5VVdA9MFMI4G28MMtrwoR5Cgym
sRIT22zRjpIIeOWL5siJgcNbZQ6azjQM3EZ9C+5zQ4adQFjytaid0Ft39DZzDIjcIt06s6CXS9bh
J9VvZOosxz/H8DhITpj9MbIF4/rGayn4isd3QvfVYQLZwV9Md0+NxjcYB+WHqu4Sc1f8ZqAtV9Zk
DseBL3fRTqpdgQqvvyhS5yu2AewEfp7t4nqAZT+WtJOJ7mrEquDXAJ/ncrVemn6kgSiMalf0Q3ck
L0zNr5AfUxv3y6AiYFiAHX6wckH/m0L3JX64CkTd7QqyBmsat95YfPsj5Ir+EClR/EVnag8ohHKb
Nj1d6P4gMZBwICyhwxGqd9t3O/cCfOsTrNoyGOp7/SMCA0vkUKr22mZOat27ciqYqJwvE5nSpIOn
YEN0lR9q0VQCQzBt5bP/MSBB66MPhsxi7HWHf5Mu6VwfdCUfvlHu0sKihr9RNmF/BeII9zIJjwqb
1LBrUoJqTKHLhwISTLj26KwK0LAJJffUiDFX8JnkLUwfBwFX0NpyXqzqblYe2+fUcbirJQIrtccK
PRpqQnpouO7nXJeDhjMbEnfLHf2OcVGFYlTKvdLzH2Pa17nL01p/1gn4gDGwhhsO4AJvQe/V8imK
GosBA7mvj54EhtrJil63w5xEMjkT+irjAz946p64Fn2zpwq1NyQF5wcbdEDFnbD51GwMT6VT2O4m
nMaBU0DIFGMXIATvMq+4WdgoSHFW7Z/Zbu19ajsKlC0X7aSazAcs8MgzU7HzJbIdcBQzP4II9Agy
kGlZ2aUsqFAeYgQ1YnG87RKB7Udz3b9DpSMOu4gmW3MAOAvnEjsxGOapuU8TU8ffw6WurAcnqjAN
xlig7+8BRv0+fJT4E8hpZFuVtH+krrixMZ8ExV3LN7rt3fJde3NNQRy4Jkq3ELQPVLYExXdIhh1t
PFNUZruTyhyQSoVdHzPX0YBP3cwYKUy2h+SnJ1TvE7hzL0ZZMnBuht4miNl1A2b+oo9w/9jqk/4/
hs7l5P7EpbVPe12dWKCIoGPg5zdF/UIvrsI61nucevabwhCk+JwFs9xOfPdTIR3kN5Iq4P5oOfpl
LahcxsduxubcNmywSQaxBefUSMop7K0BLWqWvT7EYIQTngk9r6KhiJrvntLyeBFg0qnXfR8kFrXa
xB2h7xBCWrFjBP7OwEOXrJvGwFNRIR2HvmOf2oJiRV7ecW1PeXmma7Tbgu7m7B1m88fEYIHOIGcw
lm6vxYrr+i8uA2Rw5juU0Cuxh1fFRLMf5hcGHVejxB8Hkp0oD9aLzdRlDCPd6Viy6G+swHCP5MPl
sc0jdVB1bPx4XUy5YBOWOLVspxZ7EzRovWGcq2Cr1dreuH73Jw2xydKpPn1SK/imKX/fwOqZDhnc
0E2tMf2Z2F2nueRzp0S3Cmn/DqMRnzmBe4t5wKHMo6HeBi5gi2KK5wO18s16yPsRDxMgjoLsUJ+e
HMedofZ2epeR2vPjMnpkvQ1OvkcpWY07DmEP5PeyoVp5i/nO2dt52S7aypk/kzYsN4Zw50/F7Q23
bhAkpwS6+V7ZTnrzGlUc8Mxd0f7+jnWOecylVuzgeAFNQG09H4axo2ghsK3HdPa699rhYMVK6+3j
tA/BvlXBixyzEONcJWtmmmrYQ88ZrmQ1nXvvoDnJJYjGrxTA+IecCn/tW/HwgLiT3OiO2iovyDcu
EvhupIxsx1jdOFUGscIqujvEBocvkSmq5m/iOqexb49xnLkXd9DPRZBTeCRrX6u1mu2/XjQ+2nah
9szD+m1D6C4i9dUFFHeBsdsBZ/iq7o00jn4w8u7eXTNt8roQT3Dr1thibvkIn8Gj2N7VI8WA+NUx
Kc74jIi8RbLdJU1Xb5C8wkUB/5/SQcQ3i7hpx8+2adT0aE2s8VMK31JxXSOzAzIM5gnfv3r1FQl1
Jj/VchqUv41iNzyPgSc27Pr3+U4WHByaMZchPXzfyuy6wzzP1tamzgOohVueTVwWMCLsJZHWeJHZ
0w/zm+HmoYw2cfRMxE0tCsO62hViS1UOzx0nffwkhjPgaYvmbSC7v2Vf3lKc6oHGlNDKT03ENkyi
gy4rKG84VpLRW41z9BbWw6rvxDVuzINrcZEALb2RcRyek+yO02ySx8itT34yHCJvTtaiCU3mq+Ur
x/ldRGrV1pTKLGxEUNQ48lz+tB/TyrIWMbzPrVXOLwmDbPxOU76xXfHgDB6fZSR1L8UKTAM7b9N8
OFIzvxrvuKF2YsZLF1q0jp0oZV1S4jFKA/85JeSOjysGlUK0/dWri9hYSrAkVA1WiMSLok+o6KWI
DdOYX8VttJ/j3mBwmkXYMQC9Zl+WnK8V4sKaHOS4kk4jIXJr3LXdzGtId1n0Yw1htieHj1/qbKZ0
D9UdN9pFLyEMRfmUkmozTRbrVByjOcjfPBpIVsiZAekMTBaLuXbzmFyGU1Ybc8rl3pvIAxtJl1/1
3AHVLQmJHSy/nD8aMosbu6G1mOpg7WId8o2bUbC6cLsZYG6oNsmde2Hb+EWvpJffxWKDg+ScmFa9
BKkIlw7BT2JLtHr3rWcU5a9xNSdo/7SZPAirba+zthzCnbEEo2TjPkAB594OSwt1n/lIgtfsbkqg
mrnEJmjOD+R+1aUCmYEDRKbreUxrBoYpzrSOH92CAYBYSV23DjK1bocYv2rYirMF1XuR5QlYY9V3
ryWn6dsw4RFjHnAlqUuTneTZnTntb3urmpiC2815srvH2Bg/atvjweAIvlRleuUIOBI0rL0MvxPa
0Yg/aJNV+VOokRDhDYGnSJpXNPiGwlBcG2JGW4JOs8b+K+ibdcMrpxZ4ZW5xGbQYUG/J6pQl89qY
kQge1T8ALb4y14wOkUtFbOTGaJfGXtNm9mUjzK9sjWtiEHO7H8ua8avFxrmAf1s887P2H3nU6ZMR
+j+jmusNNrl0V2r7rTJ0c+EKJPdDRwTXcIonchFsYZM74U2rGPqoktUVswTO4cUMSAyv6xydPJv9
hCl+leyysZcPDbTfp4FSC4Bgksi/RWjSnOytjfS17yV7iR1P03M+RsWbGVTBdiC4tVSJWa168oxA
PxFx/N5gc/Xb36GTN3zk1TsB++xe0/QpW9NbOoPIb0EAg9MEoPfjJ5Z/Kr1ZvKNRbaOw5OxH1+I7
sHtwRUXoPWJ7fiJ5k7/jEPw1RoE9K4FJ0QDDFrrfJP0Q77IwV5AddXmwmYQ9tp1JkTU4vu+qdd3v
UtrdtYmUevExR3oLM3ATTiqB/VQMvGKE99on0JvZ8V42xTS697u/9mRMG9vIqdRDhN4arcueZmlj
61i1+zlZMRnMGgNR6AhKs0pquNdSZc+TzV/by8rxSfSosXFnbUWlKHO6Wz8AxhoftEsXnzqtgTpM
nrlOwa9c+0rQnEUn5jXzJvER57m1EU4GZ98r3no5mttR9gjrTF9J191tzMTUk8xp9p3yu2XlWngR
Alh/pTvPh4zCj+0MJnVb9zHhMdHRRLjI/CY4joHZbyt8Rze/A1kJT32JskTJglOK+SFlXI4w0sUH
IzbSlzmN7l5oxybi6T5GVapBgyINTVVwiyZmkmXUmmDHsJB0ssG2MVI9VSLu9VSo74Wbgk9Iqne4
U+atbSAXiLyG/RGew5x2p9ShCdHjrkkw3UuvpSHtddVgWTaAnXzZOuJ9gynvqTF6yM3QOVazaT2Z
WkZADKA9pOqfsNUQA3owvQSlT51mNmB9iORjwhFpExq0lSbmmFE+CHJ5zGDI3oWEGONjMD33Pf04
67QzGbVz21YbE9oHWfOu/E0KZnscbeOHMsenwjWd22Xg+vriYEvFL41wnMiKvlwvCo81nUCnIjDE
Ia41gU4fvcDHg8p6Z1SsIGp+iPupPxr2AGLTrB/hn1nLdjC5+4Q2YwAjty9pnYVnj4zVIuSSxf4I
1xUHX0kdaOzv4LnxbaAfrig70pskhRkA20xiIsR5qKzqB18hb2iNVyAl3F8HwpS0xznufkANY9xY
i41s9GuCkr9wopB7aDtU3L0rkCmMwdmIcIQs7VH9AeHyjiGHZomIiB7lG/gnzGn85veyD0b7z4ty
/K659L/zOO8DujygwmbRJsmVszX6voJGNjv5XlVJts4ZFDSg96dw5DoYoLs0PoNIKQAK2tGY0fg2
yoNKE5tjdOjRn5Wcwt7ztoEdnIkNPFp34HwijJgqK++ljPuVKUof3rV3JnPZLcca79WQkirmBHjz
Axu3WdcH67mOv5iToKfQ/7J1plQd8UrAdoaIR1XwXoTZZw/wAqWu1fCwhI/2E1vL2Yzc672k54jb
vJqW5oxTJ/uJrCLcRXbb3W2Uzs5iWPAZuLi848woiQDMW2Pyj2j41ZOBV+WbWl8Qx3Jcd0aVPmFT
AeHqYqPGf7QBy5o/1276zOBIv+rOH64d+8Bq6nr5y/3gy6sMGlmLn4Lmli9COc2J6jUIkDJB/CvD
CnKKKCgRAzS+ktbsHUgIrg1MLW+RaOKt61nOV2I69vs4KLEluHPKUPmWLDLI7aTbwaEEEms5yjs9
u+oTdGJ3Z/6/O2r85REB7tTJ8lppy9iOwSBOMe2drpLhupRlsrHbTP3F2DM8Owx1Fn4Cl7Xze/ee
OGqYcpElD+N03LWG/OnzrAabm+t4ZdVkorET5y8jXCXW7ah5SHRFM45dOis2XmNVdahrFHfZON9C
fIpMUXAjEl/17YzC85wYgygFIU5V2+xjhI0r36xfauKIS+z/cLRA5tywB4MmTS1uwOLvPGJG9k0R
bkrB+7CqEkM/AVz5TQKSGt6EzYEijuZcGDl7pQfjcSytew7aHqkTkzAsBXFGb+rHozX7YhsS3zKx
EgyT+8bxiEO5yvWlgpCEPNyoE/mWclkW2TQs0HDdT9qLC46G0V9QvfBsPPj4uody1SZjtXbpxzyV
fDiaeae1iOzXLKLUisJSWAo5ra1+57tsupCEU12MX1lrjhddl9nORuNc1fn83s30XkuoyyfqIXL+
ry31xwgD+PM53cxZV4+8PTJYmWGbn0sy6iuslu6haGPrKS5EuaHFnWIwcb/XyRk/VudxJ6yJHmwx
qiju1azxLvcMYKrurYbysCobgYff8iBzBHO9h4Nk7M2W9oAmtv4ygcJpbydPtCGjMOPxQ5GzgoUb
FfiiwYqs6Jv7a/WUvhS9dHa55bY7y4SfVTfIFCBeHhwrcZm0WIK4SmyzB+r8MHB+uvgUveKj1zi+
c4A1HCMZNK4wcXJjQvjGVCrtpR4LcC1OWqLg+QXjusZnPJppitWw4rEo+jTPyMld9XrEvWQj0OMz
WBrGRFIjgBtB7ytV1Q7+hiYyPtnxDHyIgzjC6C73/5u989iSHDmz9KvMC4AHZgAMwNYFXIWHlrnB
iUgBrQwaTz8fWOR0Vk03eXpm2xtyUZnpIQAT97/3u5EcraAglDYTHK1jL72IaKoPuiKDF1KIt7VY
H9YUFqVM1GeWey/DWJVCGIMoQwjeasCqZzj29gz4233htC+ElGn3RVlEXpTfolx/wTK+k/Q374rF
GV+7zm/XZ6s9UfLaHxDB76aFVF+m7J8mu+y2q2IQwVplQW2QVOtzcDtajc1ZMle5CfEG7Untu/dZ
nqK8RsOhjaaRwADW26Gj1TCz48+JpLZ15s7ehRc5xwSg6CKPq0NGmfpwIztMZU1cOk6AZbVf7sMI
JZ5MT2iWuIxlRLJBCme+A8SZ3iQWFUtbFVo4jbK0aUN0M3+IaXXEQpRhqIpWqEFavk+4fblBA4gj
3KQK730EcMQoChH3LRdj/ZwMPG+bpqzxSQCL5t3RUV1RfeJP3Am9WJgTU2WrHdgscyPiXumN60Cq
qFnyWjPnljLO6VNtttiwjA657sEF/WqcU11Jg03PWsNMfHwnH7rB5MKdNla/7IQf9vXVGrWU2HMa
n2uj34n4Qhe6Newd+uCqHYumWM4E4uSaqJtz6hgwfVNQGKtiuimUCYcA+I+861J3/kVrqwlrZjCJ
cEzt6lSGGN/fo/z7R7eFka7K6BnYWhpQ1McxrbiGvfuSi5Dq4hwBLhqB+5SRc25s8RUy6WJaLbr9
UGRM+ib3x9CJ5ZUHYXxBv8UGYU7MzSncmN9EOzPWS5E6CorTg3ZapL2XGSQWjHs1cODWjEqgE0u5
Hsu9ptsZ+ZC+TmGjuwdJVwDPA+7gIxWFqWR+PpSPCQJSCtMHn8lTqcf6YiIIkeVCtmx1VLxlPWM6
cD11fx1r6HhxLI64xKkcoBKT8Oli7Nk6Kwj6w1teFc9Fgytcw2F97OGwPNZiLrcynm8m0h743lT5
QVSGs0XnPDGa5FrAIhmzKMniQNt8Cbomrk+Zb7jInUjmr0sbuier9pygobaHIr94/mXBZD64Mkmp
yKkV2acqfMdYOmMiw3hqDZAnEQAcLKdh+svX/VrDx4oBeMmpWnH1JjJUMI1G8qCYjVlClpqu3kLN
hTwWFPXIPUfxhgKFHlblgYceG0aStLhsmRhO7SnBDqstWkkbbV0mmVI4qBwBhNim3p4LhNQC2uio
KkTc0pZ8uZvBT/d+woKAdXVoqwDbeQFeo6/68jmzHT2hqWUJuyopNAij07zrmnlZwPrF1LhyLIpc
CuK8ZvxkFBRireZ3E3TQh7d4rRYY4MvbFFf3SNPnaDZxucWWS09ppY9iQaktzNQ7lTFp+LjGgrWM
s3lmRpHYa6KJUydNwAf82E5gQa1FV4EzJMdsoSzIu/oD4R3mHZuR68pHpPUdlYM49ocJyjbwmCDL
W3U0q8m4005fURIIPmFIPYzgrO40TChAZqewrnGN1G0hgZAt9BcUsQtWIaR0TNjJXkA5/BZD5DlP
SKT42GNUWYe5xE1XLBhcet/DBjVF5z62ij4Ya+yg/H6SFsu8ZLev4ygzgOPVQBIAgQEqi00JngHq
y2qefCQ4/m3B0/7EYIB2enEa57gGwTzF46+FMfeB+TPw8TAHFCjrEs+ZCrd5C4KKSfe8Ipu8+m5w
eHU3i2fYmxqlKiCTYaHHQ0tEw0fyeVta36mxzSPjThxvP/B5/mwhgGxy3ambGv7ZlqcJz07JGSat
ZXUlDtt9DbV3142eD8MH9xUndJ94wTSdvSRmjB8V8iGurFvl4//R3XzwhuS2ydqjrpV/EQr8BvtR
2txRWR5dbaYDkAHh2ekMZ/EGkLWgJwjScdkRKTbYop8NN7xl2sGmyGX6gagovZKIgI+YP66qSYJh
cc4J4zyNZRhEWVx+NEbVID67n06NTm3bTJliP40exRyrIypA/JC7KQy1wZYHNVFqJWO+aB9D0iz9
7KtecLP6wyeI13W/QKG0FJgJ1ICwix4KjInfWW+LN3LK8M2WBiayOd/ZRuvAa+3oHjdQCMA6ZKhI
linGY19r58lSa1jNDAti4qOwjha47t28ZPIZVfbnqKKXwjEZf/He3TjYBcGoAmEEFdht/IKKBrwL
91HN73BDhQfEewdCLU53D5AIsyaN1RSGGgm2cCDGVXWWcdsLZ+3DrYvLZKxFazbrMy+0ZzzlXtU8
DUP2mBQcYsOKtI/HbHNDs5rYGTUm5SgncyzIqp/K3n0DzGaSCPZIveBXuhaG5BIY6kMOK/8r0jRY
iD66ddcfqhba3XOBS3dmYc27hNMcHol3jU/lOIQ9x7e0eo3BaGwzT6xBt/GTItpl6xmc3HdznHrw
CFrmnFZZXEkTqp0dAYV2HYY0rmU+EyORWysbrsohb7QQXjhZURjwDSJHq/TvUtltaWZox+W8V9No
fHNt0jg1i9YZT3dBeGEp4Odmcfw82Oxil4zghL6dW45JkInaUF0K1P7wm8Zk5+xp6QjFJetwVg6D
sNl3IcmE4xhNuEuBOIHmW8P1nHZxd6qzCguZvDD4iNNt5nMRPmbzWHU7boRx8xW6prpImqy65//x
aHTzamMQNvaJ/xrUccOS1MV/YnT8/W/8g9EBU4PODMaSCkoH5ZXQNv5h0nD/ZgphO77FRJCzjoUR
458mDUkpkovHzzc5GLueK2gy+qdJwzL/plxsb77jmFQiSee/5dGgX/pPHg1PeI4lHQDgjmUpej//
6tFoXTzCHKO4svfQ+JoU+FFPdQ3QWG+HIG/e1oV+FDZC6jzQxoLIve8AXJtW862Bqxuq4Yj2w3Nr
xv2B2s8AsA5oRRn128ad4m2e+Lve9x+Sji3bfwubzwqaYoRHgoDKeWbFznv1NnTQxGu7g8qUAAFK
ujvQDIHbQQ/13R9MwblOc8LUYx6ERXevExBcXfotsv1ll4V4vnK7n17LjvEWphS9tSz9yrO/i10o
kknoT8wrRuzB8aXpYKPHdkXDd3JQRnuvMnfcqpiwL2hh2uT44oEXA0ymWiGEMQw5r/3p4GPnIrzP
Uo99OhmDxhh+NZMag5xWmiJavtIsv1MZ35ZR50D9OUw6bvpNKZ8OOEsHXAJ/rQ2bqOL9u9bFfT8X
kG+h86LbfKf9xXYowotfWSmHlevTEF/3uA9TqLKpx0hu85kvk0sLxka8k8ZzSTq3HIA8kX3ZjMJ9
pM0k2dZtyi1iKWtCGrTi5h3+wck+mG65yznx76wpvlgtxE+rb0lAjA/2gDHV9rYLgXmaiq8ZnBU8
nOXHosn4+vV09rMIoIlZXjk3kvGH1bmfjKrmesc8xYAJfVjc4gFYBO29+WHw9LTBxm2H+dXSxa3h
W+dWQ21xjfpJ9+ljNOt4C7epCrApkmQ33O8GxQGGq86T67W7ueEPe7mliT7MzYG6eBpIfIvNYSla
48K7sukF1KRFVce2yG/J728FiuR9qa0ng+qTpwx4+6aEbbIRI9BE2cNkI+FhZ9AoNIjmTdN8Jflk
ovlZ4hedI2CKZkXPuetTk2PN4WtCHGNXWjHKSUKkQc7juadPYp9PJHOQdRKoDy10JWeixCeyD0q1
91qHvxphXfGMvJVZqYFbcSycHMYrSSNvLDsOmBq5gT+3c2CEDuJEg91Hz8c5oWQFRso5LrSDP6C/
nV1zHTUPJrXswnggq/YIv20JmtwFPVOlfF0E17OKn5H0iFllyd9br5wbfNfvOvdfTCO/unk8BzEh
UF5BOd3a3NpzOj7Q2tKPsYd8jyll2JtW/crFlrdRVrf0bbiUjoYMSfLky0r7q6hIyKUuQFWutkc/
veLHxJqbMJGm+8jYFj1MQrREgftwqi4G6ZNt26r5YMfkmxPBgcid8gGLRP59FHgbSN1Asu+YMXd4
x+H2AbyKhl03FseVEq1pVthR6MVfS6fvfgmYrevbTRw6ZlCTX5O6OGPqRACcmq1I5Fc5yMPqfiEw
BJS+QC/isxx6qJhVZbiauijfx/kdHptmT84V6+IDgnVA9UcqkOeaJgUBfjP0lr+jN+I+tjtMvinX
OdvW9EwP8wp7Iyb4xMyPIzSctxtlUHjk+DV4xWVsA2nSeCDi/KTDYfiWq3oMZhGK99HXT04/g8ia
Q3Da/epbx6Ved76zJUdXfq/6KEF/79VuhMR9spHxthA8QDQD5/NQcOguqu6sZbpmS8Rl3JuO5Fqz
8yDKPQ9CfT/6xmWuh0ub+z8Wd3hO0/E1Z5ZNPKPaFZPxM1F0LCSrV8uEbBSpemsv8mwP86WtEtiD
gMe3SuFFnz2LD6qMI4Q+czM7I36EysIBj9DugslgFkKDVTUe8a5yc+9vU4BpSLFRToyQPFwUjZfe
8c60P8pd7ZfkHIGDUbuOtwFjqmwG82dKy8zG81i/aumlX1kpaXMvq2EjpmnnLXq6MfOyPOAxWUNY
5bhL24kbFiSleSifiFx/ZPqxmq1jOQLkJ9zIc0R9eMe8nrFsPj9TR01vPet3L4budVayvRqRPKOL
cuGDLgvoDdgaKtUGhZP2eAciQp9I5PewcHHGA8UwEW22eA2yawbvzagpSRhygK7mGhev8w6YPrPO
sfiUVJ9gfOoBDmQzAURbfQ59je+3a7kHxDRRdc5Rc3SPKyMYO3NXhQw46haPdazORLW3rkhujSR5
XRwK6OOhOGdGdkpIhBSOZqhoEFxQaCXMs3/Orjftmii/KBr6TlJRsTRFEJ1LalwyIHMlZUaq6fEO
ei+oX5uRlAs47x8musMS+dvVJ4NxLL7WkflTt/mLcLkEV7Z2gljzMFVOXgQqnsSGgrB+B6c/o2Un
DHxagzYtU2p6XHD4xTGdbZbusQn346M9mERLlqByyxWTrz8zEzGypCpoO1qZCuihp1fHZwcalvEj
cbnRbtxWCAQCXJsmg6/N5IU6YI7vBCkOy33ZKvMoS2N5n5blDfMdsv+IL8SpSa5Yhpy4kzn1cXIq
ivHKKSXMH6dfCXTRwF6Mkj/oxqBHJyi0TUiXREwf4ZfJBfhE8Xt2bM0O6U9U1MBQEP/qgID+4M5R
PJgZo9t5cHfauXNotXKcBqcfQ4PBfLIM+60os/YZZx9cG24itdOdqrCxg7jDms4NFwUJCTQwMrcj
0NDRPsvR3W9d9JO6xntl0ktoN3HQ+hWslZXr0PwcW2UxEfG4vhlOsxtm5zNNfWL+LvRM/KlPTdS9
UTDJhuY+hhi1unGw3my8U1tHA0+McDeS5aGbWnQgihpBR1HLlplnDBVAsQWzQalchjZYRXddmZ5j
H/gJPD4SBejksGbB8x8hBOIHb3dujYTl4k0ivLrCUe3ceXWT5iYM1aZkvlrQ9h5ySQ5mKgeCfEis
bevVxzkTz4VvMwKFO75pMJlCpBjvOkse4m59KSHz1rgrsrkhjaz2aUrUZa5uzN7YT9Faz8cb4Yd3
Xtw/Iap+mytBbHhig9UnfA5BwtS6zVdoK+zHBQCIz9RDpXMFIgOV3M/35LFvBZfcMqRCGrJkSty7
sOVP2ebg/W/At+8Sn7luj5c0iyCb3kdl8j2XMMiZBtSqL7bDxKEJcgICE7JadCjC/hgmQHUaeSC4
s+XsFfQw5Y2u8w7kIPmVlwyykjlyd6G9PJKdgOaABJMVhNCjaXmphDL5SkZna8V9f2z68ZX8BTIA
djJ2d0Vqiu/bMb8iFx+WyaaGqebXMIzXpFlHTCNX6BJbmohOViLveLI59yVgkBcDRdCHd0qLZAEx
rA2vSa+/dPtomONTbasdDU27eiVz5B9DHb2VlWDi7QWDr0+LQaQnMk5uY95SI0e+DOtIleZyN8EG
3tREHKaW9HWh519V5r07OfsVC0Smmg8aI37aZnhxYIj0eNjaBESK7A94hw8xhliHNqvMGYEIAfBX
I4StgVqoo29Gh6qJONLrAOzfjZXd+sv4bZjlTRvdmPZjpJaHioBknzP1sttgZcnrWN8oE9NbCPY8
Fqxm8PguGkTJZo76a58ln4oDbzZlePN8asvILn/JRh5VyxAtu3ZLHW7NqHEodcj4vkr+mdlUv8qM
B5sjtX0zMwpDCrw2TXVXWfqBsruAReSqFH8g8+6dqdgv+pES9GljFsj5Mr/LkxkCXCOvZoLUqCV8
LWPllZvUELDqnPyZeg4zCFX+hpPuanNadVpxcaX7mtjxS13C3lqiJNrPotvmeAuxR9xT3viRRE6+
g4CFzSbuqfCw7tz5+2ARvE5pIJ3aeVd69BJO9BKV/munOME0xMVnAE2TtPSht4yHwRIvTf3uTlj5
lP+dJynZFV32KDH0bwYV463OMROO8QjYZPH3Xp0FEmTEtSQFfCihmUPqvE1T835Uy75oMS5j3wrp
HR1XbshPJlEJJur5NTGYkzdLDMqbYf36WA7+x8SBKWU/M0vjJsezvEwvECEP2A1jVlHwVcoeHkuG
17PZ3jWY9yPZXzI2wtiA7W8P7AP9RNcLQ2MSKh/DcOfn9S3j1KtleE9+D7pMW+922OGUh8xmdlpv
e1m/9Atz+c/UMX4uFhlE594k89hE1brswWJ0jvi/rlWDE0dX6Q/0xSuU/tcC2uHWsenrtrstjDR4
WMYt7gTmn92Z0N1+TupfvqgepmigjhdWoPszttpjkZaXKDGn20g4m3gM72qm2Jt2sM7s3FzZ8IN3
NENkdGdlE6Vloj+JhCKNRf0omwokdVudqBOV25GWEUSs9prXxiEBUBY18VFr/S3zjDckSqC16RQ4
JpIW8b1ka7A15MV4Msbo1tGcS5dV77W4q+P5GwUZvszbhuWIH1JHW5Qk0FAxPfcpXApJ+jsqzcfM
8Ly9K1jNEzTYHZAe6yRGb62to3Yg957DOv6oi4wT1wBRXcjbumleB4BJtJqU47kuUHfD2Xm1iwUK
cDbQzWKlX11tP+FdqeAjZJ+x5EBJGUtz4Hj6MgzE0Kg4PRkoWZve0O9D2HwUGZEPTvER05AJbBP+
64Kb61YvdOmFVQVEpgfJlnjqiyatR7MtHcQy7x7KcMO/Rqhtrto7afZXkF90PZglzBKhNpjXeaPa
xdkzyaPCsfVpcWiiD0OxDBitDTrdi+kmwp27q5gCHUyomUEyVC2YLlwoFBaNjD3T8szkjKKMOQnf
hIieCSes7pAR4n4T9XcZK3HEBmYcpY4DfjmQbg2HJKIMsf73BD0s4Hw09+By19EDI5btNCJUgoeI
FYS2hJKG3Bn3ftX8tFxxn+slCPNKbIEeU+qRR1kd6DEsr24iuVE0qbVzPSoZpmEmZEyMequqxH1K
BtLO/Egn1ofTDCSV14/TylRN910IdC1SQ3iTAMorGPcY8mL3ZRnUzAWZHeJqT9xanCRMdmykTf4t
9CZAB0bSck/7Tt/O1jPTADM4hB73vTKY9hvcllp5Vk7xy1sF5bmAqmN6x2quMtbpdKReVw7fimR8
DVMaDWwGKF5knZeWrW3xcSaY1o0ceMynUl44n9Inxlq10wUQRJgvtWHfKIcVzgUu1QusGvs5Z1xt
ASA4sbUUhsv1Q4Rsfg5ApJk+P7cUyafIJ7GfsiE/YJGXh6hDiJniHvZzjcnzNGLkI3SzDJhRVw3b
5O1j9YAmH4XXuQXFqWFbbKPc0Jzr5Gsfxl+9n+3EJC4DPkabJ9Fr48+IR610jWcQcu6OTq19iMaL
oSqIS6AI+Eb3uPc2mtYvpBi2ZZwINqNeMiO4y/clHiLZR6C+x0uke8IoDEJqgI27vkr0tnLKixAW
NXnxtpDlWY/JT5t+2sQezn6CYF2QaWy+chW+THRYDPTv2JKuSE+eXSxKQ59v295OmajCkfQTBqbF
l87G2yaPL/n8QYschoz5Ac7I3TRn70ZZ39RZc3Q4tKlqNT0nZ8czH9Z6JCuZGWEatNtQIkyO8t4C
Cl63/T3N3SYgiW2Vq0vKAGnhIoqDgLMiYqPNj3NEBk/ph+mFuO/5WVMNZMPSBW/EMWk5L8N6Oh5N
POLzvo87RgDcMnhEFgOL2JxBxpVfLUnXJqW8wbCD3FPXwbQ+vQ6DqWX/wK616UkFGRLNIynKgMYk
Kqo97umc+RamnduJboqBS95tMrLNy8xtAhsgfAVln/E0aR+L9+8PU8lNkzYPlJZgJ+wpx8RyS2Zl
O87Js9/Ml0UC8GqZcYRosxv8ncea8g5v8I8kdtYixOhADXiQaCj7Kvc3hciCsM7Oph0+EKD4ucwF
tCecIpgqf8H9ffTi5NMv9XvmnjML2w2+nsBkS5eG+2jKAuCpFI9gQBlK6fyVaMumWxo0jrzmatD7
ATXKFO9gaZuj+Feb6eoUmqN/LSnjQyuClIQlzjvqJONoG1MIyKkgeSLXQyGLr8tXV81PQ17/svJb
oPHFXTzqK+KTv8Xzo9h3LDPiJkrZq8SqcpR1mpHKpp8ajyyXUNt9ikqYOkn+PjSc2P9nZPDHyEDa
yPz/9cjgpUy6nz/+14Uc5I+q+FO8c/2Lf0wOxN9c0N7EIoljgvsE8f3PyQEZTkU2zoSUBFlbSc9H
0//H6ECZfwNUIF1UfYvJgmO7/2dyYPv8J1jgng0827fc/9bgYCV3/0ey07Vtj39CAhGXlqlc5ZBK
/T3ZyWPfmXanGJhyizDNo9LR8bcfyT/ipL/HR//TT7CIkLKgAdnz1//+W3aU5GGj+4xPaPQalDqa
Ufr/+Qn8gH//BL/uR6uo+YSioVXAPLpd+//yCbbJUEVicHYdfhm/f4JYIgzuhoNiTTzNsY9US/+b
TxB/jth6GAKYCnq+I9asrXTkXyK2eEJiKtbCEU21sqdr3Ne0abSF90ZJhyEoMqUHl+8souQq88or
F5FwL2s3v3phm9EO0SyCVkJMBUjfkTkv71rgiDs2U6lpwHY48t5A7E2ZWqItyD9WgD9Fhn//HTNI
++0p4ovnwSFp7Dq+WFPM7jqb+u13zMF4alTjcu1fxA20R8+n1Kei+3q0/80nrb/L/3he//gk6ZvO
iqTnBTD/8rs2bNHGZg56Vc71c+jplD1+ecDisez+9WP7n3+Q5StlO5Jx2l8+aAENWCRljByOrluw
xVu4fRJ/fP/XH/N//+Rc6WDocElwOyS1//L+TbBFvVlgdMIrv7Pwb8Ek9D4mhFdjzP7NZ61P6Z9/
doiihLfX//FZV/7yWTTqdDYpBAtC3HQqgYukXLKQjGR7id3gX39f4i/jSB4Jl2+K8Sa9Afy/WL/x
3x6JjNm7DYPIBoVpbXP1itc+ciGR4nGhiWZ41OTjihurLTf/5oN9+88rzvqMMGr1HVfZBK1NBrB/
/ujRrrHYMUViFOL0z64YaMectb/WzXl9dFeO/mQhlecuFAgjP0dduTxaI7XeXTs1NrjTOKkAq8zJ
XVrZSm4zRW88/SvhWhbt9MZ7PRYMyEjl0riIB++Sir5+oWSep8Xp0+45nBPxEeKK4VSOk3rTekVT
b6TT0E4uCFqvfvk+Im1kkT7DllATNE59TtdA9BAlvZI/3ahx+Mprqq9AYcnxRdVQULYa0tYemBp8
E8S69jGiA6XcRo29TGfGA6Z1ifB5cqOrk/s8I2wKMSkkbTcqYzmbtdvSmE4S9dHqo59sDYycJrPk
+BRNfg3yaO4A6HqQBZ4QNhN56b1aUsM4Rc1Ts4ycWabaQeklrfMD4ay7d0qqLguKv46Fy3zG7nCB
QGOfGVu09SD1YeiVdbVwFQ7bpvDxvcWuRyemN1QGBUjKdZE/KlF/pQnOdXzXS53uOpxg0129NKTS
QtngEtHzgP+rry4N7Ts72uXMB9/iGC20rHYA2dUNwH2GkYNK7G1UMOLbMayv7oiLDQWAIJqWnqIp
x9SaNk2LqZCUzXRtjZZpRwTOj4usCNuJghjGJuBlZdw7myJz3XlnpRWSHIXS0I0TL/vwF/+cst7h
XkYeiCmFfxjs1n8i0ttYB4GBJMfhtUUa3fDYWe6rsdLoDe031DaFfXRDfcx6E/cmGbTM1Xdo58MZ
S+tcbLj4458jc1A+j7w1e4OsGRVbkuXjhhsNcoGUsYs1DLH6sHjKeMVgQ/uY3/dUW6mUkqBqVjq+
py/HxXGVNl6gUlWDlU0qfe1B5YDOMUBVdpZOTmvkvXrsu9mksDuc/f5S8KO880lBn0aOzcURZsI4
k4gnwXwY+ecQ1mJRZD0lgg0QiefOTvJ9D+yLHrmSbHZbj/PRaSue5Q1YVo+MegU1082Zs7eAj/Jz
MxJoPjjNMALBrBKJEXjMSKd9556gBPDzsDNgsPn5+KSoFqBTxfCrizVhhoRWWtL0TBZCbefCd54V
w9nkBgoAOQw/mQtn1yidfqNeKa2B2/QtLumBDf1guzOmmi7tcoaKQrvGqdSm6ukAE5oRr6/tIJEt
LNPQ6oLSnv2nGDtPgB0Q4KnCKPGJyhYHttGPR3rl9D2kdfVBFqv+BeqVm6JJ1ilJDY8MrO4/vcYc
OXsnLS/XlHukPWyCSyAoUZA3CYlb4F+e8YIhjrxnCbXJBSbQxz8qzH6PYUjyCF2pXN60RRcTs4d8
+fRjWoW5h5pl4BJsP7eyRqWfWHUD1GNCDzScfc5zI0pu/711oE+yux/6lK/DcBI0Lc1VJFFaGJ9u
G1viULaJsSfkzz25tEPyRbWcIpivthkDCWaRIzO25O2NvcxvVVnHn4WmaRrA2/I9TZheHcaiwOXG
+bWZtzC/zPEwGTCitroOV9OSjlbWLpYtpwgNDfEd79wexGHxC5M7fpTaGn2aPCutDqZf584FZNsk
74gTtmKPCwB1NnN0t9yAK8Wp3xi4O7cF4kJzNBK9mIzU8OKHhj02Vy3SvH8twMqFuLHMnJD6Duyv
vTOZUTNEZIkOwpSa4y3gy4lJB2WdtvTGT5PobP3RraRxqsBYOko1xtBth3Q2LlbqlvaRqHyNW6VI
h0PZgPWV4Sjw4GI9+6EqOwe2kUoaphtNVVU/G8vezX3cpQPTgEcSzmDWTb9MXki8Oi8l8uieJgfq
LWsRRzvGxlSweN386tWwE29Em5hXLPxT/9xoM5PbJCnL+85IY9Rhy/1i1g+huCeIIQMIQBAgzSr2
rJfc65JtiauYuo1Iu8eqsz1xakIxajDPMw2EyJdzPeJzxvtAtC5JKhw5eKjv3c5uCSVSRcM9O5F9
8qBMhdhS9CZGiaIS3/I+FuXOo+vYvh85P2JbzYeHKAWddRQNtY5Hkr/xDtJBdCvsUj2WdS/t7aJq
3KOeoBUEUaMz2OyaeVLRp9L8Xm9dGwrF313+XpD2i4iO09jM8rXLqpokghonSFBDdKza2o+u84Bi
vJ3CQSOTGdUT5FC/5s3pkvwSOb0z7DzyVPf0m0t/P8m5gK8yFTQm26Da6YvoIuZDfajbBpOOQZ82
RXEqD9I2N0kNmrTxEmxb8gxIRhU+Dj5vy3HIlMTi2Q766Ex4WW+1X7WHxIyctyKSMbFrBX8jCJlQ
H5dRFG/UGyzvCwsAqT3CaIxNvTndsdoOdOkpwVuiCARuMhmLQ2Tq/r4jZu3eFDXj2i2TfDBgWbtm
LKrZtx7tbin5yU7joW55+6KOBOJaSJ88Qbs0uQ2E1l6lEsGm93BpzpwqDjircbqKdOI4stEOuFfM
4KxgLrPSQ7wsMLtA61onbQ5C3GS+GhmIC7xAj3ZluzWBKeaklCTT49D6/N43rYll8dax5ujR4H4C
BKNebDJ1Me2KnUgphhz65ghjoU/fMyg94y0MKwbpsOhvSd/Y3k0StaQrKo10cyGt4IhAqpQ8NtXo
fNWLqWc2U4h9m4JME8p0Op2HNWlbrbh+vOF58c2Y8pz3jlSETWxmzPJ9aSWYzUQ22Xur6cvuyzAa
sS/GBWQu7fAm40Hawm+KEAjtMfEsAy1QYw/l5EkJH5wY9CEMIsJhdhGGn6WcwRgJYnSvYycStjGM
N96tEmSRLnqirpUQJ5CVzRSW0Ym4CP+Exir8jjOC6J0XdRVSuSmpRzKoDzxGLYz6U7T0WYmNIkt3
uNe7eE9kKcM4DB10wAeN4rr1FmKFVCBGge+ohRNUPT97bdkOTyazDUEzDuUlBLfKdo6IZ1hHbPLx
LXVs2YEEUBwglDbbUKiIpqFpReb2JhrtMk3HyQR2n3uOXnZVRNArE7nZ/sLphpY/tPTsUKgMxdQw
SvbajAmDG7bF8DAw+UQWHWTmH3sHNmTsl+ZH0UyIpVnVk89bcJwU7cq88zqCeFtUimkORtXa+ftY
p1g2mpVfvWmrWZC4acmsSiRQune7Sl79zCb7NDHw/UrZXDkYGH50KnFpEAnIgFlMw6ju03Ap7qfZ
rbzPEYpG9OqbZb2T7eKnbGnK/aDcSwexBdc9r/C3OI1hfhiTDQoPhaV9oBgB701RtPhjC+GhN5BJ
3fv+uBZjpbEnAy80rG08x8ju9cBxEaR7PZVnvAfhVyHBEwokXOODa1S/kG2Ag/KEN8JzqU8Fc77h
Zz9/dsDe5x/SLcPmS+hKAJZzC6OndCLRxZOTxSwhXQMao9fQdE9yKmjoxqjMnDOp/b20qrln7ISv
cpIt9L+54J6AI3w+z7MRnkDnVsXGs0OEe3YMEiexH6Ub126aX6WNtccraTSnPf4EAePSE9ctYdPY
sIlUjPVuIZLPtD4L3CqOjqmfhndTYubPdRt0HOVbRKFN4g+8AASXuuJucWCS8kr5gAw5Ry7MhUgN
cN3IgCvCoWSeTK7Ju/UaGAncMpzbHqLdtrKL/leekD/jlfMObp15FwpyodH9b9LOY0luJdm2P3Rh
FhHQ09RZlaUVyQmsWCShtcbXv4VzB4+VWZZptDvq022nKxJACA/37Ws7tfZH+qwsyhD5CKkaATM2
ZUEprsFi6kSN4Cw/LKNoscCaCu2l1WM6qCKcvBU2RhLTbmJUAS82HIfVKCOzey2QvXMLcxF2x0OT
rCsTlC10SUhACMfjQ50oQXnMxnwd37Zcbb1q8KY9Xfijv0+0wAiXsk4FJq5ZiTd90vXRHvyHrfZV
RMfwAUORHAYnk5Z+bztLlm0yFP26mdo8Q5A39dc5bMNxz7YY7LlUediM1KCR1jLqxw9OgyjD8jnV
wXMHQmEUOt+7Qninkk7jYGMlnb2L/KZf5qKw6l0B57CfLTVp+anoF7xHEVr+LO26u9FJC249G4AO
PeFgR1QZU61vtbD/JroGtyA7G3qM2JGcNWybtP/gZo0nb3nIlRvYV41XROlzk4EeWUD4a/HFogfj
m86lOF4Si3SPQ5foD8g16x9OLYGxB4M1XfuBaK47MzHeh1T5FbCVFLXo1PcCvHHYVMGj5QlFXa4w
wrl0qY3XWueP/RrYyHCLbCbb1UZHFz13Ewy5/NJCkgUK9qPIQA1oWpXViGLi+KfhI6tddN6qMcl/
byZkdvGNWQbTd1MSn2NcXNFmp4caV0JaJd+iBpzUUufYBQaKV3yyoFAbcI3h/KGrvVbuSrNgtWDK
XHIE1HQp02fcW5gRE8c3tUnMAFyfEkLMf8UcZQOfp9mM2OI9FvQsrYUoYdDqDq7YQKGdLa1+/g+c
xM3nYiw6FhfVNer1SfgALEm84t9U/MwmEd/RaKGhJrUQpJE08L6rqrDJzUmgqiqsboMpZ9gBolSx
NoK+e3OtIvyT5AnaEDW4w9Y1gvEWd1vu5Y1VDVtDciauMgvd9Ij7OmoMS9JeaZjjVVCDrqJmo6YN
S870gasZ1jLtrQ+rVtpN3EFaB1cngKCqKv/e0mIA14mHn+FWBECG7vkobEYfS76uge5Nwc5Sex3w
39bqhvqAwTS6cFRiK3Bt0YafXj7oKpfPoPKfvIwwwSS7gXVdCOnBB4iMr4Eopz9sNPKKkiSm397s
RzsSv+OxMGVgn6oWej1/zbiNAz0uVikyJbzlcv3DmeEKPQXffT/ZEJizgir4Iqq4i3i24X53ylTb
gd4gR6UNdRss0XFwZCS6B3rZNgJUaLLJ61XJfvBKG7m7oXPL/2ah5sr3QC5gvMS03WHMhyWMi6O7
uwD0Ej9g1D58p6ybPlqlxPFO83GZ08bkgG1vzqSTtrzNHVy6u1GPHys6ZAD+OeYys5P8rqkhGVix
22Hxx+WdOlvVpisL2taPtkWM09iKnrBo4HutmARmuwkCEdvrQmjuVudAAUUz8AOWdFTj/W4NzhYi
hLayKk/+4UAh/i5VdB3Q30UH3BDtEYy0kMRdvYHOAkUsHXHScs0xegikdFK0j4NnrcMwLSr0htpE
qcfQn9qkt7YTzcFATa0OeXoZjnBWFCbLQW6UtM63tUUXnuw3stc4eOiYg0XG/9zFqzRIMEyrBL5g
PT2uXNNr8HpAneTwoCnqcySUKigzVNGcoqJlOIA3Zvbsa6ZEh4KSef4/0TWYviZjpOJtzP4xLiTg
/Y1ejO6q50U4S/iV3SFDiFUjhq/M336NLTwnffajNetlEzrRo1dLvbspYE6u5uD5xRlj+yltczrW
kTO38cfkuMXbWGl0HWmTI5J7XgfLZ4ApaKNGzQsEjg7VZNpktDsaAlHI9nNukDhgcMTWULk97sKo
EeMBjwrAwaEh2YzJi67mFjHkRHQdIVyqaI0UYyxcPIFLuCtBhbCyDDqOI2wSPjrPateuYd0bMvLp
EC24SS2k1nfIjlk6dJ6DsGJN3aODcH5bI5mpMaUJe9moYPrmZp7xzavH/pEkGHdJN6KWDLm1RuDn
1C0O7mXMFTpokQmtJmo16z6cKA26U7ShemmvXZl5IbVoheB/SJgE62qs6dx17AD0kxZK+2B2tkaD
vo6awaqAZSwwEdCJfpl5MCcWQ/fkTVALXrUDZp1RuhVU7/cwgVy1iWMuajWS3iJcu6n2C1m7R9WW
+/hvr7U0udY8pIiZ7ION6WGh2Fc2aqUGZX+w67OqfreNdO5bwHSgpFSOSr6RDN2jz2dli656UFiX
34E2gQcVi3Ydu5iUClQIxEOywUMpD13kCSUkDbRJiENuCjwD8qJ9x4y0u5kcNaJhdcPDBA+eXZZG
j+rK3AYPSIkj2vubBNGsQTy+tSuz/TaFmW1fiSYd2G3zMqf9Sx8JD2d+xKBmBTjF8Iz7U2m9cjfs
r3oHUY6Ke6y1/DZpfhUElVCEZslaVzA1aE5AtuuQnVpNHvh90idxRx9zquYmeL5DZXF1XMeNHuAp
6uQu4TbIOXmTOXnmUrqNwpb21AFtI2FneRP0DrsvIZuhL6NpzF7cVAZAUUj13w0BsHMkXDobR4nR
AZJ+t+zsW11P8o3TNXa9zPGPpWexMPuf8KXDcJvUdrtXQVK7W49Y/z1u6UMO8EN/1+gXKVZ2r+QV
NfVBbLg8jP0WwvEdy/IhDsgcBLpBcT0cTG9PR7FhIiGZDXMz4mSXXhil3xRxgxOs7xX0cdLB9q1A
1wI2rHZRsbqp91Zx5XGXqgVfhkGMU71aJGFtKkVRrT/quY38EgLZnt55jmQBndpbVRG8hKXeKWRz
Ie679QJcB4lBvbeqG88fnV8kNH/nim5vTFpNuJ2OuhvNMMfFHU1Xgke5lzzpjdFuQ+Q9FM3jcaa6
eQSejkYjAHr8IsEmaHTTwxjN5BZPC/xpAbwwo04BQ+jdL5xU4NZIN5Lh2Si1PSeGlKDDkoQqmUi6
SSYkBduW6j4mqn1dpWsjtWDktkaL6AucUxWhhw5GXI1lSmmyEVrnPQ8JTigrO/SnbhOYyhsX1AK9
G8d3Zx1aCKFoi7pKP2hho3QaNv3R3QUp+f1bRJRoYP2KZhUqCmP4Ac0M/9ZYS8NDZGRIpDzDx4FL
H8dI21KKtt77yZf9oiBywu/OT+BE5tkUP/iydJ6hFQhMzJjZh9Zu+R02qvJ47/axpi0rkySLv0iD
woruFU4/NsS3vCX1zyuDNlLTkZ0GdU+HsF6W7x1puukXwIg8ue+Ie/cIztWwy2yl0QNQKPUg/dyi
UyXO5LM2R7s739BlvYNn5y2bBtc1A7TuXeVZ9RMtLSZ581LI3xMuL5shk5j1umaWkoMf6BBaCiuI
DgnvfTPolUUGWgKEM9vwBmmHN23BKFQPNfLEXZ9jBrdwKne6azwR3hPW9bfZf7AFGw8VEgrC5t+y
Bu9XBtsE04LIjPUlZVofz+iMviDcDdLeAIObYXBn1R7+cQ5W9/DTnYPTcYvjJkwW/rFVLOxlyCR+
TaeMkNGfAo3QQPrpK5LLGKEijS3Beuo0NNatT/4UOZ1Pg31FOoC9GcOnRZLQlG8Z9cFv0PiNdowc
LkNFwzUOlJ2ex/R/aE75pE1a9ZKkBe6cCSfWbyONonsYcs4qY69otp2FTjCx6MtapEif0uucdOFT
M07YjSU58pUDLnruH1As9PAIr5UwSb267rc6xkXhxgVuTrfcVDiIpBs3Qe8Fh3eZg6HZZ2lsoGPN
MLCB8IkU0BxNOA9asRdu0z8JHC85XZMuWXi/3aLQHlKtrjaR+wsR5eiasFModJI5GAhAE7zQMI+g
HCPFb9B9LsC8Ye7LyzIv0q8xHQ/eIi8oqnXYJlzNRMV8pqbsvpAVvAMK+exJc8ZYII0FRevXBV8x
n9YNxHguGkV0jfNts6tzy74x7Hpsr8eMRMhBeIbrbwx3LKuroumbYt9GGaavBp/61mjKrFtnbQdk
yfVm1U6lJs2/FrZBhTDNpuZgeB4JPr44Yjuq6fQLioxGNgAlZb5qAUZ6/MiAlu9hpGq1CPKq2Alq
ho/lfOj6+AbgM+UWKMvo+XJ/UOiT0bLOFM2azFQDwwsJ8owTRT3X6FXvULERCcbkHXlV3N42A7lR
/FVpDJMrrEq4nvX0n0VXUnb2Nxmr8FrDxmS8q/KmhQMw6CVOjlie+QApkRT3aOJpNQvLn3RBZeGm
qqakfysKahaL0u2DcFsVuHuKClnputO8nlIdWZsHvNWma/rfh/ghozzHkzl0Zd1LHKEegB83yC4R
9WP8g8zuZaoLcSd8H0iwSEkbmXGZCjpcJljCiLMUgY5rDTdpQS+GLuZUuK81llrj/GIdmEvehjgK
F42xoeVnaKTxk4iTN2Sasqh21Lpe8pr+69nAiCb2Oq2xQ1Cp4+Dd6/uRei4JxTAN1aXMSSxOLeO1
Gj0JLG3omcJygIg5Gtt1YnXaa+4N5S6yOVLxekrGn3w4eRPa2Lr9iHnshcIMSnuiKJpQXMFUeSJx
Z+tPfeNoc9LRq3FfAey4NKOqj+baU7dvUtePd5NfFNXWr83pGV5Gl4BXHoYX2MHhqhh9/TCSrn6g
ih79yJqy2oV5llZ7O23gIgZVpv/E8lOt44S5ukhnGx+MaOroCXAaDjV9EefTisSE+5QC/GxuaMfr
k8cmp8N/mToJYkmvc7BHRcJQJBvwOy6JRCjBgmjEtv4ARRDJHlUeMrk0ZX9c6m5S74OWGOJnQRFn
fAHEKINHyBtxz5TFUGeJ6w4pfdOp+hfwc2m48oYwe6npPSBGrnGCxMxQB6kFjA3ex9RhU/fQeE1B
6SuM6+86Lhz7Au7kjsZCHQRHlEyvIerAP0M9xE+BWZBXMrwe+pOCtUy2rUXRtohK+gCXpGMKcWh6
sHa3sakF4jEIRmZ4xNyyr02O7H2ajjK8iqgycycNePuL0VHtu2E5DR0mfTlxj3Sth1CxDy/7sknv
Hd+un3Su/cbC0mBAXnmNVTz4vhzwcVIKgGac+98tAqF60Q0eucYIGCYXnHp8L2OnsKGF1KCP/IrD
Zak4t4drjR4BWLqGP9SrfGjDe/w99WmfmF6Zv5VT1N8moQVjNvPj5A0oBja+QtbNc2Na1TN9DbjD
G1ahkewP8yvQ2FWwmlxYMZhktSCix4k7BN08uBEuCYTTAwm95IHfrkkgFbIxPuKxra67zKzupUVg
ooxyei3KMbjJTZzi4f4UKzkl3ZVF2gTbUZPKAcjfShv97WiZZbYYkZPTyV0mkT08RlFD5dMWlXqI
sJr/ZYjCDTBK17sZguKo7yExILnPEV3EgtKjTUNvSFrNjNoDNTf7hyxa51p3DJO0eiXKlZvR2LXt
KxGiHrdCfYPvkXjoctVtVWjRPgp8BFPnOmGHxeEVHlxTtpDvuBNTtUxrWDytwSULY8CmXE+9765N
ihN/OLIwWpmKCudIM0re67aqbhKcZu5zLPMinOO0DMUs+b8ceWxk9wtsZIr2sVSluq/DFkEofOlb
4Qr1TVaNPFiDNNclFMD3kuo9PmRhbdIbU1JCTFRfbMY6H5kl9OTC0xb4uekdHm9XlH6GNzJF2YbI
WUxY3hXNdUUf8o1tFvaraC1Q4JVqbwu0q7vQB5O9orm35r4Ci2vYgb8Cjoe80/jFWvLWXVG79xGy
Y2qokCRK39JBjEtxp4eYnNAW0jirlO3krRUE94Kpua480xlmP1mV/vF8Yr9D2MOtvvIdVdMPn7Af
7wjSAb8EfQSQtPfSp0jW/Q89C4H6khiFBeD7bqXfByE4sR0SPmjYjWHt8N1EGm4mQ86MFlr6OKJv
oJwZldFvNPTTd1WbVEawIw+rHenK8aWcRCNuAiqAvAsjLTxU3a3hrXu00b91luHWQ3gLlLaJILTS
l5U8YhRH1gEhi3zsyWESSZF1W2AH0KHY1ih7ummTqCWAXuclnbzcXFtda5d4tYSI3Lp0Nm6O9CnD
KwE1/Cpt7ULbEFEUtFFTI9xliT/BOg0nMGFa2h8UcZ0746kJDXKOtGskf63cJiA+7k2HIIeeOfpe
UazXPtcb4RG3zB9u4+GBkN2R53T8H92E+BaGE07Ek6CKsPJT2DTgerRsBd676V6tnDDL9ccaFnJJ
+ypMMLDp7Kck0ljioLUmbYJWxzZJP1lt4axASXdKmm5tjcWW/SK+9wY7Dq9in9aggJ6AA6mV4do0
7emFartf34YCABT5Q4ysqH/6z4UWsq76NqLpheaIJUI9H0UJcXqEAh8f+rlXnXUx8cLapUb0DORa
o6l6HILqo+ri2Xopb7ofZmSyaQGuSu9habjDKqa+BXYH2OjaoSqRPeKWSPESsNy1xzZ2yxWGNrlm
qB5kOIbRQomMikWX1hvXo3PccxpgWlOL9yUxfWJsorw27HWgzHTXOuzDS8cW4pHCGYnfkr8Fy900
vP3IYdNd0UTV3vVlh74xgUjlbyrTgfQ0kFmAWOVhNoHyos3v9chQN0OmYayOtg6fed0KSXE5lcjv
tSaLKe7gMLWg0k/rXFZWd36FhzLhcLYFEJ9cSy+Y3j3U+E9Vg5By0UK0O1RuC7u8wNeTViqbAGuD
dwioLVkkHe1+mnq1iLzfNBWOZOhNnbKDUcr3NvcmGkvJR+b3QzHEa8OM506fYTSu+jis3Dd4BtUh
M8FHLwI+iw46PaUVt2o0Gj/sdoYXiCTG8YIXtCFMAEfc9XTcUjN1LMzx+igYn1ASJNU3wh7Q/hr8
151ZBfGfWiBY36au3gX3XOWdbtsSz6z0OoGPLzrDxcnAyJ10PZdxzUVpOQNZemQ4j2wDMcolkXN+
jEWKu3GjXmzZDlQLZ/9eHeIv0r6CXdDk/FMrbjIE/JzcPZfYySQdQc00YVtO8SSlPlRT03VzyjVw
6zSL1DoBABYg5iEKlXHACbvEpBBh3Ite+MaroQt7Fdsq+OUofsquMoZiJl/kTsRtUZKZ4hcDxBid
enhzQXtb4MatSqzZcV2EWByG/psLKviXP04q3md9ThoJdSJoewJ4LK/gO8mbEbwwcgH4e9+azKAj
GYe/9xLSuYYYLHN+0PtFK5BeAlKhmu87vwLKFy5bPPUXUqi9TWsDcmq2Lq2iTBRE6R10NnyEJbqM
no6BsZh2gEfcB1KYyECU74RP+MKL4jamGYCW8jGCozUafdHdpUYwXQEzGT4E5+pvHVAErMMYQwbS
wWqe55EzfFOFNJ7GUpMJVfYw9HZzeGZTLSS1tCGfbY2LXmUSVwNLzxR2aI4Uq1C5zbeK2+R1NARx
tc+xKbNXLRv1uIg6islwDLDuoJjQkT1IGx94YGGUuF8pQzdBm08eue/Y1+pXvR2Mn0FGgE//WeBx
mHC0NleApXJrT+18eGhmO+ft/wD8ysDRdGzhYaznK43e0j9OW+u4bpCBfozbjLZcq40O4+D37ypq
ACXqQnw/rw49VfXajoMw1aUF0UZDfCQNzXvZ1QEWfwtVP46huklZuHRy7M+P8oXQllqkcCiEOtg6
GUdablFEnjY2EdV4FSyF9hi6wcLNb6nlFsb9+aG+0Lq6hrJd5PVwhGjU+ax1RZ9VJNBTAMQH3NiE
9xzn3sP5Ib54Zy40KbI8Os8jnCMltEnzGWAwhtCLh8J+zqY1SfzzQ5yqoB1hCKHP3ib0NagjZXIc
QI0jW21QlO5XJQa6YbwVyGSnQL8gD3Z4H5810I4wDclp7gJdMudmjL9lyVlp664X0tkFAXyBzyc3
Z8EVYWcNH6mDSctFOfL8rY8HdJRy0YigIrfmFo+/B8yLKa7Q2YLoTfATJHko5FVWbUP3JgpvfH/d
Ue61LoivT7/YLHtGw6ZMR1riWLuuYN8NLto4AEiPKm93XdZs9HZ9/pudzjxXWHTZSlTWtmUcT4vC
SdqwsgihpXs3tK+Nczj/9+X80T+9OT4QM47OApTIFkv285uryZ/aQ2VZC6MGQSXx6s3fItNaVmMQ
LpSB3rfAqq57V/VrzcWY3OIeH/ib87/iZL7QZUA3BpuFshyp1HHnR54i63Ynkle6eZfTS9WK5nGM
AMf0mryfXVgpJdyeH/M/bfzRk/PxhLSkwL+BtO7nJ6cfDe1lIEmSR+5tVb4VPdFAbfQPtZYfxgxO
Z08vIyUiyhQVOkejuR9wZqn1+AD6alf7PoSQ4fHCr/rie/CrdJPNgJdB/8DnX4WFClUrOnhwXPqZ
F8a1IAYzIwNrovzGsVpQYM5Cy9oXjDfvNHOuEeg/lSEvNDF8+UFcwYXdZX9VztEHsRXVOn9AM1um
SC5NYBIuUNrSX5Hp2MWkYFD/fJx/8pPtfJ4Dfw05/6S/WhlUNVLAzxiy8jaFScYDLlpPsa2t4OgE
F9buybI6Guzo2w+mj8K5Z7AOdQwHNoVMkIUXdsGTDYJBWFm2qQx2JT7m5ydCEDlGbabboBjNNUWD
Lahx7vr6v27rNu1pNh1qbBCu41pHK9i3gW1oDZ5jvuncj5n4YzkmuZG0fpkmO389/5VOn8k1BIcu
O7tlWByHn5+pSPUSui78Oy0UW0mw5IPRZRZfOHBP5x/D4EUuFJw9unbmo+yvyZA3vuqgTkADl69N
tEmplWcoBFAnt9/swlyef6jTqUcgIWmimVt26N45eqgeh9HGLX3SaYy6wOt333kdhhvpQ+xiUpFN
F8abf/3nnYfx6HpUbD385/HqCkMMp2IJ69zIf3aWvMXJ6TEDvgzx6vr8k52MRJ8Oc4KHcnmJrnW0
qLS5SpVFlr0IavuBfzPf+V1FBS7SnVUAZ+n8aPOq+fRcHMFKt+cAg35KWtQ+fzVRDVWLEo8ljAea
8STNPz19IJmg+mev0+4bUMH1+RFPpuM8omEzRdzZO/N4ibUlthE+BraLPDKWZlitW/O3N8b/upAd
RXhpMt9ZyvSqHT0XaaZRQemiyDzcDsV3s4KyEV84Ar/4Uozh8K0MohhhHO37FLIKx/BtgjLt4HCJ
Nyq6mt/G9vX8C5Pq9BvxIFSIkPcoxzKPouauwS5XAoJdoPSRB12geSntctgnGIdej635x9P7Bg0v
uaaiwwxtpN2qonqzVpE3XJidJ+vOIZS2yJU6pPoIcOZd+q9V3tdl4g42iJBIGT3CAertTmroz7rR
ASfD12zhg2O4EPGcvmjdEPT1mrZL4wSdv58HNVqyOVQ6KLo37iKuPrBn2njxwbOez7/p04fTDR1G
qEmjHErC4x5Kf4T9UjUI+TBaWHSQG5rQvE7RWxQglNw/5wf76qGYmxhvGrbBuEcPlepQbKRLMiBO
int6N/e0PKL7A9WntN35oU62Zi5B7CRK8GAWfbTzc//10WJfjzoMyXBzxEA1917rslxxZwfIUEMc
+6AoeH680yWO+ylfyzItykjMl8/jwTjWCz0K7MXUGdU1QGYIQNEEHAzLpQu7yen+xVCuawp3bhIl
GPk8VFhbvoGzFp1CcHb2kvwfqIgR+tNo5cGCgoR15dsY9FAZf7UpjF/YZubp/nn71E1myrwLYAF8
MmOGbowRKbS4sHcuVRJa1cqr8+9SntyTiCz/HuLoZRbSaW1ZoVBPQ5lhwaSNKwxc232F6GuJRXe+
1mX2K9a6ctlnyR1A2/Jfz775FwD25YqrOPzU0S9IE2wdjI5fIEkTL9NOHnAc43QfvyW4Npx/3C9W
BQ1ypm5x6TW5VRxFRqiEoXdORHlJE6ykdiXcmzTllK3/j+PMe+5fS6LCdjMfJONQ9Vr18sajqh3W
zrJMLhwSX80QVyoT2zjBtimOjvMSgrzfSiqxZS4fysL/iGztwrN8sdxotuOYk9wGJfvj52fpgxid
W8KtqEKMtqj1bmkqvDMCs7ww2097l6E8/z3S0UwYaGt1gpy31hp03YT3ExMv+N3Av5fmDGUnT9G+
12hPLe3S0F/sYQxtcgCQnOIfjh4yaunBRVbDfVM+h/4d5T9DwGW+7zFho7hmhIe8uxLDtqBPrXqE
sUaxH7qIiVlv/n5+jv6XCzla9Z9+y9FrwKw39MJ58vBbxhwwz20ufnggCnTzQBMipmrh8JR4117U
USRdY94yjheOxC+mFRGBpVCZWUyu4yNRdpaeWxWvo6hwNNBbOIwdGorzD/rFYrSkwYkBcINsw/Ed
v0UkSj80OVz6X/6o3Nyg3/1N49y6tIJ/H2rGduhsM4qYd6aE/L0eS78vjSKGbUWR6K0Lx4eiNq/R
e30AxWovjHW6XogMLQIZoOCkno5znVqvIOOJeRbr2rYsnQ89VnQau9//9e0xDBchJchDSmRlnx9p
7BAKjSDOgfJ1B3BgVKBRJOfjmtvnhcTIfyf45xk5by3ARARlavt/O///2s5cA5h40QXkGaBVOQ8F
WX/sjHStf0uaoow2ekQNZU123Hkz9GaIKPhNnFZaGPfjkixcuKdR03pNaMy2b7yq6H8nAiHtgdYD
9PA2xbl0hYksQW4zUVDYUE1L/owerU0rawrNV0Wj5L2oEveKKTM0xKF991wEFW0sg25lpKqKDJdr
HBlm/4iwerGtyX+uwyb6TjGj2UfZ0P7GubHZ07MwRBc2yNO947/EJjQXQjtO6aP1ahbJqJchwpAU
LrYbLSPnF07Wy6mECbi31YUd/zSKnG+KDulFZTOX/zvQ//oWBLA6momGb+FMO133HqjdLWTb3Ric
ZDpGjv88zUBXKBKODr7sYEY+TzNh0Q4sa9fhvigXAXAjvd/YE3372YWBTrcc/jpUfpgcGIAR/n8e
SJlVV5sRyMks/66DxbIufKWv/j63XtJoLACiuaOAuHDpNfRzmpjwvv7ZUOOeevv139/V30McvSsN
93kaHBhC0GNDbXLBalna7apBOX9+pC8eBgkVeTh9PpB1dXRcTSjWI7vOHfaYmrrtzOu/NMTp7kw9
4K8hjmZ1M3V9T8sWyGlfS1ZpDMo5ykW/m2jUX9e5GJ7PP9IXxx71RCaaxRdSNvWIzxMgz5DItg4G
BAjUFpZe4MMXL8jJwZdAOwKLBwXLMziDRwNiPbbadDtm1zlN0NDVl1JFD+d/z+k6syjt0LKNWQQ5
IPMoVHSrKUpCW4OqmRmPhgHPHjNcQG67aAq+OZO8cKk5/aI8N+0UlA9sE83D0ReFXWhpqhUa5d/Q
O0S1/aefmunCRn56NM1oGK6eZBPmPPfRTY16BDxjpGFgQ9/DXCA1tzcAKC98ydM3xygWSnxSMQ5H
09FKiws6hYcw8KHfyY+myLaYYT4Pmk0nUAVAUdbO9vyn+uqxAD7apEqEmMOJzzMHbt3YaZIGUjt/
zgr6Z0MbWN6lDep0QbjUIww4VMh4deOkuuMEsV/5WGBpdhctwzYLt5ksgDH48aNt9vJCCHZ69ZyH
w2+TlIE6vVUnHoZ8TgleJXC8he7h1piuwb7upnYAo8910EzkwgLYff5dnn68z8MerUJ0V7A1kF4s
o3a4Qoq2oUXvygH3MAzNhg3hQsLn9NOx4+tK6lxxuc6ro+GAFmQ0KQbhEqXrVV1CJI1xuC+UdiF9
/MU4HJXEf/CJqEPrR1PE8My6lBXFqwherklHTysOcfLt/Lubf+znMGk+j///IEdHGM1g45gQvC6H
sAfL6CNwrpMlFJ7lRCiYeH+CoXo6P+QXdyaXwjp7BjPTkCeRehcWPaJDINymCh+CXm0MGqWGSnwA
YH2A7okqWLwhxiWBN4Pb4wun9sl0cbmyC+h6rAdJlWqexX9FIy1N5RjE0uLbC3wtmt7Gc8I237FC
lEtJNQpLq2x8Of/MJ99yHhMRAdc0A/qZc7S/DD2NHhEo12UVqXJtmVCB2JfDtd+zLM4PpU7SI4xF
SMdojsW+rM+/5a/nw83KRLog4a77G3gZiyBDTD29egk0mfi1TQZkzwe6vK6DZH7VsNefx2FrpdGm
iMVea28r77dt783+wnGhTs6L+Yc5Bpg0gDz889FLmCqQ/KUBznrK6E0lARYRkblZjbYXtVl6E495
aC3RmSJ3DzWrbXZ5rsz7IFHaWoRV62E96PjBVcUmhK8hDJ4V0kT1gC3W0K2qbizoAtcG7doBXWYs
ZYzIeUnfP/F6mZb6t9YOUexRhozaCzvQyT7rCp39gOuaoIZ1UmlMPNUNwJixWSddc+ACNa2KHssj
ULRiJzEV353/xl+OR4qNhUuWj7LI508cV1MnawvhkxskV6r57ocKssNGGBcC9y+mLSV1KhOEuCyY
4+tumNDUAJ2I5xrLW1bmB/yXra85F07frx5nTqJzGioWiH20IvneU8BpFEF3/SHNX123sfRfRXBh
q/t6FBMDLsp+s4L480sLQyEDvD+ipS/2zfRrgoTgD5iV/zr/bb56ZwY3Aip/xCxs3p+HiZKGY3AG
80acEvDyzRTojxGGgKei/EJwpOYP/Wn7ZuLN1wNOIq47J2s9Ij+f22GMjWPQi1fIEW4HajeSD8Mo
kGmOqEThBWpK/Kyz3t5gcNi+JDSUHVKUvPY9LdQFfggTkc+WCh/qeVvU3i98/YbnKfCTD9uuzR2Y
BISsY+fY340ol+///r7Icgi2ZCHJkB/lq8uW9dgLL1y2xria3XINN9+53j/rhnhTfw9ztGQyWOLk
dBkGwRvt/Du/wQwqjmnEfD3/PF9NM8sg9W1RbaciOx8/f22/rlFC3DI0nie1qf5ng2G8SScuH7no
6h+ThUXJvx9ojEPIRQ6HuS2O9tXajXQ+5IA5zBTTjyQ67YaP93PI6oZ+B5Gte3JJF0K9L57yfy+9
XH64+/x3xv/1lJrnYI1gOEgve1iEZb9MuQeMmGR7fXohDro01FGI4kzkSMqYJEWcvxazFRsBuZV/
C4wLm/gXC/fTIx29RnCwjalnjINwdeXX9dpuwl07/TOWlKw35FOCcqwBiT+O5ocIRWVUqK55c86q
ldWtR/M5+LHN+WlonO4Mhsu100JVCDPNPhpG77BAiNq5Fy96662KAPLp/ABfvK65xuQQmJJnox7z
eZ4XILAB1LcxPnr9n7BJNzkgDhS7F46gL6K1udQL2YndjVvt0boVACwDzUJQClThQGKNmgTAsewX
JS7ahMYLS+k0NkUON5cNpIC1PEfGn5+qApwXY8gVL8H2RvAtZACgbC8yNsmNrYDGtUAUq3WQ/fvk
Y1yDhCcRhAEO9fO4E3bjHi6CMS7GcNljE9MCDQqqXJ//aF8dGIg/JTkY8haS1MXncax6cM20yuJl
lxB1FQEJzwfXecHrMQYGQG2gCdeld6X72y5/BQQwOE8VKM7uvSiujVm6vx7aOzK353/WF5OVZJ1A
iUN0jFbm6K3TBV+aIT1qLPEtHZf0ydcXPuxX04hZxCelYRBoxNEm4k7YWSU5Izgc+yPtWvVdQ0kb
Kkh9SQTx1cJwOPwlO/F8LB9FM1j8WD4cAvA5frGjyXjlx+YelOmFJ/p6mDnhM18tzOPYbPKNWnfY
GJd+Pi0t6rhmbGGEeXf+y3w1CvsUhwvKYe4tRw+jvMBFOIHsva8P5szommI4ERce5YvPT1WFuFlS
x4L7fTT5y7gsBKYjrHHMk0w6Avl+FyLmL56DR7C4s5NJsthMPs/7dvJbPcGOF6ZR9wppZVMjWRKJ
/a+5AYSus1qC70/52zrOwJVDk7WRbiNub9yVbK8mvMxsZ7ywXL44ET+NcjSZR9DZUxcxSjfCICFD
0MIsHbGJtMWFy+RXrw0wMvoWSlAIOY8+P9hiiQNzmNB6F+812ngMUCJeE27Pz7KTLMT82lj4LFAi
p5MIRq+U9/9IO8/euJHl638iAszh7XCCcrRkS28IrwNzzvz0z4968L+eafEO4b0LeGGssCp2d3V3
ddWpc/SmCRLX0yv6JSGBoBJ+NTqzWgMTWaCs2ra//41NAKoArcniiCdu46Hf4VvYhBB2F3ZExJeF
gnAQmav0Adq089YWzh947edMC7X8uUB56n9kvg0z1+Ar1GzzWuadnSI+Z7ZcnIBirW7l8l9aNvJ9
JDhsUrToCZxaKz2btgyDTih/sq9k9GoU29ip9crrY8kN5wQO9OrKnKASxtQa8D84EowEcm4e5txb
lBabHq4HCDdXooDFAR2Zmj/lKNwMdTppHRNTWuV8Seg5R1TImBA8N8fq/fxKLR1G1EE56wg2WDFh
VEgEhQwaU7AFXtqjdQ9J1YozrJkQRjMaaIoUHiaqYnCeJr+KSCH6/tP5gSwvz5+BzC55NGfBCEp9
crBi99Jm4k2gUwV70qR/cbVSnp4xmsCbKI4LZwQsPvKErFgCU5X+PINiOse7mNQAGtd4FvRay98t
HRZH9izhwYhuaZD4Xs7GLWiNRGgYgeXOt2ZxxDfPg0k69A9BHu/Pz+ai1Vl7g9w2iR4xROkT36j9
sEzcKU+uqC0WyS9VGdCvfkg1xW3tFXOfQU4ciZQF/mNv9qGj1VP7zIKZDHvw5SI9PG4k6NkUXYaQ
9rk37lMy7AZkRNHu/DA/QysFu4L76wrULuhLJJRLpwOUKnr5OGrwuh0aRgu0I69HF2KkfVtfwsJ9
3vjiIXk0ZmFfmN7MdY8kMKwqDp4DJ6A8SA9j4t8qBtqSRvr3wc3JHAs7REd1F9nceawqEmjQotZw
L9KOfH5Ui/vwaFSzZx2tJDz1flvNnjM6cA4bzXtft7Tb+Ih8h2tSFB9AQiEhZNpk1unkIaIGI3pq
DC1Sv6t1UviNAfls0ELVVVo/sjnHG3pfoou83ehQmMGOocmXMtxX0XfPNN3O/9blK+fP7CmfPsV2
9BlgAOZRfCB2Khivtmh4Q4T1r9SGaqGlTzyx/ZW7YXF+j+wIXqNBr0dOnyFLKnyEE1J7DRwm0zuc
kP8iTsX1yIaS5AVjKQSRfknKA/Yt/FManY2WQzYGRfiKkaVpIwICCw5EdQHHpMlDCrU6nKJQGdl+
cWMk3k3b2K9/75UEPqio01hDPC2MxSo6KQCCkbhxZGZfTHmcxaz99iZQHe3VSOOv580tPaxNh5cX
sB8iIHRMTh0z6GbiwXCECBWS5a65JA+bd28mId941UrQdFq3Sb+tvf15u/OvFZ2Qt9gce7FmNCae
ms0RxehaX+ZyksIb+Jf0Q1yP8kbOjfoB+ccgeR1aNNWtVUTc/ItPDQMOVUgiqOQ0ifsEw6UzjU2o
IQ7hQ3MLhVlj3UjB8E2qNUhaKGls0tb+CuX39LXpCwRGo1F36zh88jXtvVf8V82u4jvJHKdD3EG7
4dMhs/JW+RyF8H3MDBAGrlNZfEAmklxLcy/TptS+NMXXPvt2fuo/35inv18497K0RhshUHhkK4dY
erVUCM0ek/Rg2NvCb/9615waE9xLjzIdjjUG4yVbxNkh/4S2Ceqg80NauB1xYE4zXkLodOkiGkGt
m47KIokDYOwb3Xo14ndNe5EyVOWNm1h9KfvruttD0oZY+MoIlYX1motMwPMQBpvrMaeunFldnpRa
Y2xU5U2Jt4k3c9vCb/rbMlxQTlUNreYsNdm/eHG995zb1WSA/nk3zfsI3MLc40GhX3BqCdZce+hw
avrTdxDDxJBpleFVowPooSFAum+h2u0itrHpIjDlZvl+UHdTCx34ttcf1AIV0IuSkBflxJmRpokO
HW3Cw3MPoYc8N0DHbmkE+97W3dGDzTR61quLMYMnGenSrP5Oc9E2lm6b4j3Vf9XVs2Pf684hGuWD
D5SCCkeSPrfWVZatZTsX4rHToQveHKJmPmUJQ6e5HXo3GLXJRSKKE+i0tG6Bm27H6MmA9+W8xy1s
opMZFxY9GgZJSnrMduMencuhYh6feanjbP4ND/GVWGVlgTUhtobAObZrH3M5XJ8NTf5ychUPkMMg
iawgaTT+lOGBPD/EzxfeycyKOIewaDoY7ToDagu0OQvojsFhhoiWnDejqp9P5PkS4IVC+mdu+jjd
P944QvTRYgfdDBe+SXo0n7Pkl2NcKe2jZUkbSLSnGK6tr30VQyKzV7Wf5O83vWFC6tVvJBKThXbb
D4caGjVJKlai348rV7gyTj5QCPm9lMYNuEWZCFh1Gvsqgmg101PMsedhdml/JaOymRlmLf9hCt/z
Ajww+uLoJmSD444h1FDOI/A6ei7ubTgZK+tOrc3v5+fxM+gNBgEeGgZwYc0i/SgcAmQr5HGsmUd/
UrfoaDrxSxhcloGrgjGK4A3TrSebFDmlPKf8Sr68HX7CFbIyW4tec/QVwn5U0ZKwYo+vkOkk0L2f
JVjPDO7qlcEuOs2RGWH/yTZcRYnXG5u+crSnbFLkGe1jXA/GVNEBBUNrm08EUZ5K9hLayV3beu0m
mvV0ai20Vx4sC+E9c28qNDkCbKZLSpx72ZkKOC6NTVI+oiQUVJeansAnnm4sZ9s636z8TWb9eRnz
57sxwJPsvPUVuKEv5yfm46j/5KxHXyLMP/0umqbVfEmNEHZUXrRAerN4JjO/ciDmh4ZYgQJOUu/l
+kmW9/50N4wvuuRt0XRsyVpH0bhR26uKckdt71KjcSOo0ga9oSXrG0RfvDWLw/lvXohB59mbO35N
A85QEX8OV1RvOT0iqkH9zVPR5nmTEGOtav0wgBfxusltwJGAglealcNn0VtZspkcAy4J8eKEoMrM
u3AyELJBXKRt6hxWwO4nTLXJisd+fg3NY/xjSVgX3/ZgA66wBAKCdwo9KMG+gTzKbM2VMa1ZEraG
mrJoXowlX5O3Hjf3lJE7TR70diWG/0DUffa1/4xJvJUgrLWtMeAUDEtva0NgovLX5Kpo4VYMH1sp
2qkclb7iTtKdIh9U7coPr3WHqOg1cb5pxauFQnHQvvfjLeVwGnvvMyd1o3KXoyMELbjzuOJoi8s9
ZxBphKME+7GNj578ppZ4ICf4YFPy7oYAEt/KgkrX4lk+aPtY1feDPJHJsbZQW77H3o+qQlgOPazD
5HRb+LNWDstlzz/6IOHcmAK9HOhmMzaZOe3zsXAVGTYd56YOVBehGzI617X80Dfmxgr//nqnRDX3
lTAfUOILbpKqqdSHKQcFyhbkq6Rbr0t2CHevABKWhogdizrFXEb6BOGV6hikssWFMBgSgu4oZmxQ
F0RHYITbFtpNac//6x08ei8hYOSGTeMRsExnJysDXgrUZ66TOftC/t0W+1jRHRijIOWYieA0H3xt
mzvKq9aYW3XIXSc3nj2/v4SK9caBVRnypkezV+5DXd8bXbySol+elaNvEWKKNnbg3TOY/XZOihgH
hLFk8zaHmgNeXK13KxnhaeOmTVe2wMIOOJmD+edHO8Ar6SLMgCchKxFdJla/D6dslzd/Xzi2DVoj
GCBHHqVjwa8TIAhKOA8vjq4gUHadZqUasDyBRxaE81TpEPeUMwaSOne+9XXQLuv0Iu6/asNjml+B
WtTVmz5fc6E5zhZOvJNxCZsGrJIfoIlKKGi9KNNXT/IOiXwlZQ8VmiANqDKwfmvZrcUl02YYlklP
OXWj0yUzGh7R5shIdZN94ekXKYzceeasvKHnCfs0tCMzwoRWSOKM1mwGISq36A8BOlIZ5G5POb1u
EC+vHMVzVH/OnDCTBP0qfHjcUnH+oKR7KboFIB76v1BJIvEBSzM3o5tnPxUdUeh+JeI4P6UQEJ5O
aRKlidIkHLtaHcBgKd/DzH3bJfa/2Wz/mVJLVk7NoEdHyi1hjIXxVDf3kflt8p7Oz+N8Tvz3aaS7
6tREHsqB3A6sWjxJG7mHfltasbA2V8LzLM4bGU4KLLRBcNAG3rqDfzXLIZwfyOzF4kDA2IADoTFw
xqCfDsQvabm3ZZakrjTYWVGFsm+VsgEHcy2ZaxiNpSiZGGAuj5Kz0SDZEqyhmmDUESuD7k03/jYC
9SJrLsp8cM0I3nTnXp4grBqISayERs+DbNUHe3h2WlTVfjr6naz9zK2fkoYK5YPTZNs6z7d6fy1Z
322zcuNGXYnplo67kw+eg76jc3vW00qQEeXuitX6Xo1GEjJ580Nz6DnlBzGg/DR8hTY7uw7GKXSl
Xr63gzZZ+Y6FVTr5DGGVSHTxyoR5cROUJCJUs5F5Y7TdZQzTF1wsKNn6TbTWAT8fBYJrnBgVTiY/
VW30JzGaTruMRFafjZsqzHbARN0Wij5Ze7GtVda3eXN+skqI+JFTU+HuOZ1xPR+0zBxwSKOvNvVV
lMDSKQHs3tp3iXWfjdVv3UyfKlO6PL8RlnKZHPP/MWwLh5PfaUnCLM9vyS9t/6aovz/YG+0veXXZ
RMB8Jjj8rktExVpj5Q74gPp/HjRh4ZyLkT/lEKw2Vzz0V4xNMxTpLrCdcotmjXyjeHBUdBBbbZKs
713diZ6DJIVTtp8CF/0OlUgOAJdirZ1vC6cPk/Hng4S1D9S2JrHJZJi07afdWw/OqctWjrgF9J19
YkVca9MsO2/ESsRd16HfEY6vdI9z7W01+3sFJ2yQbcidWjnUxrI7xZB5Zygejs9F1GxhEM6bb6pD
BjXZTNO3FX9YdsS5sj63TTtiHq7OsiItRtYkb1+G8TrRLrVk39F3NKAwNQIKv051F+a882aX0nLM
yR+z6qn/xxONRg7K1ZveIck4y0cGPO7CXQMOrKq3Nqy1ufe9iyDqquitpEpkucDaN/CPJ9ITxMmq
5cLlFpGebOzreu375oX/5Kn0eRETyfO9IZ5EoLnKQGJWTL3fzqqpcdMho/2AzHQdv43Tiosoa/YE
R5RyP0EsgumIwuGCZIoS9ptA2RcFuoRXYfHS2c+GcQvJejC0pCRvkf5AE/pXNGxD5dEsVgku5uk/
N37BZc3JTJUumpfH+Ja102WVTHs0Ujdt+KJKbty+jrpKVuNLOfJFK3f1UtJ9bm34v8kXoR6QjxmD
Qisx2daG4OYm8Yq96d16FMRSnkvFTyeAPWQl3fBfrDoySbYZO/VxRx7dgRLXc2U1mrGZkjcnkTdG
9g0y7Y1Vvpj2ZTnUrmU9S7q0Mlhx4WkohK6HvgFCBZXgRIh/OrmnZVGywbHIl5Dsuz2YBONGU16r
7inPVw5gMXeDgQ/mEPDbqgzPmRCXaBXS3h26g27XAiFs4f5VnXbjxMZOS9ZwSOJdPg9mNkMZFozv
J6I4A07wjLwAlMCZ7FVuPsY5RPzII9VEPjAFHSZrCi/9KktWwuKFQZq0F8JqQbMP5ILCINFuLWcd
m9gd4AjY4GXtlmTtN2RooisE4ZXN+ZNs0RykUnBoABDTPw7/I7ep2hwhasi4ub7f9RJkNdqtkP8p
a5nvj+zR8ZZkQuktoWo7X5wO6cTTE9OHh3aWNqRdswISZCLMhEpgFmwmKkIajPfffO+lziAo/6pa
B2oqo/qM9KRtHs6P91OeQ/yOeUKOBtzEgyO3Ht9hRt7GVr19gs5X+sA5qRe3cEt42Y0VuqmyQyZn
Y4c3jrSS3fi0ZYSJEM7megIxP6p8gI5Iutvb/gasNDoNSI5mcryDcX1XqcbKPl1w55PZFw5oD1Up
I4JllVResIuKqwoCjyTYS92FNLydn+FFU9yNFJPp7frE8FN7TquWDjsHwnQyWodC3SVVuFW7reet
HAizz3zyKZqwwLYBhTVF57Xj3NL9iiLG4NxPDejUr9NaKmXZBHBbmBUBHoiv1EjWu6yc8eMBWr8f
Ur2/E//b+Rn7FNR++CRI4v8zIkQTQRUgT2jyapFrWtkoDMn1TtL89lvaOcnOtCP9wo8n+Tkbkmif
FEV/0wCQ6uhqkMLLGLXUtfyD+HAWP0g41ssA7bdQlxm1urVktwqAKNhbw7u2UFIMHp3wsoQXvnW2
KE+Fhlspax8gJkD+/wdYXJNU6wDwC8kBtYn1yUr5ACtCLFNxU2mnoaEn36KdmaNRgAqTU1E7p2D/
QzdWortPd6loXVgPadRHA9FX2pDkQ9DcTZCuquE/IOL7/qts75NqX1crI172sz8DFmYcVbqyyyoG
rHnvSfw0Frep/vu8my1uTOePCSGrmpfyhLQUJqjCytUPsG2pfd9NgBnWcONrg5l/fnTG6inKB0nO
/GnReJe375Ij79XV7qPFg/RoPMJJ7sSaFkO4j5WGlycqqPqhR3eVpxBs2ZazcmzPIePns+bP7AnH
du5ksWHMszdMD0gZ6M6dad4M2SEEUNJcUcY5v1hLU0grLu1O8OjNjLynU2hqZYJerxO7RfEY9t/9
iCrEWt5kxcbHNjhaJqQRlbTvsIH8NhVpRLDRCiTjfX4kSxHG0UjEwFSljtebJVbSRPui9tqubbZy
18cbRVvZQ0sOQUIRhI+OCC8dU6dzBgBCR4yemh4YA7/ap9Qnxm8t6qOtcd17h/PDWpy8I2PCblIS
wxw6BWO91+9M/zGiEbjq/jlvZHHujozMH3G0Qh4HEcEZRixuH7W7Tc09qthIGq6deIujobgMr4Ux
N/IJ7mY3mY8SOTdpAW4k/zF0/WZE79lQdlWp7uzgOaFcqqDHOmVuW21H7T4YvldrhKOLw/3zFR8k
EUfDBUTVhVLBV2QRnS3fB+NKQ5l7jWdxyQpMyYT1UC7wgBHcxHG4Ss0YKD60P3q8dew7adjaa1nU
pRklyp1f39TtDUeYURMatxqRwsStfRSYnLcauGgfrUArPlKx4qkE+w/sAzwaZjWBUwcZ4R+QndmK
IlM/bJNylrFIcvsihsoN7Uv06iiHTEm182O7vbXtqdjJUT/mt4Np1dBZ2Yld/uoluvWAwOW+o7pT
FCD36yfqL7lO0BQDYAscLjcyudxDkZ+j9G6nTXPTddogH5LUGAgQKr3Qt7qW+WvE1ovTCEEizYIz
4FNsTC8DRKzHGjy2VDp3fai6Cq3bjR/v/n6jkUD6jxkhPk5qhJQak3kcPa3baD1Cila+gXnjPmqT
i//NluAZekzKXeqw1WVvdnKdxbdJcdeuAVkXgxgiJ/ihSI5pn1K0PhJztcYSuqYR/WqhwyjldoOk
Jg9nHeHb6gFaxm0Ok161Bvpc2mCQpc1U5BbeL3JWJJmqSG3ImpWKus28XaoAkYFC7W/JM+cwjTwL
g6R5kUeScCUXhQIlvsUIy8pv90Vk/U4KQ195IC+FwrCC26RUsASI/nSHea0eSGDReS/m9XUISNfP
gpV7a3G+UHuYOcNgXxBzmGYXtOU00a+IJHK8HYb3Sqk25kBD/1CudWEuDQehLkAedPSRrxHmDBmm
vBxHbpQYETE7f+ySh/PevWhgZovWoZuC10GI3G2nM6QkYTDGDPptL6Pmx78xQP0clULOb7EF0vGj
wXd0WiDhFfxJpguhs2BNP+JTRWl2LUQJSPSz9pDbC6ueV2paVhHab0PtHZRw56gkA9ItYqia8epH
s4jPzayJC8XbvxndH8NCWNEVPu2xCS2XVpl9py/N1X11BXSy5G7HYxPuDKVOUP4OGJuvvsHTs9WG
nWQb+9FYiZDmc0y8m0CbU0aEzpg3uuAJlEosO5oArlSW4iGc9WOoyHf0X6suenAG34R6OrmRYQ04
P4OLwwPABDUehFKO2M2cmo7eeB1mxw6GMKXUtnFkIVWvvWbSz/Omlt2Eu51OVJMOO7EuCyV6mplz
L1ZXaK7p3Vj5/WhCi3epar/y8sIwHiX1i9WtXCDzHv00sTOzBGlXyKhFXJ4O+SyBHCM0Ef5UQedk
P0vwvXZ80Pv9+REu7makxDgqSA6CVjk9/XK9C6xSxVTZ8MqqlerC86O1uumaEeG5DadPxiWPEdjc
XntP/mLBBH1+HItTxrkH1eYcX4oyYtJoOUg+ciqNUvur9MPLAsJcsNEXdv9eVmudzEsPESgS/2NN
GJAm89buc3YYyuME0nK7I/O5QfYNVpCvXufcKcbX8+NbTGvS5AVQHBgMXSXzBByFzkg0SmkoYRIN
p8d+Sl1UA19QCX7NZCTy6C8xMpRjswLJHe2b5oxbtdW3rV3sLCTSz3/L8lz/+RQhlvK6aEySkiPM
MXq3lIii7hCxbY1mlwwrphYmGuAIrXozWIGXsuCeNdLl6NbiOWgzbYsayfBtYFyYVrr17XcEkM8P
bM2asKxhazcdcqnsO97L5vRS+t8GX6UAwZPJuTKzi/PmFg4yOiJNBgZZEZeQECfWRWVMak/jHniQ
A+m3VvppNE+oJa8cmAvnNKIcNBcQ/9IQL7LH6EMlhVU6N9VRLKu+mD1sFleZfqEk6G+pvJ6LlbTt
0jwqpGzVuRcJAlphYHbaggj3ODWT6WEo3SAbrtUdGvW7rqlX2iwXfBFiVBLRaAtBCCKy98mSWfny
3M5ZI9A8cEdtkPrDR1J/48XWg/nXeDQCBwzOWkYQd1GME8Y2+fngxch/uhGM9q1kbxoqCz377O99
48iMqJdR1WphNLMZjxA7qm+L2vUKlb6llfN/6YZDBsahGkb/OHAyYYeVjtE2xURj51RUoG6hKIZt
J1PL6zHRH6WhDh/tcNR+eKXZ7MeMBvYgMttgoweIUK9svyU/ZWYpyrGU7AnhUxBiVhAhVbkmhvdQ
foeCM5lmXPSVQX+5U2/CtRzcop8eGRT2+1R7ZZibGMyhKWkThM1f0B/eqHnk9um7Eqzs96UXG1jj
PwMUgk4psNW0QSKIJ/hNYddgaxqYX+Y4F97IvSRzYFO2ccrv531pbZjz9Xx0dYCDSocuYJi0bT2W
OQdNYL7mgX2QnOmhRAeuz1ahovNQhBDmZKhCDGp4g6fVmZa4hfprKHYD+s36pe/cWM6lpd87zUub
7ksjQbj9svdWnluLZ4INdQuQkVlXVLgq276Zcj9nmhvZh6DgorG0fWe7Mr1H/RrbyCfM0Md5wPsU
dSA63GmuPZ3c2B+8TgqZXM0sZFLUYb3r+xGgSKqntGx4P3Q/Kuit7dUrmAafJUS4t72FMjQJYIdL
PEgvz6/20uipniOQRG2ZZ5pwQDk9OgJGpjPzno2EAQRZ0SGq97YUH8p0Opw39gknMw//yJqY0csj
zW+K0CA/ld23CrLrZVWC6n7k8HKDXN/2abTNKvW2DPaFslVd69IMvxTRDYc0uuuILkQPw1baKtHK
hy2EnHzXXI6eBSQgoTxdFgkJLlJqzMJAeTIui3uuhpWJXrq+wWrSV8tb1YZl5NSEE3tBJTXzbo5D
K96OXQwUaLT6SzQmyxBVZad5Pj/biwfIscn5k452st42sUroSdw5EwKW37v2xZx2vUJ5/euAGDCi
gdLbeZuLE8keYrLwJ10kDoVA0Y+jilEmvYOaY33Te2u4u8WJRH+VfBKvcUcEMymeEk9AMdBhr2/k
5NoaniT14PSP5weyuC948xuUkRUk+4TlsnOtKs183hd+9hBr0lUZlM+jDdtx294FSMafN7c4byh8
mPADabysBHNy4/dNCv7Z1dqyvq7N3LkxpzW6hPmXiKcsHvgfI4I/FBGJwaDDiGEMWycukRWJt6W6
cn8sux3MkFTH2e04wqnbJcRdWRTDitDp6WPVK/RTFpdhH1xIsAlPsX7RFs51b/yynLWQ4L+Y5t1D
gELCSWyPNVEyQu7YIUZutW0TvikS6nKVuu8Czx3a9JAa730+HHxlrfyz5JQzMxbQSLiqDLFA3ZUU
ie0MCN8UVtF969fkN+Upvi07BQFVv6lXXjpLS0kSF/wTsCB6AYUDi5ytIYG0IpkCxaLXXk7cDsGv
8z65GOwdG5md9vj8GKZa7gOMdJLjbIYCgnNf2iUGUxvNYsvDYSIDlkXO42A5CHuEP//HDxB2RU51
T0pSPsCX0r2eHazpzffu9PHQ1P6urR5V+Yut/aaafN7u0mY8HrewT+qq0exUYzGNKEen4WCbw/a8
haUYa6by4IgEksnL53RmK1/xtboe2e7wwGrKTuleIumgSxctNMgJPaTnzS15J8khRGlnLCC5m1Nz
xuRBcxtwZCrKjeL0btTA0xG951K4O29oaeaODQkhcl0YmQ9mBfL9Intup+yLlk0rY1nyfCqSMwaZ
u/oTzV6oe4lmd0RQQfPNJp9cPmT/5mF/bGIe5ZHfG3KTlOnHy6J/4ba06EnnTem2vtuUD+Uad/Ti
4hwNSHByJ3bkMvRYnDG+UqoOmQsI6OxoM6wFOWuGBLcepEhtu5iZi7wrxX7pktuqfrKClThnaX1I
E1MDoTHlM3nTEE32ZHo2ezax800nvRVFedH72cr9vORpJnBMxHRV/ogPUS+QjUm3OBrsOEKb21Na
uimU6OW8Py/l0T4EqmeudQhExYKq3ERW1iLAiO6I9N6W2kGVNNpsZHeEZrYfAjhY/9HgQC7Hau+0
/s5nS9mF7yatveL3i6cxwgOw5cMyb6DHfOqVWmH2FPdSjvypoU097IZNPFCP1XOw9Tn67I6bhyUt
8+GGbh03n9Z6pedDSQwfjj9A2BamUyaplc35LsKGrN3H1nWGEh4IAT+Vd22e815yz8//kssemxT2
huH1kV/41OadatiHzT91eMh7bTs1/5y3swS5Y53/TK6wN4zMGUNrJkwcjSGE7zzbFD3cllZ15TeQ
nNEatbWaf7QpPvR9tovUEHKev+6imV9Hxx8hBE46QgV2P09wnXqbRCV9j0am/WsyfpTmP2Nwi1aL
G+uHuv0XCThk+j70QOcirTDLtjYGMcV6jlQluvAtlKBy70aNnht7G5n/RN32/GQvhdbH5oS5LnOi
Molij+sH09dsLHedbtIHT3ZxzsMpf6vI+zGrsyIgx4ROIC/sm7AJI8euoXZE5Wo7ltu8uJtk6HbW
KGAWh8XDTqP2PCukCHaCcMpbPcROmT7Pm6IrD4Pib+3y1l5LIyyagpRuJpsGEybe50WVBmYVlRwF
soLO34UmbVMEAbzv4d/Kv8+TN5ezaOQ1yT6L9eFwtIcGdD2RQ7NrDAhlHrv4XjZ711Ju6mZlty9d
HcfG5qjp6N5VwrjwAwtjWVdnhy5SZMT2dGjWWrSxz/vgmikhAIvjqdRTBVNaf2eNPxLpgWh9xcbS
4QVzGhGeCjE0YBVhODV11TzCIYq23MRt7oI32SCxtHH+1WiOLAlhF102zuTkWPIbmkA1esu8u657
Oz9lS8f/8XAE/47KTpfzDCOGHtJ1/FSX4UYxDoryJR3LTT3cl+XuvMXFCUT8ELUdcs2fmLq4bHwk
xsjWD8Gdnu8L+TJMvsC5979ZEbxuBFTdDiVWigwRPMWX3qdkugoV9T4JvLVLfF4J4Q6dSet5sTEe
DiThqA3ASCiRTf4cktBdRVtcD7GeWSabFgq0RLrUES3l+jGufBpFPVVxDbta+YaFtwefAMsEfBak
scQtPRQAPor5E2BdU61dV20L47KDP1C2fnSr6LqFo2ouPwL9J7EGvbGw0dR6yOtpfhGkRge7k7RH
vu6Lbg4XtANcp7651sAyByHiBDOxdMvMFVeQn6ebblKqodU0VhNQ36437R0Z+vP+snB0zBC7WaAc
anxYdE8tZHWdjJVGfSyQ3gv/Lh2HTZSs5KTXbAg+qSehbKUlNqYe+iz7PbakG8Ue9udHsrC/TkYi
rE0fxobmF3hCFeV097tJeRlqzwpcVP+LHbjrT2dsgv1Xgewdjm292+TyPYCINircdZD0vLji4pMT
ILvOv2am/1NDKlXGUqt4Vk8VwKpNW41FDLmd4mwlKa1JoueZoe7StnR2Hjnxy6Af+kvEQp2bwS74
vgTR7e1kl/1hCoJoj432F004cripgjKDa9PxEAOsItKO4TBB15yOMXDfhr1mXbTUL0Af5bW2i5NC
3RjSNHz1+kl+i/zav3HCYnwf/MTyHuNW1d70FuacPJDIAvey5R/sRDF/emE8PViJSkeoZHfZoSiK
rAf75feROw2ohx0qr7G6G6eKpXKv1bESHBTfD75WRtd/lapS0+ArzIO3YrSVcCP5HtpodqN2F5QD
s30fVZGzcsstHScAogD48R4H5SXcclPB5ZcqJEq9rNk2xqEiaC30i6G8KfRdaj+dd6WljXFsTT1d
YT9qwzFSsWaVPZVoGtSaYGOT0jhvZmlnHJsRHKmOJ5xmxIwCfV76GHtPXfujXC17zXMj+iuEPuDi
iEwh4xRug8ozAkeDh9Gtyx+FtlXTg6bfxwHiKcW1FB2ADznlg2muPJ2XXpK0if8xO4/+KM7qG1Sx
eAWQ19N+dpAN5elTghKN2e0Mo9vI+n0t7RpoEdbw3J9Y94gmZ7pelUOTghNgzVPDdjk1EnCs1EXF
7oeev0/dsAcU5XcvbVxfmf64s3kGzFIjA202sfHIBXo5BfnVqFmH8yu8cC+dfIowB01lJ1Rj+BS9
V0xokI2tZBRAlhvfbfP4Us3XWH4WwicGzr00A0dlS6RI8EwvC/W0T90kN5/zBBkau4hdI/XuWin/
TVXhoh7r50K3f54f6BIm/NiwSJFgpErcS0qHRFo+XXpyQohjp5bbSHpzK5sdJCVFFkfX0VRb+VUc
SN61bCUhXbVFHfz2Rk2W3CY2FVLqafcgq2N0EaU2wpY6VHQqXf9e8xbExvDa+VTjN5EelFdB3xlX
oywnD3LENZz5+QqqdMmFiUUp8wDfMpDAFDwp8qe6CboBXJPUda4Hll22a4NTQX9DmyXeVVX8hTzM
g5EcpjLWNsqwJr2xcBKBIAFzNyOOQHYIRwRoxknSQjklDEi/alpwcGrr1VTWkGoLJxHiqXPKhxwD
gbB4vPbRYBolqzf208akkkHHWxscUkAV5/3kU9P+vDkpYSgqKBx5ho6dbs5a6amD2WPqlurbwLNS
h019WynbdLrq5BcI8eCEDIILrRw2CT0MsnafhJeBfyFrrsp/O/81n2d3TlPzZoeAi7vFFAIgOYkm
Cf+Z0eopGLaLdszcZPjrUx4qYgOJI7DieJNIbNMGnaUNwApQGCHDG24H411VX4e1ntHPIempGeGo
IVTRyjrHTArbQa/fjU68MlufD7PZAjG2CUEPtMZCSGokY6ikBhZyrd2N8ks2bUHzH5IJVqrL8wuz
NBht1gvXYZJACF2IGU1z8lgZOEoRs2semiykxNuk6cqAFpyROqgGDg0joN1EqSPLNyxUvjBjji8G
kqiBkr46fUZTSvLs1KDuadBJpA5R6wq+kVkB0980RvjcqM96G916ypfBKlxJW+0F/Xxlz01RJsUb
JH5gnRcOHmp8ml7JZer6mYMkqwYjXWhN96RrN9C+7IoJkp/xn6FL90kNDMp4Pj/9CxXOU/uCM0W+
ZHRmU6WUIpx9V3abcpTQkVWCu8n7XdXhfpR02rII6oe1RNqSl1FE4vaaFSHZN6cHRJ4DRpmymjXh
3Rp2t2q6nWMVb7ie4rUqz+djj2H+sSUCRcKePuAgxJY2NcBmoU8ZrrXw2l7DdC2OiSY3KhYzHbmY
HIR6jwSzSRhAC9NGkXM6YvbteJc075l0WFm6Rdc5sjVvraOwa+j0uo0tbPGCJET+JSuEyBeml7u6
9c9EljnU9znYo+HLecMLY+Q9BI6M8wGyEbGGoTp2WFt6noFS++1n0kbNuCjpGoyurFXplUVbvPVx
D/KG/HM6Rqmv0ixqCySR1Zqi2UFVD3IBtXvdbpq/r2qCbgbJiRUD7KgYTRbNWKr+WGKrPpjK7YQK
dT0om6ldmb+FItCpIWHPFdpYmcmAoTa9joPbqTgM2k/V3g1kKq1202XXFD5k9TXPL+1618aP59fv
c+SIeZ2CGrcztIZiwiYznMQnNsxcz+iBQdEAj8J0PxclreesLlwovuO1Zo2F/XdiU7h/NY55NdWx
OenJ3on2SupdWNqV0ayVtdYGJxwqqKIZUTHQc6ahvAmhI4MaN238QzG8baN3bijvQ/vt/IR+frKe
TKgu5COIOUbERBhcZpH4umrq7aT/P9K+bFlOXdn2i4igERK8Un3NvrWnXxTTXrZAtKIT8PV34Bvn
uIriFmHfiP20HWtmSahJZY7m21ARvLlXnSwPfx8NFxlc05DGgL09bpmTbd93ZguKi4V3eB5tHBB3
4/LWQLktVt1WNRq4imbh9pzbhKcRJx/PdZsIRsnw+zSsYld1n0YKWrJHt1GYBsZiFjUbzcaDEj2P
UYhtsuWBdZNhXGJ8dZev+4xBpAYg/z5f2wIUm8U382+m7PmjGQV1OCAi78e72Zra+Q1xHQ5WA09T
3wYNGnr+ecm8re6TCoqfBczcdn2c+DcQI4ZAdVyG1ruVAmDnGQU5JCZn0f2ghfeLx7n1q6uy/GhE
VBz6pGdbeE9Hr57QQKBWeVK+DMPQ7VimikfTgOUd7W3yNdOq3OV+QWLY+hWcr+C0a36Lujr6Ri0J
rRhdGPQLKpDZKPOc2WZgd51q1yqJYYClIq91dlQb5EXHsvEfYj/LJe7RseYsnLZoD75IodufxtL7
ajeekUFK2W7LTZP0QwPhqNT/WeQcqPxauCLfcG4QZ+P3ptXtytiUbNVXKPpBgwMWw5usVYXaCgXp
4oPBSOs9235YRQGPrK47EJ4ytoraKo2PJnrpmLhGKIAwnW4nQ+LXDzxKRH2giRL72qc9Qvhd+hGC
QfygFYqjQa89iMZkXlKtBtvr+brwDDRHocEGdrrrwSFYDwKOsEmadGyXOoRvuF2G4SrTgt3KXLF8
hUXFkK7wFs8bF5ckpGIS0v9XD6PpX1JQMNGKFrpEj6HmVn3opVlDnSdjfhlERp+85NqnD7ZddNGm
A+T8zu4N3gVumHSwP1C+0QY0ItlH67gRlG78QrurfhisLQA4zneUAKj3lEBRvdzWocQPdquq3pAB
qJ2tTEzknHUcFg9sIFnzOuRd3qxSv8jUxmepXx3qoja/m1bT70wewuPD7aVADa6UTN+UsvQ+QiJg
cikhl7wzh6pHsw6UizfUqSO1kmleP7W6gD5dkwPp6tcMik7MNrIfunD1f21I1de81+YdwZN8r1zB
bhojTgE/Fy1ja6jNeWkQmnQ4+ElhvMZ+lT77XauaNUDFbO2kobohjZACanTMfimStNxyZffDpu5z
kLkrLeL33CrVY5k7CQ24r6u9J1tQGSvQGiFTObT8002j7keujMpboZM67NDqN6GSzsASWcvOp2Dz
SAjMofEJYh9spbLPdJDxnkrDeVdW47vrxOP5T5S7KrICLxfSvGGeDuCJa/YpQtcegIHi+VNUusWu
9FxbbayQsQcFST24d8TmIIM28lFzaEzBxAZOYBplGofLT8+w7GZXNliaWN24nWLaZHqr3XCERlhR
dpekNddwtkl0HQymQK+D4i12Z3Rxb24zbNbvtLdiEcRpaxULD8yLiwZKNY7rOQBB4uWOl+z50c+1
rdumsQwANFawLByFEUNqr6R558knVHuuXzQXT7MxGtwLAQnEm/kilw0jN6sSjmiG/1ml4FaSb9cD
XNzVCACeBWSP4ECLN6B9Ppw2rxgs4GAykgEpjxZLW99X+bvs4fwIe5W02hd6STpmKeRkBpNUo5Zk
40IR/bcE4AQo3+dYlQng4Z+t5678JemLi8LDZIyTJN1uhrrN0G4Juu7es7eOnaMysLs+jxfJ1STG
5A3JBzGkLESMEEkcF1tfQwWxWyuykHnMLQiUjVBqRacCS2KSeQCID2n8CHHK4jVx0lVZLCyI+cn6
E2CSaNC47oc0HwN0LygpWtbTonzi0hjGBXKSPdVu78i4RggvFFtYEwUDWVpjCyGm5KnckijLjtNU
hTQg4t30F77D/DSB8GGPBRPwn8/HwDubtjBqxxhkFUBGviyfbfp8fU1dIpjGReUBZwASC6jO049N
agitAjI52u3Fa6GgwlWuB/+mbVaSsICyh9AoA9VA+7Nam2phRc9OIXimgJdCLwaSk+cjtERMY9hD
GAHjdyp98KqFfujsjjn5+5OFJtq2lU2Kv2/04Ik77ab3AnO4S5bI4kvjmKw2RR3h9uPuz8skSK09
N5cwLpcFHHynEbfNRoo4CAyTzQ8KfDfoDt+pgw41dUFTDYS8L52V0x8Kdy35vfrr/usYEsgCApwk
DgNnsv5opWrVIsGDOdR9bQa99UqAXlTu/voSnJu80zCTRZBGSOMiG2FM+4NB0Im2P68HmFkFoHyg
iUvQPgEcZBLA7ooQjkUg36nqzUIDRa17cuj89+tRZnYromAVj6gFiPVM3jOOHHkY5WAECdlk6GiE
ZYxOcriQGsxMFkoXFEYFKNoCEDJZaRARZU6TwR1T+m8+ezLDBX2yi1GgPgvjDtBXXIhyo3VwviPD
UQUcuNVwRYz7WN/EdOPwv/3eCIH5GQXJoL3h/zbaOzmaWwHiTKmzECkdiDjPxFn4++PnPHvojX8f
dVbYnLmUAW1xPgSjNUWU6jxc1c4vq3zR9VGHyNjWYbQQ6GJdTQJN5kr4HGtOFDD/ygeQ448R+0aS
jVn+7SeHlwok3IAPBGwP7+TJ8nXSzEzLTEOEwv5VR+umXcK+zIzjLIB3PmFpLS3ag2izctnDwLfg
ChbAOi71xmc+C1pe+NwumgB4iE9WbsyR5bv1GEXdJRw+6fa+bvMVLGi6peN4ZhGfhqLTQk3n547V
IRRE9ki+a6pj6y3cLHOjQdbsoLo2st2nx3GSh0Q3tYOPQn6QIvCyG16BGIXOQrywyi52PD7/aaTx
651sl8ymeNBSRMphhCgzdEqXtIlmpgs1QnwUgLrQZZ/2s2qt25hUbrhK8dyI3wjdyHKh8TqzxBAC
vAtIuY4qZpM1DEYG92oOIZXE+emRAM+pQMnnHJ7I1w/h2Tjg6I94AdxabLL3PU/7OSv8cGUYa+ms
pFhT72FYYlHNfBI0ywAthBuq7YCOc/5JmsixIzo00QrObZbxGqVv10ex9Pcnn7y1myxMLfz9It5W
6WNd/Lr+9y9nCf1vlBbJ7/fYxQkchdp3qlIA7yTteu/z+t4jA2oSOSBcqguXIAyz4UaID5B8UKKY
fnwc1d3gS6imqH5Dqxy6mtsIu14YCwfl5Z5E8w/MQQwNG9KeprJVMsB/sOExmP0PVlgBHbPVxWNj
V9tCf16fwfGwOr9jEAruZhStfICYpn3GWLkALBCEgkei/xRnZvekk+pm6ONyn7dVtLJ7/d2p+u4m
Rg3keuzL1WFBFA3TCKEgeBVMsaBaOJ1RephOKGStOMs21RK1aDzwp6MjuLuQCgDviYbq+foWUtEk
o6MKjNtsmOEGPqtv4iL6UrN+1aKzxlCx+odB4a2JXhoOCAztPKR0miiEwAYIM+pRekVQLwF35r4Y
bk/IT6Bnj0rEJEDL7FT+Zmq4Ci5PEiYn685/BHTIlKiUapSw1tdHdHmqooYzopZwCoFtTCb5YJvK
0vcUcM88exzQWFdPzdIL9PLxNrYecdZBgYBAvmX6firsvCm8XkCqNPrC+MqEoHK77wRspgW0jR9b
8N8V3DQojDur3fXhXW7q89CTpKGoOwse3whts+7QWaCHU+gvPA9/jVE/HyKbFI+spNZdbYWQG/aS
gMZfwqzY1ks91svFcTaY6bVR8kjLsaa5GizAqIElgzDKc+V3AYyZ3oUFX85So+jpLxxYl0sEYceU
CBJxQB1P75FCV6hREoyNJ9ADkbsyf+d/3ZEb5w/VA9y5UN+6BFIr0RrtGEP5tN1r1/8JGvxDbfTF
HnnH9vqimB3Qn2BTz4rWd2LkKggWOj9dczPgmBBkYeFdvoTPRzQFHLHQxRPZQRBi3HKybumthIh5
ljrb0j5W1mYoftjG1+sDm13tJwObrMJQDn5vccT0Iztbl4m8c9ue4GGcGxvQjZeoTkvzODmAU5Nn
HcvhQ2Q6TyF/VC3AhQvkraUQ4y1zklaGvgwHJiJ8Ku87MjIgNAImFlLXS7eG8VONiveAhY0o6vFH
nAQB1dIl2sU4XP/OgEWpustJUDdB5+x5cnCjVwbrT2EGMKxX7gNJwBsL7HrhSXsJ+pv8ivHjnvwK
P3MKCGbgV3QwgHQCO+wCG9Le8WfYPaSwnNZ8TWHP2S4dz7OL5mT0k6Q3LOFAVVSI28sXm8LfZw85
/DX6NdfX5uyGQBgfaJSxlTqFA1dDAykWjjgGQZ2OYBwWhcIeRyuVg2UQjtg801oblXOEXuv14Jc5
F/hDgI4Bcud5uIYmrzowkN3eshE7Vt6RMGOdoPSlO+cbzdlBNEsLarw0zzOT03BkSgnomKfy3oYn
WYL8jv0sOmsteECq5wLM5zIr12G+TTN90OHCbT73Lf+ME7N9voZoZFa9LRA4g/WacuhBROWW2QB4
Q8v1+pTO3uoEPjh4XSK/vLjVk6bqmixCLA/tmKB1hsBrBlh7JOseLTC36Dbj/19Wzn1sJXv8VnAP
FgTPZvfM6W+YXO8AGNRZovEbDCb5K0q0+ialGR5VQ96uMhMqO9oQww6Cef2xiOzyIe3KXY3314LK
6P9jMkCa+b9Nqunj1IIFGgoj+CEmBWasXrfNXrIfRr2N3a0gQQ6NBY1JQrGtWzq+xiPwYrE5qLhC
/nMEFU6+uXJkBHG2HEek6O8dQ4GfwRcygNllBWaLi/ckGTViz5eV3ft+Cll7THP0DcKbsfOfPypl
LESZO+tB2oIJEVr4wFtMrhNpdI6RF+WYZ7jHhub7sAGDrP++sG7n5gvMMBxCDGijC5MTlhSR5ckx
JWxxxHbce8+YkY5wB3PFm8R+49Afk3XKAbzW37si/1pV7EkRDoWq1HnjNXEWTqfZoxFKraCroW6G
6sPkCG4TAxdTCRxLXKUb7vBngC739aDg3QhPOR49kSbduF26EclCxvC7LDddPXikoSCMpTvibCef
NoYpggOdu1VcPJa020Ul+Z70cZDWz4NVry0R/oTzzFjHbdHHa4uPWuIW0qV9qNwYiZodUP/j+hca
N+30J+G7eKjrUvxvyrnpWaUUGvjjAxkuUO1T6vQ7yLIEnHf3OTj5PF5S1plb36cRJ3lTAeOZvh8Q
sZCDgn8hWVdm8hGhbuIuQnzmVvlprMkqt4x66GyNWDGyaV9HASveC71wA83dd6dBxj1wkkuUrhFW
lo8gPY5gKVUQCQjcHXmIx8/m+teae5SchposoDypmxAyrPGqAli4yjYwPmTRNx6LtQ3fu140QdEs
HPvzIWF7AUg/TqMpRkrqIopbitGZXCGSXJWxfeh9M2iof88ptATTh9gYFuwH5s4NRn5zxaEnA5XN
8zk10tLtQwuHoEPAD2DefSSWcqS5zzaOB3ypsQY1RVTkhRlBeL3G9U1ZXzymfauBQsaB4a6jpICy
jahhH1wBLbRwmc8tSnhYwSUCFXy81CcHUFmkuEnNFrYl/UPsbGtYlel/uUQgQIgrxCcEraFJDmbW
nc4iV8Ootfk0hnsRvkX+G/W215fj7EggjWWjK+ihWzy5DQfW9QluEqwNL3ppmvZdlqDQ6WFh1c9e
+ECiMEhUoRZ9wScBV5ILs+uR4vl3brih8Y3Otn0JsM6j6W5ya+PgjUBvrfb1H8Z3EndyVIWd1YQ6
HMbjI9v6sTw46jlPjYVZnDuCT0c3WetSRINIRwe1kJFiVTrs5xh07wNptrKLjG2jorHWKssWIBfz
cQHyQXMPqjfTne3qTDkVev0QGktXUerdtIyu+8F44EYWZJaxpfTX9fmc29XYzP8TcYqW5XUatQ5Y
sGDPipUn7/1mCcg9e7ufhpgsSTxuiKICITyPQy0BO2sTikehvxR0hfaSDZdFXi9s6Lkj8jfzx0I7
GUoak83G3cKtBulimbRoJbsfUDVddbFeO0A1RWV3rEl6a+r+cH0yF6JOJxMojS4G5RIj7R6GAm4i
j3b4XhqPFdmXaqWWEFtze/1kkNPape/4TQwSDOC/EpzDm9ABKTr8h51wGmOy3+AzmlNhIwaJK5i5
Bi4JAxsV7bJf9zU8MhfCLQ1psvH61It7ZSIcCz8TEFGybrNoPPT7GpkkWBQLfuz+j3idaVvAiUWt
Ktyhqwba5dHWslvxATdS+iMCy2Dr51b20uVefM+6uhxWfSmMB3R30RbTsdC3oUqSm9r1oCl/ffXM
jH3U5LZhQAoBZlSLzy9YLwOJvMbrFQWYAxfHinWB1y5qVIxd1engx9c5HqxQffGnPB+Y4wIM2qJG
prVybw1P2Y8idW+STuPJVvq7vrX1GunLXQdp9yCU+bAwzJkTZ1TRAWsVahgg6k+OA+AzQQ1iSPYH
BwRTKOThsrg+kXMnDkLAYxFKGC7AcZPrXAyK165ATpbTG7/ed9XGy1cJ+yChCcrhrtN4DC90muc+
HnqMkEYdlc4vJD4T6qQ1yceM07hN6M5A3gnG/PVxzRwv9DQGPV8gpWUCsVRnOKvVGuo5nVgP6R2P
3qCcC12R5h9SCfhOoAUJHtyYaU5mEQBqQRsH79HIOpLwWHTfvGghp5ydNaBa8fTDygcH9nxEqSJR
GA4I4VlY8j90etfXC49LaMbNrPgxTx512tEHnir11LIr+xh2CaAURupt9Kz97ppx+w5nqwJqpdz+
llSZf+CRNO5ZJuujTK10I8Fg2/PcDA9ClvUH6bj5qWTO96Ylhq00XIFXBc2dXd4KvoU1QHMEUrsl
wcCy4SPuIcJIRZdEQdsRs4AWsleu0142d3WUmOu+osUqqhr7ruqZ8VAq3tUw8OqHnbKU+LSlldzR
tCmeeFF1t0RG9WNilA1em2EBMc449aGY1lRiLUz7uzfE0NPPSMVtWFcW9WvTRNGG1G1077LSrdaR
G0EzrkCHFHojIYN86QCfrfeaQm8ME6ef22IQB8tV1sbnSHSCpvHIPiy6vEDJWZW3keOMv4zLQwur
obWtmgz25iSEnrOf662ibrk1M+2nO1AMmj2qjPoAMkMkVuYQOm8iGbyjplUHGZouc6INJ0lfBCQ1
ya1dmHwvtA9Ed1GZVRU0mMSthn/g2gVOC2Rlmhr7tkki6Aq4rb+VtI126eDTr2kdpkdUH41XCXz3
t4F7/KEqNNkYVug0IBcRJwkidEPJGp7RBLhCM7a+OIPto63d0ZskbazPJintnySPzEfNErnJAStH
wgx+VLI2sjz5ksZUK0jO58l/GXe7o4T3xru02vaQZ9YAkHuf3uE/b+5CzwNLJmHOHTd6C40VJzx4
nS3v7MhV6zIfoiJQKPd+8ZVNn3QmfAmX9tIpwBb0Er3lqRDJDqoX9iG3q/oplo7agkLr1yvpOP0R
gC/9jbWhiV5viWKxByP2nQaTtwwIRLcfPfDI7hOuZAGDivEMh+3Oi4jT7DnPBpqvZREWhyZX6kMQ
GvqBskr9SVoJ4Ghi9YN7tMOk/iqBj9zKISmOvDGd16wpHH6AQ3UE8VJ7eLK0k4G90rsrgxvsyWWK
H2qrcs1dS7gjNqpR3Apohrrrisi4b3dJVXVPSdH2bdAlPr/VrpGCFmk0ex4VBvgQncq/g1UYvjqY
lzBQENJ+EZZbZeuMtclrLkn3YkP98ZtfQOhaJL5ZB7KQ2WvmtOrTTVBRAOmRgh0QxqH6kuvEf+K+
qCj4Qo4DWwaS3ni6E5uhgSBFklf61Va9XQbCKPNfXau7jYWG4qtNI7DvEg/NoiC1cwjVp5Efvjgx
hz9h5IY6EEjOX+3eNrY5b5wwMHMzAeafd/rdKYU+cBAw/CDTlN7owub3wqmxgXPT7bCLAGYM06K9
0To2P3ognwI7VgQ/HTyaFILhObtPSzywoe7ldgfFIwNHBy3jHqajQ3kkpRE/9nJo8gB+WOqgPBpv
M7dGvcwdwhLVB7cD8UzG/wHXpd8K5jeH1Et8NLZRBHzI8EbLQKcM10WZl5/C4+E9TsNmbZRp/52l
ttoOBEJzTpt1YVCxAppBQ9+Lm6iNkLr6PeU7RWT60uG43pqystsAgcQBXCm1BdAjviNFLp8N3od7
GjoutkMMARePhvVGODD9AMGp3UK2Mv4AscYISB82GwjssD30cSB2SYXbrsuyZyj6WTYwIdB4FlvS
M7jWEqU3kczIJm9jV+8KSkt/5aXEHQJoHlR+oCGNWa/tsEpCPMpKdIfdAirSQQvdww3USGpnxcDT
2VArTl496aBEklWdMeAIc8t+BXLgUKx8s4p/wckCxO8uV/W7yn2+6Z2y+GCE1/s2TOItRGOqD0cY
Ndg6IFeVRlNvSlYWa2ec9DAzhi/EasxfmsRewFicPwEYwG5F7Vc3cPIZDhYWIuwOjHDJh2euFQAZ
0z+33CR7DEGWgtcgGE6t8zxEWxO9CIt92P4XE/3kga6MIoj7LVlyP5rN5ka44Kh7gmLyJGwJDFRu
jb1ko9opGFYk5RKwcjbrOYkw/oKTWp5oCltARwdN3ab/Vlj/jT4gPhhK1EFBKPrhJ8kjqZcUKmZT
SGJCNcJHrRwAsvGlfhJVVUw2nYGkIR6hj9HBbbdNGgWwTovCfRd94eQ/qRbe4nOJCqp6DEhF1FSQ
cp3HjKoQ6upj+zrn91EUaLqti52u7vjSo24u7ToNNJlSmM71fjt2lY3ytSm/OuLQLDmizq2L0xDj
TziZP6l4GUbjVxvYoUtdiLI7f98apyhw4SUHjNeozH4eIQeQjdhj/83XN7rfMX/juws96TGhnr6V
YOMBxjsUWugFjNuq0sq02rFlO3i32kuOdRTDGDeC1bW9vp7bz32Sk1BTTEbJWFWkCUbDvRePPMLU
1VqC9l7KbkDk+DTG5OUF/umQ+SFiQDR1BZFMpIhQ9R3MNeMlJKGMWxvIwrClMNcBj9nxV8iqAjOz
glh2+x4Goh1ebLX5jQEkcH30CxM9hQ95LFa8GpEUpdj4zrtuUFk4iiUw1NyadAHiwfMSpnB4Gp6v
GNomFVRp8PK0y19x+RqWb/8wirHyCkUTuGRMrfqQBVW8r/CaSf2NUkENlgkUab1sCUE5u1ZwRAD9
70EdYerhpW2J4kWM563Dj7bxU7WQl1toMSyFmJwQptsrqTuEaLwXv41AkVibS46uSzHGfz85IvK4
bD3i4cns5b9UvInzh654/pcv8memLl7MUBwrNIZRIF1T7hcv/8bTlS6X+gezK+vki0yeypFlh4K6
iJPBoMp5k+1CXXhpqia3kaHwQOIEU6XSjYIbauW+W3/tHzKeDidjmJynMrYhe1lgDHV1lM2X0n+J
+dP1z7EwTb8v3ZMv7vMMaPASIcC0DxN4A5X/cCeMvjRApqJehxTsfEn1ZgPeb4oeVWodIzid4sY2
/9pRapwnpG2g4UFy2p+26U1Q4JVfY5f3KcAs+tEznhr3TgDAThdOxbl84DTSZBMq5M1hBoLSqjd3
JNyL0gsIfYJKef73KNhxTBT2opCcHks+5/NmWwVXmUSk1oKswf1Atq3+l28PThRw+Ki9Amd+HqLs
4K1mcTTa6+LO9fOgTv9lr/8J4E7GkGR1Tr1wPN3bN5DEaXiT8x1doi3N7kQgqECQBvYa03U+DGZG
maqasQbHdlpsDRUHcuminrsNIYoMHgbaQBACn+SBeTGADqvRWwtBKU/FNqZ9AElBS26ub8e5Jh49
DTRZYHCRL0laj4GqurhFUSk+ZihqbFhdVY9gfPJV2ULduqX0W2da1ZoO7jahkbOCFPpSxj232HEv
/16H6B7bk+QkqZ0hH2xsXRZvTbsDnf5ZmDc1XA87a6HqOHcMnYaa9DSywlaoqyDUCOiNnCcN/6Dr
MzsfAUp7IxsMDLfJOeQk8FKQY+m0rnZFfu+0C5tpdoWggv8/f39yH/gZJAXLDn9fZf/JRq5FhmqJ
zzZOtKR7/1uLa5oD42kH0hFSR2D+J4sRCxE9LQgurryWwkvTxePH2LoCMrCoWdUDA9SLBbaAdVac
3wKwfN+j9jdUDSpjbSChVu5ANC3S/r6x7hvuo/C1MBdz78PTHzhZxGCnNUMzzkVjfPHoY0iPabgJ
c5gYH1Wxd5bAF7NTfzIfkwMANUfXh3YZOotoiFVRHdCiB7VwL1Agur6I5o6a04FNkpfMl6CO9BiY
BGDSeauNe9NcOAFm1+noDAFcAvoW03WqjcyFIgQAF9K+DWML6fdS93d2W/+JMKXfR1ni58B0ACcA
W5Wkeq3YNku+JtWtAXmR6/O1MBh/sq25T0utbAwmjIp9LqNbWP7tr4eY/yT/O1/TF3rl2H0n+ahh
Q5td7mjU1bIgYcnCZ1matMmSVm1cEovjy/egEEMUg2VQAozXpH3RMlmYtaUhjf9+kpP1BURfoTmI
a7Mma5q/pRTcbm9h3ub36J95m5yH3LQi5leYNyH3JkCgZXXX6ztFkUDBYsza+c72+oeav9p8kMnh
0AD1helbr5B9rAlpcJ1Et1F65N1DAuyxbX2BtlID1TESEGuFTnCAl+K/7NsRmYXauwP63mRGs26I
UZ9G6LA6Zk24MlHoD5fsnmY/20mQyYy2JOsNOu5c39tJtivTCpD8hdbZ7IY6iTG5ZVQWDe7gIkYH
vZlsFDVoFhbfUoRJUggtriIyDETAXAbcyFftEqh2duWh8Qd6F/vtEHO+vHOYWNE8Beoq8+SrxJEa
pCmsJSE7TVcMem1Quumf0Tn5BPrr8A9rcDS+BZvWBknvAnUf60p6dYcGqiueUs8BuedVVwq17OK2
rdgq68ynsvs+1O/AxW+I8dfqwnipQEwNierIGmYXdQIDNmelhbGn0ooheM96c09aw/0PclLxrefl
1tv1Ec8tSkw1fL5BcDCBxz6f7C7S1qjbjEUZBlYM64vsYRD9wvaaOxxPg0yuRcTuooIgSOj8iBga
OvvELfCUfK2a9+vDGf/SNPU5jTTZYxB260XbID0uOsiUQisMBKOVjSaRU39cj7Q0cZOdhpuEJmjE
IF/0P4XYs/iFsc31EHMbYWTAQ9gWGiF4wZx/G9tWqoo0oGUZ/2QR7L3Qfy7QkTQD7X86xlaJ79cD
zo/pfwNOwVBe0gBNXCGgnTsb2gGvANfwFE3Q62HmP9KfMPb5uIrctUo7Gz9SvKXZhpB1lrw45B8O
qpPZmz763QyS8Y1CFKf8mspdWyxUmucOwtO/P/77yS3MQFTv4LOGJ0kH/0Z4U8ulW2n2+4+3IbQp
QHmdPo9bWSXQr7SAU2YvZd2vZPdemgTNRPRBD1GPNtESWXh2owLvCkoDKPhg2J6PSdQ5Q80KEX3r
NuLgo8htJnSgGwt58/b6Kpidv5NYk1VgQ+/fdUvMXwgKqEGBmV84Cy5lYsfD9CTC5B2UeX1Gyg4R
FBCZ8liUL7l4LskqU7sGDWLkzvJoiS3E+MHrWmXZwotyNqFh7m9fB2BYLhIarqEb2XCsQCO0IN2X
srZ/I5GBhnMpvRzkaJ6h9dep54TR9IGCBJWvRgzCnQV+H2S0iSgX5nx2g4OuAaYChG4uVPqZLbSq
uINf1L5Ie1PpY+0vHFpLIcbNf7ItnNTvVZQQoJklu48b6Kll8j4rlwTJZ/fGyUgmBz1O39aLBoSp
2qS+cZnOkYxYR9lFdF258uj5SQg2urghKl965c3ukpPYk3NZ103kttAbXVVODm2lbRm/5OEOujig
v/zDHvkTaaq6LWXVeqJEpLB2g5KYQW3//62I6Y5nTs5YmSNCQpCOFlsbgB+SLrQmZrf6yTAmW93v
rALwFSy71nqHNKzdvVyfptkP4jlQbQI/CujBcU2erLlMSjh0KfSioI4amC50/dcSipL8EU2w65F+
N8enCQYyW7wTcLCAdjAZSpxYMnFGIgfkAQLu3LTtr4RDAvHegHddnW+0s2fpR8/vCvcRLbnr0efG
idwQzCcC5y7QLc7HyamRSXh2Yx5l9VmGwJZ33wAue+jcVyeuFjby3A4D+xScJnATyIUJJSRFQb4Y
gX42MaH3c5PK753jBW6+CrObNl5X9c/ro5sNCOkXEDqgz+lOlX8MeBXbBa9RpvHym776qKBW4XX3
oadXAxevQ9qv4WW/MKVzxxUuUc/ERwUSdNqSZnj2scwCjSQmULCDz0x70y/qQM0GgfQX4BbAMEMj
/fy7+V7XoLSIt3RJqm3Fh4MKzV0l6MIXmwWUQOkdjm0g5aGOObm+S22Psn/j6yFK7vryYYC4dVhW
91BV2wDrug1V+Aif5edeVpD0/bz++eY2OejK0J8CGchDUfh8kNQfMqp8JPkKZq1Gd9vm/10PMDuL
kOtGMwKdYNRRzwPENlGd6eA6ZXzYjZ27wjC3QngLK2K8oC52+EmYyQVmOrBJZmNeYjPQs2ygdNNt
I1/IPxCfoTb4ZziTzWzlFrRogQNdceR0EXA4cfqpLPD3lnpSs/vqJNDkpRJ5nDYFBHRWuQ0vDP+T
AMaZvNTkoWHrLI/2lfcPLT0PMC6KwwNt9amUXqEb3ywVivUiPvbDV5PurfIfuqswTkfLHgmWa0+v
LcOBko40ULDxpVyxDiIVuCKXCqFzK/o0yOSsp/EALaIMQaBI/WjS5snPnq8v6aUIk4PBcbI0h98l
9gx8vqzuwU0WPsVsDorenTsy2CycPZNcJTb7SOgSu7Lyvpg5uEI3vf1iNG8yfIJCfHhn3KGYNvzL
C+8k6vTlEiL3TNzxwa/jAfCY97pkQeGtFy08xqU73auncSYHnihN3UEiKl5Zima7yO6f2u5LOfiP
dPiRgs8XsPj79S82dwidRpyuiSx28jjHZopdEBNGP5TmOf5rn1U8XE6DTJZFale2KDmG1fo7qMgG
cA6HBqmzJEk5d9KdhhlX50nalLNKOx1DmAIvsKTrg5R+r/W+MBeIFrPIvNNAk5Ob9BbEzkduHvyk
V6L/HDg+2B0vnuENCnc5OGa4NhKqf2jpgeYLAT4UlcEUn1YAfClkZY/XYdKaxzpj9+2iE8n4uScL
ECH8UXATUlQXRk/czXUH/D1CMHWvxmdyMQRR2ASpdMCUUSjWHJmTrbX7tRNf7WJJSWHmE6KjSD0K
BgsoqlMRB9o2VhrZuERMKALpfCeB0jC/uUsC2TOr/izM5E4E+VeQmCFMXQMEXncPNVG/6sxcX99c
M9v5LMzkSqybQbXRyKVMKnkH2yjQsoP4qWP+XZnzAFiUhat+5mZkeAejiwbm7WUvTVqGqWSFq15S
9U7sfBM2v0IO3rl+wZICpvi7H+ndP4zxJOb/4ey6duTGlegXCZBIKr1K6uTJeewXwWFHOWd9/T00
cHfUNNHEGpi3AbpUZLFYrHCOcBtrTJvMpifcZQXt+tRmD55H68RLe0XJXLpneCcgrgUpB8bmzk93
3bVFlHBB0wKkTifej2vxpVkjBY6ISoygD53byJ50iJn7Q2Pdp90+j4+Xl4x/6R+HDGScePqAlxYR
07kmfdiAEBHN8/44oVc/2bktsjgY0im8/i9qNODaQ48IYJk5EqVwobgAB0ZQBlFzPAWDdaTzABJa
77I+0iVDowh+DVzkgHA616crKMYkTAdZGIzSAb1jQY+mGSluftlZMnS02iIUx7KJo4lRNBMtAjcF
ZjqMQxgjFZ4ygNaxJXBHF0MvMxKJSaXYKZlmBkYEAZ6I0O+Pkbp0smLMzAD/Mu7BB+e2RRPY7jjt
E7oq1JM5vq0kwSOtq21hMAHqxS4oLAZ2XY7uKQL2IG6a03/fLoJ6Oxo3gTbyx0MYUCdh7mZIitYz
GKx1oMml1m5pXUU+WWblxMI7lJPs4RUnWHljD25eJcjEuFkJup4DyG5j58qyvSXdX1ZItnZbScK9
D37MFRPeUKjU9kD28Cz7x+juRvp0WYwkuAVm6KdC3Fg24YWhET3CfyHGXO/syT1UlYrPQ64JB+vE
UTL/wNgHiQ24CikSS0X5sWBE3H2zh92k4hiUWTUyyf9KEVxckhm0iXnWdKjvq+G0AJJkPlxeK5kI
INkgsYPpZg5zfr5WSVG4w8SH3/vldjZfNUDU6p3itlPJENxOO08t7jrIcNieRe+TAQQzFfGlzOug
duoCUB+EgJjjP9djzkkGKDHcBphe/FEX8fVIQdFG030OBFKzcTwH+LEKdyq7xfk8Ac+LoRlcjIHM
qk0ncC9B5lhjyPY2hcNuisoDEK9v1TtMYIKs+/J2yc7qVqSwXWNN8qjWcVabwr5F34dPpuLnWBu7
wnX2o10o3KpKQ2HnWIvOtNDCqi5VXfk9m7+Htdad8rF7r0b9q+5y3qnEvS3QD6ZYXPmGfi6uYPtg
Fs3mvMbirjYIrfQaiStAsowBuB++z1X4Va+MG5AAKNoYZOcaOUfAGiMPiJtSuIZBx0KWWuO+cLrC
s4HOmbcmfht+XN5GWcIMfVSg0MFYCgbBxb4PhkHGGdPt8B/EutEzy19yKwD976HR0qsi+9o7xcnE
HKIZLcfIHH5eFi+1Ip7IQgYVkAYiGrA1jmMLKGQE79XPPitgOMmeRCOutO+Flio2UrqkG2GC06em
noRABUNSBth6tfWardnJ7UDhov1NVI2f+1ctwQeYmMRLrRZqLTEGqnXnyi5txIX2cZiru7TXgzbu
PWdVtsaqNOT/39w3JT4JMHmQG6f1keStn5qDZ2KqA1hZN/Oy+GiXu49GwMGk+jEc+qeitu7sBDRU
Wp8fmmzwDCVSpXSLLR3gQXyKHVBM59+Eadq8nQZ+fJC5zuO9C9x0FgDqwFOBxEkP6kaSoP1kt0DB
iKE9m78x6hX5MUcxxEiDMCrB/KEwXeldspEmeKRqAQIB5XolQDDRl/cQeVIDjKmXD4hKiuB84ikz
NTPnlmSiH3WHyU8P0ZhCiNS5blTh/9+YDe3NITYWvkVD/07d/joerGAMXzENt2NWskvi7yV6dS9r
JqtNc7aR/xuGyKSQjnHa1FzqbOZ7miQnIFb6xljuRrs/InpGeSUNAIrxOI50H2v1zom+61p0n8en
y1+iWGORz7xvNCvEtB9PQ5OAxQTYmMmh1lQ0O7JgEKwOeBgAMBCIyYJHt/OuNt0Mb57INvdTah0x
sH74G00+RZDzjUTHcwLoe3i4boy+pHaMZtL4NVxXhRipm9loQs/FVLSvnH6BJmyJTm1X3xjjo1E6
aAOxFJYpKzaiBw5cwQwjGOgCEhYNhI+dRmMXUSEw6cDotpqPOaDi6KvN3ud1P4R35uSVbAT4w65T
TZwqpQvrGSNU7VgLRQlySxV7sOIvseNP9RUwfvPhByaycR4Bwz4StFlNu8ubKXVnG9WFVe7sqRla
/kauEiCUpf5qHaJkCKLipXQ9phrPk2Uoz1ZauB2jKK7jAq88P15vzXFXo83VHA9r0iKueqTaY06C
OVVUxaWGxDsc+YGgf8w2am4+6W4FmXUYn8oWrJio4ZaOdhig4uXVlF5DHNALA/4M2UrBkMbFLJaQ
4LVsxmDwRZyqDeyQ44WxsndcWwqXIlOM96e7oNcBno9YhlyqiJkaqxDwU7vz2iz/1Tfu6JPISryV
mC+XdZOVOFDz1DFaYQIfCbQK5wcyqsCBqZsQh041duiy+rrvmiow+2g+ARDJOgwW/dknTefNzlAF
dAaGfx2uT4VVqzDhZc4UTh3tAQxf8wceLCl6OiPKyv00d7+wofFZY9/kyleWxFxR+eKPXlATgJ5U
BCbs02gkDh2RREwenfJ7PT5UQOtdQJJjoTq/6zRQctkKG/pzVyETqTG0x1JQtIjlV80hcVKFkJkW
vtE9JU4LjOBTNangrlRy+P8397FNhhSskkipL7bfD09LubfXu5a9XbYalRR+YjZS6nQCnL4Dbcwc
5KcOhraMJ6ajMv58Wc6fFsFXDeaJJlfdtUXjbJIYTAc91yZ/msaHUr9rVLj9fx7ucxGC74rNenVd
LmK2f0T2yWiDqEI7w8eqqgL8eYdj5kQn4Hr7zWQmtp/0ACzRFt4rPNcPUes+6s6gyFlLJYBhhiHP
xvlRxFjMSOMwCZGQH1q/T98Y/c8ul6N5gg4R+HicDEXY9SGul27+nXy3Xzq6p2HlZeFdiZGgy7su
s66tHCFwJXOJHrwJqS+rCKI89yIbgEooBjGFPrL1QukJxR8kjoCaJvj1oUfgVlvITLXuHan+ySfi
X1ZEgsSFpxxWikNP8yQot+/NOWkxCVEuJcLDway9bn7WwfgZ2wUHf/Ha6sZ1P5iVPvR02Gfpgz52
RxQ4ngdCA91ogaZVwUc0qmeBxOBNdERz3HKUbwC9IXzTAJYzjPIjZLXyq3AdrtrEONDG3C+w/WVV
VS9l4sAlAtNHDhBmIyxBVQHjYbKxmW231l8XOwRQTLGCXNSv8rzLvXQxGHBNBvA3lmB2jzzGRttb
Z3v6EoEkZOcOa855kJcK1NWDwxG10rF7CZFEujerkalI2mTfizqJBZJZhtYIsRsuBEM08shYngXv
CS/M9EBb5y9OUl3PWv+rTAaVjfAx3fP6DAX1HBiICYMpouB6vh8LqHPnyOGBotaCJqHTg4kO15jt
Cux1CdrGRRqnwNztdEAro2p3+I//IRy2wID5wREKBeGY3Om0YUVoM49u0E76UdPdva2jk9Y099oA
Zu9kQsiDdlryPNaRIlElOYAmTh/IyjijJ9qSzlUv4WvWIkQMZ0Y/ptjxCDCsLp9AiStBI9fvwgNg
MDAkei4hH6O5oWOIrG24Y/GpMa5mACSV75elSK6pMynCkZrL2AD8IlZxtE/tjBHb5s51dpdlSB4U
FEI4VA7OEdJdwmJ17ZqsbYfqUGnO+wzDBl4UuYZv98Zy6N0sAxPDlAV5BSDuOe3nW3SaIXljTOaX
rhgexn5dFF8kOykwXRO4gDxhLdbIaBJODA2AgEYlH6gkeIVzG+ra/eBOqFXMgUJ9maXCRIHjiRcd
gcmc7yQdO5S1+ZOmNkKQpRTdtQugr13cVM3XMbHSPSKFuz5a7VsAXt+kjmaDFCJTGOzvRRbPCzYA
NKcGzit6tM6/IjSdeB5DAFLMtTX1GBEuqO5HVsGeNRcQOX02tAB5n7MyvkIPF4wuSTOUKQ0MmZ9s
O22fZ5oBqKrXbPbdGSMaAM92HXC1FdkXvVnKeJet+CWv663uuXITI6jDmqOdlf2yi1areCFWb3Ic
G+NZ75n20ZRdc3BTjbyaYdgc834pgjRm63WcsAKVkDCMvQi4aPdD1M6qRqU/n5nYewRmCNcR11gi
jUE24+FNxjL3HYJ5L2Lfl+bPHmWEzGiBzkn3s6qJUZJyhkQABPDLhNflhfVPR4tNg43XyrDsXOeB
RkE5vJX2czx+B+FdghyMdcOU9I2y843LAJVZQLQDLlM4elNOFhM0Erk/xQBXNTizS3ZntUzRDCBz
VmChBJQHdOMvlHPjmnLg5SUzOqHzwQWU2ympv6XOu2XvLx8l2blFswt4rS3uUcSc1VS1dMBsT+4z
Z9qROT9ZbhbEHfNy+jWameJ+k67dRho5V2odyZimLaT1KwDECdnl9n0zK1ZOLgSw+GhG5v0owgaR
OJsj2wX34FxMP6fZmu8de3yp0r5SlJnlBgjqDJTnUJ3FaNG5OilaeNqJv86rcELP6Y9uQWfN1ep6
0YzK4I7YX0ZMptYqmGi+9aLfYS7FYQOXESY4BdNwWG+HVoFVtPqXdXia6y9RCvABL9Ne9PZoqN4q
kqwAJgHQpg/IJWD7oqB+ruYAAr8CXXSwkf4Fc+sz9fUsCJNdn3l2+k5zP4JU69apD5dtUxYRbOUK
oX9KACk4OdDT6fpDYs/HaVHNhcnMn7+RsJioW/2RS237qSc5gE75aHbdnZrpuDQF7xuurFURfcjM
citKsP2sitD1hgjYdyKwT0XW0TFzTy/yvzjQWzHC1RilS7O2McSEGCqu5/s5e3eLyg+XXzHQMy9v
kMzlo5cIpD0ufD4T+9R5tr8rpx4nDaMa7qObup5rPrTh0wCCaUuV6Ccye7Dg7MF2RAFjJvp7o9HG
pqU86EEfZ294bv1EVuzcTmseuvAVs+Aauxmi70vlF86RZh9dfRvbNSo3B2e80tmvVmu8on7K12Np
BUmpwuCRGdP2+wR7tZqOZmaEeACQ0anujcu+tR9o96NPFJHH755s0QPgxgN6DV6ruIUEx0NbpzNi
EyvRkhhtXId8QTWDg8d6ffbQWEsQG9TL+nKXV7h88281BRyQnzc/Tfolm19LB5Cjs69bD3Ok8PDS
yHT7aYKZD6SmKPNiEZriCmhUWPwdUkNtGlD3OS32VhqM2bECB1tUBOV/H8GimLeEePRLAWtJfEM0
DZIeyESBNBhY58ideiHzJxVlnsz9boXwm3vzjs+62i0xYIgAwPja957ZH+xiT+PnyTwW4R1RNUjI
AoGtOMH7Ns1iRskCcZaZ+o7lMXo7Y1jOVb2OZNaLp74OZgBkflHhPVdrWDTTMip4W5qNmDg8tetj
DGA6ZnzPVagbEr+B6/J3HzG625DTOxeFwdi0SBhEJemTFbUY5wQecXUXAWuR+hgIu+ylJPt1Jk3Y
ryklUa7NkAa+lLUB5iPm85OYeRbxCvYNOLtoeVE4RomvPxMp7FmKQeTSHCGStHSn90MwVTe6yjAk
G3YmRHA365SmYcuDqWgqvCb/goIjltUD0vrYKEIqIt0xnCfMzCLVhyLL+Y4VZcpytvA1zJ+S+TQl
t31JMaQXmNGOlc9Jyvx4/NWVvxLrOlyPNm2DiVke1fcOoMiTUx/t2zAPjGGHySp/zgcgbe4RUWRg
x4vvJve/X4Kolnx+rrA08I9DSRL8foseBRfNS0Z7sJsfk+bs7F+XrUuCK8qZFj5lCdFY62BGZ+VR
Stj8qMyg094SpEPd3svik77s2mRf02vX2JHqvgc601L6DXl0zfe8iA+16gqSud/N14BE+nyjwFwW
TrqOr3GxzCisRiCB9c1M97rxBGByL5zeh3Y+mOZ9WQTT/BcVB4jH2JxF8TLD3Pu5eIBX027moWnY
3M/uM1nRIlJ9mWPFBSg9X59ixGFebQ01t0sgpuzek3YKovpYNuXfHOKNEMEhmkyLZ7Q1YSm1bx1w
sYdkZ6mAgmW+ifdl8bkKGwhUwrkyhnnKM16Wjq0feXhacxBFnlobYLPZVVW9za+XjVW2bpjrBd0f
kkZoZRa2R+919PdGC87dstOco+k8rX9xBfPR4f+LELemJhPo2muIaJubPPraWDutVJxuuRZgLcd8
K5JNYq4J8PFrT7UJ18d6XNibnl63qmkyqQhUTiwdaUJMmgr7Eo/EaFcbWozzE7qgl+waVdfLeyGr
PAKH71OG4KQWE1wXoBmBfbXv6zeGnHvna+Y/JPk2jA85rkVzKBQy5WrhnYOZKLwgxbRhU/cDq9BI
5ZvtKYo+EiSP6PfLasluCpSb/hUh3LahoTsFUvFAaQ13k3ZEEG4GaXm7ujvSKd7fKm2ETXKXKI/Z
AFEuaNcj4zgl39AefVkd/htCpI1N+lRH2KRsWKbO0CGjSRYvyT1mvy5O4bnGFVUViPjKXBIlHE7D
btrQqCFqqn4a2pe8+6hnPBQPlxWSveaRLzMI749GkCw+2tZ0AhMKuJ/8BdEdeiZB2WJ44TBe2Y3l
h6TFS66+tR16WMzwJrajh7hRTJzKnN72CwQTqdEFCzAGfAF1TuPyjzU+E4oS9ReA8FTOPtFVGnNH
LSwsJstMAlAyjHMDvfT8UhrdNZ4nw0SesAWNSuzlyYtd7fLwy8xWb3bfKFLIPd6O//3+wPwBuuYx
gw+GH3GwNmv7JgSM6G835ThB0R/GeXd5MyUricEaziMFRisXIArnmtWFXc9NAkIyq0n83tlb+iGm
HqpvnpkECLRSVcpLYqNbgb992ubtYxHwS9RziK1jqZenNXqJT+twnVJFLUpytM/kCHfvqGMYnRUu
kiUgX3dsJLBnr/uLC/5MiPBUtevBLEuEpX6MYSg39Kn7NqkwmSX+A/ABSEPy9hJYAv//ZsEyS1sL
mlm5j7LodVcNYK9Kr/op2VV8fnNMFesm8b5n4gR3BUQc8HPosLmc/MqaxEuI4eXaDrznDtZSNRWq
kiaYX2sOiARKSCNW0Kbf0YnpsfY4Z4FJHrLh47Kt/2kSDMU7OB6ElniEWIJquh5a5WCDk8LuGmQv
QGI4emW1vyzkT/uGENTBQUKNmjiwH863y1wLVEDnCPVXVKPZEDRagtfpo62dLsv58+BCDkUbGYq9
CJfE91S6RpVeJ5BjGB8ZkGtBZta8EVD+jUBvsic/NhUR8592eC5Q2KpcnyoDdMBQLNy15XF0v3T9
V5BZKWnaJGHNVhKQws+XEP0i9VT2kLQyiyJqDsNkb/dhdGPQNN0nLugw6qKtfrHYih5jw4kP1uBm
z5fXV6oueHQ5dQUyGmKRJmzdlhZ6gnbP5qZDy3FOHhz762wGTas4cdKd3EjiFrU54IWZ6m1pQ1I2
1YGLCK6xQPM1o8vzGE9vI3tgvSLskdroRqLgUhwWYgqcQiJAuKtptxIbDa13Yf0XVVbsJOprqG3i
NYeL81w1Nscl+HQhSLf9xPJNo/PGEehsutcOHyF71JPn2b1FX/zf7N2/YplgQGDWTSOr5PoZwB4C
wpd2b7m70t3pkyKtIXUpnwqKDQ9G1AJ2oIIkje3M/GZa743l/bIy8uOwkSFcMoam1fYQx2il5rgU
1a5ARahfO1DNJeiLfRlTT1tOowonQKWZEPLoia2PiwHNRrIGGhoL5/lbuKow7lRSeMJ+Y/uhWxZm
zQ0koVdx+jSAzzxT8YJKrR1uEiBNDvKSTLD2ui2qcHUhozG9ck09By2nAAeIke26vFNSl7ERJNwv
mVv2ocEP8oycOtN+Rs2NS3dr6zUq1iiJy7AMQK1QmxhobBWbrrRwyN3VjhAYTjuzvBuToLefxuoW
fQtZFdjFf7dysPeghdZExQAFA2EF05hGo5MlSJak17Zxn5vvxX+PclCO2YgQ1i4B5mY6LUj6Z+V9
T+7b8aWp/HW5I8N/v8ZQ94FDwg2NsrU43NkMqHvYI9pMnPA+15/Sxnccn+GaSZfjZXOQHdwzUcKy
ofHMsWsLy+bkH732boEE26/qxeuGG6N5NdKbKBwULwaJrZ+JFJYx1xgDUC+0Q4Z6Mt5X/dC616Wq
fMx/5fw5xGtnn2souPVxybp1caCYa/xaxu/gvQvdxyZ+zJNjSBS2J9UI0Gc8VcPLMqIfGqYuBucf
SsfIPY7oxUg6kBhe00GxWxJPBKKBTzmCJ8qmkdCsh5xovSNmENbPo6rniv+EuGxYNJwh1EHQfCTY
Q9k7cUVCNKSHBK2Y+gdVZc7kAgBsBtw25OfExxx18C62Vwz3gi0MlPLkaTUrxai/VAQSZrzYjZZG
sb0wiw1zgtL8nP6q6kcLszCXT41sv3lG7v8ChNsu7g0yr2WBBFPxoMNTk+zOzh9jFRewbLu3YgSz
atNmxL0NPeLutJavduOlocKiJNcBZ5j6VxPBouKoi+I5gyZO9aolX10QqYNqM1syL1dhEUp3BXTc
jkM59YfIyO1kbDI6HSV7M7lmfe13RaPYFpUEQZkMoVtV8UYVsBtRZEBqFVecdEM2KvD/byKBtq9R
FnDR/KXFLwl7pguAfCfFjkhloKeHj3ChjiAmrqJwLZtsRuNVNd9pWuBU17T4uGy+spsZpeN/RXDz
3qiRt1GXsRoi6uUWlKqDGzC0TdY3jQaq5AaUrKppIpkvJg56bVEORV5cTMiipw1cQRQ1hnjZN1YX
EHAO50ugWdfwzw2Qbi/rJzXqjThBvx7kHUCYgTinvZ6MY2K/2jRY2mOt6iWW79WnXoKznEYH8EMr
BA3zNys9NMjMMsUzSKoLav18EIs3nwjXmNO4BUZFUOOj9fNUvyTxiUXoeH1K07+IOcinIJGcsBmm
oSgaOH59OY7FM2L4vPZHdGBaihEE6aJtBAnJh4g46N9Fa6tvxW9aXnmYwgQfoMIEpB7aRfofGCyY
PREtTkerfAp0B5g49RiqWq0T6AMmdBXRtNTjbMQIlmb0aWrEEcQQ/UHT3hstuGzJ0vAMjc/YYo5+
jtD2/KhWqZWWIe89alawwmnxlZNmAU3I0YinK326ncsS7WmkbLzS7RRFAdkaUgQBHIGU/wmyeyAz
07WE6c3OXZXlnpkeJw19r6fLOsrsAY1O/A5CdtARAQfjfqRr58AeKuNAwn/G5W6xVTlQSQ8j0jCf
QkR8QeDuD0DegJCh9tGjFhDnJrS/Mvvgmr6BhonyMXUPnYphUWYeW6miqS8UXRFcaldeJeDhrP/7
UBrUsmEWsHQAyom5i5aMa73WMI9+1qzBZ3baHSgGNxu/sTML0KCD7hYKm5Tu16dMMXGBBokuc7jM
pvpe2CCp/joM+8smITf7jQxh4ZppBITXChmGdYo7w5taE81V93l/vyJj2YVBpe10srssVXYtUry+
AfyHKQx0Cp+ftZmuBuoPEBr2YF7x0CqcjoDn0xrwy/TOwZwICequTm60PkRicSmMw+UPkPl6zt7A
IX3wlBB7y/Ncc+iQ4wMYAouc7hocutDNPS1/JaUizJAebl4pQpoZqWad7/ImBtALOoyuO+B13ibB
mpY7EF43HsiJETWZqklQqclshAlucq3KPJwb1Pz0+n5hQT+9ZI7CZKRr53LeQTQMczyxc320KLbz
Mp9gMU0JaA7Ns53veGaiyRUTe7GpuF6kpvIpTWS8aqymR5MZFFoS9hQ7X9f2PXLXh6LUr/TSwc2J
0RSm6uKVepONUHKuYh41GokMqFigM5SHUONf5CQxJYehaIy2IFYTM4VFUYM3PYZaLP2gq+atk0dN
zy1fTNUYhXy7PiUJuqB8M8cdt4hBx6xO51muT5OHcUR97+tfHCoMsKPQYeISFd+boHKLaG/NyAOg
Pcjub8F0PzrP6CAfQxVDrMzMf/ePo5RucES28w2yMmdJaIENWoEIkNXTrhnwNiSvlxWSnVzA/2Ce
EY9bnl47l1LpZgl4zQXvKPt7Sj9m9AE34V1nKR7Rsh3CmBoGDDDoBFBAwQUP3TBFbYx1i7TrITrp
5Dafrkj1MFiKOrn0bt5KEmxBRyPFEPd8h4z6sLbuVdqjr4yWFMBK9RAYI8Y0quZAMLIxd92v2nz/
iwWFhuiyQVbiD0rnoXXWtXf5ggLV1tVYEDW7Hp4j+rgsR2oeGzn8lbRxuY6m5agn61hR5yo1r1i6
1zrF3SzzS+xTBBWKCtlsgQQ5gSrz+La4SOrOxxQwvRH9WFCfIsutruJKlVojWmxM9A9ZKPMJZmI7
C5mMEEoVqHWxxbeMjxiw+yRRRNpSc0Ri10FjJrocTEFOsSQDSU0YSbYeUYStk2dt2nX1nanKG0oV
4o9U6IOgSvSB+RB1VZQSWGOunaz2w3HHn24OdL22UZwwlSTB7ts8TJawhaSJPAAFjhVvlBOGRdnu
st397ncTc3rg/P1XJSGwwUsYHa+hAZUa52YdK49arT+W6Uvdscc2G64TvQZ+6TOpX8skvsf8m6cl
625yvjK8z5a63a1W4ttNemKjCk1ItQj80tsciiE3G4s1+Dag23burmY3ehy02uPlJZAlIJAOBlUf
IjvcBIL1RI07EWNEb4wzf8uHj3H01/SkN1+W2p9+XRYlu6UBEAcYeIRWpiOWPdiSGpMDCDw/m+8q
4w4QCN5lAdIV2wgQViyjWr1kDQQ0Vh6k9Hrpg7yh+/Fvso9bRYTbzCbVWFgD5JjJt6RYPdN4MLIf
l3WRnuqNLlzXze5j9B9tmlzGMhRemr3PdeRnRozZ+EdHVcKWrhuGGRlYNRyQYAv35hSNeAEukNXW
gLF8nztPB02JqiQptbSNFMHJgzxjQtIbHjjG0bHSXR966MIa9Hsn3DPn+fLySd39Rhj//2b59Cif
qMGb3BL9JkTTd4e+871rPMeR37XHJlGEUooVFB/Rpa2hKXr5fVG+D9VhrtGG9RypML2l1yTiNd60
9xsW51wpo65AAlWteDRrzmE1AEFs9Tdhb58ur530nG7ECC7BTFCHCIEp5sdgv05Awk3eLguQPmIB
I/+vIoJ/bygtMgYoB38lH2zQvaY9Tu4rY4+keYvRsQT2KadS+XrpidoIFXz9HI/gtM8g1Kzh25EX
QnwYZEnsITgOqP0LTFT7uHwcLESo7tc5iX1teKv08nnEqHSTVgB9nl4uL4TUbDafJDgsbdAjs47w
SWM64Vn2VNeYiXhstcNlMbINxcQc+s84+gGQJc7tpqj7Yqx6C7kQEiRANirWVRGDyBTZSDCFDXWj
zGqLxIGE8W3Wg9l+MOx3AKpd1kMlRdjBMMVi0caGT8z/mQEQEWVeP3/r3Y/LYmTHDLUxkw91YLhX
TCxbU9WlcwNlCuQ3UIox2X4FBcFlIXzNxchjI0RMKjuk1mPSQkiDkZ0ienKbwE0fAATVpVddlQb1
qMIslvnfrUThWOskcjG7DolWA8xifyA4AcRbyuvpV1aqSlqKNbQFg3DcYSTLBGFa9ZwNwTy+UIXL
NaTW4PL2LhQ00McpWEPfa6xdBuSEzLZ7tjF8eZwXsreb9R3onZmXTc50mLt2CRIgfH1xrPx9qhqk
/9Kdm/wEtsS1WUx7Oq+9oiFM5mc4hwS4JDhXhi2ss0sGFuu8Ad4ZNeQ6EiBChEhUfU8tr1fRmsqW
eStLWOYWXYRaAdo+v24mDzV/f21/MlWXlGyht0KEhca1HTkLb7MvF7QlREZQ5eNtoQFH+K9K4MhG
ExTC8LgG+MG5p0Jo4sRdNONiMAITSMVx+f3ysZNuzkYA13UbF6RO5NoFBEQGBgHRdk6HxAvH14rt
jFJFrCjzuwAoscF+AIw3KsK8DQ5b9GRmvGD5rZ5+NtP+sjKy3d/+vqBMEw/MjkKK18sa+xHtgth+
7mfVzIhsybZS+P83S1aiCBMWGP/zq/Q0modQx0jo6OcOXkNPf6EP4DwwdIC7Cmn7c0n5VFSgZcY9
tbDUb7o9HcI9sRV+Q7opn0J+xyZbdcxwJJ0OISEGxhz7EI+quUzZebHRc0oJTBn9/4IaJZiUqjnF
NUWb4wp2uNIr58f0b7pFNlIcIaFR2iYyngR6kGhfGB8zoF0u74YEVxePHE5B5+B9iK5yQY9hMOFf
FkiwUFko2QnvUGu4S+YDYLCc8FS3bzihWX+oI/Dl4LziJXT5C+QL+e8H/AHsq2lpixZqnv6K/dbx
Quul6t7n8XRZjPQYfeopQqBEegICuQ56GkbsObgb8idXFbpID5HLYdg5licIWM5NO1xoB+gTPOZL
YPO0T2Zy0stT1e1SVZeS7JYH+vq/gkSfQKolSmOkTpBxItPNNL0s2pH1721xZKpKifQobWQJL7qp
Sst8sSErRSlmBchEnSjuUoU24tZUZGbd4mDZSBF7XYbyxbUzXDd9wLJvuaWo88uEgXQRdCvIdSIr
JNxza+SyfOCeYc6qfUKIP9jmaVjbY2e4gHSYvb6tFYVk6RnjbKtoAOEjWeIoI+3DJAlzxElV4odU
91AeoTQBJNRd2JxMx0vCfxC4eWlzm5FrOwt6FVuG9C22/QK+yRt/qDntaCQjviCqbskcrFFgTvs6
v4mjm7Y5ROljiLfJ5QMnl4lEA8+egytAzAShC6XvE3C0+AWGESaGss19Ut9r7VVsdUAixDR7lXmY
2laI5Rsoxty/0UPR/MBhIoSbLHecsigtiHVLqv2qs7VDDhi0CMOsFaey482k6L87NBiq8u00pYiO
ybR+6M6q48tQ6ByH6W8aZYC4h3QYQGgw1iI42QY5itJd+QSXXnll/944H7US5VF2UDdCxDtvRt6b
TS4GnZxuAHGqjiqWYm1l/o0XRIDNjzknV3ximhkAdqI+KfA0i70q+jkAaSVzf5X1vXLgQuauN6LE
XIvBFmdKkqjw5ygPwI1yncxxQOZJkYNWiRHC+CFdq6wlEBO2jx19y1uKw6gC0JHdcFtdhPidlOvS
F2Fc+EzbOfEXy7lDUJVOis2Rbv/n5ojtKvmy2qOmQxW8Rjy7oZ6tapZU6SE4kVA3Cr00IMHMHqYC
+S/IYK4X/00Z1gXkH8CpuccUQ5LM0aumboGarEXta2q7962hgZJ3vsJE66Ej/fGyx5Au3Kc4MQDJ
iiQ11xBWPZrDYTbmhxU3wmURUjPjSAmcjQ0oSoKZWUZojlEBEV39k2IENYt3U/T1P8uwOa0heA/Q
N4n3yLmLH6wuMhutLsCDtITMW0Jdv8egRWoHrCzzZHdZmmTAGL1lJufVRoKPI3qeiwPrb0hHBhgt
VqReqsGXmtchCvODjdKvX6+Z5wzx0cjvadvvQWKiuF0k1/iZeOFM6SNJQd3cYkXZXkNqGVBsY+Ci
aZfqd7qmCFBkV9mZNH7nbK7PDvNDWZZAGqWPPZ5ia78DLqdnx68DxT2D5MR12P/FgT4TKhw3cwHE
bk+wwnF9V0cTYi9V6E34Kgl35ZkIbrcbvSLqVIWWQy9NewjNfefsaBwFTL8xw/dM2yWl5rW/aKHt
03gXJ29xOvCWSLx4fRv9cMnVZP3Uo69L8+yMocrA+NPmj2+zTLDA/OYKFcEZMPpWNIBGLNCy9loA
YGD8bq77qXYORfvM1gDGh+Zg1TSc5KDirYF+QyC2IzEopnX0hYWNwVlqw9lL6atV3aT9/vLJkVyi
v4fy0QqM9Ictzqnnmk5nagP0oSP0YM8/Sb5fos6fy8OsImeUOOwzUYIFNWhncqwKomIjyDV0gB7d
8rCowCUl/vNMimBEmE3v3aaDFCc7zOSuAzb85RWTbgpi9f+vGFdzY6WgeatInUBASoCQ/ZKM+zhR
tBnLmjDQQ4iKN5pNyZ9zH3HcAop5xKyBneg7DM+Ad+1/pL3nrtxIEq37RATozV+W3d7JbOkPIalb
9N7z6e+XOvdMV7GIIrbOdM/0AA0oKpKZkZERK9bapfHP2NuGyr3GTFC8T0KE0eS1EvFSbDmzPIvb
kpbApaaJKYfyBQXXPN3K0U8KCTBBh8UWbtnVp/CiSWbTYHqkG0whZpYiK07kJVpHUbVp3QTSWaZ2
W4glG7cZWzdKW4YVySK2H/6KoJ7/Mzr3U7ajMRa4yWx6zs1nWfltDr+um/gzZz+LGac25vX2umuM
XpGxoRX9J6MtbyNvdCMA9jUjXXGjbRvtd5W8m8obeXhp3qdDsFNs2ru2K8dMHRrBTdiZ+zFFEsD8
rHoyOme/QkZvwa24nZE9D73xFDEtfv13L5zTs589v0vDLlCMmp/d8QpU832vfHHCrZSthNSFO5O7
GviiTA5CRX12UH098Ip6BI47mpP+JXSc9LvP7oCZTdeCO04FyUOTmVXOYgQwEl938jJMwIsP/SwJ
CszwF6RRfVKmDIyHAAOSt1y+y5IV7y6jxP/h3RcmDEbRZt6lXRFWXsSfX9NrcUp/E8nx3pHfr3ux
ACbBDFgpSmWU2rF1HoxER9NAAA/uhfC1guIz3svaYUClzPcB5j4Z07bsXMu5bzblJ0N3m80Grdpi
P61FrCV30akFM44mFswTsz3TBIUSjSrulvm/eWzeN6N0GFt1BZz2Z3Tv/ERBTYzGNEwMoI9owZy7
O8lyKxUy0ak3zSlwJdAlv5UgNe/GXO1iV04aIIVNOaGSk2s1qioJI4BTqlTaVgnD/FnhWf1Eo74O
Gat0anOr9Z666+uqG1BPb9PMlZCGzN2mjINPntXWn/opZwU1ObaPqhetXVbi81z4A8gNPgZqMdY8
9JVtmph6VNGy0n2eLwXyp4mTwKku2bZbqun9WCXkcwmTZpH0F9gVVpNcGTZVIKZgxs5XU1IGB4EI
TmCe/PbNOy88dN5XIz1c36OLW+PEymxroHDRRYaYMLHr1zjeKhUkF8rn6zYusxgAVUyx6SYqogKy
fe5JWwO1L7ROgHGLZ7U1HgJHO5jexPWRu7bkrVweS8FDjJeiaI0ysz1vA9alJvlKi0sVmGanUl01
+HHdoUULlKrIAIQQxEX48HKYRgNxPVnm3tE9OCRWBn8Wl+zEwiyNGUs6pUWMhSF/6SCQ7t/k6M6J
a9dZExK+DPR8HEcQm8CLrfA/s4/jdahJqgBxo+kRCKRcHr1gl/WuYSPpuLu+bgtchGfGLrDgledX
mYBlV+U2VR/68ZCWOzveKf7R1PeDts3rpzTc5t7R1tbUc5d2+omjjnjfnGSGaI8AFRCOyuV9RSnc
Ofprqm5LAePUxOzpVwSO5ykTJtpk2w43sAYQ4tEBiJy9ZG/qNUHwhVqxWE5uFh7zfL35u3rI4ljP
AOds/GJfN8/y9K5GR7t+GgN0H/61tZtE/15IPS19pN7kH7WxUhFbOgdEJ65Q4Htkh2LJT5bUK00/
ajX8TaE5YXbH7dSV8LRowRLwJjSigRzPLMhTUcSqKZBHWu0q6YMcrnFyLRQnCBWsIoRcgj99fgCq
UpJLdFy4tQz6SXfp+Ko4Ryl+8Jtdbm59J3bLGoQEf6+U+pdO3onh+WGIrc5vug7DoNId6aBoP6Pm
URk/18Wt8nGA4pmTc426aOTsF8LJws/39fijmNRbKQi318/3mkfzI1ZmiTkK1HYAgZo5PSXZHfmv
Z/6UmyP4sRVrSwf6dP1mp60F71HHsvCJpr31vW5uo/7bdYeWwjCjYrKYw7aA2M2CY1EY0Ok2TP7Y
nk6vswr/DTtVcvsctZRg8KcddDFrrCNLi0idTDC2g+mz7dmWH6RACx2B4Ejjt6aBt3wjyZ9zxR2d
236NFGlhCRXB0/5n9JOB45l/UCUquWRiq3Goiqm6+alozGmfWFAbXl/JhdCowC9AaVuICTLCfB4q
fBlZ3h4+g02I3qUyho9+/gxi+lFSittCewxkbW8bpIPXrS5Q8ZI4/Wf2ojUwtKQIBvEjHJwjo1WI
r1hbP/yijepRkszbuvhU+cFdF9Rb7nGIHHRnM6J1EU3ISVmf9Sg46q2+0ZWV16e28JX5YWwrZvzJ
IOZIkMqPutzK2Lx2zmSD1PrxbWDksrpJnDD6wmty+mY7iXMTam1/jPQx3lZt0/duoTbIvDaT55ZT
HHzNqkJ+zjw18rZy3xjJ0avjFgblfmhus0Eb0BYdTW1rqUHxTxt1fr9VpXT4J4G9+d/Ag4m41odx
cPvQVH9aXWXcZP0Y342+3Q4b7urptXUqhU0hx9+8ugxvGHOp9wDU6vReylrnIZa7fKXpevnA5ZMx
lAZOgicTwmjnOyWJGkUPCnr8Sn3LU0HS/hnzh8Rbm6r6ow0wy+6ZFKe/JoadGKSeZb48fLumDHR6
f12VyZsgCLoH1rT/HbZSfZT1FrIKMy6Gn3amt4/Z0NPCkLu42MVDXN/21lC9JnFOZbeB0O9zFerx
c5lI7c/CkaaVJVnaLPACGSDlBSfwfLP4rawjG0If2hql8CCZk7ozS+emKKrqRtOoAo227bljrncf
v+ARxwKPKu5HZHln34LHK9X8P/3R+gWaQtcyd9cP6NLHPjUwi+GN7je2xEbfQHBC2SSXCtcL5U30
8YISg78k64J0kf8zD+RS2ZVtKNpRtlnu2jZ+zLTWbbtq5UpfSFcgaCDK8VoUBA6zl06WdmXUxz11
aLvfhhKHdthcX7CFG4kHIRSBTLTpSE3Nboc+QA6vq3BEHTcVFOJoWrcqRJidWynaiq2Fj0MX2jCB
+ghFm3mXsJP1Iuk8OtFB7nbZ92p4avJdtCaatbBmWKEywaIJhZ7ZHosNJ1TtUVjJvpn2Q7TWuFj7
82dPqWDspi4R3WF7yFxZ2vlDtrJOaxZmXz2SI7NJVTzI1PjG7KJjXhyvf/XlL/HfGokAcZJol0WQ
lNOID2Xm7x0NQpjhq0kJ9uMDXYi32JTdhJix4Lo5t2N0ShF0KXZS5WUyBte3fzTaoxMFKyu2kHec
2REreuIPilL1CIQrZWDyeewe6v6r1H67vmQLVfpzX2YnJTY9tR46bEz+a+QBDE93mRW5fn9spge1
egmzG9n5Mf5FRDtzbbbdTGhEpdAW21lH1rPetKW8KfI7be1TrS3hfNMF+dg4Le559ptRPFX+4Grx
9voartmYbbsxn7xUbbBR+a+Tfcz7DUjmtRRt8fRQLGRakUcsXDvne6G11dDXaxasdMCgG1sH0rHR
FZU1S/48wi0QfqmSt9pDbROEbpt8Yur0upsLPQ62isi5UYGnoDPnJMvrEsh0zrZvy71mvXTpHujC
fig3Xuq4MtA/ebhPPk4sayCpKbJvDhyl9llGbJnxNFaKRWqaHhnlg2/FrrdVt7vu20LqcGplDlio
nNSGggsrRvWeFVt9erC7wo1rIsjeS9+vG1vaLwJ5L8bGBIXtbE9OhRLntgyqKKm2VYX0kEWt9PUv
bEDCoHAz6eLVfr5derIcp3TYLmH2O/PvG4hW1m7xRTc0LjyEK8nO53DdvK+iPhzYDgKuEAj0H+X6
NbL/pW3v/GdkjtYd7MCKpgkjTfHJo3ce/k3Byzi1MF8pUpQxSjm9Ulm4dCbN9tZb43teSkeAFgBs
hkFetGrOv0Y6WpzpHvhNo9zLw7btvnXWXotvxv7LX3x2nUc4pSAgZX+UwE5uDChtUzhp+eymfJy8
rV/deOrn6yaWbgzBJQLq8o/m9/xEtnnTyc0E8kZJvhXSLe+fbd7tRvPVs/a2c4jV35a8z62VUu/C
3Y5VVKpYRQUN+NkSGkHrmbR0CeQISqioZYfeseQhlq8BU8T3nj14MMREOLxrNNfmJ0dJ2qRW0xgw
gdnucq10PZtpNmZgBuBfyg5YBohaCdRUj672FP+8vroL+/3M+izN6+JYlmxwGuBaBzezH5Vyxb/F
dWTAhlkO2ibmvMmVWF3dUDXHPQJ2LP0ehlcpeAjWLouF4ICB/8zM/GgCrQkrBzOaf4/IYhccDW//
F0t1YmKWhU2qZJd+nIJnhKq3r8EA+5+uW1hzQnysk9MkVfAca2KtKEG4ufM76FAtK1b6gUvVfgZ3
eHDx5KJMPH+2wlQVS5CLgcVAd60IedoFjA1obpY98uDGHuzb8B4X+eeh/eytob4WKk5n1sV+OfER
5dwukmQ2XNpFh9qx3uSuvBN0Wb5mgshiHnxI2Yj14frSLkTEM7OzOzBMIp/HFE5P2mvt3SfGw6B8
06rv2tqE5eU35B1owaGiIwxOb22WP6R1Dz2gbEU0U+XAjdvyMTUlN5GDlfh0uY6iuQClHmIFvAEv
3gRNWzbZaMZ072pXbx+K4a0vx02v3cjoVyDq+3GcrUCaYAvlYE7BvCA/FKmZFIUVb+gkS8rnOHiV
6m/XP9LS2p2YmJfejdbMHC/HRAGMs9Lftdbc1uP2upHLiPcHMcNlZXMNI/lxvgFHaL77fkCSurT6
nRnV234th7gMeViwGSnk7Uyfc14qS3XJzOQQ+XKrcwvpxlB3nQYNV/fluiMLZpBfF2UTxgLE5j53
hF2Wdk4LfCBtPxvOnTYgAf+pVVbehEtWwLzDbUcji/qG+GYn59WQRlOJPR8ricfwSOm9JnL72E9S
faPInnS87tPlMbV5cfxnTfyaE2uxZUSTpKHJnoVl7OrFjyFLPqn+N3tSj2Pz+7qxhe0GiytECpwj
WLe1WUCPoiLwypLt7OQ+NAo/BqBTZvF23cjCdrPFJ2LIFFQvdFHnHgFGbnJLsJQN4C4Ml1TGeuGm
tP+5bmYhHPzh2baFyDawxFnYGQMnVUqBB7O8fTy9B/AARSGjX9tc2QP+pVC0NjRJE46ffp652Oxy
Kl4AS1ToymeZbDBJqRP4cMlqhV1Prqx7I4MisvcMOJKvZwU8ud2AKf6NZXft1umD3i0Vm6yaNzJz
BxLVmXqj91IP3fRU9zd9L+lfUq8mFQnlrjhGhRZP204jmsqp2QSHtk/QGuiIrPd11bf3VJCrx1IZ
/fausEL92ZxMzts0Tnu1GYM7U03l7+qY23dDaNc3LdsrZHgsJTDrk67QPIxjCYoh3zF/p3I+7Cfd
Hn+G0mi85LWXvgV0sr4Wsd3e6U487A1svBQ2qI8iy9Rgmw5Od6snpvnelQHsTvEYKO7Q9s24VXwp
e8xDAM2TnNT+Zqzk7odg9Kz3EKDlN605Ebar3kqf+6xqpju6rL337IAsfWLUxe42PVSJjTtkQX5j
GcH4pWirYG+FHUyguQI/AAVN8xCEGloBng3d+dZvRwaAJjWQnhI1k9/jcvJe8qYO6Z9YRnmTdlK0
RfAN5ZxOz+oNdasgu8uKOL/lM2r+TnPi8V+1VPMU1rQ4/QRdUcE7G8LwfVbX4e+6KRN1L1lVxpvY
stqYd7nfvqt633zLJx9NmS6wo5+INWi7ym91pDWyRLvXg5ryW2N6knt9y1++oamJyYIpzwImAeDj
/GSFXFSBVMKVrKbTRof7QZWawxTJhxBqZq9L/42ktcbV0mGmJCG0rh0I2eZFEcPzLT1LOWVavDcB
H7XDxyF2OHViYRbUiyyx8kawpfpIx0rJ6PbZzfVlW/NBLOtJiG1GpdXHP5GC/VWHj4P6ct3AQoIJ
RZHGbYHeFS2KeSxqwKvmWTNS3MhV6bvVWda3LPD7alPaGeVRBwLMfeo5PqcwNbvJbQIvVLdNrKb/
VL4W8f3C+q4I+67cXv9lS65DNkp+Br0dpfpZwE98b+h9HWBE336WlM41g5VGw8Jlief/GRA/4GRt
7aqJc/UPsVGvfolVaBxBYBhjcZupK5bWXJltfiO008gS0ooV7QzQF8WqZtTS7WjxJuXhDYU3XYBz
X0InJD4LbAKRaqtaXxw4DgNj5YssGqGxSD6JLfrd50Z0KwmLHn31jWS/dPU+abeGtmJi6ZvAw/o/
E7OXoQNk1fQiunT18D02zG3UAsnOejqYa+yWa87Mtpect3nRSzhTj0eluq3JyNdQCAv5kU1FhwwJ
3AMIn9l6hd2odsQ9gULI9rAO7tOD+RZArKx7H6dyhQ7hxNRs3YZcTuNRokTpFeERsdMs8fdGs23k
hyD4eNZ3Zmq2cINi+V3sMdqaD962McMtDKtJ/kWXYXKXzM31ILB0bcCiCakxQjWg2WfGSj/v2tph
CftiE9ahWwRo5B2RoXIN9JKjtU2xuP1OzM1CQq3E+phJmBtTzw277Sj/9jq3S75c92pp75FnUmBR
dfWykwrLWWskBpCRAPEDAAk2oA1lWuNmWrEy14wdM182w5FkNoJtyg6eTf3VXGNOXlqwE0/mg3bp
VE1l/Ef6tDDMQ6/FFWV/5WGCEo9mkRe9XV+4NXOzbR6OyJvXCQunab8S6xdzdpuCyaEg+nrdzkI3
A+Y+cgZ69vSHgfCfh7qK41R5LSPyHfduamwc47VV35SRyke4DfJ9M643Dpf2uoBsgHNHwQ4m1HOb
TgDHup8DptDyTEz0aXd52761fZHulOqxo4cjOSugiKUI5cDCj4uyY9GkPjdJ/thrVg/XgNTr7U7S
no249WBryOSbwi7f4eFYa1UtWvzDBQAvmBC0Prdoto1elzFhNx8Ti3abgtpw3IfKdzX2pGBT6qWX
HNKhTVcKaQtXMKApzbRsiiFwDs+eXHziLDZ72ipZYNzk7YPllYfre2bhuP0fEkYTZBYdqZlnUoIO
ut5S+ZbjON0ZE7ySZlUPYDGsf//CEu9gZhEcMQo682UqHJNCMFEqyimIqC+tdSjUcnfdyNKCMXku
OGOYSbkoqSuTHVRxJYjdzNEdGMPS1pRHFraCc2phtvmsCSkYWRvJiujJR8+RvFe0Y5re5+Nf5OkC
2Ut/FGgEpFbi051kenE2ZKM9CkylwhBp62yK4Nf11VoITPQfaUUBWgdeNEcRx31kFVqhQRCi3Kr9
babvRvt3bqw94xcGrkR7FewNrPEWf80+vZGk7RiKlKKJwnzvtH53zDqnmlwrM0x/azmB/RDKafDo
O0Gbb6s8LR/7PknewkkLb5NUTfODx3h35JZlq+9U00veRKn8Xo0GiHtVlNlBkRtQcNZ9X3tulDN9
tTPDcFQpHITGW+JAH7OhCWLeRHVdVjx7FClbyQKFF+e1CvwDDw1HMkVve95L9sbY9yoaBLzcDHk3
9pm30etauukbYbBsxp2q9vrBGNv+UHWlvbn+MS9PMuaZWYHZmCbphYwoSqF9GBe0FaErKfeNFfvv
9ghgJPOqj4uuY0qgOQHvAECfh8PBiZQoi+gvJm03upaShTdBYdou4zpr/CBLXvHlBNuXo6m8iM8P
AeUZKe8TRm2DsajvctssXtSosX/ahUYJ5/oKXh4HMSVFUDVs4LcQ5J/bIrdxzLpjgrQonkqNVhK6
xt140Atp5VMtGrJAc6H3Z2rqnOjDV83SyuKONjPgxjFUeK+Gj6jx7Gq9fL3u02VAxKf/TM1nibxC
z+WpwdRowvFXZ09jW3y7bmLxE8HdQiPT1pyLwF7qKWeuwETf+dvU055jNPiCeFy5qRbe/LgCJJs+
H7hZvDr/PG3oUMVLRvor/b6dXsPkToq++OqNwYh3iHRmeTehkR49FglwzE/XfVxaRlgMhLI2VwtF
1nPbsiRZXRgbNIiRak7bbJOG++sWllbRFsBvUijAihd1n9bIPZPYuwmLL2i9TerL35wlEeVtiI0E
GeG8nzP6cV5NFeObfXyUU4QLpmNIFnXdj4WVIg2kgcNX0rlStPOVso28DAtbgf5jVDZtvGN+ZMXC
wukBI0+1QCAMZP4+t5CWjA0GXpBtsuzBCx7D8sFyfvfqyoNxwQ8x4YVIABOAzHDOggEimVkTZ3G2
6RF41N/NNdWbhe9N4ERgmtudpsc8hmZ124zM8GSbAmbdPt6q2ZPWriguLtxIJuACPoWoRrF3z1dK
TTzdpMSVbUrloKSfevuQW19180Y2Xj0DxRSGeq9//EWnQGkIgQBA7qp4LJykLEoMUt3vMdhF94bx
JbC+xQyU/b/ZmDk1xrLf5jY2puzJa58oWUfh23UTi9/+PzfmAgHVMNVAuzGhT+NeUZLjyJTAx00w
EsEJ4b/Mcs0CitXrWQmLRLaRGF4NTYsaffwXXpyamMXLOrQCyjuYSKbKdRh37lZeJ5dPP1JsSgHs
MYe0bh6yTKODuqusso2Zh66efYreaaxS4tiadGqGn9cXbGkvk6xCEiYgYKiJnW8ttpyTtFWTIYD1
NHbIJzNNLdNTM+EfPIyeeZDXZMuWNjMOIjXEjAAU9bNI1kZB7hR5R5wxQ/y5TaMf7RoR71IsO7Uh
duLJgam0SuJVhg0pc8PfXf1V9rdRsLIRFpbOovop9M+pRtHPPzcS9Ko3VFLPpWXcSWbkpsGbyRxk
4LiKeYdmVDmtxB2xs2aZMJBOMgG4mWhRq7Mj2tcqApPjyLdy3ibpTkc/wNxoDaCLcY1sbOEjMa/B
E9nRuQ4uxHhsvcvIxeVsU7UjFOK8LvVP5bDWlLmwIkgDTGZlBZciV+fsKMkyUznkaEAPm5gZpm2h
ZK4VHq7v8DUjs+BZForTeANGDA+AN/xiWvYXYmuCl0Aw0LKhgY/Mc1xZ6QdzGCAmiFRq7dq294vN
dTcutvQfC9igZytGv2cXZ9MWBaNytLyH0tlm5dZ2XpXE2cgr8WBhtUgwGPVGplvU9cW/Pzk5Xl4V
pNEFlfCyQYaVSabxq//hpIxBfGR+qZDw1Un/Zr5IdR4YlVCwygLtRWu7rZEhv+evxNElV06tqOeu
jEnvtZEnrICfNGX5oITtk2at4ZMWzWisF09+nVfi7FR2A29Gc2IQr0uM+2bQHizAI2rafnwbo4pM
hiaQQ2ICb+bNJKlmZYgWBfVuC6BZqbk0kK5vsourhw8DLw05DSUrhfzp3IialxkPThNQqGHseyfc
MZd56H2wPEn0Okj9NgjWKHguoujM5CwGRHZRWkNDsyINdWaqd2Hxw/eabcyknZ7s9eoA09V1J8Wf
eBZGyQt4X4vSH6gOmCDOnbSm3CyMhkatbdfk7BYcNcUO3oaDOdmvnZcer5u7RMEKe6KPoMBWTOFp
ttsDD5LlVihz9ZQZ22RXmLTtD3m0ya3PcfxFUV6C4N3xb6+bXfKSUUgdFSFSCBCD516SI/dhWlG0
1qpbP6A/I1rGd/XguHm3wt+0EJooPtFopIHBJJUz3zVZnExljilTlW9Szbtvkxgao/J36zQv171a
MiWaJDLoLK6M+WNVz/K6Nzp2i2F2slsrRftgB2NzX9Sl5Db++BeRiqFJh9oTHSdRmTlfxV61a8UT
FNCVau7ot0JnTbXsw6Bvdgg4aYGNJ2W9eEE6wDfYPZS4YNW3trHlW+6UZC+hkjB5muX7Mcver6/j
0u4AIy18E7f7/JlUWlWXVEKAwe6Mf5NxOKioME9+VbuRHe9rc41FbM3eLFeqhxosVYC9Ig1/y0GD
KOlwO1CBr6Xyxaw+nL78WdD/3Jsd8THLrTKJWVA7g2lX+oRM7z5fY2FcCPwWwGWSfbom5MmzRDbL
RwcOPHwYYvWm1F6aztiBuPv4vX9mZbZyftpWcSTq+0Og7uXKe2+b8kGbfvlhtdL/WfKHWqCAC5LM
UBo83+vaNEbRFI1E4u416R1GySQ3WAu+CzcMxTnK7vyHgu786teZvK48WIcgiFK2gfxVDr96deRm
Xv1Shki6rsSLRXMWmxyoG0j9uV7hOASgC8Tscz0Vt1Z8n2j/VH25M/8t6It3a9Qv4lvMbxZ4DUgC
SGxYxVnMhZW+leuOjCN2nF9SAqFjFq6Ah5cCIOmZxuOJNA0erPOPxCFCu70m1lIlupHbbNv243de
IkxVGSv35NJ+IH+yeKSJivT8aRgqwPMyi0ZJZB3BEoKEPtZqslJ2uKRc4aieWpldHqYeppkjNNia
RE//kSbDvPUGrXqG4Wr8rEiTxeS4WRxoqiTUJq36LiqohrhZFTlPqtN3b2a6U/s1wvrLnu/sZ80O
gxOOhheYOC/B35P0ByY8zGnjGwG6Wtu81DZ6cKjX7oGl3UrTiKsGti9d/ZNJnCTfCpS71gQd4aao
mpvQ1G6msL33kuE4chS9qr2N9erjGZ/oU/3P5CxJ7nJz9DIfk/ByuI1uuoP9q/G2AK52dBKzcOU8
Lp0QgdqlSK/DFDCfzWmTYsoSwRGgON6zBiP5UH6+frMtHhDGntEnFW/XOUhE9Y3MGSthARxyeNvJ
qRIdBk0pAzcqDO9HE3TF36wh5SZoP3j5UWk+P5PdOHa6L9BDTRYeWkt+z+TiNi8oOVjqQzNCJpiu
qdIseinqnPBxwZw5jzRBOQ1GxFTExqIpoE8yrInZnZ47zF8YK1WHxfyVjyWCGgYvsHeqFcWIpHJ3
e03CSGzv6tx5lr+P4l+D5UraY+m9Wepet1ZCw2L84RhwEHSB2Zwta0Bfe4p10UatLRfpmGcwensP
MZnrG2YpNaFe+H/NzJExtT36aisOnVz5O7/5ItEsKPN9ME5oHK+E1KXPRvmW70XZCOaWmUu+ISmo
e4pEbwBKVHv2P07ZWxupGQLoaOLDdc8WgxiDcDqPHNoGvD3ON6bvdDZNPr6W2WqPYfWa2xaC1Hl/
SAx/r07Jt2EykK14isy1GZdFR08sz8KK16BoUxvsmTBJ33v56xRrLwXF2Q0Nrf11L5e2CbVEGh4k
ztTHZmmYVXaZ50eYiksjdgtD/+006S2NtTXBraXYRcuUkGJRg1fm7IVho6EMODAxSdv9W146gaut
0vkurhsEETyiuHL5dudfLGqHtM8abGQWAGIE0fMIBL2uQte48j5c3By89SnxELHEFOi5KWhyxqmf
6DabTWMrt42j+ckDyWYxuDpSBkDUu6i2XbNX40e9MYJXNVDbOxsw+8frNFQaocrjVc6Q8/xQGGHR
2o7ED4mr5jP5NGNtarTNYJFdidOLLgOnEhU00XScdwciQwkSuyRqkgbfanbkuzFyy14dfPe6/p/J
Ub8EqbZR8+xZ4Tl0fZteflkerYRq1ptC0QXljKH1Rl+Q62zovu16E4r4fOvDcZllr9cNXcYzDIFX
o+spXpPzDFHreqPVHPoTXn2fmd+H1HeT7MiDnM7Iik+XR+/clPD5JF+B3qvQBh1TyoiqnrNzcpLF
tQt9zcgsE+sMoy4V0dJBycSvfzpS58YflggAZUzvg2uGqhCzcrMYwrRHJQ8+pfyYuRsz6Y6plew1
aa0UtOAKeCNSBGayCFjzxuGokFQWClX1rLZ+0JU/WB4B2S/8lWtmxc6ciRmR3hxx1om9lo5uUEj7
Whp2nrGGM140A9uTuJ3JQ+YQcMnpRqkuTVZt9LqNbOe265g5PF+t9/FgpdBlYcqaEhIkAvN3nF9W
RKoEsv/QLNzU3tnWJo4e7Dzc2tV3swj2NjNB04fnVERQAoFB7UUB9WbPtp4Z1kHkhVi1k+QT3FBf
1IK0R5ZQaGMGyGDYLfWd3fXjuxAnxMiZKVgooVea75FO86OkncKc0R9532k/k7E/TGTkI5pB1y1d
Vl7ZiP9Zmu8SL8z9ehiw1NifGWwhJ9lJnrGbhu+GSq63K9d682sGZ+lI0uQeUC4MBnXpWj0Z42PU
M+P2NbTsXS29W2uA8cW1hPOM+TyBAZnfLK2lt8ZQx/lGAbY4Bi+DOm5lz+2slRT58t3GSv7PDq2E
8zhY5YVceCaORYpG5fqr7kwbL9pIxnvqfLWlNUmby0REwSVIhdiU+KXN1tGagj7wK8JIad6pY+Fq
sF9f3xoLJxsKKUFhSxdApFXnDg1lQqGBmd5NYauyO8p9tIsbqFvQbVrjRV9yhtqxCeRYnLP5i5CO
WiIlqkU73S9cw3heTan+JPDnVRmE9cTcMxEEBOE80WkrMLiVxykejDpzC8+4s1Kj2Utj9BTI0lNa
68atp/b3iiTd2nZ1I6n557KcHgrV9+GB5xTWwTM9JJ20ubvNkcDxJDIyX9a6lRN5SZ3KdQ3oW/T/
yVNYk/N176sOCFMc5MwGmftCSY9yIAjj5W3RoY82AImOvI08/PInYxspvmDaWyk3Lnx5yAWYsKZW
RsFs3jaoC48O5CgJPMCt31muX71CbHX48PbCCEOzSOUAoJmfyzRJy7QYfQIBeZhXywcT6v1V7byF
dI+2B49jnnYWsJl5Mt1GZaZoMWbyId5l7WdrFNjYZjhOpaDTabcjwlNKgeyhUa/lmovryLNSWCen
mI84kgaWWmhgW4/gxBqazVAod0mwBglYOD0CYf4/MyICnmZgWQULU4uZMKe/k5iPTbAmvL4QtUVL
UAdRSe4K38m5CbtETiiVCG5m9ap7j132DrFOM7za9buuH1tvJXdZKDcgonRiTwTbE5easbG9MYzy
zVRu8+oxHt2Q4rey7adbXfruaG7Tf5a648d3JEV8jWcIECvSmXOjzOLmaQGQj/6E/DRq+e3gG0+h
9P5xK/SuGP6S2fvqvGoDxSRgywQVRyMZd1Uz3pRVvQXmu3IdLW0KDU1RoFZg7C7K0H1kByX5EJuC
ERWt/pfc/+N+6AQIVQUfRCduli6rEQMBnVmzueVPinGroSmQrPiwdH6A2IlRLyBCbL7zD+IxkZ3T
OGXXIQeSVaYgGXFX74alvU3PHqQg4FNuu9lN6pt27lAPYaXMu5ZRE0hMlP4lDraZ92/Vb9N8JY8V
22h2FYEPEbNrsD9QMxden+ztpKsq5tEZctbg5LTawVX7lyZ/Du3QTaLQLde0sxZWkYFD0ZSVgayR
QJ/bk8bOKHnZ5Js4E9O69q/O53LR1DXw4MKOE31LUCPiIqdWd24n05TCC0JZpJKVdDv1KjTLnbFG
1blkhSYsNUjWjytytnp2XLJ6yZgjMnI3ICi9NqK5sBsYAOaJAV0u8PF5uUxtLdjWAv58qdoVMqXU
mG7oJ6W+h7df9Q/jGkpt0Z5oUpKfwuQwb7iBTzH6RmbVrHy4bZ3hQCXeNZ3fmvWTnAV2PutA3/ij
48dEOBNhP5jYHJn7fbaIfZeVfUyKw8XUHC2/R2Z8jdHpz58x3+a4pQjmKIq38yRCb7Ugh+o23/gU
HyCGSMKbUH5oyIjRxuw+q6NrT88I+/jhj6Q9dNNTsBbPl7bK6S9QzzdkbAzdUGZ6vlG9SbpF8Ut9
0kvj14fDoKBU/p+bsxhVabHCQuJmFMs7iX8igXRjQTh23czCK+ZPCw5wPqAVBrDOfRkdeYRsWxwu
0oimsDfKgK5I+FTmawyKS+FCNPv+f0t/EqqT8GRUUxgGqZJvEm06pjp8JE60m3rz9eMOMatG24mO
CXXO2bolsVJGLfWvjU/t2XL8n0MVPshkvLAlrWUTC4tHoxRaFcE3z76fLR7YxjTRfGypUXHXtv7z
NJoHq0qR47D3cdwcZe1ZAV6blCpU5o+q8maa1b1fG26p/azieMX1pezm9PfMl7gpeXbXLb9nMryv
eafs9Eq5NYrsNoqD55rKRgIO0iJfpdsUQCKysmUXLiA4BZEugl8FhNc85PSdOsZ9Azgxqx03VW4G
ZYOsYKKGm1Qiq/t2/UMv7CebeC0AcACEGKE937mT6VdjCk8ZqmNIOxuHMfkxdSvx7P8j7cp669Z5
7S8y4Hl4tb3HzHOTF6NJeyzPozz9+rvUD7fxVoQtnBy0RR8CZJkSSVEUuSjD4Czdiqos9yJSB21S
+ku0K+c4bKRNg0I1WknCqWzc1JOqdZDEzHZu/6qgrygPSbo5v14yFObVVvZHag8dsRSy2BgBF6NY
4YBrn+4+nkcRr5jNiDQwFBkE/KcorrakDtSwDnIMY9fQQJ8neHzangcRi/IXhJ8TQECmoy4t23rl
qjRvCmefzsFEJdUQQnVG3gCNS+jO+zKHqymdKJ0cLJjSGQg7+kNtNJcULNto09eDUYt2+ihL9oiW
jyVe0GKCWAeF2KfLl6dOBhJYNGW7borMp3epFuXO67Wn8wsoOMHAwoIMIFw+gPiqwSZrUm2uG+iC
rV9hvPCuit7PI7CLG3dKgziPDRYDMzVjgToVhIwd1VsDwaHjJgW41EAMkJER/eVd+TbOKYVfjAuJ
//uKCYJe9PmCBB9D8Aw+0b4UitV7JkKsPgkH79U0NhE9juYbVYN/KxyAQA3NenTg8Hi/n0SaQbsK
YU5Nf0z2a9QeYvrc6sdF1rT5dZ9OgHiH3lWgpspHnJla+8PJ4LJl4+OZOZ5uE0Z+23guxl0OjLB8
gqwzh6XqextRxnSx9Ld2uVPISxvvm/Gi1i/iTlLMKdqhNRwz7JUPquIypS0FXF7PwawewKm8i5I3
Zdr3qaz4R4iFzj9UIaKUCW9Vp1jDghnysDQchupz76Z701ruKqPdKC318bIkiQW+Gi7rYGeFemCN
w/+cvltKn8YVOynGsfAdZzu6T1G9Oa92X90ewwDxLNgMMJyNZxao0sGdqxEzmGn125rvm/SSzCgD
kVyORTqHCm30uSIwxKMIt26ahmmOhsNQtDs7SpARuTsvxle/igHgcKq4HvzxDNxSUbWpy7pJ66Aq
Q7vGLM6P2Lwx0kOB2ayZrFhTpAVrMPYxK40rmopQCjahwF1MP8kOlnNnWbXvqIdOduMSqQCqKVHT
hvo8VHhxRx/obMfSIli4BrM38nbHBsBZRMYwIERh4yRwJjH+QG71SFtZSBvnNYZQ3c0e2M28e8WR
sbGKNA1H+F8QbtXcZlTgaQGywDirQ5d8LNpR1WRD3oSbgzcGxIvIxWA67+nmlHXdOVkCGDezLgo0
7O5xNQVtaTy9OdS+0uOokJiQEBHDn/FMipcU1F6fIhKLlJYa4XyNil/siO2coFEOyliHfbU7r+bC
NfwLhZKAUyiQ6fVdWlVQh3kPqrtmrH3PQlgngRHqwwqGM1c7shpKR8BE+cYeXim5r5Pn85IIF83G
+BKkFzEdlS9Bw0AJs0WpTR3o+t2QbnvrqHoRikcCW1bBJxQGzkdFyTO8A5+EIeitH40Cwoxdsq1n
I0hR4TNhKPl5gYRbs4JhP185hbwYXRvTLOsgowVyY8GUbGbN9vvqG66Udbv8vzhsYVc4aBHNdZDs
4/qA8cMGdZ/LJf7O9q8gOEtFbizGcBxADPG9ldwk3s0ySfKK4u3/lIKzmc70aGMxRQZp1ZbEFzTb
NaCsICbmzEiv1Exd+YBktWR8aA8qjrFrTIDRkqAvdWQ9A8tOsd5s6oa9U2yGxQwbm6agpBn22eL9
t/XkowbbQVMXuMD+uFeqPw7mLupkCU2JlvMzdPQctARuDYy89UKH3Ki95zuy8hmJjvOlqo1djRgm
BxAtDr1+M7hbSz86sqSOUDfQgIS6J2RBMHr3VMMNdSZEm4Ay1h+Y+dHMmyG/y6M4cDJZPCdcNZQT
g+QDbWoI606hiOl0IG6u4ejUR6PZ5MVvR+ZLhZHJCoKFRit7TeO8N9wI0tjls1u+T9rPzAsG98Ed
dR8FNeedkHjpPuXhnJAzKHk1mriDtQoojxIakmlCR6w/Wu+V9XweSyYY5yW6OB7UpsLakdba4+1m
mF4slH5oxqteXw36N2JhNCr83SnOYeClPGtjE2h6ab7nzpz4eLHcYnzK4bxUgnwXIslPIL7nH+XJ
Nd7esYR9vGmjR6sMHTwfLul+omFl76sE3p3sI1VWPMwE+OKkVrjcmbtoE+iL0cgaRG32PHjpwZse
rYhhojPNSwMN2eim/U7YvALlclFVtHQkzgBKx3Zb6Hd1M2KS607vXkcMZi7Gj/OLKzE3/hkO1dFN
pjJzKynKh9ET2vb1fa44EqlkS8mZHLh5rWUoAKNWH1Ya1P3RAS/c7O3JGMye38kiW5lY7OcrE4/z
miiTAbxovnL666p61JuH8ysnukCttZIz7KHJ68ZjEMv4MM3vxiw5jwWlB6dqzzndyY1iOx0A4E79
8zIr95qX+rVG7sC0gwEo1kVS3tQ5OgQKW2ZxLGg9p/mcI2ldvVHTBNC2WT0bBb1M8/jCceZjbibH
1lODpS5BRG1vrEmV+EuxD0P8iZkoaLj64wxWO1eizZUaPZxzqphBrn6oKdmRYtlqGDBTtOkVOm8l
2QqhruBoQ70rrnNfKtwNNAhMecoszsJIgGbclJoJ2hdZ8a7wIFjBcIaN0ZWtl85Y0z4ZtoXrBu2Y
3AygPi6M38STdZQLlxG9oEjNouICT5GnBmC3vTGgRxJxQc+IM7PAo7se/G3q4uvVSzb4541BLNwn
HHdqmyDu70DnDnurnhXUwrgvXRUu3daQ3YtlcnGOBLm/KJ46ANHsQS3RSHXsp4vevFHUo2n+/m9C
cU4E7WJKVbCX9pn+dMxdCfa66VJLrrw0PA8kE4pzJawulZoVgHqwdLnXafTkRaDLuq/Ky0n/jlvB
+w2rgUUgZZnsY1YG5qmRWWTo0Q9I4h4q8qIaVpAWc2A7BExHeGCZPtQ4f4g82ZMuk4J3KiwPjZZD
8IOCO+UU2LI7iy4jgJNEPUyKdwH3eZe29tVAiMzYROfNGosTEgyCZaWW8CKTnu1IHI7VHV32yNhs
PMWPiQm+NfcbJrCGZJ+0WleziOsmTyBel/9TuBcK/WfqMSclAievjNRapC/s4gwCStQA4V3sFKql
Qz/lIPMIlmzrRGiwfdPdy2iutroeurGMpVt4EK3hOF9SVI5R0w5wDWJKxzzkRPfB2O3GeCzzLt1q
Uxe/qW1LjEKoLisheZdC8t6pDbaFypU77YYKaUNUNNgyNjGR+19Lx3kUo0JvWo8cVVCNb5kaqOQ2
myWRMvsVXzQfuXfMUcRjGVjFTvcLTyM0thucMJVbXQ91dI+IS3JkyyA4F1JiSK9b9S0CrDq6hPVv
mk52CRQuFGsIwdAH1rDOKTgSRk2C0UwoPEKPlEZeO3XyUxmDnNBw/4J8KYNGkguzOia4Qmee35b+
MfHIIUEyd3rvlIc00e5c8L6d977CpUOVGJ4yGTszX9tbopDAxRxtpInmt9a7NWWtnUJFXv1+bmsm
tZwHhYXYiW3vXS+5IRneyeNK2UTzd/IaYBB08TKPMirD4PbIJkMC7mPIgvfO3I8dpfAT2h8bInsb
EyvDXyCTS3tSZ8r1zAKQWuNSVr/8r21H4lLFK/cJwvk5FZGnk+QAsXJ0Oua+iyZ/+pQQiXkK3amF
PDiGATnoUuX8W6l0/ewagJlZHW+ck4AUGIxmTUmweJNfZ/l+xJXvvNYJIiawF6FPCIymKLD8UsBS
WilBPXuFvpANiOHNAVQdfluFivd8Hkh0fWbMYugcA9sWWm8575OB+cMubA/VWhbdmHOxU/JlG2F8
Zt4u+978jdfoawv5qXS2L1NL9rwukhN1OqhUZB2r+P/U99mLOpZjimIVkzY0NDCcZqONmefTrOox
SEYvQ5WAIuq8zAKTRgE6ykvx9I3uA75ATS9pOUca3p7yiOagcH0fZ7RanscQsA7oKFtlSd8/XLt8
FntYrM4uKB6C7Nm8LQbUAwGtv3Ax4+iozJgmpUzKLZJNzoWGECDQl/QnGndROWQPmZ/E4HJO/z1h
D/sk1Lyiax1tgvw7bz3rajEZkHuwPqzmIYuzELzDWPXZj2xP4jcFLuAEjPNrFK+sam0DbIon1Mwo
1hzooJfyFTK/n19qwaEAJDxU4nqGGxRvK2WDjIvXIbRq5wET6Eg8+HmSKKE2K4dmTqxtm3uaD4KY
3/1UPZ7HFvigE2ymaquwDlP2KHiP8HilLHaAfhlHD+ve2Jiy4QoiO1nLyFnpnCI/2NV4fYnn7tpB
sNOUO6NuMRoFpLDV/rxQogXFDAL0soBEDYUUHBjpl1bPJwhFO8zQbQwdRFmqPT1jcI+FFGj5K8lB
Ely1Q/qktrSQXLhFS4rSMxeUkWg8AhMht6QTCFzppKB2b6lbP13a/tbquyZMLAymWpaJSvBES4u2
IIvRORiMJ/gUD51vQ2xmkLZBK+NAn73uSKO9Fl8lvcQkRKEy+kX+QvH9cEtVmFZiwieYkxX5mjUE
c0V+WL0dZHr0ktH2gBrFj7nWD7P6javxCTZ3WpadhfQvMl+4zaW3A8Zyx5Z2o1RtkA25Xy+O4w+W
cntekURbyZg/wSChIYPC30TctHHrkT1TU/y11UCJnrQkC+dY4gEERzTKmz9x9NMtxOtnN6QGcNxo
DK/KsCrRuNTcKtnW1TfnRRJCGQarKwX1GUpzT6EchWbUsOBsKjAYxkmxA5NWg8k3rba3zAtX1qQg
hGPUGFhDuDi+yCiy6sL687RC1TjZN4utgS4GVTJzUc3XXuFpYZ5EV3WOKXnn5WRWxl1KQFmFzBBY
s8EnwVcYGI2OPsoZUU9d3DBqHnDpqrIRFkLhVhjs5yvnmWalEakjMKbUee+H7CJKkgDR9gMio4ND
Wt9QnPC8WCJIB1S0bHAV5rfz1WFDMTbuwuofR+1RUQIvfnWWQzc+FnjckV7ERX50DcYdDhXVI0wM
R9mJg4oWMvwyU1C4oiJSNX7mCvGj8SKx/nWtKoZW4gaGV3qk29DIcLqkNUkGNWWQirZsJ60/Ln2y
paO9Pb+MgjZC4Ois30PFQoIz9BRnoc3cNex010fMxTQe4gRPZGA0QYF1qMcfeIDBrV9xQ6uQtWiI
FhVsrqzgDuZg8Xx5qZqiuLyGrat4KcN46k2RPKnOM7WPsXNfGglKEr5xxv+hUkFDCKNh5w4INL/F
aadgTTWiP1B0LdJC3xD0nrSYVilZV0FqHaaO2/P/sPiXb3ciKBnJsK5m9ouAh7eIojJAFdVTGyeb
pKwOej81vlp7N64aP58HFx2EjPEQpWXg5fzytoonnqGjKk4nLx/gSe89nPsoMvI9JQ7KWlIVIQPj
bGNZ0LyTagAbjA8v3ul9HubpS9NsJkw5Py8X+1W8K1vLxQUU7dKhO5fVsg3as57/BB/HN34/HjpR
QYlsOroNTm0hVvvYrT38/s4rHjQyvOuFEn4HwkP5BWYZgE2Rg6jV1vAqPCmBTDTMQZ2oYjDZeQSR
v2e1kGxqjYM+Zt6go34YUyS6AkftA6v05w4cwLKeGZH3XYNw5zQYIQ23ZTlew3tqnEORh/riolnM
CIrppvg4L5Fw21cSGafbAv6jubFKgOmT4mvgDTE1ycYL18xBdzGobVDjzNdpI4ucOHqL1M0co3AI
jdNJEOdPWtp9Cwe9kLBKEPPxe4MpHbAWVt7jumTcqYiDNxlqqUNN62R5B+EOeaCuhadD1MYHw4qa
Znlnwf94arvp7WOahFb/26ozXy0fjej+328RI05AnTbqAb50aXsLyH5LB7eaen7pkcFRZOkF0Q59
AqCz6VQH5mZxi9wFgD3+dCBE4xyJzGfLMDjLIXgE7coUGLO99dI7w7pGpHt+nURx9FoMzm5qlapI
sQNiHC5JCrayQ01Ds5P4SZkgnMFY4GPXqQGU1ui2RZNtMYnZL/pWos0izw8SBsTQqPfENZN9xirq
cxTd60fmBNiwI9cn3lOGqsjM/ii9f84vm1CgFRJb1hVS6tEZsS2QavCy2+DULexd3kkiLmGiZy0P
k3eF0qDfaa5HLNuQLHeWq/hjg3OTaKFtZk+D1ofE67FxMx627NBc+sEvq2Sb5+l120yyjxHFD+uP
4Q6K2bQ6fU4h8uR6zyOa35Kl2uagNnIqcpxM04cL2aF7NiTFN+qmGLnG/++ry9kawVWPmqzWLE6u
pum9AQfWuAGhxIw519rDf9pZvqu6JJHbo88YqV+HHMoYFJYlSqeojAZFokAuZ3e2Vs5L5WA10cja
6oVv0tjHqOLzsohc7nrduEioHOzGTlixozXfanqgD3d9d69nl8W8L2QnlgyLs718aLRl6tgeTeNl
SW2/TTFkfeg2Q0pu08HDYL9BIp4w6cGYjUCJhjssvPypfbRNX80Nq6dDr050yGej2GIdfzhFfEgx
DtnHdBAryKz0ofK8o9rM9fZfry+ue7jvIajBqzZ/hR7ciBgV6paCuCJwZx9j5cIcA2vcmcMxlZ0G
InEBZ9p4xEZ2GWn1U3HzZkw9G3OEA5co16aGSN7qkUpKgh6TQjKQwM3E3sxq56tzvj8vqUBdT6A5
f5ebbd+1OSQttKu03uTNcxlJIATOGxCovjT+zFrjs9qlXUfJxCo50uYupaFiblJvGw0XvSEpRBDK
gnFd6KJAEhAzX0+XcZgzzUocLONg7/X5SKrndHw8v1xCWVYQnOHlih1nUQKIMtmk9KoBIR9IzJZp
78m4ftnCczcQtHB9CsPpxNKO3pTV2BjQixbJca7fphhF9O/n5REEvMjv47GITXBBCQVnaE5WtmRx
oHGehfF3eMHpZSM0RZvyifDl+TXTE2/SKBBU5XaYLt3uUEThvxcCvCVglIARMQ6G030Hd4o+LOy1
LS7UCcVrYDJF/FtIQh3RhqxQ+ESsU1NDrUdE7tT80ZtBoV+U6Uu/7M7LIvC2mM/5VxY+/WlGBVVI
AllSDwSJINqfLvJ0q6QvnnFdLnfnwUR7wzrekV9mxK98f4ZL0XIO+goU7sytjmyT3fnjUpONgxY4
yeqJFA2+HC/9QEIhHhfxKhRXHbh19rQzht3SX8yq7KVatHR40MGN2gH3H3T6VA0slwyFDqLOgIAI
GzOXMb+32ulIJqWVd2eSd9coDufXT+QNQEfGStjRcgv6zFPEHqHviPlkeAaYwC84NL6u3Ft57Fuz
4ieWpKtYBsYFFo2BSoZcYzFwucHU5WCejt2SbmcNlNiS44+tFO971nJxjpRVfrgZa3YapmsVVG4Y
8eRH6aYowi7qUQp+qyAIP7+UIlVcQ3KOtR2zYR56RMQoszpmpfejR4OxYRLZG6tISaAjyIuDCR+1
oJySDAsuJ7ECK55Qxahnz43z7KE20zloyT4iktBavI5/wXgS56ov5srRAVbHZD/mJdou6R5znw6J
WfqKs/zW7Yn6rqLKGkVEvmolJd+mTdR0tFNW8l1Zrk+bpynW/SW5AiWxZNs0yXrqnFbSCP23AxNx
1OufRDNbX+2soMrmS6eeNoVqhKlKbib3VbWjsHKfFLXepZ3u9/Z4o9eP8WTilQcT1zBu6RsKxagk
QZ6FzMSXGhxDyY3agW1OdrzvOjjspP+nWVqJvxZaJVKff0h02fCoUxegdSiJNRS4UFt97KKH3rhp
y93yK55fviGODlI7jVFGfmmuHb1mUJoF/jNLzWDGhdBz0IQoexYXSoMoAGObGTEh/xSAyfUFaUyg
qHZ2h28JMkxYikDsUuTVsddkh4KokAQVbJ94nPYs1bLAlSGcwrVW91v110Leqgnzyam5xUPM1aLN
j5H65HRtYOcy5myhkazAOS+XTcqQZ/EAh6rmF671UKjRQ0aWrYOV/cbmrZA451Yb2oLBQVjWKtuj
XGNO36isHUIojMeaLEHLYKA//VQP62kczK6EMAn51RqhW26TDi35MtYfoZv+hOHDkzpLCqvNAKN2
6Jepq2BivSTfMd0VCKcVXu8NetKyIHt8aMZ93t2n8eEbO7KC4PZeqfIYY4Qhh2ZBAMwy0gnKlSXO
UbRY4EvGnQ6+GGPCuT2Ji4xGRgWQqrnErIW2uSSyiQvCqyMefuCAGIUf+PVO9z2p1TxzJhVBj/tB
58eYOD5mMKDH8prCT0ypr6cPbvGN5xGws3+iMj+yyl/h4jJ7mPmCgw1DA3o1sFEDfX6DBPoMgXD1
RxEoxjHy9SQNHtJhm/Cr5qQ/ZQZuJ4kRv9PJQnVHL8vZCNwearpMDVl5DbE3H8eNs73YfQf7VLRf
6GQO7Tk7KOUculbnG+nHeckEWnECxmm3M8WaTkaAFfmRTi1iD38cJS9lwtVbCcSpN+aZLIY24Mq9
oCZm0Z/0/D5DNypRfp2XRRDgnMjCObaxU9Suxl+MoZ+e0Oy7dXpkoLwmbF3vaqbGE9jLN3YqUz/Z
ErKfr9TPXnRvGAu2X3hutFHaUFSgx5S4CPbtXBB8IhtnWa5LY7CwQrYYRAaFi7nNvayMSCYHZ0YU
KbwpjyFHOhkXqMBHD4EHQWRTugUx2okk7Oer5SIYPVNhmiG0wdnZ/aXbb6dWZ/bkW30RVBKdEK8b
KAvBX4lrEX8S9YVWWF4H713PVWh0F00iG0gkChsg0F8I/hSyutZlNdbIWhCfjr6nXU5WAMIWB0TK
U+ZTLcDzoC2DFXuJT1TOcIk3KL1WATVvLL8z7oritZ4uBzL58SSxX8kaOpz9GlOSdQ3LZNkglh/n
navIDnKx5X4Kw75gpROVMlR15zEE3O3c0Z/izZjuiowR/4PEeTeW+/OuQrZ6nM0meEqblgKAINBF
492y3CZjFtAkHI2380hiq/oUjTPcsfSKtlCBBArnmSLjpPmlJinwFp27JyrImW5jll1PExYIzajj
DO3kpS3ferT5DepbmYaz7g8yyiWZUnBmjD4o1CebkMvQnmn0Jk2jydaNC1e0ZgBL+YTf33vkpzKP
e1CIvfS1tT2/PbKl4x99egxGGBam3HVsoutnC4qlLga5I7hNyZVdhqV+tGR8WMIDEQyqYLi1UB76
Nc+Jwz/S4QLdMQ6TQj0YSNE4yoeD0vzz4gl36S/Sl3xnqyVqQSmQ5hatRW3l19139HuFwF05K8eh
VGXuvAUVrDN8YGpSLKMkEh4ZKwze17lNl7YG9sjKX23M9Y6v8Uw95T365FFzKlkyoWtghOQO6qLB
NM+5Bk0ZnQZdsrAl/c7Qcl9zw6m7pMlNrezOb45QxVdInGtQvZTSzGRW292rVmipG6+WeQaxAnxK
w3kGI9aTahkhzaggZhg2itFvSn2j1b3faEHVjpgUAt5o1L49Z8VrNQQjlViY7As4RwF+PoSXPaTs
ql+28YFnzvOrKDw7VqvIOYol95aomJiE5XM83nsaxmTcRvRxssKiw0yGWlYELVEQj3smtpYyMktM
yAtisLE5ahAtwRiD/IsEg+y5QgbFGZc9tvpCNaaLSJkpbL9+JPOPITtaMhpSGRJnYga6VUanY0ij
gqrVi0Qhgdb59vQxuRIDE3o/MAKjeBUEkUh9nh72zTKD4RXtnYHqvig9hkTY771128lqc4XWtYLh
rUtP8i5mOarF+YnekGG8tCNJRlWo2isIzrh6d9Cowy5Po/tA+n9m83BetWUicKZjpY0NXl6slF6m
vprFoUp3RvTPfwPh7Gc2G3cc2Drpg42JYgX693dG/OM/gfCnbNG2aY+rMq5mOIdSfbMolu8kMiI2
yXrxN+d2MFKzYwk8zXki5lsS7/JvsEhhw/8qr8vFwo2LSkyXhT1o8A6s4TkZmqCtLrPkUkMr3flF
E3q2FRZTv1VUrCQ6yZwGWHH9M8JYnqXJn9XUwDhbddN7Xtg0xdayi9fzqMLDdoXK2U3fa3a+sBtT
PL6Z9ZMCmuuhtbe5puFVyXb9Mstk4yUlHoFnnazIEI0uO9/7Gvz+xPeiDbilfEVWySHTD86eHLts
tYmJps8HdwqL8UXK6y6D4KypbxdTxXEH/fC2znRf5u/SEmsJBJ/kb0pXmWn8Z7Uec3rrdfdmInFs
YgiUirPHRMSpvGPLjbFRmSHNC/VJus+iJxQPndcz4YljfGJwm0FtPZo0FxhJPj8lRe8nk7nNpsiv
6+q1NGUFyEK1xns8WLfAGIx0wKkxNa2F+icDB5yD/gXQivke3Q5tEjb1kaQHVZY1Fqo0XpdNVIWi
2cPkztM2WjJvdgCXqK/mfHSbA6mCwj2cX0PhPq1QOA9hZTkS8OUMwzEuUS+jTi9EkUAwhf2SeEIf
DaaxQg5U1J6u29jmul3ESK7m6CpT91q26cA2qE9hF+9MZ/KX7OUbMq0AOf/TUl3JDAUy5e6sX9qI
S4KIWninUGcZq4tw+VZQnJovbp2l07KgiMLL7paSBEnsXOSTpD1PqAorFE7Rdeh0F1Og2PnONcDk
fFuo15asMl0wUIIViH1uFO95bLC8Tx5gxiUO0WiYq61vk+um3kzV84A+7OQCjSZJdDF093MKkoOt
960LjcO6ksCAwlg2OV0xQbE52iwRjwy5MV1a85stcxtCfVxhcKtp4KXctJALZZcmYoRF8e70P/tl
o0W/GnPTyDpJhZu3guNWtVPiXm0jiGSaP6z5Q9Mfbe9CmoUQBpIOGMxBgYnUP88/6M65VZVs77p5
CobmnUQSHRRq+gqAW7XRJGZSOwBo+11WHEHJBHKT83YrcrC4o4M9kfl0PAyfbj6aRhXixvB4xlyV
9zXpj56FcpCFptaxR2PJdaxiMIBudrKJoaItQtmYi9oh1O5+GeaqT+VkeeUEh2HfO84dqpMm/SKT
XWNFK2iAZdxA57mO/iJOETCuR6kbYjDz0sMIDD+xtWDynbE7v4oCTWAT/sCZgD5eF09Np6vYgWNY
SVzMSVfRDwqylkj1wcMmoypihsg59RMU7twYvMaZqA0UNLXf1jVYUJt8C4r7hw55axuJ6/NCCdYO
M24MsE8wjhgQS58KRfo8N92JTWKnZFO13YfRT4GtqJI8tRDGQNYRc64xjJMP/x3QJYMeAFOuh7T+
UQ6oY9faW0/GpiEql0duk9GKQ9mgc+wzVmG5k9iFZRLMn47c0tq4TZbeqzb5sWRxukkMellE9XWW
2i8VigD9YbGvorgwfLVfGn+KGu+QdZaMVUa0nzoGJ7PCL4wQ4QkEhkFH/3CD8dCscHL0qsUve1vz
HcS7AQYoET+1ZQRsQkjG94MWe6w3z2NHJifG6MCiCKZp69FjZLX49zZjLGotq8sX5Wgx7u4Tiwum
zMQeUtsE1gxK1oLsyyH1uyRQl+t+CQ3jbgadQKtsziutLvArJ6ic1tqYmF51Uw56giJj/CyTk17p
WtW9RZE7X7l9YtxokW39jsbJrbdxTzE5M7fV6BCr2nA3znmJdwVda/DQOakHTxvaIejaDm93tUE1
DPNUPO2DdLG9GZMYjqVH3fXk57pR76MsiZ9Iac552Cg92SbRYEnytgJ3jV4sWCRKBdFmyxeQGlo1
KgojQF4sDFUzHqh3ACEhMXejc1UOkmpBkWWuwbjge4yhuQoFGDpidd0flVb9raGR+Z4qSf56ft9k
WNy2zYmSVU0GLCO+781Dre2iLPgOBKtTRaWy6fC6r9cG2iEozC23/pnKW4x8lw60EkqBcI7NYUcH
Nt+9Tr0qTcYWTka15l02qj6eEpDLlFUdidqgUViFmd6YZoryND6foec00+mf1Uoqf57N97j8KGh+
qaMxj875r1ZzAs1MA6vI9gtmxsRZcnt+MTW2IfxhZLAZpzgZLNvi/WmWq73WGmzDMHtgg8kxL6qn
jFvLQ49Dk6eYJG2ZD2rr5r6qJheTlSivTprfFxq1N2BIUSSbK3Js689hbmHl3gur1pKF+dLBIP6I
wQfZcm31gZYdC+/xvOgiDwO5NfSR4XDCKIJTqBJt7qTL0iJA4xEaHmgcBVGJ+442ZxFuPZ3Syx5a
hYggKcI0VJQJ4jg+RVTdcswMhpgav3ttM+LVvVn2tuwNRQbDOewIY2VHrQZMVl1HaVhHVzSFesm4
AsTai5FveAq0cQp5bC9Xe0XHPEu6JiuCOHPS7VBXfuqll+k8P3r0hZT5VZvToFGTF2or2zJfDpb+
4/wWCrUFlbuMTcNhxW6nXzDEXTGYFo6m3sQkhmfosj9Vuzb5VciqaIQOe4XExWwYSInZWuwQbHsr
9LIfhFA/m1Sf4M6T0PFQR6MkCySKRaGdmKcD6n+cEJxsSjwPrcEOQATEk19k0xy21JQVMog8ncnC
FpSLgfvoi0rOiYkBjyVWsAnT7GlCF626hOd3SRhBmKbKOn8wWVTl629Rq+qYjYJAV43BNnSc5mfq
btvl0gXHHyZAaE7oyFqDRcXIGG/zick5kjiJMOPEA6aOkUcVxhHCk9U/B+PaiLaNHi72DWmCGY5O
+dHoQQ4aikoN++JgVwevkoXgggnfaFbFcxSaohkNE28qXtmxSzu+ZqwuYs+3zN/RdFenvhL5o/5g
R/4SbzRMsmlvrOzCqMIIja3NkdJNPb7myaZKt+e3RKRcqOr939gUDNnj7lNaVCitoXVFQIdp8FUW
oPZ11UmasESOyETFI0bBQ7fArXVqnt5UIUjPaRFY6u+l+1HbDkjwXDTSf6O6Eoc1SGc9E7lFJP1O
gWjWdZNljgUqrw8e9ntJbl1ZE7XIUuDsUBaIoaGg7uGcd5e4FUUzThGUs7V3rObKqbS9onWSYI2t
PH8eg3UVtyUQozAKllNRxiyv4txDLdbYlV7iL6Om3gzguDu2alOERturdwPV6bGYe9UO5oKUL+dV
QyinwXYLz4MG/px+AOY2JYtN8QFKc4iHVzXaFbLtEjlTdOb9hWA/Xx0cTW3MuNkBoikITOBysTfJ
EsaDiuI3FzSFm29IBFoSXOuxqvhzCmc0mdG5LYMb9MAsvCsyWZs5We7PwwilWsFwxy5tULjQN9B2
UPGBn9ppW79UXuzu0VMOtbTYl/22L3qyQuP0RI8TfTFHoOFi3+c/FvBIkeIJZy+pX3p3U1Wq7/5W
mwP4F/3zcv6Jfs9Bc2ehunRRW81Yz5rsdPU4tBviXZVKUDS7OA/dJt+16tGuW78zPyJ3Q8xX0h4i
epvIePhF/gX3bsbm7ljozeU21mpQ2Wq5WAMlZdXb+7oKk/jZWySXNZFFIGADXSSGy+PewVmEN+bN
rGEOBCZ9a7t20rZuRzZzZEjUVHhMYvwbuox1TJbCK8mpnsaWPXRjyw6JGRQ6m2Ik1j/K0NLMnyM9
jbZeQqMNuGT7+xwhqxMMJd5KcScoSC85sUUSY3obOPIZwQJye6dfoqU9daJsgCqPW894KwtfVWSF
1iJzWWNwCpyhKq8hCzsc4nBx/Ezf6zlIK6st2AbsbxTwoqEa2S/MVGObyC0tBUUoDkMI1C44Hqie
+ilNv+E41xh8xFEoE4JRYEQuWosw+1E76B15d4ruO9mfNRKnkHhqcJS4xHGXP3bVtd3fTMuVmt4k
D+cNXbhDq0Xj3HThjg0qurFDUfYQd6afY360GWLA2mLuEHVL3IpQ53Cjx4UM8fyXeZit1dt9rrGG
H+vCTXe5fmfLqBJE/gJsqv8P8ccAV+eOPhttMzZs3caXZfyld6HWBoWsDUwUW61ROK+kJ3pm0BGC
9JiIrdPOB4PF/3H2JU1y8ky3v4gIhMSgLdTY3dVzt4cN4REJEPMkfv13cNz7PlU0UYS9sBdeOEsi
lUplnjzn+odZ2iogPDHkDPVVE2SCl8fTTgqUHG2CVITe2Rg3VQCdrpXCl/KQP5VwE9EVRarZ8eQD
ps9qNB/RFEFdcT9iHFPhzWMVkT8U+yZLNnG/vb6sxQB4bnN2sThZQhxEQcTzaPRZdtdEFUZpb021
63VQR/fgzgBk7rrRaa9ml5k3ieSaNjUh5ze/Q4wmiiug4vFOAPi5m+jK1K9Yo7Nafadr7Ad/SgqX
xmxw5071PnRzMSc4C0N2lLaZ22EWs7XRm8YUpON1vk62netAEe+nB4K/3v5cEO3zSCBP3iVa+Qn/
TePxpFAiausDG+64+9KYR8d7jtoMSqTpxgXfzhrq8+O+TD+VQx0b39+GEPqlj5mS62JU+KlpvZX9
M1Ff8HjrTLxRhl/Xv8CH8wLi3UmRFHHZBO3F/Alac3Df1sJJoUgKvfhyZI2fpOOa7umHMzNZ4fZU
ckWE+fCdMfBeOJlEewJz7uNNnddvA7cgCpc5b3+/HEhRWmCyp+ggzWt6HW3ChI/IFkwRfVMol41W
FFw38SEwYy0Tjxfq/uhSkTlAJGsMmqLqgYJu8UXTl2YE1fXgkyjyM/luO9vr1pZ2DhVVPOMwxWG5
c2YAmhU6Ge0KbSpZvdskuvNE9c6jNUa/BTdAgj5N55qYveLzLiyBsphUUY7sx6SfXF0/1chsr69k
yYRlE8zhTUHzwzPRHPp24DhSgShaJwBHaYNIs0aD9eHgYMCP4WjjPQqS/A/l6Upi0BgcASogKVLw
/pVmTRDZzwajwUhXGssfLjTYsuEK4AZhk/zp7JDKUHVcpwx75qGI8NsgGzU+tsP79W1bsuKA/Qbk
GTZKl3xykLNrU9s9il+5PZVvhqeYfsek0qnIPCgojivB+GM1GgsCszjqUdMRRXni0lTJIkdlLkxV
YGwe2puOohtz4PnBYLfEDoZx66BYEvdfYvcWoKW/Xyce9mjh2WjKgDTm0jhvwVNadCoDEXceCHfv
eke8J320NFYMLfkh1JPggEBOY3Z5liF4FHK1XMMQAF4BdMzvh4g9XV/Lsgmku+hHWmA5na3Fys1K
MNAXQjg2OhZ1j5nJrvhx3caSX0woYry98E7ABO3lfkUCahoQW83QxPruoZzlfqkgWmz+tYgcfAKf
xITnwdPx2JuZaeOk506F3WK3eclPirkbzNqvfJOFKHdhZZbsot3RUyJhpSowtC8riBWwnypTK/2W
xT3DO2Ti9UctdD580kg75nkHM5HzWUIdMg39st6sDu9/HIubNu1/dnAZXW5a4TS5Hfewk2b1xij3
4/CV5jejsHzhQBKV3+eoTpRBukZVtHA1XdidubZV8jTqwskua7YYVQuyjvtx6m27gfmMPpuoE/y1
F4JEmNjAOIDcB1Wzy5VmQyiboYFuC2IXeMlyXza9H9L3cG0Qb+HTXRiajtxZGHQAyidUw1BNU/Xi
Smod0d7Nb3VVfE1AN72yroWd5GhLAUphuxgcn6MKWgMj44QiSNRF8g5es00Tta2POSw/NrMTRVEu
ZNaKzaUlQhQJ72PkFt6HgkriEjAix20W0MEByVnnd2LDM8g7lCuV4YXThgj/h/t5ulbmVU7Z9VXp
uQgdqNHfeCoTvkPQC6DuGsfL0oqQvLoQvYdaHWq3lx+Na7Po+gQr0nj3S2jx8icKSZSKruzc4oLO
7MycQ5gGczrZIRaG7l6SKLBctUnqcXfd2ZcuSH6+ntldPIQClSqF9YRjtkmSESSJu9rdOjoonBto
qw9g9i2NTY3hzXa8lfRvQT7TWwnDjvAQJNL2vG+QgUV4mibPAo4xAmIkW0uzLbHy5+vLXMihzs3M
BxZC1pLUSGEmEngGhV97Wr4wM980FjnkxZozLlqbLuKphIgm4qwZIodyMHpvxKLgFmaR35rsu5S/
oq7eCLx+ri9t4WIGyzO6QOgH2YzNHZIYtQm0EJZGZfZoKHrnlt+uW1h0xTMLM1csTV1FisOCG3dB
FnX+SJpnKFSsuOLiQmwbHAlQ30HiPtu1RmZadZDfCWovejLd4YXKtfG56XBePJf/vMyh0OTgBcoh
E3B5eHOJf1a5DWcfwudwwlXlry6KHazwvZcs24Lr0mUn95cJQv5MNfvr+7gUOqDAA1rhKcWx5hz1
GavL0NYgUY+9hxi1qKz/IdttaI4roWMp0NNJuQ3L9ECLPzvSla16YklAkmLqnoCK3gy544c68TlP
951HfKnWrjKyuDYUIDg+IHchM3S5symUErOesQzskvQTi4ajAxW5r25Kb4vGPmVt7QQjE69O5T7L
fuh9OxHkWLHevAlVebRZRXdFUyo/IvTt+q5/7C7gowONgrR46kCBrvzyp6H/hbojJDKCsqx9W1C/
d5jvdOim9EN8tPJwZ/egljLK1rfjJCBAzNjZKcHERwfYelf2fmn/tsu1gbYP9TD8LFzneP7aOLTW
vHQD/w/7WCChzhp3g14plv47Kep9Tt6yMTDyU6E213di6Ry7NnCbuPw5tNFn3l+4RoPOeZoFpFTx
oTRTFiRUDKecps6/mMICkT1x8CbOzzLzZB1mHIvLq/HENZrSg/nquP3L9RV9BG/ChgsrQPKiw/EB
bISGp6PMKSsdIQXqJuKta+Sp7n7p8Cft+6MnGuHbrRmgl/tC5LC1QY++MSwT2jItWUn4lz4oGMqx
r+iD2/YcMV0VNumlDvHU7IlP6wCEh1G5g+xECEie5q+tWAmYS2cODOxQRcXVCTL2+TsGPLXSqSJ4
kBX5YfvddXdZMQZyDR+3uLAzO7OXjFe6wvByA2X77q0ZHrvsaNoYt0J7jJ9IsSv6f8jlQOQI5q4p
TKO/cnlgJaKkEfYCB9YDtziq64bR+3VFVsLk0nE4NzNt71n6zZomrglUQUEw9Ni7ud9g0MJbw4Qt
xWKEHnymKTBa8+Y3zoFSvJU4c8N9KE6qAuO1e+Dmrsm2Yk2De3FFZ8ZmH0qYVV6rNMb1xky/LG8t
ua9BWXn9zC0lN+crmkX6pI5qINmwIl3tDLcNMgwSivyukW9W9y8O/t965qqNHYbv+jSCqYh8KbzD
kDxV1mu5pkW6eIzOrMzuB4f3yVDbsMK9Iy8+6eIBWPOuX7n8Fw8RShrwA7zBMHo187Yo7WKp8NiL
aLTh7S/Tkqi2fnJrkDgYckeoGXh6LRFdcoiJSotDmAbPonnEl3FuqcqFQyCL3/K09OMq2npr9HB/
RuTnadW5mVmC2BDw5RgcZgyUy9/axO6Aea5lE28729UvDJOB4Q7k1JntAyLSqk1BePcNV3K/0ZxE
GOLzutQIkBKQ/NmzjOZ9aImcwEw1dwGZruBqWgDpxKvc/a70yJ87p0oLFByI9xKHMX8aHLDydCqs
v5T4X9CNBXLjc1pCibcReZTsIoN1DZpN4M/wRYN+11PVo6C2wd1Ug8Q1LkHCbVEz2fVioNm273tW
79w6dUBaO9JNXbnFYxGWIwRK47RK/bZo3MAd7GJXAregogZzrjXLs9QfRFtwX6MveM+rhoy+4wzZ
TwPSoJ+1mTTSly4gjD74SfCqGtiIlLouozZgcWE5N0nn0o3lRuZLX3ZDfGqZdh6JUHzYgnShj7bu
YKUPID5uN8AtR44vGObQWAoME2ZtzfBdFHxwT0LhuRjEPXUfSKWqo4gqdzfEHYJ26EVIecraUyZW
H7tvfVxGjd+2XbonVZPvFPOKbBfzpka3UbL+FqjI4VtoirgN+sEoIDVkFelKwrB0CM9daBbzq7Ef
Id+H46HQNavD+zZ8dlFb8pLX69HrY0sQGQOaUBMpMcoEkKa6PId1bDJBpjqmHh6y/ADSvNjc6fIN
pLR+Ed+G7pEah+s2F0/hmcnZRTN4Xe1mBgovFWDIhVUKVEGKp6gYv1y3s7iH6DuiHw3YGs785dJ4
XY5dlsJOM1SHHtj/vIzfYuo8F22/8rmWt/E/W/PO96AzCPdOFefRORDvu6mfGiYD7X1jxXYct3UC
qfQ1LZiFR8YEq0bfyEE9HfMjs0gNhEdUASCMWiA/ReVj3p+q4Uckvuk8iO2dxoGVrzjnPqZaraLx
c2sjk89N+v36Nn+M5Je/wrrcZkwheWEj8Cu6BEjH8KXSySYzhyAUm774JGQg65V360cHgkVqT6jk
iVh4vu7MxlyrFE0GVQI7KEpjx6R37MM1Mws1XtjBgwTdZAddzXljLuw7p0jHHDdh77wwDo3fTlSH
RvAbh6JZrKykDwTFI6+R1VHmEMcCJ7f39641/QpnYlDGYw0jiJf7GxJglEmCnF6V75L/SoT2aYVd
Nb4Y6lun7zFGrMe1Vs3iFp8ZZZdGTRWmUcXwUQd7PMTE+dyIdpdXbCULWDg3WNzUdUA5HTNn8wqE
iR5hmINMFRTsYBZU9xV/Vbj51YMH3Ytqq+qTCtfAwh/jwmQTncNpS3EPzo4NlHNa3lZwn1r9quoE
lOX3YaiBJfx1/WAs7uGZndnBCDnPdepibVV9k6ffG7Ul/dN1E9NnuMw0Lpcy840KEjqAqWApTfU0
mrk/gED8uoW1zZo5gmfVri0yLCIBmhpR+5hI78kFhy/malZMLQaSs/2a9vPsAaIKL0ZXBYvJvAfD
/WnUjj8OIA8L/ZDc9ST0a9Dp/P3qcKImdD6kQKDLcGmS07Ideg/VXqthkNx50PI+6+SOrvGqLLnC
mZ35OFovaqpNATuCZLeQrdk2TroZ02glVqyZmXv2kHasNWGmBbkIx7iRUNWmUGuw84+DKRAYQSRy
HWjGToS7MzuAeBXS9FABLWQ/om/Sh2xngaJP+0PSUHXC0BXqV15p3EtTdlta6eyr16vu1qonBci+
Av7n+odcXPnZL7IuP6RLK4ZEGr/IC7uXPCQ/a5dt3PzlupUlDz1f9+y4kaweCx1if93+E28KqNZh
ALV8AuxAmCOSs8/on1+3uLguDy9llMSm9GJmMSpkUggLRWApvXAXl6Z9k9MuQZMxXSMIX4olmJqa
MDXATiIdvNxC6Ls1UT6Zalt6V4X5o8yc4PpqFsM92lKT90DkFVLnlzZEmMTNaKITUIKLP6owTH+w
zEPT7cDbRvij5Qi/aVfmfJYiGLYPYHjUPZEkzWwaBoeswoDyrz1EvkuaIB31UTG2dbJm5Wt9rG6A
gAWF7AnqBmtzTJeb8LIapZWhtaf80diMXeQT50tlnbL+Jqveru/m4sLOrM3KG67qm1EpWBOod3nQ
GzcbVB5qP1/jy1k877gnkWuiRItTPwuTxlildTatS9smiJqbHeVqI4G8bGojiF2y6fUnoLgDXQ6n
MHV3YaxXPGdprfgBqH8BljV5z6XjKJUXkMTCNSTwDg3Vj9YTGwX0vcnlyjf8WM9BoEb9FO1MCOh+
wOWNXsILOTXYZV2fUCIX+1B57abRoIXlo0aT3RbW6/UvuXTKAQIkuIdgEVnt5eqKjhdcmoD/Rg4E
tyqV1kFU9uG2Lciv65aWItgEzwNTwSSIOWenMzIoEXBD5egv0u6zqce+gs4xcSF3VTPvW+7o+sGW
UQ/gFtqTeA4iL13Z4MW02nWwwSaYVCbt7MvV2rJzoiFxUQzPQp/SHu3cl5L7Q/bV1g8yeSjYg+Ps
x7LZXV/74i47qPpACBb1ozlGnXhuy6LeQbJkfDMYJIXwis+ilbfJQgmeIJMAdBi1bxdDm7Nw41Sh
smxgSQPXEn6l93n+OMRPjkLtZy+cg1nfWdZulCzokWeQL6g6XF/l0hf2gC5g8CdA5ObhDrNFXgZU
5ARMeui8fjchbptH27uj8bEfpO+61crduxT10F0DGxTD0cG6L7+nh69J6hQrHrxvI8HD5FEBzF6D
iModNlG9Rvq6cEARCPDsmwISuqOzUGCVeYHZrHKCfnvlbamZB5W4SoBWmcVyS1Fk2jeNV4crq1xA
BuDqR+8GyDWw2gKPdbnMPLbaVCnYzfRuYA+97Xe8xXxxh4cvNFVO3A5a77eHPhoaFBti/zUR+zRe
BYwo5lUxWYjje2k/BBuL0TegOlLWTS9/sPJJRD+v+85SoD+zQeeoJu3aoe1UsFFz9mRZra+gbDCY
P2I7uQMi4YCe+tcm0l9Q3/StlhyLZI1+dMGZLn7BLDigjIPU2MMvyKEIzMGXVtf3YNu5dZphYwNl
p2W8Fo+mEzl7RKFZ9kc8AgOBHwBOZUqTdiQsD4wiGp29YffV53aMwkkCsG+eBcq3T6Vp2Gpn2ZB5
9UPbjaI7ErHk4BZ5R3dtysybmHv92pjQQkoGll6KpqgN/Daex5ef3Bm6fMinAoMd23tj9HaFXENB
LZrAWcIAAugyPkj3dI5KtKsRjMGrdSwtVH2ByrjuVQt3N8Gg9SQwOb0YPrzxW13ysbXxWlDqYJUR
VPzuKmn5XIQrn3LJEip9EycdYsMHgKmTx2liRYjwMu5R7Y02Ob+x86fI+hc7yPFAXUHJ1HK9/C5e
6rEadwC+izJvifnDLMtDPSDSxvYaT8vikWToiaPhCDpBVEkubVkGLZhwk4le7z7s31CP8U1xIGkC
KZUHI39z2tvWvlHdm3BWwM9LR/Hc8iy/7DKrkqJCVmLqk1ueSHa0iBHY9N4Vb2Q8XHeSpawAQPsJ
JeTiqfNBdClmIlLazPOg4OyO5daz7l55V2yjKN8VceM3tD+ZZnLnGd5NTcIv180vrRUoXkgouFO5
+M9XOKs9yLaxWwjLTbc2f9e28K2cQi3agwCb+RnOettEayxVyytGJuJMdXdMG81OtzFoKsIIKx4S
+3XAoKehyWYgTRIkTnTnkB6TK1BcLWhghz8VWxs7WMpUIDuFZyV65UDgzC8UGgridg1OS17feQVy
+aPX12gya+C/Dx7fenzPw10KFroYZcBdskY+t/QaJA6UWCe2DiS+89GgisuwbiGXHvTxkaAR1QAY
wIzfArHBMQ6pPrLwBM2jv//SAO6CjuEPMGEO6QfyOCrFdMFgBj2+S5pKQcSnKU5cgXq9lfduHH7r
Et6sNPGXQhOmY8BRgNEFVO3n9xqtslRaTR6wkkKnOPNdB8kukD8mBj6ur3AhQQITBFqr4PEFDno+
5hoWrDLdHLNxnf0D4iB7cNptGrwLeVMdXZDkX7e29BXxngCwBaZQwv3TpTg7Om0agued40mB1Ofl
j4S1BaETM9kSr9z39WPHzaBrw12ENuR10wt7emF5FhqNHGo3/fSYqcPHPoyDJgNsKY121F3jO12K
wjCFy2tSu4S7znJcQ48Ye1GID81Ibxh6sbj574QRbWhRbRPFfFWIXe49j464HXtnX5tr1dHFxboW
whOKlTi0s2iRjbK0RIbFjsZXQMhqo/aL5rlGl/n6pi5EQoyGoNcAFkCK9vNspa2HpjHOJNJc0t5U
XrdFqA6ckvwwsuZgqOGYhmtiGwuQtEkKChcqell4PM3fLKxwXdD+wmYijzb4XuwbEu2r9IC3Z+Yd
xLhR7ifbuMv4zorfIBblQznXdh/av2bRRV6NBwVIVHB7MyibXt61LeWDMDR+R4zqQrJn9NW1T14V
ohV/y9M1cY7FL/qfNXs2QtANupRotGOnIUzQmJ9Qa9gMA/OLtZC3FBBQzMD+ouI2cUheLitMLd23
7YhHv9kEQFeg2dI+Z6S4FTR5Hnj1dN2DFg8Lgo+FUTDM0aHRcmmvNgdT4q2YB4RrwPgKyHLsktb0
WXECEQ6YfEP5HGbv0gPJnXy9bnwhn0Wl6j/b1qVtCHgTs0LTHLjFCFjx+I6INdzqdAJm7wXAJoEZ
RO0DbKbz+gWkvgrhhaCSTA1v6wEFYJsaWaA8Xl/J0v0MtNeE5cMo64RZuVyK3WLYnTVo5tYVz/cy
EswfmYqelBfxTWcP6V60+Sl2HRgHiKbWLPZFpJEYRvYb6NWbY5crvZLM/7mo5qsHbvSPuAvm/OaA
AaWRNMQtPm6FSn6XEr+HknVp/8Rc5i0zp1l2BGD2jUvHL+xqz9oqALf6QarHynMOid34IXqnsSNv
Q8/ZC8sApH6tw7e8dTZ1wd+BChWbz6x0dRtHmsMLsg5i8vFNm3yOQx9QEnAVv8WsODL5mdTUt5z+
1VLpLo4rvzLXpj2WHAXuAZZsPEeQ3M5CKT4IkQnacoGkGNSRjAwHgJGBTK+rlVR92RLePd6fccU/
qebZHYz6XZm20xM2ZtbBI+JQd+nWSd39dZdciljo1KLzbqMSjLH1S48cTGrEGFSFsg+wKEV9kMlP
iZFitkZVsBhBJvA0ngPgTvpQpsw0xriaGMPReRmG1lZA52dnm1WDRMLo3jpPu59IS8hBCbe4q92a
3HlORW5ZVoBUj/BoLaJNoXju9HwqvwDIiknQeYEWIs0WtSepirryO3kX5j9b47fVbF3QJlv7Mtun
a+dsaavPLc5yGy2KquaTaGacfSnNILVQF9YPPV1r9C/dDed2Zo+8UIVmXrewY1jpziiBOuNDYAz1
EVLbUEoRK+FjKbs4NzfzoJ4KOcgeG5k2n8cKLADFSy+fTWOTh7mf8911fyX2FO4/fDg0DdDnn5ir
5pnFGKvYzSjuWJRAAM5U1TBU+xpor3qLI+PcVI1V0m0EUPVOQ6363Swq69GwuaY3jas69CoLMuyc
hELYo0WhJNqxUesnS+emG9CR0vQR0afcF33G3IMMk+FbQjBfENg6olsxRgiDkRclt3XJm35jYWi0
Aj9/l4vtYBvVTWrmxlZObkszKwTFT2uSn7wx64NV94nemIobctOJOHODegi9e9soY8AGiVc80oiZ
r6VF0s+2qUDHZRBvRJZfm5EZMElCjCLmTXxsVU+Rt2oOjjZM0eE3eO1954bU9lPTiL6RShYbVD2r
F1rSvtjotuy3bdyYXzG7gLPOTOlgMkhFwtnZorRuoh6ywX5T9E0aqLq3xb5WAAYAxDixSpCUTXNZ
5oGXFog9m7S1Rp8XA/Ad8ZCVCE1gur/pE8HBXRjF3s8cihyBbl3+O4kKclSUyz2qBHrDUwxj3QBU
D66nBmR9fpljk/2ojnW8gWJfGwA/COXB1mTqV1no9uSMPK/BZRmHLUhlW9BpQJnF/q142HwjstFe
kER19aOtSfaSQzkq9O1Se5vGM/jv1Mb2Pru5G91DRsOMg0inOYYj2HjHQG687aoEQgoE137Wc2/f
ZaE1YM69OaqmjW/Gvs+OKHRZR7NBGbwcil76ViYgd1vV8DCjAozyxrY1uuOZnXtby+hktAGBYwY6
ui48mVZhVAedETfaJJZpnFQL3/V1buWfrUoDBBMCL8iCSo9luekhu5Y/FUMsbp1KUxaUxVhifGco
y0mmLK/t7ZCIaBeLvr437JG8sGqQI0DQEGX3LZpb5LGwu6zYtj1po5PRVPRu6K16S5EEf8fQe7kH
wQYAqgU8Q608MRbD+zTpgT4bIiqdTxxXVQPvUVA0jkGxFlp7UZ6s/ksi72niZ/GB5r+rcaPpneOt
DsAvBAS8alDjwdjnxOM+i6t51/CyTpAZYFL4DnNi93b0M4H6Bzhf9hbM6b7boQt+Wyrp1ylQ8Cxf
CUoLIRCsWcDyA1EGNu95HyEzzFEJp80B0iC+Feztu7ZnOJUm+B/WpPgWojtSYfQz8RdS8Xn4S4ua
Ke0iL8iTGowMKFmHYJdIMNrIrRSVWLeiyS2mC+JiJc4vGcbUE6YYMcBmfyDpIEZq16QxUNtqAfi9
L5SDfupBh68hlSvetLSfqKqAndCCfgei/GVSUuge8boEajqsGepoJctviDm0qQ+eW5AoIXy1mzEi
SeaPrdOv0dssZF7oZHoAwqC2A3b2mfWG6lqOPawzKEHXZouLLDymck0DcyEdAFUgpvQZngQAM8zN
oBTpFaJAOkCabWUfIEWBG/vVXXsqLqX3gEogX8VOogIw907tDAUtIol5P+zV5xJ9WhTjNMaJggaY
dAikOhF+hYgTDSR3z0LH17jkvoZd25V+GkXJXRYR91bUHT+IyBHbMCyiWyF7Y0tY2qFoUTtJuEma
Hn3R1AFduFV1Ym1EZ6kohd0CzN+aoL/A/146Be9kZpstJK0LB9UCMfoizbbp+FXQzCfiK4ZorHSj
GFlx+yVvODc7+0xJnSmrimG2tfttoV6p1vt0TRJw+u2znAb8KswB8GqC0syT0Salte5MJMcd6tQR
FQ9J1K6wKKyZmNzx/D2RVzjYEUwoleALh+LJauTfv1mmHjWaQuAvnSrQlzaq0nS7tIaWlGcWz1lt
fIvCdAd1gZXcfcooP+zWmZlZQaCVaeU0HsxAPr1IH3KMJwh5irmf8i3tPilnfz3nXIh8WBaWhKlW
B3y/MxdQJaqHyq5BeK/FJs+bh3h0t83Abqwm3LhKr9wmi+ZAdDENt07dtZm5eHRKpyXI30NUW8mY
bu3SwSgEeL2oOBVrckkLsZahB/0/azO/wAjGYMQa1irjYexr37J+1smpsXcCHZpsLRgtfToMamCE
ECcYTE8zD2EJKDhFP8m6OL+Yu+Xufuh/p/Er78NN2f4c2FqLfWkzQQYBgBMHEg4lqkuXZHRA3TxK
SqDtMBuZh4U/pmzw2yQOtHB10Drt9+veshAwUB1ADovh+Ckfmn0+JYac5xNPQ54DKjY4D1Fk7y1k
x/51O0srQ3pI8W4HD/IHiiFPa1firAFbW2+78RYEoz5GaESF5HBt7nPZFHppiL4ghZhjamkIdoMx
BYDKrT7npgk42psGrq8ID3qtXrvkIA6GyP6fqTms1pEJ8igClDrGuKzqvnfKjTU6gYvTl3rfVL1p
1uhXllJXfLD/TM5cRLYZmGwGmHQhsVcWbxx5mzmoLTOSR6BQ/XwasUW3a5K6MPcp50EfWisYo4Vk
YIJNgVefI+lAS+nSTdGq7Kp4xA6nkEuVoK/mRnVqDPPoATJ93W/WTE0B4ewiSI3OosbEDVQO5cEr
7Y2BxLUZEoztrVw5S6EFkHwMW0CJDV90dhLooHnlacBP4y7bhtAp2FhG/mIM/TZ21dZLje0w5CtX
0NI1d25zFs7cKHZEF8NmCmX7rKKoEL5c37+l8+2Cc4ChDgl0xfwwhMD1sVoDt1jYIRgXU3DaA3Dn
rRDoLu7df1bm5yDDKFo39sAljy1HscJ4lwm/n+C7hgvho4jtu2hNDG3p6J0tbF7jz5uCOGMCwLUj
Pjnpoxf+toajrLdj+ijUi9P9ur6Pi354tsLZLR430jLlZE6EJ28AYdl2rN5XyfoX/eHMCr30dmmj
m0infaxcdC76GAX1RNCV07sUH893bvoRZ0cqR9+H9BxGMHHtW8OBtD8r9mTLH469/YdNm7jrAJbz
EPdny2njtnFJjk3r0BSIzWZD5QG6STx8v25n0f3O7MxWFNe8RTMaK6KTu7XJD68wg57EuyTlX+yQ
3RRJ8i/R4szkLFq4WW/H4wiTqkFhNNwI8Vxr8GeihWj/EN1ak3vR/TCqjFE7ADXQ1br8ZjqqvdRy
p+AUGX7a3RdAonXyyU7WWgaLzgEoxDTSB/Ky+bEaw05bpoKhOv1kq5OR7jCvHGR8W6Ke9A9f7czU
7EhlKMm5A4UpbdyZieVbqt2m6U2E2kiS3NlrfeXFs3VmbuaMVFJh8mraQrPcJSK8jfo1PfGPmhRg
mkDB4X+7N3NEJbmSrJ12T3/NnGcNSXEx+J6+aUDvP+4wrgdyw7Q4NPEB0nCBI996/uw0jxqUbbXx
en1/F1OF818z81HgRUESz/BroIzVVrfo5vkuEKNdHfmFc8uRglkmBo9vRbZd5cL40/GZP3sAAYFu
IPgwML84y1MMByJRXq3BfeBZXxLQmFtlf2+0yE1Istc898es2gzV14ynGL4O11QLl+2jKAPeD+Qp
ALZfnpgOPdFeGpj0aIlzpLSDglnqZ+2b6XQ+UxR8kxj7VeE35lSfmbkSHZb6f8DIYsQfffyJtG62
+py2HVCkWH3Xf+ozZxNa1UZ7ExV6+R5y64gy77YYErjGsI3s5DOqt9vQae4qtSpNshQ6zn/K7JgB
UAuRmQYbkXEMuYutyX/hZWaW0WHF3aY1zb/4uaHZjjcYYJ/GsZCquUh/k3fqQTyg8Ov81elaaDnu
S1RfYrQNxFoPaanaMomdTAOqmM4AU+XlxwasIOlKju2OaO7TApCRn9R8UmQbQwgiiR+Evlf/gMG8
sDldSmfX6MhwstoSNksU8sutJTVNN06segBH5PAFIxX98/UdXrrmzlc5pURnFsUoC9URWARxZWzc
JgUIGXJfDAE1T3G6VqmeosPHz/n/9xTDEpfWQlLq2CrwOd0sv5F5fSgAaXf5r+trWrpv/lvTRyzD
WAG8PK1JD22QhyWyEQjkyRfFscxxram5GBIhw4ZBNhSwPD4H2KQWcfIWckiBLSDAMwam+WSz1C/c
V8/5Dsxummtfss95+NBmK+dj+Rz+z/QcbVMPhp14Gqabctj11k617UZBIEz+A6XCJCr1B8uE6POh
u+FWAwamLFhS+bsId5UOrOhkmb1P6E0ab9wxGFflkRcP/5nN2WlwxzHNSA6bDkoHibtLTdSHUeuP
d4Z964CeNNw6xkaSb9fdZ2ko4mKtszMhO89oUwK7meqCih+r5t52ENwh93gHRKdpNBtU9US+ay0/
dNbOyOI3BaAcmKZJ9InObliCTiCQh8DHp3n11vbxk+z7oBfvqbHGLbV4Gs8sTb/k7Ow3Q5eC3RqW
8jDdFEJsKMaECyPbXt/PpQWhfgzvoYCfgsX20kxOugHAHcwqpgbGH9w4xmBfhDiaMfY1Ie3K83fR
GpCb0ILAHzZvw3llpYhhYlTIsDDoH1IgREWgjPIJ/JDB9YUt7R9mB/9nauaftLBSEP3AlDAwkpzQ
Bs1njHtvCsfeX7f0p8A6D5znpmZ76NqZ6DoFU3l2W1tfLf7oFPdteSeKHwn0VMevJnkn4cHqPuXJ
M2io+Jqg61JMPfsBf7TKznwFTVinRksZqU/+U6kb07ubJCY961HJte7T0pV0bmqW53RlyGoOhHxQ
j+7vRLwnmfRzp9sUBhwHiNSOpSvbu/ghUagEPBLYrw/s60bsGEndhfiQmX0Euvjt/0g7ryWpmSZM
X5Ei5M2pWu3GO2aAEwUMIO+9rn4fsbs/3RpFK+A74GgiyC6jqqzM1zS57xTtPzA5QNr+CTPLmhTT
p4emEoYs8rrO1N1IiKDXDmD7VgzBFuYQXjVaiDpAaHiRsznEovX/LZdhddU2dlXL6cQEJwzPeAip
qjla2UNla6tyJZ9YeBEh5gZN0KRDS1FxmurTfYJGvp8kfrbRskB4UprE2CQoP60s2LTdZ58DTUM6
sZMvHqJSs89hLBQ3SxQexsiH6I0jBqiFoCj01aTCEWMIJJUrfGt5aVwo81O5x7YS29PZuIqspWJY
TLA3WAUKFOi4aRHLxZuu0VAl0A74QmwDWbUjTTgq6A4ahrfV6mBfj6Fdeh2Vq85x9W476saLmEm2
acZUUiM0mCInT61NJEfO5UNj4STUMEzjEJwEZaiYnC/F0GNB1eeAGtOqws+TbCS04/BHUj9ejrO0
1zSor/yD6/LBptBoU4EqFv34vt5ruE66/tEDgYhwjlofDL7j/xZudupmUjmKxjiF8z5llm9L1l3Y
3vvup7Rr7VV5/6VnANLWwAKxuwU7PifYJnkR9JWoQ2PunBifOau2w0hyKhmor11pxzG7zdZomUsr
N8l3A+rgSPrQRfTkRuv9uIPsUDq1Em/S+Gc6vHTiGk9u4VD/LRP+/+PMDiQEf+kuSHxGmnloEQDS
bU1QbWncxPkq+nF6qc0/WU7WyURDkXkBzHej15elGhDLkB569UHokWJrbQTymrpFWn4H4T7Ld8gu
oWi7N9dKrYvLaIBam4iuUxtzmoqTcynRjVBPhv73Jq3F96j4amg7uUXeEusodA2afdyvfBdLR8Zp
yNlG9Wu3TyudVdSrcjOO1nOiCCun7eICnoxqdg76ujJ0WksIofBvCg2xRtRI2zK41aL4rV3Vnlwq
gPCJ/28Wf4sEnsyirMdVbtbMolF0P0r/3sCtJPa9e2pgV7nSPAueubMoVNbq5+qfYE5n0WeXmpVZ
9ZBbjNavjlGxLcIeJOOT0PxwvVfTv8nyZ8nclspLrq7klEsvgrPIsw8lEGQ5HUwi41XhCCUaPrV/
o+nhfalnn6o83g3dE8S3veC1ThQ+D8qr1K6p561O/qwWEin6kHU5kx8VP2L3EUSjU1ubJLxvf1sy
pCNvsbdqzet38SxCwxiLE4Dx0vyqHQZP7FOVqL7kpPWzUT243S5MVzby0h2CwO3/jzJXAZ3AjZmg
EUVTudMbbtfdKB1k7atc2WX3cvkGWcgeKAqI0IOhZGKAM/tqAmNIIf1zFFkmxJtor+evgyU8l2Jq
Q7/Cw0O2Y81f6ZCsBJ0/1VUYR/+X6d5mTtZ+0tzrkAelr1EvvTG8wNbTlet/OlBnB+4Ex4PWgOQH
meDsa0FhzvIA4JEjSY85IlNyeRzatRb8wu44CzL7MLRET9xaIcjYP9S80mMLiQZyMG3l0l8bzGzv
B4IpgSiY4pjf/bKjFu7a5t+bMAFgBOA3vVF/synP74i0wEETNws2YbxR41f6cea4HTSERvO1xVmc
N4hLXO8UUz4IWlgyqOpMJFTu3o/tz6J7Nrxnrf77VwAD+hNluqFOjusxoqMUC0QRDAqlsV2YW93d
Fs0XTylo4a9suKU7FjFnCVq/zh0hzr8rOt1eJU/hjOS+9L53SoFP9auuPRrjQeq2XYMMwcq+WLgA
KdAaBuR48DRUTM5HCOjYVOMpGYy1GhtX1GyMbQbY2bwp1GBlfEtfsMEpCMCWlAwo4Xks/Fsz2TUn
3CkGxFl0tKRPfvbZ7Htbq99HZVtyAl8+qJZ2CdsD2SoSJuA7s4NqKPTYCzsiagAWhdrdCCoaDaPr
yFCU/lOo+fuenkOkFdEUSug2UR8dBPlNgZY/ZuZaH2N5VDyhLDzq6QnOUrHKk92897RsM9Rl/COF
Lf7dzCXhM0jt/LkyZBef5Sz2rgHhxzfxOBo3+iBj1CBJln/EEZ73nayOmYRIeSI1mED7ReuIStKu
5G8LdxLwBlmyJqgv7abZ7Oda31fQI8A0046luKpXD1rW2jHUMCXzEXz7cnkJlvby5L0FE5acX7Vm
Z6mnN3mbV8Tz68KOMlRfvvSk47r4YAb/QFkBMQV/BI8bVEfnzQ1BLbNGmcY2FqX01sv+sJWN/LZE
sNYBnHaHoUJwYPArmI6lZ7SBbsakzMFT8cP36scK9NAQZLFW6u6rmYrDE1AO6XkMelnaKG1cf+l0
JTrIaqL9KrTG+gZ7td1WbaOEdk/P56imlfaZL94bbL1OzCczjLRoL2Rq1zl60fr+tmz16E3zBeTr
daVy0NGRfnmjQr1Dkjxp7WGzcDPh/0K9mH4kNYm5n1nr+djVD1hJoxZ7l3nZTZwqgGGMvz/oUBsB
fEnfD42gOegd0qKJznSUUwu3YzgeovxM7duKvivdyrZfOOY4TTm/jUmwQv5AM0xTP1ODiQ9X2BBa
8wF3tuqq7Cmi9vsk84+sx+WNv5TZEhJKHHR7eOxzQJEplGVe4OUI6fSXGO05aW2pCew42bR9tIus
L1n26imvYboiKrDE0T4NPMcY9XkTibVCYBVtyQJIfSU4ofWgud/kuLWLDsLNlVXskYsNLGyMH0rj
c+B9GbO7ao1bsNTdPfsps9ulrzHGaXR+iiCUGw2ZrU6iv504mvgtNKqNUh7k5MYbHYjiHoIlYGPT
f9CbRC4bM00g/6C65pRqQ3FhXykApF2EMkLt3vd1W8xWTrmlLIFblE8GGusktTk7VmWjlhNXn5De
FMm6XSx/c5O9OW3kchcOVyX+Q7qxKis9dRZn2fAkAYkXJTQycKnTZ3ySCrk5P6WLJsR09kVWb2Ur
djT9MZcfZbl3/P6qUrcABy7v64UL5CzmdBGexFQN5M5VE9ymAOdmjGH8D9+mToEWx1DIgPADurkc
cXEXnQ5zdrf2Q+f1hjqFLLditsvUfTLuJ6SEZBxyqbaD/Gh5t1SD6wIfkcfcer38A5aHPIkssIN4
Ms8WlwdGHrcxVEhRvM0zp6qfzJru+bgFMZJyZF+OtvQuZ4b/F27+qIqCIspdiVUNRX+jyIfMuhva
Y1NshARnYAh9rv6aiwcazon+oy/VtfjLu+pP/NlHm6G7AHGd4XrjEVshNXjL4diJmyH45CuHHldm
L1yJuXTfnA55liV0AXeDPM2wLD/67U9xvFObX5endekGOA0xS6rzto3HXmRWfdj5GSgqUdppgCCs
5ICPVjmt7MoNsJD6YEkMORoSEEqOc4SY0ElWNyqA4kfrCu6i2Jq2VX4P3L2xumZLoaitolAEyFj5
4EBmlYnqDl6Xb3rha5Y62giWKtoqsOX6cQ34tpDpQl+f1Kzh7aDAMdseaq2ZaE330CYS+vLpDe/x
bRi+t8Xh8oItnakojVM/4WzjcTJPQqRW1F1kC7jHGg0D5NRQoYqpsYpafVVjgTZUIjdKb4npjS6Y
cHaTsOlip/D6ZKVRsji9J79kOiBOzjz0dlWxVUSMyv3+sRrfs+BzDTJgiOiNjmuX5uL8WiiIocOm
Imo/m19TU7wS2QaQQSMWK64hqA461J8zy/gsxACGLs/yQjTSIpQ/oOQhCzSXthIDhGzMLCyQhEze
zLxuD3JglvCh8+ixdYfyeDncwocOEt6AAshhqn1wfvK9NjALC96GGI6m3RQRaC5JxqyxVtfUJ5dG
RrMOj3kNGQSsQ88XLcB91cJYqNhISr73y3Sbtu2xD4xD3VQrKddUcpjdw0AaIBvwascnb95OabqO
pmNFKDOsD4nR731jTZpvaeKghND45MOTPii1uL4gFrqCT21Y80zG2OQH3lZYqYzGz8srtPTZoRiB
7ykHCtSFeSpTUHTL87IrwL6AfBabawAVW6t1j7lo7MW6vIvkAn/NfCe55o+V2NPenk+kgdQsiT8m
x9RdzteMrk0T+sZYbGR32NbuuM3qGMGxdqcX5W2n+9zzlZ0ICJ0l2j4d/HClGrLwoU+LSPEKOCgq
frObvmzSGmq9WGzyTocX0g9IB3TtHW0ef6uGQmKLRiNtLw96aWVPYs6ve2Qy2JStVHAxYa9kfBV5
DKUxQtGXwyx9DpPKrTypdcAump1hCRQ+wXDliTFl7cWufy8k7aCN5UFXpN3lUEtPH5xquIxMzi8y
mfmnV1qxOmqU47JO3qTAKdVWdTzQnVD7nUgE2toUTtK+RmQVbevt/2P42VDNHrSYVxC+anpjiyI1
hI6g23W5CrYkEIYNh/l97wmDXYTed0MLb1yz/L7yIxayKHiFCraSoCOozM+OcciMIzAFrdjA+XjQ
caCmttLvLLf4Jg3yVegq+wbwduNbns3xsZKkLy02RIJJAAUMH+za8+8oNcvBLC2j2PAuuu2q/gm9
1CfBEz8Xo/Xl8kCXtu9JqN/HycndOAy5CZbFJFSdw6ke0uQ+bHV/o5fqWi126Zg1aXMCAGBe0T47
H5U81KYCvp/Lg4IoT7ovnaq9Xx7N70LA/ASywEMYQFYnW9/ZsiUoG45DJOeTp1qhOmJxPQ4/mugQ
x4qdVp/9Wr/WvU9DfnT750L6EVr5pohvhXyXjAcj3asDYMxt7u3x1+qUlcvz46pi7M2TjpKJifr4
XAay6jVPzVoY3xLsOfy5msTbDPJ7aD1dnoTFOHhS4gI/iU7ObVd6q1VaeoJo+uDJrtGUCDuaV6jp
rdoMLEZiSHDJfjsAz857X8hLtwtw+oO3jo3hEyo9g3vfJ98uD+jjxoEq9LvCPQEPEAA63zhWj4um
6VJnqrtYxxS6RsvCddeo7EuD4UugmP5b1Haer1aNoFWlzwujzfv4mrRUuM1KGY4vOEdv6KqVPsjH
D2+q4tJigyQ6VVdnO1Vy0S8ZXUoOpeGSPzV7rTE2eramJLU0d6hoT7qfCrzUOW0Z3RQlilMe371x
SNwfcvz58tpMh/H5B8cwIJYzFtg6ZLfna4P1aTvoCUTlREOi0XYThCD8a2TN7FA9qs3Py9GWR/Mn
2vT3k9NKktxAiSOiBZ22HUXEW2PDuRxiOls/DAh5C0tSNfoq86+0sJTBGzPeR2Kj3AmxuZWyL1b/
ZMiv8tggX9LwBCzWdNQuB/2AQVdis9C1mgdgJxyqZudr+wGZoT7ZBzpgFMqO+RpLaGH7TRa53G0o
RlNvn37RyUyavR9aba9Qe6oK7BZ2wig60arr1EIUwF7QQ3R1Yi1Ys03u9l02eA1pb6wljp71kHkF
6hLhRh7CtyHUX9rsVRNiJ3IfYbi843F/DVmktBSnQIfr8sJK8seVPfsx099Phlx1VMXdKQe3rEcB
r7i8RvM4cCKuQLs239Imu26BcFijsI27274fVo6xhcngQUg9mcsPpuCcqSP3SC+HWV8gG2i+8G7z
ENZvq01UxWsZ3Mc8WFbpddLGRTgbee7ZtGe5FAS05cpNNmCO1+Kaauej+FAY3rumN/dRERkrSIKF
DxOIJcoBQJzp38xbAVqNqaZc1iUbeLwBuXZdp8X28votTB/6BIC14VnxXc4fNl2gBWYoy6gcZi/5
8BSn++HvcSWT3CJfBZJFKLPOv/1RM6PCjbRygxiB0yNggsAu0sje3/vLEocu+IRxQ3NyPltBE7de
FxOnQE0cNXNXORTB0RR2l2ds4UabnoE618skJTjvmpQpD1JojuXGE2709EkuDiNWiWt8j6V14cvG
F1Ek6UIx9/yzslDQ6wtDLfm2Gwh+5qGprV3QqX9d6WDO2MoTWA56qDG7aCJPTegIMmfJiL3Go+EW
NjxekxrZP0zaSZzZFTMk6HJnPnHcRNn5kwuBoX9CIiy1s2Gl7rBw6p8NaZrZkwMpiDQlNBtCDcgK
6FjVdprlZAWK2VL7WurvcYnJ9ZrA0UJ9+nwip11zElWoU2VsS6KOoH5Q27Pkn4OEYBkHUWYb6hHF
PB7JdS2DpD8iVHZ5ehcOCoADmMAB8pzaa7OjqbSqMg1Tt6SfEm7A6YCQ/vsFhIhp0I/kzpE+GB4n
1DX0fmpYpRijDMDijC9h/ByMK3nC0kBIeeDDKCaP5bk2RCtHTZ6lQbUJihoi0KYjjbs8VQsfFonb
nwizdzD+ECNigETIraNWxbZQAXb7l1FwpHIUTQ6n4mwzFEqudCilVpu4xWyYNpe0Zqu5cBdxXv+J
MDsehL4R+yInQmc9BPFWSFHFA63s2qmy0mhaigTzhQIl8u8g6KYVO9nYSt+zrRHZ3AzJdVlTfyKJ
+JEFTu0eLi/MWqDZwtRN4gdlRiCLHdZJ2GnynKWvBEphrf25QLKBZS0blCDU6e7TZrFo4CNK3BUV
fnsdRm6fi+xOF1ArfNcGB43nuntX1fexuuO1rmilDQS8MVf24dJOP/kJ+lQqOZnXIikbcRj4CSM4
81Z/VLOV+vzCPYVmAr19ndRhQkOfBxDELI0wi642tSTbHWlL6dqyVNqw8S8v3MKBexpo3lo3haFq
IpORiAOQb9Tsr9Xganod8zLW1J3ir5Qj1uLJ5wPLMkFqPZ14TXhIc6dUScF2ibaRBDtPfhlrm2Xp
wDiZx/kVaWrgpbSaeRyxeBAhnX/36ofLM7gWYvr7yV6oaqVSsV1nqVDj7l8T6S5eQ14s74YJ0E11
S+INdh6iK8IoSANGMWENipvG2/rKvl8zI1rc1Cp9MIg6QKnmZgp0oAxhbBhIH4ogpxPbWmvELkRA
KwwNC7JikCtz9FoUlW5cyEOx0UnAbUA6DlLi1UpWNH3+s9cqrTXItuj5cOnN3xSqEY11aKkFNnal
I+j7MvpMW2HEFTFv7v01hOjSkKgq8agw6S58wBUVsaqPpU8FT4/F8Vmvi0+Db5V/XxihDPMnyOzE
g3qRYklF8bMLShv3hKtaV7kw9MPlnbwwcxPkQpo6MlOrZHboFKErhSk20xuIbv6uaA3ANjgS2mma
3RelZT65alG8BHGhrQReOBQoyuF/w+OMF5o2+4Tq1ncbE8jFJhCPnrltrIdS30vhbRF9rWoUQR4v
j3PhsjoLN7vhVY/hG+pEsxv0bSNuIyHfhkVJtufgG7KyHRc2CK4dkNF04K8UFmZj81QrbxKrJbcs
jm0SbWJQJZeHs3A6nEWYDceIYw2Xsp7h5ABI0mhThU9qcptVvXM50NK8nQ5l+vvJSed3CKBif06i
Kj5WXWanHgbzxbWUocgM2vNysLVRzfZ8rmPUm4lduWlGobhP/KjfNkLhPeaj9SimtbwytoVTnA9s
6iJheDadgOdjGzCbyweNcK31mCbHMvhhtSs7YWn6JsE9lXYxIgRzMGdbRH0yyGO5qfC31eyuOXQR
WKPn9u9ZGjA0TgLNxuLKLqDOiEBmeMAeJhQfjNZRG2fwn/x2JVFZ2t5/YpExn8+b2bQhQERi1f1z
0F2Z/1DioOGEjBS33sTum+ULg+f3vd4oHA1eSa/yLYQDLworpZqF9h4cExx2+ESp1XyQSutqvxhJ
2fmEPMftnbhKHE+3K/FVrj/X8dbsb0Bhjdavy1t8ac+dRJ3nXgkaZnI1jc3MfuSx9iaX8tas0s//
LcrsedllsZUnHWMjjdxHUCSSOLtSzDU9xKXLAzrx1GiizUS3/XwjuFaKuJDKYAzxVxYfuuRpzCK7
Le2xYyK/Xx7T71xkdskDe/0TbXbmyb6KV1lANNrD+tehibTryIhxukg0dwSHryiIkI/lQy152kZL
q+zGALp5BABQbUUhDjbYlVdHP0x0pytrc1tH+Y/LP3FxcYFN/i4nT0405/OhBLFad5bOL0weuugu
hk4sPv1DCOSN8PfQKDLNQ7Rm7JlRwiRoI8bEbQT/vsrtxHVX0o/fedl8ticZN8w/yQ+ozp2PJciU
dEj0gTsskrdt/dbwPmh82QlDa9cV77Jh2UXbbPocaIrY3tbKoNpdMe6q5stoPsR+eRQk9Yriw70m
uk5urbnALh1Cp79POf99nW/IhRvCu82it1q9TdaAW0t7+/T/n+KfXHyZGqqRqnLIyRxCSnIc69Yx
/KswfHBb4HYrNbClnXMabfYlYcgghDI4BihaX4dyKg68amsA0KXb9TTG7PvRG3PsipwZQ+UtjF4U
XnqRIw8rG3QBeSPTCAWePslP0oCeLYyH0n6fxAxllF87z4CXeSyBt2bGEe0NvbpSqYkWaw+ypbGd
Bp2tVmUphelq7Nau/RRHL1rMa+n2H3h7DI2UddKRJu2fg9oCo2kTRPuJkkfboEjgubWvY/r3Rpjn
YWb3n5mYrhgVLBRWUmPmWAMmMOOIztZg40hpq8rKfb68ZCfjmi0ZrNmqE3/vjKHGHRKkC2gSXgU3
iRI63WQ9EiP7nQGVtoo1vYilnX86p7OVk32Q7YrInLriY9B8iZp92V9dPjOXkrDTELOPS5CNbBQj
iXyij59aU7YH3Osro3wp4UvQGVgpwC2dTECfp24fAh8fcHTFKGhB5RJOj4WfQ9h9T7EouTyixUlT
eK8hsAH7d45t6Dy3xWWF+z0ozLcANT0p029NX1sJs1Qkh7r3J85sJ0qQ+IoyJo6fBJ+q4lPQWEd9
iJFYGDbK8NaPwl5um+cq6LZeNxkEBhtziD9dHuzSS/H0R8x2p2okUtCJ05U3KPeN6+NsVW3DWL0R
dO+KJslWw88iI/zlsGtzPNuYbSRrKH4TNioVm4qPnUvAsPTj5Shrg5vtTSXIahCeRCnjjckw+k8K
Pu0KAJJvcXTt0ga+HG/xoDxZ0dklIGZ6VPjGFE/d+q4DxCm13qB6/UMUKFdszUlqZm7BnMa+iGc6
r8ZUuRH7veY5XXOrSCtZ7mIKD78UnCVtPaqms3wr8Aw4idNgguy1VGU7uCp/GbpjyPcIHRix07ff
hjUX2cXD5CTmlDec5AVeXSnGkBMTn6Yo/NVrjd0Nb1Z4V6/qHC6lILg9gzKGcwgWYzY8pL0NysF8
fZp5W6a3jX9bqvd1/qqMjyAR/37FTmPNhtXIwjg0GbHU2Ld9fZu7joojl9Ct7Pe1MU3fw8n0IbIU
ZDqmVBu/ibdZb2Ky9CPQZWQLanj2yoYsZfufRjZHpmKW0hSlN81ifp95P432U4DujyWuTODSvpj6
/uDAkNXnMj0fGHa7YicY9BM1A53P+E7vrkYUWN36Ws73l0e0dDKdhpqtVa/GfdbohMIhys2+icZR
837+txCzZUozUKa8nsl0JNRgggchfy/6vwfzTqCM/03Z/C1sVWqUuNK054JG3YYiCrFShT9AQOvy
XrJccXN5UIt7D6ABlTPIvFQwzpdIr3MTJNv0POvl1xGu62bUe6fshmsxTiFiKG9wPFdiLp23qHOQ
LtKKmyrs5zEt1Ze8sqPRm2To0E0neo23gxOrz5fHthwH+L5C7w8s2mxsHtpLKgSJcmOl3RGz9hAf
T0vwNvmwsvmm/2j+LgS8SQYMUWdCh50PCERDWFUjk1i036ocgKAC5XrfR1sEkZR0K62Z9S5+Vyfx
ZhdWkqdeJ/fEk8dD1tmK7Hj1F0O6TfO/RhvTnZAQfJisaw38Zs4HJieCFNdBWG0yieRw29W3LqZg
8vFv14ko6AbIpIZUh+eYpESNNHkYY3zPQ0hoN6Bwy94R1p56HycN3BMl/cncnrL+3OZDVq0Q/r1K
P7t0sDPG+CvJUcV8yNd4lB+PovNAs9XpTM8HEaPQP1LekSpPeCNX3y/P2FIIYNIqFVrqmx94i5IJ
1F5ozYotfVNJv/T2PVvT71kJMWfX9lYT1fJICHk4htpREfc47V4exZQtnn8200JMKHqKKSCypxU7
ufdyoRjEWjIplQXYdNS05r1spWSzNIrTELNrwVNCsR9BzAM+Qzwr9w5Is2yLJv3r1xQjUUSRwhAC
GNIHqKsS13VWc6JlnfYt8hOSY8hCt4CFnrquNnepJq/sgI9HDhFVBdAzjUQVKt353KkDmuIoT5Iz
ADSIvbvR0vdtC7vr6PuKXZd2stYt+niankVUZhVut0BOvGmnGxZ2e1Zs+yL4igPjzai3awSvj5cS
oVABRG6DwiFF+vPByY0ZBe50KSHech159ZOeUNQTCv2l79ynRmydTB8+Xd6MC+T686CzrVKJBVqs
IreF4Y0PbY48Q2K+m+G4sYyvg2FgWxnshtKMAXsJj3pW3WGgsheNT2LsOpbaXqWascsjb+XVsLiB
T6Zits4FMCLXTfhVUj3u3Ka864ECZ36xMvrFGedspJSscCvPKXWqGTSN2fOdJP1XvVZtFSMH/DcR
8xj7Q2UI9uXJXjqLeaRM5XEY7h8kr2sRUcTQZFRx8qVW0p0pFY/J+CttlWuY7yvpxuLYToLJ57up
sHTPoIlLNaXCxCaNDlF1FC1MU66r+iiZa1oliyt2Ek45D1d6ZaCVJVM5uq7dtXjnaOKmD9Z6NWuj
mj3FG0EXhdblG+lryxaUb37gCOI3KXxrzWtD+HF5vRa//ZMxTWM+OalbDOqtgOoQvBHZ7gPZKeof
Xp8eY+p9/y3S7PKshLQMxCmV0tNfWUSrU7aj6iU1/x4Qw9fOyQI4FSYMrlznI4IcqRqhZJGyKapN
7fau7mPbr6LD5eEsXnEnYWarBLGTrCrnYsjrSHTcLJAOaB4o28tRlvfCn8HMlicNVLEyGwajVzcQ
93aK8bntjnm914VNYX65HGx5LyBYD2gIx2Zxlr1rfTparsD+Rl95IzRkN3plK4Vh++nfywKzSGhX
mVPDZcoNzxep0HtJcXVmTw5QpdWflOLN6AVEnp6iVNpI+creWzqVeO/DbIRzA6xuPo3KSFfPJ9tN
S82OyrsSq44sfxzaz+WaROPSJIKIVqDwQSv64OKeqs1ghikpb+ZB1mxLT76X5TDYp7n2gIhW/XJ5
zZa24dSQRMQK3X/w6+cTOcFm1KT2Jl2WcJvI3t3g9bvLIRYmDzwTgwFCjNXWfK0yzSvNMQSSagmP
QXsbKmh45I5O9cIMVrb7Qo1r4pjzaIA7Qq96/t4qM26yLGeh/BD91fHdygUH/0U7D4ZdQBXDUFAs
FruBGtj4lGprADHeJszXLHOFegk9C9YGSsLzpkeYmcmgRRHQS5lmvxaG/hfDG6KtVHfiiOtcFL2k
rtBtRcXLjkKgJO91ZuqbFh3o5zY3/Re3JonwBrqwUSrUOzMMNJ4+pnDTKWV719RSB8VAy9gRuRIV
71D4q89R3CsbrZLyz2D6TX/TS7mA9k3WfxcFQXuqCtO4K2PLRZEy8Q/AC/ufQaMnyl3vqmgcG1Oe
Fo+i/kvv66xylNiXj/nYC9vOG+PjKPpGgkJnhNSjGvnhjZZTk7LpW2mirbW1PDhDP+gGqAM17exI
zyx5jy66CrNrTFR/G0o5xq6VaFTAbDu/28b4zGwN121/tU1vVbZvhH6wscLGUjYuJinHQVL661AS
kpsqTroXMxrz10ooPsHffiBUe+iz1ACoLY5ja9eGhTakLyeT15Ss7IK2i782Rm1uRimPnxqK3Qev
siRoDDK6kWlP+R9AQVDmW1WPuhbor6jvVS1WtnoohkcpTuVtLPGq1bGcvOKjEdARKKujULbFlda2
5nEAhtFSt+r9bd0KTf0euY3kXaHgF4PTTHIT63o9yLaFWhrKVef3MgwEptzmS0D8rklFCD1xiUkJ
neD8WS2DkOQ14qLGVP01yUs0dQTL2vWtC0SgMPTGNtVK/NoPIYpCDUYcuqNaHshAKXTDHRxwmJtF
3nrPzVjV5nMc982waaHXvKVdnRxyFf3sjT4m0Q41puGHaHgAa0pI/9tEiNpPWA5ZsiOlrp7tx0Il
plxq/hu2iYV5pXqF9ULmnRwGZBRk104KV7kdURGzbNTEIG+kUlPf9HJupFe0clQVNx9Z3KaF6Gd2
ZtFqtJUUj3g7Sy0DCmuQ53yIXdbumjRVX4PEi1wstdL0SkhE8VAwXbuaXPtHGecqD6ZINlI78twX
rVUkp0XR5bZR6n5HU1u+qvy0OLhCbd0oXRzIRPUibDzE2jvUcRc+IcQ8HsGrU/Ae+0DaZi5a5mo/
enaZWy0aVJrWeU4eG+0RE3l8Afqgl5xiVKRfStCielO1ATlUK/eurXu9e6MIQvwsGln30xqbYDtY
Y/Q4dFl9AIct/UStLe/sPjTH6ygNXSfxNOWxqCRhEyToSdgKo91pRRsBIBW88ivS1YFsG0nufZHD
kEpoHuRm9+CmaXIFFlSgOirW8aPaVdZzLRfeQwLS4Es3VIOxEyPF2o+d7KaH0RCqG1+KDW55LfC2
SR3pj20eY3ndmUIs3dRinD9p8DiuZUEPf2UaGaLdjRZFZFWtuq3ppY1l65HZds91l8abMCzqK300
BkdLknAbwRUa1k7rhbsOGyi0FyapNOySZ6lWZxmJZlYJpwJfhCOMiFr3yWYwLAcoB6ZB4Set+Kni
Vmr7nJuNHV19H7zMSbNbTey/X76lFph+vM9PfswsIatEMa+8aLp4Yw/xgpckTZzQ+Nr3ijM23q+s
eC887cZ3yTlr9Keqtaft4t11+gNmSUaMLbuZ9lOxqwuvwrRxmiJ10koGbKpiZiQdVLXe6rHvJDQD
EOp5W5mApauL8VOnmNSL0VI8TwUEoQjBqXB16eX3yFcdv/J3Slp9beK3DHsVu2yzba1nnhPnvm3l
/UomsrgZKFcY5L08/uZVOEBnWHEZgKuBCN9rbvOdT+WqTa9S+h0rI50KEvNLGgjW/0JNP+Xk0ZIJ
+B3UDWhxIS+cwNqKYbHNoOLgFju0r3qw7/2rRl5J+BdScTiz0xMa7R08H2bTG4mx6lIMJofkBtTG
7hWrvMM4iihEpcYmL6MnYY08upR5QWxBWgUSN2J4s+TO9wRhjBtCBlWw6TBk9mQfWb6jG2/qNV+V
hURSwjWK2qPE00WZ69K3qV+puTKQeSnvtdfZxhrraGl/nAaY5vdk0TgG5SIzCdDURQA7UU3u0s79
HGN2z5MwLpzLm2T62uZ7RIFph3Tk7/r2bLnAdHB5AxvbpO1z2b364Zunr9QGF6fsT4g5R8YfhCEX
OkL0Su/ofeVU5f4/DWKe3afuqHa6TISm/G62h8b49A8dDtwkJnsOugE0Oea6Lwr4jSGKJB4QgQ/E
BzORrKhsQZI+p3J+0/r14+jjL110a/2wpe9JmXTHcBGEuzWn9kZKDPNblKtNW0lICHwXky3ZmuCP
2yp+6cUVAOzS7oPpZmEYhjQZO/x892Fm11TKdFVF0kuRbePxu2Bck6dcXq+lKNjdSOhy8b1SaDiP
0vi8MkWF9QrT+wqKp9vbhcKV/ve4BgXA8J84s29Jy626CyKR0aAALWbGoRrjm4yUMU7FlUbR0ibH
I94k+5m+pHkbsRdKzGB9lonr/yY2xxuUVg6XZ23pU0WjkXtjeqPzij2ftaEVVa5u+jdCY3iQzVLD
KfrA3aQybaN/CDVtdYrQ6OzMD/HOKqM4NqwpSajsoL9K05/YVl2O8X9Iu7JlOXFl+0VEMINeBTXt
qj1Ptl8Ij8wgMUjA19+Fzz3tKm1uEe3bYbtPh32cSEplpnJYa3HHMKo+M/BheN2Zf//M0I1G0XOS
aVjO8JDrDo3MlQ62xf06E6DsV5zEqejGqA1i1JAxTUVtLmmxRk6wAOGJy4IhUTQY4xcUri/X4aYp
T+rcnQfZdL5vqxzpGqcbx1BLMu2Q1LI7ZRNHKpRZTmkEsW9nzxPX29dagkMlKo1hX1tTdcsa4OVv
/v0en3+bcgG6yW+ALQiVaSqBntXhUGty5S4v9AnO6wfH0gxbhNq94kG4nqWW9AF5m082nobWs8E/
SzPZ5yDjYxWKTuVPxvRH4SQroeySAp0JVslN0Ajtt+mIjY8yYyu9ZFsZa0Rj87er3vFchHl5tt1U
JwZzHUwNVvpbx8x9HLW7yUsC5tkxzXkM0GX3oWX25+vntqS653KVF0NhNeBU07G0UnvgxTeu3Xjs
9bqIJRuMntWZlxaEreDlulwayBMG34twbBh/8vDIdO5dtIzon65LWTyjMymKAvaA2sjrEVJk+sNn
h36t62Xx74dXhumdOyt/PzbOjMjkVrCUNe64MN80ecr1Fe1ePAgXeKCol2OoSc2SN2je8QYTReC+
Ab+dNtCRP4pJX8m7LkvxPMDPwu3i9XF5FlImsA8Sqxjbp1pu+PjQ5CuOfVEEEoVwHQj2gNp9KSI2
/E50EtaWj7/Dlzu0yQP8qv0brToTo5y3P5X4ez2shGcHx84xg7C33Te9XKlqLyrvmRhlw0ihI5tR
xuiaGfclO+XeoddA5BNcV975Yz/c/j9SbKXgK0laTUUMKaYXTNlJb74AUYkYB3/YGGvQyIsrQkMf
/gGXDZpoLs8HYJTuYLVpF2TGKZ0wqpLlh6z5gYnElUbkxQQAOPj+K0ldlYNEkQ+jjVWNQc+2vnt0
2LsxvifVIa9qhEmHLnsswdkcrxUGF/fzTLJiTQVSDXFX5RjkTNAn8FR2J6t/G/q7MjsN/N+33sEt
AXhrBvxE6516cwuMdroVuiXRynrfgChZf2gk1cDCveZjF2/WHMfOSARIJ8y/f2aCEFRkZRbh5FJg
lLe2QSX5JpLDdVVctHNnQmb1OROSu03XkwyHpjkRNYYn5IyuC5jvv6rrc6EJGDL63AanvKFzJkog
Y+NsJryduzEJpri4rQcSxKzdVV6z8iZcUvdzcYoqxJ2FtjsGcX0W0cKOt33zG2lwred4bVnK4eh+
04HTEnKI/7VMbjB8NRZIx+77bHt9/5a04HxBygGRXjqy6yDIQW0YGGh1sjPlGpb4AuKFBTiheQR8
zjh/7G1uyx5o0LN5rTaxViM1f4yL98Y+AM2wz4568qTZFPhsqX3KzJe8CqJkJahe2tDzL1AMvB5h
xkp2+IKuvC/GZ2Q2KbLrSAZRkqV/4RZRYcDFwjAmci5KFOTpeTn5A+xvOt6b2g9ebq21dM7SsZ2L
mO/d2b3SmlaY2ixirI3HKgM1rxttO4DoXdeOxaTnuRxFD3NQ37C+gpyO7Ejxtdc2GPGM61+WgyG5
KkzGoCT3wxoj94LBhZpYJmjFAK/5gSBiAqMoAgJINRpODeOb6AExDBBC43mIUBvsV+7AwqW+EKdc
alGnRYFqFnIkcfPAqyq0u2wr0AKKCGplQxfs4YUoRTUmhGS+dOdwRpSbpstv4tbdXD+ztdUoqtEI
zbPGDiJEeT8Z76Px7E/P1V/EZVgIkLx9EHjgqBS/z6VN3HqCmxrkM4oDTnqoupVjWXqhnctQG9cM
MFFVHYOHGv0iRP9vSGJQMhHjc+fV1Iz5pgMCFBh9ALQ2Pl7fxKXX8YVsxa+MoOsgjoRs3f6UsY3M
bwq2r9O3iW/a5DV29p31PPKDZKGtP1ruigVZsFYX0hWNzK3EtvmA3S1jO0j0Hw34Z/MkplGtv9Vs
DZ1lTZqqlKRIinyO4YBbYVg/bQHC7UpQvTyixryyr/OXK/4az20EMfNApY2m4UvDZWXMFH6ElTkj
v3O4dtKR4pJd/MCzBOmu6HNdoQTeGU8yj+59OwVpwqfrn7BgOi++QPEEdelrxMix2mxAxcT3pYHC
W2MAPIivjZwtbuzZYpVLAlyfstcrLLZPnWOixVtmOzcWETQ3C0yh/fibhSEpDg8LyHs1ctTjKSkq
wHkHDj8A63CqUUzdXRexvKA/IhTbUqQgTdcGiDBQqR48yvIJKYZTLnZZ/nZd1KIPmBs1MK09Y7Er
SqmjEJ42DkSNxR5EjLp1BC+dbW7S6om5fOW+LV93QL6hCWYm+FNBTaEEXJp6AXMGcuIWvX+1O1fs
J5qN4rZwWuqgb9R0442bxkFhmLQGjXbvfEdLzUrEvLjFZ1+iXP0kMYZ2EnOEiYZOCQqdCqN0GCdq
QpmsGNg1Ucpp6qYknZtg0ZoHQkMXjVldHjZNTzPxE1gpa3u8UNYzQSLwzx4rsQTLgEnuMIgbtfcB
hKQ9ZqlnAOMYiEAvxH3AuAJN1+A3Fr2hD7gm8Kkjz6J2HGmT6fZ1A6FRn9MReQrfZY8YHjDqNbzf
RbtyJmn+krOQzHE4pttsSIqR/0oxoSA0qnsr749lIUB4AWm3j/4lxaKkftvljl52gewQnvhsm7X+
NtHXqC2Wd+0fMarnzdtBm3IPYgZM12thFT0AWkiSldzOmhTFx/oYSU2GosKO5Xtn/NWRh6wKY/Lv
2S0RSc6oOP/ZM0u5UT76XkYD4zABXE930Nv0uyYq/l7l2U9DWMnmut1aW5Rit8qi80keYeui/Jc7
bkj6ApiAIt5elzJfzQ9ulKDgNQ/voydAuUuO1/okGfGuLuLE2tjMjUN7TP8qlDyTMq/1TKXTgSRo
UoEtSkGWhCfczgTBVQRWODQqXV/PorUnNl7xcyUcIyWXkuqiTC1jtnquB3IhE6UiYLV+7aAa5F5D
h/T/T5oSAkx2nyDTBI0Ymu5oRaKlnLXAUxYGOvosHYyP0k1pSUi9YgMXleNsmcr17XMb3R1ztqIZ
n1mJ4UA09VTTrjCt4PoK579I1Q9gGYGZAZ4TkxjKftqe6LsqxdWqfPRFdSCrrVM6mtomRwZQn9qw
9EkgrWJ/XezSMQJ+D3P86K8EDLKi/Dy1Y0ATQPm74Y6UQdI8x8YhLr8lbKRNtsZVufhAOBenOLAa
KFpCFxDnJQBBc+68KqO1vo+sB0e+pum27IMq/wvdOZep3DzBgHhZFJAZdyAgtg9VU9DBuUNooHuP
/lqHwNID3JxB+L0ZctCFEbu8GMOAgXTfqZEISl8xjmB1u1ZDvjOmmXWaoawBcTj4oRevle9/s85+
1KA/gtW7L3nkagyCRVTNKeTM/1qzV453pQaGQZ/jfljaYexy2rsM/aRNWDv9TpTWDvzFlJB+G7Es
1Ctr62pruNHzoq99m6LdHW/jytKg3RNyo2b0VLmfsmHlBi0FR2iZAHUU2idQ51VkNA2IY5sRMrQE
Q1kjqTTaJlKgfl30GzTE3YF6Vq4A5xiL9+dMqGKYROlN+hAzhEhe/ZoNcuclfcjQtZum9RaziYGw
0TfNPzM9PWbOLyufbm3jtdA1agEhrQJ+rG1Npyaqdtfv9bIann2YYrh0N+4HAdS6wBoASKu9m/1e
iF0xfredlFYAzGC3HtrB+sN1uYsHDQavGTkU/Gtqw0WV4RGM9mTsx1DtHa/bm36MUvVaNW7ZkKCe
CJuFtosPGTt0ipbovMOlFs0YgOEuwLT7psPsmIMZHeBVvthJHQoPnaRTsrK1S558LmX+V7Riw2yJ
/BeZbVjvipuU8wNIP1ZUeXkX/4hQbEglZ1zrHIdH0JULdkqYkJwyZPz/5rD+iFFuDKvQV1YgYxOk
+RC2JNsUbruRAG6+LmbRtZ1tmHJHUKTrvXZ2bX56cKatXz8RGP/8lPWgjNz3a9OTa5unan4HPJN6
xPkURtjKW9c9ucOP6ytaUQG10SzLIknYHKBq9ctg3a+GcYt/P0AhHcxOoxlLRScFvC/CxWleQnXf
Nc+c7K9//6LVAusN8IEwGAMIwksfBaqY2ita3NJOz08yd6llZM8Oe3Fttm/c4iiGtTHq+W/84ADO
JCo6wEtX58SERHc8uCB4R7eBtnfqHwCouL60xdM/E6ScviR6jD4ACEr8+751wHuJtqI1cJ7F1aCj
FkNFc61edTW5nLQMfMgwARIOpiyGgz4CnirRP+mAGu4mfeW8lqJQw0fPD4jI0COgjkvZfR1FddnM
i9q39rtvhC5B8WDFdi9qBQAOEXyCHwVdeZdaodUROFFcbF3sFmHTSZoVHN4TMxHxvkoaqtUrb4jF
bfwjUO2rSbqapaWEQF7vfPOuaTZd/VP3X4w1mKM1Qcq7NdZ8EJryeWUaCCu6EJBmef7NNAIyrVSt
lm6u5QE0G8x9M2zE/PtnD7C4LQj3fIFWIROjvWJjkrX6/ZIEFO7R8zwjTeP+XkpggJIkpMKkCkog
wcQwWPAXTZNoQcH3Y7gJPLiuEkjarWFNRgQJJBdBLNHVFiaIZDW54n4WnTjaWoA1D3AQ/8MgW9aJ
LOIS8A3EePMKJI5/ut5J5C+5+ZY5YZLfiLWU1qzCihlyECwAsQmPVjhwRRGipi2TgYPCfnBfa0CU
lPfM3uGR5fsJslv3/pqhWLBGeOqjfgpgcJDOqVlK0wTWm2sA6FnnpdgNBJjFaFoX8EvFWl14QS8A
UGAh1YuXB/qH5ztwpnlFylKB4VRMcBJ967Px62TrK8q9uJozEYoRr1IBy+dAhNFyCvbgsJP3Yg3h
ZcHW+cAwAncIjB2Gg5UjcnmfWSmDkMnC2zDGYDKWk29RaLjuKJa0D4LwUgBCNvIYqpONjdJqMWo2
gwzdDGDEQMVG2DsrokASqdB7U9yy5Pm6zKUzQsIR6o6BfDQ9K2sDRgbLctEDj9kvt1XEDoXXrNjU
pcAfy/ojQ0meTU6C5v0cMnIGjAGwzlqYJa/mwbht04UTBrSmMOm2SfzvE53oKAJ2DUFXEfyHapdI
xVLiywbIfHdR9DMdnus1+vFF1UBnGVqtcak+JCv0AcyYI8q8QcdeODFobH33igxm9u36MS3pOVjn
/pGjGPGkSjGi1UFOzYLcAo36ndGtRPhLzVFo4TZd5AnQzYuu5MvrqnlpMYB9ENpX1o9TFrF9BLSP
ZrJA6aDb8R78d9Ou0Vl1qo3kADK2z0QC+rCa4vLp+mp/Z9QVo4hPAWQqZmhQuFFzQIZdWZGRDwAi
L4a4oC3x2jdZJ/GDVwzs+2hXmLbMJPNAz+A6eSjayr9L8sQNrB7zjODmyqo9/vJ6V+UeRvs5nNNp
8FvpgUPOjWuaTtNDPJMOpxobdoAc5CeWxN2rA/TKBn3STOpUj530oRps5wcAhsl7N5pI/II6+C0l
0mBhAoyuxzTKDShwQwewuAGd1Mzu635+QURs9MFSIdJtnY/1L5loY0wx6KBvYqBiPRgVRyDDjd68
MYG98RfNI9g+wJHNDJwEHDuXJwnsoDrWfWgLqu+nwmh2uladojj+C+OL0j2Am0CPic9W7LszxKXL
smmGrvPuGYBZRlSBqQOex+vqsGQXwQiFxBXqoD6Ab5T1TNyQwivnW0ZAVkD6Akmi0eUh9wR/buJ2
pFNcm4FZGJK6AA/fmOg3ebn+EQsBG0GafGbOhvdEOfFyT5NoYAXwhIATWSO+tp4zllMgPwv5OsTj
isVcsCoXshSDaUeJsMcRsjRyQ5qdk3S34LQsPG0lvF6Ug5QIQh3E1x+4RjOBOzjF2Nc0Mf3H0USN
0NEAKUVcgB9MrlO9Xt/DBWcDgDTkw6DpuEoqDUQ15Cnmk7EuAopbaaENUq697BcM5YWIeclnMYfo
ANM3AiA4kOBLy8CBTYwx7MQaNfyyGCSVEEfBd6ohQZz6Rj3Oqm8335oSE8XRc6b9vL5bC2CzM57c
HyGKGpRx4rTZrAbc+52owIzQkH+q9INhvFrFzgEuChOo4t31aKxa042FpxeEIyoFUgq60NTBwinR
iir/jVrttqB/28u2BHj+Xe7euEnYYsj++mIXwmACBHcdE5GgFseuXp5bKUDfOzazyjN5iDJ7ZwzD
F5QBjnUsTrZdBfpkHxxLvl0X+xusQfE0kDs35iLkxxyHIldq3YwQBn2pAJfi169wRkDhLLcTmfat
b1BrxHB/ln6LnV8675790aSJmb3D9IalA9AYdJ5UzZccvO52K/cMUHmFKVZSukvKhgQ+Qs8ZKg+j
ipd7U6DPV+cO9sbs0qNEUb2uh5vBe7++FUsncC5FuTnp5Fc9Zq5xOVsm72xAkgL31M+tlupuOh30
qs2fcp3sYi8qAzbIh+vil2wD+EFtzM0CogRG/nKRLIo1DBLhRmVDu+vM+s5y/uKxgLmuPyKUIKoQ
WWm586V19PRR6OVTlshg7v+6vpKl48K9medKEbs4KkaOPbb55PUV3iQNQQfNtDXZdCDluCLGW7qh
M30z3nEYW7TUHeNeJBrTrkEOkxi8pgXB1QE8hiNDvcwbZysSx936gg/Pfs/EHSuKPCyAG4c/pOEj
aaqn3Ug9PWlNmg0dQHwAUFyHutNoY9AkWf4ACl7rFuARSMGCM/ze7LJkoJGuD6dIeNONnUUlIK/N
LKacRPy9iwgwthKj7GjndulJts30SGzJXtqMTDcChfJQdGzyaVq6wPaowVEVU4uxLAsQWqOdFuA3
4rvlFLHY1GZd77XKIGE8JNGDL00OD296cgsS1grYtbbYWXwgGTVbv0E2KHloBKCidYNHB62KDnmt
mQdPczYGm6xtxbxxO0lGUOMm4z0whqed7Wj2yeF4mdCk6Guw9VU5GvEG9M4DCs229uPUTm9j4xol
lV7GHqwJyXUKSJAuoiMQfDaY5RQvQzEYu56X+WctTg0AHaQuCpYaSIVXbORiHOSDgdqAywHTrfpY
M4nWVoWHRxRa47wT+KbZXQ/mjoON9M8b6uIRgJKqfgiZNvh3ht9nFWAqxn/PdmOhJPznKxS3VCD/
yKSDr5BkOg25Bzymfnf9Ci3ZIt8FJChmC0FWr7KTS4TTrS0aWGXfAGtdgmc3i2GN2FYr6m+1XmPu
zT8wdy2ruRTk+UBoBduvic5htVZECJAirRbJkco4mWlQazF6RCtkHfdMX8s1LQVf57KU1EXZZ0Pp
CWwj8zgAX/qi3ALW7aUrePPUEu0vOA1wbGdrUzxdinuu9TXkJVMx0LTo0DM5aic/TX/mSXE7egkL
geBRbfQKaCnck82v64e6ZBfxFwAzBn2FDtJClxa+HgEfU3T4AIMLPIYsUm+iUX6LtHatGXXJMgLJ
C1k1JI3nSd5LSfbA6wyBIFyZHb1XhRAB4WjA7SwUuh3wRehoCW8c4J5cX+CS9pyLVU40q1kdWXNq
jTfenGlNvdDOESNUSOCsUUXPvkqNW85lKadZNU3rZBo2E8h8tKhwoGx/fTXLx/XPJqo8hRjJ1doM
coLUv3MB5S7lscm/XZexdAfOVqFCafm9Tqaow47F1a+00SjeIWi+iO87LlZGv9YkKUYLqAaA0573
q8PsXz2KwJbPlr8Z25UwZkUHVG5tWH1rHEqsyG/ijTdta5KH0xRy+QxQqRV/sLamWUfO3joV+qpE
l+OE9DKlPRlowoCpueHtyvt7UQ4gz9BtjVlTW30K9DHpLHO2ilaXhHUVNs4ts33qGSsatywHOXCk
WPEMULWBixGARGxOQCERLvpfDUCqbGczRL/+QuvmYvn/ylF0oakxkGJ52DfDLLbE5Sfdid6ywr+B
Q1uD/FlbkxLWxiUf28JD7tgh0TcXyR8aoxWkbQqfytp7+v8tTFGIEQNUvJVYmAatK2PauPmGmS9R
sua7lvwzmAL/2UHVlJtjXvQ2BOVDRb1+2ABhlerkbbLGoE3zh7JhgI/nK/ncNanzXp/pO54hiYPZ
cNjX7EYWesjcE0hh6WgAXaVEHLlNunJ7fUcXr/PZQhVPoifS00GShne+MEO87mhq9M95xREla0FX
r83cr2mL4kHSvhEYgIO4whmpFR1cAWAxMMuskSMuygGwO9io0AH8gUhDjnVljCMy8i6pj0mEHhWM
EmnIaLnVGvXn4g6eiVKWVLo5EUAQnCs0iOa+usMerR0gHKiCxv2LZnSCTCSqnIB6B1yN4hR705es
rGCoHAts12P91UuKG26awNOCe2zsYcVgLVU2zgWqPc6OB5w/ocOr4GF90Jl946btsY31Q9V/Ap3i
veu41EigpqWOa1IcrivnoofGM9gA069BUOK4vA98KGpQCeMUC42FGbeAxfgtcqKVqGZRV86kKAdY
l2bddxmk6DPKcC8OepJt+xwPTqdeueCLDxy0fwDPCo9a5JwUu+Ij89DEJWRp3cYURZibKYLv0AR6
X2NTPw6H2KL2X0wxEyTL8YQGYuWcyb7cR7N3eVlI1In4GG0HVzJqgObL1bqVPM6i/fojRyVeGRNN
RqU2F3FyAgKxL0hUy6qnwt9lkQic5rtD7M11FZkP50OYeCZSyVoPvlk5mgWRBQ6MJCGiX1EGLf+S
GRXyOivntyZNcayTz2bAW2ykPbdUPsfak0tuE/s5wcSuvQKDsLaZimOVbuXalQ5ZruCbSQvHattN
CO3fgPbCAe+Yr04gr0lUvGvOtLmjDBKNMdt2jggzEm/kZIQxbnY0lK9FOty7/RqH5vzXXjtC5U4Y
GMcSfg2xMRixSl6g8uSsBJJLPaMEsR1AATH+jvqKsplm5cG6pMiCptopEW8N/9S1RysODXOf1cgp
gEF3O00FjbJHX0+oC0xz5+j1B4uBLDYNruvsolk7+xhln5u0bMVYYMHCfSr7ccPyI3LUK0IWd/VM
iLKrhSUzR3KsOM9vrGYA7shfgNmheGliXshGt/4H1jsPR1V0AtlGDVtoiB+tHVG9ogDNWTm9xf06
EzQb8LOwKLctdElzCELfEq0xeBlbb4a7Yrs+CrGB3qkjAW0iWQ5emEshDebVAIo1GxJbBppId3Vv
43Fj/OtjuRSjWBDUoGMrt3D2vmmKTeXr0WZMuyK8rmEfXdqlFEXdNTQAAREGi/EnMyyzt6ZIKY++
SefL38gB8vbce4w6jiLHH5iTFS5iH7sDlbtv7xviMWrJbgfIvjVm7Y/mCYsC1gc6R4DPCGaFyxMy
ZwTlwUb+vocaJOOzhQlcL0wAigAMbLzkcWtXFO/jHbqUqBxWmVhuHhc6/Jk73eGNQzsSP17fwUW1
+w3G54LwxiGKbgtvqD1woOMSWcW3qpL2O8Zfol2UkzXAm49xKkipbPQzzr3bKAUpwVTBtGkwRhv1
h7y+AYSX6NBmgcw4/4zazvVFfXSTEAW6KN8B9pRrmoqBm3Te9v3gwNoaN03zbrgvRnYAQ/JowRqt
bOBCSHUpTDF0qW7GtTZBmFmEhn1rOQDPSKnub0WD6YrnJtpMa8RRi1t5tj7l0EYJOvQ0dRGGF4Ja
fUon4Gwj/hDRfhUydGkvLRfTLQSFENdVmYrQ5hCJWvNwbDUdNIsOBKl5wQHhIsK+OZbv149uIeKf
+yj/yFN0vko9m2Ue5FX5a2fTQr8r2Re8MAJS32ojHYat3wctWTFYS3cb2Vs07iE6RaVSUc6BDVqS
FwDXQ4QRZQCVJ6D92RgJoTnbm/qrbx+ur3Pp3gG6DHDJwCBB39v8QWc+BXwfUz5yCOwwpN188eq3
IfpxXcRCedvWz2SoCUbumMzsGm2uoTfPUzWFff8V/N1f7DlzMRoPBrOPzAHTvS93HLNR+fSOPsMV
h7PQ9XT5FYrZzIo0wWdgpVKygDnfeFQ9lkO9NaIqSMGKJ2OEyydNS3eN6IEvXqw00SxdlvNdUBQq
rw2nxGDQHMeSDWeMTvb7ZJyc7MEbVnKTS1p0LkpxRzUShtxrsVQd+emGNTT2Qqv/YbVbBHR5u/fE
3xifc4mKpasdK/PaCRLz8SXjOyB/x3VJNXBDdOK19eJNogeN/u9z45dHqpi8oYHTm2apg/daI+Nm
r/n1tY1UDJxfGk7bzsQubTUlFLCkoAUVtK3Sk7DqjWVFbxW6N6fKebp+ZZaM3fl2KmZAayPG0NIL
M2AJ6gzPdt5RrwOydPIzyw7pv3/5z/uId7hnoFkYbUKXRmDqeNZiLgwvj/KX7AQe/LQiYWm8Xl/V
sq35I0ZRElSkheHNN6Cbsn3Ujrd2Z290k69EsEtB3/lqFK0ADESstxbE6O1TJWenNFeFAy9z99fX
83+YlD8LUtTD4tGYAZcbrWJIyA9Ft3HSd3cKTW9nSUyFbednohNMSYgi70poseifgAWO0Qy0qM0M
M5dn5g+tUU92DNDJwpE/y9wedm4+ZQfUv31UGctIPGnMbt8nYfNQNH19Y6Oau2myUtte34ZFw4ai
M0C7AIEFzt7LL9ESlud+ji/R9J9gi5LNlmnHGokwfS2eWpOkKNDcoJUlJST5JA5qb1Oxl1r/FPNk
U7N8xV8sXv2zVSlaFCMJYPcsQS6z2GIOCjPm3B7RPMRo6aQYOX830rfr+7gYwaHv8J+NVNQJ3lnz
Jhfq5Hg7kDFq/UYHWUDmBlETiv6RjHij92t6NJ/OZdYBd/9MqGJqCI/SHgQdwLNijx66AXXnWLTv
xWRsWiPeVk2H4QSkXR7R5tqQm3ytA3LtSGdLeBZ/WIXbp16DbS5B7JxkLzNIDJ4xtr3x0pXK4O/x
52tLVWKdaHBEmrdYqtf0YSonyISwKXvluRs05HNpgSCDyWPn5Dtuup89cCPoANYWgzzp4peGxnnY
zkOhfydGEqAGs7MGbZel0RNvsmPX1kFB1lhTf2dCP370jFeI4AyMP4oecmsEfm0HxiXHOMHhBRL8
MXayn7I7XHOwmvpobhbDE8iKXfkiyY2rv3v9GhTBoj8Cg99/P0JREoNPosFBAd1ec8EnI7/gcZqC
CGYMe50DA7UNh97xVlRz0V2cCVWOKzXLvC4SCM0banGsHDVJtsYQh9mixQvwz9rU53QPgntfOBDD
+twDdk/BR4zquxOa4hMDzF3N8AoSVuPJSGQlA08m3U3bp0lLszLtf9pGZts0j0byTQf37BEA9uRW
70q/o3FF7PFxGqLucy1yfjJEG2GozXPaJwAL9dsRJGTJ1pQ5CWuCl1OXDlpPO8ZITxOA5YL5xS/4
TZw53R4NJNax9jgyS1wzHgcgqT7XTZ8i4QTmrH2UMP+9bGV0kzcxGtBrGfXh2DNk7Sw53VUeKXaZ
NpBdW7X1po2cPECGPLots9YLkSBrwhEjfq+N5uCl4ZI4vSnQGHQPVnTvKxD//Nuyn1hPW883MaZf
C8/dRo5d3VjJkG+dyNPDCp2e4AzE9L5krfU57fL+oW6NtAwJZtRRQZuqcOrK5EXLhEuLpPQfukKM
HrXsBoB97jQZe7BUOxV6H0f3u45tOyY8nid3vV5HEzFh4FvmJBn2PkHBDB1rHqBOZ2KbnpDmzZ/E
+AKGAf7gD0Ny32IU88YXuXHgmMHZFFLov1Juise6bvTP4LkiB7Bc4G+M/KbcstHDoU+j0R0apNFv
4hw4bUCBjK0QeXX/FbgR3W3CR5cB9lKvfkSg6NmC3amPghh9FXvDL1kJd1c09k2fjYZLzaQj1Tb3
R8yANlHkAIouyvuBIpFtjtTPTONpHNr40Y7MZJ71KKK7FjRbD3j+gdjV5X75xWviqKV1FrMUG99o
PqC4PbLX7cp+0KO8uwEBrXZL3G4Gq9H9bAMMgvGX27p2UE8gld9d906L/hAsnrYLgGgMaihefiyg
zQDsAFNwV9u0G/mta0/+Jurl1zLzv+dNf/IqfLVTj4frkpdDHYIkyu9mNCBYXPqIlFvgVBpKjB0a
7Tay2jyofQICXm5vG0vEmBnVYI5RCqd6AagJzcD7vK6rlffbop04+wrVO3dN7etIWQdIJ98B2Gxn
a4ep3PFMhtfXu+gSzwQpxlYA61dDXhxw3LzvadXngrIsOjm69rlPfSqmNUbExcADHdnW3K/l+8gq
Xm6wVuQE8EoZ8E7l0TJ+A/g03rMBk9TFiBhDMdxm3ubfr3KmkpjZ/fBTHbOwMWbTFyNk6s23mf9N
Ou8uCBn9/t1ZK4Ivrw8JDhDE+8AMUt83cQIKMXRigI5If4kHwFIcneIWxjb00bXl2dsUzEGGsbLA
JfcFZGa0IYMxwfjAey1IGjPRVaCXmCrqALg26dINw6vn+j4uikHTLIAldAhS+5Difiy5iBDU1NO+
yWG9tVuz+3VdxhxXqzGIcyZDibvxpLCIZUJG7DG+NRqMf3NwuK1s2NIFO5cyr/QsFIzG0eq5ASlC
NgAL5KDVzQNphs0Qr8T2ywph4a2Lahey9uoEXOpWLNM0iHJks5mkQyWMqM+ngLf1weGdSyukL5LG
D8GDtHbdfh/Jn+1E4c1HjQBA+Mi4uQbGqZXtBHx8DSrmsgy22XN5y+hdsD8+HsNfJNyv9e/8Nst/
ZPmmAdQvjO2j2R7xKEi2lSBq8LRa8hSukoUyaDegDw+HUKMaRYfLpg6SELTWgYufeCQG3WYIZGgE
Ec2oTlmghZJGGy90wn7lBH7jqH34LtNBdQfD/saHIoZWxLrUfCIp38zfJUIRous7aPFdE/3zXV6Q
Bggug3Erw/98VR5WQRxGgRf6AVuxvB9wjPCU1jEmhWFmICh9bJcxJBwxkj4D9cdDWlAjDhtCYaPc
53Zr3EV7rTy6tMcOvSb0+cfappjqDVDFK48hoWeiBs/HQLWEgi7IfPS9oDp8ua8DRJMWcFZpeoi2
bP9dBAWtKDRnpL+AlRCs1UiACqdceWBvz33ZJsIX5FrxsL68jLycWmHxzKVhGB7D8DY83uJ/becf
2y3dHg6U4l+32+0W/4se6K6jh92OPu3wy3//wVu5+kaf6A6/fcC/n/Dn8Gc38+/jl2D+EeCfcP4l
CGgYPD6Ge/w47iErnH/BzwA/5j8y/9H5P8Ifx7fHt+OPIwsZ/ut4xI8fx/n/gu88rmjE79HGCz3F
XLGuo88I2mCZBlGPxEkqfShKnzq0pl/+o5zWfRd6dNykNN2JLdrVwzL4Kbc88K1N9DzdFDt5lLSn
byzU6a8ffhBvvXC80Va+zfigLrg5M7sJGP50YMG5isEszKEpa61IguOnkuY0nrf6+3uwCR5X+kI/
IJ7ijgIiwYY6uBjwhqxLbUiA1RA5FUkCc9eEOPTd7tSGBcV5XHc0vxH4L7f7UpBiGqVlDvmYRkD3
peVvkwUkU2i3u7HwXxYWOf8s/4ez61puHFmyX4QIePNaBUOQoBMlSq0XhEwL3hMggK/fU5rYGBHg
Cntv94zGPHSiqrKy0p6D35uXF3NrWNu9TdyeLdw5fMjEk0llKlZpKdYHOcBNJajckGfHOtHV8fNz
s8S9NXtIWEgOdHEJjUzgecYW3W5M22MWXGyQfCo/Yplieg0RWbceXq7v/Z904aWfnQLUD7pooIED
h46DmJw3kGeEbuSKkL7Y77b79/Bh7U7Bomme94iw3h0QfKH6BAJmbVZp40qpDccsomeF4KwJ8bC7
hFqrBa36run+PGy2HvhHoPsCtzJD773dPNEX00JEeENhXrb2y/afXzasyhbGhf31j6FgxoJZDIfZ
Dxf/n/39/cuyiJUTz6MwG8fV13Flbo4wDp/n1e96OXsY8KngQFcZXRGboeUnz2hWXRTZL1owL9KG
wuhF3xaLrpamI79rYZM9AaoYxkGBj4ScxPS95q9FlmQDNp9ZM9haLNoiC7fs3gkDqk5A4g+kQvAJ
JhFGLRlZVkVgXkzIZnPemNtX23nG9Xm2Fo5YYJHDbDk/JE3MJ58Hgm+EkLTZbnFssE3/xcFgzliA
Zw9mZLCf3+pQVBhF3EQjE2CaL1v7L3GgDnS1YGvnQAVQgJ9yJgsRuqwIkwJytq+v74+PjwHclEcY
HuasjPh3/BdEW55FV6evkp6+TlfCfn8NZCAh+8dCye27x3W6tWgrQK+EDoMsTsEea4wlgqdTgKaw
6+Lu8STjjcRDuVrhofx9m+ep0+/l/yuMPUU/fPOrhldQqZgwPP94+B/wymOpK/ZA/y5q9gSwqwYI
bx1w79+PzSQY5ZEWGS4GSE6Z18G8DZdde3b/mQvw7Q4syby/lz9kirfLC4ykb5vqAploLyf4Acg7
/DxjtQk80L/Os3PwDp5nLRziPLs7WezkYW2rTgz5BIJhAQti24/OH7pbMip37/vPLZ0YWi0QxLKO
2PLMrUYMWM+DA019WlKTeUFsspzJC6VGaS1g2BSCXkzbdRDZLGjHLJ751g4VLjoLnfRZQ7sUFzmX
DP+c1EYjL+Adt0wbj39pfXybSrpid2Ch3/X+9f8hdnL9E8nPslGAWKYfCXlp6csZw7J4DgZ6MVn8
Ao/QfiB4KZnXcYHXQZxngL1+x1QpQUCJ39j/hYfpG6dsZgV+fNjkYdJBQDwCzuGf2wIlMrffP3Bx
2OVhLyqeSnZZ2Q/8xC8P//y+TN/ON3YL13jhDrP78stXTRugucqvWv7mq9iX4YP+eb3ZV7BvYUGA
9f2SLn2BxFR6+gXAF0D3FdAu4MdM9qUojFSRa4x2MsHfcQoLVVgU8ozV7+iamUnzaC85Nd95qxvB
GCdVALFhILZFG+V3ueGHpbzEOReHuoQHqSD7gAQkoxntyF/820h6/AyYN2XhGwg+xfEO9MF9cFzL
wid9fR0/4XG5NmwPgpwNYqHj+bw5rlryFSAW/1z0X2e5RhF+AJB3gD8L9x6dR7eGr+JUJW45PgGB
GBlf/K+GSKvxPX0P3MKNH0pSO8njYF7fl8gu5g8KBiUMcIOj4wAj9EgA3grmUszJ9xhQZa/XHu/p
4yN7UrAHp4HAq1otncvcsYJPBVcT4oBLAlSSiUA/lC8YFhU5ojrjR7RKXXtc/ZUcbl2eI/oOlg2q
EpQxKOCplvx2ZsRvVIK5c3ik4W0BQxFOyu1ar2qocmqnQfST6Lx0ZnJO3evVEZzEzZ1mVS3YhFlc
KE7kTR7rKldaXiwhr7OFk/DSvYj0IaF+Y4oH7+qJnmbyjrZw5f8PoeiLx4QFy6AwQocfel/LLRdf
AwhNU6oF5mt0HL1u9dGAu+Qr38AC2qizPFVLDuY0Bv5nrf+KnXgLkW9EYICCWEOkw8Mx++IpwKZp
xG+uf54HM3Of0Miy2EbPrMfsRHGoSFwBqwODx7eLbXncmZEtdjRItVY+RGdw9G31dTEfD3FKhn2I
PUbyiMRP/Ea1freus6Dze80/pE+8lcpoxkoG4DYZFDKi9+GMBwfIVL7FOeLzEuTw93DRfK0oDyDW
FZHHnmhvkUVoNAEkEYm96qs6izBn6UZ1Bad/KF76NVC0aAXmQbJkIu4KhmOLi4MAAtnnieAm8bu2
5CA4yyy0QliYoKmcfKM8pOTqDbZuG8frqndiazH7xXR1uuSfkidWkdN8X/RldrxYGxHXpS0fLoQE
XhOYKtHJU7PKnaPkKoels/0esb0RDYQPsGsroHNE0glYW7ea1YFXCJDoGXI6PRKcwcrYSwRjQ6Zv
A/bQjjaJddlkR5kGSNUC0vx8uDrAk4f1ykl2aPbQgY1vybvd6OS0cEUSmE/pQswlsuVPv/H7liNO
Rcf7rIN6bJpUKlpQKJrquSeaBXJSS9q9lvCB0PjnXLxo3dHMDUm8U47pg+FmJsyAwz0WluIuXIaZ
qwHyABh2NHOzzntEgbcbZmB0gC9KOaS9rYkkaoho+WZpNYEziITDHo6fCxJn5nwicaIdgYHWqxRs
JLTm7OjMoe2QVjTfBF6F6yB/KP+PvDR7nCY7frPIiTdzATMN2rAhsl3n3LbMIPCvQXvKv0QZyLGI
kJkYjHJ+X+g8KpLBCYzH2ZCwtQpO/HZrJU4du7xXQ9qZ1S4gGtHX2j57AAQBvdrxl2qi0QCZ6cTL
d1+SdSW7lPJE32Xk7UqC998/Zp6BmXzM5FFDmb5RLgVYqQfkAxU24iYPBKCSHjjP3i+WbwMCpaIF
KgMiUQvi/8fNQxP5k1PHsIBYNSM2Y0AuMiPNrrZFK30EgMzDZSWsRucJUAN2SkCwYl52wOlat6uc
Ggu9jXOjiM/QgTaEajhyHrORgjqA0xldkIi6fDQK6dAe7kabwNLd8H3c8XvFCWgWWpbhCksXjZ32
RAdvJM+0Af0TVQfJjVWkpHuRv1pn3DcETTLKlnutvCbCLV8yiHO/De6aIACFBklusNlOlZAfOjXm
QFZGY08yYzezrpZh4eg5ONKSE38Fj9q20ynwjcz+o6XthfyueHduwe0HTBQvMtRM8jFfzEI/m1uN
ERE8/evivXzq9rDuzWDTb+Qv0ZIJ2q7yTfIoA2WJ8uvdBeVEnwCoe+mLZs8TtoQ5sRjiw73U+MkX
pelYJm0HPyuU6NXCRDyXwhRf30aimxcwRZLBjsk5eYQnEtBPHlypC18wc3/YBzCYXGDWQQW/o+Uf
vp6s91yiKfiALsIVZDZA3geHK1n0PeZ271bQZKWVHKepCMJNqpxSTwPTAqlSUm4iN6PP4odo6wbx
F163eUpmsrjJg5JkOXCGVchEAeKRX/NU/tNiP//q+4jWyOhl7/mSyHv7CQwbTLXAy2FO1q2h1S4V
V3Y8XGX1td9jvqVCWQnvfbcKHM1A/XO0rKs5QKsyc0mZ7thVQVIQnWAeih2mOnladLXuhUi/pDRZ
xS3pT7ltUPTaWQ1QTimHsrDxd1TpuA3sfiTNZqnmeXe7f8ifxg18HJWS3EM+SJyOmqvWeE51c6SF
c7XckTX9CfT0+5W+Y0Rv1jztPYn6Lm5DmYUmBUE7PUnW2guIht8TWn30WLwZWr3lP5fbJc9yPgqD
OwuwIjgrmDxTYM5uT/oSiRg3GQPUizzps7bHl2wtu9K2xpNmoQ8lJ+3q97XesZ83Eqf7G18aXCJ0
w1F+oPJrserNeD9sg4dulZJs21NYb5ofeTt6AtmTtl5kS5llGG5XPN3rPBZ8PlIhP3S5vXEKEPtW
59hMPP1xCKxxpSUkp9WjuBu5BSs1D0knopl1+WGmeiFMEl9iS3c6j49XiNVo9HcwSIup9f3V7Nfi
BlGEKT3+vuffaBC3TyUQbBEYaiifg+liep9Tv1U5Ma0TKjvRs4y3CWv0iq2EUGnDWSCNcQ2vN2UY
bbR/mCPxH1+AZez26+jRf6k+5QUduHPH8D0MIZjxTMNnn5g0wOCMipKib84/yg+CXawDqzPQVSHa
8BfsxCyvhC5FCfNqpSzCK0dRFPkwFCm+k9I/dr8GKKHQGXlCpRPwsgdHQWuH/KdwjN0IU3ZuPCD0
LThp80Q3kykCvwgJAbRyfF+/HzJjP9SEpq8SGJPO5J/6iHRERmOLTqDgnr7nYUW5zcVGhX5J2eZR
AUQDxI6xcjBmk4l/WOSJDCxi7DFyKyRaBZb4x/da23AwRf+AAfuFEa9Zrwiq/iDzAmgrqrQ4VV28
VW5JTvv6mnDMF4YtseuXi7sHtZJOVSc+qKZGQ4TJL5e1Sgyn/MppSY0nsPigwyha6nSbJyTwLZi4
Qd6TYf3OYNiauJEaIf7+FpFiFFQJSL5CezpIL/bR+++Xa15jmAibmNCiBox9kUFYiA70Vf2ZrROq
UfmDN2Ord5aQjO+qFHxuOJ5IfaDCOLk7Ml9Vgc/BiIjHGh5o6r5HNNhiHCtDGCQefLtxgSKp74L9
0lzN3Ctgu/qv5IlGGfUYBr4aJrRObcD1fwUe/1GfY0dbiCm+R/on5upG0GRHcyOJ/DqEIOBNGKfi
bI8Ocmjwr2WifmZb5QGxBa13wEdUd/XTEsv5ndcY60QrGJs8A+vmFOyy0bhalEsc6LZ4uOz1g1wi
41FRyacGDWj8WhyGzdVVkcd7XlAltoOzhf+QPLlDihEWRshU6fKiK2TPjURwVFPSSPEBUo7Brklk
NpvoPXa6nC4GVOxP/006syg/jFXEgZUuRLWAVmc0PAarvQCAv/PVLNecE9mLjtY9A4V+AsQLcDGR
eJ+oUyelgLi6wDaqx+wN8fxuXHHo/GttTDS2tHxbgti8+wD8FDhRqyRV9EDMIPBKBTBXHsbVodtg
VuIgOUjK8t6iCZ7HRVgXMNtlREWovPATgXGaKWqX4dn1j/EeXf8wQ90aDGOiJX36Dwu6w0KP6emp
QOVlXQdgL5ja+0Et5F6MYe9bCiKCMKPtLreBBGhVprpvXfDgfkWP7UlfeuLmIZGI5+1fuZNFdqMW
cmUEuTnaz3aXAyoa/Tomn7wnIgckwM4vFonuXZMfIqcTMv7VvyShgX1N3dGTNpJZUWNn0NKK3OaD
/xCJ5g0rBbf2YVx45e55Lj9XO4WFiJur3ICpIaHJ2fDkY28atg9/+frnsvHtdN09DGRJJtvA+cGC
gMBgDVXi1OALrRr1StomdHy57iqaeMlhXEs0WjI+7OGYyWGOAvpwGJnXJLbtYi1RwhhyGmS3xxNS
+Xa0Lp/z0gowjbYZ3OoUP4H4CB6b+7vuThqQoa54Qr+7uzQJTRYz9K3MN8Qxv/TwVejViR5SU7EB
pLBSzzZ4iWi3VV8iO4RS6XbjPQ2kWdHfP+CeZ37zAZO190qkF2qAD+jNLRqQP6JN7f5NPNWNdxKS
tmpO1kvYX4syJ/ZPEqP+olZX2L9t2BGUqIx9bKtOdMyflS3yipyDCXLBitCrubBaVg2anrTGoIbB
h8A4didXVlYDpeHYaiuN5Sst1cw87q+yvj62m8WUyb1XBWlwGF5AhSOun5Smkh4h5lCN8FfWdUcB
yG2Kn7VOO3i8wYUIsVnbC8u7Zwk1DdRO8EZB2zV19K91KQyiJiX0ITWIskf+/U9DLvmK30jHzKwt
8QHCV0vX9K7bgP52tH4BCgfsU5NdzeUkHKOCPS9Hw5ad4mFcMRhR92J5g6nBKyYeIHIwlbzkLt1Z
ryahNY9VdFX4hJNsTdl3WcLHGKHL8G6mn6UXPQzrRw5VsX6l2DWyU9oa4e1eJPkusLnNkUUdS77L
t5RbpUKqCAVl8PLBZ8LMG5Tuh/egAluB7zuVZRKgxu6riAS9WVn+a+MMFobRyHkrriVbsWAvR/Kc
QQ26dWBeUL7iYgLMtDffCmi4HZwlbMs74QBQn5m2g+ZMBYzJxK0CqQgHMAEO5uVcilbwJL3zfwZT
VLdygDhwQfvm5hoN6joKFeBiRSpyWlzXMm6o/UJl6brm3L4B2/1dMsPPAnOI6Jav0Rb9CQD658tW
3yzR4d0phIFNi4GGAlEQX6EyE//jDJACNSqMSCV0g0NAzg7lAGdY126DfLxBuaeIIi/qAVZ8x73W
pLBKJ/aQI8cgpRUsGJnZQAXWjgZFICpioAL0edNODqFhmRYf3yLtXyMqvTTWCaktp7UeP1hrR/Tw
kTUWkvcsZwvcKNmMvJKk6+IU2KMlWdohd3Rr4WzmN+XnN6FL83Z/+EEIrleW+7mCTIdcLYDnWJf3
lCeHwSzRqR1hJzbcasngfg/Q3N4NpDMZ3Clwl9BWPGWT7CvMuBVGlNL6JXmTaZ2jHas7Y4jUDjxp
R6orlUn4tm6xV80aVG9fX/zrYv6DmYHZR2ggEoJ6Am9yaiYGgE/pfRunVAC5CGa2HX3NvyF9nZwL
J93kIR3X/Vff2CJZ2PW5o4/xTFY9hlFGLnvaEhvnUqTpF5Sui52wyRwQaJk8h5Y0BePqGOcZY9Iv
jEbeSTLeipy+rYLWAkIEIkUnd6OHx9wNMMnzzKaKyi+ctRPuhKPwKmGiqMbw0efvK74v3mATTgwS
bUZ1WOd6JafjFfWBPR/S4IEhQ2Kjd4Y17iIaucGj4QAH62qyzK6/K9z/IouODfjxBRNrrHF8xvUx
uKB7W7CVU/gYggHDlNeVU26qGF0aVFvT4A//UhNj+QWev/kAc0RQh1dWQqeRxu7hDzsUhUAeFGus
n1v52+KNa0j/INcW+HVNBfPQJFvMY8+dV0hELxUPEh8o2nfR7IfETBjGayPgwPmjehRcOFTisfmb
oUdhpZ4umsk9+eh3o8CRNRetyr2LhfsNp5lx+aB17Xa1YcZ2QFZSOM75CxRuH3Y2IEHM4GLioE0+
BmcELd4XA+i7azbAwYMokwHITRwOuRykMZTYmrONZncvoHgjPAgrYjIcctIcFEc9teYbxruX3OV7
54vJSJW9cVjvtJ0yV6JAL0LUv0DLZPVECoiPfP3otHbyicxEsni8SwInhlsFq1zA5xAYe+1X7vrr
bnMJCNjcxy8eRBlkKdUl3hOoYcoMSXM4rrM2frkw2tqoRNQxAb1layeDRCBeIWpIDh55fh4pQWu9
pZLV8jTmPKCGF/dD9ORY4+wKeNceoqV9m5nNA0e5HepeTrBlsXzlltQivRWcrmb+JHsBOkp+t153
HNmbD5gyeuc68LFHTkip/iqcgl1xFkw80PHpL/faHITjGlTlpN4uFdbvJDahwoznVEI/Cyvm3l6j
Irj6Qe6jdIw8aoWRqi9uH6GUXdr5RkS462nWFdJHS92F68WuHfaHTx9HADCDYg9IIQiBJ5suXItG
r5ogo5hm6gyCNXvJFtwJiZuYsdMG5Pc9vvdCwBfFtJEKhHKwnE08tUxN6w6ZXDCb0dFGJoEG6+Bv
vQqfg2P5DtWWHvSSiJ8ibAfsFlqncjd5/v0b7uQyEDLImKbErBMYPqcIClKkAM5ExzcMa/6v/Kdi
BV5Mq9HkUaHtBkgVFsgol4aq72kXnEKkF8DuxmYZJ9FKGHOXnBPRMtTbgyW++a+iNcIjzAo7+Jvv
0JW5N5BrdePjkhGZZ41kA6UvvEqw0uCUmBxx7QejVLHCLmoS/EBqjahu4AGtXV843DtLVFA7V1U4
Wqg4IWlzq8mXNBeq9FLB4RmI8ohin8mfs7XvaVugYSJTv80+c5pt0vWiozlXY0iG08E69hBzTzOO
gg8uLrlGITl2xVf/DUOKHvokTwaKeb5ZvHS4uKvrFZ3/62wv78K/i3Zzvsngo0USCdDwBhIMs9Qc
lyECk/HyV7vmyGNw+MlAg9LV+Uy3irkF809oas6zsCKBC7BzDEOWqEbmVEeBH/Pti5nC+dMMv1ND
kgOuJxzPKXhwCT5WQy7wNMctJMCUrAoP8LTlxl8FIgpRSBLmDozc0tWau7zw9FFWN1iVE2WxiQZE
WYlOGYDcUPHYnqHclgT2PpN3x3Vhg8WTf2xWC5d57gwwUm1wW6KBHU2Q03by7nqtwLjlp3RwUNRO
iUiLB22T7v0DWrO+8oAkERHRNsKZSy3Pd95KJpphdWCwAYBQk8XKUnLxkwSGWzgpJ3ktW5wVv8vH
d2XXIeFNExdz4u1qyAg8X4kCNMy5LtnT7wbnW/t9+w0TfzfmI0AmGfgG5UNCD5CP55pVWiOR8KHV
vqtLWe87en6zZvaI//A3wygNuzjEexG67bbANI3pe+B1g7Owzolw5JzhuUV/zFl6vPxZOOm5f3C7
1IkB5UCNl8oillq/AF3PjXSze8aYMZCX2EHTy0NiLynXnWuExnKesXagpIra/e1qL+DRrocI6lwD
rMF3y/cRE2kVAZcACfYKLbf8Q89hQm1hpXdu0Y1Ydgg/NjnmpBgzsDrakBz4t6veDgipNz1tX6pT
tVksO859PrQF/LvKqdkWuKofKxFOZkMCB310WB/KNjvcm5hkjo/3+AV0EGb4cJLWNU1jkyHFx0uP
xz3N+vkV7Ct/LLro2/Lih9jrEXkTkmzBBkrDk2H9FV2ADWEApqxIu9n0S2p1f7PRQqeyIMqYluNA
J6AnNXiUMXDSmcqq3WWUe8sQsfmEpUsXXaC7V5ZR//6vwMl73GJgVGwEZiMdIbV9p38MjmjgH6mA
wZf/po0OpwuYExYt8RiRmOhwC0DYYPBhIFvaf1xwjhnRbCgxEU8R+rrKY0+X6KvuVBxvZU4UWM+B
9q4GuKq9LX8lm6uFRjKn8NJd5aIVwVbcpQeP7dnUDP5c5GRPU+VSq1oHgbwTPGRPkZe4vVVS/uH3
m3lXR//dy2/v9oeOKmUUqtcaYjpbs9uYNLaC5XQLKrkkZfKuxHk4CFLFdu9jNIOj74kFni/J/X0t
C1v2/br9WAtKwv4lvUJK7PkOgF6eGxMEevaSdbmThL7Rhe8a2A85rSBfgriHHPkowJhdNrUFwPAX
dP4cf1/QHa37dnDRjI0sPFooJw+ELxiXMux0FAwFRFF6SbMvA02qjcSmcrRXbqueErNY/S71jhcA
qQwQDW6AjqTA5LRY3jmMKh9FJSt/ROqZZnaM5JvhpW6joi8/X0n5WXNKerwSA9lpw1sM4uZHiZl7
LNlQQDSvYRz31nTyjWiATyeDE0Cyh+QsdCSwYoHCESDROnJ8IIRIaODYdlZgZycQuP6+BXcCqlv5
7Pt+HHGVjmJjSOjUbdejLZipLf8RdoMtkvRJ335qztvngsC5zb4ROL2HLT/WwLqDQP9VEcgVWNrn
biMQw1K2LRJ/X6irLK1x7mcyxnaEyjwKDaw75naNMT9wtdLjmGuTO8WHatedYs1UPWDrdGR0jFeB
JmblU0lZtDp30ujAGMHxgvwcqU3k029ld1lVhcGlRVrx1MFx914Kqo1oGpUBf7DrNhFgkRQkpCqz
PWTvoaVDBZEbkpa2YF5FwGew8AZwx6D51CfZTenq94V+QSBp+LbSEnE70PeMIp4UD0ZuSsfKjTyk
Vd0lq3snQ4IMI54vuGAGYA+n5Z3OUOrwWiKp26JCr62M018M3nxgC2q4Y2g+c/jVdWOsyperYS69
LPeUG1A7QFoEWBi4wKf2K64yXeAMbH70ZjyCfEAlo6eaCDUDZGbgJXWYtNHtpe66+Vwuy8lgKBi5
RhazT8WqbR8AVxJJTr0zB0vehqboSma+GezUZG3ZuhmicZQUObgbzdwx39ZUtxam7e/0pN9+xMTb
j7RSqWV+YMEVAkncrHdj45vNNsJUsrHVSfWZ/PVEkuxLU194ar8XePuk38qealtV60B7hWwoHNAB
5ddXlFf/fChrfQ/XkKhHTLe9Zsfi8bIb39UIoPBUsPy3BUszDzpuv2JiWkG2kkuqiK9AS9ifCnR9
PSnfsyevO3Nf+kp+uCSo2P0uU7xjajC6i3l5XDf4id8NFD/MqRRFIE4deaRRQCCyr8Dd7VwAFaft
H2ONfPAk/FIfn2vCGbS2gHtposCKLrkWOqju2k281L59py0RmWBoPvrVBHReahPzrl4ULQl9OUNQ
fwWgJ+k93bUSJ3EwcwRUFYx/ctCHKxlb8sQ5i3Mg8yOAeKRIcSFA6gTzc2v95Kgb1ExQceWVTXI1
0cFmd6Q/RtvxeElJxdlv4uLo9p2uXpb9RmkDSdE7vZBjqRQXpVKAGUAa0q5Rxb3EBKRFCHRbtGTu
gZKHBupyJQGMrh5QZs4oul/Bpw5/cHGOfO4Q3n6MeLsDyQh2z7TBx8DqooMv7hAlBLB0l0Ns4/z5
F+0BvbCA5YvobuGpvePe3MqevHutnkdCkkN295J8DWtTCKyKyIf2z4f+OTo9grTL6uqpGomPmlOw
YHwxHJ5H4befMLFCLaaPypqdRWEZJ+mlw/SAtFUcDJfT3uK2R/FYLiEFzDsYkcNCxwQo2pCmRmbv
dsdbNBBdg7pAaufiDGzUsNnC9O6bxkoO/ZKwO+tDmwZIX6DheOenz7vvAz4oLzSwBO4aJ3yWgfXo
iS3hT4fkJbSCeAXfuVl6zO/o1I3QiXkVuTDL9QxCAaTlBCuB6OAHXTV/ymdtK67EvQJmeyAwZBuB
pWx/t3B33hXUG2BPdDbvJKIZ63Z7NWPsSz/TMwxe+E61jV19HYAp/F08BLQ/5ufIVNzoT/IcnWJn
KY90T6Mx4AViNZRLBTTLTwLiHlOb16as8HDS/BHY2pjEUQSzTZE6a2IM0bIZ1sQLHB0AdqkFM/+c
O4u+1NyDxaOOkgt6G9EKjHnK2x3oLnWaXzh8RGWloRUfsifd410RFENrNqkggJXmv3Bhb2VO3zLU
JgpOgcza006AEGQTXsqDjEn6DKieCP+ovtfWOeX/86ThreDJcQMhPDL6sEa6+5geOpNV2P4oGxEZ
Wt3VLIw/2cZZOHdbnyrmgqbducgaDxuuI1+GJtLpIApGlRkECbhv/Sd+XZ5UJk60Kx0TQMOSVt+V
hXcKcLYocKGT/vZMo6wbAC8yIBUJujnUpLk3ozPRdIQ8/+K67tgMJNj/lTXRH25MYgCWQxa6j7Nd
ttU/Q5v1kIu2uKeoNmz5d36BW+9OfM2S+v/KnFwcoagG8SpAZmGFqO4UeBlDk8FySdtwdyFrfTG7
vbTKicZyvMAmBFEG1PDufvDnJEAZaXDRCWsaQPgUaLpu3aVi0p3ZwJt1TjmGi6xT1EuPdYJSqLFQ
MgNRBZVP+SY2D9qxAdTj70o6H1NTgGDCJi8w4g+bNI1vmlQeY9GICnjYis3t3nsze2tIjQp31RBn
+KifH9jdzDdesgfMx/nEPYbr8hVYps7vXzI/YnwJGkiBZifgQ1BQuVXhpCuNqqxTdB+vuIujH3lA
E4t/LgpRTRkYLp2TfCw4GPMxIohE1gSrZ7id6Oe8FXkxrkmv9+CfH/eh19udC54JKrwWnvwB8OMl
U8RcpZuoYiJtcm8AMOtDgyHtYsOnXqHt2BE29WbcYZy5h3e3sJ8zBWbiDJV5koBJQ2vQ7eI0BFAt
n1UFlQQABFwAADSS7x4wFXy5Xrce6RsCy6WK7zxghliko/C8IVLH6zI5Rl+pRb/ur0g+ufFe3z6q
n6KLcb81jwQYZvAak+JOcdGCHs87u7/FoiEJ1TgWMcu3qx3yQAvrsoP27FEB7syA4VLoj/BlEkfb
Fl59VlfVxnCXkEDm0AATwRMdUkrumpdZC111XnsIHve5d4X62tKpIMnf0qtgqVCUu8CxiUn1zK2t
Fi3DbwMaghV30V9n79lUyRg3w//uw0TJVFAFBbyKz7k0lrLSTuj13KjAQhFPZWE2dm9h4nJVedE+
eaYgFFvQuTvSAZuNAjxK8MCOlSceexxqgZqBcJ6qT/qr5jGI5Ib6ByMieCFQRDLHtSgQbqvbGCRb
kH1H329kTzSgiuuhaivIBoL4V3auvfQgbdCNpmPZRklHKlWkfOKfF8SyP3ay4cAmUtFTAsVDDnRy
zcB7hdRvCbHcRgXqjeBpm3FjWNzfxhzAKED4zWLdeb5StOqwjlIAMqHlQJ08TaFwjXqtK0pWxbHb
dbQrdsUTznaFtBRc2QTjVe1Ke1xYKIt1bxfKpAJnGmj1yAlNXQw/vKRCCs5CWiLSQoHuT75BanuL
OTUTJEifv0ubB/5IQP2UNjEjyaVvAIJUoY4yrDILgF5nhnek7bp1vUpc4wlgX1ZnXTAmJzn1Q2SW
i5lldlNm62XjDIwlHiNek9hfjYsikrNLiUQvoNhZvkd1q229CtDn6ELsOu6J8Cd2F493fokQliDL
iwNG9Rdk3PiwHzmYLkWRoYMxo8NRAQb8EZgmxVqN0e+XufkzyqTr3BnMxPXRur1kP+ZNUqx3HG4k
hk6Rbkav0K3wvOQzPk0yUOXtiwhzBb2bOMOhepFt9aSSt/ILiS4L9EGW7mAuaakw9F0RnGw6SpBY
PFAoQAE8rYimfNrksgTVbtcMKWA4wmUniQyGI3SO8K6/Gszcip/05/+8Aw8L/yFZn5iuMTHGIGCS
lX22S/cXG+2H1iG3+wsZMVbBLlXz3m3riihLEdmdA0dAKqJ7GGPraGKZHHiacV0jgtAZNH7gDkcJ
PH+TrBbJzcV8FjNGk+2Fu6NjcAXdfkACYF/yQ7WSSFXTIhRKKm+HdfAw7CK4eJwbuBmktUtBydw0
gtnhX2lTZ1YrwNcUcnxJUy/E1EPphXa0RaxpB87oKE69GF/fceggEcjBmHtCSRaD6Lfr07lRu4Jg
kl2d0Rx2KaaVP2trsP3n8JWzF8H32R833U4dUApYJMgi0Ht2Ky64xKl4TdsSbDmWgMFPxPDRE39Q
fBa8e+USRsw8L62gvx2dg3hc0RQiTuWBtrrJQVkDHbWlFWBnLZmCTmrDPQH16foHcw1UfARP2rZ0
fCupSfKefSWLOnTnVH9+xKzPqlb7rFVhF/sAucfI4tFUtsox8QREDVmk1Z577AEncjEXXoQ7usv8
CtBk8jpLUE8eWozgVGkyQq6GatvqmmHM7FU8wMc8CLvKjJ95F3QEbKgF84qYcssrUm0We+2WPmLi
7YV+kQtxixO42IIn2H6CTmXRun5lFBRQqss6DXxUmfMzbx+D92Z9XtgE9uxNNO7nJnxDAf+4wIOk
leCJg/zYA9uPIzxEGKnpD3pCatTrkZnMkQR9Fm3/IX5Wn3lyXYm7lhrmk+RkZraoC3cuADw9pKnR
bo+m+OmgYabmTdZnA8rdD825AR8JiKO86sChGHyQd81iUH7nTb6RNzHSeDVz/VpAHrfSj4PFb6O1
VJjpc4nRKsGNnXidHBS61D8r3XG4UAsD8QVg8IC4MW1jHYe4U6QWnWcA/5KB3CIA7wqOlvUhmMia
2e0xsKS1BlgRJHh0Eq9jF56+la3Aouv2m8HKHbCxWifRq045Jr9+14k7gTO+6d+v0yYXo8xGTc0q
fJ16rENL2IhoeekomNgLe7DznW/x5tfvIu95CTcimY34oYayUqhlc4VI7fQSWaMLPNtXkYZ7T6Bs
xN8nWUhkL7IlVP1/F7242skNVEajbioRotsv7XF86fbvcMMccLOsD5nT02QJ5+xOQIvtBUsZQ+bC
jN9sqE5gPYdygrUGZviIFvE4JOnXYFXWHnP3z1czOAnI07hgEwQNz0KC/nsCfHLhMT6Jsj8eNZTf
p9ZWM/wgrNUWCXorRQMJwISs7z4HrxPROq7YL1ci2No+IsaOI43Tdmg0Luif0JKA0aqTfiNYQBje
6ea1IKvLy4BD6c6j45Njafrb0FowUPP0Opq9GUuODlIrJAGmUUISB/9D2nftyK0z3T6RAOVwq9hh
Ok2euREm2Mo56+n/xTnY291soXm2PxiwDQ/gEslikaxatVYEyA2+N3lGGmm260/0T+Dx9avzEnBx
rsM75QiYgNOt1P1/z4LCODDuoIsl3aC4P166pZTEXJ0pwLmjB+odOprj56jaSu3i6M9N6XjbE6+T
+bCG7l8QfBNaGJToL61pqpqHcdCjFlRjt2sEnamZ/dtr4RHeFPW78DQNPWhgVeLuZmujfE8rVhf/
ws1R1SA9Q26OQNrR1AhyP+Zi0ENpvX7NkO4I8SqLN/79hOYghzHahRioAw0A0kEQWoGjhbo6RmkS
dFHto3PBkq3+YZBByWtOEGh7jrbtWnIzJJTyewN09yiMHo214XU5+txUE0K+DQBAtz9nKQycfw7d
MKMWfpLXnJFZ+Z3uqaimBE6y81fILYRbaRM9MIEgC9eeC4PU1TIYpqosYow/Avsv+OLQa3ZqVxpM
jc8+WDFK75sxxKs6jYK7858ZV6m4Pg+ZL/UJLA5WC0VLE0wJm9g9olMXhRLRS+zb9paC+oU96nAN
u2HQswr2Wru9k+7m3jLMBDX3/CBb/EcB9leoM9p7LHGItA587S9C+8UHUBsqD+tCbYqfD2h2jejC
x1T3K9i84FD1NZOHDDWYu/7rqHGZNBCsSLjAs4im4IjiDlK2CW5UkyXY9QtKJ/ef2Mlo3seDKEQ0
PW7Qs3HsIDbHqkVeRxAiAoi9pKEnyEDMouKVYKBrddDaGk4svhPmzsj5eovRnx854MpzQZtg5oiU
TwOUx07/XREE1kGpitYVpP3xG5VikXUuVMShq60GxxfIh/ag54FZlB6DXW9JzxL2Mpp2s8dVwmz2
u36pofaFPBK6oNCIRVp2LoNnMKgjJxVNbYk7UJeBVVhfJ9ZL8VqsE5cVu5aNERQJaOjQik0DmkbJ
7+SoxTxzyIfOK8MiN4VsPTuoJ62YoenqjUCGdmaNcuMw1YJZNTC0ylE3wYYzw0NqR5GpHt7kbR4z
tu01yJUyRzkROl4qQUBRF2/e2i6BUIDChJai5QcZI+v2ZrkuT1G21MtVU4UYQMUOtoZN53yO28RD
X8ArwY5z7nhgZoOuzhzKHOWhgtyBw4oMrX3tnOlD2/YgcwLsTAaxR/DQevXTibknryqplE0quYrs
kz4IBWzqp2wV2qQWNlnhHQRzpAx0BS0oOkcP9yvezT3W5ekq4hPbMiiOSf0LYhxUBB7QSdZMNWwL
X8Z38uH6OxFFx84dkb7eFGvmcl69Jil7lKcqUccnJVlOeccBWDTgqkJ40CrwtyPnRegxWyvd6Vbu
3fajq2sLZZdy2XaYjIyrYBecY64em5/3isf/f/QfLI+PXN7RJQWFBsp/UkgehYLRI8JtRK/7le3A
CgI0WwaCo9rpP6L1R7jptuiSuj2868vJz/j+2KV8yMglKZZjtKoQ7gmVqDL6d/Vn7QgADeWp+XRi
9aVLizEHtQBBBWUV3IdayX4GhjWPEMvJ7cy4a5yDsJ6sw/2rD9UA0lej7cX1Lnr6pZrTGxgQzMD1
wm0E9k3j8YmZSyVh4OLRgvFDapngiYAsUmhRSq6IhSLJ5Ro05Gh0jVYz7qWyqZzQyl0MKAFWdzyI
auZjx7MC1NLuRXcL+sTADIBEIOVZoYwSUDPxNcrZvb4qj7gVWo56QJGCZ9xWFsd4Zon8/OwJHPHQ
xMhGWKqcHmrreGvlBmM01zcyMo+4EgFYTwjffpCCZzYSPZMbX1MR/75GaGDiieFpAHeoa/0OzJ4z
yh+huR/MAowP2lpkXLGXreOCoCAmoTubTt9C6yqruhGrOG3EzO4lq8QDzhI8ePD94IFXQzFDzoF5
JyRs5wZai21mb9Z1IYjMAaDXAGCKaBSjOY66PAqFpEATr7prPvT7IAPwPUKGY/rSXDRvf0izKb3X
TvDIA6tWfkWu0TOWYenUgwImtNGJUxGdz8ulLsUAeckuaqwM+Xm3PKCx11V2/HeLClQJ+iTR+Isz
/cIi5VyaOHVGk8Piz6sfFKPD0QAWtAUNW82qPlw3hRGF37PhUS+7rBxVEC+EUGH31FNod05scynI
xh8mT/tmRMaF/Qm2LAFYXmSyMaPUCTdnTcrXUGvECYfxQFwlM+HLI1rs1N38xjC2EBTxVAV8GKZQ
xqPhHWOkVmUAzmM8lowD78ygCwRjIQR5PmIz9rB1GfZIWKfC3oU96rhJfDmfJTEDZAfA6JPsEWZx
Fz0KSE/ZnWG2jnQiB09pFnfRb+WRYZ2E+FvWqUNnDIZKnXNY76yCPCD2n73Lo/iu2/xD8V1b4S+G
wYVTHBlRMN6AbwqAA1qVQeTEaubEAsrYOwC/h43qKc7heEA9oFxB5MxLzQ1agTukIv6ikZHIEJ/Z
pjbIXNea2BqwXZx6E/UAyz8kXu/87jSTVRJdWtVzU9SqQuReTIewbMCcnt+Fh3bF7bgTq+i7FOYw
IAjL8sgwouWXstJqrQiwc0WszGCyaUErg1o+mF7W9eotdItXYyc+hvfTNsZlJvlMJobzXvOY/czo
nw+gokCdzd1o8OQDgImdTiqwSbo3QuSJ/wb4yqyd0AX0HfhUYQNKXFeDtlDojQfDfAZhv8NwLTJa
2peRYNZQUgCJANJslxE3qaNqjvga4BVcXhB3kVHr9iECb0C4DORVZHcgE+Q91lovvRRBI/jHMLWJ
cg7iV80Iw+h+mdc8DncesCnCYYUNHJV/oW5Bpv2PQZqBpQ+aGILvMPgebJrK/JWbItZ9Bo5ysnnk
O8DcxJjbpRB8bpHEkbNLhTJWWacIsBjf8Vb3y39Mt9w7aHb2EqteeQ3KogZH7dJURf+l0pLZdMM1
UL+b3M48A1goDC5BazWkNFbii3x/e4Q/z/lr70HHFPjwUCulS/kK6oStqsGVjQd1o22lF7BBoMH8
iB5EzC3vltYLXNlKcR/nV7wtvLHKhIs3Brgu0hvIlwKlQx1zoTGmfKdj4KqHJIAVf4fAVe+jI2en
DrpP1ywY5+IZfm6QWtQu1sF7j8oIacNEWnYwX95Es3mYVgXI3v9mes8GR12HmgpX1tqHrcLhfUdF
X1xi8ihEg3bzhfA1keLP0T9+lfeB0+KlnqAuzf/3UiAAq7gVAnAFEQ1gDamdOvqhAA2cGbdTz/ey
37Pbbj9n3E81B7jyh+BYenKAa8XtsV935MGqopAlBfMnEBR02irXZl9IpBqI0QKUNk62G7wRDq2Y
OQTY0LnPI+eNPcsi/LgGxhDDYFVBEQh8vVeYL6lKxqbP8RTQRGvcVhvhnrMiR12DxHM+det+k0HQ
YHwTvlmiV0ubGChS3QCvJs+jBEZuWWfxYqwLQn8ykQv46MbQmgtWKbax3Fr+Sn4AJGkTyrhOdcxX
NPEjahsDDG2AXwWAUsw35Wcy3lfRNAt4Rdsa6CvtQ+NFmmOKklPufEdHWCbEyMzr8MI9CkhoZERB
Y4vcJP3o0tWx1f0UZqUHkPelrvYqGbb/0LizNa1xc3ObyWZ41cJxBwUHsBZCGJRovlNxspgFPjE4
XEh5r7knvDzoKMbJm5vyyr9DKdfmbX6LFx4jUC56M26swJOBVQ7wIypqTDOq+lk7kvzP/Aqcu/QZ
I5O3jzbti7puT+W9GpjCLyZsZuHiiPYmYCY1USGdKNTpDkXeQZtKDVnEnbEfwKr/kqzKVbSrN+mT
YDVQ9VoHR9/xfxndKvlkBucr0AK20rl5KnJITdjwBjHfu8UevTfgZsw/cQgCyNiswoJ1sSKx/tKN
JeiB4FqHFzRhH6MuVtMgzGPWSw2e0Rzu5SJ+b3C5kvbixnBxzyu8RsKhFAMnvNHWSMk0FhIzrADy
U3i9+gzAlAzAVHnkwKlJV3teb7kE/zmP7tXKQg7BlbwenwKuolUHSFYIMvfEyxGwOahoKGseXLDy
7i98Djh74GQJHRm+Raa+Q55mf+BHvbGC5/pLdQR0VxxUD2WXX5qTr2LwcAubiUHXvHAeXxqlljxS
DFBiE6Pt14QmQc2cV/VdhBOrccHKu59WjA19Hbou7NFkjV0pEqFA2Hsu1zrk1rMTZwpIcN69GCgY
tjthd7pt8XpLXRqkgvSUFdArTWFQe5BeWrRMgPj4MWfLhFxfHi/tUBebkZ/buJtgJ17XgAHf9eiX
cEG68Agvcor15KJapTv5z+vPj1xWZnHhlXJpn4pYgRr4ckMWcnB8ZOXlfevGb5mDiLUdIWdFrhsa
vJhfR+v97/EoHkQIp0WfPpaYlXNdyI9dfgt1PhV8Hkt+i28JnjsHmWVwcKMjCtppIF2NP5vX8pnz
4v1DuBus2GNxfyxcCC6tU2eGoUyKkpCVmDaq43t6ahpAGgnopiRt8fpX8sad9BUzM0UciQojaBfF
ZQDvfiQkDSqacdk4cWKLMKK+53YLmo1D/SLsSydbF98V7vWs8ux1sAabLe5ZAs4pFCnpa95kiBWn
ZAa5bI6vGnSUMmfb4lItWzNoKgn9hO+CC+EJ4dScCrPe5Iw06NJEn30BaoiX9x9jqKQxmfEF3Aog
88rZZU77ia4GLwXlevHlPzbH4aV+ZzbSLJwbsIuitARkMpKwVKBUNLmrcw4LjNrsOzTSoDX0Dp3N
YP1QgX91lSUW82Qk/yW9uOcmqTApBfM8JD6Gylv9WlgFna0e+xZIe8Hi3lRQDsQbcc8d+RWTz5d4
67Vl9CADxAIKRfrBJCrlFEqtj+yDN96JT8ARxjbYY1Y4jjwkl0FE8FB7w/b5P0dNTPEfq9QOnvV+
nOKAa9CVmodmv41/o/8XzSKm8H3b0EJegbjxH0vUbs1ztUkiGePLAMvdt685cticU6DpDiKxrcfk
GSVx8NZ8UitZ636pCT3sQV5ur+B5VjmvPRQB1v4D7340K6aSycLBcDFAKi7I6hj1vQaD0heYArLd
zFviYHavzWMwM8X1Fmre4D3E8wt9CrhGXhX0gT9EJbrCwk2p3b42nviG68NOPyhAWTFWbskzNfRI
4qJKsAp0LQu6ZpUxZ0EL1sHgXnrobYDK27v4FWq797LsdFAPbD9ArcS6QrDsUh4T5aqUBAnsCl+J
Ez7ndgTNZRGk3hogbZa4l9+RdOU90ib/NyMGmh0MIISVzqDeuKEqdvqUajhjN+Wd8N1AGhMhiH8C
vCz4dcft5o8UDNASi+tj6ZIGnCOWFd2DqLPQKNs8rgYeJNdwocPohlYFON2eP0JK6atyjXW3YkrY
LtRp4UbAz6FBG/rWIG+9DO1cqvTyUEHjtPvQO6fqnXED3kzJSzcRKMtRywIBDri1pTfGDC+F9nO7
1NoKeR0Lak3sbgZPO3D3ON52RWe1u9ZprfaNJQC68IbHQAmfCKDawGXSOG2pFgaN76LWMr4m2TRe
wgfhPtslRKJvtAbwhXIoY/HbwuY1kzHWhaswYeNHMwY4ZdCNSs0xH4fNUFcw3Whg7+E3fg4Y2+xM
R/CSrfSHdCeVZnZgPjOW7g0gJQMoHWl1tE1Q8Ugq8ipRZkxxC6pO5JFN/yFYv4U7gy1CQ2IpHWvP
TMnUBSEedCPwZ4ywBEoFCb+98pn8KnbTAVzpkyu7yjFx+ffgLWSjqBYd6c8or9Z1GqSiI6MkbVLI
ckJUQtvnq7cn3yq27LVcjEln5qhXhtDPbQpFQkwquqMESLlZ0Q4ySpZ0T1Smtbt0l/0F5T7Rn0cW
FyVwtDsiS3G5ScV6BKZYjFuU9EFRDWHklWKO9rgdBBCT4hWvvHfQDwHB8mk8Mnx36T50bpp6bZSj
keYQtWhxK1G+RCcvkIVKiPT4Ad15xglS714AFJnv5MxguHCAI/oSCQ8kv5BAoLaNIIaDOAowPW1w
ZfB3gtuAaAEn3RHld2Ujr9JT7N0e7g9gmXJk2ETnFORqgdugMXmGMCZCH8Fm+0iKwAV6lkvc/AKI
XOL+6ZAWktHJXFRBNuoeP7gLzWErHdltHmRz3voQys+qBBCsIcWHKIfUek62aWhmqiW2tg69GiA1
Vx/Qq61M7jF/ktYhi3lsIWJdTAO16sVYJ8ZQkGlwIcwLooPXZrT6VWwb98J964SmhpSzdXvur3Hz
OuCJABcA7QCidNB5X3p5pJcJJLRSuNomv9vhvO2P8RFCGo/wcVB/mWDjd7tvzj7FeO79hW0Bewwi
RiCm1xXqOBrUnBfjKWutqoaUe7JCG8HvCMKQ2V29yle5bh3FB51kW8GCt5rub1v/KfnTi02qJD8X
OfTZUpE606YgmMIW76vcDC1+o25UbHV1goAuIZRO1spucPfx5u0IlTjwED9AgNxOt4pXuTm4FsEs
ziQJWgDmAp/w55vokF7yQ11LaoPC1eGVc4KNBO7Q4pS+oLUOfA3xC9hrnVPCm8qx2gY24PboeLs9
LUt3kx++RSLfhkZ6ejMmdZlLmQHtMnBAyRsJ5MghYVvrkWcBU9BRMkXc/W7bXMpoXNik9t2U+n2t
6rD5GYAS+G584Y/TkX+t7DfQoAAGiYhrhxt5i1lfMZlEFw6XC+PUDhgMKTaMvCcJDdLnUjj+ZCUe
B8GmAbIqghmBw1dnZpQWNx7htfxnnqndHoDFwi8TmOVWM7TTFLPYJAkqvs3XXfUoH6CUZqs7DRl4
kVltXgy457apIN9OuPFOEuZbOgjujEo6Lr6f9yoQn6otbPgjfzAsyZPBFJG8PECk1fwLug7EnfNP
oPZ+n7f1oPr4BHEnCXCx1rmfzdHlrJ+tl7vZa+lpGwm0Ebd9bXneIU4F4UsVMt30i3/s5akJesw7
6NvgWg3iamf2rxK4UTTkdcptDJECvPxBKOpbf3fEQBgLJQiYJojBy3gr5OkQR/z4k10R7Go1IfR9
Yta3X/lzaf5CBeJxMkE0b6XPOrN2uXS+QRMMTQcQbDIAULo0rvZ1nVQzjEuEW8gwUbY9ZB/QC7CU
E073GrxGvVW81VDvJqLpa8bULx1w5+Yplx+qKMrUkYwdFCRf42uyi9E1XFoBVBIgXJR8EJH67PB9
2+xiUNUgCEF4QQiYkcpJaJE0gMAfhZAaHOunHplK7ZCDVrRcJ6sBND8SSuRKggiHLmo01cQOOELC
J5lJUnIdaMBsACZZqCZIINCka7hdU4hAVqKUKiKivbr8wwjhqgIep9pGAoj38BpY3Sdo0G6P/+cg
uzzoLu1S0VVookSfVKyuZj7qm/RuPjbOfOjdE7ik8G8dZDE6/LMGEnzzUXFw53hpPA5QR8WpnXYV
PwsWkPY4A4u7Avt0eGGSbpAvuPWFlF/qRVF3pUS+8BB64SP4+CDXp4PvCl+wLQEJBBfCRjfFe4iZ
hCCm61mn3k8Viv4CpHRw0YeQCSHpu9wZcjJ15SAC+KgdDuobgPdebYNiw6yBhrLabamYKLGvC+sL
l1DzN3TkeDexOTdFfGLBBxf8VUbh7s+3UP6aBgFAkQK+BfVnpPUB4fj1bkCawP9GmERswu0Xf6pm
TYg3lTXHTlAswLovPoFu9y7UvopTBZ+AwnCGTiARouzq+rO2s0/FlL4nUKKULz5HOodQhwcfCmAt
w5t0/4U+bLdYp9ZgJzar4fhng9xYJINyZHnGxkp4fJW4i+7R2fwOcrJk49tfuRl54qFAEfNlQL16
cvHkZW2jhUvK5ZxQTpqFTWH0ZFl077ODD67CB9SQ5xOQU28zOkvjE1I22p128PcaWSQWK/N18AYy
QALRHur1GlIblIvOgpF01RCCKoy7k9vJlqbkFf1ATzGXvgs+Jj5Fe0rLLAdcJ1hhFi8zQqlBQhd1
TVaSjq9KFcjZsl75kpkIXg/JW5B6iZY6A3CCaArkz+2QdX1QwCYp0fMo1iJUUiUIuZu4XCTIYEO6
V0S7ziZEacZptGiDsGcgjYtfPLWcY1bNRlFiXKkabCvRE/tyVZa/bg9kAR+FkZxZoY68uNXrtB1g
JSLEqhP6EIrkvvLHQyPrluDXPRLztS0TechaeURfHgv0cJ1KuPwAMg1nKBq/RIq5yOC1bTK9qmjo
Gefoi5PKFd9VZt0WjJVbOuPOx0s5qZIJ/dD7GG8eem3/HI0vbfTcM/OK16kvMioiPWWgfxF1QWpU
WZgJRZfgndQl3zOvf2fi5ICy2ZSa4K6Xv3q8KKMOGKVOijayCLB3BtL0vGqgR6CGMXjvvktd2EXo
jpPbnKFIyvg4ncrL5ZraRoGPKR9ms4q2s+6BFs1QULvmoYDNAjsu+zHQqogIGsQnKT8WjbbxAzIV
uT6ZZY5eUq5Yy3nOgDIsRh/cWv8xQznyKAsDoFIwE/cvbXnoZlyeZVdPdWtCK+NsaXHj3N47rIFR
nju1gl+FPSzy2Wy1OnSu9EmwinasGD7LMkT5bBCqpSw0ZAa1p0TZA9BuljEL3rU4f6ga4VknkGwi
5bGylpSR0AAl74NRu0lehngfTLHd+B9z5CmoYDcqi0R6cS+ii0eHbAF4rWhSorTsOtUnOPlIcfVK
94YGKvO7qRPcv1goHWUbtIGB11ijFippJ3EuEthRmsma5XU4C07HJc5tK4uB7MwKtUqZLtdajD4O
UKKXd3kzpW7Qcm9aCzyeKHanIohZ+SmWReoUKiRf7McyB+Sg892ie6sUYOB5XHi6YCPGyfr2+Baj
xtn4qFsfeqZjtatgra/WnPAU1xtlCE9zPdgFVF4lPfJu22ONjnLIPJv7OKphL21GN9OkY6k2pqyn
TtTG+7EQU8YuW/bGf72Ejop6K6aaFsFLegEIzvGxbn5X2vfI3d8e1vKJ+2ceaeISYCijuMxhpzXE
9yYBaUod59wWauB3YpahaWMcVScH+6rFlxkgFWL/m2tLFqkBa7Ti5QHVRIhVAhltzbmibpdAz3Yp
ZAQ0Vj5jcRnRLId9B2QwOJouDRmimonGhGUMy11WuWNyEkrkbeuX0F/dntlFBz2zRJ0AA6cZ+TzC
kiE+tzzm0c2RRchrs0t0EzQVf+MvpKeUcJygnZOKKjI3pG3Uk3WsYCkS7AzChu0s7tR0YFSeFxfr
zBQVWuI6KfkSpAAWsAsPuji8xcpk5YO6rhWDMarFs+bMFBVTmpjLIRSGSZQD1HEMFU3z3aesM9XI
rsuQuCCd2aGiSSxDXveneSgHRdRs53ipiGFp5/CNKn1sIZfTHmfdUlr7tpOwppKKKokWjl1RYyor
STZb0SjMtAYVLvRahlxhhZQFHDEZJZqPSZs1+eul81dZUUKYE9aUePyVombEi8FBH4N1m0Wvfp6h
l7zpfsfQS0oM9FDp0BGJGzuufBuivC8yUjG3R0/s0Q/Us++hyWF6TsvLoUPLVo4UkgBctS6DiitU
HaVwOdVODQfsVX8x4yAcVEAHCJivLFEexRWpIo15DZs8epwhnO3IxWTPJai0RZmRqF/Av8j8uTHK
rdKeK4BdQodLVm2lfsurlhzdDZldaE+gp0lR4I9Yt5iFhO2lTWqR8U5rIXFPGsSETR4dshYTWdpt
/JBIptrZcrEL+FUSO6hd+e1u0lfCsAnbey1yanUbBaw8wNIOPpsCukTDcZMUSik+p1GC9yFpvlUx
8crRZ1QDSTSlXQkpIPB5QKMRDC1U+BPKoJCiAmZirfNGNX8T9Pl021uXjo5zE1TYMwIJCXjghS05
bsxG3jY4/GfuKCTPPv/xv5minFQ1Wl1rBWyMuhHMMDs1XOWW2lbhcqspGDO3vEB/Zo7y0bYJ/SyF
wLeFQGTx4CDggNCUGc+hZSNEogfiy2gpoAaUjIYeNRx2XdKgWzIOrSzwt6WUM5Zo6cxVQRH0jxlq
LHWUFn41k3pgvhvrR5VrXpt8X6Stq0JwOQS5D+N8Wrw+nVukdtssyTkft7DY5aMVFivjFwYn7afS
3EScNU9W1+fuXzgHOjKAwPx/zdmXUbzFPbTtSO8jHwDghp5dThuctN0bwmMrscjwF/fVmTHy87N8
SJkGeYDEJh5FpeSMQwRv5Czw/1t+6faBYAq9IwvPhXGqaqRInjtw2LPeS8tzfPYN1N4O8jkdjRoD
VlXT8N9H+T5McCA7MocTrHT8oTZ1+dBob7fnmWmX2vClpoXa0MBuPScmlAT5/lSAQk50S6h8cWlm
lioKvbIt4GZw2/TidjkbMbVd8qzn4nyC5bJzUh4aAOro9awXzfLSEt0kXJygS07uRGdLyw0zX3AB
KSnOvN20UPOR2u719kAWwII4jSAX8Y8R6mI/GHWrGSNQA4JxgExwK74Yhldzd5m87yNI27wYote0
e734alm0HIvB4Mw0ddXnqkTmeqR7LAlwjU7hzTl65ELA2GreUiEFyGkKIxos3WeQOgAOHPBI7Qoi
oZR5zAczgUiUj1O/aw1Ti1y/BCBDgjBxu9ILhzG9S9nmM4v06drrYtpMOSz2mteKjlocp2Q2/R56
f2FrSnhtNKXJpywc+KJ/guEX4HbSuks/NiTBQD1egVmDf86j2ol4IF+CfsUY3aKHnpmhNuDYGsmg
Fqg969xX25mVdocQbup+ZXHg3wa/d609gOqOjx0xfA+q0VQKjXE6EhNX94qzT6B24iiFaRqHpPxd
ZTYfKm4i30/yeKw7xtG1PKUGNFplELtfJbziWoeE2oiaXsHdNeMp8Xd5sL49n8vT+a8JmpY66PKq
6DqYqHLUzLXSHtK/yQ1CzeSfUdBt8pngQy6YjEJBh2KdFHYwbUMmo8Wi10PhACwzIEfXZWpn84GQ
RpwOK2kSvuHvnlDrq1orndifd7kieYN6yiGig7dEwTgQF4PKmWnqPISobDZHPV5CqfBcjqFppL05
RN2689+k4b2pZsYeWAwpZ/aI25wF6SoUlHjoyYQasyfNoycOvFMWopkZ/SGoVI/UJaJUsG+7CmuY
1M7Lxn6UeGJWNLhnzv/s0yo0W2lyC+ld6DNnEEtGUmHxcQo5FNDSosaEqjK1qF0oZ0Y7Y2YjEbrA
4vgkzOUuEkpP1wHlEp4iYVqNAT5Dm0Dw4ENT2TS4FzTkmnoDdWp1cG9PweJugcICD/QBFHLoDip5
jKYuVnS0kFejl4rd/RiyamokeFwFl39NgKH2cnH7Em/8OYQJ4EsGZY/3YJx4uuxK499EsTND9FHf
KVpmjADh+qpvRT5UjNrQLJN5lYesvPNiHDszRR34op4WEU+WsW9XvXrSh5dWYJ2zy+/qMyOUr+Rq
O/NTi/FoWYAEqWQOQB4laAfwWyvOnVZzRJJRaFjlOqZhavvnPlj9Q4H0JPPQAPQDc0aXu7zqgX+q
R3NSV1K1r7S/ORrORkvFAL0vEj3mYDQXbY2TTT/wtKZn3F0W1+1H7hFJUcDkKSNSnmajTtYtT/TV
GIGWYVIdTZCs27tq0eXPzFCBpRLVSY9VmIE0hNmVn3UB2j1C0RC7vj8yjC0e3mfGqMMbYu9aUU8w
Vk25OaX7EgxwU/DRFDMjXLIMkXB6FqXVQKjx7IShKD/GgwdWPVNDpS9iVEpZa0QOizMzSokDIInh
CDy6frIgewj5yc2q5uH2Gi2bAWUn6MFRIKUhreBPDjN0RYPeUoJsgTShNPAwisJfOdwfK1SgyJOy
DlCXAAVgq6wEI3ycqsiLc4OReVg8yUBt+M9gqFDRRVoadLqBGItUyhx6sp87SrRq8UKvAntmJQRY
c0cFCL32B7krYC4o9qEIKr4ekrssaAtrTNReRf4rNNQRU5ch2WvXgH4AijdnH1Gqg2yQT5CfqrJB
cqR07h5v+8byoxhHFbr6IEgISpFLH5Q7LmyHwQfbR+soUMXrnDYExqnYl8XGaG3IT3cAEwQja8xk
4q7Oyj92f+BGZ76fB3M19QnGPAvoZgZUwR9ZN5DFa+WZCeqUnHquTVMBJiBobHMYRamtVARaMbaS
MbEmwH0hrR6wFKxYI6M2gpZDzCnt4TIKp63Hsnue69S7vWqLXnk2MmoTKGrUNXyDRTOKXZ3lQNc8
avDO20YWr6pnRijXB52Fzk0TxoGsvilz6wZRsBYls8GCqSNk0Dczt7ptkjV11EZIBz7LOxEmc99H
Uj3dQPfl/baJxdB+NirqwFIlH2VYHTG3Asw3r3e5X3iduoug2/E3hiTQjIuSIqG78nJjxWo4+LLE
geRFG45CFgeWmKO5cYROhC6/3La1eAqDR+YfW9RS1VWTtqoBf8iULdIGo1DbUmtLaOsAn85tU8te
8ccUtURNChhMXsKUIHV3UjBZsXw/ZiBg4Lvgs6/TNbrZnaH0RcZ0Lrv8H7vUusl8Al3YBNMpIsZ3
IOhTg6dgHBgVnsVIfDaR1A1DQgeSL5HR6bLdpvelHAG1BlFHxS1rwwlC9/ZkLjvjn0GRzzkLgnPX
d4aQYVBp4PSokPWlJzXvssqCjrLsUEFeSIder3gMSwTSZiRvvypCVS556IqYFXVJVL0O7P+MCQyg
l2PKdS7zIx22jPApGtYg45QScBZ21jxAOS95mI3fI/9YyC0jdiwQRiA1+e/aod320vDIqak6ZzAc
NeDejH83vhG4+sibLS4kVcJ5WfnQ95Np9FBlwZOz7H1X7KGoKEFTodfuR7k6ThnPKnnfdimw6V5+
Vt5qctOnWOM2fmr7raKf2iLcxOmzqr4ntcrYJsvbE7xhAoTmoD5LRR1JmEqI+eLMq1MexIlWX6B9
XWqgELUe848J4CsjZESERefS0MGmCcjg4KlxOcAx8UUxqhG0kbk0tdBp2rdG+lWpjDfvcur5zA75
jrPNwnVTHDc+hqZV6zJfZxEoq77SepX1p0nwBBFn7XfdPVXpaZJ9+/ZGXVzEM9tUXJD1SmxVcqZL
1SpVgUWHzA6K+p3udoHNd8P/OKVUXIDIkxALLcwF2a8q2sulVUELWmEMavG0PRsUFRUaI1bTUoKV
PpnXitJ9C53IuK3f9g1Uci/XLOVjo8wjmIgqtLAhrnFI8nLHtHJvr8/i6QDuAnBW89D0ECkf1I1e
bOMsQO1jLHacLO3UjH9Wa+3+tpnl2/KZHcoH27BMOl9CjJGGF1QHBcmJobYlgIgwcPja5iCv5Jth
xzN29bLvn9ml/E+cuKbpZtitgVKr+2rjz5KJx6Pt51AiTMASa3w0efhVxqBiqtA20TV3mga89e3x
Ly7n2WdQfin5cy4NLYllabcp5XLbACeXjWjk4WaGqcUrzZkpyjkzQykHvL6gVZB9K3CcOsbjrnSb
4QV0jav/aVg043rSJH4ukTdlULtBGFmwZUwWLzOunotBBBpZKiSL0f6nU4soy6MaawOctJo8ufkF
8FNZZHbE20r7VPMNY3cvngRn1qi1MjotabURa8UP72L9pPZb0Xge/BAw321eulPbMfYgyyC1Yknj
c3JRkOHlsRlAG4rbCbVo1sU+kxxFdSRWOmgxfv0ZId2lo4QhwMYi2iRQUjAnZBrmuH287RnL6Jsz
G9Slwm+AoMpHDIpP+ZMRDWgaTIveLDIR1A/puK+G+MC3zVctDQCBy/NT489rjpS06ugQ1UJo1XUa
O0Uq+Vbeo9oFle7MjA2fYxwZyxHwX+eim4N8MLYqYYUPjfl5w6GKkZbyPqggqXR7Rlh2qAsGWF3i
MtbgVsgpriS/cCqtMSEIwTCzvFc0kiVF+RX0idTBocoFcGsYjqY+9epsNpndteC8ANXaeOJVpor5
4q0VDADgfAATADgjL+0Fgzb6iQxfShMr1Saz6O4yFHnH8HEEkVy+MgBC5tAukrNa7xad+Mww+fnZ
rSaI/o+069qxHFeSXyRAokRRepU5przrMvMidFV3y3tLff2GCnundFjaQ2xfzEMDc4AKkUwmk8zM
CFvJyqXVjLN6r0zjfpS1wGw67RWCcDZmUU5xsGMqJ5DVFfOuMgMvZYfSkHHObLrszyZTTKCFS+/p
UFiS2FM5wjSK6IHWfoyKChUxkuHHg+wg2rTCFZQwa8FEBrUoFqj6Hq0ZjtmqTh4mEo8mQxFmLg8j
cAQsd04lvrKR+Y9RzlnImr023Saql8FUChb4b4W+0YhiMLTtoKJCw9N5fMUTtwRts97e2pmfpOBJ
1SXn0AYtkQEqUvSzLRInYNsVNleVDWmeMkB2hZNe0wd+Zz61N+Qu2IHw9hXsOQgxjuEfhBjnfcfW
pl7hiucsadIi0T6fROajBcJoVMYmdyS87DWPJ/fnsTa7JddggucGkVc6ICxbejhtBxL2IeSAwF7o
mHf5Rb6vLu3ZgVBv9qPehV4K/eIAxCrnP2FrP6y/gJzuB6Q09dg0YD7ztOuTS87xRvJkNZ6p/TwP
tJnGWiMJOw9EjQUZQyCR5BIuuee9p6uXlKJ0RD805q4GjUste7z4rtCKc3GNKmxCyxpCMiiY4dYp
r2cEnY9q4kyhg6f46KX7ETxcdktHe+z9DPxQlmvVZcYkbE4yp7E6gOUKaonRLngy75KX1mN+DIpK
vg+xoPeJZ3mG2xzpQ+0p/6Bl+LgHOyisu3LbAw5xMIaDT/WgvzU79V65jGVR+5ZrZ+jgBLUP1NEN
kXI3M/mcJjmaAdl0E8STy6XH1paDYlDZWvofqAblpVMLa4q8y1SOw6MIHMpRxJbvA2knwublY40i
rHODTmj0HgMFja4qSNZZdg2tVyP6pffI7GfKztb8Wv0xq/vR3lGu+hLrXvaJ+KK0xhdWOguUTs0Z
8DMdNaBtuFdRAEazsjqQREUpdnoRDd3eqFK3wi1TScYjKo3+Jr21/ojllF2d0wYynaiPxEdo5f2o
gMgZVYp5IUs8bl4w1zDiHaHLFT1PYdW4kjfWrm2v5vHZVEy0N7+2yQ+1PND6WM8P56d4K0RYowp3
BaWaUFa+dMkatXKRzuxyzP4oWvbScuXXeSSZxQpHTzOoZVFYGB/jd1T7wYfHLvjzX0GI14Kkz/qC
hRgMSWeXxMQN9Hk3Z4V3Hka2VCJf42zZEe3HZdKMnYIbOcKd3jo25Hag/qj9SrTLUvNUMz+ex5XM
oBjoh9E0aGoE2JC+NsibDdo9JS/nMbZ9679+RYyGqZW0VV5hleIRNatDjecO5dWyxsuGkvfEemyt
+HAecdtXfiEKPobbaZMZARCb+jpQEWiDKEQWaW1ioLgRfIygQP9WkVS0Vosu3sUw+uimtEc8j9hG
2X+cH8nm3GmfakKo86Li3KmoABqzhUqD1KbHFYer10HGPaLoXm3ehsjW/Xd4wszl4czTZGmxT+uH
xrgN0l3KrxLrLQ/uJ7ORRHCbxrcanOCKmRonqbqwIfBhRv39sUlbJ0olNXmb3mgFIrjaNBxGpLwB
Eoy1j65vV41t3L+tWxR6SMxOtliCuzXDIiGpCqgSVf42Slb8bn7n06NOLpVOklvanDuy8LwxUKx8
e5pnXcurLEC4BEF7yscLDewhtYyffDvsXaEI5lAYpFJQRoka2+votjnMB2Svjvl1BZqOxEHiFhpl
nn4sXOU636m5A5lRn0jWb0MICIHh6hsEK+l6QzGaFFtg+LjVEXc/o6bv1+sToSC1qb3BpXsGaXr+
Ajl6V7+YKRj/DMk3bJYfrr9BMCK8jU55G2IeevBZefno0ofpst2DT/C9/ojudT+tQH1Va/753bgd
FK/GLlhUVhButjVwQZlpKZDxni67A/kV/AJnCnJL6o449TuypLcgNdeZ/xcswqdzv1j8Kk4JDCNN
7Rj49PHazhGIB1cj6qkTIHPHeugvgwdyE8xO+H5+4JubdjVu4WBPzLai5iKdmIAuDa80kDZR/FaW
BJKgfF6EVqNjKdoeUMONg6l5T4JLmrlpMjhzLbkhLx/7LeL8Gszn0b+CIbQNwIq3TGKYu1nEfuu4
ydha5Kj6nzlScblS8W4rK5nddEYr1CUOXqFCxbCJBg7UvvqlBIaXpYcAeqPcejLxbhi3u/Mrtkm0
tNoin3H/Ci+sclvpl/dT7tYuY7gds1f8gz5ZdkNb6Ca+qe+dqz4oV8W++2EkbnavXPH9+a+QeMVP
PsbVR3SgyYPHgt3UGvbKqO1Kw4UU09+cW6upFTxSCeLrIVrspm4KJzBrl0KuI5WFhLIFFHxO1hRL
mQJQ1OSj1fy29+rog6Y+T2snkQqQbz1ZrpdP8DRUmZqcLV5WGVqHMzQz36nMi4fe61svwsMbrXas
e0YLqMTHyZZMcDGkr1VoQ2CYXb/Hg8OU/UYptWTBZFMpuBOUppeQwQWGTZxxfh3zYz7vLdT6QYBy
N5uSlxrJfheL0Shv4n5YFi63fKX3Yyg/FdiCyXEmg8vty0mRWL3smP78fWX2lQWbjxssXnZE+Ta5
gMRtddVd2n7mxNftLnFa3X3gux/ZfrgYHQrZ5vPbbjMW/toQn75hhY/ugwC5TIxYSTs/ZAxPgRL3
spjfdx9KiQ3yfhAPisQ8Q69Q3SAIrazyuY+OzL7s6uco85kuGYoMSIh46KTUZb5wLlV8V0egQ7pA
62Y2ev1fldGAkOHfIQlexBzGPJrQLeyq5QeazRGZZsi1lrIO3u21sRgyhOAlRuPZ6TnAE13VMnPh
GkKJa26lKEY6nl/97d31hSDsYK5GZLZMWN+sJQ6Pa5wupRsw42ooFScLqdeOTHKkfr7+f7eHL0xh
R1tLuq5e2Ovion5JCcMVLyug82ln+YG1lYEDNswJBddqyt/i3sjRJVY3l3mOZnOniBX9nfRz+9FP
aKhqDGu6Usep+sfoouwB3ZUGyKxAP+SgEiA+5HOLytUKrWR131l/UFYYPPdc5e/QroTcVj2B2jXV
FdvlHeoRUjMMD2HHgl3eUR1RW2Wn12wIh2vGeXhELxxIMbvuuu1iuojdGJNX23r8MVgcKlOpTQ8z
a43fkVon0N5Ic7wNKdRP9OlRrVi+T2v6qE+KfTBKAj5HJb4r7ViRLOj2YwQM5n9tRqSX4cHMUBqA
2QXhhYJi/2l28qTHMfdaQxpRuZrLH8id2YOMQHv7LPjCFV7ZCx5pBEVkywvkDE4UxQky003/7vj+
QhEiI4VlBSiWsCNq0JzR3g2GXRT8Pr8ntqdQB3ubCrmEhUHndNuFtW2kBQdInzyG814df8x0nyLo
Q39GHu+U9r1ZKtr+5qBboQoxg7EoOTcTUIP2Z1w/x1oCOrxLZTjq6WNKZU8gm8u1QhNcS8ZiCs5r
oCnKW6x/GOi2mpn/X06k6F2mMgkDGyBJdR/0t8S+mdTS6csLHnktXuaL0h2Rc6lkKfDNg0C3F05D
0IGAZux0AavIzrK5A0UWa4L9PE1uHkc3/RjeNIz/ZG3+NwfcCk5YOVA0sqYn4LIJtTejdrgSO0x3
jPRqks7oViU72o//HZmwbGYz2paiYGR2Qo6mkjiRdajsNwUxucYu0wg9wYaPjXd+IbeiIjxgLQKo
oItWP0XhVjFCDQJBpVg47/iUO02b7XiRumPZgxeo2EdhcuB5i0Zz9eU87NYyWosmNwoKQeokljAW
0DOC1B3k44MWByy7H2iSwim3uPDZ1yqSpOfhtrbEGk4IH4KIUUWdAJeq92PW+q31I+lkbnLrwF2D
CKbJGsueywEgYfkbchZx6g0ZKBbArlBeksCURETa4g/FsxatPkjumtqiLCDAxdk8VpMNvhEzjZws
+DlaDuqXPT0AFdFTjzOvhboYmoZt3jmB9v4XEwpy7QUdPAHiA2imGFVilWgmZ+QX/Kwbzy+d7IK+
OZ8rDGHR6pzqTbpwZqQRQavMfgzRSpcgan8j/S9DRie1aSIW6CVR02CYKHE9dSyWnpYhHbHTCx2P
OBEoht4nWkruIFtRHx6m/wMinuDpCPpdZaERrMv2OSrorkDF+d+szBeEcFib1awUvYJxtFXsR3id
qnnnmsOv8yib+9dWiQZFOZAiisZn650dxwnWZtCeu9QlZgITQC4WJNJsyCSmvmkIKzDBCeNdZiZl
CjB7eAzMO81CFzx9R9OqR9kx6v6iYQ9e2EaVOSRDIJBzaghBX1Qs0BbhAFLtQ9Y4yUT9IpVsoOWb
xd27Rll298rvgiaVlrTFBirtmwClCSbbp+QuySQwW+59DSMkj/txmrmxsFuEc3HIOmPfDiiz1K1d
lRKnB4dzMd2qmowhbWsvrVGFnWunQWiP/YJK3uz+D+kuiP103gBl8yd6P6i8tEQDRN9NeD6zkeep
LPI2FeB40h7OY20OZ2mvNayFv0AVTuaCZXk3GOCTGGEJqmZdjAZ9a8Crex5mc0hIdXy6H/AcCjBV
VyZc6wFDcXVDIZd911fGHz0s96i+3Z/H2ti/4DEli40jFoRO9Kn5NUls1CgpRv+adbglUFwahxs9
lpHXLessGPkJirBxC26U4EJo0frSHKq5cxrZEbFh3gCA/JkKwnAChZ3TYXCTxzwNAEDT1svRxzhr
BmhMn+YGuoyB8hG1udNagSTJs+GPwHFLbBSGgdBJFYmx7CAy9bDp0F7G4MHVwJlM455VkZMUV91V
RWVlThuGcYK3fM/KV/AQZSGoj0CJ2rAD60DSlocsP85tKhnX5zvst/VaDUw4A4vINLM2ApCG7gvj
SInbmfu09VP7mY07Uhfo7TlMyZ7OvdP1FgJSWUX4xlZbD1WkO0GQRseK4As4v85QTEWsQ1ocztv+
ViXVCYjg4fOlt3he1i9VuB9MKHNJbCee2qvWznGvTVBbFTmRNj6WCL8km/z/AEePLyjVCEXx++li
ovBi5iPp0V2AyzRFu6Vi7bL4pTAeW6V0AnaElpQD+cnzY97cKCjY/A+q4FuUKiOjygb01fQ7LfQK
4iJQ3an1PiydKkc6Wcapv72QX4CCzaLDrsiVGcNs2mv0tdiTW0+SYGpzKlFzBWJME7q232qvuMGC
KqxGmKsadzeTHU2eWnOI22s61NRsdLSCd79HMxQyY9SYTfB+lTJuhK1xaosEPQUppolw6HQ5c7Pj
SjrOaCtAqB2EBK2LN1H58/zqbXnrNYhgM0qG8rB54EslbOhO6WtG9ioEu5g7NpJzYavBTltDCYbS
qSBtCzKMx5x81PdP1X1MX6Lqcer2NvrDx8rP0usoe9fV/dwfxsxFAWkce0RG5Lbl89bfIdhPF1uq
BT1E+DywhVT6c6FyD28OqKqfJFtjcwWhqrFoQaNeVrzKpEgboaieYMQ6BdH7jhPFrcrd+RXcKsdF
VcoXihASRXYVZUYGlITmntZ6E3+31ItBvYzqfUAvBwYpJnIVp9cac6f+jaZ/gvm9lZVzLrMmOvj1
VwjWyitVHbse/cJ67DPUEo6l29fU6SIGOmW8W3aS14XNuYW+L1gHoPaC9prT3WFaLMgUBrx5tisv
aynyO4z8pB2VvR7qW7EGtGbpojW7qNwKUFlSR2kVYYIphCRrf/Kog4yZm0ISOnWQ5IG6+Agt+z5x
sj/Nge/iq+TlN7TVb8lN7Gl7HGYvGVTv1YOM3HV7Dv79MLEgGu86dT+N+LDaekyDyNHnY6pL7ixb
DgK9oFBQVtlyGxPWddZHnmWFjt7w5rlW4SMSkGVc0NnXiKw3ZGue11CCL4o5pCxnHcPpWl9F3iIF
W8D5vSJDEFxQXnfZmM5AKKGJ0mq1k8qySZsnx3oQgndJpimPjQEQcXIEIUZk+GP+M1IPCUSnlYug
vdJkbE5bVgB9gk/RZ9PCq83pToDcfM4TbbECY6dafo1mAxnEZwZT3N0ERASLQAFCYrFBMjAi3BwS
WAGEXC/aXbu3ba/9iPcv3Ot3UAL2AjcABYeTMwe10b6sFH7LZa/hBctQypxmfBliDKpRFX4akTEz
LuJZcu5v4iDWh+yDZumw99OptMwRxVwxhsmn29j0jOTdLG8peTxvhZsLtkIRHLZKlHHhcoXDBiue
qRzMEBXlsna6rbJrhGSgjmBQH6IQzTsdy0iyng0l3gxtK79R1H2DPkvrOQif+9nRaXmZ2nc58A1r
h0YRW7bTtuAJpGUsvOPhCgVm2lP4jJthpJUcdYyLWs/oTeyeRS90+iDFk1I70eyhusfCptBviYyX
a2ObL89HFqra8ZavUWFHtAz3T6hzohpUVX5ZVe2FLZURZG1hLKTpUMbDXRcXttPx9enQdtw28d5W
DZWjcbqDgM79eUPZOFMJWV70EDrgJdQWxqGOmpk2A4SbaWSBrtSfwV3RWH/62G8hUh1bu/NwG9Z/
Aie4LjMCfUG86EQrI+i3FOtaVya08iCmp9PhPNTn0SQ4FAhYIrg0dWgl4+njdPoiULs3gY1C/PGi
RAPG6IKwxaGQ/fL6i3I/JOi0Kf131Ps59GFwwfIHecHQ+8i99Ep3VYeh6eL8F23N9eqDxLNUsTNj
nA180Nyj6vs3Z5EHlx2B5WUIr6uG/8WFGBNgoBwA7aXQBRO25xBSdNAVwNMWCXCo9hoeRv3RvkYH
O3XextwpmZNy9/woPzUqv8/7F6zge0gz4HkSdC/uc+6D2yIEEe0e8kpOcDTu4qv5YO+Gy8yZHNu3
/0HqMnd+2sef7QHUdroT7tr3G5CldTvuBv75D9uKYjEfDNQTuLrq0A0/NYiwi0GcHeDDgh/KrroK
ve4DVJaWF1yFvgbupaWrzM2Pf8G2dAJLTmGDMFO0eWEEDlsIWeqDY72cH9hWNesJgrDQujrSoWZA
mD4GTz+gnfGmvEle2x+xGzxSvAE74aPxWiGcRDmCdxH5qfPnv/wEYdHzKqVhFkIpGoKtDhi63rUr
wyt/3OXXH2/VNd2PL4GLlVY8y6Eev5TRV29VK51MgRBD2iQMkefBFCiH6+k2/2O56EMxD9bx47Xc
o+krKBzlH+PRerT37J47v84Pf+vieQK/+L3VI9fUoI7IiDF8entrueZ+eNe8CaW14T0EFysoM+su
2BplRDYbpzzkvtBbhaoQnEaih7OhWFXlcwqu6cBvqx0lMV7HM3cyPSRp1O5aCS9QUqEmroUiyX/i
yJ9kiYDNM1hnBvJoBLoTSMSeDpxXrDIZhGDcucPlWu+cVDUcOGX06ex1/Vjat1brhCBpz4ub2bqp
ZPffrQMFFbUGxk91tLIJe1qZoGxl9MAf6aWVeGFyLOwQ78HP5xdYBiPs4dFEU3arYn0DNNrOdXmF
jvAPpYketE6mK7GldEp0y7BMMOQwVOELQ4rAo63RxZbAX+52XrQP7i0/O05P1pO21w/D5fSgXBd/
HukvRB07HCW7FjrQk9u+yHbVtsdcfYow7CZpwQahYHZT6AF7A+7AuJomu9yt0UbpTujmdIa9upsv
2PH8fG/dcZaYR0MhGUiC8HhxalcTRweRZiSYhA6SZWzaK8R2OwiqjlOOvo6Y3+KB9Sf6V33Syrht
tuIuPI0bsCvcxL+lMsCEpNc1x7YiITp9fg/Bw/nBbW1bE+KIYJ4yVVymxJiLUxscG5hVEnE+OWFV
snA3aWEG9bI8rP3zaMtfE4/jNZoQciVh3fJ6AlrWdccCrbZdq/vcGtw0BidF9HYebXPuMDRUBapg
EBGzTS2DjFc/lh1cTowStvZqUjPJDWrroR8a0aCMRQXU5wvqqW2EScmhFlp1bllyBwpUzgzZU7ux
/DQoL4eiuAhGSFQY8YE1hjO3vVtq0LttdJdQenF+uGTLMaAGEtT7cEEgHBSOXjLkoT70TQcuEcuv
ps417OAy59l+CqaDlpFdUWQ7Nj5qpenmqr7Pen4EUbhTW1AFoMkVJPvcCHqQPRia+uCfpPiZIqlF
+wqsuNk1j60RpA4ZEqxMEqZt7jCwVyA+1qmBE0TYYalBIiVU8eVa/crGK812SPdWQQozuqOVMxWX
pioV2F78hWiLa8xlNlfHpBnQRlVbYIZt6sTIThe64oajn+vKTi1vJ/tayzLH7lFRs+v/4vmQrMGF
bRdlAZkSDvB+VH50bXJhWk+t1vkJ2iKnoHYM/n7eODajgjWiuPUKi7ZTtwwXql4W3oKi4i3Fw6Vp
eGZoOmPt6dAwAb2nDv6stnMydQ8JlyL7PfJLZv+WfM1iiucmX7gPIX+SheqEr4ESqGdPV5+VpdQj
kz8Hqc+Cu7p4VZUcZE0vdfZbsR4l+BslYoThkc+EQzeQtBW2Ck21po5Ij/knTw2iISN6xi2dkCOF
Ujbb2SnqY2Q53K0r1xpTCEuNWNOqyRg6t80eo2FnxRdcgaSLvoNupFOGEs+04Wpti+EqjQSdhuya
sKUoU6OCqShHy9vM6RT7sW4saHtCFzX+Z6hkCc9lvYT1PEETNlMTaI0ZxkvJXRHCaK5zkK0HzCvN
h3RsnbS9NnTJqbyNiDduCJktVajC+FCqZRRpi9iSxRnUvPAkZ7wkaLnvc/1x7P+gdRBEbbL6hS13
b+PKhms86lpQ5ifYTWIkQ2dS1ARBlrKlNwTE64QUjtH46ngkma/MmWsoqNv8SfsSEhDHWj+cN92N
Q+3kCwQrivioK6GNmdZZ+Vq0VXW0O9JIjpJN41kNU5hcIx6VsFxKuOIhPIZh7Jr0vjFjF5mkXWf8
RVEvhoS0H9qMcXAZojNIOpZPM5bSjlWfkdm14hctjp+60trxBFarVRLjWb7/m7l+IVKBaA9hm5YM
/VI9htrCimSHoA3dVKoHsr1WqN9BfzOuRp8+eXXEKKZhjWWCwkIFVzKnUuZ/VJlW2oZTwdx9QQhu
PSB6NZKlDk5NigMeRsE1vFvKDorQm8DNRpTX8+a3aRk2gcKPDZopuM7TU1OfYhSQLUpzSuEMir5r
g9sm3luZqxfcOw+1vdlWWIKpD4UNEagRWGwu1TveVdd2bN73s72vBlRq6kR5JEYMPi28KDtTm/E7
SKTrfk2jiz7Lk9vOyvMfkm9axvfNclbfJOwMe6jGwY7xTUGePEMF9J9crW6yLP0IxuccCcAUVMyj
EuxpmjizAWq3IPwgJuSoz3/HRqhnW6vPEPxtWdI+sZaSVQi8DTa90CAsF0zPTKadvo1DUZoDZR5m
iW1Jc1uUyFMBJw5dS92zMD2W6LuSVodvhScY0BeQsNYGHaZY7zGvg/WhRv3e5B2eRAP2I4yKg569
mTakGsGmovPOy9uXlgx3PbVfoDnlaEV6k3C0mNoy8ojNzbX6KGGxSyTwJzXCR6nUIezKQJzYWvuc
oe8AnSoTlyzqpldawQmLqihKrzQEk91zvH133jR4Jepp/sZysJqLNhgkQIXIc1Qh/zklKPerKxcq
SDtwhjsUxVepJjlDtifvC0jwTGViBgNPoJ2XFr8MOt+x+B4EsLTwev6hB6PEo28b6heacIY0Y9TG
KDXFhtB13Fwd1W73itbc2KrEKy1/6LsD+BdIPDrKHBR8NEcJbRS/tXg1z1Qv73JwXr/Ukces9BKk
dOdXbKs5H0cj4lULoQcEx4QlSwNULn4WIs/5dJgg9KWhnKEAJ3NmlDcpiCIVs9pZ9Fff/6HFb4L2
WdwEIe5qe2afSz5my0bX3yKs6kxJnRY5zpt2TAqnQf2AN9Z65BlxlB7Oj3trSddQwpJWtMysxABU
OobHbNBA99YfIeoOgjAZeb9kVGJHK++riUxoLXKpplyXNV78dXIwmSS/tXmgrUYktrHCarKSBYAJ
lGzfx8aLUqLim3a+EoL6qyNuqqGSbTT3i1gRHxKfxcgbGoYTjzINu63dCa8OrT4wbOCpVHjYs9Sx
V2oKM27D0c0g7Gh2zG1tejV277E2PY6QnZR4nsVMxZ0DYkVUVlh4SfsmrDIiSmmiRWpV5/oPu4GE
QFsmGUCL2qt1wr0wlAl5ba/rFyQ5jVaCKkBv1SK/y6yauaEyW34Tj9BCHagswbVM2LfRaSbyWwwb
VRVPylwblZjpmFBwQ13H4S8bnL9E7fcqNKaS9A+jCaJASCKS/liqg8T7LafjN3A8+5omip6Xx+fT
cVpaoutjDfCKJ7s4oQ/pMEse+DencgUhbHySTIlaznCwvZnuUNZ/ULPMKyNZt/zWUxD4RL+GIux6
vcAqZYsjT7IrPfoxRhGKgu9b4qX1hRmBVUF9VdAV9xeuRsebPYEG23INOZ2/orZzu21xKJo97jp5
sCuSfs+gM6dYkaTAaNOrraAEk+ypiTZZA1CRZfoTYoiEj8g627eQ7L47P6rNPY6cjI5zHiXqYotm
Ct1Y5F0xlUrmIlpFz3oB7gPEVE3+Tq3wr+bwC02IXpowbY1sCSwC7dq0kMJMjnYUO6nsmXPTjaxG
Jdg6JBFVlnGMiof5forAn1L9sdX2YopeBkjinp/C7dX6GpRg9WVU1iRburOUDgyt9nXK3rtgvG1l
Zr8VVdirQQlWT4q4SwlkatyBx7ZXh0GKZHR337HxNSTjTc/H2A3Rf3KZmYkhW7lNcNR2IHVmG0s3
6Kn1DyhFUrUc4BRUDkrlTdOH0h7tPHbK9jGr/kiZYjdn9QtQVL6vQh0NdzUAS20/1j/7zrPTl1yV
9Spu0VHb9gpH2NbIwtaB2oKUrfOwBUI/PgRej1Jcx3Do/qdyzb32dvZzL3xUrkz/vOVs+ssVtrDP
B3tIOCsXbCi+0yzZMWIfc112qG4Hhysc4UI+UwhSFj1w0p+Gb14Q37B8+lD5fFc81KAWxWG3B7mp
JAreysadTK1wXwtHXOasaoF9Lv0s8pRD4BvX47PxO98XB55BL8pt/kCKi0qc2ua8fiplGigD/lZo
hWazuAwCAFvk2tbQkFl7nDWy4S2r8+1AXaEIq6eQLta1xXKSZk/bWwrlnhxF4nPrQbegCks/5Psa
dzMcSPbwdN5yNnfHCltY0SJnQ1wpwA4745JnAFHrKxCg7JvYPJyH2vSlKyhhFUEpAX7yEFCFMu4V
cMYQnkA8DQULZoaKQ/rjPJxs7ZbfV+9hUxVUfVYATrPfKu2+XOqmZc5MNnvL7ysMmuHRCI+kmL0m
xtFwn3eHkF1Yf9FegwI1JP5UHfVcSHmdwrSd3kVWquIUKi4zxWuqj0hKyraRpECjCUU+DAWN+E/A
qLuhyi2CqI52L5rVX4xj1Xjj/DYr7TUa0f1hrl4L7Sktysfz67QZOKyAhVMvbgv8zSVwiPHAZ9du
OcORdIEzoi7KTCA0bNK/yFashyocQTm1Ym5aS6iiovF1ImwHTsYpGO61eqkVUyV8d4tdf9veXwMU
D6CoUKNoWGKVpEOLQh/+HDgasc5PogxDOHwKKBnYoDMG4SlWDTeDwFG5Knsy2rT21UAEP8Wzjhp9
C5C+r0BmpVI3IJY/Mw3hVykLhrYKbGCQS9c1qvhQ7Crs37qtNU44pq1ODuW8j8u7JHhDjbcRPnU6
HiD5C6HHPrmromMrS+ZvEY6cgAsbexy7soiXVlgj81N6aZDr0HyhoFWYnAwJtfpKo441SE6bzdAI
fNSaQVSCyFIY8VxXrC1jgBZK/jJF6G5IYm8kxK+o4bStCZHExFVzZXfedrYHu8IVBju1kTWZS9w5
o8SHx0jTmqETWNyfymdwc7gafy4gElZazzSVvXBJwQW/07eZzsAJhNAlHVC7cF0WN4x+QE/Ki9lF
z/Z14IXNIZA9j2za8mrMgtdRwjm0QU0NH0D8NrHu6950aFDvNPZ8fnY3j6EVkOBsVKqOTRcBKGLR
keMyaSnFbiF3OQ8jGc/nTXd1EiUdTaaKLjCTHTj1OL1E+uwoyO5rfS+5p8jW7PP3FViUGsjr1wBL
yB+t8ifdDcJjgHR+vRA3jTu1300t2I9lyiPbgSA6uin6hk0QtQpursxzkEGFiOW7ZnRCMCalU4hO
AmVv6bmjN+WBZBz/vzkaauIbmGhlZo8ZGuAy+5nrv6u8P56f9v9jKr6+SPCJVYN2Sd6g+3uo7sE+
MQ63Q4Z+v+iCgmqf6XsFuRKz8+1QEkxtFXlDyuMLWAjcWmjI0MLCVMz1WxPq+84kzjSZtyY30IHD
/EoJHS2573J+MVgTMnbqkUb5UVcf9Sy6sGnwVJvvo/VWtMRVewIziS4GhkTSSKJ9V2q/26zxwzB1
6lJTnaFF7mNhDBlrmXDXZli4GogQFhLTTimnGEg23A3dMUw+apQJGaoXTlyyWtsO9mvOBAfbBNVg
B8vdsybQ4nxsg2mvVvdad2vgTqEwpF2ezpvH9ub/AhQ8a9iomWmMsI7KCEA/ZB9aVUOL5uSfh5Fa
oehEC3TIDsOyL/JbqHfUFshscidUUfx1TFM373sPpNCjJs0WLFZ2GttQ6BNTkHKhjQ1vu8KMVjaq
+YiKALiKr9og3gfGhQmLx/WlT95TPGtNiTsUV1PuNf3gIG0pGfj3CQa+trQqolxSZWKCSTEHvUVS
GgF4DdqcFu9bu1S9NGLiBbXl5ZS7rLxrVEguFu7cPlAwfWfRrcr//4yKp98hHCcEbf59VOM7om6u
dnhcGcE/AjZao2hugzKJHTBS8d35wW+OHWLbeKtTKYIGwQOMM0nDlOoIx+ybzDiE9VMqo6xePvvb
8qIM1qIGbtiqKIs2zC3SoByNOIFZIUcAeQcKCRPLQFNORDw7uGrR1yI5ybaGhfJTfVERx/O9WEuk
EAaDMjCsid+YoITN+S6cfp+fuu/hMk6QFYawLyfTDlE3b+BCFYHKEGYjrb+SjULYkTGvs2BaFieP
3AFv9Pymzl7PD2L5SHFx1oMQbK7Hy4CtKIBgxa3CepBJ+WZ41bX/7zfk07kSApgR66Et28yd6mt9
+lWioSG/t3RJSmN7RVBkgFcWUAOYAkrOzTHkGVakJ6PThbu0kyz59mz9CyBSVAQxt7iaAqDij02z
5NWj4JEMgcR6vx8xmC3ItYMgzQK7l1izFTLICtnLbAVDCMJKlLvD8c5VQH+ZSV+8hFRJf0EssXua
gwRi7m2WBpJbxOZAP7ufNFVH15Uwk0VijGppYKAkjNAmfsxVp2Wpk8uISjctnAIA4lh4MmBCLDax
Ouct6DXRQPePNaC5JwChj3l/3sa/BweYzhWIEF6ZEVPqbgExsr0V383jYzY849Bx+r6VrNymBa6g
BHdahoGWzQagrODKRNtm0efu+cFs2sYKYfmCVdiMKlyzUgYgjMZrHh8mqBDyG+1/SPuy5ciRJMlf
aal39OB0OFamRmRxxcFgBO/rBcJkZuJ23O4Avn4VuT1VQRATmKqWfmhJIYsGv8zNzUxVy8eGbPXk
pRArRbQl560AUQz/jRP1hSGh7ZsaQn0WAqvigWlgLAHku46+R+WHbr7FbHd5cIvTd2ZtPjgADgXC
f1S1hm2VfZPKlaTN4uQBzTexqMLMPD+VamkoQi5hu/HnNjxo8jEtEVpbr6b+koAlXXxcHs/i9p5k
mpFxA13e/DHOuDzkdAxbJ+E6hBQVuykTtGuvBQ5rZmY3UW3mVi5KmMmMnW4BCajBKaxdqeri4pwN
ZnYbjQlR6TANpvaLI5grduGbEdqNAdCflz0ZDnPI8Wr8rt2brnihgAMmTn0AY+zlKV1oScBptnQ6
sYAiZJzjELVKG9E9FwMrkLnqvnfjN/IKiPs2sPNDCgFHz3qQyhWjy0P/0+bMg1CJ61FlAXiLCJXw
B/Wvd3N8HtPMbdStlChJgL8faYe63BLr0Vqjk1/eI38OYXa08tgSkk5hgtCjZOxCmtqrPIqLt4ZF
cZkTbcoBz24NTuMR4jGwkVcTKc47Mk4Tb0vz13HQBgBzcEug/yLTPfnZB8pp1+Pim5B7nMCljym/
zwIaAQNCO/Vbn0bFXwesf7Y42wBjpYVSmANQxcQzL/ey9Xh5Vy/N3PmIZhtgTJUy5yr+vtJsS/5T
aNBxHzY8X0vxLl2FKp45sAVeli/dkYOiJEBVwQHKvauIyDbULZd3VDQI/LaXh7S04c5NzTacFDEI
PlVwF6WGNM6Yulr0XNHY/fesTF9xdh1KnLRh0sIKGHVyhTsoyxJwaf0dI+BWIROJD/plPhsZO9Ui
rTUNBUIvkNLQQY4WrQGdF7cAoHr/bWQWidchmnHCCEZiIJZGLXYJAKlpqkBu/OHycBYtmYBbAecl
E/Cdfh6OWiKrlyg4PqY+6WKekn4byB5fE65aaIxB6Ir4dSL6hfDpr+T82dr06RCrMfKyDjd1pzLM
pwSStLo21jYQ7jYU25whB7Y5CH3SrHV9T7tr/q45tz3bfXRotUKglO6obHQ6o74ZLWXltbEUTID5
geJKRC7RnBMchdEYMeyXqa0jxH3bMe7qDXhqk85C51QBftK2DlJXpTUY3kS3UhBaOl64ArFhQPqi
w+F+XkRuqoE5xgiVTAjk0BCU2yU9BLT9Gw8BDS+pCZ8HDoQ5NW6XSZaOkBMRWeCpQJeFvHBbsHJZ
lX95Uy6O509Dc3rcaihEVBIY0uQGgr9KHbT3LC+FjMccVDBXTvTy3jwzN7tCkIoshrxAGE3i3obS
qJ0l8pb2iHAzE2IuMXNaC92x/akrx7VHwlJMjYQL4CNIuIB8e7Z0GlMCpY8pnnfIN+nWXVlG4Has
DlGqurryvQVNz+W5XfL66D0AAkjGc06eY8dMq+v1lk1e3xC1LbdRCHHBmG3VCrSzHFWi6uXfMzg/
fZSkWlvDoJUVSAr/DIlsJwWCRJPbht4/X7a2dNaBwIQSK3TXQCczCzvQnFcJrcNjVe/Bl0oJ6gZr
+uGLMwgeEPSkmYg952fdHOVEy6fdqai9y4g3GKldA5YPiv32/vJofkVJc9cFDDBKd4jTwSs425oy
3ghZ1rQIBnfWtn1RrzWw39n9izimDjjE1A+6E/54JPYjuyan4WY4vaL3dmttTVCAANbrXf6epdk9
/5xZ6FOJUR6jEp8zLWIfFCgKP122sEA/YaD99M8Rzw5EXOSaCjXl1tF84xhcg3LipnXNrXnM992r
5PJ9eU1sKOVglPmBee1aqLJ0IZ7bn23XVm0qNJTBvg5Oziw70PgYFJJboFRxeaQLxO3TSCk0X1CO
ntb3s9dOMrRyNgKIShzTFwk3YDowl/RgyiLBJsvxhu9ayPgBVQYQKXpCXLno1lpHF32fiaZ8sOaC
mQ8Fl88fkQXKWOkNXlBJ2u0DI97lhNpJ3fmdCiaELLT5cJNEoCqMvl8e/pKPPzc8C3FQjK/wnoPh
PmR2F28ZEKxtv7tsZGkxTThXhSD9i7LCbIrl0qpTQhBKS+ZmDMBesqHkmzGueLiFzoLpzgfVBDJ0
kICeU3ekndD1Dow4jhLeEAjRAlXvxGm25Uqz42m7jY3hnpSvgO06Y8gAE1f2KotWECuLY7UQlaJb
Fhxe84SnJKmqhOZj8He0mYPu3KQI7bz2ID14eU6XbizzTzvzvGfP5IaiwwY7hiV3Wpx4lVK+jYHs
cjW0y+r7EK+16y0FVxSHQNYBI0GD88yn62MO/EQPloIg1qCYoo35ti6QHEz64EbTiute8MhRCylw
VEVdE2ha8vZoiJ9EMabE4fyChhxGk9QDaBg041sibnj+YxRO3/j9X8eRTtACDRJaJrqAtXmaFbAF
KUxVOB5Cn8tmlySvTfyRlq+d/LFGm7FQ3oMtHVw3BpqD8USZOdlEsG7A9Y8ZRUq54/6Ampbwleik
GD5VfKpCOUl9VtfylYv5mnO7M+fap1BiksHF5si6/713bqVtU/v07U56orUXN179tOJlFlfPAL/F
hPfE/2bujYwZqjETUp5mAOYaB122NeVdTh6jNdbFpeNHzyzN/FlmiILGkyW8f2wI2ZXyu0gdfY1z
fNHXnNuZHYawN7WeTnZYi05ZZcvtzGZ77bZF+s2tbqrAMR4uH/iVkf26Qs6eboFI/jWH8YTFB2K2
eC5SCE3ld5ftLKAosSuRioCaDzjm1Hk2b2zMAszMPa7eDXGUrfLgFw6kwuhJeQvvRyfZVDcg8xD2
+HrZ8NJVdG53FtW0k+h8QQV2ZfMt5DtQyIWWf9mEOv2NeSB3bmN24ricaUUqwQb3M9VWn6Ah7vY7
umvc4L54UITLHA1UeYYbvmfOFfAHzt9J95x/wezsZYkpaVKG2R1V9SYdZR+EVw5BQ8dIb3hV71YG
vDaps6t3MMx2ID0GbN6TTeEpHxLkqiE7Gh4BqxiEq7iZG2+Qb+rscbD1l3Az7gGe/YieqL+WGPof
Zn8K2EGxCaT+bPbb2AzJGMGJyxvDLzbBZpc7RLFNXzlWTgNSN093m4P2Q9kB68w2yYY8kr/xRgcR
1R+fMJv+fgwgPGng2uySPbpfVbKja6TdiwcVOkpw67IOGcaZs8sbXankYhpl+b2rf1o6h1zOPeE/
Ly/tok89MzPzdGlflejphhk0dzf8G6gjguK6UHuon6+Gp8u2wApqAb8NVqDZLkrHtB+jALZCyA1k
HSqdBI02721oOESgaYAIB4kKvCvTHy2JXXPg15bRuGOtX0sJ9aXspg/TFX+4GDNjJ/3xUdM6nDlE
vcmDgMsVLhWIOnfQRZByxxp2A8S2yctYbal81NbydNP2+OI/QAWloZcTkzFvXpVrayg0FTdnTuXb
NCf3OM9/I7ADRPcPE7NhaVEq9UOFoEBlmlcnjlA2cgpETbgbpH3E1vzRooM4MzfbrU1ntVI0MRhp
yLgIDjx3hkQgxNX+xm49MzPbrYKUSt8FmDiSKtuw8YtEdpEdcaTeLdeAjItDQhIHXgaRpvWLz/Ns
Y4SIQxNeYmMoDahQK2Lrrfd3BOKgcoDMPEjBdBVx8WziCKuzFlEpam/Kz0hzG2TiNN2PA0cCb26e
OBEBq8v28iwubT9Lmco5wOMpX/okzbEnFTWwWGUODsZaO2aiXnGQS97r3MTsFpYqkOtWMYYlxUiZ
RqcssRmonbTy8fJQllzKuZ3ZXRBX4OuCwhwCKDQx0ObEGm/smR0VXrum1LlmaubzK7VQ0kaHqVRl
LliBy1oFjNep20MWf1we1WJF9nxYM09Zs5SAERjPB2nbDXar2vS63eme5ain8gryiG5mp47ijZs9
PUV3j4nzGLprD7XpLM2d1Pk3zDxIXneik9tpZ3bMy5knxsIXnWUbypUUoiHy++UxLx23c3Ozg1CB
dGMoKMyBbf1Bmph3wBwKZgix5qoWtyaIQZEXUnAI5kkSRVSjJnWIufXKH7VDqV/T8H1c2y2Ls3dm
ZeapLCvOcrVDPijON4LyrSRBIDe46pvcK+lNuMo5Pr0UvqzWmb3ZS4JVgAcEHKMC9x/9aSJb8KK5
8q32DCXSkNtl6EhPgytv1WPlt35wHd7/jeVD2suc2orAMTTbsVyDqnk0YLwSqhYpaJpi3SFrcn6L
juvMyGxLhgOJpF+TGhSxK6vPMXiKLw9jMY8HgRtiAn06ta7NHMqYQp+kD6YXmXSqihsWon0afaof
sf695icCdrzyOpQ2qfxw2fDi9j+zO/MugaqMaTSd+GYMISWCAq6JiGjtVba4S86szFZJqnnORyRk
nYod9eKHPhzULrehhxSWDNRomVeQt8vjWjxtZxZnS9YXZWWxctoXzd5KXmN+HTavxtpdvWAFrKHo
S0CrKxjv53UQLpfy2KqwUgaSk5ian4nCTumJK/HKU2gB5AoTZ6ZmCxWmEF0yGZ5CPdjD7xVuj9v4
etxI1/pNXdv5LnSGK+tVWanWLbiTSXAFOD/U9iduss9RatlInRYKJCXBPEVRRoJC9thFtq5Mirwe
FHovr9rCbvxkbjbIVhOZKVKYK9VDLt0pyVaR7i6bUNaGNNuL6HYTtJryrLVxJ4C0qd2cX3eZC6ZS
5AY9hf9sdb+mVzK9rfmVwW6a+NSEbgfHFq3M7tKTEuMFnAzlUIAb56llpZENaRQonJdueNROkJe6
L9515y4+8EO7je46P4dA9jY9MFRn9tFjs6astRBcfPqA2TFhAcS8jBQf0Ad+0Ptl5EbWK7eOZbRW
qVgd6+yirSs5zmIDprTQBXgOfFKhrX+P/B/p4SPxk+dCceNdeCNsdujs+KHcvK8lR9cGO7sbKS3Q
Hmph5bvcFbqrh41d514cvmnJ0+VNtmZpditmZjG0jGCs+uDw4KrK9kN21wz3Qbx2cUwnYnb/ni/g
HMaJRgJNT2pYqlWI3L+16UpAvZTlVaDmrOOpYFDE7rOhNHqpBvqkkgCBFCM4Ac3QZ36l+SO7GnoX
g0OPiTPqxsqFqC8cU3Co41CAyVdBO++saBmFTVNmqDKDcVpza/g3yHOj9JK0IMYVXkYDO0md0CLb
vLwK+bUUXYEVajCuiHYUxgsRtzGLbXUAQ3W4SQM3KbiHuruQr9LRF4Vrjnj5aPag7xIaXHUBmItp
73E0H6Ku7TT9EwevS9u+q91URXNMqAeV6dVQn8xW9vsIdWi0LkBJeM0DLuwcFdzpCpjtEAqo8xsF
CZmikEYDcQA8YAj1HRBupI6F8p2xhvBfmuFzUzNnWwhouWbqZCo+QPqmiRxNJHYMTYDQJeWKZ180
BvQoUYAhVQER+3yRhKMAH6EGYxm3bJBP+jKIX1vlRRKHojsmZetfPoELN/Nk6A97M8fWNQOL8QbF
q0l6kk0w+6oPYUP8sfMu21kb18yrQUtTKxsyjctAvyhIAan6URgbbYw2pUl3dJVCasGgpgB2D4ol
PFu+sE9KakQD0HF3jgLC1bDcxePbAGkBVp1ixVtTIV+YRXSnUYqilQGmzvn1nzOzGq3QAqm9EThD
+TgEIzIDvmAru2Ph3v9kZ7YVS0WL9EY2O4dZpz69zpSHeE0yYMFRfjIx24DaqFmxVmHe2kB3VE04
5G9ADzTEgKCfQuYUxeLZVlBHjYQswmTpUffcstHlZXTHkpWYYXEcZ1am/XGWHuIKlUgsw0oK/6a1
EI1Zg1ctLsaZhZnHT6TIUssRFqr8R1l5GnglFaRJL5+bFSNz8R3dKLQQB6RzejS+tMZOUB2ed6U7
f2Wu5opUNK+4qRcYidwZp4irLjQA3MvjWKo3na+6pn5ej7oG5BgVvQ4sGON1TA7GkDoChJLtoLll
zA5TqxmLBB7jsg3MCArdzAGK3o04SCeFvAnEfZuu1QmmJZpFBZ8+aha2M56w1pIwu3n3SIv7ajiG
4VXWXKEqpaQe724vT8Kim/hzx/ySUzzbk0kgc5ao056MxYbHEDeKnyErGqQroK+19Zyd4Y5btCmt
6QynyU1XV1c5e7g8kjULs2ujqEKL9jIsAAwTsI3aKiv7finv/2lpZl6CxNkIrTLMVWbIDzRJEpuO
gtqdNdz0XPKslPp9XNhtc2cB5nx5dKvGZ84jCkfFoCLAgZAf8qBGJ7BTdad8vIEyW59YjpCumKSu
WF3cjMh64epHzeFL1aGpKQl1KeJODo8VMC/WAedG03MPcOA7uZP/BqZOg24niN/RYKp+UUekvd6U
0O/lQKDyn3ldPPTIhXUKc2U0Y65MqLpw0M5tzSZUtFTNqzTmjnJogCYO7fRQvpvXwf2jeld/FCvY
qQWmAbR4nQ1t5pppAHo5hcEc/5CP8ZN5nx6HH5Vll1fm4Giea+yejNtwzcXJlwdpTD8/O96lqWbQ
R4FVvE498ZPntnGt76LMjkCxsmJsyZWcjfALKadSFjLrYQuFTpcllTOipS25o/rm8sot3T/ndqaF
PRtTZCRZ2iawk2vWjmT6VQR6OTGsJYjWzMwccadEtZa3kxlDdqjYJ8iurWXtl7o5zneFMTm1s7EA
QmoO3WRE2qIYsalfkgd2UFx2Vbzo9wmx4xU3vHjnnU/ezA8DSSXzdFqkhj2F75D7fWvdxpa8GB2V
rWFLP8or9YGjK/82e/r3lm3mn+E3szquYVnTPgR9UrXGruTHyzZWhzdz0XxIFUme9ga51tDd9KbY
7VW8n2ibBYZUvIz7/iZ1ocqibujac3vFoRgzh4Jbm0R9Bduoi1e5rZx0FOJtMqljeK8y2grMlRhp
oZ1q6kuDBB8AhRBAnSPbgwFIrrJV0Oxcxnjbn/JsnybQDnPVvHHj5H6orlmw7bpNNbhSdUzSlZO4
kGGYPgC0i0AdoDA976sYe5DeZAzd1hZ6yVOeuXkJ7Wz0WEFyOYBi6m6ICDRRvHyNcVIxp9n8HCd9
Nj07OQUN0W5lAhedkqvQRE0yB03uNhU7aGdL1ikvDnX1Umib2nyyDJsDPyMVnib/UJR3gjeKYct9
eov2UNsKZU8DP6a4plWwHXnqmOUDsiQQH8iL2rXQQNmU3G7rN/AvOG17CkdIZpRbTY1QoNxxvfEh
wTI0h2ZMUah5o6PkSa0OtgFfUbfJ6JX5zqj2hcS8SuyYtAmSHWGj3ea7kYIpflPz+7S/DjTw9DE7
TEI3Z9/D+CoEgyVBVJEXrjXeZMmJqYAB+VB/L8ttz04J9BUHX24Rr7InkN7JwTYxt9R6Kspb0LtB
0uAqG25BX2MqqUvrrVnd09bPU80u+cEg+yS8JcVB4o+R+Wyh4D8e0vqqgOhdle7M4i5PN6x5D8QD
6ibMujf5tiC2OWygWc1wfmQOMrX4o9FBUHESow8MiheDkiR/kZvXwoxBcx1AYsFLyXUECTvlkSX3
UvGuDRDMCcBlAQkyEmK6BtTU9H0juVb8oRaGo4ev8nCE/IFUxk6HQorKk21OfWw/Jykeg2oLftux
/dlWTmId5OCENBZvHmn6TYDBBzxavJom5Aqa18zqnZT7oe41crOTAKpowXtoqKdME7Zc0A1NX9At
5OexB/7ctfv+a+g0QVInaRddRlloDvfNjTCojaibmnEcZWfuar91Oy+2s0Njt7It32jXoLL1sMPu
5RAA2RVHuGCeIBelW5YCWV0ooX++WKrMKLp6ahNMDoDGOsJJHXaqZTuwn+8JBDvZ/gOFo+fGq1YG
viChiarDmeXZwSTFQMwal9qv9iAAhfaVPT5DujRH6OrcmZ55XXrNYdhGO9Mt3WQD2VpQ87hrN8GC
f/j0GbOLLuJN0YYCn6E6YBqD6cAlGzhj4Rcvj+B+ty3XPKT2i/X98sx/jYI+D392zUGcCLQQJupl
IJKK8rcSbGBlaXfa2vim75/5v0/jm910cpqDOclA/Sq386PuaFeRn2Kclcs3rRdcNdvOWUspLRSy
Po9tdsPlkaZaLcWc5k9Q4Noxv4LEsYf8o/veXh+zjeGsUQ6sjXIWNWcaeHZ+9e+a1l4zNkF/1KTt
5QVbukXPZtKSZzFyNJSAKNXTUSHhN9nYjjLbleB+bcQ7Kk6ulfXvrVBtM41Aa0wBrwEkTcT8dsJj
Xv6UBQ288wn+wuRtWZlaWlNJHsHgrQWRGJ/tEjc9Bu63dNO74x1uNRtlFrvxqc0d4aPb390biX1/
+UO+bGJLQ3c4mnE1oAnQ/D47PEKKhkxWA4RRQ+2rtHIqONfGvFaHu8uGvqwvDAEYitYKAko7AOA+
uykrG7OSQLAJiTfQlRMGmSFPU/3LRr6u8MzK7EyqXBuzvoEVkKqC23tEfGYXCZh+0Xu70xwGfVkU
r/IVT7g2ttkJZaXIzbBKBPCft23yUBq+WOO0nP7EJycwG9jsQCJjKTVyh4FJiSzvsrTKn1VJIwmI
Fofi2uyS7KfUJf1KHnNpdwC6ZAJuD7ptOn/opQnaZPiYCZQDN3IDEJj6JOorVXtZWbY1O1PAffY4
GnUVVMIDJtBCXOcqvU824V59BSVgeKD37K68Mq7TneE0a52QX59l07yq0EhDFceYKE8+Ww7N0RJW
nEJbYodTtzNl+7m2uadtgMvwJrySszLU6Tr+spBnBmcL2YVVF9cdDJLr9hAjM7yxHOPWfBN+v4n2
9LiajviSGJiNcOZYJWNgwoxgsDL83i0cbqsK5Ood3WcQ1Vjxa18L95+t/Upuna1kx7KCgywJwBlX
OdEN/ygyuxk81ZneZ+OGnBoERpHTvmM3Ddu1e2vxIOItAMpXNE5+QYENSlEwdcwFGqvQ0sq3Yspi
GWRtkIvbVYMKqD5BQ/V5EYG01CwtTCuCre4npDMc4kmHal9+C25Mr0Y65JjfhH67prG7vFmhiITS
xRTqzeUfOjp2IaGwi8LSh36Lxno/cLNv6sPoGE516r6t7NXp2H3Zq2f2pp+fLaYhqVkbRYVwTBWd
LC3ENm3NiTfAJ7pCtju8/lZm9mv/wbR9zizOglmzCzKSSxghfQsHu0Ke2gcTJ7cTn7jKYDenwTU3
0g4Ake3P3jHfyr10SFYQ/lPY+mXU4MpWQDiDmZ73ANZZ2dBCm5xRdtCVn7T7cXlalwd5ZmDmAtBZ
JkBGCl/e9gRd3oVd6YmTyPSOdWhP7UoL/S4o5dfAvQ06UtARJNNQ5BbRNiwTB+QDtkoC2xqrkyjF
LqWarYj6nhocqT4pXntgfA3zpzU5+9yZA+EpTStZnW43siNv4h16Z8SP7svtXWk3W/qR+6Nwk722
7x2FuL0zuPd/uQPm8ydYs8BNk/S+zgzMWD7uKvlN6m5p7Fj0mQFhc3lxFhcfCRaISuJcf9FiTrhR
xUkD/zWi1sXG8tj38uayia8J4mk0YI4AzRuAuAadbfKemXieTh4ZXN4G4OTH7ugbV6ChHV5bO3ww
9i0o9J3Yr/3Lhhfd1pnd2XstCepUg34HNnas7vRyPKBKDbbPwYuij8uWlmfxzxHOgj1IShhjG8IS
tZ7j+EmPvct/fzoh8yOKLhe0vKB5AEHrrO/EbMoIlF4VtmRobBokPYIbq78TbKOw7JivtXssjebc
2swN5qQcoyaDtcF67kK/aNd6ntYMzDYEMWOjVyYDhN5PVBB8e3m6loLHiTkL1R0DjTpzOg9FHcD2
x2sBSpZvjeEW7aaJfaBZrNC5bGgx/j6zRGcHtegBqzVTWIo1mTssipBxTpPrPPwOqRg/VDU0l2at
y7j1LGIGHBxrn2QONINBi2OQNSs7/mvHLo4aSE51qAujz/QLXwoUjCqNM3xP+lOxFctt0VTU2MXh
iCYlJERaeeUlsHTELIoGIChDWeigmYWTeqyBbatqhBMGHfQ+DqWWA13jFY37a6L/46P/P+GP4ub/
7/Xmv/4T//4oSpRRQvB8f/7nf53KH+wfN9n7x4/mP6f/8I9fnP3e5kdxfM+//tKn/wZ//F/G8YJ/
//QPj7VxO9x2P+rh7kfTZe2vv4/PnH7zf/vDf/z49VcehvLH7799FB1rp78WxgX77V8/2n3//Tcc
jP84/+v/+tH0+b//9n+z8Ecdv89+/8d70/7+m6L8E5M9YarRAmuYv8iaxI/pJxL9J0Il7ADQDKug
CfkFlmMFiNN//00z/wlwNPpz0KGjQ3lqotxsQK2AHyn0nxZBgAcnjT6vycn89t8f9ml1/lytf4DV
8aaIWdv8/hsIPD55LKg/W3j3AkeGeieCRqBeP4dSWN+gztN4XwipAk6tliGXd81lNFZAMLAfVNHH
Li0hTw1JSC1gVbIJLUDinHAaroTiIYjcWu2oWoP8mg8i1NrOhmPqGtfkjRbmL0XY9pbpWXo8yJUN
4pIwr9+TqFPkW9MMZSVCWm6Ihfpm9FbF2WsE2QekOXpJ7SE0N0ZGpD9ColqYbqbEXX+vNcxAB2be
GdztR2Fwj46W2dslZTg3kTqldpWMR0CUy+P9kDap5mpWFB7RUYmErqKnuWoXmk5Ghxc8+h5qNKs2
RZLI0U5PIpA8KmiRIQ7XVfC2jU1iSHj4jVK8NSkLwAdvKby9HpgkZZKj68yokle97Uu09YVRPZIt
FOpI8qQXaiU3XsZNodxL5dBT3Ae6Fl5XXS4eMgs001tdalPrpooFOvSilvW5jVUnsi/ajjCknEsZ
PRG8TX2V9fiWLFKMzlZZOYZ21eZZ7naFBlI7HfmjbV9aSCLQLEdpoCzqStkog45evNLUGN+Ae5gQ
AM5aiaDJDNIIQNy3ddrU4ICscLI6LzdUORz3lRTzoLSTttTlPSIbAISJBNHzWlXqb0g3gdWuyiGg
4FVxHnUy2ikZi9TQr/gQRa07SIpSN/tQ1ZOsRiZdZ/39UMpmeJPX+JkfhIiYbNNKe6baxohqtEs5
q/KjbMUgi2jLWhXoWrYGzQYhv8RyuwmYzLZjakQ1yifKiMyfOmVphERpuc0Vrcod8L5VqZ+S3hw9
q0hQP4mbyuLuODSV2IcjaY6VQRtpI4N5KN1wxqEDKqBDTm+V3BoHL8syhbtByCtgcTlVkUWsckNx
LHVgj4SAAjY0iuS1TJF7RAsbVR/JKENEM0nN8maUMorccli0Bymo6+shAkuHbcaBZoK+W4cgUGeU
pHNHdBtYtpKl7KmlPNJ3clSGP82IJGwzKGZP7ToIdfkQJCpU57Ok7wtXxv1OtoQOQ+ZGQW5ZblMQ
6QROucqwRSJiBSF5YrG9UWbRS5+UQvXaOK8hA65NbX61XsSKbUAyKPDlvG8+0tEIFWfkk3BmGOXS
jVIaLXNAHd0lNtSMLNBKJJICRjmlJG+KBWZ5uyKhJTsWEQzFIUlDixKlQYWrMTGwZiZURWWb5hGJ
nCIJ0csrwHCLFBe63N4b2HzhfS79TGnSAkqXKCFAMOgJQKUkFwKiYm2Lwl3dUAmbKASfh1VM1O4p
jQvtUPR99JrVFahKrWrEu1Xu4zj0tLKz3qXeRGdmyiKt8qUaHhNqxwXEpmQWFJ7JO9A7FampoNOt
YbGD0zpeMdJU7wmt1AlirYD9vYThjITCk6NR5/s0HivZS5muoFgwAOhb+UTtoWQ4dhZqSTIqnfQ9
ojy39lIz5jyzC7lQ8H86zprwRJ015KHjwHeeAhC4Z7d0MIwWyCIzYLlrWbzNC6+mWRe8Cy54jyA3
aKUOqshog46+9xW8BA7WWKFPsimZEboWkazRONEoTnvdNbJa1rZhF6rpc5NFlG0tSUUCnKRJNtzF
I1dyPwp4EF+ZY1ekb1GaUA2txyAuqe7TSDMzt+ZJNrlcnVc5lOl1Bu8Nf0HHgXq9pRa52zfKMIh9
DiMZgpK6ibvIMRv4by9gumTuS4sE5VOQcKJvaKtE1jFWWJuDfKU1UnRCR2UxvOTC0Ngt+JMtbiut
lQIQJwUgWd/1qtKaz2astup2cr15APJ14C1DO+EmDb/nEo4WMszjICX2kHM0+kqR2mt+VLMS7T9U
T00nKdG17moi14kti6oody1j9B0tGeorFyChuefcGHu4006/1QPSiRuwqCjv0Sil1GV9MpSbqsHd
4mipokYvSq7IjT+gtwl1KlVkox1Jcgc4Q2eI7EhLaRCbjoDU6wH9YzX19IKQ3ha6CO+J2ikPmaxA
RacFR77pRBLTM7R7xxC2AZy0R1Va1ZAziFozOIBAXSDPlEg5ND5AsonrpFQFh9awUVY4kEUJKSy9
Sm9LXY3yjVaP4pEX8H2+1etVvMNCR5Y9Co4D1gGriuJWF/WNq6sphC6cujZNECVB9EXbBVlh6dhI
tTyVjoNSeTVis2euYVT9NNmSIW3CCmfIyeKsqjfNEMqZ3bcpaG2yjgUQ0iX6CIWFMg8KvwskMIqA
RBNCYMi8ZHdRBplU19Dj2pd10YcbkeECQRRdh+GWRXpV7cy0UB5QplN0FypUGrmGyHqn2wovqbbR
tGz8mdMOEGUjqJU37Oa4ARg2VlEZzME8eeq4IkY7NvMAdAWiKq+Fkg2P4I8oUj/DbKJ7iVPZ8AK8
LKPWluNIafBixIvcloEWsfZjXlM/rKoCrXgxGHTgB7MI2OHUbIjpgZkp1YTHUtVIMR+RXJ8YaXXk
zHId/BCZzDnaXxKU0USFbEtHkyxHf3smgFDUCVKHDKLHOoiqQhOlcU4Tu/x/7H1Nd6S4tux/uXOd
BfrgY0qS6bTLLttlV9nVE1aV7QKBQEggQPr1LzK7371V7rO63pm9wZ31Wu1uSEDS3hGxI/pcdAc8
3eXR91PNkJQgh4eltckfjYGDYGEE5Bm7ufVbVzQBw7+QsY1xta85DGxPpU7S7DsUhJ/GAUMZhaLI
htmzzG7fA60GMNCkYvewIXLsyo1DBksLlFjJfqFTOn1AkbXZ27wPONVLir2AX5ncbPKbys00dfs5
i6vT3EOb9OvnrV1te9HFunoJmgiQk3JCBlWc+xhShiCHj8hOM+4FMy/rD17FeLNLQxO1U6ojyOx2
CVojx80MGh5VTb5rhRFHaWcxXky9nZNybNlgd03dx+q+4r6DukhImR6yRaMMDEOS6Nu4Zv1ymNS6
QQU0DeYgZmJgRyJ7WmJB2w4zBcMGQE96mRa9ViMmiPvVIVANqsBvcb9EuoQe0tpjbTWBw2XOu68j
DX6+jdWYjp9o72f7QBoy2YuYaThSqCmYPR9oVSEU2vnoqlszqeBEQgesXWnXZI/mIPHoqSfVXsms
9fk3OWx5X8wMOO5daFkHoQEhVjzDgnxSd5iQb92DaFFKS1msvV06DwFGP6IuaC6azI56cxeJxs+A
11BOmJOYwJujpsVE024JNZuuK9u0P2oiEHBWt1HaIEgwRrZzWCxF5BGsLj6ONgqsMKqGhyFp07Qq
TjkWtphzjT9ZFc7Hq4ZZylCut1Id7ZTwGxy3TdihDFJVQULSPAXVdfcotaoZBzdzcVHVVRZdMnxZ
SWEm78fdklD+Nesy8Iyb0BSBRFEyoiDPUUrvJjdm38aqYQh90jPX8BvTpEWl1QMMxWm33qTLYm/d
MHHkbVXx8g0ljN8OsmmU2AXPzR8p2spHjAZ0IMSdqe87tcLFUCcVFClJ3CMi0rY6fMX2CD/KJW+i
ft+mFhNmCzlx+AzP9cBkkz7LVUUO+xMHmJ5PK2aVHYvaH2zjy3gxLpinAMXG7ZcNPpogw6XemqJR
fUcPGbINfzQ5yoaDMwxHVIKR6+wYY3y1LgPQt++QNKxjkWG0x+xsPfgH3etuwM7t2GuqaIpuqF6h
q0iTEZCY0rWZiiiVOOxrq3S/a5okHOt+wRBOMvBFYfaWxBIHSmefvUbRvIuohu0sscOgdshZ4d9m
uUVvbVWppdAydXbfqhY1KyeLg9ZVJwtMndB1NH8Ci/9Rx34jX6ye9I/5H/v1U1//MNu3t/nm2/j+
L/8/bNqR4PBPbTuad/n917b9/F/82bhT8S9YecOVGGMyUQ5oCojJn407WnoUz/gIMNMGoiXiaM7/
6ttJnKA751GMcd4M2mGeAAD8q3En9NS5Y1QzE3DpxdkJSvs/6dx/6dsxfIR5YYEaHh0hTBphA/pr
3z5S3LSnsNwCfhbfT9v8xxQjyCbpst9x10Dj3l8L8ZxIuKcA44A/c0AOv9Atk7GxhyG0KSJls4K4
1RzWCJfGibgRDF4gFaYQCuOwhrvkY7SoZj/CeOkBR/fwbZzZ8FFHyCk1DmFdWS+648JhfNFic0ZP
S9+gWuTHcdyepM7Z1eQmcicdnUsYrMImSlX8K/N19qCBxDUxIAexiXw/ieUNIWW6WIeavUj0nQi5
qJ+rPMC1IxkZHgzvcbDPEku44CSTCfJLkuV26ue7hZr5rWJVZwus+e+ZaKYLmfOpkBOSc/jWXqnF
IwFOm0XvQtrnsJOwHPWvG1591icFYDa26xc7stJ7aR7Qovi2xE6UN3vnK0B5ST/Xb6HuwlayrZaH
hk667DDDFmHur4d/u50f0OiSLt6nfU1U9JA3CWvi7Kh7BPQmJXOCKwNvd9hKzIcFdHq6XqFLJOuz
p8q2RbO29VLkKyaKbm3O8ruli92L2mrk5hDXw4dCRQP7Nm0m3vZ15NBwZgA44CoKWywkU8/ka16h
tQ2o715douWn2Pk8wzS6XHgJ40goe9rViz/mYJL8Uo29yIu8oXjm8arz+kqgo8BmNuQEZWMblmJY
o+3KEZvUh9gmUDJW0MVNeo0RU2sTmVzxMJkOxWDUwm8LYMlYeHTUyFiJI/lE9dTOaKw6qDdrteBz
qwE15Fd6RL1VoMjrYHKrnBP7uu84HOlxYRz/VhjYdmI6UB9GUzdXqRtJ2BHfAgjqgh2+COjB5gN+
w/zYwnE4h8exn6JCRi75kW2Z9mVQi8LV5hW4Vpw1bCgq3q9TEYcUfBaPJsoLDDLBpxgdJXua2qXR
uzxGhV+4fiBvSzUBHrNS0dds7Ei4yNEvPc0sRV5dR/NmQN+L02aHCRSckrqxqE1XCfPcPuWVK9gi
Ydut4JzZApii+qVF0XTLo8rYsp2yzRzSNe1NYVcdn/56Nq+hS9DFLWnV6T3BnF1Srp1yqPvQPCyH
BVZNc30/zavHvoBNyY/TW2czRMLBbXn9yhWhQzH0ZLsaqerCniVNblB8J3RA/6Jisx+Igz2oER4B
hJCS9d8SlD3PSAa2qlQs3uaDjxc8nD5nkdln3VTnSMvpohUSGrlVpa3S+p6JNnvBNyH55ThVER6u
WjrsImmb1dgwNv/dNqTheyR8U3VoESwm953LsJvg8+m/wiGOPNA2Rcu2YjTkNsTcI5J4YgoigXYL
9CLX+GaK1dfrfb/IJC2kTKBZndEno3nkbP7Sauc+TwOiyi5n3UFejh1MQFiVEr8U2yrg+pqsuin0
Fk1vQxJDxeyldPthyJ0/zv2SGMBOXGCSLUIiwl20bOsrNL922zUaxqow7RlgKtcQQu7q2MjnCD4c
9TNrc/a6Aa57idWsPtmq6Vl5mplFT0gWGeDNmFYx9Mp9zQ9GsIYgXDJtVKA94H+fTHcAEEIC2S9K
g30sehmO2tX2E2ZWTp0GguNo0eXAjzrW13Lf9oSPV8GacSsdWvNub2fFmj0wH+1uI+4D1ku/zWmx
DFUCaRdDV3+wqHf1nq4GqmLgBim9ynUQ46VhMT6KpUGE9zGfhTZl3Lb02SkY0KI/zpeLeuMwmCVm
OC0kyqP62hsPpCnNVw+59RDNgG5pZMgjZbZ+QVMJ+RqsDOBAlGz58qGT/VztNXLsnzNpqDrGnV2y
YstCBfCOkrpGHd1P2dOEIMV+d0qQvhZOYx9ocLMWixeZSWg1FdyM0HvPNyoXff2H3moxv2U2Hvof
wJLD9l1XtO3LjhojaKFi8NGf8nbj2f2kYZ4gMJo6KI/mfIE/8t6rMVofcrLW8iMmgOMF31ZaAW0d
+glpGGhUmwEuYdCspd2pWtaEXTgLedAtnnNMLvuMaNkUUbKMML/G/786NpJ07kPdeI6ftHEFPLio
aF2xHy3pxv44gx3rXDHNCwHfrlPh04M2jKwDOPYBwFVPHPyRy3omyGzH0jHTZ8DFfoK8uYv67Evq
fTthc65b82k0HN1p5ikNx8ELzS+qCaDPfmVmwVYyVxSbn+l6eVVLwHtHoShP78jcqhOaCKuoGOEB
mXvu46aD6/VAObuoXNvFwKlOc1fepFG+SzRSv2TRD+iLP3UTVscRPZhLL4nq81gj3K6L21e2xiZ/
8lMyR/vBIptTlSdYun0Jy0znx9ElC73xfbr1N0KMsSm3nntrsSZ12lyPE17oRYX87upz1KGbLfOI
L+iKADn2uPvJhn1H+vV2XT064CZTsrnB/ruub3OI+rZcuroX92sXseutwf76YQ1mXcoJKBjFE0q2
4VOX5wQtU1MlL2PMa8wn6LyFPnpSQ1rOYWrcnfOMfhfxWrsf1puq+cZ53Lsb7pSpr3XSpvSyi4a+
jQAE5hC8r9hGo7TwgzfJBT6VrV32o+XWi13D68CvouBfN9EjiGZDS5W3sv+YIKUThQcmKWhp/Zi3
2FODODo1Yr6u7SfFS+3hR4ZpFQW9RYuKoxL1Eb71jy1Nhq9rZwxarV6MexmU3NdVoz6iZth+CB2p
vZ+xbRX4OqcDH6KAlZx5mDJDvW+7vjlQZ+i4GxeBPZeMfL8sq7mEy5C62CJAh0NlRAkbzfFyWXT4
MnRtExcupqLMZgPH42nu0PXNEsAwF+RmiEFzWAqxSIKAnxLCvY8YDy+GMU2PbGTrdRxP62GZ0tfR
d8uxmWeYIyDVe9fV1Xgw6AYP7by9Bkfmi4RCQ+GqDpNiq3ZPpt0GcOmg7tu0iY82QbzYsDbV163r
MUKB39ok5ZINgP0nRXNbVDAZHQrqUWQSWOMWNaCuQ9KKI1c13fM0mX059chS2SUjnJ8LCwlTWfFc
HaI0kJe8Sr7jM5nuNh6THZtTxDBY7m4sc9CQUUJhZZEhTrZhLtx5rboSO994ZRIjLuAcQF5qzq+z
ZptLQ7q+7GHfdVslJ1djYzpMcnn7sCRO1zu0eiTCLgY8JpuaH27grkQ1p3FODrwt61yKj/NmyY5y
9aWzaOTXjWTFOq3AiSqylOD10ktjaw0Qa+gfxmrzN1WcmZt5bu3loASKnz5KyhYA36GJcqDo0LsW
s67GK4/JPJxs3LIiUZG8jmf6sCFbZh/rZiyBSgtYg2zygALcPFs5Xtlofuyqod3lKJe/KzBA2NHX
dT5JfSps4IP41KWD+ziJTnxE36uQbUZcgToYNo6DtBC/akSoSrj2AwsN5tDk/A+BgrZYXLJdDgND
j88jNa8lksp6Uc4kS765vErv2IZDPM0ncZPgmLwY4/ULEK/+q1+Q+7V2AMXUlnbYmIx+NTnFlNc0
6ysalLocGvWQI3t916wI2ijnCmQS1HjDHjEKebqbJCfrjtLkcy7NLDFa0+i3WA9QsbI2sT/oROWl
5rQqqRM6h8XFGkEA3SHbbOOIxslHMrsSNG7XYZG181sAsFkOw0T2ZkExmiXxc9uJFB2NEiXpOnEp
5nxrgSit0Z7O3v1oTbP8JXr4387+v9Ds/gMdP9Ra/cLG48//auo5ePUUiQen8NcMbQP+zX839Wjp
Ye0uOAJaM3QT/9PU83+dZFEwfYf1CFQqsQBH/n+betDxEQIUYMyOGuT0r9h/0tQn73SiMNTEZQAe
4B6x58Cp49dOW8NMjWE5H9KWztGFVSHvVdGPTjoEizEV3fXVIh5w+gN7RwU8X24kF9gaTO5fa5Kc
PDCarP9moKtJCzd127MNzXrrsQj/mCUY7RJqvfXJtqnhu2lu1498Tprsg3Kn6TWkfMJVLe4teVkw
c40BFdLm26nHwYI3JEX/Z1sUSTvVufyhFZuzRQr0c9tlXPtlv2S5QMWwZnX+FEn0JUUAAfOoRRdZ
5MM31Y+6i2qUY3W/+X2s3JrvIuxAX1DDGA1MVeIKqRzbxxSUZbrLiRC61GBnT1EfzuFYt9HWlhAn
QAQHB1RtdtloIOiRQzx/4aus0dGs3dDvpymVyPmutciBdG7rWt8QbJ4XaTQsesNenY2hB4lMW4xe
jawdfvz0yf0ltPhZWHGCRH4SggEaooiOhrSD5wmAmvwdZLKOY6A+SS5lNKS3XZQiYbba8vE3sqb3
n0uewcvlHPkEjTj8+vHR/qyDxeDj7BYa365LxxjqF25OuQRuao5LHaT8nej+bJv006+KI8TOnfxj
ThlTucjfW2IMIBeqSrrvkJSgDzSsU89DnvbfZJ5P+hgk0Yhhh9LZ7EGxoJek575y88Gu+2aT4wdd
b+iuw6kJbc/9aIOXZqY3KBCyWD/Xtc+Hi1EhxGLrnHZIzZ2zCCyjr7IPQN/ntUgmwMknnSm+vXrL
cXAhghEjhtJu2xVDXQNIu1cNnFv7erzJ44bMd2yO9VOG5hFO7gv23DLA6nkfQs1jtN1my0sHIQks
J8GnZ4/VylC+K8tZvw9pYCC4stGW3MkpFKBSkYioLFv9FXJxlxHHWs/ig0Cj+Rr1QKU9vq1uJ2zW
hmLwKFqPE+QkRxdQ3B2NFCS7EEKJtzlrxNUqxrVB7+66AEcqaC/yeW+mLWy+pOjlxgWDY9S3ww51
F1Ce1BNZ2EDRLI5d6L93JgTYIOLMglBiS1AMcDZu6UUe9eJuwwGUI8lFYtaQBTwC1Add932ul3o4
AE2WGXzY0y4qUxEjRk5wDYyhihj9Fje1h5a76z2S3YmVvJgaUvUH5buBfgrow3OkGTTpiscB/6WJ
9ZO4TtAsI9JpWaurSVSAAxrluvyDpegadyHn7qlheY9y0abjAAIH93nFR0S/7QRW/3VYAc1ftpa4
x5Oiti5IjdmIA/gK9hTAcGVFZR3xO9pmybxvejj17zreN6dflQHH2yD1mK9QLeBRJCLfHsa6ohIE
1IjwwsjNES88G7LtYos5Rm/Xpa2AV2ZmBalnfZ1esaFLr/WsevjkMraRywY+IU1Zh1GOF61JwBym
QxNJYGImGvYO0YVgbyGv+NJBN/KGqOfureGZC5g5hZILqzEkkN7XcB+zlDix62A/kpTY+qBYj0R6
neVyQZKAjRTsM8VH2oIVuBqlbZF+wdruKpgNbOTkg3hiWdg+Q/EyXvXROu/HbV7fNuiMniSeIkUF
aNtxB8hZ6rJeQU8VKvSI+h0FMpP3ii72Lsk6n+3AbA/wxB18S4vYQYRSzhjtvp3jwF8SPOMnUE/6
k2hqG47YV+DATW3cZTvv/UIuQg24phDGzQJehzVeiaIyS8tIagslBR3WBx+hpD6MDHKQgiNwz+1k
PQxlFbnV7lTmZYfpAzhbzUkwPxR2GbS5eljj0szCfg4Z2eL9wKh9RAe6vQm3ghddWTJdQodK6gsY
X1tMd+NQfMOr7NKyAvQzFTk4yXGf+UXzEuBJda9Vw1oMPo9QnoMRRfKX9moLRZ3I2UKooLPvCLBQ
N8T7Lf7gwpj9aKjkt1wl61sT9Gj3xDDM7EdWKYIFZtHWq1UhvA/zat3nJjh7k47osRzmdpGGRfrq
GZGZpi3wjcisrOMRe1WIV/qAOnn85EePP8NKAi5NXS596eWY3tbobetS1atND2pOyXDI/Fi/DDUf
n2CG7ptiTsMMXh8DD3kZMgYJjFgqfIQhQ9ryxEDzHqBByT9V2RD1xYDCGg9s2eCyqTyPTDlUkflc
4YxEVnLHq7ckiAT4OGUUEHCuIgw/qyW7ninTmXsZtgFMGTGm7YsK3yz+Zp367BrUr76Ppg3oWGM2
Y4+56iPHiho9rb5gGiR6+FDRcFJHufkkm4M15XJlHCiJAmCjIaWgkCACp11ShC6i6P7QKR8IVEJ2
vKd+XBE+gb1gKbOBytuQinUE0EDqm62Vdbofc5H80dUAPI7Eq+FNJjUThwS4ymdrSJWACyUD3YFr
lcd5mBC4xiCKGUpdtxQhB8PExo+5X1xagmcGeFRY7+ML1dUjZLBGo3FrGAqCsgLwUZdrJQH6uCaL
vqzTHL/ZymSvohd4qrOvm1vEMJLnbWkxfs8rIn+0tWehqBJl3NXaQQWwSyfDMSaSTb3c0cwJzMWw
BQYvFMUNxx4gFr0HHVtnRR3lKEQ61kT1XnEzuSKTEgPkcLw9OQ5uBm1CrBJOi6VKYDS4ALUACOrD
8Aj5GHmB+ot/zQNMAfD/S5+0tdHLUFWVAVQ/jah9WEDDryjkFaVClCGc4W20iHKsIwPTZTx4ZDba
qn1COAeB+3GOKL6SAwbQiD6EN1MBTRDQT8k5+94kPYVsj/oVhZynpjAkmm8rbMJQkKkZlRZvWh59
EL0WX+polg8zPni7q7zo7m1HsfuPCgPzlNcA/duUi6r0jcR7akACfx3rRYALJYjJKKHFCU3J+7G/
EhuWVwGNB69LHIXd3dpO8NLYfI5hfdk18x1ciFFVIjBKvSDNegSpg2IJAKAbnrulrl6zLoKxf9LW
2XO2OLz9eCBoiCGoq+eCpjp5VY2YUEtuowfSn88D3atuSx6DVcm3GYKrr4ArI1kMwDtqKB4mMx9E
BMVoQesASQfUABGDB2QOhH2BvPC5B8r6DKVxEAeIWfOUhAKjkZv60K0YjdHAqWsI8AT0Cz/62J9U
anyiHzcssz/0mLIXka7zSWhDqqVIkRtSl23PQJ30qkuX6zFLlcXJvjb2bsryFgq7ABOGUXYwKogD
tIJ8BZhymS7N0O02s0C/nlauUyeDqCXspgo9+r6psm7cVcIoiEpHGeJrwbaQXqSzIvOHPGBo/MnX
DIZ3G5Fk+bQ1AFd29boOD4Kwin5cCbiloyVhxhc5IJfToufQoeLbbhF8RvztmFgRfweIVANKjWjt
xQA3SgHlQ5EYPwh30ZmWgp9zFDmHsEQZoUF96iQKyysjxt5XONezujvZXKxiPSDUFE1D0Xc2gNoV
EPscfa3YttO6qsS1GiG1x2xyT1PoyVDoVP0dSfw6+t0pN5TumBICbAxELB3GhnrUroTtEgXA+c4H
F7rrzOWkqncgA0LzSq1Q5NADhUnvOgt1zivE4/g9WTVIyffKY2sEp7ZE+VDEzdZFbhfWIac7mmda
HsaK2rHUZsOvEDLzaGig5vXpxZQ6Iz9POQQ/qmxN1rovwZugPwOT7+lBTV1UPbq2R5ItNoYgMdSE
8WVoXPKpNZjMgayJ3suGwUSwiFNhE0j/0IIASmo2VODQhaY4RsmAuy035Jc0Y4EtUk+fvZ1dDoVr
kwC+AAUJQzkoe/gE/1PdDNeDsct6M6UmnTUGtrIO/FYDGDC7rLg10a0zHHqVHtT0ej+OS0Uf6ITB
9Zv+jMN75pcvOTmJ9+KuAlLfAd29zrI19Lu4ajl7WpvN/5hiOwHQP8P96Rn6B3+7Pk/x6Kq9OHED
JvEyA7pyogziE3sAad9EHgkq7K0Y2igksPno2xhl3kzr6zZJQUKsaDIi+J1260V/IrJ3Y7bS5ybQ
0ZR2cjw+moarsM/OBEcu4FJ4FZ+JD3MmQdIzIQLZG8iRcU4xzxvOpEk4EyjmTKbMZ2LFn0kWeSZc
AB+dyJcTD6PPlAxUbABw9TDZT9GZtPGT6IE2VhEKfA8u6G7LGO5Mf2jP1I8+00Ao3EEJDWd6CCgz
qCKRcfVpPfFH9MQkwckEpBKJwC+p0db39Zl0qs8EVHImo8KJl6Jniqo601WCNoAs8YmDxjKNhsD7
TG5BTjW9WXwSDfDeTR4zG0DcghsEKTZGHr5BGGG12+XSpO4zwK35i8AxCOg/GGD+YGVBsmk5rffZ
mXrjWxLRi+ZMyRH0vJA/Qcp4G59Juyiv68foxOQF1EtQr+CEICVEygwewGfiT8FT7ns404HQz4OD
1WeaEOMHoAzpiT00Jx6xOlOK7RggL00AW6M7O9OOsu0hg+rOdOS5ff9f6Oy/4Gr7E5JxmpT5ZZbl
Yfmmvn+zrz8Ps5z/kz8BNMb+JWIMIGaICYwQOHmaa/oLQIv+BUwgSiMaYSYTblCArv5SxWTRv1KR
QviCvgv5BOCb/xs/S4GtMYw0AllA7Y7cH/qfwGcnuON/4AmoQTBxhzEuOAVioup0h7/CIYRs2MOn
KN77dFpvY535UKSExgz0bp9n1zGYEii+ppp4fMQAmeE91Mfp008P7N9AP/EJpHt/G9DlwPQeeg+M
6b4bqRkw7DPlvsdtoG1ASO628fxSZ3mAHZFcqz9kCKidYOamniF/RWqVs+gI9m0CrvPoRlOB+49S
flnVGFqDLUU9XcEdhEBq6Q3OUdRNQ/0baOfdfFySM8pxnMQxIu9QdiGw6tdH17YIJB8SzfZZswRM
+gz+Qlbp/FEn0fhhqanYg8NtPk3gFPbwc0gu+yiDhMdw6EUX6NhsW5kUDDbcSf7Up/0yUPYzkvbO
4evPW8O9AQ8VgFnxUH+9NRfh0cUkZnuxxj2sCqG8zn0Ng4mGQTw6h/s2SHYJjxaEbkEGdJQBZtcq
duZ3Kd2/Dnf+dSNA804ALaRf4iST+mnqvFuN8TGOkT0P0O2gi6kGSJAQ8CUMWQ/oESQIugDJtA+w
Hvvnj+r9N3V6P7D4hw4RduYR0np/vbZFRwK36BTvJ2EBaOiy1byQro0O3ZKhRchG0WEcwWB04p8v
/O8eP2aBY0jdUqwrQN2/XnlytorWbGT7oa7ZHpoRKEUIQMnjlLUoEGboXS+jIVshT3H8EyS1ceHd
1t+nXZXr3zyFs0vDz0uL0fMMHeBVDk8r+j5fLgmZFdAVILwOlEt0kClpQWxjCKg+jWIACqnnQbdX
FkUlirFkU9/GOMSo8SANAmXw36TC/8syR4uMKV/sXWiWsX6Sd8t85bBQq7op32fo9dAJLhOEOjxH
So1DO1Ksiaq+SlAQKJlH9VHyyn9eiDSPi4gOKhmggqaLH79avpFrdLmi9DlpjpDxVr/ZkP7+3Z73
ReC28LmBAvHdG5xBFtQyWvM98Q2a9i1KYcqQbOP1bOsbqir1EbJ8/gDtb/2b+d6/fzwM5wEDEh6d
ZIN/C6bRBhIwazDUm4Uoghnd6DEkhBobwgoyRl8ldBVPscMkQJc323HTWfNh4+Abuyydf+M7+c4u
AMsXd4DiCq9KZDCqPd/rT8vXtRBWb77eDkZKaGzRjiVYqhrb2vWMYYRPQ58P/opih76FTjmjl/ly
aschy80wn5vF4R6z1kx+GAyJl6e4qks91IIcoEUA+hZgdrYcWOTjayIw77HXFHqbi2nQKeaDUqVy
hGtvaOx/8xWeXt4vKwIqU5wxWJ1gn1icvtuUWsUSIWOYzHExz8fFre4YnyTFoHlkuRjNDqxjXhcD
bV+2ZSHHLN5grvnPd/GrQPT0aFMOlBiJjEiZOf3Dr3sEtuRaJnpzB5qMgNmm2cBdZYna+Caf089D
r35nwPpvXiYOV4bMcCQ8YIz2vRcGcxaTEz53BwiR1q8R0/rQzYo/0kgNWYkZKrcbYeR7jbZqvM5H
EV1h8r+5EnRO7wfdv050U18WILSF97T9MmpYAaaL+NDE4PJ3gJf7o4gU9JUNwAyOBn+uIPok6cs/
P7j4fcmCsWukY6AywtmLcIPo3eHGCOOgCypMY05QGmP2J5r3mBSYnjnE7h8wXCaOVQ7cSZJ6PGLw
86RZ0OnDOo33HtAZ0IUa4nB4+n/iOPb2QkLpYDqWIemULeWIHfQ358HZQ+bXDy5LUGLBCwUJ34mg
UDj/fAoiM7EjGKpYDxlQ0R+MqhbqudXdCg+vx6Zq6JFiwVw6QftPKVlf8kHn1ydtZznVJpH70Hpy
nVWhf8QQx3xLNXMg+RmiarYq+KegMVTDw7Ddttv8Oa1Jd7nY6oawFmmTKwaBi4gsy8cNmM9vaqC/
f8SnZRRji8A5S/FCfv1hdM7Qig/xcqhc5K+njrj9whZ9i0rOX1aMtxf//O7/fj04AaGOg7ycJTF/
7/0uHDLD2kpsB7ptwzObySuKDokEZbt+j2r4Yfzm8Pw31+MZxOIC5wCEevzdeWXHpceAnlsPchL8
M9in7o2ELf2AgTB4kq1G/GbD/XtNCTO1hAk4AiEOHuqHdw80BQCb1VHtD6MFUucYpr1BmPQPq4Rv
y84v6UeIP/mDcWTZ8zWNUQi7AYb+uY7iOwcvkkc2gwGZ5y35zbn091WHOxMJfE5ylHJYWL++6nUe
czJJRBblinUXlc/jL5BNDUWuEvdxm7Mc3XISv80z3KoZRTzjP7/5f3f5jItTME12tgX49fLaYMIM
cnB/CFG3fY7IGP8h8viC8D6b9wgvZOVG5tdsEoClW5L+5se/81A87dYn7ha9iThJIFC9/Hr5LJsH
BuPQ9TBp1CwYcsnFo+UjBgENULCyDdNjvgzp3VynlxL6nEsbpcst8wK8JgZKAaU6CI+Ap6r5Qrqh
/vwfPh2BDhJ2CIxjjAJjN6dy5qdzOlFwk+sj2N8mKAX+D2dntiS3rUXZL2IEZ5CvSeZYlTVrfGFI
lsx5AkiCxNf3ytsvVtkhRfd9umFLzkwOwME5e699kn7lPvZ5X9w3iDg/Yyv9K9Lt+IKQCTRho+zX
33/6v0uWgEOsuOGVbJuj6vt6t1RjT9qH8g5Vydzuxern/oO2vVg/VIq3Km1kHyKIhMs47VWtAB/R
y5Unh4kVBORKTf/PpT9fSDDpd9jpmPG/P9XmmZntFlMy68QNG7ZMdMMzu5+uq1XrL8KZ7mcsp+ff
X4Z/PaJ8KO8IBT9ZvzwMN+XBP25Ca3zkCp7jH+pcAb6v4sX5ewoCc9zaUBz9Rbd/ibhzThNj7uPW
W+6fIj7eEVJ4SgN+K72BG03nJjl49xishUYtt4ThYcpQn+3qyTAqJiKi7M4byuKL7G34w4wYxyKt
+SP3hbX0+smj76xu7Pfu9vBmGK5/f2Fu7ZJfCy6+V0gdz5nodluCd9V0GeK6cdxZHLJ6zMqdacYl
SGIxwwab7MUUe8RHPbApLkyXdn3YesdyUURDLeUUntfOXpwETWa0nRDLmvjQ1RunB2+xbGC0tIRf
y1JXoKLL2WRHpW9Dkw55+J/QPv9eBYJbmC5Zuiwt2GT/F6H1jzss+7ZxBmeiH1KrKjvduiXNLqpG
Wg7FUgBgyBhDhkmBiq5KMoItUhh2wk5ETRd4v23TNh0R3KhHp+NvJoMtPBSD28YM9PdX/N+PIsgr
L+b0yZPo0Fr69VFkPDM1ZcsFt2j+pIwNg/M0259QjcdXt9yaU4Sy73sw9MctdMvD7z/8X5smBQ4F
WkiGEV2v0Lt9uX9cJV+iD65vvtVYe9ZL3eXLE5oW+752ODzYDAb/gHD/X/n0S3nFB7IuszUErgsi
6N3jRYNBYe3wxKFARvl9sLz12HDmTS0Ga/cZwLF+n/mBPrGnRglCK3gFa92f3YaFSFhT+9AbAV4+
LxTgLty4LfYka981dEPa3ESfCzH4OCYU9dVWTn8oMd6BAG8vLZonyDVAhnhB+BG/Xq6isCuM86V9
6HjCHzwZx29O5yl0P07+sV058zarVbTIB7bpPt7IhXLybUpRujAWFl61HMawzrs/1Kzv4I+3r3WL
d+V/QrDfhf7tLv/jLkpaJv1gPHPIGFWoVLPvMZ11s+FDGfpZ/2n1C7s/680ZsEe5S9jvWxrW95Px
xGUKMrzO+DvycqfmSl7jDf3+QbdAAe40mBFog2QKBPcD0rr/ny8eU2w77NMuX/7dF+dJcLtwseC4
R6sodmN8E63Wcxg/dViTvnTTOG1J5jQd7UNvjpx9hcXh68yMO79t1R7TImtxCngondPuLJGL05yt
PbW2fau4lTMHz4XwrT8GG91qiF8fY3YrN+SKs7hErni3f2hmKMXmOOZQjraPOtxzpm+o9rBle/kz
MnEw8HlkffWlsp5zt1BvUd+Q926v3UM18WL//i3+j82EtjCGzTgiEJAkr3cH1MlbOHVQ8x9CobcD
9gvc6+iaL30YqGumwqElwU5col7jN7Om9aFxTHvl/5wFKYB/YHH9x9KLZJS3A6knVyh4v6NvTV8R
jwDTIiz7Y+NlEFXsdtAvll9ktzaESyxiDa19Gu37PJQMYuq1SWdfkUI4bypRlTRPvQ8oP1ZL84ey
/T9WIE5AkcPFQiTLIvRuBUKFlAtpj+YgcVz7Vxgs/g7kRzk8WavE+NbczNefrA2NPjoIbR8ia/PW
ryWJQ0yI2tbqD8UqeudK/4xechaEyJ4iXOZMYWtTtBfjdl4PmAh6QDriqekPjcF9eS45tfzpUv/H
c8hg4VZN0hy5aWt/ffPRN9RoqVDJYOginrBwJcfQkJSkKreynQyUuXo4hM56yd8srsmTJ6vw5MWZ
OtYNG/vvn0P39ti/ey1Y0h2KuAAWLDrfX79OyN0rZk4GB6QU5lzZXffQTdwNmB222fmT5+ynjUQJ
psjYTVd8i56t7KeoXbtDMS42rFPIRDuHtYKTCQq5fY/n32aAh3LClC0u28abLfSzi7tTbVF9Hd3x
gApm+o79vfrStCL8+Pvf9B9rPkdYl18DRSzynPfHCVlBO6hlGB9cXrDHwqm9ayhzQAddU39bBAa9
vB6HvWuXG4ONLP5Z5vo7N2JIjdqKlwkN1B8qhv/8ShywIFjy2tO3fnfyZFKMpZB5ywHEgbyXoRru
S57XHW1lk7qLsx3Dppk/x+xKD6wLW4pGguQZ6eBd46c8wl/3//Cdbnf21ztPmy5CI87phg7Z+xUI
UMe42o7IDv0WhJ+2qiXTIgz6KzX9si+s3vrgK9H+4aj3H88bLV+etZt+PUJOd3s9/rHx1UG1zG3E
2aEYc/9I49NFHtWIY6Xa9egUbXuHfLn/jOiwuhuUHf6NevBbESwGgUYX9Mc6muTVamLQBy5pHoGr
wgcr1jXOWsdHlYHu99i3C2qDymrOphuytx6/0Rsbzb2yDIKQPzxs/2sa/PM6YpuncGVfYbLmcUJ5
/4saia0nXOy9KkcZJyhWQnNTMYq3ClrXmlrLIEk2YSKRpyzCA5ggPD7ntZ2Ut/MxGiOOrKfR4P/w
9PCxc/s8T92u2sx+VYvtPmw27rudjdGTuBWnIdZV2NHRdJtUCZIvREh1F74FdbF9zogtY/TS1R+x
j/a7fCY2bBwCBI/W6EzDfkYmx9nJG7thl/GakFVIfTxTu/n6qZ4xWe42VLRlEhb++jVA5jDsTF06
dDWh8Fw8pUBTAalzRqA0dYuPZLQM3CBE/zffM1KPMcRSiDzD1g8wtSySAQIve+bSlR7ZN7L+KefS
qw5Wvc6cXJc8X+4Wqpzs5C5Kk13tTkrxA2FQnakQ6mcaOfLv0nVxSW/8uLTVm0FNNPs6SkYH/UTZ
q/HBLxYsb+CIey/pV1RACUr+ctmNIhidpFqthrOCt1kk407j5yzzhzC5QRA5LVm6Rx+RIZlJ5rln
s283GXPUCGd5UsG4nFVjJnnwoqremSwX/t5epEdw8GbZF6dnxravTYPVC+3caKfF2NrZUU/T4Bxv
LJYXLh7LIbGKXKgMwWDC21hPqdOH4kc7YtX70+nkXyMpHkiWcyjtlOscDd8jX4cxlOCOAmffOqVz
qewaLrSQvC+4ga+eacG1bGszHBw28Yvfe/WZ86Pzh+P6v3ptfACGg9ukBSQExe67egsHl1Foj7P9
RhouGP4sv3RVYBN1XD7ks+7OXh6+IqMp6abm8q5dZXDaRAwCqrLjfX4jAkQI3H/+/nV9f3r6v9+K
GicKifDDHPrr8jOMrP6jybO93Fr9E0ndkKyzkE/LnDefA0g2h99/3r9qF1Y4TmpssEBOsZ6F784f
Q43iLZSL2EfxGt9XOqtxrBXNl2hZ3KQMRt4NmGcPZgZ+pkyLb9EultsxyymJp68dSIdLVZiPhE60
L0HsVq9BO0BNHUR4tduZNWKsDVi/RTPUsZVj/2l98/+Xt/bLAkdhiEyNWgOcOuXXuzsZ+2swoE3O
9oMzI3XqfSGj89iMwJci9FvQ3iAtXrKGBe1oN555HXn+wPDNxo4POnD0dc0jpY+1Xk2fOguH2pvE
rf9SqkrfBGPteUIW6CUO5u1veV1Tdy9dWQ/IVWXXp6U9TB9l599Z2EzbYyZ0AAhAKdkhtuyL9bmA
DF7uehdkxM4MovsM6kaz8E0g64407yJnlw92WZ2Uzie176s1a/bLjH/0jOyzm57iLCNCqmqj4HI7
X8epa0snwCWMoOlcm6X9PkAwGg5V42JDzzhJfEcx1zWnVQEhSPGeUDg2vgRNGJZI1y+VQWqHBFhu
9xhUYELVOfeLpp38wQLRTG80YeR3AHIhd3JGNHxg63PaS4cafmOWzlgvjSBIPDSRN/Ai2CWijGox
+ptvY8s9AATBRN7T97th4G4DJpQuBG8xFstXJLM3hkEDq5YksDFGTTm4AMiQpOGl3y1NGekTXIGm
u4gm9rdrJdvZSztthqO2dXZ1XZb2zR7M7Vq7LxkiNpcwLw9X65I1/l8sQNFTEMQz6DIMw+BEOvIn
DGeIQ2u33om+2PiKUquzTllvOEt4FebLXUCj9lFDoVoTL6hVsZuxUFcobW33S1Ra8ZOqchB1hdPX
9p6tKMYy2ynz1lkat45pgubJ6qdFUrQvy3Xt9CSBJ/Mbex126tSsFaEvWS8suc9mK1z3ysIxfuDf
xiBaChrDu7nyTfMqZFvC38xEcVmjfDkKB6DSa4kqHH/N2qjxjSjOWT0J0UMqHX02pv3WF9aPuuLs
es4D9sz9ZpQf7mFEjR+sfIqXQzx2RK33rSvVgW55s+Lh9+mSTWVJhtgwbD0CTT8UnOfrAoFEr+IS
VkEISe4J4EbjJF4J3DOu6C7dQwG5+WAyfGoJut752HLQnzCG+NF0HKpKL/fLUjv8y7qGstHRj84O
lQUc7NCboXnp2GaX1OvQ9QftUndPypkQElbRbDWJvTpuRy4Bj66rZ5FfO993q31m1hKwfou7ppqj
bL13kfMPr5YZQg2JU9nkyEmBBNQ1erOOOGujZYe/RDAew/Nc3ZtNZNOeF7zlV2P7aY4GZGNxdMJl
STUN/fZnDRYU94u2C//SDkvIMIU/P57ipSGZzCmt2UvccoQqgmQ18Pc4TGrSa2nImkcevQEvur4x
N/yikYfcGoEThJFESKWcaDi1VjayqHNq4ZCn46/a9RW5AU62pkUp5D03UjFnr+f1PNcWeK4sKuNX
2TFGfmJBWba0mxwyqhZzG8VopqBvoMAku1ekVJrnM4C8xWHfvA5OULc7P6eUPTi+zExqoKzWCRht
7e+yUQ2Q6dzGQQ/ub/FrexN8Xrp2C14nMnd+BHLuWd76BZBP7EWeOsB4bAty3HymbBbdRyCn0sgv
vjtAKRuWphv3ixqcbmc50Lx2bKcAFyeQS/pM4sA877WW5cdaz9FPjazto1/LDguVFRCpbQfIAu7G
psPmD+s3glcDyYGSeV5Ul0DijoG4iLb6nkFFmvbG69XHkHGvPCLe0HANVssQ/w0pNzo2vWgLnJL5
VD8VPDFTMvvdMD2Lgh96QOxCxbi6dalApK3r3RjXzV8VXoh2DxYuqJA6BMZ/tqdhumg/o+JrfEwp
TNugw10LaEBfrfYm83VnnEQJoEmqFQbrEhdaEN4YcrlQwHhmXnU62TpO82WypyRoounZxgj0wSiZ
keIGCaW6xmOlhv1Ev8D9EHvK/5urG3R3LQcsIsgokj5am2+NCVonc6+1Uj89TyrazWaJmr0HZsY+
W1BwKILLAlVzHiDGTgOgcu5xXXn1jysV8QIXbc0/zBIeEciZovPOYZ6tZ6uqmvlcz2P/qugDODhA
pna7rqWlSLJGzQU10nI0gDYMF3U6iokiLbIV1vNxY58J6KVNiVyKUO7oIYFKQWe9FilgoSCta+jY
pxJ4E5kX+RzZsB0jHuBC5T6uQ7ftLhbVaRLEreTak88wHTe39fErDrb7Votela9YRdjK50bH8tIX
s5lOICAnKrZpfhviZrhj/Jw/bzXv6H4LK+epLtrw8zKJfj3Wtr3N161X6yv0maLYq9b1zONUGx0m
cIpgPNTKZ4ktfBPC5BqntWKeV4LNntCuU/tVvUQSNdooMypnyi5FKFrNHl26n4p5Js7ZM3Hp3fEc
KMgsQTO9aPhCGJ6EuCVM8/cki/7qoBlfvSF6Znaw9ofVGeKfRRVxXSJ3pEVJf3gAa4eWGadc4fBf
CSb4rOsSrHcGWwk++dvqhYsxZxecqAhcdI3SQ7ZOlOiFvHV635tGUpfWetwAQtQR/NGJf+SdmsVf
YFBhkbtgN8MyDAGi+bghKK4AfIh6O0usEVuC1UTDCGcyfSknHIS4FQF1n7PQoP6wSIFNYjgLmGO4
rA814sIoES124rSkxLrbRM9RbakEBFjTGLJ3JeLpuz60cOTMuVrX+2HAi1eYRmJ2Q9pPg2ylwXzJ
6pWNsGMSQlUA4yDxlAlfkB1N5JgFjR2/YU3V9kPL2Ky4m/M5/I52LR4YebsTcEIpO9zNI57BBBPt
9K2YcE3vgtnj0zjlmy/CasUApCOWS4KUncwE32BRunmn8MAuEIRfqi00074x1vpjXoX9TQDgzHlb
+F74sTbMHIYG0+w1yzEcetgzdm97z9lm3BlKspUj6WMC5VzJ8wqI/8xr6+p2Fv1yERMxzmdgLj3V
Sw25c/V7a8T20oi0HRdsDtkWRZcJoIV1qrqGa2M7bf6hpPuKiR2X60n7qsivKu+QHLh0tbAGDH1c
whtH1XKmJ7Oe+z53pxezdoO1E2b0f+KoW50DNZ9lPxtL4vvkfQ+zQ+sV0zMsr2nbL7XiSaWkoDrq
TEE5rFRWxZzUTd4nxTgBbDaDP6XIVPF3rrf0sBNccbEcWDVCtZfNAvITBkDpJmKhJXfKsPHmACo9
/3kcPRDVfH/rNAUYa5KRhXy3hlrTXm8Gf0izYIj8s+gyBxOGJS0GgtFknWYZmekbjU/7CuvRsvC+
gmTZ5ZFR/VPehnN2tIewYKzpeLW9UwFE05033PInqH/iQ9lbqznCtploQChVQMQZ/LDdW4xFqzM/
MMxe+rlyzwjQMnMd9aaLRz9aAomsjxTiIyYt52+aTp6+rDiv4NXbpNstjY8nQUwrA8pWxR0xKPYk
TgCPwpZ3tPS+1Zw65kRZaAjSaW2MxOuzUVn2g5+PJ1/hF0iz0REAymkCiD00uKTN58TbWty2kMCb
b7nTig9NTChU6oZziI8Mmp37FAPFyLgvOQlfIQjvL3WFGexpGLpK4pipWYfAlxbLqRznMP9sMyqD
daO74nGaW3e8YwWnDyMKd33QURvXF0/7A+o2RoQGmu6oq0NtcicgU9fM+r7yeVHvcT8rauHBL5tz
iWMDajKThqdiHKkwigE7zW5eZc9cu4wKfU+mnV/cjSWAPeTQ6JuOvZpDCgxVWunYY+RJS89rX3jk
UbTgBKHsHP1GcAgrR78/OJhN7xyXg2a6BBuoYV8M+t7FBIPBUEvHucIPWTK6Lx7M6qLvYRhvdv+j
ypobxCVqh3PWOSPGUAA//sm26+Bl9Ea3PxU+grE9B5bMORVd0XY7xiu52fXN6uWJP2m+ySpCIDlb
W5nvdomlnKDIIr+gN41hoA4Vl9Aa2bIJUIhIhkXhBI3Xgyu6LxkB77WzYaCup3z8mfu3/JO1sbT3
UFmhd8Lg2X73Vrhk+1UPEUKpqYcn2Fnt+HOV1G/nvmzm/ojFSnDQH1cCenXfl8PewlTVQr5dOnqG
/jb3h0iIYOerkfTepc6U9dJ2k5kvNeiwEYeTL99ub8MtbCC4xWLqfPjIvHJ8hXkJRjUwQwVju1q1
x9ocrXbS5BzFdnZUVmpX3xzeSaW86Tj1AOP3U4EyUDtO/reuZVnfjfNYg1vzPO8yNaIN97Y/DOUF
2IXWh1E0gZ/6EQoQrPOLmzaCo9U97/P8lOsuig5Ta3ffHMKYyuNQ+nZ1x9o7PWuOEuF+wrb1Y8TR
bOUpvF77NV789q6c8u5En5s0+nl0egaQni2+xYGxH8qVynvXNnI95H2lo7d4QusH/OZGglI2RwXS
tGfYreG6qQ6uhZPJY2kNeQM33TdvSz4Py5mJUnbfYrcLk8p1pJ8WyGDVwXFGzrOgO5toH1azWHZl
jN3mUOY8Dyme4eLbLIYxSCJHyjhdXf4O9nF+dCuiAplJ5Po/ytkqP84+KDwmyMP6St+ueJFjb//F
U1HXEJCCnjyGIBvMmVJ+Kh7yAbNQKoOl+aGcQp38TTTebgst6gOxFRB4fKHViq9HCDt13X5CJN0W
bZ8Ezui4RywPc4+vJ5zEPZxsN7oX3cjX6Te1xODhYnoGUjATSbD75Td1CmXqo9eGADbYDqqFymNz
gnSlbfeCp3smQXExEetEOWajBSzYxRlIFVTfd35kzfcEFoSnmDrOvXrbLGaq5zYunyztTm7aL9YC
caJ09ctolzQMPD9X27FnaxEfmPJ0ch+jRsSYkVvgG7x8Hb3Hod6CI9EBg4deMYvLE29M/MVDB7rP
kJOzCVC0mHPs1gEddNeKwwTnl8w/FPlIOeA2+UCJ2YpLEW9yS+2xz/1Ewq3M9pTXTn8Bn1mKVKIg
YXlikHeKxGpg20u6QIBiFv9B9abvk6pEmUQwg2f0wVdxcWdvhf1NTyKykplK54LyyNaXbe0biDBM
su9vbal858DC2PZj5DbhC85pZ984oUatMuCXTQMxqOkusLOlP0JZz5hIAdPoU79w9F2GYVXu/X52
mgPA+FvbFxklvrEF3oFI+IMgwdD7lZL9sCakomroPatdW23kfgMGi5u7YIht+uRxB4+tL7PsWarM
ig5ZoYOz1EJOKaDk5SupDQYvGRP/LZ0ZBYyPBab2/i0eZyt+8BoRQ4CgkKPZjgCbbTLSXyTcUBye
IxLtpWPom3bFnHOwATk67eaBqIanyKJiPsuqy9yz2PxGgRPt2FNGRxXjaTW3NdNq4MpTfnBgPkf1
HMgC5KuyP66cZbf9pCl99ouDJe4wANAjunaos28V4Mv2sJJdUzFzQHmfWlFWvbLJhOGJ2bM7n3is
7Bn7Cm2zOysoPfuRqyy+kyoQZkmYZdWW3AyI1aMDBYe0e2gcf7UOXfkEM79ZnjPwrcW+C7Dyn6qm
DI5Q+L3qbMgd4JCopuZS+V1N5hSDE5VI46xwtGPoDGu/KvbBJkc6EBc8rclAtkOigboW6Ryhf0lL
QBOfsJkT5ceaFPwPusHa0AdQLo4zylqQkojk2JtAA00P02xQvSOsmVIcj1Z5XcWiHerFIsKbLDkO
P3aNXX8E6F9985YaAos7VkV+cqswWpJG2OF4Xm6JALtC6eIzs6kpmbxw4ePjaHszXZMzWODUvV44
6cxM8HpMpGTlAMOhU1VcynhYrBRbreck3TgOGdBzpygw3VfVFatOdgdZXAz3dis5uGfjMvhEGSvv
y8TEtNwNhfa/x3T88n1bZd1w9T26IgfM0jkoMZsj/s42taFbR3tyvYvJaDDPhMQgSxcdPhVo6Sb7
TAZvJe94MDULshUu4osHLvazs4Gm2XW8o/5jaVWwKDNAYPoMUL2/1oUF21FOuD+furCQl6arB4eq
kNyfJF4UvcAwzJcZezQtnqMCOOmS3NE3PxcRCrxRflT9zcGe6IMBUkz2EKwbM9iu1973BQ+oRNfu
RA9FzH8WhClQ0aNTSr4PeVB1tnObwHpGAujLI62jcs+EOqNqWxttXx1jR1vKTaEQ9/BPPwO8IJ9l
0Hn8EzHc7O5zDRHxVA0Vw8FlEc1TMQQbuDw6xg0nQz1T8Jo55vzULXeyNVi2GwEffg9+OJsOsbON
YGT5RVtCignkDeIsYrFj9A1DoyEQ4idKG3MmR8X5TnMQHUuTRXjQbOOk5LKEG0wR1X3eTF27HJu2
MnsyxeBCHFrDIg0RNA7pOiurTuasneAzYxYxFFuWUpfCVn6ZDqH6m163Fs+xV67yEETaki8eu1O4
J2hg6g7SiGhlkcy8JqUpEYN2nI1Lzn0IvxZwFQCUq9fpVaa6kbmVknDCE8a91ucADGeRCgg4CMwn
Q/m2clp/VRsNjQtYxbW9DMVoXyevL1+1B9lzp6Kt4rzTx1syGcsFsSijOhWEoXTphkmd5uFAnEzq
5zXHSI41xVM+CHKuBhUZ0nUQD119eDPjhfl0qPCT251+GGIp5IMttgAs7rwtnGmcsZ6+zVZdMJmM
tDz2BVJxqKjW1zb0a9K7UBgQLEXYGC2RYbgiTt3ic4YutaJksDZwBwTM9CAYG+Jm4SAu/q1pIaKE
7p4JjiN6a/FodzU2nMn0W8HfWrfwE03MgUwpD9ZECht2HE/84uqGh45cBXcbG9FlbIgsea0yzzaX
yXXm8lQ2NWBqUS1wQ/LIBqgclQQJ3ZdqkfUh0Fpvu4wVzdwtHTWqNwQLpTZW1ZFSAvTj0QLFn9Gt
ACjjPg6QZc8UlhPtVOPKRyiwjXPSwARQsDsxRXhM71N9HRXSmQfdeLq5EJAwfPbrSnxHDgzcseim
wj4CAnHeMqzrz2TxBPAWpa04M8i62u5weU7dkXQQyIqSTX032gPqrW2E/ZY4bTdvgG5V/8nY4DxS
nXuVm6oA9jnwGsMvZFnz69SncQb1Y4w+ie5GCQLtyrm25UQI7dIhnKSmHP7eQ/j8bsMN/potldpO
sMMzRDggkn/Q45vPvp4dcZA27FFgMCQy7AoIqK/4hXIon34blonmztDzLdwI8UTeEmaT5bZK/DGQ
Z7dyxKexts2PmuQPeVZD0MPZrFu7OvA+D2Rll7TIU2eZvPU01rUWdxDeaX/SGdbF1Vlhie8LflUE
LFXaP2/pYNlnMVZ9+JXh7Zbdc3z0SUWrnNk51F3dRSAvF5gNYhXr8jN0N3CfbpnHXupoH+VqxZPo
PZmRoiQhU5RGONWc8g9AApqrqhcGgMyH6289NJFzGWxFlzarL45NqSPQ18C+AGEiYzlyMfiY0ck4
47uBpJcghxiHQpVtSu46bk7zUIhQ9wfDUPrrsmKteMIqVBaJJZZawL1y5zRkz9lLYmCsw0ijTQc7
b8wywLvF0v4YXBWAifKHbvqx9dOMwke3W7UzMl+IxohsDvYb5GHioXqrjq8FnavnrKvDgSEZgo8E
P/3yiaCdcrvPNK66E/yQMmWLYkfQtNr87y0P7EeVOfOwt72qOcWVD/egnCfm+15J6iW9XX9207qC
QvX3GpiqTjT6zOEQBF1o7qoyLsgPoUHuZ6iVpD6VPdMygGVq+MFxuoJj5LjW3+zGHKgGa1ZNWiJX
tF87w9PzYHD5VbzE8XCCmCHC+056aJbWkY59Ipq6j8EP1ZabFhBzX8B088K2XUkjtSyGKNr3U+XG
aVUCcSYjYx3gbcqaRziLvHY+WiUXYOdki8YWi1yaTJ929C5kKwG5gLnWWTsWbJkGW+V5x6q1EZ7a
yCZFWvXMv5MMQ2v1WUNIBGrTQjr5wACuf0QuAie8mOVU383L4NlJi6C7PDaE9T3iG4N6bvLQtRI9
5XLe8w/UrsI2/FeElwnsmVn9U03g0Sc93iJNBqB5OmWNzjLOXS6LGs1lmF8aScdLXjB03tEM8KAn
a3J4cI56YTKTnPhQTq2sDssGxv3IVWK72TKni9kMMNvxgkW057wwH9Q5W1ZAcQ0pO16iwhqhi57L
Ge2vv4UECUSDVTEnQhMPS7HsSaIL4egfFmclO0+SysNRQ7b9M3ZHAsQ8yyzi2+qE6m1k6fsMAGyG
Ebv1I1np5eRdCzfowdVHq/m4FWPkXBAEFzUzhcWrkMJ6trUHoFeoczQPRZtOQx05p6A0/V/0GbhW
QzHdXqcJ+HkKQGyA2NE2pCMWjOYSEiaa+DghZOY81YN+2uUqWz+qVvR/ZQoq1G5haikSLxPZSSMw
lknHKY9wiUjIKvV05N8t42AYxVo0zEB3WQRuDQLmyZG3ffbvqFYx2qklCH9yFBrJY4q2PuDE0ejo
ggMLDUnWVwzcxCJJl2grUHZQwuZqz1gpuvVFXeexGXjkE+SbLJRlWKAyoMssrzbibXs/aFJ3KFGH
7VA0GQiylT/y3LYkxSUCUnBx1gDK7omLWYr7oIzlz7X2Ye8tS2M1Fyq3hr4FfvxDzUo8H7q2iOD6
LDRwaK0xR00LA4TnsRA2QqWe3xkeBRpW/xA1DAEZIpTynvkhjcJuy1zoVDUg351o1uAVcGFWHrJw
Qr/g+a05EanJOH1neTSwwYxtmZ2GHFqBGW0RnRgnbDzOVGAL9uO8csXbNYDvt8Lp2asxtL+WUK6h
6W16Xf6kXbuJ9N4JIVBH3OwfEWpH8BG/ikdyoE1N7Mzxvs9oKimaKum0BPPFBpOIgbAnutcmTm1v
HKEOdD6cw9qHHLdn4122kKirQhv3MhsTnupeNkm3TMWHgXeWAj7Pvzh2E+x91cftriXg98PvlSi3
L/fLl4dDEeC2cyHCokn5H+j1H8K7pt2acGFccujxf4LfAiBcCBEz11m8c6MapiidWGmcMr37g4ZE
eP/6bP8mtQx8h/Gw8N8rSJhSGVLyenNYAlc9zjfgWzb5jrvrmthuDiE71oo8nPF3dVRZpElrCMm4
PLZCe+TskTYDYN9tQ3WSQ2cHSN0jevucstHIaUJMWXYosss7Nrr8WWniTCvhavPglFVENkFe6Zoi
fkDBvDrZnDHQCIm7awU9ur3fDIs8FMv/oe5MduTG0iz9KoXcM8DLmUBnL4ykjT67fNKGkE+cZ15O
T18fFVGVcleW1LFooHuRCUQoXGZOo13+wznfCYnI1Nj+sGFhS2MGbTgV9UWUz/FDYhqrSbtZEui2
A/rwuenHuwR3tk7wef+qo2fymOiWD6hg5RWbjjZQnXSK0LUMJuKTrrcJCEVb2td0aVxqPiQruaZE
WZpvcRpajq/2rOE22BjSbwtBEtW8odhWykemzljDO8NUCAMjP/KVOFUE6mLW1Ss5hOhe2N+mww2E
xGHZCQPdFSd0WBFe62A57qpR+Yp0BXm5GsUGLLfaAKRGIo7CRFvPQrEFEtg8pRZQi995BVZt08db
jo+dRGFtJUSsvsaP3xeDYS/jdxt/J/yuLWess8nwIx00Ln+g97nwR3sZnls3eyLVInkzwsLeltFy
TpAR+2YiIS/HhPf86y/CT1pcrOHEKrEEx2L03R/+8W3FzEw0ZofTFhVKfcHDTL1347TfGdBZbit2
97uGu2HDhAE+3iBDncCWMfR0VLsgueMh22hjof9GL/dZjcub4qvBNdLWHCfYIh/fVA8WSqq49LcK
yQnH1q3k2ik06SHmUAQmnsQHE8nN72wIq3br40dk4uWz1pAOjafiZ4uxZfcUTgbbrK5mqp20HZVn
ZrQXiOnRk2B4ZoVG93yrNHlybIzhgb+mvMydkiwxy1a3rSLcK2jKXbC0GbXSrz+qf/fu4Htw1lo4
6+F6fbwoAjV0xhpUbDlhL6Eod8QSZEVzTkaMHH6jhP/JZkm1RzqWhanL4M5A8vHxxQitJERORhza
Sm88S3iJEfbbuQv6QU1etZlarUkqgvaMej4vK5WROIl+rKfDJfi7v7YNtwi/J7JJ1YZT8fGd9GQd
j4YaT9swGfubjNadcVPigrhtlvT116/182PB0VBCChWdJu7jz0czw0mJvCJetjr0UODZ6EM35aCz
FKxwVnHwZPGjdOj4JcXAb177JzEmEn13veIoI7Hu258+3m5yQtZO3PMyMeKbsWAD4GhDARO5y7uA
HKz/ipb7H9E9mvb5fsdMz0hbw3OF7UH9/DWraVwA8mphgEMP7YoD4SjmUFKroNcLanqga8OB3AV1
QP2XNRVZYqLaMcCixaclUg+lAzrNH5dSyGcVcH7nCWVhQJlRCHC/sATQA1C0gGBJVhn8xOjb7mgu
QwNFYalYrPz64xOfryEgb8FSAro3om9umk+C1j6buIuamAYerfMz/Q5p2yW2xS8c/+WpiczxqXEa
ZJagC51NYcclkjGXaQYE15qSUF0zCqH+dk2knkup6F8nO0rPfv0u/92bXAsPDIv8D7H3pxsagXhR
sOfeyaqyxXbOEznfqeRjJp7aT6I74n6T/bdfv+hPX2guDbeoRhwdKBwHY/vHV0W/pLYGyJ9dXYGe
ZPJTU5kZ5g01WhgsbMzPdSsc9u3M9oTQtrVhJLos2rON/p3f77s7+cdz1lpJYg7ny+obxf+znnQ/
VF+RoiWVyv5pR3Ip+jqoztOp6jrtnKjXxT6rLa1ITgs9X0ZaXRSSla7pqX1o6Z0wE5MvQm2ALV73
sTK6wxmKV5YYiMhacRpqwehmJukZYV3bcYwrWWdesGDJl62lO11zGDWOs00VxWq817o6PHMTFBwb
a+kYG9eTlrTnBSoH+5gZnHPHVGRaeGYuDNj8bmS+A3pwBJCQMJnT2DPopIjRgC4VBS091hnq++7R
hCUzP0ULEOrLqi0Z6E6Qok/1kLjWSTeAl19oPUqmxExV6yziVss9Q8YY8iqSvZBxyMG6I32MoeHo
FuZ4hbYNkCnjS6wRLU7Y3W9uj89HgcXjdo03gCCP74mUhY8fyZz3JfPGSd3hPFBDIAMuMGHmnvjM
IgJXMFE2mP+8xgSoifMp1hUUgbkzei7A+fykTs6I6KdR2+E3pcDnpx7nsKbbcJhWFgT6+U8OMXye
ZM/P0bxbcqjdfR/VOFMzvq3RalX9jR+NBym/54+3JvQNzCgQRmhtqD/sT8+9ak6VorP6aId0zW5W
BZioLgkazN4LXannQMcVgZYrRR52LUk1vXelkzhHyYAwupwHHCm7TEam+jVyJP32ZKI2umb+Fl+4
Bbo6L3KjwSBfy5nFU6WU+fQFwGWTBw1l8hTUdUc2vOmw4/DNUaXc72ZgSOdhxbwdJ8v3C15BAbtY
1DAaPIJXkjSwpzHKd2E2KtCqzdHMxL0kamHedx1MzTtboP/ejI1Bio4B0YTQsAyMv6HgafPX/eij
S/TwG4EzTFEiYUOyi5jKUdiVPUG5gNqKr1oRiZ0qrNA65mJGhotLK1S9JsO4hNMepAm1v95douFu
Tfbn1FY7NmJF7HfxLC32UZHsAqkrQ3jXsbXfWczdCZ+Zi+pl0tWh3CJCIrzSjOvmi9tqOFKaRpHv
dQVNsl7cMX/h2cHEh0A7WTyyptEar48T8WWekjT0KIf09qHOTELTaZ+KgyHN4UavaovCJAyr8KDb
4fSqc7JyxFd45IkWl/KLo5fueBjZHuo+a+rucX1kuRuQvGXsmeko2k1lEF+1sZxcfxdkaDOKTfr5
rURGeavnWWu/ZmR6TqSgN1YJKTcMsxRr90ieWNKJlCUEN8vZzEAy88punNaoRMylAXqbvEGBFcqt
YRcl+9V2Yq7I8ocuBu2PJDbESVTwaVmRjdh9qqbiXZiqzsOUK46BxUmjnUXDuniqkOUTYYlMyuxi
0JhnWXX4lQfkUq1lW6ykO6KizUBL0d7sIwLWtXvcs1iOtaUfjoZok4M9KIsTIOxzMFKzruM8k2nt
7HNwR4UPZrR7Iy+LvWMhIvrIBpyDQmq6wd4B5Vo/nsDPavF2An5KOgD9b7VnLmGXp1jW0WkEntgc
mbHbOLISO542lR4nz31apjVe4xEInBBJUXhZKyq2F8NiL/CAFz6GuDQNtMTDXGrkLWrRlZagfmeu
Y5LqpOjgpgOlMElG1q2uuFXROhOWVU7JyRkyKN+0t+bbkmoM+rGmOLU3VuF8WfDjqU8smHAumZGj
hIkW5Wqq7PYb3b/lrpOpmTug6J6NbDG1LWUUvQ55E7ZHjuiUezP0a5sFcTzAPBqE62llQflE5pUW
BWmrJ0dLZCILSrLjlL1SlF9cK50PJTqCV0QlzYEs2IS1sJZlBkh+gCmHUucThGCSI7rEKOOQXkEf
u3gp8S3Ohk2hfpZopstTeihRAvdmVyPVwSBL8Q1c4TgoTXzPOFa251FfTzeqyAGwDkUtztB0Kq0/
93ZTnjG4BBhpL4RU34zaErvQbjsSa5C2cJOCnNWeSqEyUesSHIQbBmpc7hLdIqYyEamT31LGTmTZ
ThPLK1B1LTvvMLtS8jye9/PEaAslW6r1qLyYdODhwaiwyc2w52qYS4LSyI04hdxVz2OHRndW1sk8
BmAvE51JtFJeI9tvHg2GZOBsF9O8SYbJaj3diarTstrnNyolgu6T8wd0uJmy8WFEDlAdHYds1BIv
wGMB6rokGUEpF7+s0whmburkj6D4yMNh+mJExGsUZeHh20qBOpEMy7eCkcBYa8BlRJk8wZ+vhr1b
NMkTLkY8NKEbjc1Oy5f6PkoRBkJtsydOPraJJXdFzr3NX+/cjQkAcRZCYNurFs4QwDNzyoMF6c92
SaeC/JUia7DYaa4abkuCxhfkllo6X/dG0bpBCFD+qgQfz0TFiKubLrRM0ufUctWHLIilvXWX028K
qDQEYjKee6kz6vZgKBa7PgijXx5HK6YM0Tvu1AScl/VA5kKG3gTNUuozwseWqPUKX/JhZIFfzfW8
xqfq2nYOGYV6YnLNQOFfVJ5dgzNnUmM2L1ZsUiNN5F/rPqp5mwS/ieOnjPvwa1Gwq/ckjCKOH3Dw
l+jdyI+Qc7qQHGHDN5iMVrulbiOtyBrAARxAha2C9hXH7S1mW/lTzBaR8ZWmaJtJNZRyE2uqnZ/Y
NU336cS2lHN8muIbM+qy13ZcxHWuVk28t0oQnBxYBOsSOxMK80GwVyEhvAUTdATAoGCsJI/A79iu
PYisxKZPxEheBaw6LV+dWfVEuZjqh7aOtcFvnRJZOscU22YDKCGAj9k1lqumVKOt4qJc8pZFTZL9
TLKuu0HJLdStUusFzSlbAG2XD/j8Rn1yoIMbfWxt00o4jRd3WvWG5a1DEENir0D8iiYCuU1uOWgS
7QAP03FuATBgr5RYwxYtmdYZdtW8OCxhVUa+mj561jyZ9n6wwL9/qTtHnxBcy0FcTdriWHehxa1H
BBxVRArLidmWO5A4YJsIMPw0DaMbLcXNgwV8mHYt1UPHQY5Xa+OiauOK9Iw+7Vou0VXO3u/CJbCB
1b0s5Fd9zpQw32SRMtjbhFOCnxmFCwSPjOSgtSfMoeqkqR1P06YND0Oi5MkpLgxxJ0aCQQ6M7TGA
Ma7vXzKEWiXmiyZUrx21MAJbQvbxESPFRFvx7ATbXjcPvZlkRhCXqNm2wo6xe8wOJCwErtlq8XAL
lmd5FN1knMoviL9JjAJfZVg7ojHSZ/S7ZbKdk0ne27Eavphicac9uSRTEGdF/S2jUVy2TVJUb3bk
oPJr+WYSzRIhwMKzUBXSbzAXlxxOGbOwcUxsFbUHzy6MGGa/eAPOTlLux2Y62bQ8bIPFMox7RWnh
8vS0wPTEEL0utBxezx28XnJlpTI19raXlXVLiE0RbUlL5BzLLb3j51U3v7OXmbxuM3WXs6HKAHRC
AyoPBNsbIV88yafWg9zHM2NaZ3UITNJTHRwP23AxME1OiYPXz5k0tM9K2qeweet+Xq5x89VQB7vW
yP0hmYzCh9Y9s2e33DRlu10Zr1MbNQ4Zu7Vm7FIiXFru846h/qLaiDt7h/vAjepbUaRahB5NdndD
PedEt9im4RXaOiGK+Z4lXjTXrMOLtJ+UgDRg8g8Wl2ySLXcK36BIp+UrsmUezljnNN8gXGE9EBPR
F5cKS+XRc5JZXCwo6jh6FkFublmKJD4r+5JkKStfwq/mEJlvDceJuRlGgkdP5TwQSD4MLHhwP/eZ
dVJKvZz8tCal4+gksD79rOCwPgOMUdcr4zStA54HpAVoozDCC770i4NwbpgCt+fQOlfYwZ9P+tAb
EIwT07o1qkjB8RND8zw6JR+Sv7bSyEhiZyg8XUVZttXS1jyjSl5m381UAx1OWjmPSjTFJGdPSCA2
sP8bZx+TnIAFeE6WNcNmTQidFeS95cZmXeNexCF9hC80sTjeNJIldZmZ1lQRDhxKJ6Cq7kkqYjLZ
SR+APMZ/2A/CTzXUDQGCyVrxhymnUIxU3CqPNRISc5sPVSN4bCmK7nea0Z/DlFaKY8FA89uiSo0x
MOEHL6HFZ03eRiz7s0qgkz01hZ5blzCPrOGd/KhhCDJ0/MOhTBfjWkkTw9xRUXWc+ijcJrmZ0X4U
AaWN+yRio9xPcaI6G/4WA5NTB/XmKulihxXEoJVqYDO0KIJUIYzXM8y0j84SI3LTG/J+YnVrcXoN
h9HJo/iLjRtz9UOSIB+Qp6EWl8mCnuS8aCYr32IPicZHMUQ17Xg3O3GJCBr2j52Tn7xjiVdFNzl8
bPwBzaALydLH6uatZRUhUZ7RlBPcSReO7xItpqDqb1CpoORXxisArS2DrTytrqO+Q8duA7wbPX1k
d3UWjcxLH4zYqK5RP2J2X2KkAZSXSfGozlHidr+ZdP08Q6LSR8ciHNvSXTAaH9v1MkpM5AGR3CFV
qy6gQHytcfCNG3bGql8n0+/ovOvg7GNb7LAnACTiQOwAufWJ2OHSfOfjPMtdSjDsfacniceTIL0Z
415u2VaE0nPL8RHQjDyn3v2dcfzfvTwDAOhijI6YVH76daVjMWFu2UqoyYh8SVYKjIvOMNq70Yi7
e1d00XveVyinCD84U3Tl/dfjkc+vv25smI+g5oahwnx2nZ78MLBifEr2MW6pHeOaytlg4WIKQz12
QP7UB2A8mmBxqmFV4yGqp7Zs/F+/gc9jiXUKwn6GYkcwldaMTxegpppQobzP8MKQk6O5jo5KUqsP
Lr/6mWPJ4cnkWfybyftP7IT1VRkFwQuzWFdS5n/8tSO8eRrZ6LDmleyejU1yHMay9zS0qolP+pDY
R6njnFIBXYOUFvcGtkTxm/nPT5ceDJ75nZ4Aw1gjf/Pje3CcEbcwn8wupgytjqYF1e2kjnIg5tfV
m+XUgI4qb+LGaF8LN1IvYar03fbXl//74PjH+5+iCqoJ7AL2sISQqp+uBJMQHZtXnu7rubXot1vi
319bsxmHGwQrmu21DFLM1R7Xv2vU4Mk2h9PUn/dpJ/Lz3BiJsMlKt+rex77O8f8mlh2dIsPOlj0P
f8LuiRYE/jLUSx6EYW1PHNsxSiQjtjhqlXaWQdYgiPGUXuTqaZkcpLQTySHjtjZUK9yncKyKO5wX
RvWIRNzRLgiuwXNhxmST7Jn+1jAvLMhU+9yWo+Fl5JrLraxcI8c9jtmQlDQSqEe8wmb1wMp9FoGU
WvGKa1TtN2OLcNCrYYZ9YfAuaHQApuQnrXDzfttOyTLvfn3Jf1pM2oLFMgQZ4jnXGbH+6ZKriGhn
OxuxlsF19ieUMduwchbfbLTkPkUIcmbm1XSUVUEwO9X1JTh5c5fV6+5czolXqXW1/817+uk+YBHG
As4BfWkzZQP99vFu7Je6jBRAdFu3cwA9jVjNlGNfpkK57+cCMIATDlgj0VE2XqS7C0GENpXRRcu8
jO9ICSz0fiIpoz0ga5uJkGVEQKDywNDjFXN1d+/gm4/2c8jAKBhLpXmyyXlA7TlN5mMtTceidrWb
B6Vr8/Q4pSiAc0i5zTYqVOLsDQ1vwUY2GijYSSsRZwDKQPFShDO1YcTYL8iTsEY3KLPBPuHXGMsj
0w/TuB71dKq3uQFe9tbprag5UHb2KkucKja2ON1HZdMrqXOWAUA0fFj25oPWkMCF0LeZWoblMiyf
amGTjzH3hqTTheDRbquU8cnGxQtHizwwevJE35toLoTWp1fkvJbkTI40UMxo5iUN5ilt5aWltSUT
RCKPbowUrT42BjHMB0JLU+teCsBZkZLqiKfQZ1h3ER/U/ThU+rdOMWV96ibGLwHxXEaMBFYL4225
sF5BId2hy421alm2OfKy5GLs25EGuVucL8ZgzKRA1tFy0/H1IgMTigix3NQG8bYIFaZqtlmMCf2c
dDERp/gUEDOwDGNP6A4X5pC6lQ+ngYk5gMg24FNYQh+T4ZxtO9OR3+o8MgjqgLlynESEKFbGabeV
05xaHlUcv0IsYwsF0wiwE4GAQXRiWAgl6ODKJ5dDqmvasVILbnMTQdHg2VFdjS8AT1Hvb7gBgDOD
W+1h87AIU/SzqHXX/lV0JI+yxst36Fed+arOOrXeJIrdPdKSUQgjfUEJ12VaPF1GndtYN0JW+REx
k0A57lh5jG8nkTtET5XYhiKL4l1JFqR5wgrIL51AiUsuIBqEj3jdgaCTY2a0MBnAURWtCN+MuMcQ
lc8jgjGS0/RjRxZ4d5yVFimTYpXjfZF10t4wCVblb55in0slCIfUveaafrOmp+iftAQgz2s1JjAQ
vBZ0vIhM2uulJeaFcmY5lNxof3OPu74edcJK9eLzEPanBxbFqJSDxuvphaLfAjB+AeSD7hTFyXNs
tuPzr8+kn5a4vB6sbMclOQLdAhDWj0eSrbg1eWk5djjbxDhjt9NlHLnbFiPkU1qAloFqNeQn6Q7V
xk1GQ2x6V5t27NqdJ82KvmVkLtMgWwZ7XBvGLPDo1PHKcExC30Up51EPVWdZPZRnMb5oDKeJ8fDr
3+Hz2n39FfgNNM1h9SIc9dOpSn8WxjIDuxdNcF9wG4itjTHKt+yFmWukQURTGQOeSWwJv3nMaOve
88cnO3ockhmIPWLz7wJj+7SNrSqJLlKG1rZMsNwgXyTyDgF0iYUsVE3pXtBzabeJ1WnLtrMipB7K
mC6PU9+Y0td6KOAeNSNkp44WG6OeLrU9PSbWBvBby4uVW+FXnvNWf4uaFfs17h433jqmRMocNUI5
rxPbhZrD9GnY/Pqy/nTnswLgyqIZ4QAiUvHTE1QphzAqq6HGnDynvsW05z1KwbkKgc8UHbqS/qZK
1ddl3MeLCWgQhj0aNOpFKuaP9yKpk/hiqqjZjbPKzDuMSJtxZAGkDuMljwGjHZOTzTCi2GlRa2mb
tKyETqAvly0gkDIj77RSsZcA53DZ6lhtcV92udGjPyCbliHBiA3ZjnUsRgur6nulkNNdpDVJdEBI
xKg+qWIyo8NO3WPmK+hYjbQ/ZCg4Xmp6w2Bcd8ecvd3990v9twLJLuu38rZv397682/1/1p/9KWi
HMSS0//vj//Y/fnP0Vu1Bnx9+AfWAayPruVbO9+8dTLnR//Uc6z/5f/pH/4VGfZlrt/++Y+XSpIk
yN8WJVX5ITeMW/2/E3XWv/5D0tjmrUx++s//Shn7A3ijWIG9xLVYSAn4To1vXf/Pf5AkZlsWBCEk
OyiHTGfFgv8VMya0P3QOqVUwisDFtFc0YAfpMf7nP6w/WO0K3WU+5qjCNtG+/NevffXn7cUV+/My
/PXPPyZS6Z94wpCoSW2gTkMBxr3PUnv9zv/QrmkzbhZnDbGpcbolu8Eky5xhot6IcrvMmrXtJomY
eYgXcMa4hCBDBgMa/bcRvAmhjmM3vRgFA0tW+t3MSBKas/TMiTgh5N1UUNxiABT8sWzc2GuWhnVK
6zhIxcsC+h/eQUd86SfTuoj1lnFRxnKJ4jl3Gu3UTq3FlkjKrDzPwHDAx6HDsT115K/cL3E4Y7Ol
HiKq2MzHCj10BfuMeiqSBxuzXXyVNgok15rHfOENACBgfisxe63OVuMHjaESQke3sJxjN46Tu6lR
QSCU7ltU2EoNFULUhMNPgje/CYlnOU1RR45CRXOQeSJNkvfGTtIbmeKND/grDGgUjUZAdiSmNMbN
aTRfjFJAxaDlQpOPGIt0aaIhxabBmt1utK7tbtG91AoAoJ4nilEDFdhAAB+/JU3bapsmFC0+eRW+
6oaI9BzrotEJwkqAhgWDIyO230uaNztsdgC1p1RBIG1IOTmXRTmkBou80GF+F5qpRKtnN88oAmiZ
yqzTZuiCM62KUsv6vm/0otpNUqg1+vshMgLER9UFYag84iJiJk0MHuw9yYAi2BjLA4V3ALKq03YQ
4LMEtT0q3q07hfZXsj3H8yTV5NsASAsPbJs2/WXSVGlHrY1in4/BzOeD2wx2v5dDIaHDLnCI1pBn
IhrJjEQvksrYnpl/O7q1K+nh3udQmeDncEUfZy3szWtU58XXiqMuISN4IKOD4MfGnu4YMREh1qVE
Ye56amf2VwmCxS0VF8P+YkCuuOmNobgyJ0yyAa7B9ImbHcSTzdwQ1hGbHnNjd73+lW2P/Y2NqMAD
vejNFdt6MNkIUthfoktdaALZ2RaI9rOq8ItksM6cAQW+r3YDkbysLHNoZNjbmdM3WWWDoojyaKNL
Ww8vo7XZwHq4LdGUIavRGudFDUt603SUtzxtK3dLpg6VYFVkrGtQYTuvLCCNh3SsxsXTWptVTljP
eKOEVC4Ip0Vp4NLLZht9GCYNg6UoH4dF0x95VmMXzdlZq+dKPen7XiThO2qI+GQMefRaNrN20xO3
8q0f9DBD11SGzz1T4feEoM4nVibNsQMjdofrp3xS9blr9uiHcQ3UbYwUr6LZTAMsydNRhRDCiox+
FSuAQWyKg9yduSKNMB4Gj7V38mRX1qxstXCi1yOdIq59AlbW9nQYGO8rI0CMja2mFrG+XcqPOoqz
zOwJG/SbbL9roOduWu/sKAdVBDEZJwx97lXSloQFjbqOnKIWVvxcMWx+1J2kvxs5Wm5jEssLv4lb
jW+0M8s36/tH3Yumu4iKUbvi0y25dUR/KMBpPLep2Re+xjruWUlh+HhtgtKBW0OH3tOOCvg6p7PN
t2iGWufHLYiITVxPDDGzIRFfMT72p17ryDuOyUVWifWOQps3HNnuFkZjRntpo62AWlLgiVY6PTwr
QVOjn2yWwfVFmrLL5ciauHhK38+XTj/pxbJlb9fiMhVwryJv6OwkuWL1r+9Yw2SX7IITiUuim5vt
GHfts4pk1EJoUHeGr9Bl0nBGUXHuSsWwzjqG7ZvWqFuDIqIU6U3SuLQu5iwohyzoLfLA7IjTsagQ
jLH5bbA2ezKvsikwunJofHpUZ9sCy82CMBLWXbGScHhbqbCaO2cBbEp56sQHJUni6byBfBCDm3Cc
eMf934qHWtHE/LIaJJ/0hulLoK1IxL1rGNWVW9UlVj10ILZX9QpsnCzO5WVcEyUNJ2pAgROOJCNv
Sih8+oaNf/8tilStDBaz0Uv+EI3Bhuc364NozMDkazqKozAN7+EBhFfc6nxZQk0U7yNAhwseuQn8
6WmwxRmSbfPPUIS/VfycJy9tBeai/1jpfH9s/6sM+v+tRHKZc//PJdKufSu/vSLEfPtetB1e//mP
9Qf+LJIUS/wBXYLoM5pzihvLpt75s0pa/4gmB+A0JbJNbOaq9f1XlYR4FVnoGjLxV07rX1WSEH+4
3NKrkBNDn4kC/O9USWvx/69SndIIoTP5MbxFFMcaETIfayQylZySJyeerFRJvc7AOq2IodubU//b
TLK1h/r8WrxdmmLNWOf3n15LVEUsIEkiswAZd45aXdlAHbZ8sMFfwT9iJACMGMQT4gNIMld5gmu7
ZIHoO/MEVNGMcKT3NBVyiU8aUTsBdPZuO0eK3I1FhWejSn38LBjB2Ov5pUOZtiyGgX6ohvAW14WX
u9VyXua9fv3DB/5vas1/85uRPrLChWmwGNF/br7LyHIz/Gg+0ab5tiebFOVEV2FpaZsNxQNzLpba
G4C25u9G0j9fU16ZLLT1FiPw5lONa03L0LshPDIhyigwB/zFi4rc6de/36c4ue+3CbxeJrAaynvG
xtzfP5bSQC9WC5qb+CNz9dZvTU6yTMbSBxGNtqho9danmApzHmBR+EIGd/Q018sDpKfZ9kSmWLe2
shztOdN2dUEnCJKr0t/j0UmuJ3dhLSygHUpsqRVGPtCN6WlyRPoVGIDt02xWLUe0pZ90nO8HOZrT
n6OH/xtn1/AGv7d9+w+6u+4/yLJ//dbTUX0+7z70ff9vNHqrU+R/PsU2suV3SX48xdYf+KvVU+n1
6MtWe4CLX0v/71ZPc//AMeBgHICqzam0tnN/nWEKnR7/jj/GWqDyxV/H5H8dYorxh0Hgy5ptpGK/
gqBs/51TjGDrj98DvgG8MYGWnv9n3PadvP1Dr8ewOFFUvb6fTUO97hozKFxsl4C11CPT3n085wYs
xZ5mkKKsGZ90Z1dUPZDLaSvRo1nm7aDfTgwUUkbDdCvo+JLZW6A7jTCpHeWmX27redqqbXGsilPT
h2eMjOSGTE3xoEdHXbsRyre8t/ZaHwbYonqf+Z9yX4nXehB+z4JKQ0ase2b3rDTtSUK3PJSrAgPQ
bgP5R2V/Aj2V7WJgO0Q5WaGvW85bCP6yZFjhyC7xMkfnjJEsoj2EapsmuiRY1KVSkQcm9hsU4p6V
XkxOe2MuN4meKBuEr7dxRLLLMB6bQcG2Gm/Wws4cGg1JKtLNou/9RmJGVmE0b1rG2HGCIr9t9kov
QVgUvt3lu9hk948WGJrPYHMARGO3eIqr+Kg8XqsCohFk0ZEYEhRRZXvQ0Xy0VCp4KXIaFF0eOwgx
XieDNDZBWkc+InnIYNj3FBTkiePjSfdUbQ7G/l2pYjjP7+BgiHCudlV757ivsc7xaTXU7ot7Mxji
grIWFh9zBcyRoMcyeU57c7dMlrXXkaWgG3OirQsRdRWGmKsbUsZvcTdusI74SOkpvOz0Ph0bVD8d
SowUlgXNpJjrDDms3Zwj62I6nrJhLc4041vG5sXCeQD1SXmCsJa6pBjY56NbHYYx0zFT93RDQnsO
5QJgW03kiey87kIiQdBLk23FsEG/57kWHzJQnsYsvBhlx5dmtHw7Cu8FkwSRmFoQmw9Wsuyqbrwo
0P9H5NIyIzeXK7Qo8S5xTgzLEi7+IYdYYuZQbCfMasj0c/1cH4xgHmBIjQa9PeKmZY0nlZsolW9N
CHNzqdrjZJUBSUsHnZuUduFdsClwnWJnuEQ+yWQrGrTHNWpgD2YPG8gFEm7onFusmsaM5qQOVwiz
kSPSVXYKCMLCQCrhqjBHBsAVM1Vz6extqQZ8yl6q1IHIR39qgT9LxR8ZHi/ZNcsTawM2azMtRCY4
806pHdTQyWUIGMcmKbcYxLVm6Ciabo2EqId21Dw2GbBjzh1DP6hj6bWOudeiBkmbckwGw0t1HPzJ
tuxeuupLZwexeh8iMdaM6TBDN68wvlwJtysPFGqAJ5ZVF3qqIaHL1PVK+XXC7GCV19KsD1rcc5+q
wTxaNcyyFgNYPO8ndbyRk7kTS3Vp1AIKNUBWA0SWUiLfc9SbsXoIE+UoQOCkOdjPePBpyjrEcAQm
AU1UYVHyVepSlHXju7I8JOqj9l2nFDbXI8Dbuor7jUr8p6bQLR168ybrGL4XhSFRil2LFBKoWmy1
/jgZ4+3qhVy664ovfzKA27LS8gxh6T6JMUral9qAOgYglUSk1Sxsa+fsuedxTWgfKtYpApcG+CLm
605UPNOtTZ0pV1X2ZMXaexglzErgkQ9fpjB5DE2+DbinuKueS3v0yMPY1OQDtT3Ag+m5p7gqwywo
4BBtYBZ5TdzRedwVY79p+Jqzu9vAC/Km5S1U3susgrgOwtm8GSxt16fXqBE5Ii4GfPanRRePNCrc
2iVg6ehZzOBPsX6TAlX5jY0xQsnOChNpZHqMCw1IGNC5FouOY4xXbZsRWzZyrI0VYvxyTbtP94Nh
bFk7Db6jq9M2DjkAl3Aj6Y76gUuTXffLg+t8c5VVwscVRjBUCTXgviN1QQV33lQhb94Qhqc0Weih
rn+32+W4gLFZpls1PsSIUqThXBt6/aXrE4Iv2qcaZEkcKfsM+AVTjtICANhwxkewjc8cAf9PM+IL
0A7/yd6Z7UiOpNn5VQq6Z4GLGZdb0tfY9+2GyIjMII07jTsHend9rO6SugbTEhoYARpAN3VRVZnp
6eFutP/853ynv+nl2oZpq4pPaCN3dGDh/graO68MPka+tZB87k2L7KXjmu8dzxpd5fMHKnoWGVVg
XSV5t2/H5Bg4GP1dgQDQ1+ltWcp7W7tE3yQ3QjyLl7QA3cCBWz6CjM6N1jrHZXc9re6ukdo9NL0a
b+q6gdZRT9lFbg8Hes7NUyusYV8r4Nhr0j203OKjhRAGpG2vOLcTrZv4ibFXOU06v7padcckKPSz
U230dh6yJsP/rxFu2qtldvlJz+AlRhempKzt/E1jqwxF2VzEWPB2SRXvevBd+xE2LMWK5UB9jXUQ
OLAFChIe9uSSrXdyRkJuAMkEKt6uixfF6A3PsfT7HcZ1lYc+J1GtJGHDnrhuOvqvKRMzsFBQFYF6
6TZbpcXDP/Cme1kEfCPT63a2nmMj3mP8INtJ9AvytPUSLLx3Wjx0yk2OOZVeMAqnc7GSQjDFK7N3
jHppszSf+8skab4FIajQq83q02ob7wIwBp1ReHOsqIuDbI34YK1hjpGJ71NqPduQGvJxuFxEeuIm
/NprvQMh/kWzsL/jbwDITNFTKd1zsHm6e1/tOqjDoTeg9VRqz3RAl4A0+mgrYGTnTE9zm75Cjnoj
rPra2M0+AacZQu0/p2V7Vzb6YNTdq/amIyRjSFs2+Kut6OKQVO2J+NKMKlTw7O/Im/N4QXdc+VBh
cqF1jwhDqYqQZDhvJnXbp5XMxLgOl7T/+t8Y0fVl0VTdjuLT6oX6Wf+w4Nlm4OucPSoeZuqgCBae
qz0lBUfhdv19bwD6KkUnbguSCCtCZiqxFfXx8FSJOsU1qpIPV7RgQoxKaytqUkFTeufK0K25NTQ2
LtKwWTi02aFNO9kwcUDHsO8qKhihf2TddTXl3lGLRdz7GnBV2GBpfIkbV6RntxfNfSwd4AKdk/Hw
X0ZHnTbTQ5RP1TFf2xwtGyhCwREKAhC9JcaSHBt1cEFGihulN0yQIklKlRc5wCX4m6lBXzNFE7c5
k/y7WMAvB13ZX7FMmDESe538qEhDeBjkV/VJL4vGPGcMbzUfBjo4+n6rzIFSfBiCBkVW83y98Eca
EMQgkIoyZiDORLgYW06YsjanDHvMR6wecIbR3nbZO0lyD3QzjXprqWjIW1WYiy8dwDifLiXXi5eB
RtNzL/CpLrmF8z91nStnjqdHgCzzu+DV37gpD6QJlNcuyALKWrrOJZGx+NdBN9f3vJT4rLL5wYOe
AtQKqj904Jd8sYJzFmChlOWAdYEXsH4Nkw2Zx/LOTSyLXVD6McV4sXnoUgeL+OzE3AfNy7xxjJvB
qqvPSpnVS+rV9ZWcepevXgbzcPH586p1SXZ11wy4bNM9dd/pMwrhdKWa9gjNYlcEDj6pojxkUO9C
R/rtBesFvTNk/pwU+nWxjPgYxAn9Ia6BRUjvO5lZH+S864sEzs1eV3J5Mta8/lGizrywkYCzXufT
CftTvysApe7iYYkP9uITzSSKcaAsyT5hbLHIqk1Gzo+Lu9XiG+khyJN7qFgyXJH4r4Vuh8uagNsD
sNMvVccXuupfp1EdlH+/tt17mjzRajztQUnmsAWbMw2zG3nL8k6kmc4x5de3fRz8AfF5Is0BToel
Dt/RIL0Ss3hCRAW5YbbXRjwxANHjsG1ISK4r9YtB3IhoviDBmXtXdjs/aupvsTj9cTc8eeDbz9DG
uiuVcGEv1FeixoYbuvtmDd5LNpqA0KiDHDN5F4upu3BHcZXl3wU/yx3R5YcYaOWdmfEkjjNV7TRW
wX2WrK/SsF8rUi/IvUl22af4oWyYjckYPBSQuzkGLxf8USQDp3uEh1fwL3c9lVoXfTcwHdCHmmw5
iqDtnpdRvNfb3GIzpCRefmHZLdHZxQCyOOXXozszhgQVAxPtPJRbeHxQ3OACDbvAX+9zKdZ/BGtL
6FXzIME02C8J3MBryj3sc99DVbvzgo7COz63vzKZtjsnjeOzNgwP4rLhX8/xQorAkDWpLbwfhI3j
YDrwpe+u82IYbqigzY6sfLI6xGOc880og52a22qXaKKUcJ2IMRZtUnKepiNlPKww9mWP8XuX+qV9
tax9bfOedPrnOM2sE4qmNkGyqGk34b/67LCL7xYnvWgWKIhXPa014VqJZAjrSZ8aQ5MibHKA8Jdu
x7JwPUmnWd8M6Jd7cnpHd7F+ZWZz1EOLA540Vsga4Z2hOAupmP+R1MUYTUYSnP/QEf5vaCvNf63V
ORlhU0jHtUhlucgjYhP+/rnE8m8P+8f9w8t+999/e2VP/ktXvz1iDPiLcvwf/pZ/F2Hk7ygmCKeb
g8mx0VP+VJId+bsnUT9MXg12SXMDIvxdhHGc3wXOnD/MGDZWpC1k/3cNxrF/Ry/cDK0Ie561sQD+
3Xr9f7duxwn7FwnmP3zh/6gRopo5usDnBSQ6lqyCSZiypYIM3KwnnvciVNO4UZDHa1iY95kYX4g2
YUizzp0U2YXppJydA7OzljfDFrKkiods9U3edsWH789xRNEpFQULaDfbTuwjYcBXCItpqLDjXywW
ySXKpcStmQdqT5juu5DJu2AIOCxc2a6MIsZRMi+RWZQPU+M1YZmnkAZ7kPneWAvOv6IB12dxB5io
AgqClO5RqABpONa6fWCTx8Q6M8erQc3HBaTS5lGioaeiYGj2eHQM113pC+ia1Wuepc0dGCLSoz4H
3qr0E12wP+BB31Sl+2CmYL4ZHyOn9dOI//mmdrybtVYvfaDuM8O6ckzzOlVQRCVAp80XdyVHX0ej
dKadnzVrJO1sALAd4OEC5wpK7Nppym+T9U+kk8yKxGxfUYbGqcK9mnX9wnbYZ8AxzV8d6H/ShDcJ
gBeKDgyD/w5o1Z+15BrL3Tjr/HPRyGFveUtCLlPO+222T7v8EtQpI1YVPFJ+eK4DHxJfsh5LGO6/
dNcCGfQ7oEwJsNLtgmEBXs0T+MT+DwIh55iKyhhYtx1lbUY3qgj2E4NqpYrvYaERMtuIO27FstQm
QHELHeSQDIVJ+VJGfQXp2KmMuqTvzvZiYv7RhrgBSYIBwsz0UfAWcg8TVF2Z86nGLvk4WZ9etWxY
wk5dLCpFDLMRZPyqbELZ65GoIXNgvWavSq3PZeodO0X+KxpcaCggiu8WwhxXuEOnO2yV+MKMybhY
q+6dnofgyDQS0mTyNVZOC28+DvsUioqQI9c1nAs73c7VZWctVx6lW0f45M9d3yzI4b0vIuBGGAY4
unmawe45BV55m2fdU2yte8xBTBdDmOnvCkGGyxjaRn9s8SOjeTnRUKX7EbEiTZpzzaCul48WjxXY
+l1tuFG3VPcwWo46AMRXNhBPUOXM97FGvUJ5kJTfYMqK5m2HWLW7NpN8OYK72S+Onr4DskNX40UW
kNC9yQefQFoTug79E/KaPPUe5iUWEsPCVOXbYT8le5N8WDWOR/38n/jk+H9QYbc21+U/P/+va11/
fdX/KLH/8Sv+drwb1qaks9cLhA13iMLp/3m+G5b3u2XCv2ATuJ3zf1it/jzgeSpY7BAxO4HA+Mfz
3d5sWCZ7RVbgPp5XMEb/wvnO3PiX813ip8LRjZ+VNSZmdeT+v+6A/JVwZ7UkP/QgjPWyZJVT3jSE
FvIIP3HbnhPu/6g/SV+SN2SVj3WBQcsNOlK8q5/JghFA2RX1ZoOTQNC9m4iJwl3JAfO1QWRqZ9gs
FaX+Lmeo0HM4VInfP2WTYyB2N7XDyHDmWbwBRkun8raSxRab8mti53XhiB1535RZlmDAzJGT1YaJ
9L8Da5YM+LqNpBYjimNq9tU1N0S7Hw/DKovhUafZUNwt4FfkGxvXwt439ezUdy6m+xLYAs/XH4Dt
yuxCSGw7UVENs7sPSjABEQTfvDhQV2KaF4m9GZxmurfa/bwI/R2nSBXHQdijfpQO38aHYJjM/rZx
y+LdaGH9nL0Jn9TJhBtZs7HEhwu7eWijeKLjLCzdKkPASqjOCBGsNmlr0vZO9EZL4LCrWkq9i8Wj
esivxkOFsba+5UkGETIfEdcPgSCddeo1ob170DeVjvyx5Zmb6l42RyVbeer4DgdRL9oec0cyuDTB
gXpNd7Mv8zds8su1A52HA7zX83fj4k//4r6ZVzec5qZ1aeHzfsLa4cJEJZD4xfWly47OrJrpuZGm
CuKNNLh0+V6ZzLo/oLs6VHGVuvB/tXh7srcAGru+9Zok6C7Nkd9pD1c5YOxhz+BclEsr7jHgN/5B
EMv9LO2yTGjuivOexl5hPhi19NAIrFFsEJ6e41et0FpI7qaoe1q64HKoztPQYB1f0t6rqse1BOy8
03MyPnEQi/xQZiMoi1wn3p2HbUewjCQPuMeeNDs7/lOBZlfX9vdo+5SP5eY4PipIhDzVAcibuDZM
fYuegpspzGVAD9GeAGlAw21RT3L6dKsixesDehQnIVJidWQQ8w9Aj4oARna7sIugzLKjNqQt1mvE
c1iJ62ZjR1o1LLlPATDkN9kArfEwWsXy3Axmc516xBUvyIvOPDeVr5LbzRiYwNiu2Gj0jWt9FP7Q
sjdhtfNtjo3vHM0OCSE0W8NxiSPhtIMFYRYP1D5Z/nmaDCmPI3STBJs6efeji7YNqFBBhcA1XzwU
HnBC+i6NwA4TSPQ1mUmxgkZ3UW7CpedKEJrE4otQdghZXPZW0u6VbDzjWMTsysLAc5aKFVZjvSvs
MCM/NLJH2L0k+Phzpz0PyIhNKiWP7CCeO7ZoQxbvzWmk2q/ALRVsbsVWAWeVqWakW6fnVthpiT3I
zu/TtCbw6q+wi6OWdwbbwOCyDUphTQK3BESqwqIsjKuC2OQS+j6ZlZAE+ba/WEjNhIOtmDvnuVkB
SsDleuLoTR5FNeArjP1Bs6OIAak/5QW1gEc14NG8YfNIB1kS50AJ1yke7MguUToPmZHK9E13Kzsv
at0XvnKrgaq3Ym//wXvNpQIWqrjPEHxm9FnbMB6xDY4n/uIAdyruTNbUIiaIqRTcPeISr1UGSsMD
Slg1hOaVPTsHbh/wMaaBdljuT3SEEtPq5kqf1FyP3QF3IJ4Eu28LD8kee7S9W0vfboD51NUlkTrh
3NkN0P4DNxXK+gQhbdA3s0EUmEv8fTl6nOr27A4ebSrNRD93lrTfXifsE7Ri0byWw2Sle99SrX9U
4F/AjPREm0NnwgxwJD0WvC3Ad55AivFuZRMWvSsBjmjdu944ehHZGSM7tDn5p73FiofymJGWFlZ3
7oBtaRobYV9nheEtRthBBXsZGs/74VNwNbx2hicxWPLW0O81p3n+KGMCgaFmG6xOEzQDeRazO48H
rqQGns+5Nh9zz2m7UBIiYoMgetNEgfHszzF1MMcGANDrvaXB+t6aZTpZe9NoOjYdDpx2KBCeYXNE
rei/JqPDgh9WpeYvNldEpJD+isDg/jsvQUPoLgl83HxmmrfLXZqJgU0Iirsa8silTZNm3J560BlF
g/T7YIea/dh44dNRhXExXxUa5Jpv9ToAaAz96SdJTPQviLXGnrwUeiIHCB6t+Wn3s8/UYna1+HLR
lp87BiFUiIU0UrwVHZQxx8vo2a13i4N4EdSYAL89eHmL1jgxi6WnbKm6ZMdTMK8iWP3lcDdK3yP0
iYHT7ndCj0OWbHmtuNpxS8kYB2wntx+wGHNnb0DL5vt5ni1rlxgwym+yDrfPGfXWWsLFE0NyrOnZ
xB7rOPY91efeNId56bTJ2UyM1TpKKwWyWyxZxyYBAg45oyTx87e8xuO51fZkik08Dh4MOCwSUx84
eZCVaf9LJTQEXHYIHx4lZzEdq+S9peFT6raWFWo8NSE4GK1RCR/iLGbQ6iUrkB0pUIKTkYoQHnbe
nIuM9ESxb+Jlirfkf5/CtMTzG+9lmpbjJXv2Dju1wU7wKADP8INbU43bJqLlaMAxyBOviyMOCF/s
2dRspQW1aTVDvlMU5eC9hAQ8S+pAhsoaaZ405oUnBvPNeuajm3A2gcr30usCyJj70fb0cVxDSGmG
26nSk7tZiVQM38p2GnnVWz5FSPagDfcSshPVo36f19UuaCfPI7NO6dB414BXX57aWJvje19TAsBy
W7PUwd0wL+q8sD0l8pmoUuMZoBKooXBLWvVHS7eXuiy6yaiYZ3QRv8cBshf7Pd97IhkeXPPGsR9Y
PVF9Nt4Qt4LWSsBQH5PsioBlKaGPS2p3XHGhuBnkT0vKovFHPvblZ1v1cQNQaizGq9nla3yOzWxS
+4qUwXQHjmOU0ciFFyI0mLX0ckmAYF+wTJgqhErgwm8ln3Q+haZK9OuM9PxIWXP1vqV37We3tPB9
V/6ixbFZzUadEqBTKFszfk6OFLugzGrEbHS2/EkZT0XBU/qBPb6komSC8qNPkNJ5FACitnhRfTs9
sOSJp/1/4nDzl9TIfzW7pMCc88+noIdfzfCJgPxb/f1bn/76LQIE9peZaPvlfxuJLP93VyCvMRcR
PTdBdP+peGGCtASiFdEThzQ4s8//Urx+B/rJKORbUECB921WoD9dR/J3vEZ8Oj34BdxrGdf+hYmI
YeovE5EPWxR7k4f4x29J3sX5d4ZGG4cnUeqGS9CCwpLUS3Id2IvjXMFLBLA18hBiE7li2N9PwZrO
FzO7tjeCo6qLXIpMW/zsBlIAlBeSWdwcBvATjCQmmn3tAjjIliWI8qAuH3kyyyAkI0qdag4NEIcv
aycK9ZiV9rU9gfB3ULO+K7jD+rBYg8AAYdboIakHi8Gp45rVgLM6p4HwoHP0YImNe571HmEEb03w
ZwTJ/NKSQivPw8hV4NX3dLtcQACBGAbLIdn4VZY4UWuGp2eUM70jDUIVgMBVxx8CGbuBf0KRC7eQ
UlMPvGpabE3o+/QTSorjgJlJdR3QP1ORBxjwG6wshzbKpZF/lnhkP0x3tE10CTBuaB9+8LKqTL21
qILUKM9Bf5PjVsVoERTWd81il6egp2vok6J2z9NM1QNYvpoqIyhLNZYcu/Yj9CrWOqsw6gWXtNXT
BUlX2YwDwG+e2F9pzV9JLWLnOgQIQtqQ10fIXYypVSXjw0rfQ72nfgIulWUVhrtnuhn8I6cyDX+V
0390amRACNzKuwOMqG+Ao9hq13arQZh+2DQYztGNaGI2woDhVGQ/dMB5W7uJYumoeoYnXUz0FMNi
c64w+a/D0VyJqUSDpaDdWak/UA9fBZoUvOm1pOZal7x467tZ9jDrsXcf1pLqkpMaGaHOy2CwKu6G
rFVYc3DW7hPGEdqgrKVm3xBoNkc0EbGe75ou15GrDYmwODJZH9kNimUvk37F2iPx7l/lBTSDK+VC
xDykrguCx3K16e/gdVbEJnLbeONqaWSf/pJxyUh5He2OYjcqRWxM8ta+tXKuF0nm4DIuZ3pEKfly
Vorf+9bqo9JxTMCIWRpQxKWcdrt6FkuzbxsiUiejnGquKSPlbOEINtWCutG3ifFU02AvDwkTEQg+
tiHZBaht41WVwEoPqfIkXjY3SxSLQRDjD2pou+GZ0T5jtG2oKX4vVVYCnqdOTj0VBiWi13kVdxfz
5I00QareHm8AwQTTre6DfsLmgJZwaNZqU4OH3InfejvIxTev26iPwaJAInV8gOShW1CiKY6y6+Ze
TmNVRYm52OTFWxiV6AITgdEmTXp1tjK/wbmylUzvSndpixuUOc+/LSrNTJVWs+FcOPQX4nnCG2Ed
cUvJb09W/bQj4Vjle1OWVJSYqIbOXquyqA/t6KYWJJKJ3vSZApMMS0hB3pmLEIuuJCYBEhWkesob
e044ucg09PbPOqtm1HAglP0dRl9G2mGeq/QgWzNj2gY14IatWdR073SF2Z/p1kLYp3WA/2o7lH+d
HCHa8toupi47TQB36xvb4uQ5EYEp0nPHvZ8Hfl8pGdl8jth8sv6iTohxwkJrltwevIEhnVYpq8TU
5qSpxZZXMJwVlKGIR8BYKMf0eM5y182L/yIC7joRP31+UeVxLYu3xztrtDp7JwSmv9sllt9LTsxt
R4i3fsUvxp9edg7/wkhHRvHZjE2kVKskHQLAGldbq7it7bAkcdykGDD4SYg22LexXxQHYYDTsWWP
/h+sjXeTjqv5sxHcik5oYRv7Kc4gltVUJv5iM+nd5AvvKympoX5N3Vp/U/hgxgguCEOM9fIboCKD
FjztTGLx7ARfVordX32r822sMV39M65tPj6FxNTOYYSaBVe00dS3rFKhra3LezCZFaIWPLEl4vuL
dEHDQka9DwQQBg9n8P2zPZgTBnQloXtqHxzIYa3g6E2mSNsrq1T5U4NbKD9OpNKN86gZGyMeGFjo
wco5b9KUuWOcEruWqM9akRfeBL/6alhyHJ59NQ9rRJ9TTwIIHYuEjO/8ImCek4wJhuVh9DrWtKhF
yRQl8WA+pamUZze2JbiKmtbNE2SC+HrE6/dT0/dQhIvlUrCkrR4+E07yGcibAJINKrTor2xsYFVk
BUtJE1Pn1zfDNNhWKOXiPNVs+FU0OnbPDZTghR2JqtQ0rsaqRnQsl3sNj1ocexUMQQiiIucsWmYC
VpSlO5DB44AdVAHW76nlj8/piqxkeliHxb6MkxkieIWcqaIBzQ/2pFGuTw0K2D2NLu5rZpDKxF2K
QTMmY012zWrMD2+dscq3iE0fNmc5P+8ZZAc9fK27NVlTgYW03hdPq6nzK9ds/exg6Ey/90AuMZdO
RFUdOK837dJWrwSmp9eqMGx2unOAeM8UcjcggiaRWwcbWrEdYo8MazK2ewDW5bPVt5kTOtYGcNR+
6XW7PDZSSjOzujWOOFNMQ0RizFBs8LySSB0be0n2zVpKa5e7NBtHLbr0T4a+2jzM+AbvR6/qnppM
Vk3IBQjJi2QFqxxKO/1bLgE9amaXMqnhJuLx1vgr3eiFuWGCLXvwboYZki4LeKUfUOvqTxYMDuky
lvc8mB38/eT6WjbSTVmTZxQZnEc8JMp6FcxAX6BT+FECzlZ3FBcY+TEB98T6h3Dsg4ce+Gkni3ou
VKDIW8JVdaIGLXLc+wE5wSPx+PoGqZh3tsOguGvsvMSmiGnnA8Zu8LkOsniyE3qGoGw7L1sPACVu
c1H/RB0vTfp/FfrTJg63PEBn1R5cekwpNtRSvLacw+3Or5Lth+xa1qkGtU57K2woUnbbgyPKSNZ8
KY+ao8ieKVSPTGjbAP8ynwJpVP+WSlJXwML0TKoGDcKJNuEV1Eniqdl419r4GPcWF5pfErD+clEs
Y/oOAJD4pEEQeowablJcBJcFl5js3U6Fg+mnXwR7cfSmbMvuKJ82+ehD5wWejpcxP6zQKbMQATXD
qZcQz9nP+cqODBInVnd4YoAEp4bSWvBO+R5PWyxOcYFXom56ezoULV/ZyNwep6GJ0jdHKyCPdyUL
95LSc2dihWrgYNPrkvlHPbWiiQyP3tQD3fRzjLOYEfTAiGnnO4dw6bUBrCA/WIKhTBAuKfZLnsd3
JSaXbh/QFC9Cv3a7lluIYhvMszZ5MwAJfoPTnMsdEduZglIj4+XMiVE+c/GbbukVBD3b5f1yTd+T
FrAwHGxgduzAkKVeyqHGYqSolBSxYnedloSKyH5O1Q9VDO2GkXamdjcWnQ9sEU/XB+q3eMnqDD+z
mZIBR56oqwHV3PH3QVrVVL4mBQXfXd9R8ALIc/mV9QOGbryKxMZdtTzUsui+nCJAKFvqeXzz6o7H
hwioXIiWQHn5dmnmnqpce27DuRmyeufBLb3TnaG+fFHKd9DPVInTuuULoDbmds+mM7XZz7HEfsvH
X9iXNXfN+6QEsrgNtzGdFY5viggykXufUKz7bi8jec+WrryfcMu8gHXguD5b+NOeQeHjI4+1zFJE
rI5aBDPWDT2C3lDsuUTxEAInQhx5LhLfCbNlcFiOszT4yOgRgtrq4+Dj2YYHeU9VXflAYTTOaHYl
owgZT/IbpDp6j1ozbQkMAMfGKQkLfNpK34DZ0tuIPUnW41vfEh8Nl8xqvthExDqc2hxnvO6B+Ow1
DzgrXI0Bs3HXkr2MlrkpqyjW4JNCX5rGay36GB8ZZMJPHZTjB3TaBL1kydd7CS56pOF1mtjuI8MZ
u8EMBq7rsq/ul6CP612hKszeqPzkunCExFeaRJAT0pRqXnQSvvQxJtlq8NauZJiopUjukX8kjVt4
aiAdTVP2pZrZ/JXaVBJAQZrhkRdrMl/14FSJMeTTjGF7cabr3kegOLhO3j1m7qK+gKsylOBen17c
Rg+vs5W1n/Y4GwYlh4IzaiDuG6FE5o/0yhIhDQg7IxS1Y/6arRUDkcFOnQU4F9V7UQX2zeI5/nuZ
u3MXOYRp5BF6yfiOLA9efAYInBBiSwidsymqX+l3mnFHwKX+DGpmhtBA8nagem7JipHO4B/ImerT
SJ3ss+uC/g2vKV7DwrBATw2ezK4svWXC+dfVQ+nnzQfjDTajyp+GW6lF9wZylIUDxi2+Gm/DqBLa
bR3GNwBkiFKhIcr8OZ8D99msauOTngenIZas5Ntq+4nBAGzzsV8o9sgOiUiHB41XT9GhxbIah0b5
vU7z/ErH/frpzV2Budczu19Dip31wAervPCqCspuW4xZH/pZTEF00m1xhqkzx7eCuPAHirlEpObm
h8veSgf/4FvlOLJcKgpuzTOP2/2aV+5zbzt6ugkyZLQoayg/voB5orodcqL8now5ZVOuDOsnc1hD
DtdJRHafrgCYIrse5XaAlSNd3Cv3wY1L/q2ryYdVou3CupnpXiy5MPT1q5C002DdAqG676hH+ury
0cL90KX5LZdi274ZcFBj8KcWg96VnJa6R8J13KWDhC0Ap0+v+YTYC5RZm2ObHIVa+eKmwOLp/WPp
gU2xK919vBleMbvUHhHMlovivsQ8EV/j1yMvRBJP+A+gZ7rtfwJq+o5MjOuSgMZAhDRK+qJYo0n7
NXmodU3sV+jXisZbf7E3e1Del39rVPn/RrP/tsU6/7mitvtFPYL+0aOp/Z/FNX6nv9vJCCabG/EI
LJZNe/yW3PtbMBlEC6YwL0AHItFHtg8jwt/dBnILM6ObuRJyiwWkiYjgn+KahdUMuhZ0F9+3/qbW
/QvqGtI6L+Af8sIYFlwfQHMAmGmjXZJv+KvhYGSpbRgzu3+1zNTfBclCeKIb1NLU35gkmcRpY+Yx
Uztl0cI/n6x4Z2rbfm8IHAB0cbf2BS4OfLPpS8hjnmRueiYvu9UsUCaM0Z5idnUMXNO7E5x5P9xh
SB7T3DDMvZPzxcScxHSDFFUAetaxaTkh549J6xhlwgDVuXqHmcX4Ra4KAs0ucSd1JVg3cHwGAwzQ
gd3JK0BFKE+IYQVe5aRO9rWDFBS5cSLwf43zahwWY9Upwdaxp92eUAsoEnd1v9I0xostg96/rCE1
GuHM1eJnrL0cK25dp9eDiTs+7HPYbEylnr6gRX6FwwKlv+DCj3iyh3Fu0vsBmv+ZSGD1Ba9nHU7s
dhS3J8XYEJr0zT9RihcbHLdoW5x9RvUxiHVxaSu37KPZ2z1L3qWhURvFkINE9hjF85kZs+8Drw2J
BLWvrRNo2sv7jGSexW2Bf/YOqWR0ummJgpYW8GNdrkgW7KuagRhmML1NwPPzUOQZu1ocAjj9RF1a
uxH+B81bxSi+FzNfb0toPggAuUge5sJYxYkZrvn2DN/gWp6rcT5TJ2pUwKZMtR6CpU0q9M7B70MW
nDWNwIBv7IPq8EvsYfgOj9TYQL8jmmIyzOTyQ3kjpznWev9Fjmk3Hm0cEy913HVfufBdQlneDHCT
4e0XldHjy+ggQ/DJiFduWpZr36e1ED+9YWzhtKsE89Yc4E7noBstsqCNs2T0K9VM7/Yw+C4Xbsty
7yHmtx23vkoY8bmcfEb9KFeT6q9zlBaLXAw0jV1Zt+aGJvKBIJdm4xzHUhrsh+blBoyIt8ZHq6nS
6uTqhqV2EfeoYU5C4Bw9cDH7ax6UisQEJHeSNgUjImUOyajDkRSXLvCAoW3dx53XQssQeaXNq7Zk
Cww8Ehx1fMMtqyWXYAr+6Qct4nPFpdKBIi3z6YzYmQssbDHq1MdiC/6eAU5rta9zPoyXaxbQzQR6
L17PMRV+5qGxyTrwitsh3wcFNG5887ldXzS+MeJzG6lnivocLOHOjYscoku1SPvNqYRIHummRcWJ
3YFkR6dB1GAlSAvzeSwKeKxjZafxR2ETuXvB+GBPN2a6uM3lAKNYvlW1CopL2t7zlcr1oW0Y+JKs
AS/tVSONJXBfxYNZctuO0qmJ26M5zxP9683gjZdNTuhmN+eDR9YjDgBnIwP6VBpDhprMR9FyrUHb
yrI1rLhF3Gb8EPljLG/IUAJ6R74XxrQm+6FsrQ5FSrmfJaGndIcmX7nvCZMlQnw2FS/U97gT8U5o
qmGyCbOrLhef6hiyq5nXI86VUwHDxaqwGIsRkvn15OVkqBKo2gBd8fUbt4FBhj+MOWaIFW8Vfj8w
Mq6PePM9dn+unylQqnQ7XVts+uK9O7Zl92BWLiNLQRfqPQ3Lfk7JaDzeu7NtF/zcUw4lalSnraZU
EriI3Wn6xk3ZQ7oZ+TZjwmWmVA4/0hDFlJs7O1j7keVPVj5KgFIPKtc2pRvMcCfAcDQORXpMRou2
dMxNB/Y28p7VRve1Kn94o2OvYVbGBXkg7j995lTHg0/qJ411s88UIRWUia4Hpd6V2cnJXbvbgSrT
Uzi4ilfC/cMz9v+DvTNbkhPJuvW7nHvacAYHbgNiyFHKQanMvMGUg5jBwZmf/nxkdZ8uqXQk++9/
a2u1dVdXEUGAu++91/oWHrlS3wSE7Sr0ZHOBJmdg/Bj2S8bNMqgc6ELFoq94B9vlE8+AdpB1OJCm
itapiFGmtxsZMl29kNLeY74KHuZT77sBAoGdaoPlu6Uwyhxzem1Ua0k8+0wvEZkcdJP56jiOZnle
gNqjHgpi6PJF3RdfOOXX3X6WFotuEJvyM6B0j1qpnO0MX4BBnjX4/IzCZ7SfSiLG+GtSqCdH5uSw
TguxILtGlrq9pXhSWy5Zv7EXKjnzA1r1NlNa0yAqeZ0fREsfbi9GGgCbvmWiZZB7d/RwOx1xcBfL
lUDTe50B7vzecLT2drWfrHTTAJwfW8GDd5L2SKp87KcJSjQxVPcx7jhwDYy9yX5hzwG6gRTaCx0x
AtvgkN8c7XYgC9nLt49aEKabhdjGMrr5w4YoN1Bgp7TtLIuucgwMeV/EdlnuR2Jsb0Tnmk80flsS
sS2PnoI7LnFIquT4mjmGmZy382LLXTcTbgFgd3aRXKSD92W2SRkKrcWj/WYbdp+GPL32qTF0wBY9
b/EDsT1M1T4FgMifRmPSHTR7D01LUOMBtjItw56BFrPnaVZtBF17rJEJTAaC6lFLhY8ZDuUMI8OL
+lz591ZDS203EGtxWzrY1mjnZPlLye5ch9MK0Sqs4rX5rC0RxyEVrP0FujNBc8VUYhBTuQlSzNU6
8gm/gb7KHXnhVONii/f6+amsp+oF/LuXsitbBMIvjEi2R9k27lPtpI9r0QZvNE8meqUcESQDlYQP
4bYkM1IvVCZbZ+qfwVri8xSl07qXZkeu4W4QwH/pNMmKo4M/rTz7czXvNJyYel/R5nXvfN6bKTJr
ojB3RgILi957qys4+nVCJnkljPci0bLBOYqG5JD0hjpbE3+ySMsSiQx9MkEexyAnrX0u8LtDZGHy
CR+3+2TRHvHDnC0721tzPnxGZtH2xxlPcRbOPQcs6tukDmhjlhUSu4T1qSObrN3bpBzYkB1ExZhp
rE0skIrQ2l2crT6FZTPgZs9axVmFYKI0PpCuUF5OyNLVCcEQhzREQcuKuGSN62uqr+Vp7OxqPLrj
uH63O48mt6MzH5l0O8XVpSa7ZSYTqVkvZWerN2oY42sBeOk+WRKFjayfghdFy8rBlFAu75XpxWS3
a9U+oeIKqsO0guDFmaNHuk50Lnf8j9lpnPX6ze4Gwi+t0nD6sIvRfISrbzIz0IupHgaBCx6Ujfau
y3FQQ5hBlIGpRQD9QC+vyy/sue2tfZu18bnpjq1Nm3nsb2qOtG9TsmnTiUSo7kBEt8/BOOdvST+D
GDVH3MuoVO3suZ0S2u0VYrIvA/Xle6MW9RklBkAFfzWDe8wFxXmLI/obR9iY309M3Ss7c3dDohpx
T2MjcDEwAc8fMjcT362OsOCgadfTZFSgErPWsJ5H+uS3VISgrhgGYUReUtQBju7xHzk6CV6ovZOv
i1e637wBb244k+z0olZETuFQLMFlb5PJuIsh+GJ0DTqaFzwpVzMDIydsUoQ8KEGnHv95DwyUqQ6T
8W1C418CvUKRtyT53EYBWQEVbUpPvUhseh25Bcqzd303qHv0StOpSmcEo3Uy+587Jgf4JCx8Upio
1uBuqUs3Cz29LmeCZZ8Bt0/UFOuaSWLHXDJLgpzeJKGx2ugWZ1uPzT53Srfb0yQ2viJnpERuJbFa
JD51RFIiz3KnQ7eo/l2h/312jFzXoSSSLIdNykRo51i98ZW07elVMty5z1kxmFb2PYTnjIP+lwXS
Gd2uNR+aQ9DL9bSusc2BATVlEtoJQuQwxpPLKJdgEm9XqDSDJhabXXNS7uqQGzctOP0ydG71vjaK
Pjj1eWdzaGZgkCJs5UwdYheXrPeNowCSLI5f4dpXxn0McYMUNcNR5/wtMaKB3GB+wFkL6WVdY84V
hZ/Ye7oNi3M1l1D/Tl2wYthtjXLiiClH+RWtuRYYNDcbgw/aj7lNXylrx4SfDX7z0L3P8yhJwZo4
80aW3zkcW5HVsXVIO//W85Rg5LVnNiBFGvEzfjmqwDFVWrI6VNoFwu71PugBLrrPptl+5HdWn0WR
uU+db9hJOAz0a8ChlI9xb6G/89ag9/e0NdKHtEpa/+CtRrpeUF/CP6QKQ6daF/H0vhJ6gHnfF2Ye
Kt32yYHXZTjFcP/dfcwUdMGWB+hyZyWmpdkfTdVE/uxQRGKAXeqQGB+UaLTOZXpw5qlaIoKZKC61
hTQZtn9pqRNZSF0aNm5v9jtZ1LhZnYG15qDdMmf8kCWbKBy8QBqVrqjUUS9zJ3YChzgZ1c6C+lD2
M5UHvTpEKI6BcbK01qG7Ntxet8cSR/KVh2LLOuSJL5oQxWeMgNFlKYv6YUHvWo5gRSAgEWaGQUoQ
P1yAb8cQTv9a3pU2jbuI2FPKUm8i7veEQp9tao4lWvKpkWN+rNYCiOPcNNtY1UbOftb75GQzGwLO
uUdCyHgAXjk5d2qNA6ys7CyA7uy5ro8caPQ9A6amOI+lSfYiGC9U304hlIxKpVhlSf5xr4O1sjF+
JpNxO1ccb4+6o1W+W+RQBFfD0iwYtBKfr1bg6HrLO+CnYettNTGWCxUfFBVHiWMJxfc50e9tdgI0
PH5py2IwjkqqAHZDoEGuW6kZJF/MoO1B6WfF1O7kUhKJ1qVu3iHHZBLIyMxkQrSSOdNG3twRWBgk
bEO0pTMyd9uSR+vQSeKwuLl+ztHTLnl+nY95ty6Rl0SUhW0cjW5Mh6AbxlGEI1BAaEWC7uU5fmnE
xLoqC+bprZenZ5aXJt4pYWNuruOp7PLT6ieKWXwVk0vG/p8lvN/bvD5Am9SfqY85vv6Y6fft9lf7
j1k/8l1+Zss18PFy1J6Y7smgtd5i21PqoKRZV9c05QnTM6F8tjQkbXZKUVZrfsw/9AbqQ3vAByya
A1p60K5k91Ls9wNOK0RLOlZRskkYcpPEtqO3be8RzPrAPkf8wdmnXxsXOxn1enkNp79fo3ltUUig
smV0HbiLM0TJh4rCWDdFhfOhrhgtnv4bjXAIsn9ZxO5B+bm3BVSZcXN0UO55QxQg1KGPhGHYP4z2
oAn7xL0xfSLvzhyvyx5pKl6GaS5vgDJ22X3stXgB+ywep6fRTXgeaf2uq3eLNidOLxFVIDBZpkLP
h3FhiV/U2H3QcZAeYt1w3YMNmSK+H/7SrIB4zdmOhxZhQUuZ21Gq0z3Z80AheIGni/ilWtJ1QDn9
IYr5SyDzIZahjlcg8yrZk1OM3FqAkOwR1wTlikNZp5nQeynrIH8pVGM8+l5Vteeq0dvEDkPIHC3c
4upA7lXfX3a2Xnp2VFzTxx5d5bJf4dnCwrQrKk1QrjkdqQ9pkAXSHoN5PtUCBIPwF2aYqGf2TLQI
jpDkLKmzrKgGfcYGP/CkuV0nb1vbSYEGezXyJBsNQnX0CruFuDllSJjGv+RMH9ImjPDInOxgti8N
fx6WiNExQiiAVUyNRzrpt/mmlJpqZNs7pcmtCpcPMRV6egNO8YfISqpSX/ub8sqcmXHBbiiHZ7+n
G77OGoGJ9SHYmj/EWzWfuNk3m6YrSRue9al2ljsC+4gAj4ljxAphlS2/zKYLk2YTzLQBBHIxWpD1
sqVScdQkuLT2w+xDXuZka/mZFgEzFhcBwBntNyZXiD5kEi46r578eW5iCh10a9naILc2KHYfsw5d
Gw7RBYXch9wtpsH+LDKneFk+5HBt7oO7iz9kcuWYjecCUQEWEYv7zGq5ieqKD4EdEAtGK06HXAqX
UxA8l6TCAGkRktOK+JDpGTmj0l3HbPGNlx8hX+Btor7xQ+DXfYj9lk33NwyQg7n5HVoYTvAzR9Fi
JPyVjlhSDPkVL9NmrF9G3KHXpRoIez5mTac5SKFw7qsPSyIKQWmAB4FxqyRNtmM8CDRcPU/JBGzZ
yJN7BpocLT53Qjb2tTZEMBpJNFROoQ4FGRT9wZQDwV/wXBOt7jDyrlhJaCrJvRvnxfQ6+KslQA97
cPPfDcCKoKjallhHdNg43N04A3Sww59l1vfwJt12TyiihLkhCyIwGFLWmTo0S2fGKO+coQVLrVNL
OcbBkcSphemYwmNAA2MMbAZBKYnJsWNi8tpGqnPKwnHdO+ClaVrYA03yI8Bm1++Oee+t4huonmC8
LYH9+icnjQl8yVaZeLd1YS7zux6dmMNqVw4UmBckCLrNkT6BSTVTkUnPJkS9nLJyFGryh1ecauN0
ZcKuTR872yNbFqqMQLRD265KLHszjFgF89wWk9RLnHdL/NxbxPncF3HV08vMzJiCAXer3FDOdaP7
fNl5deA6j5ytU33vJtjyiJa0/PTNyowJwgq6sVneQVkg8DAtAgfHjtMHmUVLE5UIUOcxaxCKc4pp
gT7mCtOFaHs4bWV7nuOo+UI81pwfR0B1kFF89B5mt/V7c/IXoPyCJKAT0KIktQxQ4k3SVWdxA9ft
fDBAuUV9Oo/Mqee0fDeXuH1XTSYemLvR+Mmm1qz3dovom7oCzQnr7AwlOekxT5NQQbTL2aaKgz1h
4JjwVN+J8xJ5BdBz5cc6nAQG1t1s1/589G2UrHCYFEdmQUnOgkaq950m9Jg0H91if7XXAZ4bo/KU
42xb+ByQ2lpUEU578n30IrQVqoDmEt0is32EPZK+GTC/MNNhurtTKSY2ZgOqsvYLDScGswXv+Bn+
k/TzaPFPwstn9Fd0jQhwnACH8GfTozdnSuYSM9eA9mUa4DPkTuwYq0Q6lW+NX88PmhxsI8pKX/n4
kdN5YInRiiQygNnfBU1RvoKXAiKpwLHTD7BmBn0MM4j37Bt/fG3tHpIUzTNgN37cCwH3eOoemWij
yPXL0brNp34eI9Ev4pWKLcFCVBa3RT2nUzj5qYEEU7ZfUNrlVYiD0hvJY7c0ZYS1jVoEKYx+ZCrw
e5PuAQHyNFOYz7Zo0Yao1Xtu5slVaFCs7n30yC+MWnMsbhZEL8neXz0es9Fc1ang+b+Na8/XxBcl
4y1AuqKJqPfS957T4i2dEe7OiDn7rg+Wgd4gAIyCW6Ldz0aWKIJ11zlmAc55k0MOEnl2UJ0/LDtZ
Z5vOy2imr5VrSsoN5axXgZeR5dTNK2dNQ8UcSldsMDyO2HccCEWZiYuxQHGNXb/zvxlZMM2sfnju
0Z3176OdZFFMvyhaWhaKSzSbyFsRYcWU6/Sl2dWypQa4yBj8yeFgvETkENL8nzCU3CNrCtKzoDRQ
YsdYS/CtCjZfiEvedDUHhiTnOXfyd0qqzOXuNv5lVeSTsYcq70b4F6UV4gkz5jMLlwt50kGZfXdr
aNkhrCamN65yN1qUnXNkzicYVORhmh5rSllsScCObJ29QcNE7DtWv/S8G5KG0/JGz2oK0r122iQY
iLzELjN3a2uI+yQpgRM1OSLhAxgYHTNftmxnp4yEQz+jMRSqNGuYDkm/o/pUnUEPhPpX3sWTbT74
sGzWQ7Xa6Y3dmS1PUb4i/EIRk70VrPN0Ria/V7R0RipzOhqOed4p1b4Gczt/Idq7cfDECX0NDAgN
hCcb4wZRBbZMUm0XhCO6Zwg2lFZ83zmCaMI6scUSEsVAXd9iZiariM3/Rs3NAC2RduPWqddBCyGM
eIrTKitpks/bpo9ElqI1qEZbnlbwN+rgE2ChAVa2LV0dSeRX2I/5UJ1RBlp3FHHeOQoWcga0k7tz
ZMYK8Es3M6bbWaDDifKW9SpDu7W7/EmvTf89b8eKiOyqHN88Bzborex1H0SWufWD6cgwF/L9Zrjt
1RoYF9Kr7es+APG/a50+f8RPbN6AbilgaimcO5eaz3eJmDDYjIHx+gCTQBANkQIIp/VTQylTzTqQ
NmGhv9eGCZuRxMf0dqx08w2jA0bDxWz1A/qHZN6Zqmxe/9f90i8b+1tYv4UAXLzXy7cfEADb//+v
kbwD2tsE4kzIpGs7HLC9/4zkwbgEWFqYrdsmc3Em838byZsoaqGBBNhhfEaR/KX/jOQdCC+m/MD2
Col2Cz7N/2Qk/+NAHv0kHhMTRrgN5hre9Pbx/k54wc6eIbsVL+5cx8J6RIuECYRhsFsbX/GwwEgJ
6AwZZ6luQPs7BerlmyZ2LZ9m0WZTpPtadeb5iHxkfvqb4uEXBO7NavNftvhfH40ArADXGS1r8+dk
UivxGhUXw9ucSoHzw4idKnSrsiZRYR6U94e4qE158N+roW4g3saSNuYjQd6Wvakg/n4jxhXXiDNw
+MoSkUSOXssHNRfq5vff6VdXsTEZMUuwIP+4P93uNF0KOyXqbkc4NpmzVa7Pytob/8L2/39zcrbP
+vN3wSQF2ZvQHrSL24/+N3KyT6WTYAxFcQs298D0hqRvKotTLd3kokiNYM+A6Z1O7fKHr/fjT/bX
TbRt17XZmzB4gR/64cIt9Cs9OfQ6ob2XR2qf6QxpI9LPpWvD39/JH9EV/76UQ7SKdB3hWj8Hx67Y
G1w2ZdJXiBMPh37td+nafiPn57tpV2L3+6v944v5VGQWs0ZyjIArbRjtv99R2vslR1ZKhGJJvoJW
MPd4ld8Xybr/+wttD8APP91HrleAV5p33+Ze/nih3CyKDjDiJjUXxA3lWbWvIf/uWxS4CBWn+gKv
z/Lp9xf9x1OJsQ6qiOsL4mJYCVhu/v7tYmfENLXtlcXUedV+ndTwXSAvLP5wF395nU0l6QmHf5s/
hYiNaBMDydh4t3IEf3RjG+FopvKX33+bDY318z0MBBkI27+YiYufLuPmOcGJVEBMAHsOaspCyxuM
zIATfBGdc1Um6D9zh65iTAXQnXhcToUkfNdsrpYA5bXommsmFJ9//7l+9e2F71jMP03bd7ZoiL/f
5TGjD4u1iCCe1a3PhEvpVoxUEb+/yi+e1MCywfoj0xNbONyPVzHXvPJHh3tcTd3kgwBvZmfHMFI1
CIQ37O7vL/ere205Fk5Jb9tIfs5gJMutMNBYgiDH3n8gb+tZjP6F9t1zRL7JH9boX18MIyhICfRt
H+lgf1vXXHSMHooVQracqj4hO+pvRNbAUSgM26JL37Z/epT++TpavIWCjFrfZUu2fvrNYpfMUkgI
Gdqvqb3OU/9RC/88aKYJ2LSkdXM0+scswHlEQbbGasWyiQlkhFVR9obeOQAed0udPzCX7v5w6//5
PFkYZV1LQt3xHKyxP/7Scts3+czwnBMGHXwker0YYs5+/wP/83niKg53wUNaSLzbT8+TiLPU50qU
CdqUy8XKHD4OVWczb6UmyIM/fCmBEPGnl5frSSn4eVkN/hEObE+x2dZuwljF7HRFW0vSRWnWtPju
dI0zMUlIksec4BA4yZ1O/H1r+8ZXFPuOH3UErl39/uv/6iajptyOWqZtY0D58Sb3G7Co6vj6VREM
+jTR4ZxPKBUS6w9f/E8X+ulkgO8gdaeUC9VtXp4ajgl7Ibo/rQ7/OBn4FkccCeHEQh2KeOjHr2P1
E423kbtbo48SEfFTYEr62JYPExP77NSjJVnOqD+oHuIWG+MfvuWvnqYt1d4yhbstTj9tb41A95L1
rIEF2SG0sdPggByujwI1Gqff/3L/FJsSK8+BTrJxO1yT//LjlzW1bdRMPmkekm3QnojhpG53OqZk
LI51QiGY+cG95cxg6+NGeyMWngVw7grvJHgTsfC/ZFVcI9a3JyCmgq0EVu68a4zRb1442bf1K2Fi
dMSCTg0UyDAl7JnOA1E3NBTWNn6CDTeIc68iRxqhZ2YZoabHVdwYE2OWcKDPa96mc8bGU0+oBuE2
0Aepj2anXOhH6C4KIxIEBfRR3JjrNVldm4U45zMxmR47qnRroFkHNrEnR6yb7SPAZsPANZRnbwng
zx5hmpHIC7sJ1iRC5Y6ARk99URx1oOx+11d1I3eWvdhjiK877qLehBYNZ87v2nOSwd1nDkR2dVl0
ZWcdKwBaRAegIfQWZlxbjjJOES8daLOSpmwkEKcya4qvOsL7kvImNcalCy7MBl1s/pSrWmw5wWVa
4E8Z0cYHzmkJxGykIfIH0hoi30jAOHhN3H9DgNd/Vhi0bjxfoXHTumrGKO8om8I2c9TCbEisd0VQ
tMkRj4zphYOqi2eGztVbtw0Fd3bBaDEi6JG21jgRFVCsXvyUVblg9x8aTNPg9suMOaCS/pkoO7/Y
+3OXSWRQdkrA8hSM6blkDP80GuTTXzAD9sWWmbzYaCU4B3aPODE3yXBSGmDcoT97kc9tIxJiDEB4
ww902vN4SmrD2Xkxdi30EARjt1WHLaKsOWahJJ1z4qiJ2jmuS7k16OueUQLRqck34PIaH4kTVyVN
GwMoT4CwUF2ko1poAVT+cADUUZECPWPiSkBdxLvEbsCDbcT3lle8AFzEUF0J6Gu+xHOZp8N8m3Z1
VoWGWPxPud8GN1Xgze5h3XAisIYcFHhRtwHLMK5NKpuv6L8YLmPQ1ejmeosSTDQXLuuSJ86buq/J
IIiaYB6lbgygswRE2rK71NohYIjzkPDua3udSVOoctIMK3uAtagcsQIWCfpkrB/mGe4xKPgelo8/
y27vW7UhjsFcSi85Z4Bo1MRkjBKn1FnOVpXBVxlqeYKisw3omJtUxzn3zc+eYeYvk8j79KqZIfhE
NUxd5itG6V+nTFwnvpEB/hx3F54Qln78EzpZ8T66uDpw8y86fXeXEk4cAVZzsC9xiPo7Ytq1GeVW
LhhfuA7quAbjSozS1iDXBThbTRCI1aNtTNsVopbEhELLjDE1/0jhWCg9ccjVPHCC/ptlz84cqama
i5P0e6BdlvbXy9xAEEQji/zKaHSYv0X0hvQnarkm2CuvXTcGXodxvvUED4TG3HeJoZXgg75OQPQh
ulMFMHmbNmaB4GsJY0RAFpK5zKdNyfz1mwhW92u5kM20n9OxPMsS27Ii+kd5gR3QUE/pNE3BE5D0
VX91YvBcEabO4rUtGSc/jbRBraNMsB1hQ8M+fO53nvL24AVJhO+kpoCGGGs/j3FfigMCbvYaJoKt
ETHxz19TOA/jkbmoebKoOuq9ygGb8nUKpCTcpTnYadI32wOnAE+GKS0VufN4oZeQomTB+pVrJlNK
Zu21Fo3zCMkghxsh403iPtD/StoWEVBK2vRjEZhb47xCzImErmaVsLdh+x5N/ggbLo7xQRl9U/VH
vNIuTra6lFhp7ALE/KpyB4BX3tjhuCQpImPYBstdL0VhidCv+tY5WlZaK6yPfQrFAeqC2e2HEW4t
Y5w5+2SsnkiIN6mztXiYZAD46MShn0Ms+q6hU/yKKNMgw797eex2TwQ4upgMxNiJdOFZ7HjDBs7y
w2esTtaZQU/xeQICSyZpDOcq8ujoFeeMPZ2aFaeEGVJnjZmpsCPZycCdaVfwFCIKkSlxjkzjzaL9
62z4v+6c//N76nP4rXrvmuaHEOXt7/g34kb+i1YaR28vgE5FDcpR7i8Xjv8vErck2XwcSCxfUln8
v5YfThvcJNTe9E1AOMutg/jvlp/4F46dLe9YcManq0LQ+f+g4/fjCYxDPK8zZZoHppTTPK2THw9F
TaFFbBP4OkKvOgF/JMXKnkZm4ety+P0B7Mdq7T9X4kLcDbqLzk8n2l4wNIpJQCpr32J/byGewQIl
7LvyzBcS20GD/f6CPx5u/7og/QspPQg+pCj+VKwh45hSJ8ijNC2yIyk2zGpyDBXfF6BQAFs2XwTT
eQdcCP7lh99f+1e3lUIMbBGnIW7vT7c1nihEU4lD3cxM+Mh07JejIzSMMizWSfmHW/urq/kSb5Lt
UAGKwPrxR0QD29e0+9kvCTf+apAoxiR82qaHrJLt+IfGxa/uK9MPvhqFmev8XAKyjaRTU4LL4xgF
JQ20fV94qPlzl0mvh4ZU5fbnwuKP39/TH4vvj9/T4cekRU09KPnvP37LUbqFYkoLvYOFdKWkxmAo
mbPYr3FX6hCDVfKHJ+hXV/SkaW3t+K2w/um+WrWPA6WrooSslU0HjAmbTKvxwlVWeseAbY0srPl/
KDGls32R/zb9+GKO7XAEoprnT7oMPz08FMGNMxfWYaRlgCIDcQtAEI4MG7sShMYEwfQq/eBqeB+M
DdGn8izdwBvGB4Nj8jYeR+vK5XYxNhhaTV/gXfTr+MXNN4qHyrpx3abYW37bBvqwtU6wJYmhfqHl
JzmENZbz2QhkNx9nS4vqi1MCmICqPQFj15oQ5D3BG2A65ByPXrSAb/rkTPl4myL6nSMYJIRs8UQg
Qu9KIk/KRKlzw2oyOyryEqqTmXkoA0tndZf93GmI4WvhwdXExqR0iMWqaS78JCsw/c4dSv6D1bsu
R3CPaOVFhM2S5/D1lCMhS9iVyfQZoSOKcs6ASN7HqXojrG1+RAyYyWMmsoLAPId0kzFQLn2pjsQG
lSIZIZZkhTnY1kEb4egYISkhOEaECF13o38GhDjkdkWEug9LAXRH6a3PY+Nmaeg5LOmcCZRNaIXO
G1KnjBJNatcUzwmBFfgJHR4ucH21+DIp4dTHgIAVfAEGvNhD7pcIurWF+AwfW9JfuzgJse1r3zkz
MXu8Y1HrwUX4Qf6GXXphokmY9Lq3OAOdS0I641MO79h5sIn/QyQyJ0V9VpFugbYXucDylDcZQt1p
GV3xGNgpkhbUAdqrrl0k/csOFAy0qH0+6zp9oKwgqAN9uxvH0dyrRN0wojSNi4WCyEUnNSB3imlQ
OkX7aAAy9A4IWdL0emwsI1ZbOlpbIAGaaYZ/KiyMKDsC3Z38kPYV0+wyQz4b0nuUE+tgjf2e4WPv
F7cc3LP0vDInZMRpOjbYI2wfGtouc1GhO3AD8ioBYaNc45H6sMcEZc5GvzltoFI2GcGxwl2erCQr
l0twZhZGgNbG1NLn49i+EXMHrApYZ2EmyCeoigGi+0x25LVw4ix5NQejEXcO0QP2wafljXhdtQBH
I2hm8/S4msBodirATxGR9OrET7xgeNaLwQTDu3h9hwajb7zvQ7lFcoFoLIJwEevE+xgQbx9iPCkw
SstpvK+8liG9mdjItWxM8DQ9pLM8prQS7xfKCbJ5seeQu6ZWErQzCok7Cv7pEQVLezs47NKhWCFu
QtsYgTj6CCGvSq+TT2jBY3S45HGH5kDi+24xcuQfcxU416bSwwYpnml7QGGmAK1Qm6eXCMAaXr98
EXeM09YvFIjLqyFm8S3oivLJBuXz2loBypOWz9TvQdiXnxOisF46TVZjscTq22TFLl2Cshv6w+y3
aNBLYnMg21XSuJFtGtu7xnPt1wTWOADUuHbuQKSoFtBEwP2s0A3cZwKVNzLp1bZ2sS6K77aVuopY
Oh+vAGp/TswwXTXGHHOpntvMBgKEUZ/ioT4bnTp/EsO08k/0POcNzE+iEOHna7ovmjiLgtSBEl7U
cDTWgO5V2A4F2t3KzWMjpPpUD8p0KYpkz3/sUp3CPZ3wSD0UZLzrHT0ZAyRIa+FuSmtZQxlNViL+
DCde0QzaKoYnYBX8cEFlIdFcGGCcT9A+NruoyO4Nt0ahGTuIPvHfj+6j8gtq74DYGklvkjRwRMOB
d9sj9MYh5bcxz7vjVM96zDUzOdRE1cHJG8JfaLga/d61V8RLFar45iImyby6AnpDXToZKdmEnUiW
qxhXP1Qoy0tuscJABKn4Wmc+At/0U+bLbNrDwjJiygXWmninE1y3n6FOoL61xaC687kaLBjHzuxN
55tNVx43T5I8zLxtcdSMCqk5sTqIQKy2zK5sgNCIL3TdrAfi1+2K5R1r2B2BO/CT6laCyO6MhQW1
mrTNIDWfOgIkWzmXe1LAnH4/lYaPx08jw0re6fslwZeEXlFySaqHH59g81hAoDc75kWflzifwfKU
6Ztw9Nhddi0wkZ2X+Q6+jRa/ZzTby9R+LlSvnAvWXC/jRWwUWpuEOMpTURhavRJPVlxuSi6DpIMp
m3A7G6ZZE9CmKueK77Wuj3rYkOw9ON6F/cQh6+u2yAE/fxo9hIv70ppk/tLNFf6QuCMNHvyVvXiX
rUGaCIa1CertCwpJ0n9YCByt8OYuJDyN00ikIvTFKosUBtK7xjchNiqWvmLnjtaXBHLk91Sl6S1p
ftkFVmyiDofGMN50S8NZ+NAoQOLgijnmc0pWmFjk9uY5mYZnCt8cZq/kUofCdRGc0ZjpLhoflTa+
gQo5jV5Bx4V4EWZ9BHzSdBGaNe919FtFWAWI9qOgIevu58rtn4C6OQ+ZrOM0NMA8vJI60bD+ZLp9
mVL28n0R6BZaNCPy6pSYfu8cYLDGD7Jc4hEybgJP+0C82PzIbA4Gh4DndGEjiNt+72ktkapj5vi0
rCVBi4WXKcx7lO5zBHNzuAxAyaxXU14LcWfPqf+gkw0VQPPPX/dwbUghgekyWmgTcyRmk5tNzd0I
vcU/W8ld9yKin/BXtYXwGBx4zlhdNVDYXHoubl99zbpklY8s3kPBjtwM6ARVTDDINAfeWyJ897Fd
++AbkCXjOoHSxS9JuX+NSxkzCWya5QT9njHaiqdGEumK3vXQJ83U72Y5U7mv+HbpNsVGloUNG9Ma
2rQG6CLRC1cnh1We5Cten2m3llAbeU38eQy1bK08TJoxeWZmulxhvEEgO46cfpBbp8azpaR1hZEA
HV7rpjQlgP42NZAlub4hK9KXTQFd4KolVYShlJN6xkG6/Uxzr0r87uuECtM4YNKz5cvsL0F99AzY
MyfMKRLB+IAZCveNbvtzogHm4nw2fBZODhhtfEiLRScHo99cLtgLWveCdDLZ3Gcu+MpL5O5jemEi
bEMxgtZW2ftqwAZCg5GjRJgQKqDDvjEoi5B9YW6KcGI4jw5rFfHic09Aq104uuRkAH8M13UZp5zU
NN0+ZDR22AepeoEpTvYfaoaFE2mwXK3L6Hf7LmYr4qTDUOYAiGBJo6ovWIbzOcP+BKLTxrekyBuU
b1gDRYtTpHE6KyQGO4m/53YzdkdL4i2JzCzN8q9VgHISzyS3z38NAGOW+5JH7EG6XvNiAMbh61gL
9np0CM1mWbPMbw0MyPUcx7aXRXlKvOrICP26n8T8pFvASCDiA3u6zfDiNZGFXj8IdZ1RO/VTTyQP
2bPH1SOx7uTlOr2G9J4//1/2zmQ5biTLor9SlnukAXCMi95EIEYGZ1KUuIFRFIl5hsMBfH0fUJXd
IlMlWe5rV5ZFKoIY3P29d++5TFnLB9twW0AUFmJkBhQDu7bHwOYRnTaRr6GVx6hcdVGTCe15r6Tp
4G/QYGZusWC2+KenFAtdplimHKu3ihMK/+kybgcOgKy/MLCmKYuyIKtHXvfOQlRsGgOUsgT2X78b
2gqSBmdjsKZ51ZlP0Frnh5zAjJIUYDf55oGSAlhWNib3ULfVOekHHQGGWeM90dNtbn2r0ewVt17f
90aVVpsehNFVUqBbZMNv9T1TdhoBiR8pWvqhoX2Nld0c6J+izh+V7iwAdJe4Ar5n/iQ76V9ZCg+L
tWa2OUC4Yy+PD6LLvA495QLB09+AeOjpIYNhbm02uF7hfDhUFxhNEC1GwGSh6pEgBGAvDTvxuVqo
e/XC37MWEh8nMqB8HESj87BN2y+TK/10i6A4O9kLyQ/XDI1EWqb2tIYui+LbrH2YcAn6vEdnOVhs
EAvrj3Kkp0nfHl5g8oYO7MzQeSDgt7vu1Dzf9W+QQdROfYKJaBzUalo4hPYbkrBuFzxhnMbiDvAC
2osaY295lsaj5QbOG9iwe4McNm/Aw7Ccpuv8DYNoQdk/FSYWx7X8Dkp8gyZaCz+xVwtKEZBgfaH7
C2DReIMtlm/cRccrYUi84RjfKvf/Ngb/sKnd/zO2Z10VdL27H7WAyy/8Wwpo/Ql9R3A0ZX2wXWA4
f/UFLfGnibjIROZm4lrGZfh/fUENLDYdLTRpPFBsZcKnOfCXFhCqj0VSDQM4umXfk+D+QWfQet/n
8YxFLwP6Ew0FZR9F/4d+S9t0GK4yBwRCJFvEDZo98Q57842cE/1G9JG9DZW0MQ8ZzfCsl5CwQ2wr
t2bZ2f2Gwdx8qMryS56X8PqsqI1YUS1iNAa9hFcbzw41iYJbeMU6UMRrhhzueYmFni0VGgvuxi6S
d8q2w0+5oRJMEbx7j3VbFqeqbCsZ4DdZAVdr5yByrfEc14O/SJ7D+hymyPx5il3rVqJ9Jg+YcIek
iO8xxVcPmhJVS9lC9tlKZ9fbkac2klOpvE3mqRCGVVU+j37raOsf7v3V9wbOv0pZXBGU3Hf/84f5
vq+zXFB0lSgKHQffqC/MDx3Q2C+MiUwGm+I2N+5mwG5H2/LAx1E6e9fV1BnfepgBG2e2ZtwMPSDH
NTU/mkujyB6mzFevM4dTBMo91u8ixG1JUZfctmYxqqAqreGYxrktABtQOP36y7/v3r59dws1GD0w
d+k7f+xJAeTBEjiVHEJQ2m2Ub4e70pzGjaMlaC5QiAe//jzjfe/t7x+4fKEfxD0i1OPYVfRTqPNR
EwE5oP+wpK4LaV1PRPq0LhYDa/SO2Gu2FAunfM4v8tw8Ioh7AFiywYK9Hol1/fUX+yjM4CbStbHJ
6aK7i16Xnv2P38tsu1HxwNscLnAeUH5VRzBJ4W+agD/9FMAXtoMkl2PFh0el1jq2UbfmUcHLe2pb
o0XYIoff3FTxk4tMR3Vp/NNXRa714RUXgggSuBjM1FIPyx3iKW1AJRpGZ1icw09kcBgYg8gvetCp
5D61tgMrFCYifHMxN6+xTmsv4RMEhnREpjRAZpw6oChfDDPvqAzm0NggkcGbKmOK6cVrM+x1H1p+
KM6lH8krQxDvsElpEN5C3yw/N7TljhNkQOK7w3wJwEEpxWlWdasZCwpnfiM/jPqAig9x8nwQZOPE
3/u+/92v/lgUxr/Yr57ql399emm/vbzbsvid71uWZpp/sni5EOXIMUH6arH7fJ9lEVjPxqT7NGbQ
TTPC55f+TZRbou0WwBq7HPMl6HFsZ3/Nsqw/PSZQCLt8ZJAum80/mWW9ScD/v3HOMZC4GnZMvgAV
ASK4D/36qAAIZVMxgIjQ7ENmYbXnkOk7X3DqW8chm8VjPU1EJeYtAsE6bnDv+JkQ20XV9VQZZAVR
IzQbTavgoqV5ZwKX0/NLp+6tJ8urzDPp6bALvER5bHaz2cwrSOLe59A3tEsA5gqD8lQVDz4b40kb
aaVWOQYODMxi3xq+9iCbCp9ZWk27GMDVV/LltSermBAO1IbaWHDQ1rYzi1WeD9OBkZbCb24m9z/c
1J9tRMt1eHedqAWQfJG9yXjMYNrwfg2jeZ43WSlebRpz90IHA9blzah2tkQCa0VEvK6wr0H0tyE8
Q42Uz/bk+0u73jUqODHReKslKb0sTH/DJ93JCFxuB3Ah5GGdMxqqcwaIOtahvm0p7gwpcb1l1vyd
Bvkfde3mz/4O1mDweLrJ+PItz/DHPWLoItdW1StrRnxThOFLjNxyl9epJNFSQ4CBwamtR9DzGIN2
0RA7N2T6TUw+Ogofd2Fe9JHxNSTe/BjavbXCTH8aUmUevChuz7JysK5EGaeHyKiS469vwvsNdRlH
Imkk1JGgX8wMDEXf3wOIEbno/Oi1ZB8/lWjnT4Q/9UiJBvO01DG/20/fHz6Wz0PxxpSXe8pdRU/+
/vNmlScTR84XKXIa+PY9JF5jY9dpv++rMj8LlWJWw8kGYUXFsz8Wv5lRir/fLB9ThQ56zHIdi3n3
+y+At2FkCFu94KkGeweuraCx1aXNtyoszdc5Dxt9HXbDwdF6O9k0NHzhp6HEWs+JPT0po4kHmpeF
d8pH89IuXUpaiSkVacmQQ2edXKK79B6+yFxoydngmU65gV6jkVefbgElWqSmUujpq2xhIvvp7K6G
dPCqrZsuUfBx39xpoRdlK4nv8uzXN/tNGPzujVtcNZ7N6NI3mCXqH/54S6gqiuP+WQwtEUWV6UzH
SXPV53ZsFPMapHbbSiQ6O+pokmgHe3pZEcLuIvdyhxZ9HMe0MTouXAbxEfxrmQKdnmr5AN6wv4iX
jL7taHvXjtfZn0ZmFxf8pxZmVmOtWIyqQ1nH7blhV8kdnYJr+uXud/XHf3wb//ZAo9DlOXZ5FUn9
QGX5/v7yihAD09pf64a5DVv3vFliJldGZEB1hKay+vUlFT/7vEUUzDKGccZ2F+XwDy9/kzL1F/ii
Ze+PmAciG4x4kgUIc4r0IAvffBKZ7+4HkkxhMBLKm4XdjYmyibbNwKpE32k4gYLQisD1UY51RplF
QWtZBBkifzvA1wMuz4C2l1CKoBZBpOiuEwYdd0MhNX3VJAoanmnrl1Oub4ocv8lKr1wBdbHs8Wpq
YoB04rdHXyTydXE0XdrOQD8jbTlx/fpqvK/VeLtRvzNvxApG7edY3nLQ++FiYF21xrGYnxU8vyCL
WiyqXDK4E218xkAIJzxL9K8/kq3+/SayfKRDs5KVzNFRQ7//SNB1oArr8ZkBkHfwM1geJrF2gY0V
93dr13sR+Ntft6yV3Oel6rU/mnvYsQuNg/cz3vvPpJ41AGr6Lv9ilCF8MZ8OnBMpfOfoZrghxDU/
JnCNzifLUeNvvoq5/FXvX+S3J063TfrIWPE+XGgQBq4Xm/5XJvT6l2yaC2iuwDCvzLSFSDgONeM+
sgHd+zRUumBWFDG4LDv12UydbF3mqrnUipTooUnzw1stsp8wYk/txoeLnaEOrZ9LOFrzCgViU244
vJAsHsnG4rMK97eWgb+/Q8Kg1UCzAUG0675tsD88NoBUvYbAo6ccOicxDzAuvukdKvOWl/xymPoe
JqFXcsqh5Wdsat6bl7H1EOWBVvQC/N3Urq2RkZgALYds87HfkJWYeIHNX/Gkkgi1DeMJhkXajPwx
ns1bOrwEvkeT9XkexfCpqULzUtPkABsT203YJNcZGgKAQ5M3LBUJIMuV3kf4mNuwKvcmLbIvWS5b
2g5Tfq/XvX3m2CCc0L/IE3rygs7ckCIcpE2LpToyQHAjjmT0Kr1EQ99Yac1v3oQPhf3yfCK+pU+H
GwxdE0/G+1dBDGAUu8h8Ij9e/2LRLCG+JLaoWOB9I0rpyqklgMQfizOGr+PBjUcNbWzWnk9anIs1
vLb+dcwhBLot2/gqtYfwPGJbfAXj0gE8Lsg/98dIgnrvu+r67T3+b7Hzh7lYvf5ztXP7Ur5ET/mP
pc7bb/y71lk6bVT6+lK2oDlCdPR/tQ4VjU2dYXHDSS/4nlr3V7Hj/EmnjKefpZFK5M0i9FexY/75
5sL0EfyBDMH19U+KnWWh+XEhWswnrIQOfVyev79ttzwd5DsW4bUDb55FUeT3wtfpoWOGTcTa6r3x
azW64e6HK3T1/d//sYe1PMkfP9XhYecQw4kbl9f7J931CF9BK3NNTAmCqKlIbpspSn5zWvrph/BK
0ZlAPk/Y5/sPYZbQeFHvXWeRZX2e3La7yyJwoL95az+ufcsFdNFPcln4GNqw7z9FemFDzrl3XcgY
EIRnRtZ1GY/xqerKC710H3994T7ulm+fBjKdJ8ZE2bXoOX/coLPUIFdZutdGZjRnWP5vI2XYJ6bM
6jd/1s8uHl7Kvz7oY0sHTJQpdeVeAwozAoakNG5bLftN4+hnDx+ObIGZ2MLF/rHQdiLyZuLYuS5C
z7/hh+Cgj0w0jsznIZ37aZ6vLSeKg19fw7ea6OPTxy5F/5GmGCEmHx6MPJ0T0JLedaRs71xmoxuE
c3iK6qw7a3qLHJPYFtu58rNbOFLhhmgZ98H2OmdriyL6mkRkWDMolbSW89k6S03pHVWcw5TPy4KY
mF9/259eIyDBNHw5FdPnf3/HZdvKhqSI64pgOog/2UwGWcrAvtC95NUUs39VIwP8R91J2+UxQxlM
KwVXObaAj1doknFsxcq8HtPeOJqt8gOSwOJ//n7StWENcDyWRqyl7/+yVmuHeJL6NTErZHiDDF4l
rfQ2v7583yvg93ebIoSPYAV2PfpNH+42CXpp29bJaZzRXGwIqlZEiXh5dSTmChkoZi3CAhiEA3+j
wSIBCZfg11f4hAy5n3S9ecXFGRJ2UpSM1jrXWvSwUNTcXTsjg8M6FIcnhwQMP1AQtdN1MvvOTaam
fFphig6vZow32qqJgSyS6JLU965T1PetVThqNYxN+xoPHY5iG5jesLI1Ae0yIkzF4LRTCxJJ2oFg
JRIz7vqaPB6vsIwDTQzRbyJdGoi1kgSXKM0s1Awo2hjLmXI8RcwnruvRQxEJzjx7ws+ejGvLnVNU
j65j7KhKxH2oLPRInCHFTSsaMW67shYoc4y2uE7BkM+7jP9gYrxvyTvplK0eYUuTuYbSUYcqCSun
XTdd7RVIKRN+pOlDWONx2WjIQHvtOZLm+EqImHXwyt5NA5tBzLD2Wi2+5Tr6B3MsC/9gzIjM1rxi
0ZnTVFVxqKa4vyOJwSSrBSbSodRx16zrzlwmi3bcRKSVVCreoSMZKsIUuuwVjii1SaQZZrRJkMhV
J1MloluhO8FIi8oQywgQHe2l5aCcLQWavfcd0hmOobSUh/TMNh/L0ElGIh/GuQqYOOPFbT2gPiu7
L/1bkdjNVQTu86Iq+IR1mrn5HdHgPhIVT/Pu2VuiHf+6vohLHPXF0+jeeV4OSbgRWXs1Dx1SB0h+
T7HvEjWfpnFp7NDGZp/LpCvTbZLZA90Fa5SnxOuGbGMONWzbmPDDcKfrUVYHheurLIh9VaMO0C26
7I6jaVsXW50R2E5EDpWBU3DJf6Y3hYKw/lp0IezdbrKrC+rtPkUeQY1HuRGjnJ1Tt+T2zln0bA/I
HICb15Bpo7KdniGeS2RunZtsBDriB7eWThHMcTqmSJk8POZVg0ApaCsjvKgyaebnIIDdEmWcqlTg
MQa77ZOsPzWiEq8MKZ3pKrMNdWZGnPIJTWgMAGwmgapo6yh6c7iGalVIPIykLFEK7qDpYnT2FfP8
bWrPecbkT1kA+WgIYp4uiMNaz73UbxqjAJiEb47YcLBSJlxMvxrkaorI+0HYELuvyiuJWmjgH201
GiD0KhuEN+wvqK6CHIFouoH4PT4no2Hdm8DHHlXfJLeuclGdDEQsOWtQZOJJgYK7t9wCBD06uq+c
xr0BKpLftQG86uxQjTzNBx/d50VDCEdC9KtV0UioMM/wt9ZfMTJyg2bEVF91PYy+8A26h5Kzu7OG
9eMeB7MAqgNo1X/0c4EgBYUIOUG13xdtYBEx+CUE0xRvTK4tiR4RnOEAd5q+jCvbx8SaScpkVJq+
IBSDmREa5XBnmGlF3rsWfvFKJFrYus3ose4M69MoLLi6mZ+Wl2kJTmul+5kGE6IirHONq4EMp447
fuVptsmctHSTLygl4nOzw6aEFCm0mfqoOXa24NlatSU6DH3egggrA4226j3a4uFOz5dncNTlp7FL
tYV6yDBpZSQYuVb92Eww7GdLfTJGJ7xugJpnuybpKFlnQ2K6gFgoGNioIT7XReKQPK559kTs52Dl
tGPouqP0jowUsRpsadVKO0bx0MYQLfFyw0aC7Q/HwzTVFZLk/JrW1xSvE1szTpD5GP/ZQy/0jbSZ
UK1AcUdUpnlJylWlhvw647nHqOcRILNpe8u+6lShkWzVR4SfRQRy4GdV2WGAb+adj6zk9WMhyVSP
15aZhNrWx3DICtRUJQCCtVPZRXJCOxx1K5PlmFC3WtkF2THSbZW4ZWLFvJHQGvOiby2IkZMmiGzG
G+ybRzRDcYdqK0u1oOxL3lwsBLW/dvnf4WZ5K8YVjW7Meq4/N8tmFxEsWJtqCuC2JzDzNdc8g2Ln
voI/961NPqYAzoWqo7WVNBUSWquBl7f0Qvd2MuhnWJ1NsE4icr6QYjWdrFr3BgAFzgAdRTjatwEp
5Kd8IPR9243T/CbxTR4ls7srvcyHFy22jReO4RaxMOiUojVw+FgdZIg+PkCSm48brfGsa6wQMdQ+
/AK68clLOv2uWTTjQY1WLNk33hj1UGKTDNcBObKAIeIWz3RcF1Me9GNuR1s3TwXQdVIKAsDj2bhn
AouodqQva65nAADjfgEDaxsgY5DSMR+4+56xubGBlF+hQPYbLdnQeaGUHgqreUjT3h0DIkKLh1D3
ph6cYip7Mjt5fIDGemyUQFR4siyngebXFLUDEV7EoRNUI40IUZbO09gquNmhqdwazlE3kOQdKUSC
rUP01tqeGpK8RrpqbPF9h0tcOFmtbfQUGevGkhIPRacjBFx5cR4+Y+8kkVDlOrr1sOXdMVo2oi1H
D/LKJjNECcFppkXajBu4JxPTjsOVW6BlXaFqLDpQnbDKyBKvYEQmlBeYcpNINXDDeOo3boYyNaBO
BVEfF3nULIMYtnmnRT1wrpsQTLedobxhBy+SncrJSXLeIzF3tBOwYDzNI1uBv6kIPRoPWAHEA042
7+DEBOcFveZga+aooFa9PkXh2s7ogYFmTrpwXeI28u+WXJKyvpwxz0IagUp4PReG+2g2amBG31nq
MhsoENbszMRPrlzinDgxqQwaH3ox/rJZLNLezpi0S9PJ0WR7nUhhswuHg4NAJcLlDAdL30ayB6zI
bkTiXSPLpME1aZWLbUBBsnTTyFABxHLjFdGflHsz7ACojmByd+YUauNVMgmCKancl8CDaqy1Pd7g
4tbRhPT27aRcDTM5LUS6NnhghmNr63p8H04hTS5ilfzFCm9EMx1hUl22OXR5ROC8GFZQ6z27WocY
OEFOO1WYE2IVmoglDL/Td80QNUQl+o1wQbPPPTSprTR0N7sE9H6qxqw8DvSmhsM4W61c+0zRo7UC
t1fyOET1S8eFJkXJjlt7VcnSrtaJNtYtSz1ikrWQk3GStZMOYPkIN1xzBpbGGt56VKxmraEg6/vZ
uUwN9lekI3N+n81+6q9isqlYl03DinfI5BD+gn+8G23Dac+wOg3gpFM/G4I5T9LP6A/d/PvY4L/t
pz/YBX4oeYKn/ulfLyWM4+kCv+j//HE/f33J2Ayf3vlG337pewfKRQZGOxFlho3ghN4iTf/vw3bb
/tP3mSYtfs2lf+FQGv27/2TZfzINZf7NeN7FIrrAvv7dfxLM4UE68WyDwYAmB3HoH8jD3pe3C0aM
8p/NHlSg4Bt+hET1Xex4McnjeyjkOF/w5PD8NGqHAj3blJ1p3qlIyKsfrtBP2k9Ll+T/S8LlQ+l5
MWTmA+m0/l2v0g++Sw2d7B1ZOHPQDL7RBLBK52lVGRkzptw38vNMmJGz0gDgOlAl8tH4TR/i/bDl
+7cwGZzbtPO4X+5H1YwaVVPlerpv4uKQVGIVmgSNRbOp1r1TPJLtdod87/nXfzoSv/cdq+VzmWi5
iBsgxmGj1Zce0w/d+qSdtEmzu2qHJkjdS7s7Td4kppvBtgjkKEIxXju9DBnmOq39bTHSWQEhMdWa
vEe88qzt0zMjWGU9Dm1tPhARVKs9gl7h3BM+mdobX9iyJnbXLts9yHszv7UzRzKPHod81zdzGQhS
V9HHtjLZ5YLxOgI85wrD4kXTZQKxhcH8MqhMu1JnIRUEImEpHkpLr9d2PXlwdnMIDNy7Jj1QP4oc
/ayiBSY5RZLiXqVWtqro9htsUWZ27xC0+4Lps2Coi+KXIJrDTMPggBoIr4ijh8R3i3yvqQxAah35
O3POrmpfXvkqfsim3gpcsEvXGINCaLRhf9uOY3OYDLO+BGwhVkDV9decJAmO6uWt1yrnNrJybR/W
JhlaukFjIeRDUjc1t/NcZjuXGoLj0nxJ20DZQazJL0bTfm3C8LOWC1KbUKDsAKnonGQi5oxT5q69
XnvNVdaj9vcWPydlgrvCBlgebZE7X/vJO0ZFQihvzJ/ozEb5UoNBfPYG0MsWwyH9Zoish8JNGRJh
ghltYC5bpfH4UC6PbEtl4iR7mYuyOJeyrC4tlwPAVAzNzmi06QXAft8d8PDgFYjlYMD99DlMX8mR
CMW1nvUmyhXCSauc4TDXHZfjGT+sLpXobQNixIQOuZoc6/MYT2QAo/Wn9vZdqdzLmFMvOOQswyhW
VzBNvrSjkTHHCklBuzGTWbW3RE1ygsuzIfoqffiw5xAZUJ/bNCqPGDAnSjnC1PtNz4vmrUdCUKkN
ifGQe5vgwHNtrNJobQOXl2d4ePo7jnHyJs7wBa4Mbba7tRbK+GBUCFI3MfJY9P4mYk++Z2riboiT
yl7VTenemFnsiL1bkQ55GIeFT5ZRfMOadeV9PpcTh4tC88merVrPWNdqgCBvDOTVE+eYNkZ5vngk
cLlydrJWwkp8dv4inu3AsrJp+CqbvEBhLmSRbyT69wXdJJHImhmesZQODDnXcVXfEKpa24HppOUj
jX3yRWBc5ziRtDo1dlYSTzfSCXvtkGNWqe8Gjlz5WT0yRiNTJGtdNv+eXiXHCaCbbkvzcT102mSt
Uy92yi0+CuInDel01RF4eHynfK30V73U8DsU9B51EsMcABJWmhgUSgJczm0SpdG0FWC8trDtG8S5
fQ5bCz+sJ499FBX6Qe8Fwicjj7RLcnAId27wMA1oLYRHZKCemlCHTK/P1i24KbynMna6kxoq/350
MpHfjrPv50GSmt5dU4bqU1854pYG5ghGDZh7HginybjQcWKbATnwSfaFt7pPN1Fm2tHDIJqh3ZJp
wEm5a8GG7ItMlOfkcpPIFqUmlPchTjvnFmDYkHzrhcOv6sU0uke2SNFurNwkAILJDWkGpgsDj3Qz
VQRyms08cArfGO7C1pyeE0Db8RkOUS1fFwBtZuoygbmhmaBQr4wYnnGaK3UmcM3e2GOh7K3meLUK
LM2f4q2NPvmZfge1TKmHQIHiPqFo6NtJEuhjt96moO186/cNrj4EZ3N5aH0zczikFWl5xpsrwhOR
jWG2sVE33ljQ+HMqlCgj6rGNXTJS2wH2f2ZTCVBXhSYkI1+TL75OvEPQAGe/JO3eHnYa6UQgtViG
nsnilhlQE+U/GmU6PbllmHh3tWk7F/roDpSFgFUJQvGb64YTLRBxR6glGdXyP9v6HPVnFXHzSxuA
mMjVJLsQPHHojOiMgc0ERp41zpqZd/HsknZ+jeim61aMx+JxXZeNjoDMHZ/IUanJQe/yeKNlCf6o
Af3GynU97c42ZvNKK3VA7nSv47PMK9CDLzmnOp6nCbx0k8BgAire7fUBUBUkRxOVKHXt2O4Axozy
Om9ZKEi5Q/p83qIhJ3KlJl5v3zVJrbDEdcmlO6ky32mNi/y7nLSEThIxQ9lqArttXWQwu0iRTcul
15XXlwsJpllVdS3yAxAEn90CoZtamSMPEid7gpkog01R7YhKgK/T20h5qEin8DJOdayJJIFGV4QQ
hvOG3FAIFHyRRxbT6JJ61SJtpJnjPcY8DDxt3322qvnQEM82Y5tjU1tlbV8ujlGCoMklas4cmkkO
KXlJdZdGglhWcgXTg6+kfZHEpXaZDCahI1B2Gp4LgqzaHQwm74auxqKHZL3PhX4yTaO9KPS2Hh58
+gPl2mxrLd72cKfvszLSrogwlwTZRr1zJVVIK9uIY0/fAViMSyIWcGnuNDWlxEpr05SvxSTzHDn7
JC/YZDkNZZlrSrJA+1TfNs2kWRsFPMHfWRkm/2CowzkmBT3/ZudsHwHx0UW5s1lxmIdb2P0PrW6A
1dK9sqMmre2J/7Mf1qgtzSDTcYpeNMY03viNTNozz2szHGK0gPqtlVl4CMmAr3bVBDB1neZG2y5a
xBk1Q9l64Rkc17w7dCNWsYAbXn0jQmI4eak2jXtSonxqHGTd52zjyt80nXSfCCOK62Dq5g7qGmwx
/WIgL+ZFeoNenMmkAuHeNYbdbZ2WgIBtltIhYLkw1Es6DVF6yuExRfth8DQZmJJTLcFohg3KsCHE
C/JcjjnZUS8lWQyroZPDc+/al3FtaGeVxNUGvt97JJeI7qPx0Fti4wMQO+o1MpDElFBFfIBvGQEp
pLb1R5Ls4r1BKwJ8UpONK8fNsQ90wmGf1LXSHlZ5XKenGb7Ak8crvFK+kK8mgZXHTMXloVaVtR+8
uT+WPWk0dIhx9ZM2guEx618ceE4BfqvwXvPz7EtkQA1csSmKs7oJTbLT4fufLGZp37A4Nkca8OOx
9hu270REW1IDkkfU7Pp9atc3OElNF4DiqG0JCyGGzRhuwFpdcEotQUTlp1CIR/x56SYvljdOq9vD
gJ0vkNI39+kUIaC1up46vY92uTkdm27Q9zKK4FCgsiJ3qZ/2MaaqM5dgiY3maEusupZugF7hEPCK
S85GVdB3KcZi3btp+4xjQado6UfJGnbNOa7sMQi97Ggb5S6Lo3o74XYMvLzcywJJmWWfWeQdBswf
PnuCwM8qwfZZViGtop7lHuFxSuu99c8LNcmtMbjDnuXhVdJn3tlu+7g0N/soDfe663/SG7obDmlZ
IzORS1RqxcYY4yM/Ex6nrq2fIzP7XEXII5Fnmrtsis8YeezbuNt2fnHNqbmiDaNfh+3AUUqz9yQp
6rDGLLatGE3zDMR2BYrMXDMphUo4FZueL0E3KXGOIS6UNQS8K7zSnJlQ3pxzBwHhOkZ6E8+CSObG
BLxBAkV4rulzuIcm1q55lUZwcZa1LYFdJaqurzjNM1/oQW+sDbOXHAg1xE1GzNigKZ07gWP6if0O
ZETWPNrzYF+JOO9PKKrDTV25+VGztCuTTn7Q2eGdYaMdDAcHMR3NV31yP7uxfg4UsNhTGvVPC07j
YBfOjn5Xu6rsyj4KDQkoyuz5K0rvXYO9tvHjL6Z0jEClYeDAK9R6bVPlYf25L6E4JMjSz2U917u6
zcSartr5PKYHAwIjff34hgS5dDXU4yHM9HqHmjo79/VvnpnQqKJ7XmjxvjYkDGEiWWv+rWMXM2l3
reLCcWjId57xwElmwjqpePrKYsRu3LqfUoWWasyZwuFV2jkEEm5IYFu2IbLMJY/51MNndGAkmbkg
E60QN1aB5R+f3/U0uzcitiW8B9O5cFTpfbUVwDblTC6RBc0Zz6i8I3rq5OriVJdheYoT6HsqPS+F
VWz8jJZRphdiFWX2dOgIFD0wlhMbMUQ3uTZsZT9MQTurLYrDgv04awZIwREwAL/dWZZ1o5nTjuTA
ct9ZMjrTReM+T1MRf/bUQGCmaB3OkX7+eSpd8yJ2x5z+1+RaFzGIAuJdW4yMhWNc55qbbbRwNNYy
FPM6SROyqYyu3MGdEiSSJcmnIuFspUeJd5LlENK31bNtOCt61sW8qX14MgyWjtWSpsmhSV5DMXAZ
5893uq95e71q3C+jAe6DJiiJFS6ctWVWsw2L6Wg1BLzQcuTnHWWcYX1vt7AIrtpR+q+MMIunudZv
p0ZZd1Kw2SmPfkLI2s/szrlrAbndMDrA8ZrRxpxNNw9CvR/XpUiqYMrCT6nZMi9Mku1UpC7tulIx
2HAsOgXT1DtfItMJz2eW7zPhFdRjdUn0XeIn54wfki2zqh2xKpRmTKVXVcyAwyXfaCHABMDaydiM
Kz0gJtu4hPnOQr/k8JjggHZ4GWhqSlAA69AQckXWVHk0wFJgFiu14Ym4r/6aXqK4dBLCVNgtQzqs
WnRGonez7cf0jBo0CeDQkADJ8DujmCntr647XvsJVnjLxrROvSkjL71QcU0ICePPGNhkIw+Gox8r
Xh2O53l/IGpbX+ttYz+43OTzwWW8XjHtOI81sjzWS+QLQT1RsaXjK3eNhzaysaOeqSwAFzgSGLfy
co200AqYvsZHsi+zm1Y65ZHIjsCpGu8BYb8iHoRmwqUQA+RHfYK9YlMgFFpYnsVx8tA3Y//aSQ4P
Zib1TTyHMyLEXp2Ya5JDyajqvEicZ0lG82qo9IPbW/tSFztof9sxp05c1UNLPiVZo0dsgeaR7MJ5
3Y3VNJOZS4I6/YUldY7+dObfxgxiAT2MtSfGKwuBhugOWkhvf4ksFZ1zk/TQLZJNPc6xhQHEYW3o
AiPCabjR286kU9uZbtZoHA3tTlJE+zapAGRHOgyd5xASJb6p3IyNlaemuvnq+aEcHAZNRNVFAdnH
sbOxtNmpvS2zAEdnK+8Ytott2mN8nJ4NZUTYp7vmf9k7j+26sWzL/sob2S7kgDdd4OI6ek+pgyFR
Irw7cAf4nWpVo74if6wmIuLVI6+U5Ih+NiI6ogQCODhm77XmeuinqhvDVE/JuoU/zk8RMa6SbOKG
qjWK4caDD4rqkwjJZObUlNaj8xzLTC/FN8LCKqvay8bp7J48m0G4bI9ImIVW0tiWacjdsljAdXcj
mXOk37bY78dlq+O8ToujtGdK+wOBy2sEkM+ZURoK6CRPuBeZPrX2Fipw/TXuGmCaralvjQSqDbgb
cv2WOtM2ZPaSj2jGXdBEYgd65YUltw+8IhN3Ajt6ConTQB1K7u8WXyiiXErp7KHr17oZm21Z8Ew7
pyVepglp5kJIsusrMSjHrFUVfCu0x80WMMm4ZOC+apBELXMAfA/V+CLd1YgnGZptimhMtdphj/SO
vjeFdW2kszaRheOpz6UFrJpPUZBElzs3qVEqF9PScYIcimxfTyqpTTHGxr5GHuBPFt44r7fPxGKm
/X5pVb4ntMWBXPN3eru/ASpicDudbJ7cJasXjCuERvmdJDctalpOTlJTsiti7PIvGnyXoI/sfNua
Tt2GoiVOtfURCUCf04GFIaeAcbVRKGIuPsUl6hNzm3AaphOqSGCkDjsJzWv0w0RE2c5K9Xikn+cY
T0mqwY6JrTw56rzaTdav8XRu6nGcnlDj1pkDVkDI87abiPBc5kvZmfmhH8RP4g0Jd9Vx9Ylxa5Zm
v1ELN0Qq3WLh66bQjbIkIEZ7uaERHu3rTsRXVST6BzpZoL0LdhrEIV7mGmcOOq/1q6bMKKa7Se/O
RT9q54qi3KapYezo2lqbjmloC1n4YnJLZSs0YyM0tToWSVHsvJGNrV+Lwtmkg0V1i5go51ZF4oIh
eO0Qq918h6jG/qYoMQdeuzAO3WibvjnF2o6m2XDsUv2pMbzmoA0TYdRifrDL5WK2Opt+8KILAMTt
jTF1LPLDYpyry/jaV0NFEyauD71jtqRlut3BNOc9fBN5U0/0wun0wWYg+ozYRU/nQN7MfajUSIb3
jmEoF0M3EIk6Uda4jogOT4KKUfFEwSYKDU1t90pZlUFiqs5GyRw3MEwnumenmB1s+KgxKoj6Giva
LS6CMSy0vLypUV6x3YnksYgUpBokc0O+QuSEAsAutymYqsBRrALMKq6Ko6KMcUzRE5826WyoD4px
iY56Y7q7wvSmOTQ929lN0ZCex3mnhGWcWXfELawxRF3G/Y2ChMEKRMoGAsUX1XKaxyXnr1gIMGje
aVTzQrqCFzWNqOtyYDcM66q9A3ZPhhZip8Aj1WtLjQOoB/OBtinVJtuhdeAsMmnalpCosLHbrfD6
/vugAvOiewwmbag5GijlsrEkgC2NA+KPjAPGWQafZDOoVrLrVQ4gJhEV/kB7d6t4C5N/Pg9PnNet
3KWrGlt2FsxUepONVlXgLGBJ0xdNZWLwxURNGDlNdzlzwD73+P3vqWwQMM75/ivUGAVbXywfrSrH
JJsPPSektoi3MXqeoMKjE0KGkXuN4vQ4aQIvWiWjwLNj5XFWq4Wn69RhB40qcJYFVLVs26OG8zjo
TXN4wAqxHI081X7oi3iNO7bIFJAra1NH5XjXxNbtDLQs6PFIbWZYFhcIPozDtAZNo5CHDjhFFPlm
QuBMA+NeZj7TgwCRsrSoqGa2+BpFAXZxrMBuGjk7eu76eUn01j7CSrTRMbts+qWqD6JQ5bZ0rOFK
xiiwDLfQdpTtvEckwumlI6yfUKmrawM21A4lG9sQdtovzdiP28JQxCXUWrnJ1G4JnapBpNmr8V6n
PXQzRf0zVpadTnru4LGns1yoMIkL6WoYSVOrxIGxVd1aqD8Ow4A+JNQsNjC+mGax5dCzwthRa2Bm
6NvbHkqiL1qnCmXaJkTG4+HIl/5LqQuJ/sdNzqmYIi1qEuMww5y8VocoBzjpWYufgCbeKiXx47Mz
5YFFh9efEJqQszcI47sNmWRXQuJK/LpG7kDOGLmcFKKWlzy37KNw6N9DyZ7Z9+hrWlc3hBFCsKts
7fwqhZJfkmYL/s6d+uSeIkC11Wk+BEvSWAcEpedwjMszqo5kxZXmPu0rl+rPdCFszQvcKdnDCZsP
fdvJ64ykhn01R/GTy34jC0XtFknQLFpDIQ/L9g3piyQxI3akEDmP6U623aFkHm2lfreqwQICJx+G
uHW2ScXTmXR5OQ/qsM+HdieqiraEad1IdWJEJ9aCVWoo1O4i0aLme6tXtNdzW0uswKj0Lt/aDgQV
/rr6lfpBN36l0b4UOzYhzZ6yv3No1UgRAVScJpjZq2sg4m3jaNdImw6WE2s69OZpsxCoCTysiX+w
sZi/DZbHmqWujSfP0ssw6u2wGOQTmX6cw+U5JZAuoBNpx36VNee1YRUhilZ4453FRngmwdKfZVGo
V0nNNnjreMmmRcvLAUdvtYCOe8HuXv0OXbDaRl7v/JyNEgvYQOQuJc3qslVj/T5Cj3N0hoizU2ak
IC1axbqJwHdDnktBc1Nnwxc0ouha2AsERTmKQ+7yYVq4Vn3DyOa7CjEQw2bRbmoLC03noLAlgjYC
pj5CZvFn1H+3piLdAqbVxJm1x7aJJGRCMzrR5ZIaNdJCNetrqRT1k8b6BpKGr9EvW5KW0iGBxdSN
BEFrJiF5vZHcU30ZtgV7uGBSjOgsRQQadGVSo5hheqfH5B3nQtdv50q1btd60Q3VHeuoZ12LO7+w
V1i9Peyd1PB2BUbxm5FV7b7mvsnGwH21Z7vakOPgNJx+M3mLCelrZ1f5F9hBjQymbiSDUXPXx1KK
Wfu64FOmUpxWLCv8RhxWemv+2o9ieSJq3sbT02gdm0ZRvsx2SjtudF3GB4dTdxno5GSdseeE7RLt
V6fmcTBi5Vxr1sxSzRzP88yIniJJwjDnJhUGr0r4uZ3l430/OPXOyzqswBQw94xFL4jLKWGaVnKy
JmdnmecuLG1jjr9ZaX1R12QtKLOQ8LVbj3NGblNh8hOWJ269RpVHQl9eD8uOhNl8elIJUMho3agI
ZwQH5ddB9hxuAnbTVN5coGlnEvfvuC1hTqE2W3RFOysjOAzZ0KpnswecGPFGntsV+kvASeGgieaO
Kvyyh3YeUQeyzC1Z3E62tSmjXMK/q74aDTIan/WXmUkarX7V5up3unEkeQLyM7aeFPolpVq2/6rD
5pBpTRhf2rZIHidFzMKkE0MGqpJpYlOozniM2dPAi1PUEOVK/9OtvES9zak3Akgsl3uRE2YKHp3K
OjDdDVrPnVe3d6OKyqqw1bCbk8sMOXQzerfNQCczyrxNslT3qXC+euLbAnHrop/avYsD3/IjRjjq
MPOMuTHAgZ8fewRRFny0plqo/9L63blUQ6nrkclNL8KPi+h8zmhI27HFmXc444aR+evWxjaTG6G3
8zZT53prL3hkAMsFLppN4nbxfGfVtaVUdDBgV859chk39XZAdI7hVhr7cdBvpaQb1go4E8qwBEkH
Dcfusi/IGyv8+SwVqYXTc5V1UanYI7AN4zI5U8YG+p1X8Of85xHdDQStOOgCLgZRBilgQoY6Wtoy
jabQyBPnzuEUGIJ4uiKBPcBbUQWYMMfNiADHnJrLVB0ux4g0AT7IV6+qrhdOEoHObv6GpORAjMNB
t7KLYrTcDT4d6uYwLxEaIWxSnWuI0GdaMYwbRElfNLX4TurdlTXr1Cfty6go240bO69GhpYBX4x5
m6dlfFPO6kVTypciFtMa3Y20kqfdGM6ubIYlbHEhbAgeT44FS1O4UCMjAoETb6/Z6VlqmVrAyT1m
7544G7rEyUXsJa3kSDVji0MMbZAasS0p+sVEo1OrBlrXx8bLYlF4z5WLvMpuSkSMvhDsYCNa1Bg8
Sx4kCcwBZJAGtVn3xPPZz8DnNGE8GWDiUHCarXMmmEJ27Pgi1hR6T5mU6YU7iemJDwF/oFaRA9GN
jNDFlHQ3euyi6LMsMyAjFbsREQcxn/JsXHF+1YAbmDM9H4q0nu43ODDijQPP89JkY0PFV8MEWdYZ
AouqYiAM0TdlTQZe6xM+Xe+vgzkYr+v8FQxqmb9E9F/EEckggPIYfmF9DepL9BcRbTFJWZHC1EGY
RNiznui2eeXACGT7JtLkzsxBd7G5G+wypd3A5HWEv5nG53SICPGIrVF9HZhP/f+F252kB+gL+6Rh
I/VF16txS7Bz3zx/LE7Rf5GmuIAFKCpQ98Tepp7mRmZ564laTeK9AabvpjCL/hbHPocnleOE3Eg0
3A4EypEnng4DFegWUUAflL0XfQFArV8hXzCVAIBy4ewkdrzptqJP3gVoMlRSU2Iw6qEwRpmFYzlh
BrXIkB0QJ8j2HI0g/8hsUlcajBHBSBzhDm14+3+FMv1Hq/aPVUH2752Smyz9jqwgfWuVXP/GXyAz
4594wMjVM01DI3txxYn8qVMj7dRxNCpd5BVgo3TegMw0/Z+rSw1+GeEGKmIqjNb/7ZNU/+nh6NdW
iZvHxlX7WwEH7/1wnIsRUtHidyz+JXgnf3h334imOIvFA3pg3W+1Kd6TktZvMqf0dm+ex2+Eab+9
imtgvde01YJ1YvYCgEVk98xVXBQt5zEFFqBl4rNQMIAK7wRwq+XuD8M2uj+HXi0f3XsJGHxy1L8U
+9dDJIlQPWJqbdPALb3mM3e7HYIjNF85nVFfQtak4wMIe+OZI9FJno1BqR+H6r6ap9QO4TVq9cUY
xbpxZLXEk2LEQjrbKgfNHqZMKWvsN8VPX6DQ6DbS0gdkI0TA7ZdFDjvNIbeRHWnPcttQHyOOb9OM
Hf4BDkzWbZoUansWo4aKsBtg3fMb04xvMHFTPeTcRsyXk1a2FtrsvF5gt3XuHrmDtnPQTQBwcSmP
st7m2VXEWR2WNNPz2YTW7NYC+JteqbVUH2edMBrfZSv3MI6lp4aglOtLWPl9AYwVgfBWyUpQt9ib
yjKcBgoxPjVBTmbCW2kBebSulQgNagcAnQu5Eb+UZrZ+KjH/7mWURI/V1I9uYNE3dndrAEETpgX7
lx0zuyjYyaTVeKagcIcuqUOSCKpqjg9Cn5b+HIOACTmoXg8qdgdo5bESZnMmssVs96J2KOSkKrQd
DQcBDVpvxjrh6OR/04Kv2m/A7LxvXePJh8oVzetY0s1dm/PF1xj+1Ve2A9bLmI7Gq0k4UPVFcaKl
DZpCIg3RKlV39x79AgtRg8ISoC3aNIW9OzXZvtGJSWIbxV6OGyuIv4lbt8OYCs7S9UtN4kQAMz/o
X3uBVgFFnyQZvNd7E3G7BoBlh+i+Qe4AjWI919CYJY1UIh4XNvqbLZwQ4reMOOuBAuZosp/dwV0T
0yxsafsWnfIV26XxTx7Qf6bnf+grXePfz893//rf9X/d1+W//s9/fat+/Ne1+Nf/rV7S5ufb+fqP
f+IvYfE/mXM1B14Spxkm7tXA+eeEbfMnmsES7jFr6yZYpf8vLCZ2BloUk/JKpIN+sf7RXxO2ov5T
1TTD4q+BqwTuYyE6/zva4j9gRP+j88W8angYyPHIu5qrmzjNT6Y5k+Q91HM+R7mAE25zoApGw3ky
jb1apOIij3SF0HTi5NF1FkN0cKhGI8pbEuM4EjJXbMrcKR9UGbfXVkT9gE3lvHyd21HZxJ5b3yOB
6z+bnf9wPb/7rZn8ITvaJDDwf7ZC73/r3KznQjhfRg5d9AtGTbtOIGBQi8+77CY2yMJK3LG6MbEn
kEAloviqcO321dV148IoDPNodLp8VFSRXUHicDintIpyPtE43LjwyZ9T/oiOV9lU97xt1WQGXwiI
UFP7HIODpsAlK5QXEVnTTzUdm9upknJrsSf6ngGivVDiyAnRky8Uj6IhekQ0FxYjPi1sQUKpqC3m
HUeLeOlegbi4pITU1rlRwNEamk6p/5aFnBWSHTKDDysP4Souqt33D6uHr1A468NiHTBU7zIZWmRt
ZHqGutPP7BX/e/X8z/Twj5VC8+9nhzCem/7tVLD++J8zgWH/k40ZY9aFSLHGcDLN/DkT6Cbfu2U6
rrnmc6I15/38ZTEwmAp4cZaLA1/jNG/9z9ZNJ94eFoXhImayLWYS5+9MA+919g7SehvkqIvFnHwa
to8nmypXAYtOVActUNf0Xc7iZV0cm5bEZJyQZtFt2/T+zYP5fBv35xXpDq6wISgX9omzvSkTNxGL
gy7Lcc8Mtd5hbvhk3J/ObX9dA38iWdS2B6/w/cC38f7gunMx1G2yA62RAg/4a3RM96l/Jf2f3Kk/
2C/CPzaB96fX5t8iulb+yRv/xB9PFN8GLF/eHrzPddP91kEwF5TERBVxkhYvSXdVRMi57eaMThPZ
Fgr8tMtSr4Nyfv34sf56XRdUBIOI/fHqZ3FP7nk98iU5ntm19rjJIxwMQrusY/fMNki1iEMk0Dd6
Ye1c+xPsxjpE3kzJOu8RWjK0SlgfvM7Th927Sh3Ps54HtVlHlGHpPxlOw7Q33teGMW0cjWbyxzf7
y6jlkiu1mUfMDp214P0zTtlQlvHAJbtm/t5JOR6Bq+JiHZRrzvYPglPKbVeiO/3bl+WIxRqML4j1
Rz+5rCpHhK0pPdR6IRUQUZ3+HVdgF5JqeJjyaWN4RxN328vHVz05j6zPl6uyMWDNd4B/nrzYVltT
keY4CwrF7GgBaH3xNCOxk9uPr/O+vsDA5ToQsrGaG6yrzil3xo4LW4DRp0pLzEVba1tJXFxNZsc0
fxb6tS4874eMpbKZYW8EynSN4Hv//ux4NBxrDWGonN5Pl0upM9ksn7ytX5/behHk5tBB1HUaeH+R
ZimKWlNW5gSKn7R3oqCb5Bh+/NB+eycWMNZ1R7fatN5fpMRLLobRyAKR1NFWGZESy6X5RoXvMzLL
764E84iVxHQs0/0D5vzmkB1nVLP4xhkGNOuZt8l5oGbtKp/c0O+eGptPlipTZxysC8/b6cupM9fU
m5p8DD25dyxx1yIv+/iZUVz49fUT2se3i0CHAsXJQyOJeWgIDMhwVVDzyyNDvwZNWe+JQrhbVLLg
qsnDQqNRRzUUj9KqN2PCJNLqVhejpgeyB34uI5K1Pv7FfvOIqfMxYIChGAbcvff3XirE/5JvngWY
qX2dBmOnFGiIP0PC/bo8udja1kzwtWaDiejkOr3aUNRPkZ8ZcvouEMJuYwgmqldYGzUnMUdX65+e
U8PUBajhJ7Wd4nNqhw6BlJqfU/JL92YmrUNrNsHgUPPsB4iIU2EktOoG9cfHT+XX+d1akep0jwjL
42hyMiLIAiYGxCS4d5nvCvnDiS6LQL+ZjYePL/PHwngyKRgcaqjtaA5UL/tkUiAld/RyadDxHe3j
0IzwEpB/XZKJlCFdF6s9XHSk3vozZmta31LskZ0NoQCWu5uVvLZDtWg/mRR/XWnYs61OT3ZjSKZP
p/yyAdBPH4jFjW6BK+b4Wnrjt7zfD9aBRAtlX7XaZxD73wxDinYeY1Bl8wc58P0wREtNdSODwoG2
KEQ2Vqw9O1TE/Sd43N98hqwpzCYutwZW7+QzlGnTLaraEkq4VA6sCVLItmXtRrcfv9jTy2CsZY1m
imTl1JC0noyfTFMgB+GtC5oZZ5OXGNFmQFH0yc2crl6nV1l/izfT40IaGRGCNH/zutXJK4ydAGOC
faaPRovIXQyfDIzTl3R6vfXP31wvUb00HoEeoLW6MLWzpX3UPntwv70Eh0w42+z27TXu9u0l0I0M
oseMi+7ufO2klS66O7P8ZJnU1tnm7XfHnZhATfns1swB1pf3l9FzQswykiUCy4qn885Q7B3ybfll
dJLxUkU1+a3rOnWbQqHBO3ONLhv2CM3X7pNf5HSe+eP3QP7jrJ8bkK2T25UkZFedOwPY6ZLdWFnC
d6OB6U+1wl5HToWA6ZMxcxKAgMRmvXU2IkzG1GHU0y/AtSbDUisIW6YzyB3RZBGoOhLDIxt30JKO
2R10UGvVG1PxNejrGoq+lXlynWtxE6jZJQTRveHcULBu7/s2uvz4y/nNAKBEAwKV6RVT+akZ2VpM
zkYmGhgzmroXBajGtoalAw8skp/RbT+71vp9vRnPrWvUyNiYfWdqBLNq/LBnbyvT+pNbWl/iL4Pt
zS2dzDmqTd+fNNAc7ILnnsdVc0Q5FFB/uZq99HbW6Yj39fDNEXWx+fhh/mYaokS7npxXXzm1ufc3
uGCVhh8mGOaIC30p7PxMoIz9bEj98jWxelFM0zgMrbfpnDxH1mC81anOtgbKkZ+W5X7m2OdbtYo9
296KLH5AiLj3IlgUQ7IrvOSTiemXgyBbdwa2DT6WyqMDhf79jcZKKeTimgRzxPEP5NaXBd5Q5Bip
P5TJlSb6e0TImy5FUyeiw8cP+ZdRdHLt9c/fjKK+HrEQdKMgCv0FPhCUthQ6kPvJTKHpp6Po5DIn
D1lDm9rSeAevhiLScdDIKOm3nhKLb+sN8vU4zMf50BbDwXAUynlVhaKwG3cf3+wvE9b6W9BwQ99p
4gE+PWDkTosHqONV93l2DTr9mCpKqGjZnQFxBoXZ354gud46D7jswujprsEQbx+u60RzbkgLw6u9
wr5o4tJStxlTNuFmUPk+vrvfPmQ6YNydR+2Kg9T7y1HiHYks5l22k0dzOz0m1njTeemxMtsbLfMu
GhttgLY4500a0a6fXWBp4rM5+nQDto5mxwQhqjsA02nIvf8t8tSZhqnXWvR5lTnc953OHAVPxblS
8tYUj5UxTM1dYRp1i59gbKzbjx/D6Yimu2nQKOXtOrQ2Ofa/v36fjGjYJp5CVV4p6PQ7AAKJ9cmz
Xsfr21lxvQivlP4+M8Za0nh/kdHE42ul6yEnPZQ59hAVWLXhO6iaPr6b310InR4tIxId2GSezA1N
oZulvi4hpmzDGD8LDhRxmQ9Ve5tG2SeTwW8uZjHV8vao2ZtUMd/fVSYVU3cxOwfmqG6pgQWOse2Q
L5WG8cnz+2UPwwOEHsxiSQnTZNo7eYCqg2WR4pgIxmcPSTtu0YeoJH1k8CtxVsh0C9HC1j6rr/+y
pFAkoRnDYkKpjw/uZGdbdVJZ+p5zSb5M53yBsT/aydeP39hvJhmHzYkFfp/kFfjs7x9inaUlnUHu
jEjWL5Y10G5Ort3eu7XV+rmP5k8GyG9v6c3l9PeXm/KEBg9QUOhW6UC+ZnuU43D38S2djou1tvT2
lk4em3RN8lo1khPYdVm+PQlgBE44RszUa8vp712MkeG6LsOQjTQ159NBmAoPHVNEmaHosFcnXas+
SYhjQZUX9SaqM+WTQX/6ANfrgTfD2G8BrmFj+f4BJsaki2LmU/byGOLYonYovbTw45v6/UVsOMcc
l0k/OPmyLLXES0uoLtSZGvJBC5vFwO/0yVd1+p64FU912EhwErXXffn7Wxl4R91k8OgqFzvvbTX9
MJNbUTx+fC8nxOG1R7VexjNteh0Av0+XNdWOyrzJZBtgxUTfmz926fStoDU32cXRyLJrtoxbA4Ya
2dcQ24S7zzP7XHcAeE3ug17xmJXOnAOv9q6dqftk/Gi0XbnPt7MzclmWd529HDVuTgwn625kKQDm
ykTxBdyvQHYYEDbWoClilYBBxdAwzSubjuDdKPQQcN7VlLUsPEUDksVmiZoZm1eXWXbgullz5cbA
VJ6S2LWKSxJ+KufYzGOW0TGcreVOXxx5WUyagr1Tdc6MBYrO165r8UTYvVlfTYQbRX7aRHXiz1mW
cfnORTEuWnHtOnPZ/KzcVL+K1FHkD562xBpbkmE5J3L31skyN0T57Dw4ZCzdTHoyueep3k3u3h4R
OaxgOwe1/gQAX6g1yRxaZwMAWkb5qE76yHlncecrUy3LgwRaFapwxF9Tdu3PuPCbCx0sxSVuTFzt
eU/+LlnjltUt5qHLJdFGDe3aOUCoH7eENmG+7YWp5uFcxLG9m3XKXASPKXq7iyqDKo/wckITXJAk
RJQcK5o+UwgvJqGz0iUjtDwPRF+H+zZCfe7iV2gWcYQeYFznfbYt9D45m6woOrZajvkhR5Ouoy99
UpV8EXtr1tRzVavMGyClxmbOljs7r/vLFjbgAWQn1OAcN1w3JNuozarooHV4pCO9TsJpqpJ+r9RR
PX3v4GOUQT/U03Yc8FuV4COvxNjr1z05jUNYWiVjmle6wYS5DHcxOTwPVi9xqZEqCKMGsq5XHka3
Ws60vCE4p9VLHhz28RpBia8IhJxGpybX+JaOk5n1wVJBanXVFnFo7jzbddG9CrU3QkioFxoJCQHh
9ptEndvrUjalz9AsfFnIV3eVMtZJXuZEJoAUJHV+11jzUVcnhXhk0/4BLzLJ4Kyiy84WvGvpZIfO
guUGAF5sXLalnl8T9qPe8L76K7xuqnZBTOt3+CWLr/LSYj+NC56zWa3eFo7rhle9IiicOSq713CA
Z8poPSwZIppBIegB5BLziY74dwd06ZcMgeK51k34fKr1F0zz5jDWdgP/y1nAVcXKQW/0V5DewgoA
KrSYg7F6xtIf4P0pRf5AyGTh2019cEdlph1k3kbJT2/u3MpX41l5llZ9Nde8Y1Y2bAOzcb8Yog6m
ZW6OTlOOAT+k7EsoJkexniaUJXLPGn7UihpyyVMPqNJS13OwDEkdVlLVtpgSr2y20UFnz9p+KqlP
FhNbjjYkg+m+MGD4ADOmFWnFa019JCzbkOnXquNk1ME2RRLdvhjoEULsjs2Fp2nLkXNZvsoTjB+T
RE4VkL5nHiPxdSmyM6r+2hR4fRV7zw4KWpgUVyRvPJTWcwPmdNCmB5y7anWju4msQ3dCn1UV6bBP
Ok+v+DCr/G5S6Ab7qtbqd4P6aq54HtUdNnaCzrhIviy6/i1WGGaSHRU82U7d8Or7+5xC4lmXdcVD
F5npRmszO6QBl6AcZ25rR/JDB6XdDoqtv3SpYm/TtvMOZcysgGas9NVcuxCNGcar3SKZ0M571k9n
TM86XA9VEm9x3IZL3/EB5WaYuKRFh2NhwXlV9WUEt1iXkL7qx3gsGpjemo77msDzCWpXWnagOwmV
Cpdpwa2W7E23CwElH5IST6HqfbUGfTvjyMSSFRRLuh3NCnLx8CSdfKNmKZfLNoVW9D+GkihTKiCE
Fdkh+tjQlsMeUlZmSJ9sJ39SAZ1jlmclwNCM0W4/Nrbx1JJCvcG09sw8tvHsQh2PgDwx/TWCEtby
arswR9Om8ZvCeUQTNl5mNtNCbFvARBYQNFtY8Np3TSXwaLTJa2FcHE1hLheYb/DbpRk7C/YTVGVG
op5fSPV6cWMgoGpR7N3MxtmM/q69anCcg7LFVBDalXtnkLLOODMTAGSLgscXbvmWCLr2VhInxPs2
mgJvkq5e69qaKEDq5/dlcaLDOEc/3JV0Usaj/ahWcbFfjOTCrKLzPlEeK8t8zgDDNm4GWNx1r8nR
lqGDQwQREIKgfGxvW8UxgLpLptdKmdKAgImW8YSSTTtYLRj1I5ha86b0aHJoMoKQTpo1kAYITbAw
o6e+qnUU+gPR4GXVTvIYUTXBWRrvIsnnHS3K8GoikVfDbCa04B7q73xtqLncKUqpnMd2Edm7pSud
s77C1b+Z3QWDZFeaF4WpH/nkYgjktbIRAqFARzMNlrM/9S6gKE176XA5qaO0myPdSjPEBBe9eM4s
29WmDBjYssD9lA3lwDLfTDnOAYPIQc7MGwWLHcUIIN/zkWMYNsomRLHO4a40gxG6MlofuU8JuYF5
j5SIFsZAYiGiMPUpKypiFNUCDeNtFxvGT6GRg2o304Bmx8HDbl8YanJB/XXXRR0UoinAExG1l+l4
CQhzPyBBBcyT1IeiMMn3nCjqEvtjt7c4Tga8uWJ14BopCT6Tmz2TwTcXMDXkrME9JfQpKQGMiNmT
ELFGPlEranVxENYBIJJ49GRuHVeRuj+old4GblUV3pmMLbCzlD99BjOwtb5DkVjNlInp9dh+kiz7
ZIqXe3ccam6wafsHaNgjBW3B1YIOm0joxQ5ex3gAWDRpL7FqVC9dvYxdUGvNMzPVNxppDS2K3uw2
nvTmm1hXpv1il+0lSI3M2XQwjFPSzWfjUoHnAQYxlrNgiiHtdyNm1GIyQ1fqz1qEGksq9YV0ZnVT
W0b2oKCJAq5OpNFq9yFanSol4l7VEuleb50BiXzsxZfZ0rpfW9FMO4lP0WNJsWS80Tt36tACVCvK
MMXbEOCgePIqGWSZ/dw5jb1B4OVAtRrlea8rB6tp7zC5119Tx+rxnS4tnn5Fc3h6q3iUxLPL0sZ/
nFQO4Uyq92RkfXvROMoe3e2UbCREwB12SD3gp+IrTYLBBQ4kfAUJMCauqCQxs16arVqVDx2+3xw/
f0NaGVEZF32Z1n4Wx/FzrNdsUKCUMYeW7b7pCWH0dWv5Ys7zZSU7N9vbsbFP3CZQDKgCqIPG+rqf
3P48ymX2QqImKuSKPTj1aHkTmdHOGeszzcL+WSdxupmpBG76xMz3xL8k55U7HfpEXUEZbhwuS/lF
ZMMBXJhIwja/Iebkvmqq7sqLnCfSBWM/rggasZqOtoO0UNPQ+VDMfCyf44WncobFEaAa6wOmzCW6
7HLT2ZvLeAVd/s6F3bYpZ2Bj/BD2/qayy1tDY4+LY7IBycceWPG9wrzNWkJuMZepR3Ou4V3pSfcM
8uw2LrQbI5JPygwpBMJlvC+IrIiKPrQMVNv8i7H9DRCaMYaRMIzSz1UtW223PvPvAcbAeJ32NQio
zFIiz89RWn8HAdU+9ZErbhs2vldtB4YaxllzPyzN2ayM4J/qqcFgDydL7/udkffOpq6b/HVJ1N0Q
CfncNE5Z+Ks2G+uM+QhAVFIs0r85Q/qzLBd5nugybkIvtSKMsMNFCu5hh9HG2NWVThEmTx8No643
IgewNkkFJ9EIXmCYirMYvs9VXGT6zrLywTdHtuPdnF7GqnreCz30Fo2FjXPnHVC1FjuDlLj6G2eT
1ek3WySBPTbOq3BsKpF9E1+VA+bBNA8hbW6pbgQ2Qhnz/7F3JstxY2mWfpWy3EOGeTDr7IUDPnBw
zhQlbmCkSF3MuAAuxqfvD5IyQ2RESRVWveg2K7PcRJKiT3DcfzjnO32t7VVGPVCQe3A+wo45DHUw
7ODcdgfX8CvOYb+NAg3K9AasmRVpkigF6NV14l7NU7AZ8I0evcItWEfnTYZhrVT7ALp/OMqCg9tE
VzKcWc5QJ+HUxnt3csmiNQj/ykiJ2ehz2xBJMenlPrfUjPeepuRLL0itAR9phnDNxsc2phJyUvHs
mtOwAceOJSvpboKgfqyaOdkOuljK86aFVsg9ZIZjGif5Sdsb/bGRFFmJUtNl0FYi8h051TvSn7FC
9vC7IiDtgiU/y4hNEJO2KQ0XhASrbDvlfupNeLDCaSGWzLQS7aSdZLAdsgYYpie8hMR3i7tqGbRM
vZu03po5WZvTAofRSLvnaqZXV3H6kJNQiFufigqHGjfxPAHKUbS9fSCQkfhGLoNhU+fTx2r1ktm1
diGm/Gtt9u115qqq2FlY6i7TlGPyoLiNJthbR+pQA5AqSjrIvCLii1M9LWMQNKe0zaRZD4spq/OJ
xPIFVlZjVeWByIHgJohX/Rc9ppiiHqddEaaxKvMDWL12Ci2vqRpvE3BmqiMucY9VezwFCi9fznOb
jSB3b1pGw9aOde5gROmsByd87SF0TV7Vlldo6MkoJJy8G6GGrTCUNlMasUzYHvoCWOBD2jKpwbM1
8gQyjUQSlsNrvKHvbXKyS8qNcHW8q2ZdYtHWyfaB6grUqwXN48mnxo1b2Ad5XlEeOXpxP3eDByRm
mud7loe5tW/kHLwCEBtUNNieJN3WSq68rlC34AX6z73pxNVWLHMynctsGE/5TUN7hEYhyj2GNP8j
CXbDHM51MVnPaSqDK9oOfNOlzCzrkoLEG4kJNyHlixRfXAx1xf84aKICg4gZxN8IOXnpedZ3rrio
rVl3wB0JyS0JnChHkjqXdWIcpnZErgwCUasah9fSvkJlm8LEqVS3+uo4XxHWtNZpmVdN8FBXQ9+f
seuCxELWTrDHXR/sU+oxdZiWFIuPRh9lSkfkWw7v2OVqDC6wUY9HBD5PIN/PCHdQkAMaswMjW4FA
4c6Wfxlb0d4DRk3OZQvfULD25TbY2wlLMmVP95gtnHHYy/hOC27TtD1N3ZpGHO4ZtwLpwsP3xx0H
nxySixp7d2a/pqK5bbOdFZ8yyzHPac3FKafpEAmbLlbfG/o1kIElmoROpkKJkbc8JKAqnBAzJA2b
1hkEW5ktR3CvR50JECueyW3cVcrYDj4Y+tV1c1Gk8RlBN1upz2dW+2B7j/MShEtrpLvYmusLkQKq
uW5b2FMH/PHkrUBGFM4FATv1tYQW4S1XPGD9aTQNCVUxe8wzyn2xGLRaxyV+aP1IY05uT2czHJIo
yRxGvFnb7JLMfmbgoYXjMNspQ+3qXHbpedLo6qjo6sDcSI13yR0JSzLiNg21SWG9SfX9MC36K1gg
s9+kzhJjGbH89q6gFyBjAMYC2+6hPWNAZ92QIt58HM3mXp4xEWzPvb4uOC0lf73NQrICSk3Z56al
8L2HddVFUGu3uWlcwJoWFbdzN9B2Mh4TY1foeXyZurioTKzxER17tukp9hLt2cTj61bkPblqCXVu
stXSb7IKKgEgPGUY23HAKbzMhYRmkob6SHXIOwT31ACAbJcnTrA0xTZt3VJjZ58G3OBE2jCmdJPr
Ge6atrPbOlHH0tFOCTZ5DJZ5+uKJIsdjo2HWFqOFaZcLkubGI4aiyjWGLlXNUKZl2Ved+8BT2502
wVE1+c6Rl2PWKCGLubsQeRMz0LFi1ISJzhOmcINF3GDMV/N0lvci8TegNT5POayrNh4p4eAYjtta
cMVfaLOB6bVP7hoUrGDbPPu1s0EQeB0gLbqwQ1mqxGNklbiRhxbiAg6Ktak4m7c535M7alJxowK5
Aw+ATwjrlHNiGoygllG3Lv0ZJM+uAKjjbyzCMyY8GLivGX0BKDD8eIw6r9vqQt1NbiXd597Q4/Ms
9z0mICkYCU7m0FxW9yH4Bu531S6BY6udQPs45nln7OqkPR3r4WLANsbkLTjtNSkvoMBsq1o3ohl7
XB45ahmkiHrNMYAH1aPFFqbUHHB5lrUomIwal9RSOUdJOCC7zEE+GTH8ghBuSnfqVaXJPCFHzssw
gRDPBGTJ5QDV5Wrx04U+zKu/FjCGsuuK6fptELN0Do1u6fBYFNpDnWfJOSkLenWZVzpgwEBN8Unv
Ny0AstbE7gGlvO2X08Hp9HML/aa/BQfSVVQLUL+8QixRPlDg7nKmF4RJLHl1l0DGOCHHJ3mAFZdV
510CDC7086Ixt8I18/FyjqGR7hdz9uZTQ4o7yqdZ2wbEhBGBMk32Vz2fy3Hb5fSHg2ZmUc/A9CSo
TPUltt3xDuB5/FLobU4yco3dzglIhddsnIfc9dRlkWXVSaVLdUEKgLHLeZbncaP57AmNTBziBatf
GOeqhgkDUsI6YSdCdouPl9TfZZ03NdWOsbUsnRupPGhElEtLwEkH6lrSh34mDsym59Js8Gr0Tp3H
3R3yi0DDaEAOI8xtQg6SkyK7X1zi/faJBHAOPjxNrqie7HvG4VdWt1SHnPXe2ax3zuVU0hIZvaVF
nJ5jdoqprrjLBq4pJhIGfIBSH3ybzqyEi282MwP4A8xGAr0wtLXm0mhP44j2T9NtrPPEwY0OKVd8
9+fDr1cQf7Ho+KbHdAk+QPX5PmwAi+iSJDXrlE61Ucrga+bu7QZ38XTz6wdalz8/bxK4wpE4+i5L
G91fVx5vNyrm1Ch8omy+WCgAVsjg05RG9gA0/YF2FfhKQkvgDPbfXVR+e1wHGwoLKd3SnfdLKXwm
QitYSg1lWez1VuQX5IPJ32hf3q8q10dx0BGy8vWwAr9/G4WCsJQUvI0JOfCwE4F8mM1u8fxdRczJ
iRqI5vn1+/kXHxybbCSpazg5KsN3y9FElV3T852mOzTKg6wYqA2zXHnfOnktSIx+c6Gse7W3n58N
vc3FcA32EfvBO0kE+aKEMEl6Db/L9oGYw8L3LzJAB2TDHMZZ7eakfVZ58envvkwYueiFV6cDK3Pn
3bov5Rva5F7L5lyWez7daAJM5nTuTax+Fwn553eUh7Id/A2sTANcB2+v0KkC2zmsfUTJ0Aa7rY7U
xGgpgn9zrfz5m4CiAlEoF2MA7sd5t1usGEYHnUSIYDUEHxZzBESb7c+yHdskmrGxcn795mL5k8CY
8Hbdsr/JdYg2YUv79rX5o2u1mse3rzdsqEyTsVeJka8FCoss/b4z8s9d3R0EU0ci78gTpae21A1R
hL9Ls/7Tq8d4SbYLXjC8D+6fZBiDZnRzvi71nZRXa4GmI7cvJtigpYgqDtXv/DJ/um7XxyNFycNB
4nGre3fdOkyh9bY2meltiyt1Bm4xQuj3oPa/vk7/dANY/aSsvldp+xp2/u7rWLmU9y6nesiwqtrg
8ABaHc830oE/X6Ur93mI/nuPaL79SIMKuqvJiJ1MjZe2wFBQaEw3GRFqapdB4P31o72X1qEctFfF
B2pcbuIs399dQaiUGiXIrggJQj813PjC6spIUkHSvNSA1JZgJ0jnTaT9/ZH/lq8S8zH/+1/rv/lS
SzAkIlHfwoX++K/9a70GH3Xvf+nNv+n+97cfi9d6zUt68x/bb9lJ1/1rO9+8dn3x/e//+M3/6g9/
JDDdzZIEpi/kZKn1r4m0fhPC5PFR/cJPWfzH7VMxPL3U7c+uyvUffXdVar6HeXJd1qO0sL65GP9l
q4RS/MHgIuQswlZJapLHwv6Hr9KwP0DQQKzDP1pTmlYzw7+QGNaHFayB+1rHYmOiqfgbyU3GW9nY
t/snz4GuyTFXXfF704RZVSkD8MHZDUlwIeEBbxqX24zKT8uUTBZBkcEmDrYXs1A2ATTgiLAIS7mr
6uaB/juFIbV0Vz+9h1ffD6qfk8XNt7qR78/KQwSDaoT6j2Lg7dfFyhDaJaAP2NEl8H+1+MEpxo8Q
jsANpY11MhjLnUHQk95XXywvZtFc1HR5iXaXp+6FQeLHBslMT+9HuCp6i8h24L7qyr9j5M4mouu/
livNteuyUzDHz79++txJeH5/nL/r8zfBlvDEMcc7lLDvTifPXhhlLsgdsyG+6xHB3sJYq5/M1l0O
9AxQJfUYa1AfoOQGkhxnpBUOvnFOddBegQUtQhJNgcoqW1/Xryb4KGIKnflzzQ0ZEBbm1KhyxXQp
EFsmIUVsd2LQQERQ5qp7wynSR6Th1U3nEm+6EUltXDutgHQYGPmZrEkH8IQYT1LHRJ9dTgmStxYM
fll73jNS/iwynXTpo2oeXBJV26LdgtUFLZ8y6QT8qiF7YPg6f6oy9qqQqF39mMTdQkbuUmrXWTur
axBQzotMqwZw7pLgm+vRhuis9FKbvf1gNvRNdieYCC5FTaij6ZToJZyOxYqTesEhmwxab3b5jHuM
KWs+g8hYzifTAGWLR/AxVVQ+oWKbPoYFEQ5ZmM9O8CBHYT/lJXoBSnHybfxqfDT7mdG27Kyav2dH
hP2i2uh8+aKtGNmNY82SpyRthwUMTMWtSgSdjElSDKNs62hMOszEKs/101EOexAgp3R5brS4/ldW
K+pOmCVweNUFVjQsCyZEsIlZFmIqLI9obrKLSjL+M4vsBTEJa6usdTOECITbUluXnShDRyv0e0FO
Thx5sq+f6qljpGwOQXJQ1cRiaQZ6meN0zuxKOxTokBgyyfUxEaXFmfkZhi4MKvik2jrIv0AK1A6b
YRjE19jynX2uEffcZMZ9brQXna6g58e9FSkMqOR/JY85WndSS7TU28CH7s48rYF6NxQIt5rRhOnt
pXsrRXswdtWOoBd1TJV2nN3+QgAc3Xh5SSVd+oBhFtdjZOrr7D1LKvnruNFdyF2ax/I17e4WD94V
m/I1emAs070jFa12zjD9YVkA8zLOZMYk57slqcmKIKbioCwVs4KrfAO/Lo6/Tae6aStayIWbLHGc
Hefp7eCl+R6NCqU8/3fgK1axVvXVHXsGKJM5bEWnaa+O0TGG7vqntsoybh6KAdd8XQCDDNn5M64y
hv48AYqM3I4dU9I/stoHZ8OrjgCRPzcuyC47ceHbmUyQvM5jolIwmAMHox2yop9PQDtA/Epkt6uQ
r0Zj7B0mFVx3cc7vI6K6g471ijUFhUANprKv2yvpKCY+0mg27GHQhxiaWLatVy83i+qZOZaaB4+H
mYG2lbYxHUamSI91oOufmBcvO2GO6z6AdmKf0+Jjhjevaz2v15U3sAhlpFt0meMlI8tyR4rGx3lZ
d8g1M1wTVZ2zGYzO+tTOg8MFxMQh3cx+LkMMtqT7VrMbhKVpXJHHy7cphyznsGqKCKIOIOCBfVYW
c1d2v0PYuvMQLr5mngoCt7d4UYpNJnubFstE0xX37NSx627hyAZhqtGNzJC7d3Vs1Nj6QScSUUG9
/dGcPAjOvpy5AcHowUC5pm9bRRPf2QEDmmghlVNc6KPf7WykaHvNIiOcqATvxmZeE/mSeLeriSiD
06BpuodZWPEtU/DRvmKFo7aNYafM99LnnDVcOOpzfhqM43RVFJl7W/Oassga7ekqTxMXIJuBXGbp
uvpWyCC+UwP7XztXwd5vAR6yzMtPQQV14K9ZY4A2TbHMT9rNOIBp3ORTueyAWmWQ2ReY4NVM/g0w
cQZF42SQ9FnIOWyKCVj9QrwIk3+EO4DTu80CnpjIEW+6QjznVtwz6uHVWdFLC5OPJ/KoOTOCqYoJ
EvFlfhULv3lgTS35BrvSvWVZ0RnnqBP94XdCw7et1/fDGW+vZ6C1xMUfUOv8LO93W6+TIrY5nPsZ
mUOTnI5zdxRj/cTmlVR5BuJuUF8VkGdh46X7DBrpCQvAjYXYqHfzvWD1uy7Rjr8+dt9W9T+eF1wm
LAAmbcT7tskmBi9Qju7svEKqcJLVxyKhtFaO0YMkd7eWGg7fHvH/drV7TL+0dVd/Ve/L3TcV8v9H
NfEqTv5FTdz0T6pu06fiP8i7ql6ffq6M13/6vTI2DFBxeNoQwcNIgPNDEfWdN+J84MNHhh/Qd9rU
zquK/l+8kQ/ffpsfsdAxfFJN/10Xa/w91+d6RHpGgwP24G9lmlpva7iVO8TFvXb+YBN5hu+HGXle
ojuoZrSUCVB1DSmStRetN70u+krrLDSjiCOLu8OdZJjvbaa+qaZ9WRmqPRZSeGMEKNZzkCqMZJdN
npN4W0Js8k9BSrxFyC1ZVpuevLYvaa1rT07Dzu7M1pNOEkeiU84uAKRX17Dt3+nAm93Q9hm7EXzn
kx1j9UgXAVnMTInZS2w1cB5IQO1kOrGlZVbnvadZzYZEJkDWP32af1GdvxsKABNCpO6AglknWjhd
3jXpguLWkY6POiNF6mmm2kcD3+zJRC11XmTQTCEAkHECk1w8/PqR37YFfCQ8cgAg0HcZbfEJvxtL
JkZvs+rUNjjV3LB3mTIzHJG/uY18ow39Ubzzd/X1onO4MvGY+tzi3t7fYOaiQCKEhFWeIdbFL6uv
dMmda10zMDZxK+ugvMEkRg2iDfpwnWkVYQgbEkD7fNuNi9um0dTLHHb3jAqHimUR7bmtdWQj5NmM
30orBFKMvjDXEApWkfAwK68nsHvsbOR3DCTujWCoyf1oVYPDk62zzbbNAWbVq1E58OysPvLYsd3m
rJpeZujGdaQnNJnjTb54xU2PzO9z23ikJCSJ+bWtJzeNpNDn5RSKh/5k6V6dkyqEGnfDYiaOmhqR
FJk0jXwGv1e8ympgjakTdtecQl21SbjjXIMdXix6dpwYFi2RXUMfD7t2qMS2sfXmM2tC4gyWzm9f
fXdAcDDli29ucwJLGoqqzkMTAp1XhfVMV3Swm6KjRORqvwpEkTCmNOsh29rSND6ZaBdjIKC9kaDW
HerXsjeX6TCMzXS7VIrwuRJhdRN2cE60yMkMYlPFGl54lsduCh9sKYaa3VTLIkvaNeKyhXSNCeLp
s+2IYg7NIOm67a8v0Heju5VkhTOACxPGZODpmJXfXjvaUqd50b3UflKfOk2rXQ+sqiWsL0SX4xoQ
RL7QpucFfx4TgtkobC7KqtCjsaGkLwygqd+e0N86of5rx88lgvtb1b6+quOTfH9Q/T84lzFXWsV/
fgjd9i/vwrTX3/9BuvI/MFddJ5sYFCnJ1jPpB+nK+OBjoQN8FsCrciEO/PvkMc0PJhQ8E5eJ6WNv
tPnRj4lM8MGmx18JGba54jKY/vyNkQwP9mZ6gI9wnd65zLRZ6KxT13c3INtvkLwqNHnt0rt3STM0
JHiIJlujJP2qFN6r0Mc2SyIFCU+2j7YaSeLaotkv58NspYYetguUF7C6ZHxFTVn6QOaI5UiWYN/Z
xLeHsbQsZV5Qkc2VuUNc139rpjKbpFMoMh3bsQa8NVl2WRVpwPS77NjXtnDRL06WeZFNqcuf7pFW
oECca5iZ9OVuaSR7gSTPfRZkHc35zq/nqlO7Ed9K7h1WsPgQNV3h+ZDALSKKWAEHdlih0wCzGcgA
zJZfu/WIEN+cUrHrHVwXLdLRaaSc1nLShmkURF9ssZSZbdQKKvw0KtbPkhwN6TgvJBL5+rF2Wqcn
qm9ODRq4xK7SHdOr0sEH6rc6q20wU4yHWsTZBAuQg7DADCYdu26RgkiuEOT/vlRHJETwBPQF7Ohr
jeb5lji/XH5Fm1bWkbU4YPIZ5AqveUa3nDQXrhA1YCmq1apCG9DmZB5h96T3qQzHIvCswf6x8ezJ
909IHfTzr3NtV2ixCNYJ+jO9KzlDtJHuF3wIQckbHzn5Q2yoKdn4LcEQCce9IsRTh+DTFkVz1TeD
7xJsZPe3fGROf995qbLOyBXNYcgTqGsdp9LvU1CwUADwlkzxGnbSoYTvK8bPuVhQOG2IZhk8OlD4
f/uiqswXR3lBQRPZAjbN0e7JqOiTHPIn9/XqtNQ7UW8Tg18UsVV5YRPXFiHEc4ZuE7GR6E8dd9Qf
fH3Q/TWjlX+ZOoZUFoCG0ruukzhRm3YMkAlWtZuDc2c8x5tZIViqWIYvvGCjmXmV3oA+/sEoSpsw
m055cuvn1oBcedFMh5GXMJK+RozVoGgoixiRdlPbxQCRQZq9f+mS+eFkoUmC3xRR1KUvY2wl495z
K6x4jBKdyXoSY95YWHVqUXubodEkJogAcaR5gtxisbL9kI/IEibFdoJze+HYQ79oMRoRqXVZBRMl
Yrv4NLKsuXlSC4nrBaAxh7xlM40ZpMxlIAmT8DVI1BN876uetNAXuyf5c7Nkq7gV0EBchLMldXIw
CTbAMiAGccW3dvrIlcvbOOodppeU8GAn1IgFuSRCjz8NjIAfMmokn6we5i7YBb0lP1MLNN227s14
PyLatCPskuqRFad+CxzWflz00fvIFgTm7DDhaClaHBAHH2XBeI4QtieZnPZtVeXr5G0kvTvZfEsy
LrZCrpHQTmt67iYolbVEje5juPaUjuCT/VV9wjCNxDryDoYbHx3gp4KEC4bH2CmI0/ZgY4YV+uZ6
46Gr+NzY3GY2HunW40HqCFzP20Vbdh57dP9xAlRQA2cHlTldklyJP8EkRWVGqDyWAACLye+qU+Wm
bk/4JEkeCD1NR93W9BjFsRKKGhkBbF0S5oC2iTAF8rbtjLl2XWbY8EAgecuDygMtudEUQ1Q0Sc0Y
M6ebkQiSSdpOZIAdhcXX1GAWSyMAqd6EPjEsiMr27AcTD0HGkOv6iubXjfaEFAcov0ReWymWD6Nx
zzSh2eokr52mO8594mtnfG9R0Ix2XflNNAYNUgfNqwkD00y9JTGEzr1illWgUxVf2E8mw+MUxC1y
KFKVyIsJgIY9VP6QmXNCQE2bEv9matOMyDtB3Wc80yX7S35SZRoDSlIRrFbPUDNiwbjH7elcpqJs
yXdeRRGjjlTwHKYUGh/TJZppLwlPAYLxyWyAEoTBoFUW6p2EoXui37o4o3Aan5k9icYhWBb1kHV5
rp0PvSn7G0LoDXmSJIjcNy5fmOS2TAYL1sJSVGU0WenUbKyayFE+fdUHO4phEwWTovS/WfNKvZA0
O3VNBiTp1i05V/AZSi2b9sEsYyrVbCwv4qEx/ahiDf7k67gFiI9dgSimnpQX2Ehojgp3gbIq2KIg
EFkT+0JEwQ0F4+hWxdFpUGwwTnVZFWiNlZdhnhT5xWDh9320yYTBVUxTaF6SqBTP+0Zjb7AnuSK+
iuuU/AkgL+N8wqmg16Huqua1Yyr/CYnYMu/A8HvHoZnlUXA+rZeGrp+WoiQ8a0QRnh2WPF5w26Cp
1k9St+MErVFIm1FscFPZeVrtil3Sox0WYSYxYuyWWQ1PWl3KFxFMfn4kwJ1wvKyvqCZJz3BxvumU
pRhyxpFLRnTAHM3YZmA91xlSkZoDAKdb2cXNBnAOaY5NUwdEzgWly35g9J008kHjnqVWM6cbQD/j
o89yhrSaNkiKXVxJxnUc4Yq7KkJsPURuT2j2DHH71Aa8NTHfWtiEI/caDkzHunEnMuk8TjIRjFIL
YpGaLQ51JcOp1trloCM7XW7cpkvckO2YtR9IoK1PuaCmPmqCySWquR3dWwyEMt1mjOBf3LhoyFvp
FV7AIq78SMJFqYkYlUN70ZMPd8qg76Zolpo/WY7FRRAMxELh5queyFKVd6PWuf52Gty4yTeumVbW
kU6caywVlTHfzy5xZhFyxVg7xJ1pXtouKqNNx9wcCG+SL/VJpmbu/BQgyTV3EuuzVYPMPWAVTl8d
PmXe0DKzzE/4KsniqsjD6Peam9WkV2pBYp76A4SBfeUNTXOolIecMMcF0FEONI6xVZhEpHZNc22p
l7SiyRhDV3nQB0c9WI6IJc1n8jLEbWMREL7REkP/Ek9JXIZp0fecNnVT9rhUc+/GHAiQYW7dAmXC
X9feuaOhv7R23w+bNhEE3pBguHxBx2twm2U3lqEUwYm6QfPkPQE38xE7oS1eR+mopHR2VnzC3cw6
TaOKGbemp5tE7vJGIJG0celkqT0cE2F0CZ+b1O9bFKmozhm4MvnPFLWitkhG7GMjZrGtBnrhEJ0V
Tz4zlua5bAWERfKG1FNgABBzWyt50IaqvkFhOJtbb87pQAtZD0dIxB7+U09RZtmBwJOTKtUollVl
cNJlevl1cJzkvPNU/LWbBv1TT/kn9zNq3T12tz4P23RZBWW+aM0TRQf/OhKdydrBaeKPejp2X+mj
6/ihacEMcbIReQLlIk/Mz1NhlsBCXTcnEkskfeXtzZQswYjpC+SV3wxa385Z1zbAs1YsLHgexlBQ
7d72kqTdOSioyYNOGpNRAmPeotjWhk7qlJcrAkLJUzP+7mNCWaPzMJF7QPxmBf32MdEUOYPfsQby
yAQ8sy3p75dcm7ZzPC1bEm5/1zDTaf20KOU18nieDdfKXB/Qff94jjbh4OVSx9onrl3OW2IuQeUZ
2RKA/VBjpCYDk0lfBVuLGvHyp5bwLyZZ7+dJPLoX6N827LA3GRu+fbVQI8j4MXKq55pcIhD4DCzM
6uXXD/J+jkgPx0zJXNkwkK1pPN8+SKZklUzczDfawJJMzi7Wwc7SEWTmQ83s9N897l+8oL9+LCRt
ZJszBn8PdYqNrBNtWrubnqJrVbCW+D0D/bzHwvQ7ys+3advPc7L1haFUWhUmtuUAHHj7wjSjYcYy
SRbIDXcfd/bQCoxgyA9t06xxLsW4lVTdUcP29tQrLf8ZsYS7TSzMlQhvuS/Acn6Y0Bo+yaKaTxfC
3X+HhvjzJ8xz9DzXRe5H4/6e4ElGJcl7I29+Bo5g25M5c7C1LN59e9v/Z8ryD24EP12Bqw7nh2pm
le/88x939EM/T/e//fqP8f6HNVQAPKTxDSqur/Pz70MWIgJQRugIWNaMAH1d1vwx4GcrYBAEw48B
PiIjXDlKHXkzyT//4X5gpr8CPvgiERdD+fF3xizQgt/ee8COceOBr8YFrFNavh/wS4D5jpd9ZXNs
u2z1C+3cyyp7PvZ9TUHVekG7PJE/OF9gEQqM86SbsiIc0wB1vGmUXz0sbKRiF258JcppDfq29McE
g+19TQaWvjVNguc2uoPDaJMIHVsMsjP1VAOOsDbaqGE50M2EbjUwGj3Z5M7QX0q1Rg53QaI8Kixs
Q5sYacOVhUW2x+HZkkkyU61+NpgTz1+qeG6NB6PP4mTfdogF9iJLk+no4gs4wXuA/mHMIP7dV4as
AxFqwnDvLQ2QInYuzWd5mo9NNBQ4rLbosjFHhBV7aGvrjTiFOLyZaJ9ACxjkPmtoN3ao8Y3sprNl
axOiQIMe95rtnutClEchs7zdZR7WGHTp7Cjocrv2mbId36jvKhoukdf5ZY2icz8yo0ivBhajUDJm
qDdkp5D9zLJ0TNthvmx7Sm2EGZ6LUaxZhiACZEArOkOQIdstJcweB5zX3xWGk6chwAA/2C0Nam5a
AOxRTGBjipPQwKVy73STc5FWE/m+uy5J3Yb9iin6a8RQxksg0pjRgz1WX21YBWdD6VHzZa09bhsl
fZSIdj7WO5AgDkmcpXix4zigrfGcLqcqsKHV6WVh+Lu55irejOSd4eo0A2fviGCYI2Q11OJDSn4g
jR1KmJMgdhZ9z1a3OVcLjdFGDBKXXaPnZPs5hHR+7eMOVxRdFVcBzqMY1SBt6xpSSL7Xpm6W5oXI
ROCTIw1Khh6C4ovuOfEAIRGui2odR8B9VrRo0es5JQsiK0G7LJkgiFmwEvrUFRLHCooU+4kZ6FnK
Ilnu+UaiM6jiPr9thhXDh1U1JzjOKkiJyB2PgtrR9Adq7q4+W2uBJMSbUKwh0aN378I3g5Y4rxqx
GOn+HFqtKF/cxu04wDEcLFEXxJOkHm0F4zuW1BdM/dLXJfUzL+yqtL7GeJ5aWwYu9TN5a+OZSJIg
J3JdS8rIKh3VbeemqKBjmOo5E6zvcVuW3qs5pGl3gsUpexYBkxX8OSVFvbdq8pvcWtvHRNNMDh0X
p7U39BM+OWkDFkS5JE4G9BSYa3U0IWdjmiY6+ATmD2GCbOXSBCDQ4+TOxjnKLDWeZIsJpUWA0d6U
esIMq2c5g1Ekna2Qwl3XNqoH+7IhQq54tAIt/6wpVVNYpDn1NYuU9hmz3wp7KH28aQxOodF5pUdW
YG0OJQbzCVcRaJxAixYDUMhGaaZ7iyQu1kN3keqZOVPQbNGEZMZuYSKwD6YhcUJegwc1f9RbM5zR
lXdhHKNJwCuntHtM781qykrjVyIcg2Y3Wxk7qWXREWkgbVFygxO8vCY/MznahdQqgpCK7HXCFn2f
AH/UNuQP8e4pWZY3ghlTz3RoBluQmTglh1Yvnvo+aR65YiZ9q+dkIx0q7ihIzkWMcAiagYkAQLj3
ZpA1I3QSf2Kj6VTu2mlU2pk9xM4rrCgLDx4kh/Pa6JkJ20UhzU0KEktsKRLa7uAtnmLz6Q1Dzw21
tfekTxZD5MS5s0/SMtAObs1Kd/M/J7yaT17++Q9OWn3dgfzqmL960opU+5KkT1rX9T8f+H/86++n
vhd8YGdOY0tk28riXqvd76c+P+GRWOtTZq8JEDal2r+W+tYH9K8rDs9yLf7JKqf8ceZb5geHZQs/
YhO7yu//1k4fbMObM59z2ea4h0/xbi8XmLPMZKVlh7q2033MSRxWOC4ZYDDuCRCkbCb2gRtHG8uD
XqfG3rSyZBvPqX7GGN6UJ4xRSTH2/fTJg/5+2hIn9NEhzOtULMUnxoiPrP+7C0mqwplTlXduO5Cm
5XMHJt+Vv5uUGAxjKVd9lAyNJCv2RR6cYkPxbhJr0oyoDiZnX3f+pRb343kRqPyjk+f2p7asyPwZ
ZuZRUFzsY1MVj/AnfLJu+ap0sYx3tqnZEfvsW8N5MkFIh4OBhSZJuziKG7Yr5thBFWWDA8i7PlZx
Mh9qGU+h0c7Npi4xJ4O5SbuD02njFyet4tska4kQGgwhzplEu48CpcSpYLG8lf+HvTPbjRvZuvS7
9PXPAmcGb5M5SkrNsmXfEJYscx4igvMb9XP0i/VHV/XpslxwwRcNdAN9dQ5gl5nJJCNi773Wt2Qg
t425IGjSc3XVlQ3u8dops61Dlscby1RzzH0nOZJ7ri7bua5fFzDAe7X4yWNsWcGHoKPcGyX7CwcR
dWEg5zjWdNHvZDM7O00myr4si/6C2UKwtYJ5TXQ2+b9FnOiNx/MV+UEdPvj0SEd2GglEotbuBqV/
cj0mdYE7wx1OMV5mZFxt/0q/a6I7zrMFn5x2Ej1CNV6wwzUXTWX6Oy/UzsF1cVlSbJb5eWjr9jwb
fn1bxKomuxhdBg2sbkVDFv0BDlN9djvfPrYwRK59oYaPfTYwTDLi4N7P0/CGHGnjqk6a4QmrdHmh
GmiIBLurbYWr6WZpm+KagYETxaQ5XbmxDRy1JXd1U3VxTD9WkBuNX/jct4jJiOxzNpVvdICEUJ2w
9UH6F4u1M025GLuCKZu5MRX0viHrIoJxniojVjsdivnDSN7DS5Kq9ozC+w4fp7GpaMdGWZiJGzyf
5AbkXXyIkY4eHTtrt/Gs37wqLq4xOZMBldrj/7Fx9D+bCP4vnEOjUP/V0nluli/VSyb7tx+WzfU/
+nPFdM0/hENlSnNgbfiYLrK2P1dMx/zDpj6hAUQlhJkr5E/+WjENy/zDDUyKJ+bUq891xTf+tWRy
GvgDC5aFnD90cD3SffydOmmt4v93lc8/4wQBVE981HRooAu+6whBLPWMxCtGOoYsCYlBDhjEjPyO
cx20sr/dmn9oX/zY8frzWhZuK0bftBVY73/sKBRDEA4cTceNCAdO5bESg7VJyOKGsRMDyxAF5+Jf
X/LHDeH7JZk9k3tHyBO703sMJv7dKs9tDiQGlvTt4GCGrVWanX59lX/4YoIpGaIiG4ykbb1rNJWB
48oYxTOFYFinJyyCfuSbggl1SunigfSombL8+pr/8MMBLzUJ7rJdN+Bx+PFmppycAma4rJE9xVzi
zlVMJMuSD5su6JPDry/2T18QOOa6va/7/voQ/10TmseOtOyCEM1B1y0Fc+h9dRsivCXOBZr6Kvzr
QIYiEhfPPzwqPN8/PJY4KVftBoXU6lrhf3+8IA+kOTQFI8ZhTJmazy80wtvLvvc+ALAMr6rav0yZ
fv76W75/WNaLojnkijB08am9exfSjmBTn2RLEE2oiszKnyJdNuW/PCw/X4UEP5PmhO/SssL/9+NX
G2RbGdDSCMa2WmBZQZudpQ5efv1V3j8dDjl7SCnX8xaiJby+P16EGbtYWtWijfIs9RSOxXxb2Mxt
NVK+429fKsBiRDoAqqifv492mRbmo4cWISmAs8C8Au2VOfP47IwpueG/vtr6pP19veKLCQLVkAHT
WGYReXf3xowpCC555iO5gG4RzvFH4CP9RwX64VxZc9pSR0/mv7xs75//71clVwmzLTcVvvOPtzOh
eSJbkcJPtfzujqnodJkT2X7FcIrR/1yb/0bi/oeHhFO27fHzrWHL3vrnfwPYwwiToFEZA2WxFHCU
HOpHoG//8lr/81VIXl4P7PZPr3XpWDoOAJKgU4VHAHYh2Y7a/r2hg0BMykJlOZhZyRtir7N//C5x
uQQpjYtlMzLWPDQkC13HMgsu7CyQ35iyyNtfPyI/rx0CgSfppWytDirid/duVtpH28vB0XOWI3cZ
kc0Syk3T9c9tZd3kKPuxxlj/4iT+hzcOX/ta6CBPZiN498aR52RXCqXTRnRzAEnPa/YN6XzHGN7q
06+/4E8/27pG2Z6PxI3wOdy0P95Q6bdGXzozTSHh6PNICNyhrmFQ/eZVsCfSicVkSoFGSffuNi4G
5mPXQmFfQDWEeVYZ07btOuvhdy/DKoWee51GIZt4H3OdS5Hh5ykwQgNM3fhjKNihaTL95lW+B4OH
HLjYoP3g5wJRdEGB8HQTytzY2gOuOt1Qdfz6Kj89A7yx30MR1pUQYd+7ZWKmHz0IQfOHKtW4UMWy
wEJ2IfChr9v/+lI/PQPfL0UMn+BARRwBhfjfFwjq02xGVeNulAcqfTNXPS6MucXDufv1hdYF9YcF
lzQADizeutbSMn0/wlMD0oIOGvSmh3lksabPXXDM3EobkQ2gFiGLPRdz5EvodJBCJphtYszFv6UC
/vx9aTzwZmG7RKJJZ/jH78v7Skcrg2qbT8OUXMwxYkKq+Kr9vfA1VqsQde+afcz11g70u/fYiPMq
Uah/ER41gGdCqGBLv/THxGntx1/f2n/4TlzARVzHcJJz47tTlb9YHvIsqlc9LO0NCSH1sSlAAv32
VQgFoMhYJfWs9e9WixlCID3emRpZ0GVrCtoKdT+m//aYvLMaI6WnhjGpIRhOspmQR/LjL+RleY7E
cETTgmF82pXsX0B+wCN/DQTGs0/o43O3wCPG+XTbQQ73g41UsZscEl2kNRW/Dqo9bBLJ8mkYgKGU
vXZObLjs5hWZ68vXwEP4gFlqLtRbHJeYQt3Y1bQ3Mm2qh8TRQ7CP2Y3VbsnlVAMXTSx6EOYULzFT
WUaTZXah0Sx0MUi3gfnQWooXbnjNIp3M4kQWZJjd5enkDvtRi8R3tuxncrjDrjXDsuOP3d1S1711
FyDDhEnR5mguoGCGYSRzbw4OdF5VetnjnP3gpY15cJoB9ZHk27U3sQtR8FOqxrk8IwUNlg2RvIGH
Odin+2vOTRceCzDj9e0Ses18wi62YEKAciz3lqYRfcV5e8bqjJtg8tBS5i1+s3qskEYxa4vZUyFO
BrtusjPvvtFk2u9T3Qk3QspquHcYZ/EuFHYs75BlWOHGzRbWRK/F1bApQPk3jCVEi/XL03b9bCdx
Yl40qEOcJ9s3AaaT/qCy8kuZun4KURGFJYnwDvAzAmEhOXZo3bqjcgeIodJq0Foqf0xWuhjg6UwR
5LmtJit7MvEYLycRtoa9defcRVRiqya7DebUfxKpDVmnWUQ5ngYVON8WPUyYE512CZNNiYSXX22Y
lSI7qMLaPIGxv0v6IiDNNkgra+s3BZ7Fkn6IfUd6TAbAqPLHfMOIoVyitPTp5/t9VXZ4J/AbXdSt
Xd72snf8xxlc83zS2q29mMWsQr+6UxCV3ASMaJl0PbBKDTtM5FAMnQgjz6SvVe5WitEC0plda+SD
+poxjzkpZxZxBNeYGFO4nxRm0McYKyx2hitpj2i3Uw9tJ/vsZVaIgpyork2BxtNzkNEi0YZiZicI
shuGi5u6kkmAz1WW4RhsbZmYw9fQaczuCj15qd96masWJV/RhUvC6M+xrs1K1OkFZr6U+Z/yLXnk
Q+jXwhS1d4jDILsVlSm/oZrS1iZssPxeJiMpkGSx67pqbkkUtDpSi7TjDK9LHuf8qj1KJ+MUTos/
vJhjZdcHMMplt7VDgC0IuD2UiHWTo+wIc5XDQDSXRESq9o3ppBjPB+TnZDK5m0ongMvbhUN4hiLT
6kOaVM1XwUs1HNKOd/i10k7qkjAq68tuScz5qpxio0Rr3g7i5KSFZe7mVcm2LVNvuO5GJ0kupx5r
8L0oG9/dqyq37V1qSOBYlpOCfVxSRbwB9GZkY+B3h3ZHgoMb7lZ9oDikeVyRw+zSBcTs1XIbjDlk
NOY3sX8zFaP1YS4bczgE/JPuztUGj70O0rTYCRck7bGzMyeJOsdErexqxnCRyAfIY7EOirelCzIO
wGlppyvj0LWOXj/W4yevcKU+pVQ84RHPbOVctrpK3Ns+ZJj3seswv3CvQo9BrSjFcuhIQkIiXKXK
24d1F36USBnPK5Iv2THva95Mq9fJOW3lzKvZoYvHqNs2IN4SV5QPUgn83IbZWOsP1I9f3CHEnVQV
TfrYjHkZEnAZhHjtef2vi6kGogQrM5vhCTSEy1qa5D4MqBT82JRTy9vWzMLQLvE2PgOz1es9K6s7
3avajAr6pNcFdNQHFv4A+qkjjOTgIF4DJYdtAIkk2QGPLcZ3eG+JmBTmgtjT++V7PsUco/bk98Oc
sNeZwlKdOYYQu9bLWxqn9UQugmshcI6aKVfxM1iFmdK9kal15YSdoa6tMcxODeuFe2wsD8s+08us
/tThxMfw3y/hJ79k44xsgab5mwSpam5AldXdZaBTDPYxcmZ7KxHbGFc+HW21FXVZ+hfLiHQVeYvZ
h4zsrLVD29Wy37k24sW9OYCv2KYMScGS0522NlbI9HiTmE23XKS8LdZeGbmpI9GDH6RVjaZnA+Db
q3aQ85z8JE0TCE+CYdl+6joFiWgK3CS8gH6OqmDCoL9sJppCnFFIx5N7p6ZxAwCxDV5Y1qR59psA
b0XiuTLiZWnNPclYHnawoIEVOeTlEALdqMziYu4TJH78koioTSSpOHrnhW8yJj103tadM4Ilh8Zb
dozikmdG+bTSZswaZhRbw0gAYwsPMTLGsYFxPdk+kQRWy6EQ/DeGClyVaudm6L4jHiifMz6i9eM0
aEYS6F5tCZav8JJ9xx7wOZvV+IDPC4dcZfi8imWpjJuWtrsF3jMfxk1ZBkm7tfMhzC/KwjbUdg6N
bGLtcqFuEhNJ4uYgp2JVKKD8sCsbP38XgsvC7FfNL6KVeohy1xnFrlCyZ20nscNAd092CaRXS0M3
N0u7PEIsxa6X2QP16tAC5evtsbQjFt0wZkUe/I8CTnV9yqoaD6dO4XpsmnrExEkw93xH12+uI1+3
jBYUrEexb/y8vOxKIlwi39fuh2AZaiaj2qIw1Ulp4kkf+tmMqiIel23QNt1duixFwOdJPXIfihzg
rgx8UjOIygrnKCgXcjTQFlNxmp7fPNtsfbzy9YIeZZCKsfOINuVrGqiaDXB0aGvpodbFBiyctBEL
Y4NAss1msFUiByqLB7L+Miu8dJvWaazHQYQJW0FpS8Zh2JFQW+RjufPrPNgFyaCDa0fjttnTW5gE
B6RSRjRJEhAHPdgUex0lFfmeyVwsb5PYlMnNnJZtiLJE4CmA5DkM4yUYgsXZGazvKzu8blIAj+Vk
b0r02xMhNNXgRQ2gsPzazbHzHwq3g47OWJtnp0pn37qMkfYDPeEs0T3CNLBBrieZG2cXKBYS7PJG
ql38SI0Xg8vfQ/QW7gmNRdMlEERh0LyqkaMC+6stg2QbKjZSfzMgOXOLqDUct/3MscUGVb2QfrNh
to1E3TWq/khQWaAPg090wjFLVgJHW1Z4HxOKQ+QddQ8J0odQM4G4LZZnacyYZlQp0BTUlbLoCjfB
fIdzR4bbjCyCEvpwmhV7Ffv9vF0EJKMtjR/Vbjl0OYTiyNzm9ktuASqC3rvotKP1gbiXEutqA8fe
V94CGdJLGs7gspfbRCn3XlXjcIGcxUERwgp1hZ/HJQJkVn4XOQlpQbB0tFK7sYvD4blPbOd5prbl
cbPD3oJk09XwWc2q6PZDNncJ1qxwId7FRe4gE/8rvX4fgedEPPEa2ClvU9cEY+3xyVsWQLbGjYET
6ZopFn6SStcxH6+ZaZEP9BSSnbay/BlpMCuIYcQMUnuHQ+LG0Uzd0A7k4DzY1McIZCZqmMGuCKxW
ZTx+lLlwF5Zhe6w3rdX6jxpNQ7mrsSszfGSkh5OlqTLE7Phzh92MMmU4zpVVIlhfZP3oGbaD2Xgw
vG7PsS+49U0IzEi+yglfcJbmzzbyX6TT3jA5GyHK+giulKgzVTKc2eAxE/cWIpRq61Z5SVaEmVQ5
MQNyeCs7soA2ydzyGoLNhhTS5z2w58QJug+6n9PXplC0TBeBIZqYDm/8Vou5/ehnuX9EgsRZCmIJ
1RK1AIDKxCj01Rwo3lVPGdO633STgldJE3QzQIeuNqjnmy+j0QWXSw0JZGcneenvptJLbydWuvYp
zJT0oykNNI9SPxcBMnzX2leorY29Yvbp781iqZgL1t4ICBdQexfB8WHXK4gluuvrPFlzIgL3KjAQ
Xl6keW08ST8JzKdW2DHQWlUMN4t0nVsYLKYDXNI17rMcccnONwd/H6Z9fyXNwcX37M2wYWEhNy8u
k9RbIkihG0HqLymGbV8ukdun2EuQjpTOuh3E8cF2+3w65T6Fxh09j/EtkXX9DaWT520rQ7N7Zl6B
ZzC0pvrLhCrQZct11aSxIg3ELUQFMB/K4GAm5JA1TtUs0zw++JYv0RJN4SdjXip1V5gAWviIadHP
e8BYZvGEQrBGkd3ac2JzxnaU3d2ktVHyVhqtubpOOADxJ4EZBx/W2NOnMeD12pVl7Q37vnVKvcXW
7T0nOh8eXUpB0I1Uoc7WWupG8CjlmKmbDtfgfjas4XJaOLRHwbJQhvC2Zjx0Zu+n87Sz3S59U5Kk
MSDEYvkySd1/zSX5kFETsuvwnBrYilpDogh2qqTQG5aM+tLz4zTdV6HAX4WR1I93JZpCcmoq2/nQ
ZI75Ab57m7DYljDpw6AkaQbmb7EDX2Je1y5gLX6HFmZywEn9a9LHTXgIRFo8t94a+N6tvHYgS5kT
MeIPn70JJu+tXfhjTOWFRrt96TMKuUcSzJLwM/d2tnaFgRl/l+KXi2Gp9P5Tig8FWA5kWvTUMuiy
LWnaw7AHSrC4l1XQe6CEbbCvE0fBumSdll14Z9DOgPIdoD/ewicy3J09aPNAQ1a+WrPnsrb5OYeV
oOtjj0IZpfmOZhMHctSMBCgr2VIpDOgIj8AcUBPjOcU6ZVjT8riQ7vI58RERQKo3rWcxe/65nvlH
Igkzy9+QTjV8QNbIiD5UpvR2PHGcHWifeuy1fQuyGUQG9hzaw223xXWQlAep2wCPSjnUr1UIiHVj
MKVFAejl+Od66PMXpDv06PLTMGgjDqCVtRl7AomxjqrsavQaq6MNIgJ1YPyJrICjRn+vNKkabNNi
uq4tXYU7u5FGyCYvp/uly6zisBAyLameDQM2Ew0jvmovgpbHcPSPAYa8gV4EjWeUMqYlrxsyIDh2
i9IProbKSp5rRerbNvPbttvgK7Ef8TJVYAUGDrsbPfnr2a3M1WVGfPUEZtzIP3DkmzmApuyhESEz
vPxyDIokUm6NN9TrLKIDChESd0JymXoNmgSHG126gT4PLoXyMLFXt1ueS5bDZgrXILmErJ5tmeSE
hRd9Vn6WI8vMRs8ux+zFXMonQ4rlJs6T6U1VcuEtnzLVrXiv4SvPZeLsHJ9S89uClFAeYLUVxkVs
ZeA++25JmU/jvCDNSPVdfYCfy84pLdETA+Jj9fpcVe5CsIyTF3KnzG55mSRBy1tSja3bMoarfiqM
RX1y3DWNwhoyJUD4L8VsxGeI+ZNdPaRz7/J+yX7OD2PLkaS/Nlsxk/UmF0L9moVK9ZXGQV59NnN/
gGCrLN0dkI3SpgL0Ra3+WHCMk2x8o+0bzyVC1fSBoWLg5pu4XQre0xRhi74ndNkLyZqeGLjIYsza
s4j98dsIQxnUfz0VrNNYyfYqKKhXssDPrmA6xG+eHKpvHG77Ty3KY/vjQPJY+S2HfEZKBkzRcWP5
jW2dZt3mzUOaojs92KXo0ke/Y1hNF0DmH7uku6+LWQAYHTrcRh6PhlO3HHZhalAWeek2bj37yH3+
rCvrStbqhtyhb2HdFtu0Db7WpT19ykOhd4S1hAc/GC/0euQ0WusgqqmLCmu03ddEuOQw/FfLqxQX
dYggWxlWvcWFZNyi9HH0DiFtzyYJKQKAPC7jT7QlPEqZgBbswdajd/NfoiH7SVH+UaDXhLklTY7h
s8NacYPf1nqgMsPghJOe4+kMnOoW8iCWWQ5axdOvO7ZrR/bvLXcRkHtIs3YNrDXB1LzrC9fh4PFk
+gYFSI5MghYluKM43GrTmH6zOUxhyNyFGRIjOjA94fum7eRM3QLpemMZWQHkiRwXF4D8b468uQoy
P5OR90q2hO/yY2tY+57bNSmGzN4N1AVFEGx7xoX/cpXvMosf7tsKFaJA53DOoNFeiRB/n4nohCBH
u9Ow1kejRJNWsOuQKuDWyGl1MV/DFBTXY2BSUxSJNJ4EG943/EMcfX7/B1xllw6efxSJwbsPMnix
axkGPyAH5T4auyAEHg6brpbGX+OK/+9N+W9odv5213/yptz/j//eIxr/Aeb6/T/5U3fleX/w1PEm
wcQJOciugcV/6q74E9uCbuajnvmObOVp/F+6Kxu11jrtRHdlr6O8NWv2P7or6w8idWGzO+gOOD46
zu/orr5bk/72sNp8JMxV6GmQq66ioXU49LcJvy2Wzs91rLZ1QCjcdTDiQ0DgRyDjlna3H+zRKlkJ
MvIqxwwx4C3ZxPZsjJeWckFsoiJf5M6JwxxA3tDAUYgXkIQna7KNMRpkl5cXgWUgtmq91HQ3gmBA
nL+hKMkoQ63WbjyV2re0+9CC92nIYcpFPcHWWwXqKzygkHM3PfF7uJ95sXWgE8GlL0Ptb7Ox10c3
GZ0+YhzzrEFVvSawJTnKq+br99/0tx7v/9fQNZbHU/MfW99PD+75S5n9IBZc//pfYsE/bERPpA+z
VDouIob/PLSGBZ+GBwU5CG5KH7k0L8dfT63t/fHdNLUqUzx2i3Xy9tdDi44QSfSqIxQ4MPl3f0sr
iPPvx50JIhifDDIxE3vXQ9X2biEXlkHztIDLqCfTOzY5qKwt9UHWMRfmk5GsY1CkwkQI14jDcKLN
bLDUyssQEFp48HzZDvfO1NrBucq7ID+ZSdwN31YH7FqExcMurCCknjArF/rEnu3U+0T6JdQzQeA4
dBczjfdUHHX/gYM+eSKTQzf2KBfVWFtr4kF+BmbaoH1F3F2PD0LiIPoqxsknVNCZwFGQFVdV+mtO
+NRN5WjaK2lTjtnXSdtdDuRSqfCUz+7o3qSZynYLgwbaf0ghgrsMVEfKm4dzYqu91IofzWAM1YGD
+UQglPHYjeFrE47nIYhxtKiCNDrjSoGvZA5klHm7EWyE4lD1HJHA+nZdq88Co/4H01SfoQVbyWly
Y8eMbB+eymIGT26WfnSpcS4WGeqa3ve0cEvzRVQEsfWCdmvrDNauTgLqlZRo6w8ulFF8Zaii3X3J
OT25HEPi0wORpfoD5khjOfg61dGSTQPM5QJqA8FrDR37UzE1zg3C7viKoiAA3Yk1+FQ2RgK2hcyO
E5V5qSOUztYjI7KQzKaUQBTa2LGIT0tjhGBapGvdY39pwsjKpkYwM2jS6QU9QDaBAqUHd5hm10lu
qY9iJyqTUL/Y2oJgHudLcKeIPIaXm0C+YSgx259szshfCoBjd2NGQU+i5HmMPTBFBQXgJhPSvw+N
4QlimH2CBeS8ldpKF+KsllHTkJt8it56QmH76k49WD431UV+8Nx56s+EfefoWphBPWe+EO3GnDVx
bGmpys/Eysn5EEsrxsTTrWmxczfK+D4lp+Vm6iwzp3ZnuhO8YTsrrTe08/70UMydHE8IkEJ1XU4V
2ZSYkkrcaJFpYekmSm8JHEklSeO0cI46aPKVFmTnhPS05Ebar34QBxIr32yO+c7suyr92HbeEnwK
zNnMbivlxf1bZhg5zS3hpGrZDGqgyXjQMDUanMGdFPgJiDBPzj3K/EDtTcVLuYMDFea7ooF0+hLG
Y5+c6GrJ4KGFeZM9OYnWJhi8PCtBrohlzSDqbNnpW22GWXndsW3Q4UpNs7SO+PkIdcHc7jkbL+sh
2RFyQVCeMKIhdarAPkF4wkKW++KA7VEdMCjU10JSSkrtnJnWUZEVtDwemOsFn5n/JJdxbtn7hPn+
56LGnYkBpXipRuY5mSwEHikTJIq1LGPEJ8MKiF7gaIBwhEUY07pGbunrzVz0oBhyoyWtdZyWS7Q4
DDRo9xSPiGgYRudri5K2Tv9h7nsqEdPNj4Q/+Rd13hTbOBy/5Ux6rzlrP5bKEvdNsSRkoDIohXUo
NZ8Z7QiKVN4Hhfbspmon51GUNnPRjKDUg8lKeAFsgzimPs5HWjnDvE+syX8ycZzdhe2sL0rsYldk
oA7RrBV2vVCQREgDZQKK4gwf3cpth90gqX8BZrGY7sdFmQdp076g3ysuTYEPiwY/aFYSk4bj0s7N
J5t6iV5d5u5AUEAYSYXLtDmzcXU5sdiSlzdGXWuCSLc14dWYgc79oG+tDhsAznFzn9QcPha5IEWI
C8r/SfnEadru9EgvG39c3vWXk5rCXckxZbNQs0fw/84QA6cXbyAB1UPJct/pKTsaZiYi1wVSZgz2
tLfdIo4M17Au3Ux0F0zUCGmn+xgZDXPs2PTVnolzzCRFPpAtAtXMz4vNKPyEaFt6nEnZ59dZ5TVX
uaHUfWa02WnI/PlTpehMb3zHMB5l2r7YXkhC+zT2zzDT+zvZKeK4GVqukKmSOzIe7MJFSlzn9o6x
dwh6sBpOTGW+JMuA7sHiL6+PvHUmU5G/IvADeT7ssWkisblq9Uwbv4HdxXHzmNr+eOqnwD5PqeE+
27ntX7piICZcQdHu4vJysNUKy+6APC2mt2tUXx9dHeqt9Ibx3JNoejFRJpwTQFkHx6AGntpGfSG+
Se0s7ciT3+ZMmmzmDOHSvUBWmXdeZtv3chz22EzSqyLJ66Plz86lS0zfp5IjHYnqVRjs3cLI4FgT
SBWFtJdv27rMH0ffdj/ZWTZhdhEyOXSZV58aWpC3Vjo3eIdjYZ4E2EkL/OZYf3BL764xmJkqw7Tv
gZQSgalTCXQOIjw5ZeXdEJgPg/KCo1Pl/mdFLRtV+Pv2mUl2IiBNAfyodj6Gc+BtcxvrP+CsV6Ps
WVqYatj8e2TKxREqhzUsanaZlgLKfzALevC2WENzOQ319x1v7i4dlYLm36xSAqvfSShgPECtcWaY
REMJlYGzSVTTXafWuou7plcDBs8Bc+0ZiAV3zCnklU2a1jfUko6+6kG+0y3mIXD6zELA0/QZ7+N+
HlsLZtGBfiJ6E1xHgm0nee5hiVjJbaYgibR0B3XsG7uVfCNLRiNeVqhxzfxQSF2TjUgDYNjLxhF5
6pjrD65gKplIE7U5ncae2KoImFTaXwvf0NWbSz0bf7EZ+hSMn+lRf+601ZywAeNUlTVxVyX+UjIp
P5eyYvAH4umYaw/1BhIEpolpSSJ6XYqDkaFH2Zt09Vbrskr2NQKhau0eNvedwa9QF7F1BifU7RSC
E7IWqmneY7tdjsXSl9vRGQB1ByCr56CgHBg0dPVOOOpkZf1wMow5u1oI/f1Q9xNzSPwHzeuIligh
MDGlRZExMo7rmspFlk+154dEzhnBhQOeKFJMMM9GkORfWlk5T0bfjsau63BIqALgfjkuRRi17QIE
TYTzRw3+6lg1RbWfxsV7y+fZpa2cGYdkCb6MMVnGZhJYd6R4hhei8rv7oG9YNvgHeWyYtPSnEKu8
gZUqqDme2Yi/Cv+h1UKAEmV+vPFmQ7yCIKRp2+Full71HMdz94DVDJERs5/gTtuDswdF3l2YePqp
o3pyHcpu9DoiFrQKSXFU9sPoknbOplPWxK45IId6Ymk/T1P4YFWpuG05/e79tA83FFf5LeJTxPEM
wON2W8VQXTdO3edbnwzBzxOpoQTl4jxbGq89O4wLo8CT2aFMg/LYpINtbxgB9Y8i86erDKAOlHMg
wrRuvOEk8p6ABw9sFMnqL+CIPEh+0A+92q2fu2BmvBoPYbtxMFV4aJAaRFCkSXjzsdOZSEnYCJ07
fxHmc+9IZonaahG29Qmj7lFI93WpTP3EzjjUUTctNG7nvrhO65Q1HMoQY5ncekxnYZ/xWCYfqibO
Xwo1I7pJ+mZ6GkiOOgZIntjKK7SH9WzY5zkp9Tn1JxPdfhUDfsytMHIZqFwt1eI/QlqWlwiZiHwO
saq7NKk5x7TenD4FoZWcXZ1Ny35xjO5hoAt46DzFWKdYpklEnDViTdt+yEgYsht3fJtIGLjnk35U
RkzydBOPdD5Vm1n2i4Bn4p2V1GomPw9l7UdZUI+RVG+h5kWZIRY0BqYz9o8WfMH2jDYxtpHuob7e
pkmva1Y0Khg3ZN5Y5MNFCLduino1Gd7ZGsxF74gtoFddle1kXVA5B/U+GMKC2Z2N5+nIgJHBLoU2
I4eyjCYQVUdlVSfhkOI9UBdEuZaQVES7S8YBdgURH/z2bIAbzmvtqXJGeQVyYr4ce+8FFMF0nheP
VALp5pdVodNNBeFi040j5oge0WO1ipJLq+RMQRrB1mvzy3S1LwUM6I8dNuuTHyT+yfOqT0NR3vXo
ILaly6YfzMOn2OaE3vJWb/G+GgfDY3Rg8L2/8YI6DwlLd+R2o/2pG6f0yZLhit+34gNif//MYupz
5PbAUhmOmX3Rviwvp3hwvpitG3TXo9lMr5P2Vwi/MuaUUmkardMwUw5urdJX+TWneP8zji9zuRgH
qzIiNy87eWN1fV5+rLJ5ekssuo1RBqSvPFaWP8hTWsZ8sppp7FEOY/AZqmNV7xwXKdjerbLePJlO
ORGBFbreaSQmJ780MhSI0VJZrULEOg95VBa5YXKw8xt5NB3ROgDPGjK7akZ15jmoOJmdekCY7oU9
eaO+mcUspy9uggN0x+Qzfs2gXoH2lJDlNtph69mINqjEFRTyIP0SdJVrnONUBNWdEQzcOpEkHYK+
niEcOULpdLGQ/GxsUElPadQg6Qm27tRCAfdQOgR3ZRxbZZSPCP7uiIgJ4rM7qNbbAlpOF3LUstHb
GXypt8H36uYadqACRMCoArnnsOj/yd6ZNMeNpEn0r4zNHWUBRGC7JpAr900UdYGJooR93/Hr56FU
XUZS1VLrOGNj1oe2VpNgIjMDEf65Pw8OaZI5yl80jXdbsyN1HpXcvo1uWDbPAfoOy8OC2QPIaT/3
By3pP5hxm51AmEBvmvtgxxBGXFVRGe9q/LYHg8rYL2Lpok/9wEjSZrL2qHXJsq3WMoRAC+COFAAv
2Zw7GW4DexXu8yl7nocgTBiwSGg+2HHOUMUw6QnrY9aYA598YeenqGm1E7P/aWviDN6kGgPtpODH
wqIun3EJ5PUmY1vwJY8HkCCGkbnbfM4zUBdl1hw0s+leZsgXJzGawXOFgsIaiAvT9Qkxqd2sExMm
XyHq2SuYCS3bUHEITISs9hpkmR2NyikdXyA190Zo0IdDvfTZDNpgb2uucT2Lgg65ctF3dth9gDLD
KDmjCVoEaXM2lFhDuqUwzqlWNS5CsLdgPqrGgR2PZ3oxRPcsS60/o4gz2k2GzdKROsaLVnXNWYRG
A6GBKPxG1DQQB7MNEkTnaYPvpqd7bIqKCaeH5PzOF36HI5Obgs+HOxzcyLnhZD3J4GxUs/I5XqdH
O5Jttw2wQZ93OLF8stXmHcCu9KELQwCTMGOVD8GiP5pBPdPUuY59ZvryYEgGZ9FYjj4BhfTQ6Qkj
nrCrttBHugtBKWFwCIK6ekqwSqcJB4Kid69AAxbdqdM05vYQXsPphHG2sq+qOgKrQoONcjkTZ6Xb
fceB/ZaW+H8Tlr0OVP694Hgfff2v/ZpS/vxadlx/5rvqqOkSmBPOff5DFIFsMf/0F8tJtyBm68h9
0MD4N55pf8uO/BRFkORe11ztigp7JTvKPzhxCxBM6O+o8OZvyY5gsd/IjgiNzI4gXAIkI45Etee7
BFnVTjqh++yGDRuPMKxWDpzbxrxBbOAZVpsJAMsrxQDXvee52gY8Qmv3XjTm+LJU1CVjBHGS01I5
+bhpMyd7ZCTtTL5WJe4xa0vJdDM2sOrXgjarKF5uS+CiucczaYxOYN5t7bxmgU/o1uzjh74T9adG
H52Bot1p7HZmE7T1Rawhj2zCPONs0pBixOZFeYCVBr3hE2pwPhHLL/HmxeFIDbINTIZhYkkCOhkW
i/NaPOatZ+UEJzfGMLZsZaJAbS03povVabRGejOAM7C1jpsFrKFF0+34lZw4qlpSadqg/GycUgRf
2iUDATkaKZyUBXd9uAWAydw+kexDXdp4QS5MCq+INdPOTFs3J1YvCEdsU2baDhytDI4BXjcMSbHV
cEvcV6JTl11vL2pToxIAku4HWn4W5eJma8xmJV/r9TQjNdRacpQqmreaWKnHEgbpY4rWCyA/V/Xj
WKU4erA9avHWmqaCU1+TxPqWHEIG0UEOHCdsp7EvSQhIyD5BtQpzI9uyAwtdCvtmhKUKvLtJp4OW
lYCI2Nca3qAWmNZ6pMKdq6op8ylBRz6q4cMhlyC0CW/mzMEkGOcoE/5c2CH0INwDvjNpyz0L3yz0
D60RwQ2i3GHgpxYz7Q6sR0gBbTbbcJ5YQjmrJFO3Q+HFxJBWLm3KhpGrS+Gk7QmMs575mQinAXsi
Ivi2JTwVecSi2g5xPJji78G2/1/U/nsdfvz7RW3zNQvjPn+9oq0/8H1Fs/5Q7MCQ4Ix1rL3yZr4v
Z9BmUJ4YEv9rkMLk5a8hiqn/QYaZcRwZX0nEGMj/v4YoigIA2htJvwkkL2By6ncGf1zi1XCf5CbY
RkL7oLtYyUi2v5v7oTnilM0tE+TWLLbBWFDL1z/2mTpD++l2xtLuX92X6+8jxTdti9yGH6+4Vu4o
5krMbd5dMQbyRyBPmZu+Nh4wLn2OI8LaWnLfBv0dHs8bp+rXFjS0mt78ImRzm8TV85yjeDaa3DW9
+TUyzfO0w9Jctx9LOWfbFt8rGQjn8ud/K2/Puz+W4O6aRMYlYMKcJJHPv78ai/ZzGFgi4HjVhNjI
ZY6CyyGBoyZgvgZyl17sLBUlh87pjPtGpctNSjVcEzXjPlkWiCwFYlIIWW+QQczcFB+XnFx2zYbR
XqKzPgHAoWdP4qhDZpOfnN69aRT9YxZRD9lD8V2cq5BT/xa02K4dcXg0nS23A0fhBwQV6Zt2Pvtl
EB8MWM/DNgjn58noLjm+YzbOWY5tTW98CfTKMxq2XuS2bg0mCBwIZb1fXOYSBNsg71SJ7ePqA5xt
l5/yxempF8wQo7CTZ9Q/YklnpdORMgfthiQWBkqDmgO8MfLQYw/e1IutvKyHbKp1lza2ix1SRDT4
BZD0rxTSpV/bUiXkAAjukuCcNmavbQWBGg/v0x0zlWwX5cVj1Cn3aDv2x0VVd2aLkT3UO6+dsvSU
qjjZJ71I93a9LOdrfPeYjMEHONY01k0u6+vEDRJu2PjKMbR9j/65EyVkhnDQTiBuH8I5F7fLUI3b
HMv7VtcG7QJip/FMoUGyD2a55/1zDzV4vatQ1PRYDIV5EefqmEfJC6Gq/Dpzg/jcLESv+4Uro30c
k+JJ8yjdEwTZD/MIxrerhXk0SfbgdXcDdebMKHMxlUV3tVEY2zKg4rkm9dEl2urrJ/7bDRhQZ6Ee
SBbuSRS6IBWNz4Xb5L5e6gveKAZci1HkWz2T1+YSU5LJnp3ES9MjEDXlpUmNwGZIy3pbolzx38zO
j7K+ushmTN+FE3xLrCh8CSfzczt3UNSGDBBzbEXdoSKhfrMEeeLnzAc8qs2AlTt66dc2z3kOsInf
DBTOmY79pbCX+DOg1Q+kh+QVtugUFU5v9wbu9LNIDz/bS5l9rK1WMH9qGMoJbHOIrUHrV/DoLppe
alsOV3jWzCQavcKuilMTVJeuCKpP1EXYh0S3o03hhLnf5nZ61AAwUgekp1vVANFqKusqSnR538V2
ws0x8yNJd9ur6jK5BEJX7VISSs8EnLKtVs+ULfZTs1NTdF2aWbe1zYLlJnfdA2tf+FCL6RbAFE5u
GWa7ppsPWRkc4mikwtNqRio66d0LmirbEk05NORjt3gXAH8rI700+8rcGxCzLjWY2U+zYY9PPWfN
m4yu8C2d3WQi5gFJHdxRvrGRQIq2P2tWLiCdoeOFcmcMiByyfaY2wb7r2fNupNY/Z5N5ZelN4VWU
oYqOmB5mi4sYaRAF6oXDlDp3i9HeI0H3nDjRdDZG0nU3Q84UEzvaTjYOAyBrRMAc7RpdD7l328aK
uGU/1S/DhBEzbJT1FATth3zu4sMcFTG7lArjolnFlheOQflBFf3nxcirSz111AET8WMijeQB/bq9
aWUfXDI6DC9YgmKvHFoctCHj9lYHZE8YDINlORvXyFXOp1lDkIz5rN5UdVWd09SaXTNnHAioRPTU
W+a8NeKUqREkco9d1meo++2+TMruWxABtY9nO7wyVSWYI9l4mIyu/FhX0ac5X43nfXfbsV3aR62J
LdcEAt5r4qoLx3vNgPlrCuBmfW5RJl6FFykzxUOqGsPy8LPpt9hPppOZcYo0naT1MxbIr3i27TPS
y8Gh0gGkkajVG3tDsSqawJCE+jG3az6JUORp5sIZ7ttARQ/Srvhet/mgiMLUElmmgOWfIN5tauon
TLDTdcXB0gTAShcOLtK66p9swuTxLgt60gM1RRggxYJO3JdzOXFnG0ihFZCUpTPkVuiBnZxDzt93
duA7QZy9GB0+zbh2yjNVjeWBYhbq6V3Gts+mHoKr1+LAH1ATqAHJ6OYk6tKcQrPRvSKzOj8oQxNO
W1LdULubXsE/nA/hpLQjqQzBDKM3vixxXKNqMFW/b+1e9+I+GvCEsnsFmzFFp25pi5sQcXLLx/oI
XybBBdtWkhhQM+/I9i34eSamqZYcyi3+fuzxLiyxDuz5dUm9xXrHslOfjH5BEw77VNPaSLd06Ig2
kgu2tME3GlaGa4IozFqpgNksfGt2otcWyjWSkfMJaNkQP3QPbcVYMvccBvs3Ntfuh5LZ9xYQqvrc
semmQUJxYKtJV58ZJCWry6q3qv2YJblvl3qe+QR88itGXepZmzHIBXJcDoSv74y6CE7RbPdnIU6Z
bRWvspHbf43yMLtsp7zc4gXVd202nhq8fVtQ7t11yyF2RxDgsWFSh25LezlPgzI6YAURHnm6yi8m
J7nIhCDPWwwWy8RMeMTMXMGwy+i21DhPHLw4vPkSPYL3UJueTBJRmQnaps+oXsnrq6hd4st0HDvY
osG5wxPoYh21YDcwMUOTrjsmfYJpCiPBeIfEV+20Lh5T30Fmuwzc9Bapb00FGcE57gP5KNl3eBzo
iisTqf0w9+YhH1LMw+Ro52jbaSI6MC11zmuILcdU6bSC2uj3Dk+MM6ZyzUFXVXMojeRb3DryGJMH
O6v1zP0Qt3xIWbK1aYx8cic1YfikGqbbWDSZ6Tmh6E7wFJ3D3E196FGck3kZM5AdDuTEX1prulC1
hnxmfTOyRlGCV9Itn+XT9Wy2tA1lOoXOnQgvmogeJkbhmFQt/PpanswblfY81SpT8UiyzMuxMVGR
SQV8xHoSYNkpy0OrRhQkfLfn4TAlj7jIll1bObWX8vg7A7JIxL52+2nn4Js/FZNWPassRrxKrfar
NgXEJMecoiJSX+PFGAIslWbU3CprvOnoBvaRF+/GVi+OCO30gmOw2ruSMyf4YKZWWJbAGhrdwWH5
2fZhV/t2UiZnNK/IK4cZtOd0Up1TS9meCnfumEjb13HAlAI2BDlCJ/1KxDLYmVoqDjaWhNSR8a7v
6fSm+2DN0s58AfW59HuwGeBZ6+IwcNi91KfsMR3M+DxSwS0Heft+zE2ArnFWnNRgvBT4J05UBRII
yOUHXOvdTTgshyzisqVoXpqwwyTe6JhbKRdJBeVy9HHdkMtR27ga+pve6QksyMVxLnmSJh8obkkv
WxmWrI64sXBebRIxhueFm1hfA9lWF+3UGB/iOHRJNpInMJOZ4304opJUSWFdE5UZr0c5p/FmgAzN
aNtGMC2ZhzJFSqoz8090MUEuRvhsHklL+tKpiWHJjBzuHLIhxADF2l1eB3p+r1qNThO9oDgTasJe
kmYzGC/SdmhdkGYHlGw0287WsnMp548JLSKbznKzY6L3w65sLCbbYtiZlX3HSkclrx0Tm7d5kg1R
8q1q+sXnlPeS9tZnEnn3c1ndLJzFLrLU+VJZ8vM8WuSdXXpe9NC4gBF3X7HJPuVxhJN+6iyPv8yH
w5D6YnTgT2skTzekX57Htg13KTOEI5mc2qPwao2pmmsYkNbGfJ5zv2QE4Nn1VF0xxbqDJuns4GEQ
OSMe4YlQ536pa95JypPn5qLKRHVL+iTy5pwnqOqraqPK4EWzwBagey2wd3skH6a5Ke7MrSlorsLc
gGrUzYgcjBHWVuXqnrgingAr0DDZpZhOiHCE9XAUbZtfZGaWH0OGlpBMiAxIYL1sRh3jWsQZnioV
qd3Ygfk1lu4Q6va4S6rRAYKcm7fjVL1IyzWw03Vws6XtdQKSwWS6nTda8jRknbjUXcUwMSfIaePn
sSutPYCJmK4YrZyIjHZ0xTjLWVEpLPiF1kTnc8Ywmmok/pQGL3am+SFOfJq6WSOJ7vu20tR51cj8
OoozKB4djdwJY55TO9m9s9PSrHzsWk14RbycpwzGXtyufKRp4hlq5ujLmgPORtr5KoKJ4RmyKXtf
gsp3BvZFqoMcgw8qhtYDvTdMbea+VB55t96fs26YNx01pJvCDPtDX7sHt9cOc1FhJbEFqU5Sd6uq
XnHEXILuG8wzcws0j+WYYobYWzo858aggQZvxVPdfhvDaToOOfFBINLT0zgO7tUUGe4XDTwQ8QLK
8OBVgIlvM+b9ejjtJpqr9rGpblsm256q5E2Tus9FI+6yLgpPquTbEC8cIwFN3TGq7g6GKfWPOIJj
gkXO5ZRbD53rlASA40/kwWe6tFnpqHuDkJoE9Cy5dr8lxeKgOrqcZmGhpOW5m+tHMoiMkAy78F2j
fGn7Jb9LQ0rH28IUexWmVxlfPgZxKPQlI/3jmPfBpon5y+oej2KbPFnzh2wO5x2C4xWHdeOWSt39
aGVE1nEb3EInyXcAwdun0kg5JYNYwciYRnvRzTo9cutRczJ5aUx4N83CeYm/b9gJhgxE0/jCAlxL
fCPu1nw4L2DbhMmpyjEK8AHaWlGSgstmCyym8xEewq7lHM7k+9ad0/RiLOhHytwQvrthPZRM1VUI
0oPu3eU8Xji5LsJFlGVdXAZN3UkA+R/Yc/fng7TmY17kwRd74rwOiqE/UXjsL1XaPjbAbGk+JDq/
ipG2W0q/5HzuMxitTszFsaMpWYmHNc+6DzKhXSzoG0em8+3ObkqK7jjLfl3kXH1ZJDn2JmHI8qes
8lsi4T8TV99UVP9nw5H/RUXWYFVf6U8/OLHvyhwv9ue3GuLfYxEUQQW7DngdjmdUv3X08V1GhOm6
RmUYbqAygiFciXZ/yYj0W7iMRJiH6KvpGirz3zIiBdaWRfLJdQElGRC1HPt3dMS3MxGb8gJKSlc+
G4Q7xyH1+FYos/AZt0CZ8IREc/OM8YrluRdMAV/dkX9QD3n5r8XD75eRki+EayNbineXMWIyCsEC
3N3KkvZcc9rw2Iyd7g8irLaRzQr08+than9zxTW+w/oDilY3DHi0f06cXiuAAeWoY9BojGNdVHuO
TECQ1shzkcuY+fCsdRorcd1TrTHmVZJsnLaK6lOMddZJsR64EEA8Eq4dul6ROyelTxwL6D6YS/yo
TkQTE1CIIl0AadPHoZF6ixPSuX4M8IDEqaawbQUgN+agkASFsgZpgpRej5OVECUdqpt56ZU+eA1t
1Txo7MqkjIDdajqPX3Sd7Rq4cT4iI2FIoWDeeoOQ02D4mVvO9uLhcMot+dRQ5xqPfh0LFdreJITG
Wkrhgsu4mkyRzZHRYL6Tu4epyEL6CikskMFHZIxu+WCzvUcpmlpdikPXxPz/vKZrRbgXqrYkC+iw
2C6P21QiVW6GsZhhKJk2rOzKEwElgcEGPtNKjzBBN5gbR5DKPGYLGQNfNNJCNGOPYnM6orXBxDLE
38KYxdHoaUw2Kmp6KBtpbSC4KSfTmhuHx0B0yvtBwwaT8sKDDWnUJkce0DN8rVltHcPETWl7Y/5f
4n8ybT381IZgwlDuSD8m2Jtyo/w2Y7jGadMVxlGDNcOAb1rIV861jNg9mfrIzrrOHeNe6W1FTq8I
i36bkFxMXsowWddnodnEf1fu+mbSldPsKnBx0ZcxNRz5tSgXVcYbPmYob0ZSyPysq6VOHQOtWVLh
yFKD88wpy0h3FcCDaKeMHOLYJi3KetQ8i+ZL9zxWow3eyE6D4GyC/5PfVjgnyhPwcq1hGibgjMMI
IGbGHnYq+v6uChthUR0P8PKWYRMXpBEkFZfZKEbJmUN36SQ3Y42CSkZUeIiJHmMyyZ0WbZqyynFQ
oMJNEZe7mKoN68zqiEZcTWFUoRK0OVuUMy0pXQjisWl23ZE2c0ag+BLhDW1xxlpYWVQYD3m/gSxT
RexJ8S+Wu5DE8vLkDhJSyaZJVS9uMQ3RkN6haaUXdc7bdi1LcBCXHDygjGulk+Z3Wizj/tIkKKWv
kXbQJJ7hFNqRipv8MFsYDkwL3Eekd+naCKdiDLakwbPiMh6cPL4AJkHfMM89szrWk52H9cUQqhE5
JmuEi0ph06aY7R1AtvOxzk1p8TTtlvlyXlTkbHq7snR/bPuB4YUZcmBFTajBhuh7wtuxjZCEnvjk
4tYcOT2JIJP+4jbFcMfkUAHtFxr6ZQ8LIUs/lWaSd2faQK/FA0Z2DC+o63j/A05uoq74xlts68G8
94o88e04TGa7MBWkaqQc7jBta011N7udjN1L1ixUFq8ZDbzLN4FG8UZ/Vlf23DjPC0125nIsjCho
7nuq3bX5riZFWjEWlvTXWiVi68hEGKfktrZIu6BZuQ16us1OguG1DQengiNlReAz9GqU+aZkKXVR
DvR4IJjKh89NmENQhum1KYNIzi2yCndLU1MlYtOvK65cm+kPfVyFpm2xfjiB3zgmrYhTF2LybxIt
hgakib46Wiwc+oOWEmbfF1kMYp9kSKBOaVc1ZwVEo9SnpkVh7tF0vLyZUsbssKFaOqypy1IVLugl
wI04LmXTTiEsxZKKlOQpxBrfuGfD7A5hduMWTjNihkZNjbRwM2Z21P9m0FV3mLXxECddZTIKke9w
2XjT+k46qw6Igaxh99uDPKJDNH78+fPr7WOZp9d6HUrGydUyLTSBs7+ZX/HcF12myDqXacUou4JP
cZeUtGv+/DJvH8t/PSQBIIMk5mlpC/Ymrx+SdkL0xQ64jEbC3zou+XRWi/rIcao55zw3GLufX2/9
fa/SirwsIYijKQsIMq9vjWa+vl4AUArmG/AyuVbmLnHBUW4xMfwWtt76YR6KTalm8RnY2PiLd+59
GppLr5FeqUvJ3bOsd+9cKWboiHj3N50ZZNtkTLNdV5cYnel58H/+Kn9883iRJHaZlDo8oH+A4SuY
BoPJpfSuCcAVGek5IavwFy/ox3u5vhA8M4qhnL2aY97cS8gXWWvLJdqocQEphFTAiwly86NSjFid
ksN9MSfRYYC58f1t/K2DwH+2y//fFrrkbXv1Xv+w1b8nK9y+2+qvP/HdL8Cuff0eSR7v6+eMzdW/
tvo2/TQ6O19H8InAhyT/3ulL/ok9AA05Nrl2Ya5M/L9Sl5JmB8MV9GyS7rUYYhu/s9F/m7m0DT73
DtYDMkwsKOyN333+k0mx/Z0RliXIwy9dzYhjUbELYa4f7gi6Z/7cLNO1XQiywVrzK/vA26/fennO
PsKE/b+O5IX57pvPrmEuzIgnFLqDuC6LpX+meWa6cxtZ/eLr98OlAJ2v1P/ViEEpsFiNDK9m/zSb
qKnFHM0WLMnuJ+gqXpn1NEIjOOxfvfv/cKz54aYi2vKq5Lqwsey//w7KBnwgeSZqwczViwn9QNuk
7pCbm4hlja45Pbu32KbouzmM3K/t2M6/xBW8XW24s7xKVhnA6OC11Z8tia9fbhv3IAQbpkdLMCTl
YXRHYpkkOXrTd5YYN7leV82umavl1FKp/mSGmOQYm6bVB5nBQdtByFlerLFujS2kRgaeP79HP/59
9voZljZmFdviwfn27YhnJ9OXNVXEBLq9WMmmJy2v819w01c3zqtHy3ob6OYRPBd5YOKMef8Bg31U
ubUeoWNrRRwQuZlmcyMHMoie2RjiyQZ1fZX3GqkiiznWsu9Tk7RrrGvu45gHTXRTA8m7ju2+hdNC
8Y9Gne2aZ8lNN3vgxDb3Hukm6gKHqov2qcsOlO3RiqADxzXsyX+a826O5JCAVqnUl5/fxbdPaujA
NL+gIlhsCVhe1PtnCq6cHLMu+zSjT9OdBX11h1cBhO2Mc6ztovH659dbJY4393OVGABXm5ic+BIZ
71ssqMjrR6dckE0jNDvsbojwlj8EPSTl9JMTNHelY9L4SPSlVE+jsE6CHWDhdPvCKtiDATZqteH4
87+KxfDHP8qisMvAma879Hy9+WrbpiboOAQjHzVmfFfpIt/mwfx1aVOH49MAHLRG9f/5Nd9/fvGl
wxvhkus3nG/7u+VkGTBCh4rdMEmL8hgZIt0VWTtc/P5V2H9xISy0yBXvrtLHptMmWN03pFtyb+wb
rNRWa/3i/v3Ta+EpABaAXC0Fqu8eAvOkLKI3XKWmnv2om53FuYDKxt9+LTzjCKEzNUaYWZ92r1ek
2i2A/K+z0zSuP+dAfj7pdaNefnGRd3ZevhK2YNqCzVgXrPVCX1/sq3V+0q221AfIi27PYi+i0UwP
Vry41VdLZyo5VCJ8bMMpE4dQKRDRGelqcxuSt6ZteKyy8ZK9fGlcmnEM7gh7kl1eyrU/8tBayRx6
09KV9bFThAO9ZGo6wIdkaoiLtzapxpzcc3ZGlN2R56ER8rOqr+fqFAWI+hucwZh/CGgl/QHiT5H6
9AV1RAGiQgG3W+m7S0aU1oc6nRzClOqbfV3ETBUG3pAaEL85pD6q9PTcmXqKj6cbC87yOdwvvljV
GF5VQygP5BsZAuJ8nxmprOjc8yzK++WW9NUiHoIyCo39wIeJFIGrN1/cSdPCHW4YQikCcEh+sOMM
31MaN6vji7g4zlwb4JnflRiDcA9R37arK9MJ97NamkdRaUPu9yIIux3JM/OqqJsUgnLjOP0pWKph
8dMCrJjfZW0wX6iqrSOfeEU5+2as7NZXnDbuHWvpBRvxyNV30JEtZ6OrORhBnxsOHKWOynQsDg0e
GyFrjcc3oFx9O+oZw+V20HFo6K1odpTqlfIIAoj7k7YciJ3U1vgZxKBP5Uzuj4G/Qg2r6AqBfD51
FISGCP+hxyQLS9FsmeFNN0088pAzzMsZTiNCELeUOVHVObSllTNgywUi/dM0V+nXZpSUm3OqTt1t
yV//0AwNHwIOrLdEa3Xtil/GwJ2ApMVMIR3yCX/VVM1bml2XxxSfgLiYyiTqtoyKBTaAeSp2s8qL
4Gi0LMInA7MzE3mc0Nm1NrR1s9MRcWLihhHEtU7vtY96g/631QhA1pwLm/zJkUP+HMTRkG3Yk8bx
BYEhRJJEBxXosXIbE87lZua8NYniK8yrpAbtHmdnMVlX5EeaVQ2/FXn9YmghNagjJPJDDDNt9lGG
ltIb26w9lktUJLwTJrEQPlxg9wLi2JS7kjQCulZnDJ8GmVOKAoZ8pZDHk3zmaOcQce06lxFtrkU0
WdmTnp1VegqI107G5DRqffpcM/JkMrNgGcS+pejnnewaQGdYaiUNeEXLUzvm8Ph5tsFNHqyaqmNy
OBqpuykFzdiKkpInTF5UHKIEdpd5jRPoiHGtaE4JcZPhGncG4IZajIXhQWINwPDWDSEzkWQ6eP4B
781uABwf43KvjNEzoUCiWi4VrkiTLqtpX8z9Yl/3Q2s8WRpuqGsk5TB4wGhmxqe6L+PTIuoBfyy5
ldrLweTSDpJO+JVilJbqTwvnE8EqZtbpAM+UyKOt45uHyPFpduPxBttExIgS3AK+UWeszY68aWAm
cFI6yyIOU0E7pf8wXfaYYFTjxenSZXsjgtbvx6HOKbARgy0PDlRqImJuFt3hpAsqz7YLhXHBtCd2
Riylruc4AG3x34ekpqdlneRJqHwITC3yD/WQbuEt/VBcMkWPoNaya89WZLRarg2nJ7zlGLV6AV8R
6Hs1zXG0E4sRPk5ODcWBY2f9EsvOvjBKAn5bxlY8nvsJcoQOXEjzisSpziy9tu75k4KLIGkZMxaM
TpkCplkrfbzN9SHOMGptRNKshEYqYO/Ie6ujBtt+9C2RKTxGNpnJOrDJY4BUTUM/zkhBeAI33MmI
GDJeWGxyIDZEspFHQ1TBnbIXXvGQy/AF+q1+qanFro+5U8I2QIFuhY/7p1/2eBGXyof8NdbXQwDd
4YgMqUIPqqlLK5tF4TKFi239mYzGfCaInmITLlMb78AQZVhbc7fcVixie1QOQlZZEcl6F8Og6z1U
QuAkMsCNYC/61TJhmAD5b7YjjFked5vQMHMfkVA/OXGby3N8ndpZUY8kCAbTrW6yvF5V5aJB4w/z
ccy8xTYyDFVUL8V+4qxYD2oStG98I9qPUCatz2UFRnszLrU0N3aO8OfhiukYFUcVviTbCephM04g
FSBbaJwSKyt06ZJwc/ifU2WbnzCo6caKanFIhNkDVgSzjRAaoChq19Bvy9QTo8YwHRGp/aKKsQ12
NQq5vtGWyOk9WhYasaVqYjS2nZThx4RnFj6V0Ih0z9TKGhm8tLSrMMDj6ZMNLO8CK0YqApeH45a1
P75PQZs+uMSHv+U9ThFvhfKLcw5Zk8OxFnvWfolgsbXOEKkjdRP5h5mNnbsxwtbs/Wjig7mx4kDS
GKKFjrMJIPVR5B4wkeKrXW/i1K6uLaRTNpLBYDxkQdQ5HguK84TkWt2Y5LMfyrRVupcakWF6AKor
/BslER26ha153uKcl86NXSXZdND7SaX7eZwbbb/eEBrv7HI8RaSKBj+CC5myytTjF4yHWFh0S9Qp
D1WtIpuYMgjfVIkJkCAvQMhbnVUAWNaXDiYC3qRNExSiOCQq1Ogn6fn4yk2g2WjLwCf4WrnY9Tf2
wIDjUhGTjH3LhcNvbCjZU9Mma4CC7RCM7PAab28x3Wl4hbPGQ2jq7FPJ/0aIhxjiWvdSgD4hts7a
GHW+XoC7DXelIQNWWTDz3/qIdieSSThI822bxpaV+3/u9P5fbfpvRrc/yabsPz+/5dKt//e/lCaF
oMRRBBl15au6Bqe370Nl549V31lzIUxabZOx7t9Sk/GHhNOhhGCFV5KKsb+VJk3+QfSXGSL+fAfI
onT035Ga3h3FAd5wZEKSYD7NhJrf9nZjrjLHrnGAc0irkxtgqjjIYb1up9aQvzhpvL3SKqWhaOmu
DmMPGJ/hrofYV0eAjnEIqG8S0DpdDjZmT6AIi7GtmItsX936f1B63p6c/roS83h0JW6Uct+pGGCv
6nyCVGREdUB3AKa6Zpqn75/0f1tX+Q8vB9bgOoq3AQcTlXz7ckKqoOuGtB2D4PoQumV41c6EeRwj
Kn9Vy2Y66ynslRZPdaRlWTrxISIV9FWuYuXrexfIKqLbIQX+xzgTdBfl7xduncewmqfMoebXhLlN
5Le1tlk4yP7MVU7QbmrwIBAdAoC93sIzxPCrImTn4eB7zDw5Nhi7qY8plzu3j4WkHRv0MqT2wjAu
Q7BZV+koDUbgQoZf4GK54dY0e7iDWmmXj64ZzDwax6ngyVyP/KPBFvRbXCyUwLQiImYoy8H8hs1G
sz1+hUpuSBhxYT3W9BfF1JM8kTQ4e1ImwfY3rTLXOYHYt+AfG7IZLwVkKLKXA79bigXLo6uDhoY6
3tlfiI7bBCz+h70zW64bSbfzqzjOPTqAxBzh44s9T6Q4iBSpGwQnYZ4SifHpzwdWtS1uyaLLvnV0
R3UouqqADSRy+P+1viUCg3M4FR5/mabu+Dg0evcw8/+TpZ9QKVrIrEtQ+BTkbrCEm/mhi5jHN4Gr
N29FSjVpnenD+NwBKvvGpin/kWexfVGXgHMXYLXbG7RmU7JBE4UBRiutSFv6TWw/gFixCP8uSu25
aWv3LrDy9A5JINQasggMj+KPEapF7udJ++AhZRP6yohy9ZB7fftl8kqedOGl1XfLFQVuoRAmm1B9
cso1A1FDz+aHKmXjqwdJQee5aOL4ma+mfYpGH7VUMpUOu21OfthyTNE80ZSZ2FsYvBlo5jGqpzDP
w5WHgJPNhqr7R8F3aW9zbxxBwVFzeAyBl1wKs/GvpQzBHXTCVNxE3aXfBg43OBrSgXDrPgIU1ar0
tmilqJdFmlv3Bu4GDYLSWD/Hvq++DUHW38PQCDhyO2P8Yptpg9/IEdlGcEq6APkykGMyOCjeQGwN
J88fnHBl0KluFlE16G963ycvHYkuCSg8qrcLHZ7NNUb7ul21FoxMTKdel26DIjEONZRQE45LrJ3I
7ggInsHiZSwHXwUlplO7uFa637bLbJImDV2Ja2RhlCGrszeh0bwGqRdeFbkBe6x3o2fa4aF7g5wB
7o8Tz51gMFnFUtbsvJcjrHG1qFu9p7kPmmiC1ZWC+u9oGMk5N7Z6aWrgDoueeuQD0LyyXWBSMV/S
UhWck6H1kNMQDFDWlFsiw9UTLSV9TO/Y0yvqIsTOTflNYXrRaW56CVBo5NADE6LBj0UoHclviaF7
ZTWdyMVg2pB6qiDjK6M922ZrA+vMqxE1ur3QJIdPst603lpFTVveSfbYdynTvr9CihC9tlaGtCVq
IvcxN2vnWkhq1ZTcXepM3Ew6LQrpy2sdaro4joENHVSlRlqtQT4y/vXK8a1VNZloH30rtx+bRotf
PJQAV2PVJuUK3S3jxm8woC3jRId4Dqw1F0sTFj3qyXLoHqa8L9Wi5/t7GRhAN2YiHko/4G2lqu0v
G2MY37wuZiS1ODr6ZRAVZbby04AEl7As2pVX6ZwyUjr51IaCwbqXTJnfZaB5PX43wCgrJhyZ730n
KJ7I5Qo1/IRmwIiiXJBswrIhLcMMTEJSoqiCBxhUZKDg9zXHizLHe7fQLa3/wj+X35nwsCir6smQ
z3PaQFEijMgnMxgqmOFQ3fglJ4vVEM9wjyLzEezG2YhvfbIJphBEJt+E/IB0A/9pWnqV04H+AXVJ
cSWs3U3jIIdfhF6ZDBvTju2KA5mXetuusZNh2SUC6rYDzuJoOkb/aBR2NSw5vnBP2M05S1SVEkxm
yGiv7MDQIHDQoCc8llPcyiLUoqTbIfODyjK9RK1qwL6M44i0KzJzFPFMzM8u6SYd+LGxpZSx7oz5
nIYJUp/5RbV9JTsAOJBmZfxiMVrRPonWj0ng8rJ8lYAqQVqPj5wyb+tHj1lFSOVhQEn7RhXettah
nXRXFi64bkU8BcJIT1fDbetYYDlszyILALyiY+1geOMtNIfSj5exiQQHzjfJZQFF7AgzAQEhKzOr
mHwbTRk7vwgFrKm+APZTudL6BvIozNBKuGzWY01/I6ugttgVWxDwOtfZmR7lggWbINDz1qTMHRil
Gl9F4RHiZzjRCWIX1QATHyFejOwrsRT+MxII+d3whqxZWFoTEuggFU4s5DmXytQrc4titezWpRfX
5tKOojhe5TKL7zS30p/7Mh5uLKMnj4jVXUu3ZaOgChYBvH5rFMDe0974FkYdlnXVk0GJqb1G2laT
JpcuW8etnwGhZOus9UxwvSIon4s+669LqZukj0iDKknqXsIQ0fulhvlHaK77gt4VJYdBRJdArK1a
iUGh976gfp/HOZDNmSVvY4el59Z8DZo8uvHReo0bSVPoNQVcgxK+AluycqWYWHZd5i8wwZU8IP6x
3WVI1yjEkU+5dymFoigD5V3uFYPvueZpgK9xjJIigAnQh+wtJ14Qrhlj42zsLwOnmxIyTqPv7MLg
i+wI27wNO9d9iuu6cZfB1PUXleXIOYpPKHttqiTfs/Y22xxGREG5IJm+MTaNp9KvLY0ymcECkgBS
g7RpwEhcIxrM8KVUCcB3LEvpahxjZoB4Lo8uEKcMX1xLWfmpHO2JNUWQQ7Wsar9+tBl86WZ2Vl6P
yC9/RIBfLlsWCsYRX1+4RLcSfxdq/j4IlGoRReuhdJfoGIpvlL7j78CdIyb2ztZ2VhXam9gESbUC
49BboNI8NEW637E6oAZ07sg8IDpBJ9aRgsNoKdwGkgy6jTu2Ikf6PvK7enaTPtiYUJ5GibVrFvaA
VmM60w2eqVKsyutOTT4qORqL3XWR2WV6bdRW1h0bo8bPvK9D27oWbo2HCxQk785kjsJVYIcZ1LfA
rp87jF2ZNqGc8zxJCjqsLwpe4BDiYdljq0+PRWf2zl5GzFsMnNIw16qPu6skFKLctqjVtOMw+vTz
ht7VQFfU4URYAHrGr1XMvhP2FpCPOftFXSmizCJwjJ7cVYUY0jXS9QaQJ4w2eBbEQQSMtnR4LrRe
OCvoYvohoXSQIIBK57INBjQcsQlfHAsJaY8Chi9n3A5nxQKrQCKuyOFhT9QQ7dYsKHR5J8nZudvE
lNCdVRLqjnUZuSBCViMaOLzS9CYyapDO8ERUIDFZNutihlDPdKNVknjdqxSAFWH8UdBYWMpUYhGR
/kNCmTvfM/Z1r2ZgdZRpwkl1B2som9d26kbQGoRBISIMNSNfGkhTMQk1ksqRxMpSLUlhhHs6KOZg
vRz1fZ8hqlzlvUsijhbZVX0N2KxpLlRnJv4axonpb1Jb73ZZB2eOtAetou+QdciScBE45jP2uIb4
sAlB3zrIfAFdTNpNYn6JVSY2LdmS0x5pfcqHQfjPyppiVRxMPxmArKWtrvJNHASAOTLoX9YucEIF
s64J/QIqnQkjc1Wyp3CejIjtP/UYDiGsy3pYOM9N5ZrYWyK63khfw9S3LkCTwM4ygqx6MIjlMNaj
3iT6PdEGQ/WE/Navr1Krqd2rSlh4b3W0kvQzMFSkb/+/JKHG/et//gclhZ8Oxr8IYHB2qjZ8yn4W
u7//I3/VJTTnX2jF0URwtHRnTsSM/v6rMKGZxr8E4B0LIbwpLHeOo/hb7W4J8OIzxQI5ExkSZFb8
z8oEGhjd5HBPecK2ON/DK/8f//3Debo5+/PPDIv5kP6/jrxcAZ2GgDMEw5zqhKGfna/7ssgw7yWs
OA3LXJRM8TUtunrjMQsfctYRNsEWiuO6SOMLvXWi25+e1W+KCGK+wIcboCWKBM53Zr46NKuzzihM
uJg6MFV87lS7I0BEW6gWrGRFDQ7q69zRIdIM6C40xUs7Z9HHOkqW6+R1KKRLTZuOA3Xo+3zEAR5X
DabYwey/ktLVwe+vMmKisNSvi8H5TL9j/HrrNNJMOrqO4dLZfdcL/FRqqZ2xBNJUEtHtjAPKXD02
nE0TV3i2Ro5CD2Mt2mxDg9HgNwWTIDLTHIz0OA4CktKfn+NH6Rvv0RGuSV/eM+DxutRkPpYutBSX
Uy2GYTnYtkbEJUHKzs4pM2jDVZlyzknZy8EMD2NaBaTzVuUnN2DMxZGPL5KiCTpQqsfCxmBwVjyh
X9XkbNpn0xVoUTiprFgLC5ilvhmMKHlOPIx8OC8SbxUAlis3RYOefyf9XIEur7AIHkq7hOssNEoe
y0yjDQUVOaz9rYUCrTkKzq71J+Wl9474h7t20J7zWSIgseendzb8OiIYHEMlHCDtCM9rBEE7XOYz
gCM1sw7JbF36SXTQA6vTrnILjiGbLsCb1Bza0gluUpoMzVpZmeasTSOjDQS7Nlb3f367v7tNEjUc
wdvlHqm3fXy9ns8OT0d7s+RLSodF0XjtrY6eYFO1WK6XuqiVwUYRIOsumTQRXVYA9ZPtEFZVsBD6
hO+9wdZqrpyi9uAlNWYvjn++x3eh78dHSYkO07tnIenjWZ7VOBnmYpQlYVR+iRD4S1abhLHR2C3J
rWRnPK1siNqbvPOteO2OOV5k7F7dxtI84e6KFnctu6vEO0xl0D43UV9vrGpISbK0s2ei/ogtd4ZU
3pQ2JPalY0LHXhH7QntTalCsaLj7obVu2YF3XyToQXsrhXCCu6Ft+js3sLFi6K3bNCsSqr3ws3E0
u3U+/HiXjRZ+JleY3K7Qz14QCEaSSdu5VBYmFZxkTxDxmRM3y1ZOR+e/KIOanNO+t5J1Pwr9W+R1
5kkqGXIsLJ0iWJKQLtxPbguNydl9IS5zqAgzeOx3mdTZS6mB8LYeUIEFjO3M3RtlX+97coiSld+X
dfGcEJ4WLNwA3fExy9V+FlwkaIEptIzKu/ILHZMLZah+z2aOo3KnbZpEyvtWb/uvo+k/+IVt7udw
LvZheUv3GwOhuyb2cjj5FGbgtw8zh7L4EhsWjbNYsBmS5JRuTV0ma6/04EN0xWtRBMXSdLO7LJyc
S0L/YnwE45isgcpiWtb7nASEnt2NS8PdUrfshPqNzMYfXU3Hr62K74Mux3SFX7069og1g3VeWfpO
sJ1eCeoUR+mhZPA0Xd8UtZpIuvTD6DWVGm6DDkLtPFRdqGIgQNF+x7V94aMm3owTshfhtu1hHMh6
QwO/Dan2Q4cfqlvDCW+bqeJUwIjYZUMyXVhzn3bhBQV9q7CutgQleE9anRkEh5rRRZDHxkrAf/jO
VHpo6N7iHnX83VjqIYc1URygmCKyCAlyW5CGQPM0s1Hvk8km7G+1Ew5LBB23U1IDN0lUsc+wgG8N
peebPHblCiQ7u0h4tDdVKe78oE6/iIo2nhGjfR7pfC9lLuFZFyfqLu7DLA/4LjuLqGIgfDiY9URN
+gHwbG8ffPK634a2rl9zlS/toVl7ZpNum2xAiOGpYV17QX5bRep7LPwBikXxZg4CR4WP2MKDYdvQ
WB11Z7oG25Q869KopllBREgUuVjJj0Y17muNEP/Kt1rnmxwC762SBE4sdafvFo4ivMfCprStmgv2
Hcj9yOp2p2IXlSUlKL046nbj7ytDwB1weQ/rWSRIWCjthFVCHifd6DC+7pXq9+Ekg71Z5nm57TEN
XALgQ2HjOmyGJ7/b4sYo9yaF1JU2VsVWcMq4N8dgG8I4PyZh0K99v7cOIXlCYGjyzNq2aOBwmobZ
bho5H0De7cq7qu5eOOZJKqJ2IZ8wM8hnQW2fAdpb08aLRXFrKz8BGpXZDtY3hAtLaA3RE5WWcdtG
ePNiBYkQ4536RqFB0AYmZ5UZ3GDdgQOll8sOu8oVsX66Whrzea9uM9Q6Du6ihC8pLZpNOjiu3Edk
BmzbxLIWbR4/hAiibj1qqWvEgvUzE2u66y1Rf4cyml3VXd9TMqLQaoyUkHjoEAZy0DkpE+zXmhPo
Yhhd6OfkH0QrjnsJwYpIRu7sGNFKJAEzOgThRbQ5jGBPulF6GkncuwDuPsNTITRD/8MtjxTJjyx/
B8NcP5qdW8wwYWtb9+1zpU/tnQH0HMJSI4YDeHi5obOeLPFTZwdiaa+I231UrdVtABDLPbjFyIbj
7djrSVC1K6c0vvZpMCz9PjWuvd6KbsKmI5UBq81qdMZiK3PX3zUEPX4dINc0oFdTSnmA/PlTfJ8Q
YbAjq8+GvNBp7j4kdf5r5rrDc6c5yQNUABQyRUMSbU6M9OVIGPmO8BH+MkSwX2UwyleDVji1O06s
jyodux16HIjecTfuArpAcNSzwJmNcDK7g6d9bcJr+TJozvjsTyCJ61E955b95uO2SkmY0KKjKfXs
Npdw2loQPz+GuNbZ+5pJedIILt8GiRbtGm9ydmIyeX1m2ns9Kpq+gETU5nd5M73iYWwfLE2VN0gy
+oVFWvyB4BJ4VtP8EAae4wvW+2nv5jn1QJ3jygriQ74e5uzUGXc1rx7WuA0NgJf06MydIeZ0cOId
+nrd1Kq4FwA6vtCFx/QIHOBklo2zM/QoPcwAJEMF1EzUkBxsbIXbpkrdjQPa41IOjr6uejku20I2
97BGg1PWSwJnvGS8h16trmBWpF8o6QEc4O8O1x1WVRK2aTh1w7h2gyzbhg10ZnZg/bc4LdRlKnGa
bJ0QGz0V28aZNrA16i/ewFGGnAE1A6vC8A1FDCXoSmfep+Jx6TQcJCjlwdhhD8X/kg4wZW+0mbuL
nLYWyUuOvGqTmZLced4SPSQEunq8rwpFdnCpcH3CoXiABYslNuB7XqQ1vcE24CiOGCshEDkdbYOD
VXcdSpFe2F0U3Ri9kHuY6Sk5GXkGfcPyu3iPUV+/rzmYnYJSc05lzaoXBZHAbkp8xjYjBHSN2tfd
GeWgvUi3e4v9UuxBrXoHdvyUOp253ukGzGiLgOLoyoclsptjPBeyrsp12ii5GSROT7jpGt2I1nrV
GtM/eUglKUSqtvsSk84xxhD9tKq9o0dibO1Od75WpS02aiBKakpL8R0r7KbxyEleRtg+3+zKZ/iP
orgKrBChzxANj5TbpssqMNrL2IYQAH2yIYSjB+xWV8TdF7Dbj2Y8jV+UHOtdp2oLRh+gKWYAk7zT
LrzrhupbB6P7oJkhTsreHctTFVg6HkOKswsvTo/wNohPYZxsZdKjoSnMbpcPnUYSBaInth3iDRVd
f6t1fbax5rnF62AgePXgfbVxahCb2mXOth8Eyc0E/dzyZWfHqZYKKrwESEo2AIbcwBxn6BKhRaWt
3Sswd5cxEqfHwczdXVgTdUrzOPCp+A0wfbqUg1BtdN5XHdnTfR3q5oPWD8zyrpn0b1DRiMYuJg9G
dd7SpR1UiZqT7GEKQ7c5QqdlxSI0uMq/BT1PkBUS5dsOrcOPfirTt9Cvous4DhC/K83ZeU1ASSuA
WrRIK4/KtAEOaO84aGzjKnpVzhTt09SW3KGeLAigxQEpo/RCze9MIJsZF13BWpXGVbxLHNddQJft
Zt1ufVvGZcPJwmJ3MVieuU2GiWiiboBNZMLdvRZC0m3K7TR+xb4vjkLMEKOq0OyXSo+n28DslEU5
Mxjv+67SrqOKDf5Ko0llLCp/tB+mPrGXYMTT28606291GeNVaHLvFU0RTRZsHswAFoUxUsL08cou
q4ajdl6Zh9HMvC9kbPLbVRERMM6HRcEMLgXEoGGMThCfypsWkpBBGW18bUubCuGQj1Js7Lh2H0VI
S3GhGyV/Zfvn3YGBcnWiVOhsg5HjkqYtE5DAWj4Mh6inWnmPvqnYIMDyWTFd2+Zr7y3f8pm0ZW71
G47jPiw4soRgbQxl7V93cTWiypiUU0U7xM4s50EtKof6XzZeMTrS8OTj2wURU6PQW/WY8+wNhX0m
nFB45a5tlH9nRG3+Svu42nUc9n6EdA1YX/tcXQztFF7lE3xCr2tbVI/JhDuDjKk2WEaug1iiLYqL
yJ2DnCLDfy105XVgZzq2PKFbP7LyRqcK9sKO2r8fou6mF7ptMZuPK70hWoIRYjmw5WNsKwqhxCnx
jVpbyqS13juK1oqVp3zM69Ad1nS3gjtHeg1wM1rBtNtEBsy8o28+O1qdGoia32Wvqje9OwwK2uWA
zSblSF07yG+TUnsKWLayJVtMhAuJ54Zf8RYHT/rkAWAeTS3fkgkDtInIHe+uj9OeNJImcx+LVKZU
ezVTqa3hj75cxWzLJR2NyH0ibYnKb/aVHaHz3Ym1rmIpVzqBcWVDr5iad8gm2S7sBclmkbdxelne
DGy22ZN4JvkKOiTqYtVDwdFhzojolJGofdmVNnSvebnOaNnEfX9Ig8K7M2pzsLfEr9jGkbjfSiNS
GQvx9wIo2YlPudAOM5pAbdkeIK9MRrsUawo9OYq1SCKi7qOJyB1aCrTHWxno9x6mDpKUUQ0IplGC
IReioBbM3r22iafGCCIXVlHRSjLZt8TkcOXuPTAAlay0gTe69qrW7jduTZLOoujzSCJtUD67crK4
rq3KiC9HpJNrx094WzQzyX5GKT4ubKhxF1o7eI+RBNyGRN8z15hanJtyGg4hnumrWg/EoRKJ9oR6
kaaKsmBvEyuXIG7tKxJbSwKqthSth1sbjeF2ymn2LCjX+99oaYNJKJ06X5eo948tEtyngcn7ssTk
+8OnFgkrdtDKnYgIaSctUFp0o/KcMydaib7apvTgkAFGE0m44F5He8Otm84GA0yFHrPBkL2qCNhp
PpFAvXtQfj72IydzOVQgK8OnQiX3TANVp1FHCoTRLNy68rXlRF/aR0OumDr9aosohWZGNmk+Tes2
cZ66ZCKDUPWoDVmiBagnNyPK+UsZTGSrG54d5vAtJ1ute1tELGixah9bMWTOUkNEc9THsMLVEEEx
X5QMf3KUgOvB6Nbr7EBjwyLHpwPFyUmtpQepRxPYnVrRQpj3C6m9jHOyrz9xs32UaM1VM1ievo87
ipRYHJ5zaeSnMiiUOOAI0Gg5NfvRMh59/VDn4FCxf1n7P9eYfqmDuUQcz4gOhyFug0458wThB3FL
neM6GockfLEQ4xYEqzXl29i74TW/ukcCVRnXYdRytmDvgOPGmaDuKjs1LjJnTL4QzoIP2Yyt4RPl
3S/1YG4O/zbp0tTo0I6c35xee72qQIixbtXJXYhkykN9PvnkF+Hu60596CVbMGh6vFaot8qtm9WE
zmi059NPqrFzuffDuOSdCNebjdDG7Dk6K2uGFeCzpOvQVIxjtao7ecyB/a1Dx1Rk/CX2J9/Bb4cA
sjlHwNIEjHL2Wizazn0cIwIIRutJaUN1j4ZhWiJ18Z/eR8A/Ur7+vwCX5gu9oI5BZBQpGiV/X3ju
6nz4w7pQsRqv2zc53rw1bab+3VOZ/87/0//zv729/1u+jtXbf/7HS9kW7GBv3sLzbOW56fK/57Fv
27h44yn99e96b0jN/8Df3SX3Xw5OC4p8jDoH0eKsafy7u2SQXks9HZM1RCSqxha1v3/DlMS/MAPD
TNLdWf5qC8qGf1us3X8ZcA9IcKaSbFAzxKr2759+9dcI+1N7yTiriyIL5V8EksQ0uDkMz/PI+Wly
SNQQIiqJLjTZy6cBBDUbbVUjz3LCtOhXOjzqK9toBNYPdFztWvSinfbUuZI3QK35uE9Vw/H9pwf4
913+3PQ6a5a83xR7eotPhP/SmPt4U3le1DqT6sXEx3GbZ5r9WPVj5q8cCx+n74f9nd9n/oNtt0Tv
/fnSZx/mX5f2YUt5VAkNquUfL531Qgs6N7koqkRjD1TYJ7SRSCBFrF9hl4qe//nlKA65sPqZL4lN
/3g5k0Aaz82SC8/KEtTHkcxfaE8U3wOvrFcdNqXXP1/vbCJ4/3k/X+9sLTATzZFE5VwYYkJ+kOqA
TupG33oJf/zzleaC+k8z3F9XEnO7QbcEdvO5OffTwCJCmOrZlF7gP1AXSP3yfRKN3V/BNh+6pZ8N
FIKjYZKB5mCjdHYRrUn8FjHWBWzqcktUlfFD1jEqkaTJ9oLO/HNbO4C1M0d88uvO2rJ//ToPyThi
9vnrPXuOTTrpEFaji5B2g7msCsvcUNoJb7zJ9m7A3nTHIQN/laeOdhOgp3AX/xdP18c5bgBa4Ts5
+0J8zHFoILh+WlKhgVW+JVtF/vNvwaDtRl4D7VNwRme9idT2VKLK6CL2Yvul1UdtS/ZYck1pMroQ
lVRXf/5NxjzYz4YMlnhWJxrnXNQ4u54YvNQmFukC52p5lEOlPZSxiK9K3Qyuqa0Ojz5qoO04Q750
2pZABPls0FT3xbj586385jPhc5z/w2dJKMbZ6+2KjmkzCC9US2NAVZnFjhqHX+tjPvzHVyKvg53A
rBmwmXM+fiat1FLoiu6pQ7/zYA5xspf+RJQhGrjdn690vv2ZxyzbQJu8TdOiCijOHq85QkPqUvPU
ERJ3p3iUAEtT77nyycA8sD1z7l1YuojOozx9wt40VKu2zL3rP9/Gb74c4H38WssD4uObZ492QN3J
Ccg4iaodKb3Cd1ii6rcuKoTt61yfpgtMPPn9NEJupZDffNIF/c38jr2brTDrCqCAc0pRDt3Z7Uzz
VIaptxOAq0D4E+WYECCwCYwi/GxDPM9AZ2PaMlxAsey9UW+8Wxp+mgZb34pYecUJQ1vtoW1LbXJJ
XfgDlB/RSfedOZwkZrNvseYZOw3w3jdqGe0n08X8av90F2ejjIk+cNtKnOysYmkPxqj+0YxxvW3t
hrN0MnbbseQ8pBDFfTLqfrMMsL/VEUAw4NAmns3QTpFGcT8ZJzXkE/AsYe8ws1Mo/fOg+s33Cuxg
Bii69HmZFT9+Rarn9F1VxkkLdCAEdkcmZkRoI/xr9Qm0w/jdpeDazFxIAbvj3FXjEppML8kgFGGC
0tJBaqeqX3r9NfEEii5D5oQXaLz6fSzA5RdWk55spHv6oiCj9Kvbl8RnWLV5OZCmFC2ELb2/maf/
ZFGk1CPY51NbwGzEjvPnldcrGqKZ7eGEWnU89bLh4Fr4ZCDEvbOF6UKX1JXhG2Cr6rPBPn+7H4eZ
oTuW6Zjsa1kXz8UaRGKRoKg5R4DW6ZcgixPKc1a7djq0Pbqd4RV1R0JIkL2sAkjg115mRTvYD8Wu
YokcV38eFL+Z8Ayd4x7KKcs02UmeT3hD25eeZx87WuukBaYtJRKrenZ7n9Cvouu20nXbnUxLxOg+
eO3CyYP7T+7h1zUNAdcsHmMba1KIOHsZfiLDQWXusaCkfcIM6Z5EGASXpM2AKgDcfePHRIcXBJYd
TKLUl3ScyyvXIGP0kxv5ddy+Pwn0aDwMGzHkx1GRtIPZGS1ZS3mTvAaOXa1Ce9gbWItWbTdmFRju
QW1DJeudWevxD9gL3YNX1QV2HXPaA7J3aLtZ8tLrR+uzj2p+CmcDR7AuzUckwW7x/KMyYpHzAM2j
LRApL/02slfAwqy9aIcWDONToJOwwt6qWFlDh3KgDQQlZ709ciiJakCA3fj0yfP6zVgWnJWR8nBb
MwTo4/MKLTVo6agfVWUCexgGK7ua4kauKt7mEtlOdjP6RHC0bfMUAYtANFz6+wD6wjXt1sj8ZEPy
u7HM7dicCHmNbDvP1FtZluh6YptHjxx6xm2A5VpC+KTYCHZlKlX11bJGiqEd2lmrKi6nAd7qnx/J
r0unwYxH7QRUFZPffFz9eV4xws5ttYyXFKA+pj+RoQY2YJCsen9oUArbw/OfL/g+X/wyLLiWR6wx
TJ/zxTMuIHJmrnFMiqbe0SEl8ygs3Y1rZ/p1Jn3juzF48s3PI+bgVI+DPfyAvZt41kLwWFZk//6d
pPkP5labPQOKDzyis7zz7BlQEx4COSVHEr+nJxQTDFEEKCif0tBqlqZyRurn7Oh2TiDbTz7hX5dS
UFEImAWKOKa1d4HfT1sJLeqtlJ7H0TOq5Eb10QiYUqSfPfNf54kZSIWdlrmT536+QbJjVQmCvI81
mRNvUz2STDC+ypxGXSe7mJ/oWpsMJtw2QVSEUnCwaCtVRDS6ERjPrDWnx1JZ0GkK9O/rPw+I+el+
HA/cmwNemq0yS/151SwjN9yR3BsPSOyG0sgvc8uPN8Eg6P8Vc+OhRKUUt5/N4mciLXbOgP7ZsVJC
nSnW7yKun558qjClAQg6eE7qZauh9KRCItPRdY5a4ohXWR9QARcA7z87570PqI8/mdPtvK9h186y
ev6TcSKYmU4iSEzYzgmyjL6gqq7gMZDYWBJqpGBSEDA2AHqtnWNP1MjGJlAGQhr97wom6pXEILvE
HBfeEu62hXOf3kwIXy7yuuuWdRe+SL392vYJnbokSNYFLhA6qo22Hkz/2ij1E9Bk7ZOh/OtUgu4N
vSTdEjYozLAfpxJXxrARWvdA24JPJZPSW01RYG4JSoFBYWK5+eTU8eu3M1/QY+hw9PAc53z6dOAr
T5ZzGFxMtGHr1RsQzsU/niCpQDBRzbDA+WxzdhEac5CQE/uAdTW46lwrn2XZpFaMhpGNgCwi7fbP
38Ov3ypyRrTs6MLxkDrvgLmfxiW+XcnGQx7UWMcrvxm6dRYhcaZDJj75aRyOzr49qlMzwx2c2CxV
1E3z4yurofMNSebgq0gttcFOg5AUalHxTS+Q7tB+72wy1oN8+iYqJrEFFBop1hhAu2LvNIFzIfr3
lGRkDDu9TyeB3AHx33LCEdoiC50r/z0dY7KsPWebuf6AUKkZS/rBU07ijd7UtyNJaNPSaoFaLxsi
ge57maVkFCh/9p6O0cqFDfIE9dzF5Cwc1a8tNEj9ug+87EVWrZvjGI0I2aI3kFxWvK6W065q/I3A
bYTkcMjttW9NEPPKJsteVCimE/GufQMlzpQT1sGG6HmwMMJAHZalVy4Nz3ThVGb7wiQgfyAKGY4p
sJGOv7cHnd1mbfajqbBdryJzdN5wviY3nE31Hw09zGsz7ukDRZV0e9rIhvFcKCMLV3NCBuQtDhNP
SemIbtFpevDdIlFnWOAIAOgc9HpyLFIrvW6zrPEWLskhX+cuUETSQkaWShIXzXAkBJf8CAmcjpww
MdAmDgOfHj1GOx5eSYawqtqS1CbgOSKptTfJ0edO4e8OFtHg+IzgCnX/2i0yZWyp2yfOJovkN9G2
RbfyDYUKOInCul7XFmHrAPcSv0OZmrigx5xZJMpezf5hRjr5Swg4HmSRKnJKWDORA+CBIk6jmXyL
/u+IoMBQYYVyzTP7YwnmJl611HmbpdIzGDlZFxBTpDkVxmK7oPsWFbitSOhgVVw1ptfvGsgz+UIR
baatwPjk5dKu7eBLLucUdjpX2CRTLRZXVgDYCSFK1x9UIrtp7sLU4RJUMlu9tJLcT01YdwjPLqRx
6/sxEeedT/jKum2iYhtpxOnYiYitZVEoRlVjxuTewlfs7vkMUEIPug24xbcl+eJs6UfEi2b+yJ5K
VAtmnuC5taP5lRQhkrs8HtN9K1x5z6SIRSAcB/Mrgp4IB389YEpqBvPVKVhvF3ZUWzcyM1EiB6qM
21U+jTjKGZYklQdtYdOjhyJ52+PdffSiOd68TaM6WVZO1h9pxmf2tos5LS+kwr+9Czvpx4c48jG3
Ru9p7BrZJ9MiIIIIzYWbji+VE8+s3jyDxYLRE8g4IGLtv7g7syU5ka1Lv1BzjMnBuQ2IOUflrBtM
KSmZwQFnfPr+QjrWXcrTXWXn9r8pK0tJGRFAuG/fe61vbZS/kiRVdhgWoqRZlRlaRspkvufhGc5u
njXZPsl9qnMCVdp6j+HJaTaAtrDrxh1DSTayIK9C5UuP6C2w1APqWB3X3IAGPGmdFOO7l49M8k3X
T7/6q3A0N4rtcBd0Y3LlTua6H03i/TBJ5vkzD/LgXZj45a2iLmTS2VSEASUyda+cMsCaMOHHbZFY
C4eUnsXDvIWsUG7XxaiQDsx1d25UsbZhw00etxl6y3fXQy6+dWBXFlHS9Y1AXFAZ5M40Sr/FEmzR
rU/43xcx2zZqiDgbCX7mQiY7w5HxM4QnYiRbkjJd3K2mIn3RzVho4mloYeW1JLVG5SoZQmdKgtbT
2UgsfVeZDZHLvedXW7bK4LsCzeduyzWW/jZQfiWvikVhtF7aZiJhsrRq/JaME9E/KfmetG5KKUQ7
/PvqF/YJ9YF8dHK3wMrMEwmvuoCXtLdwvHTbDkEHcC+8pX5oDap/8HD+dwS40R7YaEvmDg2ymhWa
nJua2lZdau0ss4enbChEEVo4lJCAFjmVyWDVyw12xPUJ0z7LTjLa1SHJm1VypJuMDz9zBWFgrgdh
yROzcU8kD6w7D5KDCIndIpWwsMFUDqgyaxaeprn3yElCsDYH04tpjdMb6Vj2NVdKEMuRyvyJGzB+
SZADPdhZaTihBD20hFVSm822AU2Bgt3DY0e83twH4MWstN7ZSeY/BBxoL0x25gchtEP7CsMCUQAD
JRgRPEQkopsCs7EphLWaG9lBZowa5JSAuEaJB3Bx2VOwC8TODyGn7BpgIgKphU+oDgJ8FHJoR730
2Wq/j2YzfwfzP3jE9GCm9zm93rl5FzwbnjvdQNVCIpJUNQ6Vuje9AVttAvRiLYFsReQwoh8jRM+8
NzFDlihUA+5MgATRCzvlInDKEFiuGwpz466Rtmbr0+V0yAInf7Hd0fpJEza+KxmgoWkwZyQhscBm
Taytz0SNWvuqJFKRk3W3Zj5pj66Sm3Fa2SWJt48T9Npm+zGZVIkI4FPct5NtDflWydIbokz3YHxH
HsomUgOtlFMvxPRKQguy3zEb/fJo0gd6bcm/GCO+V4M+orL0ujOqVuNxMcBbGu1Atm1JnJ1GixGg
abHrGv2tNQbNBnaNd0tgQVmGQ6WQX+SziZXGq3wAXXBHieRyh8W6omi5aPgZbXfhhEaIpR/mlNho
I0bW685T83NmWFNDvmLHDUlSQAXudyIYj2it6xM+o6vRYsG7zSbGKT+FNw4Hi72GPCzTrIfTrB3i
zdKMOIjQtRp5S6Mmw8rsJCzpkImdr65RFW1EMQR/sK0BjkRF7o1vRedlxwm93UgmuwNPYx4t40sN
EA0xk20XPyQTsiVEiRkMOzpiPqIE1yJHgXyO4UsPQS2PePHSCBEHVd97D7PHzvUxcl9PiwDOnBCc
cqgR4lobZqquw4JWiu/pGic3evXU9ynrADGO9VDcu5VvvDdOkIx0U2qX1FtDQWrRQ0ADCAk7Vmx6
wy0LTpA/OJ6ebypWeeZY1OtsCoO+kGTiBArJ2pbmyex8sZ7i2J+Ml6oRc7E34zQYjvGkUBfWdYfA
FqeP4V5brD/UhPhG+jvXtUYzdIiwx0NhBjFCQwgY+Rj2eV06W+zRpr2xGx7NzVzimQapQMd8S6j8
8OyR6UI+fZsp+mgMoralJ7rXviWDIUp8KJe7zvfSl8zsvB9ePGV1WI+UPfRvMvuHO/jTvWBAKDep
XaJuckXn3Y8xzJiwqJKCDBAym+Gy1VzBMJbU0RuxTmznEhMBAGriUCmIpCNeUyMjzC3x5MO6JsvD
QsP10bFSVxwNokWJoeCBx99AzjCiLj1jqQBxoM5EyGFY9wHOvOD5WX4K9M4qwtksHuc+nR8DmaCf
ppPJ+rcCVRzJ+1HxbYpzcSKAc9Dxl1Z0ycSyJC5wV0+QxTc5K5r2pJcKlI6P7G93KayvDWoFFc55
fdl7mm6894nU/FoZrY6QlLnXCHj6rbJIVttTy7OmTFOP0tV1TPvGCKZx3cVtgP634Cdf7abpZnB0
ppy3OcvvtRjGERQiCM5jbrq9OrRgne/x3ft7Fhmwdvmi3HVLpjmtgBhdWL1xGzf+GacmgTHEXGwx
kLbDBlJtgcxgWtknHZbPCeqeQX6umy/tirbZV8FurQjV2CEgt6wtLGNYkjHKzg/gkUqGM/SGgiT5
kdu34FW0roPChfemAjfxQAtp14vMYa0Lsoti8VCXY/mkCN7EhsGWTxwgltY3whMv0rzeb6uzJNd8
DWHnLlZIZ1T8yJcm/4ZyuQJJR9otzWJL9u8UutAG0dUk9U4vmu7PqBzuSbnIZogC7fqvjZHRFjC8
tXo0iXGhTBup1bdipBe9Nb04eVHZZF0zMl6/zlBBn0lBcE6yHND9KXtaYFJ0Eq7I2A97rHU+MAG1
tpQ/y7jsAQ1W8QG26+PY5MHeMbqKxNyCYmvvdLaxrSm9nOuZi3M/EJqRH1Qm5BX7rZtyNjHBKoHG
0QO1EJr5GUsVBhmSfLrxsXYT09twkF77SE7FxfLQjG9LWS9fKh4qEtoDjePfmNGqRkFba+/A8grG
ol8snCRrXpKzmUIF3AT0mi/jJoW5CZr//KMrNY9D6vbzNeBURbJt349vDmxhA2hiYv+Yl6TgiZ4d
tVNgQLnAjo4fDKSXJQ7opbhhCl1++CsZnlHgr+5rYyMn3hqkU0FHtZpanLJ8npEuq2WeDqQUSYuD
VdsTS9KC9AE90xYArMoZWqcbkHgZOWru3NAYBHLINDWXK3iIA0/UGItiF9cxufZrGVeRwGbzk6aW
P+LhRbUdlQipXr2LwHbvT2b8QYK9fRTYkuh9sR69XSYSN6kGvHHkLkxb1vc62aa2PT8HHV9tELXV
rSQqB8kNSTLTlSON8iFOOPsekICSNeqAU7heCzOQIbUfxISxXciULYbkPe0uEAsXF5kXBSkijk3v
JiSpBoieQznV5Pt4dmXcYdVekRgmnGcID/SmjxVL3bDrFsu4xF6m00yPIkCXy0+uF4j6X/qxtO7K
mEuzqW0gV5vWi4PXfmCR2Kle+8jm56bCdu6lFYrKBL4vIiVwR2nLAHo3IWr9KMiCwpYkc67dAK+Z
cgmG+AanaHYpQi9kr0AkoH0cpwTX5efUaluooAxhjErUJwFTNd11YqBihruz9JyR/O5S87mU2X2d
ivG6UyKftl4DCjbUQxp8de2u7rd0XRAqm4HR3CYdQLoLvioDVWJ26mZljTc285BxmsSZsbzpzoFZ
U+pZNrupyeVjd1H27qzUTp5+tWr+K13c/8z8EeZbf+la/Qd+4ai/lcsf6rjL3/83E1L+i5jN4MJ3
dFxaTpcov9/iOO9fxAZ4tD2RzjHswMD/f7Rxrv8v2r+2SUcU76FwL7yGf2vjHPEvzA10hy9tWqZc
gfvfaOP+7Pr6Jl0q5mT0+3l/6Ow+D5UbQeAVaaJwTjI9nXPf/OYFE35PbTsHHHZ9mAor/QemvoUO
4Y9Gm3/RhV5oBShgHHAL/zG1xEZZUP/BuVWx7tcnAmnz+lgZUvlREKN3isaxzzEdsayqG7wOjX9L
bKAlNoXLjsqsxBDdCUJi2e2csUMHHvc+eW+juWbr0Y2nbqu4tj9Yba0Y3QMwpBCbSdDs8tJfzDdZ
orc5KKK31MmkH9dEwslVvfXbcSb3roidsyoqCo5c2eolSYblhzHmThuuvZlFhMJeTlt+P76ORZ6O
u8nlCBTaQTp1d/liqgd8WQWWauxF3olJlwbh1ZcxFmW6QK8YENdkb0gvXXhrJLfRQ0HS7Gx7wkRm
IMzZJeC+8KD0OcKCS7jBRjLl4QxJd4ks6Fz+OR1H0GKR9ksKf7vr3AksUzVXX/ogY2zYEMm1r6xh
uM9Ty7q1ExoEGFpd862qzFuDnHlYReQ/X6usr3dpx/B64zmT/0oKKvhp0fQMaGPwP9WuJA/PeOgd
lDVYZ1B0X5lrTO3KkXPO91ZqFW+TVXuAmox4W9ud54ZCVepNKtndmrWc3ocedMIGbjc5FHG28kGb
Cd9PaGHRqt5xPZCU4bYwSDalkxJbJw3bkqE2Kts6mAWG/k3npEE0GJUSG6yHmK0YR03kmdvOwxgX
vtg51NQKs2Git4lymRXSUnPaDQ6Ydrij6TaOD9h4eE3wmO2bKZo09GBFYPbuHRdfBXPEU57p5qYA
cueeADZmj77bWNkuT1B+bhcCA77DL0fdgvlRZFuy/WxvPzuakxiHTNekLquwfezX0S5XGr4SJ+Qt
WWvj9IOm6mw5J8w4OTG5HHtNdVrMoWp2FFQDSpmWFM472iHqzRxz/rcw3Auh0W3dnkNxybiYqpxh
3C0vvbRU/zHO7q3hB3F3V/SWU9y1DnSoPYzOGaeBPddQF7R2eL4sUZn9/dx2RqI2zQJSb4om23am
O5NWR/5UKXjcV4LHnqfQQ7djouk3+8ExN//+oYR/Nx5oBpN4n5oBvzlm7OrT2Cmk17OvqARzzcaa
UKSspGrXyQDiOfa9r5i5EshLCdCnneLAYrx0bcpVW3EO8Ghnq3rj8Ow5nI2nqtssbIw558GeP2T0
LO9rVXMMguve9m+LmN06AjzdRHxTLh0q6WP+BshET5eJPf/eGDoYHo0P3ORpLDu+KqaaFygIA5zJ
Z589r7ibPFdVj5qmWb/tqox1Q+MbdLaUubQhyODrHzO3NbJju0DlolWHcPW7jRPFjzwQDua+9tv6
J9nU2UfZWcEXEJFKvKW1pIofGkvvhGWdisLqdkayyudf/ajdJHr3MWkz/6YZLPMad/wh5YyP/oAO
qg27u71kHo+IRnLL35NicSztwaU3GOcK+vSwWxPxxEl7PMDxuhKaM7bTcrzX4+DfBVA0L85hg86B
zMwNkXcYGTFAP494UGirYpL17z27fuSk/dE28aQ30OrE3qTXfQRdVQdElg9c/sy5SVmNafAF7vRQ
g1uIyoyYaCpwa1PMpkeAd3Uo5qzb+Yl4GXMMe1Cn3WhYrWclm58VN/qaeIA2Aj19MOYJGWOr4qNf
D3T8q1sileXWZqYbmbHxYOScICeUcVR23JmA2kobsj11SxC1xoydSu85JKe7Ps1SJi+Tfw0TCOAJ
khZ8SBvkNxagLPrL3tDc+DW4t1dmvSSGDkl2Ay7lWVbONnNXeuqJrbd+I2MMMRmIqsQi+LV4rt3l
LNFAhaaVnIh05kyXtiftdVGHkf24BO2u7OIrsGKwwFw2A2dYzxAlS/LX12rvxnDFWkefHTpRW4zv
X9i90OE2fF0TtzrZiiU0X+WOZUq8rP7y6GCLJc8kaT/8nj4T9DfmJ+tVHI9fmalRxNG63bStqzfI
gfHiYqOmLU/rAvU6An0PSoCMHA5e9Hh+kOJ3NKzyUGe2Q5R8tbzFBYUdCE1uSzqZnOTNeqcs48rO
k0dG6jv2eiBhAS37FeHAsollhct1yYiwCJnb4ZIbQaRj7TYIaNLtNUdLYAN1cMNw495UI8qmiqeH
0crLOPr3Zp4aG0KZrnQgDiOCLHz3yY2dxSzVc4Bh0M33CbMUGsv2QqbN8srSiTOGA0en63a+Fz2b
EsrQ7Gio4D0f+5mZFeCBOnRHzmVgIPJ+w/doug/kbNGWl+uWxvq91TGAjBJtYjDUveakIpf6G7G5
LEMGjWNcVvNYbrOVQMFN3o7t9jIX2I8QNQ9T7eVPixlPhKXAh+Aid3hGGJUlr8HCIWjJVqyWhjVk
KkqJdDp18aweGX9Y32AwJ18DQyliBvwuKLbWoq5YJZbbjtFX1JRCvvqytk7uWtTf0rjvMPGmyxoN
VV4QakJRjo4loYNDHk7iFYB+utxR+XZobfnYq8Hg0JhPqQLA6RrbfmJIHLM3XKcJ5wSe6jWJzHns
3+ZUW4fOTP2vyrPbbcOA676gUmRLKMZx582LdztYwTdTtOiJEoOeFKy1stgTP99476IINMo+fZmL
ySFJGLZTGJhkDYyQQugIbiZNvzhZjfS2JbD+I2gzOwqahjMrsSvZi5AgNEjqQBnYQv9JosESPahf
rKTZFnMy2NMeBCy6P7MkvYHbKF/AKBH+kSXTgAszJSSrNgvzPqn05RRr1nxoe4oNsKG4MJGvQlOJ
GRfuSbpwNj28zlvGzf0+tif/HZ5ecVjNyTxJKNBh4CfOlgkUR9UkzcvQw1TLFpiDri4zsk9aE00q
NjBx7yuBvBmXIwCi3iha/AEASMt0BE0CMUHtOJC1D227rAebn84htk/raGYzKG2rv3RekmT8jj9u
2Tt9br22CtkCq19ZrmHtzgyBGB+nh6TJXU6S3rgt6GXhMSUymaMdQdDPiPL27YXonIGePcQu4Fqz
Mud80xksL00fi1AkE43EvPVPCRSZBzn7L+RtmBEtBItG7NgfCjgzNxk0qVDX3p6UEjzxCRiMqHMM
6xHmjL1lO62Z09Qwq9t5Al1qOfd407ODy1p50EB+jrR4kQtSpLPyZYJzbt6f/dbo9vXgBBQ25XjU
3UBgUlbQPaSuvh86uuV1ggCD/JqP2ZzLIy0u1ttWAm7dlEPXbPPKB7QEIN26BhdrnjzmbDcgA8DH
GkGembTKqup7K5lhbnOCWI4yIMtknYPdQKju3i+YnEKEGJjFdY4u/C/aQAoDiDSP9yACdAQ813gH
iZO+mh3CtJTUDcRQOF3igz9aQTQrHNh4pKFjd15z7n0EsjNU659sn7SOJaZb+hhzd1pSDhBoKALQ
6BPqnkVM9yw9xCuw34g9bLKFGpcc7MMKuHo/GusAxKzPukg7qIsBbMynuCyMXW6v+kk7DkHjzIeW
Qw5m4awTrNoV1JW3gENN89NtYs8MbY0C8zx6q74t+mB6Vgy83J2qPK/b4JqEZLn4sX6QYyuvnQ7q
jjuU4xdOj+TaroY/0XhmjJXKC+q3LweW6cVdm3pTmv38ODE6Ank9yPTDq0we6Zxguq8JGtaw7/A5
heYSOGHrdmraoXCzsnCczGAPJF7SRZmljMaWoV2LyvBdTbbKdwG+0jTsPHu+9SbG1acikVkHlgKR
KyxsRGrnfhX3pV7B6YJlJ1OlGzv/lFpO9YhLlSYOxO/TUDjzCVArfIFG5tvSz7/jT7TaaNXWeCUa
MlRCXqq9N+ZlOgGsjTdB58BThliJ4A2iJjbjydqtbh8X2P1Z1BujtRqSy8nZDocYYy6Y7iZOblNu
PyZ4BW9uyTmSb/CvFoQvIQ7a24NvY+9KrAO8w289GsYvmafLYgeLvCcdvvd16OKCuJ5iUq41K/XV
kMIjHsbsOfbS7Myqbp1ltYobZssIE1k194HERD4OIr4mZMy+FROQPzLTDfb8JHsSE+obH53Ztlns
9HrkOB2B6HS/y2FVL8Iz+6sZZP09gu5iXzdkUztlezQXBzW1qOqnbm77HYwnnJpm0u8Nt24OMZCD
ZMcapAj0GtqS9runNkra0zXCc7boJbhMBbOMon7laWYawOLUooceZ28vapMSI2vatIvSMu4HxKhd
t02Xdowc4IJAGtjs9wCUxqMJCVZfmWls7C6djZOsPZKf+MoYhxas9+4SsrlBnwrBP10yikEVqAbt
HGiDZ6+XLupjztg5nNRoENpmE19h1E0OdIC45AMX2kru4tnzdhXen+uyrf3nJF7WjzwA6b3Rprne
VmZ3y2GxB9zMu90G5YiIgtbdiLEAsd6sjSE4xzlloeHpxjxLyZzWRBvJ3SJ5osu69YvuchGRNu8F
jN+M4s7zG/KqAdcU/FWtLhHzIkicDb619DSUjPDDzp/Xrd3mOiTQPPvRNivoalTVuyXN3G43IazQ
ALy8Cw9b2JcHkiPlefIh4uLI12BxNClXoAgZpHjlCPyQrzzCO/fdgzj9QPLMeip7Mtg35tDHhIMP
LjDjJbftDQBxiJIpLfFkmzfoTmfbSV4cGsZvomR2WHeu88VyhnYrCLk64mrKTrVC47vp+rJC4tYT
IuXVs7uEoFGCD8FS9IgD82eVzOy6ZNN5YWr3IxBruwtoZ9MueAFrywDazpWDTk77kaPZ4CgDSs6a
jOw4i+pCndPVLo5MqmlfdqRubIBdJNu2pUNrZDndxwRVxI5XBt+TET1j65jhUzc4kSGG/oXNrTr2
U+fAWZ71oSOenRhynhk7BBRUPgR5UlyXTpk9Vh4tcHeZGecpvXL15dnntpAW0RW71llmIs6ggvWc
dToKhc4s8h/EYfW7Eb2d830ZnOJbWcHJ2CSL/47Bdj4podQ+r+vmaCIFEVs/6HKLEK8CgHZWJdM9
TCoULphkqvk4jJZ4WP3JHg8KUNyLHrnp6CVwFU2FaWTAruqMAx/F1LlYWrPcraUOzGgosmJvt2mb
hYsGA5XbHH+2cWF7X5nD0bGmP1Olkb2qHhTfkusSaHaxWrsSBtn7pOTUXhViWv1QLuvswM5K628M
JNpvplGtTzMDHqjLjRF0fI2oS7l6qdFdT24NHY5s+8o9F8Uy7YCspy8Em1H8sIeaKwMCUXxQnPU8
qH5qN3jkjezaprc+kKTFVwxwjPVGJ8pMNlpMydnPnPilrfxH9m+GHebUNz+mwYdRQeR7K3iylv5b
gfvqNCEZ7ThJXHpZAlYxXCNT1d/ZF8b0SOyUf48pd1QRq2X3lBVDTrcqdfI0bGmvHNa0hYqhM0X0
rFzbbWqZ02OmDR/QkeioH5EyvNAeL0/IP5j8dLFIvunLOGAvjNi6iFtGg77CPCmnPA6OrF9GBgJi
R1wXnTRD+3QBigUeCzCQvtekSDhlGsHn5r9gSzJaEqlLx0pXIL1Rv7PBdATGwVsOavpOskL1Htqd
sNQpJp5DhQ3cru/8a4p+MVJqkMan3mDExee6VwheAG8WCih/cFGFKcEWBdmkNccdniRCluOlL7du
X7lPkgiPkJ3pMuhNHIeHNxgBaSdOBbz998/zXz0mcemT2FlFoKJMTgnSn2UT5J5dHjOUPYwoiqlj
t76oEgdThSRSQAQrkcEVGbD+UTW3gB+5GLaVr+ZC/jGTujO2zcm3N2qZaDE5vjLWnU8uI3yMuUr6
O28NaMUsJHq91UgO0kiRjQMgXGJoCa28sqsz/WmzeXLsurclx12nfOqshdvfaSX1QacDu5CRlwtv
cJ5ap7juRWC371Xt025hbHZp9fxq29Cr4iLZ0E9zWhhoZq8YU2YCqqYfN9ugcqYcKaVhzqEnhny+
n+NWvcGR4xfYIufy/e7jYPvjXRmwtPvd1JvcA0+hVt952A1poDZTW2x7kVi4g8Ta0t6akNavh6Ho
+Ei6d/j9mvtEl1Wpurk10MCSykUeRnVuERf3b0j0+Umi4rV5MkHqzvcsl0m+h27jFteG2/FQphzU
i+uKONeLTEbmQ3FjsfRUVwieBkJ08l4/1x7i+icLLZtiGuM3lw0tifWFcuO3YScVvw1gGm+0mxpR
3uCn5F3BfBi8Iy0/g1CWCiUFW3pf3+QdVP9o5D3MZ2ZpDchBz6FFJ8nAcMPJUJjZcSLxEefS5e3b
9sAsbFJdss8GAYerh44P+Y3UpG52n7MZByqpZfmhAhJWEAxdPbrxOHmb/2XaKdpzGvobKGNE98E/
ilc2u7xXt+5UW81RNr14+8sQ5e63Avyvzuc/FdS+jQ4XtSB6QWhNHt/DTwrqfCL5wSQhAiWD097W
s4OmSlejN28CE83YzrGGSv+DCPiXq/j/itF5Uf5tYKMqwFrGBOazIZhiuhk0xdPG8w31RqcOHUfM
0/CTvENClodVnNylb+FrjgZkpXKoDQMxAlNAPRXtPRIf7KXBaIptbtcIa2awmIvTiq/tJFGFCgg0
hM6sis1+0UhlOLhocE+eMT74rZXuIBpZJ92Aq4wCL+/+Kfb7T3vBr493YSC4UkLnQO7/6ZrC5VUW
2wcyKbqYPNtNd0yItUNbKua7bnKna8cH3AdMpX38L+8mxAHIHCjTXRNJvLjc7b8IuVu+amNWL5BO
c5vCsii9Ix3i9CeKLw4QAdOm/B/u5SdvzeXDUrTimxeX4RuOj4ve+y8v2dVZP0BY61kkyvhmdUcU
O8IITtCYEHK3cSCvkDP5t+gC1KkmwXJDr75PQhNstLGDVggZLE0de/iHN/anzvzyvqRF65j5HpNB
afufLgXhvHbRsqFvoDnOd7Kq5rscLAIxm2ZObfD31/1PW8DvF8MOTCtTMmjj+/TnRQiW2CPrzRpQ
sBFJAq0OIXcYzMk/cXE+fyimfMzUfIt+KD4mLvufr7OAsc75TjV8OXs664gYsnLbNek4hLQy2Bv+
/mN9fpB5OZvnyHaYhtLz/2xEqBfrEuDJIqZ+bTw4DJkzLHg/Wf7igkW/RCxPE4qNgSbySo0V/f0b
sH6Zwf66VFg8UwxwbegE2L1///lfHq9ssrO5YAa0ob5vh5e0h7K0BXaqiUZm4nJLzeGOW+JkFJMB
MtbeYpKRDXo8Ld6ywQfLQ2RzQsdEM0C86ZO0iTcxMC211fYldsqRaFrCWDsuTEZIlDTZCGdGawss
jjPGaq8HYokmnwNxujSX9CS/BHbbwAFWiTLSSAyatf/3CEaMqH0iZgaXGtR1GCfZaNM7uv9uh7jV
mPuvMlnc7IyGLrOREQhPRQa0ouWAosXUqCtnbiIODKt54mzBhsqUhklgm89suno0+cWyhnG26Ye4
rnYghi5b73QRs0EoI6uoQEBzbuFH3ycB2bRIJcDWbbrJ8QeEU4Zl7SdTXHbiHMBdaI8Vb57ggwzP
tuZWsq4l3xKYx/Euyy15qjDw5JGr/eGK6Kzgw3RStkqucUYNEDNROA3ai+OXOohLKpM0TZ9XIrfv
fWPRbKa2y1sQsFCdrU3nvbyC5sGGXvojRYiWxrweUrEsw09RulTRTZAOxsOcOzHqzmZku0cuEtCc
UE5uReh/s2rXOEhdrhwiL2o8JG29bNyAkipcAECnUeFILhR9mmwPCY1rGTO4WQ8xCVr6qKuZDRog
YMbs7lc9ItoC2Tp8LWMmXkbTSsVNMZsHbU1mdZ79qSKoNmtpXw/BototCqdLzYI6t98NzGLyqOkn
oBxzAmbxwBzv10Xw+dA+I++Oh6bhza7U+Hk4QTPt7/QcqDeCUjRzGjXHdJqnYJfBG38hoo+nJjeZ
ayzG1N7EWhMrigiFFG/CuL5hkbtG2chUwcNpf2N5LgdIKF+Lcfpdpc1TPjbc2BGtWAtK2qWz+QGo
1r5HDGW5KNh9V0RxVa/liWMT4al//2X9JDiwLVxYHLDxlsH5uOQr/rk4gZFGvWqh7ofiT02fMD+8
5zOyTkk3Jh3XatObXA5cwL9/3c+LL8msoNmwimNppJz4XE3YE+fDWE7MtsuA9T0BxZtGDafbu79/
ncvi+sdSFCAkYbMLhMSfhbriz89HX9Ul+xfIqOsY/jMR6NXP3HTwOad5IKoLoo+Da4nMWZ7j1Wpe
NV+Kj79/C/9xiVE3eSRAeC4WHGl/NsavwWITeusxuJnkfNcslPG0mvx7y7YQQDhi+VEBaIv/4QJ/
rhH5xChhCC9BHOH58vMHZ+aWBjZt003tyvwMtw7GPzgeRttl3b0RIDJa/7Du/8c+x+dEKwFXA4UO
UoRPHIbpQjGsCka+a5oFt/OCEDhKZudnsHQsJX9/TT8/PniR2WNgS6DM8SzUQn/e1hqBSgCzmDhp
oNZI9zxVGPcYodf6/e9f6P918wRXUgoLrYnlf3K+ETlag1f2VxKhmuJdiDhrN25a8gNirC4uLTn/
+C3e+PvX5Zv/6cnFE48TDYQSEluu6WffKZtejXXOmqh9dHlrmn1/WlxiJSAVl7Xa2m7j/cj8Yv4Q
ZNr9EIYe0fTlsv/Wp06mt4Zc2h92k+PDQ5cizgUTxCVScVDe+9XoPKnar66Cme4mWZ1j/oz0Pv9W
ZbapowZvCznWdPfYaseFRmaWqSki/HP8VmbyIs/JgvkkePiayJ6C5Rt5D30bGqAu8itWZ0ZMrde8
Tzo22v1q2fMRHUYt72YIoymzRHxDr01AzoAOU7fFdAgp0a+cvf/rfD1QGKB3Z5CGMWes/Pio6YkN
4J41y1Afy1WdpmZ1fcZpsMAPiGtYtVP3Qk7pBiNrmEpf+gdBp/h5/au5ZDicK64rzvryzh0XfkNS
qqy+MXVDTAjSbga466TN6jR4cU7SgAS8u68GmPS3ht1X/M46bWw2zmC9S3pnRUIiXYQpq+KVSuaL
13D8KrnLwPCmUT3lxm2PFOBh/tUIShP8gyUz2x/EAlw6bFlg3vai0nwQJDn0nBeKhCCX855kS7cN
nRoNj1WPH9j9EKJ7BckVob1Isw97MgnMq17kdKwFdsxIYW50D43CEBd6xLO8ZAR3+ruFzPHDvCbO
a4/S+FlIKotIGp5QJ6NxxLnuEvLhlzSX2bYm5x1L3GVl0ijvDgyqpYeHKmYLJBxOu6GcJziFoK8Q
oqlJnH/vCYLuYMe6FhvF1e+mUO5iPXxT6XS5VYGkJiBDiHrs999nEiSTs5kJX15lupPuFTCD4nUW
jRNhBZvVQS9r4EVF2RtvBvOZRyyuBd0jl3yVr0hgyGGzDNLfRmWQZaApc/cCB9FuWoJJ70p8o1UI
q36Ir/OaBvSuq3TfbhF8VNV1NvXLGJYz0IdIIOYxQiSGPMy/pS4rGlgb4QYmxL1XSTrW5cLWSftb
pRjm+I5A0f51c1HxOyueuq4Jzg3BE/tf3/z/Siz6Pw2iaLEt//8hiv+bvTNZrhvJtuyv1KxGkAEO
OByY3o69SJGUKMYERkkU+r7Hd9Uf1I/V8huRkbqXTLIUo2fPnllamjLVgAAcwPFz9l57/X//T/f8
v37877OhjJvnQ7kof/EvmKJALup4ChM3L36bgoXf+gum6H1wGQniCSFfnM00fui/BaOW+YFBoIBz
6LAvcuAH/C0YdT7oXZIy+avkjMPf+62sLqq7gxc2OlW83+wjsUeT/qVAhx1+k5LMJgGYEI8+D8Lu
fgpCsnnXPRnF/T3KaTMnob5yjebRNZMi/qPHCihu27Anl+cM7YuVd5vRD7vE+zExwwmCXVRVkv5y
bpPie0X+RvF1CZqEDEasHcYl0S3NXd01qjotINrfDGLA/Yd++5tZBNEDEOGAvBuHvICzPsb/tUIw
zciYip9GaWUt6Bc6L/CZOdVRgX7cUtXGSb0pvkydnGYYio3+fujhKzOjt3q5WcYc3APBNOknNhQN
z7VnPy+hOczbqEGtu+GiWOk1Ms/Evi8tw0q/ChIa+49s5KxTVK/5HzIiYzDAooa3AST9OP+MaCcT
tLD05QpZVvQHIrPCWTnk7F56BAdhKvc7ft4gTQEsrNLIlcPlCJ613lguYKvNRAz1QqR2yay+a8NU
rFVHtfpF9HyyLmO2IFiIiFy1o61V4p3cMbVll+8wOX3oY2yRF3MaOdXWZC/5JasVqYelFabkejKb
CtdjKKvxbEHAH51JBYTkCpl+jSnCahP11abv1q6qmhDCNVDTyOW1gqOc2dYw+yv2xXO/xfQll50b
avC1Vdkpjk0LkDDAHdMrNoNt1T8CFfbQ0Il2vcwltiXEtFb40XfblDAKJj/+2rDs7p4wyDxf24tb
p2sEYOXyEefrjByTdx6hEpPpfFeC7sWa3R7+ap/ZSngRISJz1xL+QbrpGyIjV4pJTHuSQLRLV4vD
pmSluj7hmkuLf9ikQ33NTR+hPadmHqzTaRkbxCI9eCsCZi13m1h98dh4RCqt1VKRYaBagWuwNVP/
C0FBHYlE2BbPxtAnWzQ0FC6Yfuw9naHEPYOR1TmMgywWBXmxLSFe9BO9H1i9WXSZn5EmSuZcP28a
HFuU5lEXqAvHISEN39vi3wThuDxViOjaNXolHys+iYxauxdrS2flTH+gk51urcZUT201GXBqCJoh
nAFlTrgbe5PP6YwoSBIGNQRPieUvDVK5yP8S1x1KZg+ZqFw7If9GXQ3t18TIi09YGcOQbnmbPie1
yOpNCYjjWwiGnaGlR6woH8fpNBsQydI7Jk1yBY/XPmljiGGnXJ3q55g0BWcmbf+zESX5F/6kuoG+
30RbNfTdHaQ0+zL3Ex2satkEYAs+YB0RnhkQ5clxGElVuOsfE5uR0mqxGi3oG7Me51ZUiZ9WLUri
s3m41/Suxbgy8TK7K/TR3UM4u8mylm0nk13GYIb7MdfZRwPQYrnqk679zlfdvM7a0FWbuQazsB6y
xf04omUgxqlOTRMPS4tdqjdgnwQAiJ6AjiTGFvsLDdPa6ZILQUIGcZ4TMQcr9ur0XthT+cGaqL/5
3FXF/Mi0rPtmT+yxoWj3Dl3HbqA8Y74FAD6N5IhL0cw/L1ZSEUQti8w7C8Omu0wNw/yW+UzdMW8o
VW9Ms8w/cVAnWWdNgUFPlpa6FhjPHkTgSRad1dUXLdLabyWyYMiNNX+PDO9o/tIS0PyxrYPqDnsb
yqRyVsXncDC7WxU49gVpAJnQ4TnWrlTgvVc0hfqvcT6yq2HAVNTnaG8RH+QtPf0s6VRyFtRGwL7Z
CPJPfUq3iDPOZ5LLa6+mB1Cb9RX1WlVuCjMzPta2SstNiJnvLocaQE3NF/GuL6oGV6Ls8gvOu4SK
b0TYpjkUVnjGMQZzjqRu8iup8vSxb7ziS22QfrzOW7QqZIW55rgl7YgILmkl8SXTYRQrjIIjEmLc
0s5WdmlCfTdtEX4zbBzduN0ipTYqMJrvaZMn86XqlUGeeZNkz1MeSUJKFkhluMd5ly4xdVPc9+ON
HQIEWPUlP/VKkFvAtoju0XehJqy4YzqA146qmaxUt68RTeAPcsVGYBBWW7sIvBPRBuDX5zGpIQDQ
6/0pKrd/BExLcHUgW4K/0N0RzlC60r53tG1k1TE8UugXB3EF4KGmgPNQjawgyMvPHYaEW1YKbAS8
p/YPPyhxOAh0c1/DMLPv88kcp3XglO2XTGMWUtWiyBKIdnEwaBBDPtYCiZ3GM4yZnNWJ5bA/JxRp
j3GI3f5Ls4c7JIvCINaBOXK41fAfOk2C6PdQCOL/AETkmEDLNd+DHH3CHiLBryWBv0hviQ1JNGiC
eKLxHKmgH51QaYsbqKtAKQJHWxkQ+gfXxR5b0e4RFkywwFmkhjmednvIhY/Yn+5obobjyrALQBiy
4js4yaZfNLUeVMboUeRvcJSPFxW6jwbrqjfBeNxDNkiJAbjRTZlJkkZXgsZdNJNDtU1znmlOB8Zs
9jKFlQX4BfdAD9shQnzrMRepdzkpb8MmdbtlOvH2QJCO1lR71e9xIYVf2Z+R5xnPLWjE+9G1U0zs
PsYFNhSaPMJLCUky/2Axri3GO/YFqBOFL3RPLSmK1rjPcxwrRFnlkku155yMVQTzpNf4E0PkkFAK
W0h6apqPgtkTVgoZXeJbiCRyXIs9TYVrLj4FTm39xA2b3FpdrJ6bPYElRyb1M9pzWZI9o6XSuJbK
6pufis7/d29Pc0EkldwMe8YL5cwSrJYlYe/GPG1o8Uy2y2XYivS7t+fEDHYrt9aeHsNmtfF30KkJ
9rA1YKZjWoYu0PJYOING0DjKsMdtvyfTiElTajwNrGnbEbPfqDE2oySaq9NoG756Krlg5QeMvvOl
Q+taddVJVkqfEXPvOf1JkxbTp9Hzlx/A+vCBVj4WVXgY7rUtKmolUpfbYg22Av6HQmn/XPmN4yIf
jKZry6naaUN0HX7nbtbGejcpcqb7FhKcFSmN5l3Xe7I87yOLbXBpdN1FTJSl3Mg5IzyyaWYUUawh
m7dMaH1M8FljmVlc3rW5QqRIfMRCS3Hw0GbO0VjXbJ1U9ygC4V00ZTJ8jpGEe2tDFclJkS9a/cqK
oQwdVHVD2oq/bHjhFSA2VTVetL3oH/GqezXvy3C8ENQUiiqrgH/gjr5HukbM5/IkBOT1kI8zj0bv
98ZlMgkDYtA8l08NI0PzvCms6mxKTftJdU1zGxYTniCyb1Cmt8xm7rCRhIiMStHSBXaMyOW5ahjM
hVPl7BAxSXkBKWj8bDWO/9Ofi6ZY+TFTva09AZg8cZx+CNcFLuE/ZNKDa1g6I9aN4E6cK8sbH8N5
bgyKqaq4p6OREDfX4cT16NCtRzsjMisbq+SUcNWtMghFX82u4Z6Z5NE9M8ZP7vuUjuwpgxWUHRjI
HhAW+xduO+C16TKL7CW+5T3aqdAdTVARy3ge9g6TjLIP8wtrQvm3NkLPeE4ql9qgqrPC36ReI4mY
pA0f7UInbk5IxZ6N9QRHNNzheIMpg627vyU9VqUrMBXLpTc24URcTNCaG3IMRLry+8UcVhkzBfKm
8hrvWVR37k62uEBWVSLSm0b0gkCRsRgU4kNiLFeopyeSOIbQNdZ57fHN+P1t9HX1XNx1zfNzd/VU
7dME/k4X+DNP4O//+V8kbMAFNPmf98lXT31DwmDfHmyR9d/5c4vs2h8Y6NLqhXVm0+3GAfnXDlm6
H6RHU5Yps+tbdGlp8/+VNoBi4wOAVPJRaU7z30Lva/+yVBrC/AB0W4IcZLciTXrKv+OptA55qExZ
AVDT2rHAfHIgS7IX/3XszF4yK9Cm4+VLlXVu1Gr67NYJE5SiZxi0dGO/a9uahPq6ozPelUvyNJqj
+lnX0Xz2y5V7RUJxOCXd/yiWpHXMtoahv/OCnubPrYFGEEl8GbanDCiWDZOA/pQgVUXGsBN1n1Iv
DL7XE2Catw992Jn3mCG6wHkVo2Cmz/R9j/oEbh0aIx3EcuMbmHE68C1BMT0nyBCJarTfOdhhF3l/
MEmGEYknSEYQFx8djG2pS5ifV20yw8F0FvVPdmWkf7as/iMY8/WDQEoH1ska844OEg30EsmPrDYi
j60zgxf8Bjujfff2dTsyx3IuRBh73CqyuoRDmsbR8nEZaHg5O1EQFtdhdVfwlfPrT5GDEexLDRM1
GAWsId3c608WKdHY0r4DjZWW6DmVIIx03vS2tVmg9nsIZLks6MuHtTUhR1y+oSo975ZriCWbt39w
h6frlyHU/gf3IBBiPXJMi4+Q/v1f5uHQTJh6dxBzQGQYvjY2Aq3HxVQ/BJ4G6gVimUzareaTHcBA
J0zJv4+Iu8CgMpTs7vskTzYWkv9pM1M+kjmQ+9NDbA/E9Dkg8746ZRR8QsXAe1UEDWgXpE9UA+Ns
f6K7yT/W4H7CRwicpkmx2JxFVtt9HBh32GB2iUdGAUXMx4rpvFCroQ/pGgG4ZcoBv6yXa2oL40uR
2F+aKazDU7vp0ehaXa+sLX1o/EF21WKYm13ZTb+7gPkZLETIPvwdgU3waKpUyqrEvsP2Ny9a9GRm
QLpiDF7l7Vv04plUdA4pDW2cw0zpjp9JAB9tbnUWLTgTn57fgRtYTPZ1EIfN3bDQ63j7eIe9Qr0i
KAKRqFlS8cKWx9M5V3t2IX10G0sxajF67Dyji+ssrBITjzNGTmvGVPv2QV85SQTpKM+FxChPNN/h
MvT9iPQmN+g2tNRvWiLd0CPSOhlt/6aYyXN7+2gvXgr6MyT1gE7yxkcwdng00A/W0Fhev1FRgsa3
Ga1N70/vqV2OQqe4kkw7GHKiNOH9psfJh4exx2ki8EwAAeyrBNNjsuTMM7wK4Bk5hd497q1LLLAu
LCvcQDTeapXvtLaDjSCqnXuXKL/r2s/EN2HQD9pfg9/q5f83BT9o0c9/LlUu428auv1LLJL+83+W
KUJ+oFnPY4aLBw0av/xXmeJ/4P9E++WbyBrROEr+zl9lim1/sFyXt6iJ6pEXAsPnv4oUy2cwQO3i
Sea0+9/9nRrl8BlRYBdQoPFNZojA0J5fHS6ndrZzMjq1oHzIoRd27dRvvcKIb5QVNneqcd8TKBxP
zZlcMMymwOIUbJqC+vd/+TZgvZOpO0QoPeBdbWikG5tWGN/4pAa7X+7AKyWPkIePJEYNR8/mGZ7Y
nBzfoqPvEKkcWYLVi505Lq7Q2mYVfkTzrvJtw57pLddQjcH0M9y3tqE/mQQDbfjipk2GZbNx6Reg
XIjQ8Ftr8tPCU5rsCzHHRcjWnHBIvkGZa1cflUEWc2CMYbxpS5ne9R1duV3mgQXYGL2b2cydsSCe
RfR8MwIvq97flkZuld8nUlenHZQ2FZ6QJu5yH+jrlTVuXkTKO0anbbbJ4VDganQ8naEJBc75SL5F
3t6U0AvFtgP+k14lVTh976E4XDToxNUTWX+lc+UtoboJZRxcVbOKv5OVDtS6kDp4WYoWaNAmUP7i
kKwN3qCTNDCgfl5DXw+uiFKENLpi4A5vNWLfVs0bMN+SHs1ozaV3KXPV2KQZ2tkINN9wdUDgRK13
qhf1dxySVvZY4I9htDAaeVJfTHNPI3lCoAlM14dRgIsqqqeKQEcg0xhHnRTRRrYKhdtKTPtJ4Czg
3Sy2ixOdAKiLMBpjLyVooe6rcvxa45Ktr2RoFMU9aZ8z8uSilBJTT4KC28RlSeo7gSsCHCLYnTjg
Q7j1RpwVxKdi1DHYTU9GoRt0AS0pe9eW9ejDZDNbEEXnCe6eSl2TV+jm7Sc4XbXKNhW0YBBGTIBz
D8Os48xVty4jqZYb1dVWkQIJTGyVX/M56M3bgODZ/CFEaoDnaa4g7WxweI8tdg6DIFaeN2+eP3EC
FM/0uxGSFcDZnLap14hhS7wiNSBE2HBsLub6Vtl9m99QmzjXQScNQmdhMuQbSvbmocbkEp7UQzvn
u6oRpbHhPrrFxo577D0JjXdYXnFmp/jt3CQ/HdJmBihmKT0lYKr9fUmqdtkCFk2GE9AUdviFKTK5
1Sv+NRNL4Tx0fXgNmzjGZSJQaGmKlo8gokhosNYgChm5lD6OQ7cYOwQE7L15WHwZn9pjC0XSJGk2
JBmEcG6FC5O7CUcyJV457u0f7LxHZA5tLktUY5lnX2bDVGcXtGIjW0djQ09cm84STXeJ3bXtaVAT
M/rRyhA+rgRPhfjokqqL+hqxGjhGB5yjoH2XpuYpdDZIjnGo3OrZLDMnPaVinsOL1lUhYjqmdt/a
vpdYKCQZxTDhHfO8MuKBcVyGMjxczhty7bt+2zLVwvLHGHEB3gQ1ynDR+kkIWesuHfLhRKI6Czdd
EFXWSduacwFtkGYclNS5OhVz6zrUjBBl4J/QekHOHkl6N5VRlCtT1m26y4feXI841YpTIqNccxd2
CDrQ148+XRejS/0b5CZ+e1r1+XifwrUJrwIeZO9E1qK37sLJYfluDdI3ky9lia3u1CYfe4rwmBRA
vR4nVOqaruhbQ3flegX8LnNajPh0bhNpbHoH+N3KdGPTXWPPMarLIknMCJGkl9U4EYLoR2E77kJ/
iyHbys1SXE4Ab8KPM2wdG1y8udzFVjZEO2SjdNjpdNQX6TJ52A2WUQ7bIe/lsIEQKfNNaoEAvmNV
jgxiIhk5n0dmWczFrI5gbk2y9HlFPwqUsDlBEJXvJMvjzGbJug0ia/E2heFNc/lHBAdViEcLHT6b
ghV498huw02O4oXC1rFMAIvbsmPiOv4Ia5qvOMEHJwjK9ttAHzq2Q3B8g+GMP0japaHz+X+qom7e
hz/qrd+bVdFzEx/VRfyNvxQOCkECznJfIcgnq5Qchn8VRkh8KXIQqqNV0F9fSqe/KyPvA3t7HYJn
UhfxZdcpAn+VRigceP9SYZgmxREqB/93SiPGK9Qi/xZTonCgNuPf08U2RRKbhcNaxZszp7c6+Igt
cvYdNG5mDrgd6eAF+25eJ0y9A913+QyF1xcNNM0/ynf6gM6+J8hsotnl+05hsO8adkVopzwLupuY
LsAZNwro3SX5evQbXd16jETObnP+syMJ7sFYGzaNyiHAkLZD24SiIDPwdG4Gb2jcVaBbnBNcUh9m
Ko3PMsLLAYqddqg59pPJaE51kLL3HVPV6u5pLgz/YtQt1Uw3V+EZRdapo1uuXpDlz25RqjNv35HN
6c3mukkLCYB+ra9bt+6+iztXQXLX6NbuGFcwUnldjY9dmolz4JR0gd19R7jUzeGQXCTwffuecbDv
Hwf7XnLVYkwNWnv4PO17zXx+nV2/70CXixtrQZbuTDf7LnWnG9aq1VSVaN/HNnK7uZ11c7to/eqs
3Xe80WmXT+m+D54D7r4s9t3xSDfKJ1yhBVgd5mmgiy2PJKt9X70nd/wirHW3vdON94QI9ot03403
rMhbNp1u0i8Q8ItVue/dL6pPTpJ9R79qrY2dyPE2WDrvItRN/9qyq3qd7GcBrQc9Gltk5wGg2M8L
bMyAV1IPEWo/VrhvZzTbK0ePGVwbA/2GlxcomRQ1iRIFaC+Zdao8H/YzCicHf87UntFFvx9jWFFm
eSuxH28MYztdw5ySLsN45h/u5D8VM5r0FQ7nDvGCi6VzBXXWvR73w5NAz1EmPVEZzHn6xK6SMQtk
W0Yu8X78IqAUb10vRJ5H6qK1ciDj2reBJCK20GEFkdGNwRmMFvekCoYIorcONjDcMqRnsc87aBNn
EqdZmtmnQZERAcZA0r2yl6ovzgChoNUkGZr8hHmU84O/T1Xwqhgel2nlxcPshZSKoiZVeic0pbDd
AwtDHCH3EEPAGFZyoghF9TA/WkvJXNDcQw9TE/4hZSZmZFiL3G8TY9q13MMSQyoysKQMnP+YzdZk
RFAoeJWplO5AGt9gZ2tynfls9Kk1t6uh7mtv4+4RjWoZi/NipK+08/YQR1X7AB0jRmiMwfegx1gM
EX2hZAkcPN0aBlmnrSb/Iuu8nzQt0jITQX7mHiKJ8db4qtVBpJLvMZP1HjnZ9Ro/ib7eh/ipoZQR
I2Z3ZVqjxTqEWllqfmWjSZaB6IZpVfg4GxAVaNhlEFTTTxqrIDDzJQOHKTUZs4Uy1a8Czcvs9ujM
qijAaCL9t9xNt1hof6zOMJ6SyAbzX0Nn4p/bozhl5l4Ra8/MLgjoKZ1W8NQLZJSZkighwGJEI7Ud
o7ay2hnjUt77ZFbK7ey0VXtuN1by022b4DrxsIMx+AiCGZYRQ9lbX4TRkxcI3j6Ah5mdrCJGkgC2
LAv3SjWkcXs7dClSoa70qv6mi4TzERKXi5fYTeNm7VPAzmv0QLO3HYBC7LrFKUFyqKY2oXdkAIQg
jDRf8zxsIJCMM89OWYzXc1+bH+OmAHjg4RMFPux78begB3LPILTlee25/dw1YudTd5I8bAyYvnsD
Jeh2nOBB3cZCpM0miczlS5YN5tc8yRhHgT/xy7vaoibqeNDSKrkex86egdZ02bzLxjoDGiiAo2/I
jLCWHT6hnBocyvl1ExgKs6hdhlW7hcVRxJ9sfBnMjeYWHevSKpg2GRLb+RKe0cx+nYbWFV1IGBch
D9kfbcm12hgdUd7nyjCrL9UcFfU6rGU17Njv4sPAq4PmDHQGxAUAwY2VY5014CTlrQrmldVOyjyj
JO6dXdlkMCoU/vUzIjPLxwaE/Kcgm2OTcLepsBgN45KhEvbE/ZwMbn6a8N66muc2XG6KhZHZCfGh
6Uk4hYW3AqnIN8+E9RjuIAVNt+40TS3e0QEBF69zIksuLAupGvkCXWCemWqKCZRFs1Vdy2Vpxl2U
FQ7Oei9tbwxuJHifgVfaXCWgsCPMff2JYZXD6f/Ubf+q25gl/Oe67erpx1P41H5/ag5bWvylP0s3
aX7AHCCo3lCT6rYuRd2f2lSHvpWnKKWwETORwzr7d+Gmizr+LMXbvyio/67cDJpkrkmrhpEcyZku
tcfvlG6HjR86WvTUNMSU+QkOXt5TR4VbxcfMiuCZDVE2nS0eexqHndTml4vySoPpsDz0kNHSjcVs
g5OVKeKf5eMvrSx6TqY14XZaD7K+iMz689APD72ctkR6gFd3aD68fcDj09JVKK0/h+ttSWkd20XB
M8BbDqcajJVrXrOnDE58NRqr3zyK4APKOZl0zCmlj30tUFLRFCQzQEsTPCgfSXHitLbzjlFJ34J/
19ZcPGGhaTZtKn/S31E4H94iQrK9jO6XhtFPDpQmSC95uEud+DL2KEuS5Hs/YVR7+9QOu536oMJn
Fsv5MVZjPKgv8C93DLJb2I2t0a4dOlUbq3e7napmYysNMV+WJpLgt4932OzUx7NtH1co7VVM7Bi/
Do+nZiSbnlt3VPDqKxwDJGgVBk2YM907R3qxNITtsOmh0WnpZHt1dGbB3JT4pqeO9l40nc+Lk65F
1Wf/4CgMpTiWzoizjkOrB/Czbuz12FjAm6TnYOsDg8VYo655+8K9eLRgIQqeYWTq9L5fGKMTxx/C
JfK7daaJ4f2Ypif4jyQottjeIVYTP1tG5n++7//jWPeVu0VjWvjufhMpj1vTJt4MikhdIgmn2LoO
rdnGcQwIP5X/zkI8vl007nnAPM+SgjYOGv7DhcGEx+3H2rbXsA2Sk7L0bHIkIAG+fRWPljuLby89
AAzme7B9jmeJNbEVoY8UmrxChl9pSJaeyC7zB0ie1juvplcOhWSe6YZiiMC07WirLImIryawW1jm
5wuUe5L75atzpOjlWZ1G2Tu36rXDgWYABrG3zR8/yHU7Ol7dWzjAXFe2W7TlBZLniIbhkA0GWQZk
pRfvXM2je8bVFFgx9PyCKZzNHOfwntkgI1vaz+laja5xRhrNXVrL9rdPTHABFQMjpiP+i1sWWWHd
UgtzECTfZ6GZO2e0HpNtFNTWdhrt5p0H7bWT0i8m7CA2y+T4vuGV5HWfo7jlcUeUjxxkm/mh8Q/O
irGvq6CVk7Z5LIRBqB3PFflKsKtLlK+Fge2gEfO67PIWDX5qbd9e+K+cFV8wliL3S3eLjlajckBr
8zCTzxDkIIY9h+wUq5reWfMvj8ItorzgP7oO8I6O4s9lNsjZBZZHU4Y2AYG54KjK3dvncvRWYtmx
1ig1GEnQCEO4dLjsOppOMZEs2dpronAl+OWWIjuhe24H75zQa4fCai9IPfTRCpnHhxJWyB5XZetp
ycCD9c50B0YMmbSYkz8nxf+/79r9WXHltDgKFYJ5/AADHO6zCsGshnXfV30wXQyx6DWJqP/ttWCD
1Ge+ydeEtXfcxAPZgsQsjHK+jCEttsHtkfvhR/4HJ8RbHU0FNa4+rcPbFNmlGjvQa2s3MdqrxTAX
66Poa3KJTMTC72RIv7LyKJ74zPOhdxwerMODjeTceMR94P3LGJzxdA1XZhl672jGXjkKOjjXRlqO
R3BvJfu1WqL3R1uGR5SBRNXA6Vwe6VOpd5b3qwdBhkL9zEpHnnZ4KtiykyjAGE4oSQGsF67dddjV
4ztRA6+sbFhH/z7K0d0B/pHGEMrydRyM0alXZeQzgerYZmJUd7/7vKIcdIXwGC+z4o6zxyW+cDCK
drqWpFmlEMQk2VjADx4yrzfeuUMvTws1gZa6IbNiu6Utgr/eIZ+IAjE6oNk8mUB9U6q47BhDP7GL
cN55N7y8T47r6G8T0BqKluNZ+hgIA248hyp5r25lMxvk15El9fbF0wv3l10BrwUHqwPvbYTt7OHs
o9VQJGrMCDcG/hpW4XAlsF58zcLU6y4G0qIqcMNG5r2zAl8ek+0HJAjKCYl0xz6SCY1sq8QIAmMN
x9fGemc2RJJKuQGeRqlOC+udOkKbQY9OEs8kmdOQGjyLncjRAXXYlxXhvFmHvR+0axy3PuN/Hxzg
qvNn74sxun6qM496cOxD187bOanMRyb27dfO8gZ3HSR9KDDMCDLHXHgk105PExFIfDplFF6taHal
twhavzRuvr59i16uOUSt1Ml61wt4zzz66ZukDQGn8z2i71cBnV0Y5bIfWIJvRhZk8p0F8drRgEn4
6MJ433HNDld422QkFhHctR4T1c27PJXic+PgA1032PGjd472ylKADoVCDdkIrIXjukEEACxR9Gfc
9rRdgbB0yYgeshS0pS2B8pD6/d6rXH9TD1e8tADem5K3BYK/Y+AC4nWiklNSQVvf3MW9+zwvZr5O
zWgT12T7OM549/b9e+0ceXxRtVCxAFSzD68ofDmyLWq+h/E4AXkL7QfUKVe0JjE/ZjJ+Z7G/cv+4
mDSJlEf6Da/Dw6PZ2WArA4XmOlQOLiSja6t7Y67TM4zz9vXbZ/basfT3EEHEXtN0dCyvks04jxmx
h147bSO3NC5yOALn0IeX7duHeuWuAdLSm2DhSar1oxdvERWh66HuWC9+VW3qOlWfBRqWbel4xLZh
M91mIKje+Yi9vHOgIRhKwuJEo86zd3gtybuE0R2bPAtu214hqQi20hytMx8K0kqrz3a/e5IIeHXV
rvfE0LWOnnRDgKyMPGo0YIHjiYebHatY3PSXGbkC5wmsnxtD1HLz9lFf3kU924WlJaTLL+RREdo6
s8MUlKM245KdLKRQkClb5+usQ4319qG8F88e7y8ilBxqHMbMxxfUJrYwG4oqX2tC30CajJPf1H5j
gjsvluJLtqTZXdoCbl7Fc9+X77xsXq4hOg2sV5OT1Q2ioxPNYj6GcZUymWua7qrMcgmWm6YlCLwx
+WjILLkPJA7pdw774kOu8QDwXXj+TfaY3tFdTQcdeFMyTWAI6J9NGlSF1e497e1rR+EdCgIIPZeJ
ReNwrS5oiGezjtmg57JCgNswr4Ew/s4KfbFW6HnxIOgriM6Pj+nhUTrw3IOFj3RtNXO01RUZockd
t4uh1D85FO2UvZTQxLp9eCgs+02XS2J6RD66p4K40I1jzvnWJIb15O1l+cq1o8KSfIUQ+SLz1L//
S5cSBi1ODVyEMEjJpc6xdxJ502Tlb7aT9x1DIeiFsvzhCx3XIcS0IrQvFnZG7Vgxowyi7A/XM/Ci
v30+Lxa6vkv0TtjooTSlzDo8nxDnNWpGma994MPVqvWg9ZJNSEBhOlnG2VRCnNl1Yq5+f6Wzl6WV
grEUK4XOTvv1OqYM5hO3QOhJ8i2BMoGRPMnUFvE/OozHNp3dJV4NvUh/uV2gbpJGuWO+ZgcCN0JV
MYQzwiyqd5bFCzuR7vDapsXDpEiwUS/OBy81M27ul0MUjDcTsBzek0+PtVhmZ/sgM0CLWQFkjIFt
f6L8QrzzELy2Mn/5CdTRu8PPplb1LnPDsTfcAVOJWzz0ziJv314w7x3m6EPnEqowo57L14M9TVe5
7322yTx9pyf1+kH06wOSiS7/D2+bGAaUmIGutSDPNTvPDPHz54ZvvnPbXlv9GtHiUNvhvDr+yBSA
0tO+FvlaJrgQR2eybjWxgLYUFZ+zKlUdXJLU/d4u49XTQ2rNS5Fqj2bz4enNYH0hM3NYZ4kxG0ZL
sjxkcIk/vX2rXnsDY7JjZ0SXHuqJODwM5A+DliX1Hcwtf1WVs7ObVUefxRltZspvH+zlOWkhPQ+y
bp7zNBx9VPBROgOyJXoFleZXlRFsf6RRpA38g+NQRLKLt/HuvdjC2xXAhpIXlr14KXkVgxOeoDSJ
36nnXl47tu7YYqCXsgwZth1eO1VOTiUcEqftlggoJMJgOSMi2T2rzN85I72YD3YZjs5aZPUxPKSN
eOz3yeZpAO88MLgZ82CXEJxxUjVzfh25VnmaEvb3ToPK0j/7wQGxVmoMoEUFp3t8R+/eBK8+GMB+
Wico4pLrKsMK9pSx/2/YW/lN9ymSlflQqI50o7RSmfiikrlXZ9QMRnX39u18cZ0V/lD6MXCUJNXW
8VurKUQSVSVBPqmqjV0MmujEpJvxKbIBrrx9KOYPRyeusYvgJXlHS76ruI8Ob2qAvDToglits7Iw
eFPOhTH412p2nPZrYVcEIOFBHmv0PKQ7kVBJ/CG5edfNEHndicOnA8oHfdj7OoXc/pTMbVNsiCYo
ybxdSvkxY6d1KxkqynOwDogommq0pu3cKPurQ76UezHVOVHydWO7Glk/1eFng+/TfjwSjwgBh4Vy
D9Rp5wwdwQxTiQwTAzshHZRok+jHj3FJv+828CdAJ6TNoi38kpuZfwpj3JlISUzSOPjm+Fnv5lu+
Ut5YrRDuAMojyBzBGbFGwJXsb4GYczWvobFAlJmj1IBrXoZklbUr1Hc5LTi/US2CRfzv5bbvLCjX
K/LqbfuqjZMA0AlM0qjf1jbCm8t8SEkL1kT9fIJmIWWBZslLlj75MRECMJ1DFsyCdUIW/fQd/Goe
0+KL6hHtezENqNcIcJxisCRLnjzYkx05NRmOMJFv1VD6/lkTNIW8gU7nq12NhKk967jBYt3NkHu2
buXMJqfuFDbwgtJP6hNoR67/MV0yMHRjO0zVZZASGnU9Lk1mfDbCXLQXAYSQ4d6b4c9trNgyzwdy
PSRp0stSPNcimJ+TsjfEpd2PYG8CFyzFOS+4zLxynTRpzgj5HXuwMGXQ6CCwwv2auBFJPrwG0f2o
MAh/OBRVJIWQ9uuYGB+cIrywR1Cv4YZuYBQ/GE4UwKvnpVyuBsdp5u+IAhnnA6UJouQPnjYSSgHQ
FsFdEKBtPbdk5aldm4pJPEKSjQluI9zefZqayEQCOVRxTjjn3Ik63KZF6wHtiJrJvA2jrg9Q/Tet
e12kAjhLvtSmOq/Hwv/ZCB9wepm1kHpAi2Cp7M0ooyAE27kdU2A0O6uqjGvfpvm3qtoxnu5t4v1I
oG0dlOIC11rzXMeB+WjbUasw3/OzERtfdXwI8JfWOwAR46U5u3m6op9nLg+NMdTdCj48kZYkvZHr
Y+UULyurSeOvohFZvrLw62j4DvlqxHZ4Xb+eorAM/x9759Ebu5al2f/ScyboDdDoQdCElXdXmhxI
ulf05tAdkr++VrzMLmRWAtXoeQ0T+d6TFEEes/e314orGzRPTDDXs5BdLta3MdcEyx0QTw3xtVSD
GxIsBckmpy3uhrEwvnVzKPOohbVo7VWpobcXgMSPjIuoAQ+2B844swcw/yXRdzeCHiSdBGOL+Scl
OVVEZB09Bi+4iDO8C65MJUKV47tX1JZ9k67EccN1c90sJAMCVqpJtbWN+7I1njuF5RyWbBuok9c5
3Ln6DPnEyRerviZA+dNv1XJNic3atLBkGu74gVTcGV9yDsNT2DOfzY2XWYk+oQIsn4am1dcbr0SX
GEqVLRnFV+TAEJpn6ZW3XasjlGeMC8l7VfuZHs3aXIubrIPEEuIw8IdTISfIXGleWM9bqW3Z25a7
DV9GgShvV+cNrfViNOwXFv7srQNj+MjabZZxM7hu8aKh/GS58SVUZMWa+dPr9vjuoBVZzhQNindK
nHl9Xsk3IxFign6JOIPjjdNBEv3RTWG8ZDOd6h0tLKAkaNFmbU8VXUI4W0TrfsztnOsPRC6N4a3u
Vv1R77XxzgCN3GBLCOztzDrU3M2bM1VHZleD9uCIvoQq5RnyqRvnEo8wRq+feRVBe1zHZZL7oJhM
YESZob9rGX6lPdLDStsTCkr/WMqADwRNPlDHGnUKCcCmwASYcWL0EyOXRXFJGxVgDVS68+Zm+uAy
JmubvwqdCztqDT/TJC/74uenNdXJy61rvV26CfZlNDg4OxhtSq02ZMJNzdf5qswF09UO1j2WjcyI
SjnU8xWTZftxDcJr+hL08yWQodYbd9aUzVbMWuIphMaYK0KQ2ttDtVFS++jJyX74rkjLF9JOpXGG
Vunah9XOWPJl6liY2MnJm6Exlczas5bMZlL7Q0cgHjuEa0Splq/4xyysIr8qYym/ulmab26FizOx
DZLcIcor0K96zh7Qx8ukZkk9xkrlo9Awxz9XpdUHb4R783TvVbyuCHC4iuzq1jIfLXPTbQBiwi7O
hggsCUUNRGqoM6ZVRJ50IC70fjmJqAHG0tylzdxVby6uYHNfBpW/XTx8HtNLhlJG7FTXsUviPENW
V9In9HkQCzhgkOUUdJ+50PR9v/KUv2to/tywGOfpxLDToo72xpcXkyZlBIdEDlDsIIDYc2hqaLo/
Pe3+lTvTXH+qzPP+SCi8/fdSKoPs00yWIM6Boxs7JsQkhwR8cM4ry0ZlkebHlBU8sFox+NTWVorJ
iHfUCvN1LJjgmZZRX3Zmiqb0zZSuzJ80f9INHnbfXaNcX/x+f230z48gtrvsqQbRYh+N1uh4pGt/
suvYn72mfiaAC96c8Cz+OJbvIm9v+kyp8jSAeKoOaWoHZOo2317FLuc+0781JE7RgQUguAJsXJtl
zB9jQFv/E+PUkD7mc1cP3xbzP7xCucicW/SZ/lWEBwxN6cHonHJyG7hKC2Pdjqs7a3ksWpblvXDH
EjfX4vp8wmHTog195WQkeYyZmJq9w+JWhv1sl6tu3PU1tcQ3dyqH9Gnhk5726yxVddfbmzQS+ovZ
vC/S1UIhi7v6TbmmvT6us9VcZ54YT/yi3TrCmixXG29xbkpSqLiIVIgq2WMgafWskzPk6/CrY/QJ
zhv6m55stb+dC31T/gH8EsXzxQgI3aI0BNLMIqHPh36dTSsy/Nzo7oa1R1etOsV3Hg42uGAYRDri
kI+6LjWFRRuif6Lp/ISLDd/JS7hXVsYNc1IN6pZxgfQuZwLkyXUMstnV6WYu4Hm10nydXQveWj+1
3mWmnzt+dwgy1a2dwqjXQq+0jeEpw0SImWlQBOqxK3XGPUCiwt/rox18aqOuD6+eUFg/bLcLTIw9
kzahL7FGKqKaVoAICkvhIhbYYe/19c8uXZX2S7Zpzla61uvLX4fp/5km/1/GFZb63+VvaauPf/4l
fHv9N/4evrWdvxGNI2RwrWtR3rqSBv4RvnX+BiP8GqdgLOp6c+U2/p/YG/NvNG+ph1HpZviR6/p/
jk1phvk3JqqudleSLPy/+v8X9ubf7prkgqmn05+g78Nfei2I/FM9DCcjT3y5+LvWupLfCP1eJjcr
E2pv3yyb/6/U3r8VBShu8EOsa0eVmJt7vf3904+zl1xxfiOhN6I8pZjjotdyGA/4py/g/u83139W
EP37hfb6YxzyCTRtWQv+q0Imq7RNavjddgbrNgxLmZ5KwaFO1/Icnlyq8DcMyI+N1TJujavVguu9
Gf33v8VfP+VfrtX8FiSa/mpX8+f+18oE1zl9WjoV7Oqub78K8n0PW7nf2AR+WhbN38N0FStwzj7V
uL7hZmZzUjDj3MdNX3b3zbxtb5ShKNdsJf9iYxjlT+mZ3aOca+eRXagINwYJLjktQirCbWWcDY3u
eegNJRrUQPgJ8mL7mM7zwmQ36JtQZroo40LnAlOPlf7b70VpM2rM+BKMjyFpU3NiQrNRH1u/3ttB
J25x0hkh9rQ2AYqunj0N3gi4lyKqZ8Sa3IhV/4/O7v+sJawlvID/3VpSfar8X5cS/oW/LyWW8zfG
kujwXRtRhImuFbW/LyUWywU1c0J7FrkziC30zv7vUgK2glw95Z0rnIiL27VN/o8JTM3w/kZUjXjA
FeXPa0kR+//8739JhYEe+5f//c9vHW2Vfy3eoOjgaac1TCWF5Yle67WH90+vdy24MiC4WXYcfT2s
LkErt8sAADsRpWhfs0ZXasffoOLMx8m5VL5zhEE/3OfB5EaNjw2OOET17MIOSJZS60/SwLfTpJ1x
GQKD2SOXIfB0G6il2FwYT3Ap2iNnQHgHAXI6Jc+9q7h21OYfM1jfgTaGhB0ex62J+eVQAbYzA2KK
7VJfuld71OFD+4vcmdI+Vfz0bjLA6qk7jFJOtHaNPGpBA+aAgfKdVnYBLPf5rPclUEJD+9HM4G1q
yyTdGDfn3H5cQUCgzht2U4cNfNHc7tRxekcRnrfxFvTpbh78aC178Szl57pau3LJncNkFguAO5ef
LxkLr8sksNrbkZJTQr7gmaMTUvYmypDbdEIeOMRFzFMdGAcrQ1yPQcw44bCDzHnXMMXdi2HDgw4R
N3dvbK18EYjJh5qJQEaXjCp/ywgGSQs1YJUDUobr43YfnBRGsJUuagXL/IPPIXsn7dBE+uish9Ux
mDuCyw0dqrKODOeDwhRBCIg/9lRaH9YaHBRk5PKx6bOz3ebfvW7V5zLwtVibhowpNUSK/aR/W6Od
RaPzmzm8U6ZrD1397BQ4j+qEwvsNgnMu20p99o6aGNC300ff6G8Zyzt141tTnsQalFHBuFdI4x2W
gGqPajR+8URx4/bnsxmMj43ZXDpFPduaTXNP4et+a9Y/vRcUkTU0x2BeZpgCy1eq1kM5YlHzRHlS
U8bo8Fb/zvPpO7WdO1DW556LCC09puaLXBNc5tUPk4d0oO3mSK83sZi9AM64WUlrT4zdVlWkeU4B
epjRz3KmE7rrmr64K/QU+GQ6VwhktwtaF3vPZGKeUHV/7N0qGWgoVAVXISHy8qB3wy01FexKlfwW
k/HdtHY0revRKqdT4cGxxJOR73qDq4gYaYgzC3w/leUfcOMPRr/9YGUHDpyOzLYY+R+7t5LARDy6
UftyumAFuZq/+Pb4UhbDbdrpTzBekwAqA7Dt1YhMkwsNOJTYE9mx3eQpc5uvYco3Siyp+znb/Zc9
z7/mwCqR+Rac5hWVuqB/DvAkWFS3DK1ydgaUaBS/v1M0Gia+AsBPT3m/NPeSOsMO8DjDf/pkXDFo
32VmmadM60EELEFBX6KDsqdVJ1k6nxyC477eeHYoIK3HYEMwm99v6dlJc/a5IWpyf7caBwFSqQ+M
3+7qnGBp77vpxOTnZiy7eXGw3cNE4OWvdi5wYLeuj02/J+sS1ltPuFkk69J/GNceiPINyRcNeKqa
I2ZAL031Zg1P7eKhQzV2hY2WJ+d355UPS/mp7P1QwSvp3mbf/Z1VFSmgdvZ0/iFqxp1kekSndMpB
v/tQo7rmc/um1YxdKSiHoc6Amc8NuIW3xRQ55IlHH3jGepr7jakky1pz59spZjvIE5tVBxMruB/f
PgZi0bMPWP1/tTJXr2wedHewmzvP6Gr53lL3Mw54j0V+Cnrw/bjHvbrzDmI1VyQAoyXKM8XQ0t1x
v0jN6GoowB0zZxm/1JhaX+hJ/Ds9yHCnG5o2P4Be50LBnA6M0qIFp2Zt9ezghqIGh6Ede+0+kzYz
6mW1mDu16l2/H6Tlfqd6qiN1bgr4MEMxz6zOxSZHrCrMvTLQ2xe2Sx+0kkPophZwvoEuVR2Pk4bI
eGO/cUAOTQtE0C7FCNCMln71JVXt/UZAKxZD7++zyk7fa9jdYq144X0n1I0MJrqLO/BG9MMR8gV0
2LH8RY2k+kTUedsU1R15eu2mHRqMAAKqBPWEAgCFuz5ZRoeGHAruewvPOrrW1K2AbHqupt+BbSMC
6Zb6zhhnXh3KD73ThX6wXF0vJ63OgpPcklUN4biU59FRNzQKQLECbkRW4zL3PM3DYS6KOC1nPvj2
XlmMLgfBvrT43pmH0DpRx6y06wGaCVhSsObghTytvpmpY1JsGJ/zPIdhPIv3wcrjQHTeRTGDu5uG
P1hADh5cJI5z2aHOvYMCJiahWUVLgdWEy2UygSKTVz1dpakxVgS6T1pWkVpQe2uanQ+P9OYOFQE3
ZO6mycZbdHTT6dXNIPTRiQ3t/DRsXYQ5U4Ci4pUE2//oQi7yuzQBxPREf1HfdaQEn9M1qy/LyvnT
1LWdmy4PyPTqo11V57ovR/Q+iwhdR8y7WYk93+Z+aifc6OvwR1TVDx09Y0eqMz9kM/Z0A+bRwUpX
AnhQu/sKFDhMorhbePc2VcW+yOp7Va8JJeAfdDsXBgkpTQxR2eu3fvZuIQFN0jY/10N3P4LSpz4d
lhYwWwRuAHOYtwd64gevmbZcum57pOoFI5caYtT3NZsOffSxK/ek4Q+e3v/o63jvWXV1h9XiL7TP
fjB6PzYW7TI7063X05Ppy2B1mEpu8+fAXj6FukMYgcOu0IK9qo0ky8labJfeBaXYzBF5UJ2t1J9/
t874ahdFHnaMph3HxchiraYYkC1W4nFGj7tVvozectqyebsVWn1w9T69uNaaUBO5H530WvimAKMt
cIgcprJmu3jess9mHuM6n0AHqiMlBIOxQcbNO3TJS/Feb3q4WuCPYTTjupuCowFB32+RnXt8Ap2X
P8KBZz2GgcW6jCiVklubhnnnBmetzH48a6Mkr31VfXvwWx6kzmAQGxoTkRimzwh4wIc/TuuETT5f
XztTJmubRqluHFKvfk9Ff9O12UEKXhBo4KvW/CkgF6u6jsl/VRxjNgxl5ZvljAfX4V0UzV1ZcePp
9dRPfGdpjpaz7C3ZgslZEpUFX2PpRXZ+P4hLRqSlQwOrMZSNG4Et43mgGQThkvPNC5iZWABIGNWb
tIYD/Ynqdep0dsG7YNNRLo3MRwntYCLcXWBlgmOjyOy+6fJzrrVvoP1s/ReqZfqfvG7PZmmGjLqD
zIIIJoL9lGsvtUEQMC08c9+Ufv3K7fDNUHr1xDtJ3dhjl8P/fNM6+j6t3B+3QMk5cqSRgWL15Z7K
VgmhNusf82yQK8XkDMVA96YxYhA6woj9VTV7p7UFZ+gmSnuWQh8Vr055c9Bu68LiT/5w09gsz0P+
UKNVL2ZcTUOOfqXNt/Rede2b4+e3U4HH3hntPY+ah+HehAEqpvM8smXo7Sfd8HM3+rcYzrSjzLt+
txT9oWReeAtTEpGYtFjB4qrHR8Awwi+Vzw077UdXQaFKpZHGgZrjydtTd8zDWb+1R5omIPD8gzCl
eCmUOAT5AR7Tr612Hyrm3SOttd8D+TVDJpvM7DC36xivwnsgxKMi3dJZGQaq5tDh8SlMQ1K4wouo
iGK2wL1c8PysUJBa95Y6zR6M9xDljn6Fd9X9SwvU3YOlZG/fnd8GDavXOl+sZS6iSS5b4o8m6DRT
w4nd4MSSnf3c92wxRkcfkhL8+2YO20+e89+cKI1jybgpeIbifroPRvWyrZKTdXDyNnmsHCF3hUko
2mDYT+ZRsaYXi1mNuXMTeoiRI8fYsSsGUWtPe9hWFwc6JVHA69tzfe0fautZMhobN6KfAJoxl5Mb
b5pwz70nDlY9H/uxjypfq3a1F1zAQVxwojHcQFCx8d+mevnuhuI2ax6CyfkSeX7dXH7JBVBA7cdi
muLCZ3tSonefHaPRDptLtXSw6a6k/QF2/xlV2Q3yZIPVX/F3UMrJpyaeHf2JmMYd4oJkEU20kWnc
LVxc4eTJ/tARldgN3O/CtGh3ykEx4mv7zLajYB2/57p1D9wesnBA2S7d9DAMRdjZrQpnLDb0/TDH
p3O5Hgx/ebH0ictc7QPuGMvngE02u0KnTHG01PTCQfA0ARNJxGAXO/q8J/D7nAneSFoFIZA2864Z
7G8n106K9Qvv6VfQ0NucKrHf1jwenQe2lWeHfwnCLLwRy7zKtm2qNQ4qCdARp26Z3kpLC10cQltn
FKHTGz+qz/+ki55MafEK5P0yZdRiGyP/ZQ/Ljb3CIUyDw8rX4ooDkAlOHB/CS/KeOwGmu60tXPZX
PR7JFIQFl7u4qpo32U7BK3GL8YJU92DXEKplNdGJ0e+2nB059yTOpII7YWqpN7ezPhq04ZEX5LfV
qH3KLY/7pn7J5LKGRR2Aozd+T2MQVqCGTsN8JxntE15/kL3UKZDJSHX2ve9l/RP96aToK1iBJqfT
zuseKuknavPkzsrVT7qRLp6E2bJEMDtDj1nu9IAVK5jmWC7mJ6Ummj6r9VtkLqB3J3PCfqkPWrk0
Sc+gDVLWBHzRvLN8Lh+WN19B8AOnRPvT9hrWkcDnhu+sT/5mfaV9+8z13rDhr3jEQ0SQjNOU1JUs
o6H0ErtNH9XUJZDkHlWRxrPpxY4q4hZeXTP0B18BLxPdr46DewX5fxq4IzUV1JFzUNlJP1Yvor1g
wXgAM0Uny/GifKYjYI/XI86uy75AEe9zzEyT8G56gHa7cXOLjxJIfWwbYml3WiYfU3eeuCncT16Q
fadZrs8s21X2J7Wm7aawC3Et1DXGkSdKa+OxmPiCOZDA9VfWMZtFEK+5bz4Phtnd68amXxgaQtok
pB1WUGHeanzmIeMJ+rHyaBf1K5fnK5ZZosSO7M5zQ/qLbcJ5PuNGzQOcw9KMXE8N+22bBvYKPQFP
9yXsbM12aBOMY1kbQSgduRwkDJx9P1+FFlnzQpFP40KXml+wKOXbgIByT6tuRiTh5ftG4FWiHzoc
7XJq77nCGg/C0qisCtcB+DdnfPa1tJIs860XiySFCum0ynKnpav56GyicPj5LdccjULTs2Aro1FG
ooq2vU2uOjVZ5qsZfYqgec2m4Zbtha2llHuv2KpIXcscQzlO9LIz465xhTrVjY/QV1fl+hvEqBf2
q1yOrEDtMR2gtM8kWk7biLKwxxrYDn1KwSA3k1UPpljPvOWtDLb66BCnwEvogTvZiPhEE7/mIxQU
9SM4T0V54Hj7xprFQWcq4w7D1fq7dAIuvXrN9E/b4BoaoMIEoVdwC2r5y9oL0M6r5avb9jhjFlLk
qb/XeB4+02lw94Gzll8s5OC4qiyW26wffN0ntcxOtfwByNb9GufZCUKzdC0EJuMaLlNjXyxr0RFZ
C1scZr/ND7qkil1zVcfpUrNkXifbtqbj/ivpF7IfYiMlrZNMfPg3MKthN6X4wSZj0ikiebNj7q71
RdSojH09UYQRZVhuzq1rjt7XYtbFM1wYPi9i5MU+0Dst6UxdPM8qa89t0VmXmvxkVBv6udTyUpIJ
0htIiNDCQ6W344Nnd/pH6mTTewarnTUVOtmDR0M93/mqrr5Swga4jweAmCan24MnR+hqxWodpL1w
ia2d3PmNrGhed7m0FMY4AfRG0kE4Q3ssTw417guEy/7XWKr1WEyoJCn5p/3OE4Grha1pCjhH1xiK
P0o7qUBmclxvpfXG/amlVckmI3TvmOdNPIrtiHz1wSA2QjM6eFym9hOC+V724qTA4+wzA7asS6hz
5MBBuOY4iqsbYB0mKgCt1/p+yKDAeu5yQOo7MbP77wgzIbzKmmDv52qOuMjPzy76NJreFjM3Hvf6
JnJHz+Hu0YgkGPEcE2fq9va1rxIVriceW9Vke51PZXXWOep4B/ZQZ9OKWMzEZSdVmtgDSS2S3u8M
gEEZKS7fU5/+2L7Nc2Dca/picw5ozpWlbsitN3iHqjEqg6B4MLbNu0EA9tjaNcEA0mDLMO9Haxun
QyvlnEKWnLybBYQqKKlqmJ7SpvsoG+P6pqpsPNZ5MdihRUT8qkbq87MEXlLFY8mSSv++33eL/eUI
3NhUifzlJnWI5+zWqnYvnJCNuFk1qq21ZSKBy+dRnoyulXidRrF3+2ApAZw13e/K3Kh5oj5K+UYJ
14VT0z8onaO2aXKX4jAyze9ZV4P13ODrsfqBmcGetUgREe6CYiKb/kUbJExbj//uSaR9QVPfw67t
2fMBstxxZMKbzIQ+3Sg8aTHtcvPZsrfr0WPz56OyDajIFjimE/Ez4gJF2Q3IEG1U3rgdLmYnzJ4l
xAgSS3FD5N3aDIoq43ikKBPjWOSCNunYsSZSCt48fRlyAkusuA0XLq0x1LJx4M6Jlln7SapLO5nq
0RxrbveTpS/fXtXqyNA5h3BhLjETuSRPwoJN/Mj1Sv5x8iFLNn8osL3MaR9WuZPdYNBazoT1KJeY
ZjbLsJva9OSu7T2Wjo7DDwSuhyqwzI+UOxig8omUJHdIm7etIK9msGIXZT/fYbp5tSf5UrYDhcUx
fTBmA6SJZrqRhOVvtVzoKXfYfLwFbDej5+m2nkZzv/VCvQdkBi+VRaWt8qrTX2gpAk4flqFlB1Uh
oqyLe2MZn2dh/LCMhIqPkmMp93DtdkYsycGipVpjq0jqwy9/9fhHVvFrBJsWg6RFuVQUPEutH+mt
G2o2gTCObE6VYrQA3nGR3rvZ2k9Ukoy96CXyyMq6V4u37nTV7mvHC4ey1Q70K1/x3GVRutnjA3Wm
e7r7SU5ttdCfrc3wLkCkvxbWP0zt1Hs1x5YXQgLyQQOzzBJMQmJb+SKvcNlk5k3yNWY/Pep12Qoq
C+vQh1hbMPvUwZjSnL2XvHdjf6B7P+nPK/X53eL7d7jrMOoG9Xdlm7e63XYhJ+wJyBZTr06xJp2j
t98Oz0rHqhyRmrjTwfbGmRSxX1uR8tRT5dojsOCme4RbiyzeXtAhm2/NZn0Po/s5Fi+DANsr2jjf
ZmtfeW8tXg5aiORyyrFmAraEK204n+Te+BBz74VIyM26AKgGfsZeO4dUEbed1A2KKQXyyVFFKBJC
J23vZ6p8zJ4elq6L+VMThxVB0H2pRz3h3vy6rB77Oj50aJ3FKVC45HOM3RRc7UdPNoKyaf+spulO
BFNGqpWCF9m9XOe+kFemHudr9ScbiKn4o/c467I4ECHyLtQbDq2f5qQyOOT5PjA/rRH3wMiLnRH0
f8jd1oetbRuG4/xHmCjrziW7yiPiPNFhPq0dxW2Ze0E86lczsjrQ07F/Te3MraB7rVwgn5TpIzrl
f1ReqH2VdWPEzlTod4Q+tBeizs1RBcKt95arvVM5OE8NtWoAnK++OYWbtywHfR4eJIzGbpoQbArF
Ea2tf4a0oLyl/0Bwe4OfUkQtnFyeeGx2OZzwfe/Tp6ei8qJyquZYWh9SnSQh5eftBrUTVjSVDold
1V3oud4UycG6oAT+cKvqGKQQt9hXhp2q22eq8dpuqPWTcPNx32N0DId1oHlEM+PoMNrR2oP0dqZw
2pt2cq0oKF0od2RRLKFHuiH55ETYzma243N2qOUsv1a4mVEzB5dy2swbbdBB2mm+elgmAwqRzi02
C9Zk3Vo75mawEl8ZS/7CzWfPJSonqwfR5X68pOYzVlBGxcimf0xOpg660t1bq0mxYQUBDEsYDsVu
ZiB559NZI3lDV3twjptWDk/rNpfvbOTLuW2zr00T+bu9pf6tGMSBKUJGczSX64m8tkew16adPHEr
ErIUcS78nJBchT+ktHgn/GG9MOqtJaBnIrtqL2LCsrd1seEHn4ukYEfZQ6MkRWMssNab0UH/uag/
JuuyrMpfGX2YlvZQOC/lgSjQdUUTxMdbPc6yybkxXd7TbjHiwS5/E4JPGpKEBse8nadEAgv8Rfaj
ewSNEtoGhWqjtGKlaXxJSK407nHCesk1DSVdNg7Uo8efYpC/tjLILoFXRGvqGWgN2VQ4YewsoCR7
k6A1ospTQ35qMByq2izRGTfc3NiwhEmtj2dBCJhs7MumrO/Zy89aUZyMwjsUFZCnknMVo9duOxwY
Vdg5pZCXnDnUW6UbDCgHKc0ck6U6QJAd0dJYwQemAD7zgEWt4I+86jG7i5y2ozn4FafWyTkYwaUh
RXywu6oktaEhYe1sJ4TE/byK+k2zkMp3AX/udkdqguEt+3pCyH4FFJimqVoiq+456iv9ifnwl6XX
YI422dGWBNYWcRaNceP07r6gibWj63fObXViYxyoARv4TehrJqNjdRFYK44XdDeK0qLiqAfnyiAj
aW7O27DhkkyV8ncYDI0T7ZBnLWAAauqGUGryXdDdjmZy0jclf0nSAtfGiuMWsF45t1mvbfE+qB85
0OzQePShY5MP23Lnz5i6Hz2Wmt7DmV5bBg2shoIvQxgvrWPVJ6fjhTXTW2venpHKfrZ6/64vtBWg
pcYTCDuV3sq54muV7rrbKvRDRer7UcANE1XnzrQmbSc4nnFsQLFAvnLnDMbDLLHZ13wORU6SOZ0g
qWPE1fXzmNr1oRtZHTafUkOJqXOXoZElcY3NM1GuxB65HQJ4/7uBqHFIvGSMuPbf1kttYBQy6HTl
y2lhenaf1bb/4pXUlxVRF7AN3nDHVMb3RLcDOe3+2uKcNTiArimyCMoxWdluw1bXPhC4VeUS15AV
oq2yucBU7bPkU7hspcECbrjPRsnvtxZseRtMiNJAFMAHzXPnzPqPq38Xc6++RvqHieOV/PB73WVe
c2hFcAvl8KF30pAA+R2kYDLuXf2Kkdfa2VfXnzs/Ed82DxtRuiCYPkmrrgU2YPVqUZAtpE+RenQf
dDM9bONVLdvuqanS1MDHuQRs7QvruG48AmoHPMvLuvXFi9zAhebK+nG3hBy1SRhftvD1s5S0e5EA
1qCzaBIYqmk2Lotxkun2KDiC2HpG35kWSVr/pJAIqGgjliHVuHcYuDqw1dxJFnmva/aW70RyMndt
sGD+K8Q5VfXZkjXXzw3fE0iaAxMYxwCXwQ4QffXNhoIuILC7pNGGPdrq7jC0KF8DU1KfoY2nYxK4
49W6ygO2R+5CoeteNd0tIquxt9uohbCKukY9UwGm3DV1B1KkO8P4zcH/UGfaTdNxty+86nc6qBu3
6t9sqBp8VQH0x3s6QiEg/7g0WJBJQ0fpKi/oyK36rWK0whA0UsCQc3+f8tfaqBJrW1MkDoZ49Mvu
G03h46B4y3RXP9ruSPExPwcdgQEj/VV6dPA7o/upW+IIq5bugXsD0tXza6tspejvpOvOnPObOjO+
ptJtAZr0gqkD+wz6Fz2WRZZhzsBqq/XD1ev+Ld/Gea80in8eRaGIM+NhXLV3qP5xk0lKdI6KyIGo
sMdFO3jlya5/V4W4HRsy3ytiuXnBpJVGvq6eWoMBAXP8odZJP1MXvFhifVF+gYx9bu5XLquqp0Dd
zXE5a1yHfHn2x/EMNxCE63uqb2FHWk/vGJmovAfKdnumZvaTyONrMsbkWRRWv18Minett7I6D36C
DuRYjaxJ1gqAeM5vx5npohmZaO2Pt0PH1gyMk7jCHe2BY1cYydJa35pk3U+Zgm9m/dKzxgcSNMXw
MJsD50wiHU063VmNRCD+Wk/pLqXxF9hPDWTscdVPWXY9CthKMDDqcgPUcUyyI/raL41hKCZd5vPg
KdI/63+wdyZNciNntv0rbb0HDXDMi7eJQIyZGTlP3MCYmSRGx+gAHPj1fYJVkkhKqnq16EWbaSOp
SqzKjAgE8Pn97j13Z9maSam/zOt4y1M2CsahP1DntDbGvRlIhkiuvSzYqTl9n/uZUj7CTXXNsqVl
FDVXlLg+9Gj5RR2Xu8Fxtw4ZRHaId6Jvn9MZNGeRbFKSIaObthEPyPSbnXCXPVvztUclL4adTnqb
ZcHSlKjk0HnzFTUefLNosW6L5Nk0xmNhIa1QsBzzW9OFhieiNFaS+DINnIljPCgQ1uaYbBoCMsbC
ucHmbNFZrA3ExYA9r/EWFS2GjYorKdXm15Sik1Hdm+naHbN9teAE0M4q6JedFWMWzHFWLbDkS/nF
LZ3n0Z+v0dzKSKPte9XF2FFJQw3J4rbprdFXMckFmOEb35zR6fNm/ipijk7x7HzTabUuF94ot7kz
w+J+cY9hpaK5FPdZNZ4mlibc2DtOVICOdZipTV4U2CLqHatGkvvUMKyXgCsb1nC4qdriZJft8tgz
nnKDTBFckVOcxDm6c7UJhpJzqLW89wxOWVfch+VyH/TTPhsC9uQyvMqXoL1szSE/YUlarutRX2ix
MOrEHz+46v7cIPrdqCYsGo3IGoYC2tgvRrUmpCG0qLg0wHy61zNGaTJi1VB8VH5XPrd6QkilB8+/
1GNDDwrGDCU2U8mqd/Mnv8k5Hv0PkyhuvrPzjj4F2A7fTbi/OGIzXOoedcGUDQu3/xKWMZ+0hSZY
EtepirtWGsYHsn3wUA51fx8oe9qyuOwpK1q84uv3X+Y/vkt8l7yvf+C7rCvVf+26L+pn7yX/0G/e
S8MT9IKBOfGJ5NqmAID2N/Pl+f8CgHqOOVuIymSrSZn+7r60vE8BsWTHPHurQyrC/u695P/ByAlq
h78JPIvU91+xXn5nZ/xwFcHl9TEYO1gvoYQQ4P0lwTtyRXia7vCI01n/mNO9+JoWmnteaeL0dSbr
OBmTfStbr/6qF+3dZMaijxXl5scmmYZXLynEBbjM4UKgcRzmTJR3hKHL/LfI7f/GFTZ+7dTQff0v
2nH7/9oO1ccXldXV/4miXNz6f3CtfS/K/VL9UrXi8Q/9fq05n+BT2GB8uDcgHhNS/vu1hmMXHIzp
8wlz+IaGgJv392tN0NBi0aEK1CLAyw+X9B8Xm/MJOZ2/DT8EpjL/9VcuNq70H+9YNLVZ/BAq7aDF
gGL4JxaDp6DFD9nnjGQ04p2OV4OmIfSH9+Rf3KHPt70fLujffgjJ7OD85cFW/MsN2pHSR0VIPk9B
ke6rGSt/z+H2aDaT99sl+W9ty//y5YTeGX1D/JlgAr/JD57lxAVsGc7hqzWXRUMLdDjeKZg7RfTH
L+iff4wgyQ9kB0Caxyf3y48ZJh7lBFhfJhNL84bE6vCg3RId+o9/zM+JdqgVFj8GSAakc9cl4HjO
e/zwakQWZEHQ2i+VOVub1m9ItS1Wvk2CHFFrEKz47dq58qc2OIKF+zOE9vlT+flTE2RIwCPYxC4I
PJw/1R9+OuEEk4nGfLElqH/bkrT5GewpIofQN2ZHKaKGhPlpNrL2T3Bi/+p1k5OhmBF8DAe2X3Is
dQaXprOWl1YkCJmaW168nrx+cbeI5hSTK7tiNebp2C+3tcs6a0NPxdT8ybX0z1ft2RQv+BC4cgWQ
mZ9fvzdnTbk04mXIU2cDtfyhbQzOlWxY//IPAkcFyt/0PC4oOIw//yB0n3T2U/sF+2G7jQe33eCM
IBGnk+TwxxcUuJpfP1TSAQF/G8aRz9PK/wWSUHmGwUWbnpbZTsr17FCySL2I5ssS1I3E1TuRgyTF
DPtLzGN89MMEVd/0JBpfP3uLzTLjLA325NB0VOGyfIt9xL3V0Hn2FzkpVIjEUh18tgqlN/JoM6w3
o92ydiehLejM6TI8nYaJJYrza4UrDCpRiKF8kSlO3bi33gMROGjyIxzylRPjYecgUSRqZYDskKuq
xey7M4COEvO3reUqcJfhMluWWW9xxgVYsduh+UJdI/nt3iANfhtQgP1se8UCHIL9Ur3H7xJikc1z
OgsLyx6vm9YbWmy5E3VpC8og1zrMoXtvJEG6FsJRzaaZWVCu5YQKB/1V1h9U7ubupgQsMR5iR3QP
M6fpcOU1Ha6QspCGvyc12x+auEnN9cI6ErdH5zYerSvsdxNCnT6qVcw4P7p6Hh98QsL2xVJR5rOS
RTZ+To0q/YCK5garuMtEgdJj0av7BV+imbwNnNfvltE11GkcvJgIve4CcuoW5Yq8sTvTyFMkUCVs
qjfxx6a2GTHF2MYtum+PgoXRgQYn5H+/a5fihvBW0YHHkZTYhRiosHQoy6A9selGmpKaqcJ1Ziyu
0XWvTQOTzr4Vi/P9pDq5sr/LzY5hF/N7iX3pHlZDrfSO5ViHV9AeCoVTEwJAa24R7EdBl3Phpo0b
YBkxktoZWQL5dDk9yDJpQRpwvDJjix4+P+PDXxsWeH34oEhDpU3KSSR++xyPoz04+E79AYxWSR7S
oRap8YKQ6hjq5tUD3VlLQQ0gR/xvS2cTX86F6eFVHrXqmpjEZlIN840rspy9VGE3dpfvvHx2zxKo
NCmIfKSlNa+xHMewD13aRxv0RIe6GCcjT4/IfDhT+MluqNaUpzSkvediHGPP3GHn7b5Ncz0tK9fu
gqsw9ZLmUFsyeLa7EeiRcrzya17WIvkGa3NwTv1MjdSqa/EAX4tkNK5VAB1yp7nrpU9zkIp2TSun
KXZ+p+VyE9fueJvK3E2udZMYy8pqK4oGazpudmNHpmdCEl4s3gxBy9FzKqxm2KULAPRLRVrdYyEW
dgin7rl6Pq8SixQ3YseLV+DxWsmlr7INzaBnjZ90rdgZrNSat4RhFK9PYuuFU6pn8UcddrbkhNh9
Ji8kv8eOVQZH1cd5UqP9gAAdx9eZghq/DWYSQy85C077AWKEmX6E1BB57z0WAPSKUs6WhbFlkKLG
LGWFbAM0X3eOk2br4XCPVR4qrNOssGychooCm1Xbd2P+WCxZh52Guk0Uq9muwSSs6vps7SdGJ9xL
A3Y3n2UKHaGycu9mhkXMOdYz2CRX01jeYkor2GKzhgrREARGLMsYHbZRec/6dh4acTnhFU4Rnrry
1vJSfTN0WLVWuuuTMFJlk0Gmc2PskgSSrW9Dyxu6BaiSBusKklHJrvts8+F44fUrOY3pleTO0q9n
0vvZjgpZnrAZWmuxE9qLbxOK35563c7mWlfn6nNC6jHHe+nxGMJoiVRZoXs/xInvPtaEJKvISSQS
VFgvFPeMFEZ4W2HE1JKJiga2dUwc/yqp/ey1nyfWzF2a6xvLSV17HVJ9niEj0aXLUTkZWb9Urrye
bEQWgpWZ+wTcLPkMp4Olg1sY8auJ4P8+kLNm8pmQNf1U5F9TcvjWmoai/rNnmOZV07LQjiyVUcQ1
DMpEjcXB+lrz8XVR6+Y+/Fq7N9yVb9XhZzesMlRTp6sukAKVt4bL0D/3E/GlOXDlWyqmZuL5UbVv
StaGxq9HZKjRVZ3tUk9Mp0pbOH4KwzGHbaBlMEa5vWRvri9dZPG5xAU12F+ol9XeegzmCoFSEdm3
cBx/TrXlPA6mMb1zh8IwWQ9ZGEQ85iwCQ34ninVDKoTImLmQHltS/5tOdLCs6JEah5Vuif9EjYmb
ghVmWBmoyIN5twAk1fyQjl1M47Uutlt3KclzTrFlbHnR+Agk3b+KoIMFFaUhtDPxTYTfspKDmJ2o
IkmEaT4pppO59BO7fuHNN7PriG9DVqjL3hhZBvMJTJHHgxWHYjGI8oqvTnyqie+1EXzReFlX4aKJ
6hh0kkcBPPthRZ/ZEK7qPADaUzWAn51RZ6QEliJ5n3O/EiCRU3ta+dShkZNh34z9fab5tWSzjDOX
Xr63bnJ7BClr5HNRUK2+wFVorYh+ZIPV2lyxfhKtX/Wb5VwPx9qdKNeOP90hdQf9WGwKWQ+XaeFC
VpZZX+Xb1oiLF74ylbWb4kqka0DLEv5JqSaaGUTj3tkw6n5HTP5vnGSbr9W96r5+VRxl/w+cX4XJ
2eXfn1/vpi+cxX/USb7/A79nVM1PHE1NTiBIEhYHxb9nVEXwKfCwb5/v7lSOBOcSgb9lVK1PwD4d
eGchLHGG+DOh928ZVcFhmH8bzSGex6Thck7+JZP6RxlVx//loMD86qG1kaPlDo78Is7ntB+OKPWY
xpwm/XtVpOz8MogirM7j8NA2U/ckAG1tKKcsT6kX1LfVMgdXlB3rN7NSLG7z2I58jMZRMtj9qVOj
fhU6nu5nYYoHt7abLfyg+eCWZf60zNYDtL3l0ZqSFFJRn1DJNiwXZE7dTTobmhlmTOat1/LXFTCw
A2OJj7VVlZfslYKjVOQIVnB07YRUeDeYUSPceNOmanwpgnZ2VjlpLVyqle9+diWb4ihxFuGtqTnv
r0VXBxd5y6aTUGEvjx6srJIxAWcZkZlmCeg5tX1M0eV5i+tMvcGGmGZhZHMibAANaqq+ldPcSqpU
0oMyh+Gp9yzYEa0zO7cSDNSOX6W/kjHL2baOrRunmX3mEwvTx+w2B09n3KWLShFTbE19hobQttxY
x36oq11sZycHcs5FjldZmo2+mfyX0KY5MINXBaZ15bXtt9b+7KbGdMuu9Tj2wVtXzJc294ZYXjAO
H6dRPfrSXLvF0JExYT1idvdmGn8YcTge2256IdNF1qQZBWyRYO34OK46u/cjkXtvAtTKZY+/jLfq
OkidewqMm40zDltIZBg54zR5y3N09bQJ3l2Rd+vU9fUXU6oPz+u5ucvQetVu/5q14WESxlF2CRUC
SVze0bqeU/Ksa8yK3r1Xdd+YqR7Pp4PYNffzaG1g7G77OCjwS/G/WtET8cxsJlon41+9xHW3zZug
IVkbi01nOHceSVkSiO1lLqYvrg2wepXF+3aceU/ZTk0Aj3Yj5xdxYQ/EBDVxoz6HsL2yhZuwZ5lM
sYmnzvxWT3xeBFgcz88LLLk6PVdD2xX7jHpHwyC25+HQQrl6mhycbRolHGbYqiTyWZbe8GFkw32X
+FFSvbauGsgAjj1YLomduJ6DXmzahulFGw4gnzjtfCZZt2Pkcg0blTuL5+FYhQb1IZpV5HhptXn/
xTD96qYfE4xP9pAcXMZO8jyNRUpHaWh4WGkiAi/yCXMBaTOOFm7KrqRNhhODBn/lhzd+Tkf7NPf7
yemfGZI2nS3v7GmOZCLu84V9TcnDUYnmdkjKbOtqyjjcsOgvBgBz69LJXs0533qCku+gTiUH2PDY
UyuwGZoBX3iaUuOdAX8j+x2oZUZVDS4Lj9NpP5J3YCO+TXu3P9GbaB4XuwjWhUjqCJ2PA8BoYCzw
WbQwNfsrB4biDuLcNe2TvWAQiC8rDJnrXpaXhlrIYVedXPeGHDe+UYWkMoZ5ldfJvUyz4FDNWjwY
0k1uTTdkpVnwVoIAmLe0y5UpLfXDR5klzzLrDkb5Tc2sp1i+thu0X+Op8hw2aG24T5v2uUES2TIb
cnuyrX0hfdRjULST5v0w88nFj9EwinjdFMU9cwtmBblelNm3qx6a7HqxnT3xPZBY1WTt7N7x3ywm
y+1whlp1zSJeZx3eJUW1jyHsYj3P97QBv5Fvv63TyWFr7UVpTjNnre77kXQyMXKq680ApxtpfdRr
oIF9/h7z1kW99Puoid33dCwOMOmjMk2f6N98B+1XvMG22+cdlMBuEmvdDutYOlnknM2iwr3OnOFU
We6dYdB+wMqOMCJlqDowX8yOr6MJMQzpe1WTmcfipaOC+uYVfb578JDuiW11c8PLwVpUL9lJujYB
GSuP94ZDNoQ2sGOiZrp342nvJ5a/d9LsyfSWqFZCvIaZmPjE/TR+UEAQj7200q3MRLjSXgbkT8XJ
I00McD6cHcMuCWrvFaCwXE1W4FT7RmR2fGbuOc8pz88bm9PmYzMBpIyD5M3KBN9djJngfDzOsnm7
qhfAdA7+sLUsR+d9GkkFLNaZ9qhcerDCs51Jp8aFbY7m8KXE13fhWIN6q7U34TbjAPxeCQz4hOKB
wsJBRHRbBYXZUlDb+rvMysZTzfIuuKJ73nocoHSutZMbxk6aAC/Bqp3kSIwHi31s3+gORyijrBVx
5w63YPC6w9S5+YVvnd24rU1EsQ778tRVU7qdKrL1BqEFvpgUbucGDi89hvgH3CzbL6QAdjpw/Ocm
STYIxCcnVvtuIOuNx0+P5d4SebW3l5LheuQW6PXJiOV/2tsk6QxQFBfoOGYEMsIbV72Gb561jrEP
1JRv6UqJtz6vpWczeNHJ1rrpOS0kHqGvjNcwau9JaTL7WAqau6Un3hr3X0agW9t4bPxHONzxVvuy
j5SpVFTjbtjnZP82cdB6T4lZ1F8Mu1weEmDhGx2P8spui/zJyKb0MBcVwDs7S45TXqfHQoRIJmU3
35L0bl6z2UuYlxlFeHrOQXwoHInvdVLeneqMCse9WT0pq67eUstb7jPNocL0NMF4Jza3gQziG0A8
ZQQzNMblNS/v34e//8zB/235DK//fg4+ZcnX7scx+Puf/20MtkC1sNmjEoHWiTNklin0N1SL+clC
SqI0JgjYDNIQYbII+NsGx/6EFgezCBUbXYiymb+PwZb1yTt3SNFhgVfz+8L6L0zBrJh/0nTZEiCT
m8F5D2GSG6Ci4ucpOOvaOUtwl0NpFeOFzJcaQJBJhcJ6ajv3gzkek0E/EIXYGw1wNsIyrTKPkL1j
Y8cQDwokLcYZAdAIwVrEHlP9RxrMWXszBbDNzJxI2A7iSrVEztTGz2UTELfVnq7eicOmbz1ATnAf
FY3og1s26drrW/s4mF2dvE2ITsmlIazlGAhV71DfMEBW8ehDkST9sY0taeopCiXThbtBPsvDw9w5
TXc1g3DtYdf16hHDMN9zKHskYbgxtMtm6VNauNykSpdv88K0eumNs0X0ocibPekYP980LFqTjcZS
OuH8wj9n7mYyrUywLj6yr1Vbhm21pfBipL2gGurAB3w7VaGzR4lUNoGuWMdoHmKuMVXMtn3yCKBZ
63gc0FZWPGsRpJaxo7vIN9z4g6KK4bkt5om66zmu2tWMVrcdRjw4rC+C8W6m4rlYm4z7SWQOU3pT
DMSvI3x8zWVdO+AZtGjbbsVsEsfcfEzCCXFN0X2XN+Ku4YC9VYjGF4iLcbZWc/kyW/SbUiZOGhS3
UmCubUS193p0imnNsJXeh31jr6QuQoxRnRgjicH8MxzDJgeKERJQsOpMxliRuu4QY3cEyh6KFGLq
bMImQaBwTqSY+oagFJ2XkZMPr9ZE3Rr6yXLdixTnNAzOXQbLeNulwrvLGqd5d0R4znC3E6bUwqpe
ZmWle+IdYRVJnv9PC0maDwS60CL+PHlnQ65p4ABzEmtY8zQuNpQIi3sJwcA8G9LrJd6jP/FeeRMh
IQYxbOgP5aiQYl1f+APxhk4Xl9CapwDHqQo0zE/Xm20yoInX218obmPCx7kX9ssJEa+YSQmqBqd7
xiLhZAgIpOfvRUHcrnfqh2Xmwea0XRi5hXc51vpqwYQ71E21CslYQNdsy1VaZvC4yH5WeJFXXQZc
1GxDteFxdAlw10RhK6u33GUz0J07z5OEJu3GDBPmx+Cdbrc2sjU21LDFPGuRCdsXE4e5jsR7Ikhh
p2lJdiXR2MFS4wnE11PhxPaudlS/XWhmXZVzU+7MdrjUTRhZU4aFnNe8Zxe4E73/FJv2pq6yfR8A
bRECg1UxWzlbvE5vsG5+9Lp6IZH81nrlRVZjjdJeArbWCb7iy/wwSkRhnjgGa5v7qjP9tTMtnLJr
VFJycpu4ESKyZwxp5BbLqJz8D+ggOIjn2Fqh1SVs6MyocJt2FwzW9dLqfJ3GVADXGuv7oqbsbeTz
vsCkuwNMfBn2LRcNEObnqk6eFTmWMEw+O61/P+WMRVNWfg5dFUcw74NoNIZT4+fJa5PKWyrhDks+
2nsmOYIxQ3dcGPPWCqxxksb7nJEsTVCSoTZWEey8aQ2XIX7Eberd9U3z6DbTqyEVAGkScr26MPOk
hCo0EP+p5SPiRrsOBlWT4Ee1q2ksIwbqcrPQvp6PU+Pd5ROiYDmO9YY8oLcChjKt6M9lcCbhsRGL
RHvLKiSK0VzOSiDYjViPgrmaw0vgEfypBPbKvFSf2RkAjnO9jyDviqt2McsTPJ4byKlMLyOqrRV7
4SWKN++ID/pqdvuAokOvI/rj3nW9hbvShDNvm6swdYpbkKA0xBM7tWv30GPsynX8Cvz2rQrpQWvy
0IxKRz8rHXNU0dBzkgUNA9UhvUKNXbeFouvIM/N9MnJSM1w7GtjonM3LbAgz+8rOwu4iaUV+HHyj
OMvAzcYrxgsK4+/9ob9pCIicoMem0eAv7+ya76TltkdvLLsdQZaXskzkfVdDsConTV7ZJICRMWzv
LQZCYY36FHQl5lE/wzrOxJfZ7aXSzkYJWW/6wshfMd7uOid5k9PgkF50rmmdYl6nwI6Qg9zkrRXi
Vs2CCLGl2btT99jr4UPiCS2K7KKCFcztengCaPvaBwZkoSU2TlrN7OYycEDKICqdASehGOZRsefY
mo51NKflqj7f6Kdy55ObXlsYtpfC81cp3yicFPEuc5xdMUD591JKVupxXLM12tVuGJUzOU3VGjfj
ABnElMcZm71ttYd+MY3DWDm33N/kyV94zSpgK5Bn5O5dt/mYK/3omtU30c9HzgqbGZBOpOv6cszm
cNdhe9gulXGLLJ+s/LDju66Ng4SH1oy9eksJuoCj0WtZQ0NlKZKvYbf4VFS073U938iSBFLSqPfU
zKDXhmF54XSZgVx9jjz1YluYyd0yhAhnPSDtMfyAp36tVOnc1rl79Cb/iuNJvhDciQPJSdFiiwkI
S5Tc7irTVe03U5nFg6q5GDnwk3hD+Bo5qq9CVg1bu15It9W+adTvmrwYSe7UPzOOU7VYT04KC4Yj
qcIOTliTa2rb16olOWd3CwG4UglqzTeLJZsFxdy3hyYKlwD8NYJJUAb+QwBYa7pUss0PIrSk4a4r
NI/MuxWBrMN2a8JDHupvwhr8Wh5abhligSPA3s5cx/COrHWWJhOHXH7ZnslJ9JO4yNAEl8+O2SoN
wairdGDtNBy3UuxsCG5ujjxWC13t6M3WIBKSvtqHnTOKRz48UY8npDrzaM5peEN9pb7t+8x8owBe
NFHDs0KsmR9Yfd53vlvU7t43WHWspBztLSH/JXGfiwnSzZoVAVAZNkJcQ7el4HtobGrDnkx1cJAb
OObz5HWNjbdgA20iw3SaRL6AkGIpHNT1o2nJqTSuM7PLeuswcEp81VWJKMepXgXrhQefK6oFpts8
OE6rL/N8CujpiLM2de6E5ZHEzFypV0WBrpPvCHycmTV2QlhdhPlSpGs7tEqs11iXZzZf5oBQhr/Z
lW1ErMkPeHvtpXIpgkQJBX5S2+TG3ELa8KsDcoVtVCw8aE5p3HU9/BeWLUyEeEhuOTGjVtp9K3da
JRRsARvos9fK6j4rHgTZo5X0tX+vrRzbLxXTTf2WOVyoG0aom84Ycp4ni2ALvo07lVylvWGDrmM1
Ovk8dpYJlRh9tkmrcdezMSJAIkr2U6gK8E+/svSfs5upCLR6UTX7uwNar46jtGUsYyfPm+44IJ4i
6KB6eQgS1/G2ZCSm/HoJ7HIONhlsOn+rcCutqmyM010xSXwUuT/m+rlCXLqLkYgAtyDadlhRmlJg
1w1b55SOpBVXWTln067SJflxFeaqP9ql4e0hy3HKT2MzN/l6I82mjMwS7hB8uIi1MFx9GAWkuVMm
mohvupRRY4dnChY+yTCBQlghqeIadmsrna+7Oan8LcU9RXmwqMB0ntLp3DxQTR0Oq4Z9cbjRflrX
vGkjsL3EZo011VnJ/XUBHdcZXvdiBaCohKbIgErvEmGcBqoBnBdJtWZ5JqfRvA5lPjCr2XXZhRyw
e1fspiKP8fcaCbKRlkNkp5rcbd67a04HxqUO/frgeYVzWYzDtF8ckOBG77d3dcndzp2BKQMrmSLF
2330yEQDCQrE3i/BFJgBty1epbEJU3iOfucRBCHnX+y9NuY5Rr/DRVAOcu3HZb+1M69+6EtDrXsz
oBm6bpwrA6g5iUsfoF9q5E+59s1LY0i6b9XcMiX6zPhfS1BE39CddLEyfWG8BcMgy5XgW36CCJlv
LIm0mINKR24IztzsOhiYe+AZpL5kLUbj23uQFcB2sT0RY4q7W89mziot+cZj5a0JqCboYZ7AemqD
mxbgyBtH1nSDGQVttS4gGuqa4EDPo/LQQSbfEtR7M2p3OsCim/duF0KnwkmK1WLQhKcT7otGUniH
JHDM7dyOwXoQ1QtPHUo6Z928wEAB/AM9ew3VPH1qTKmjoFQX4YCh2cYWQ46+4XTiU/2wDTFoYN0Z
7fE57OMO1kUGzocT1DqYPWevW/WV1oFke2Yg3U5TeyOrUV5SpkEGZ8JjXwQ8yqn8yKmSoI2LLXgo
IjG1zqPOhseYIoZDboLpDKS3dRIfPFEyehuAiNbRSsAk5m2WvcvufI71ZQ0uAU3aGizCsHlf3rdJ
x9GRhihaosbmmVfChDqDPtnVcgRJxnkSuJa1nCbZN4ch7nxe+AiXSsw64pWoYvsfIUbNh4//99+W
94cLyWv5pfpJhzn/8d90GDdke+jhegXCDEvbCvC2/abDuGgrf5NdvE82q8lzDynNjnhrUWR+3z6e
Xdquia2ahxHsJ6SSv7J8PNu9f7BH+rQM4TA9m3NREcyzG/QX1UX5GU9SUlmWEdic4TzXLraonCaJ
Wj1bN2O2GOowjsHYXhmwMEmuDBwMV3NdgyGEpWAzTmu7+dYY9I2sTECBp5x5IF61cvD5z7RnfsM0
E6pVddbKA8wI88pQOl0irt+0uuDhWLR440L3Hiz/+GQCpuKO2NQ5GIROIPwCfYZY65mteauUkb5U
C8Ua4KS/l2uZAd0F45KQk3bqRhR7y+rc8gL9iC2S7jv9Kjkzd5HQne2sivDMJsrQJyyyOoYHBAKl
ctiK8+jnpnhSd7LFl7CehmZZjp3dWRDT5t4qNmGzSIcIS8kBla6WzH4Ia44ImrUtcnoCKPJCIyH5
6yyZ+a6qpHUtEjLDsicxZ5FQjOfWOPp1LCj0nlL7frR4kWsKHhYyXX73ZxVaXD4/f7TYPs3QQaRj
R+2Gv5KPS7AD5FY8J5risKn242C4TLFA66a9F5feLZatMIrP6zUlUv9k9iZmFa/MvPNqjtoK/sXV
zQ9y5M1vttsfecxnD+g/zLg+TmaUxsB1kBRd+ux+1fjgNCQynXCkyKGwT5ZB8UrdUn6Q8yA8wlj7
a9Xc33/e2ZV+tuCSQECo/Pnqpp5vBMrR8vN0v2wH1WWvcVCrCGpe/4423+3++PX9qmFijTfxEqBe
0yGM2fb8kfywySdsWwS43YOoTHhpjJDTEVoY2agsLn+7t/5/esTPL40fxW1EYE1weDN/MW/37Ciw
NdhBZMx5sKkMXb9nUwPa4o9f0dl78NMnxu0ndKkhI2CC6+HcFfDjK8omhf8m4SmXQCPYJJyxtmnC
wvCPfwoBlJ9/jiNcAZsbtwWiGq/G+eXlFJN2zjOqs1Z4A8Zw4zFw6shKJhvyrK2y9hFDkOm+gnG0
jF3li+xbUuWc0uO8pQXmzB90efCVjjtyF8LbBwWJ3aOVUTXhxK+5k4BZTEQN6Avvb0O4dRZyilf5
BAh5X7i18TXMvVZehYlNlG/Qi/fsTIaaN4sauIAKbpJE74iBM+5XHTsz1o7uYK9JPi3yNbWclhEi
DRfUTc9leFLnFaufbW2WLPf41LhHqJGOKSRc0YS7rO9j5xYoBwqIJNpljqtYpraMFhcsygU+WBu7
uGvAnBWsc7kBuywQcdeTVZepO59j6NqFf+H55d6o3BkcK0zdem1V3ihPOMgqK1LegGBIEJKCrIuh
1iQBY5pCTCiWlsq3hOcxD0KXgFJCPxph4I2Lw7k8gXtovEdPYkxdB5XKXVwOfVVuOOogg+F56qsL
kGHxixSd0XM8rbPhRbN2eF9ys7yF64m5adW3VqYAXaNuPMkwzbtbe26H8YEICWtXxsA6u1qKqmHz
VVYS02NMkiJro/zsZt+yqZqHvVpo+iFRrfPiKclmJ79rhUItWNtdmp0WqCbiYsn1ML+5ZVzxq6ig
Da/PPuI5aiUOsS0/MahXhYbcEC2Z477NRVleTRC/plU6Nni7OiPvmw/WDgUYC85WwbB3jTmk/s2z
eo9Vo+wMCtk4QfuPBd84+HbEA/HsZ0vobGBZS4Ujc4DcMhIi109lniXVpk8CrXcQpFDJrMCYx2ti
iLRucVhpy/jFGX2brjTf6dQKJ6RVfeazSBHsUjX5VhK1vjuKLyJBjlK7xtKyfU84PkKOTFjk4dEI
wmwiW2+PpOftzPof9s5jR3LuzLav0tCcAnnoB3cSDJsm0pebEGXyp/fukE/fi/mXWhnMVAbqjoUG
hIZKVQya475v77XF2qYt+dDO0viVowyQLpII1jA4Jfp9JOVhxd9jOHbTi5qUpl0TDrq1g2WYdyvA
gdBkOMKUDifDzkHio1CQ37T8btRy+RTmnNKnTuxLNym+ksuYivXUJQNySBSycg2epkUr3gQ+jIqk
g8WKzKNsPXIY/PbCaQ222GmJq2VjEHcxwBp0xidn9IMrNTdSiBq6GU1Um5QWqInTaFSJBqOmGGqX
xjqsZeOuFR9FpdcpmgjXxJDJZCdxTCPDcMtRrvIwHMGklLoKtpJjfUDwjdaPew4m5mXcRiKHbVq5
34hjCsptWNd2sFaEiMttBUnFOlgZwqGVPXWWejHbSaxVa4OYXjm2k1+LpHeDmx7RqPkYhlIo+0Lv
gOhpiZofm960S+ajkrNjnfnBo9Fzv15QEZq4c1hnssTTuljPpuvRoFCqrBvyEykw5BP8YrSvYYoM
0emyCgxaNuVHqcTQZKlh0pDfS9YNZiD4IDV40K5HL44UXhfEwQLayak6blMnqhoY71OZGbAAc18L
vI8nZ22xBhh4uGxbx7vjsNSQ9TzvIV+takwh2MMTf4D2z5E2XzlWQkOlrukXo0Sx3fKTzGhOHYSV
lxF6/UB8axkmQDOKqm8h+iB821W5VB1Po7LvHkN0Mf3Tx79ysfQSLGewiWVZ1FgRVZqYpz8SWQRo
wxr0YDjkxo0LBHhNHCJao4lq98eXWgQp0wTlWjoNmZeFnk34YrFiN1kyMdjhWq37HMv6BBnIGYa1
IQrz02i60X2pY3OKHLgYvqOom0Iii6mTsDzjhFnsp+Yfgk1zPkTQO8U9vLhpF86U3pLNuSaNyrb2
LDXBD4P5kDIvfVI4q7VvWGc+h7dfA9sAjf7s3DR2xBz5cfI1QCshBQLIlYYkjRg6ZtdUFsnm42f8
9ipsEiH6GexzTM4oi50U6TBRWPbauC6G3uAEHMS73lWnM/uOd65CL5wnx56DPam+2N1U9BfwwFAl
zsNWvasbQxwGKi4/P76XeZf5ag+FwI1/nKMaCk8+zjduJb3Bt1AhwFyDH4YASsXLM0mw2bpQMHaD
E8g1AJPfGcT/FUH8A4Pyq+e//t5+/5/nvI3a8fg9e/5//4BZnT9/V1bsoL53J4fw+e/99rNq+pxm
paOGUDkk0S9lOvn7FA7Z858IHoSlom3g/2Hm+79jOTlXFp4zjSCZFyWxYCb817Fc/ef/WVk1Um/+
5FB++r1gmMROKxy+GluQ1kQl93SEIb5DjunHN4FK5jIqhHZ2OQisUD5/aVNKpX5S0xp2zqvH9M7h
bBFR9fd1HeZ3YSHD0Bjjp9elVsV8XUY3IVomrbju6fQhaQSsPlxZUfZspGLT+NRBidn48ueXRsAh
LFzsnDcI7Tm9NMjsKkXmcdNHen05hBbAZ5nTS6Gah9SJ7mkYXI/aQGyC1CGg4EGcGdp6LYLtmV8y
T1//HqwvDwGTqMuPMWfH8/z2X09vg9YEljGGN/hHqB9QhBHpuklB3KyGiT7vjLygmJBaufZjKOrG
XsUZKFwPY3pSeoHuhJciVqB5osctq/+PN2RgpuWDZTnmsDQryV+txBB5K60XaFnKCv0ra/L4Vxh3
2kAui5PXa6Ovs6dRtnKEWIlfbu26rdRn+Kd/9fFjWkjW50+U+cyyeWkax2ptsSUwR8fIwiK4Ufko
fhAVUvyQhWutfSGjC4q52mfiwOxbxa0KdIdQzD6++vw1LN+RgZF4fgI6jvTFspepBstv4x7joA4/
RZZsf5BmF26DVgRnDvSnC8TfXwO+csdmUPxOqnr9wHX2exWItqOP6xCxdFPtyQDWzlzkvdsxSbtj
fzUnjZuL8d4XyEACXz8GvlHSxg7kkwxUmNtV2z59/ODeux1nrgYJpF7qi5rr9e2kvTDbSE9uOs3q
HqvGqm6IIKrObEreux0H6sS86pkW1ufTj7RLzEQ0aXSTa+5YrSpk0QfVqIz7uGjHyz+/HxcChs6b
Yk5eDtZiwIFEPtGNwelk04Mxrr0MMJI8872999jQzWHhJmFlrpie3lHrDiPF8YiHlUyPcYYSrIEK
fG5wz7vGxVdtMp1Q8NV0oAnOYjNCf7Lupyy60Tqjq7HJEQC/quyKHabhZOFjzjnzYYD1pq5zibQA
KTRSSsQXQsMn2QPLOvOD3rlrCj+MLzHzHagjnt71lFqFSS/92LR5fUgQVOx7OOmbj9/gfFPLm8Zi
Qw2aijiVusVWusQAWfuVdhSzgj7uSInCivE5TAGYuucqou/cEOJ3QeHRUpEyqotJy56BPq4pjyCk
gwNyB0yMemCeW0DemRpRWfKdGIZlaagnTx8bqGcUjqk4umMvLrKGvj2Iw3DN11V4laGC4/NxAihl
GP5szMzcShpG96Y1KZvaiPWrqVP8A3z2OY6tjR+wePcYRNA6eTqgw3uTA9iZ6Wf+QYtXwETOVw0e
AAeBWLwCoxNlJYQ4WhRzbqaiL39YgYmTfYQ2mI2BOtMtzfuPX/t7D+n1NcXpQ2pDVXZxa9Aq4Dd5
ZasIgnJzsNQODvtQLy36sWlrc8g2UxiXjaXcffwD3vsWbIT2FFGpa2I3PP0BVGpdoOniaPtwc3tC
569lGEbnSvDvbCYYOlS96dUIGzDC6VWaQqugJapHdhu6vulkIbq1oFaIpmdy+y/YzcOvZZKaX+Mh
NzVPWHZfr2rLyTcGyORgnaETB2SmZGiSPr7/xaH+ZWWjgD+HN+JhYzu7GAwT1e9y7r3zLTvkLBXh
PQbXFOJ7LDZTUkefgJkjM2saHUtAZsovuHe1TRj10Rfq9s2dweH+Oc3a4cxc+7LLXH6OLrsbldWQ
QeQsPg0y092hcdVjF8XaBX14EXtp0vfkQjQQKE0ZPXR1U3y1clmQhjdEn/WmtXEeVc04N5JtsbGC
WhxkSTZfninl48cP7r0PByaL7vLNsAdalvitsmtUDg9HpTYRwyBqA8bpdNcfX+SdWdEWeBht2Cy8
o+USGoxagNm4PxJwCLy+IqDwKVNjaxVNBG9vcyjEh48v+N7e3zZRGM67OpVmybyov9pZllM/aIbW
HKXatZdaS0yQMlYaRFikQC7pLob8hqNcknUUaXJvmGr/4E+ors98lu88XYajYMhARNTeVHGSAslf
6NTHFAjuZoq6v1Qh0zObhkX55uXTp3TDOQexr8lpcnGvbS7ImgvxRdXCpH6P0iasm3rny1LcV1EI
vtsmyYidhA+jtBvh3XvwskMicGv1zHOfR9niY+ensJ2G4OWq+nL5q9vaRppWH4eQ00MmtK9kgTwP
DmEYhesh8dg1tn5ugXrvGTO16SyASO3Fy+N59aoTRBbEP5RHHZbeTMOnKRhjmDTmFi36moOR44Pu
RnEl0+mzMs+ReneHtoV6cPEtmPccH3977/6eeRLiczfZbSxnIt2pICHkR5cq54FPOyd8x7TP3PXb
i5BLYbDOvewAAFWdft9KHtToeyogsCJ8ihD4PmohEPY/vRNcqBrVJGYGB37evBy8erIFwkWax8Mx
64z6pz5YycVkJuWZO5l/6eknw0UcOvUIX0AqLbFCObYhxbSGY6sO4qFsp/ZA2EoeeHFvZtmZ4fjO
ZMypRLddKh5YlO0Z+/X6jkYks4hS6qOdgh5c4ZgO7kJpRp/0RsoJf6sDVqaM9ScorN1BcnT5PlKh
vzDU5EoT41StFdKKUC6qCmTdRm/KYf3xI38zcfGgIRbSM6JWwry8rPsmpumjjxdgAiR03HbotGmt
un10SVURWoTTmITZ6a6bEe+IpZj/bEdSDOFepX/49udfwhGBLB76v8JdNrcTXaZOWI1HK7Enjw1o
sp5mkuvH97t8+1yEEjeRyvRJMaHPLp6TF+I4gdLiMR3I4/bA3ECsRf5gjHl8/PhCyx3ay4WYImfA
EkITZ3Eh6k+aizjvaGW1kWLjTToQIWwRiNoI7+ocNC7xOcozsHf3QrSW+vXjy2vzWHn9mS+u7y7O
+JEdBJYo2mNkNM016wUxrWLoblV1uK4UyP0VMY5PKfzitBsniIFFvx0dqe1J3xB4IIhFG8+83zNP
ZIlLA8ETxVh3jtOgAIthXv2FlC5F5gUHxU9sVC6aYW4IUgS/UlZ/OoHNz0OYGhQz6v2CesTpi+8I
le0izLx2pg2eAw4JzSAg74+fuvXOQ59nFVq1Jt7NZbffB+Nbp0mNY7jT7kTX2FuZ0TAHvrLRTCc5
947n2WP5jnWNEsEsY2AfvnjHqUIEq9tWx6ZxSN4hPiS4BAQsvzguyBuecNvlhGFluK1HkAPPJi5O
27NCYhaQC4HVOTO23v3mTKiYJgBWi3bA4uimxyAVtLThVBK4l1OfUcaLegOWuR8rX3oXoSI4CPvg
5gYwG3dOx8Txs3X8+L7A8nxVZGX1/eMXsqRosv9lVtEY6iY7Ilpwi3Wr7TOnsPQWDPKokEBUhM1X
LWpspMzsHmOvy93huqjGptpI6j70QwsMbGuj6ocHwvZoPoZdBtwnU5PS8BSC9HZxNOpypaSq1kN/
rn4DW/+jLuXN7mr+xUzITIVMgmxsFhMH64RayCI79nYeTBs9AangOerkaOtogK4IUqzFnlCTflV5
Lpqj2w5R8LM+QRIikcXNrDMrxHLlf/k9HMIc3qtKw3bxUqEpSRLQStRG5M5hL1GHnYWCuz/38cwD
cPkxu7brwAOx2WhY89h6tfinjo4eJZrvm+yKlWAWj3Gh6SnbqCR3PB9IzCGn4wRBjgiaysO9paFU
rvT0GPkBljU/H7o/rZRy8zAPOecJg63emx/ltHUgJse9bpzRvQpott/1pGx8i0DYPHz8pb7zmF2D
wzo0FHymLH+nt4+b3Ej8lPDi0ZYHrNDWRiaVcqbs/M78NONsdctgEqRKNi8ar56xzTbc74RzXYIZ
I9UNvkhOhfguSUrs3aQtpPuPb+rtlA+hFBUmLX/qU85yQ5dP2KLrob9uItFgzC/p7E/5kJerwemI
70FuUBuXVBwr+szaMP7Ke7/93cj7jwOKqWf5ZbH90oCvMqxQstEgOb1rDkqh7LryGno63K5k6Ktg
Aya3/SLryf1i6u3wZLkmrYiQxCz50zDQ8nsK5aPmVlKl0le4LUPzOs6QVq0y18bTOfmh2x0yN0BK
LLRiUj6r9D2ni7FK1QvwUvCQ3K7loSJ66JBmTFlAaqDVSpRFZfJQxWb1k9q/0Xr09klzaSanJnlj
yo1sbUgl7DcmQaE/OvjVdz3efNQNrIk/20YNjsUgR3KBmgCWe5U2RJJEqb2XBIfpB0AMsrlurV4O
KHfM7OeI2B1wG3XPOWwm6+4bQyOjhHxEmyiSTvjdVrWDDteSEMkveE9VsBp6TbmvyMnLvV40OZQn
8GWHJC6Gr2Wuj8k6EgppUEWS4Mawe13/puk4FVe9YtLdCqbJuUHdWVQeF4eYVahq3l3I2O26lSt1
REk5rSrMgXFINOBYWRn1HIklU925pauVm8FBHRutURs60c8WlYicQWf9LGUxWFLEMI6oBhJEQV7h
1k62y/qC/B2SyGFIYcB0bJAIOQdkYiUVvXP2tQED5NqHijih55aRhK+puPLWzXtnp/sN/3MXIVG3
bxDT/5XHkTqbBAbCAnsEVtMKosNQrYgMJBESxGgWgGqop2OGgCP32LyRgNgWmnDWtZVKXmBC+vvK
J+MsfWrjAbcLkUfJo+jNulu7fRNZOAvIFFwjWCdOtSKLtdrobYABqm94O+vJJa8LFxIrp7BScWcN
xIceSRyFvNL7PUiFzGwIxZqarqv3Gi/3KwL2wPEQojacScMs9z3cfvQelbQLG0xgkfbcKJRt/UmR
3wq0gNNFrhajsoOVWP8srARDbBWNeeZpk92mHqDN4qFNg6JZj0AjjVWrx5oGa00zbwGnJ/cB7Ag4
SyMp76uuKmGO+a60Xa+oXaKf6YPyVZNi3mBGbpxhDofVY7ktxlwLKOjqvViFJRVTMAxjSpUAvI67
CVw/qzdhphj6lUi7uCNhOg6+Gy3qgm2g5/ZDYY3yUR8J1tka8MH6Lc0t+RLHkTyqsiGdr1aTKCSP
pulve3/o77SCJtyqY+XPNhEau18WWjZtW/eu2GRT1F/aJMPsCJ9nlA59sy8CPdQPMH0g4VWEPK2G
oYyfLHvUMmi7dfgYVbl2ZeuGcllZQUiUT6NBa8ycsrMOhZK3j23nRjey9RvQOGHE1FZRE/rUqk4O
pESGbrrpEGoyhwRVE6xLo5fd32vpf7UL/0Br8GoFeqNduC8wDpxSuF/+xt+qBeHCzOaM69JaYz9I
KfNfogWh/pPCBuJqqg4CxcIrkpnh8EeGBcJBe7EbzJWP35oFAxEE0iE2RVQZdepQ2p+oFqh0nKxT
bOHn/j0k6dndgHvUWqxTDvTFdkJt45U+o+sS4yeGrLI0NH2PKtGabnvAqSOYxGYKsnsQrG5wKQcy
7SqybLPGqDdTVyTar0wWNeA8RZ3KQ6uRVQjMS8Py5QYRUT5DEIf+mmQ7hfWD4z1JV4xAdBJpoNHP
nPRQuxpVOSn7Ns4kuHg8TEH4mKTMmdcFpRmM64Qm4DY1E4OGYR7Z2r6PSwz2qx6AjH2oBtE+ON1g
X7J5dW71LmqmQ9Qlxueixke7lllpBtsxGLIb228QB3eBLXEVMLCK7IeJy5OSB3Tnwb/ybVi0KoRr
TapP6qin/rFy1JHoTChvLAKYegilM6kxenHIBn7tkrX5FY+oD/QSK7bc5zS03BW80NTfELuNqnLq
dOABk0SSuYqVCTNGjugXC5LiKAEMtSFQtkFgF+U6xy0WXKet615nusweyoQYvW1dNcOVmg4EbkDn
DTuEuk70jdjT9n6cZ2oOW40kF6TP9e1Yx5azyQbKOFsjZmbCEuVoBBLqAbz1+TjUp9fI3sCaxVZp
EcJcQ5NJgzrSVman6M2KdqzxHI3t+CkJnTVYu5GIzqgxuGxg3aWyLq4mK7MNglfJzfSqSAt+5ZmR
xDvFV+4zNN8jPXG0Pj5MIgifQebRTDSuQpiwn0e0qnZVebaJrvNCACarOauF7WVMiqaOxLNOn0I9
6Q9l6aTXslLayvMRNFzQlel+4Owb124kU6+n0fJTNee5vcpmVjL8DffGTkxNEkoyJO1a0zoTR72M
v6VNzVdjU26S8NaQXa5r6mB/BVEnVPwvgaQ2UCtpCLjM7pq1PonmgQU+VDe125c70zXIA6oSmHGr
gO/0mgWt19h1hOpsdkZguTJjNlXbToeri1s1GSKPRHpkoFDMxEo1WqWC/ZoAGkJ/TnK0yNp7SSBW
B/XVKT53WDsH3mwyPRmkVvbYGEEmQcHrYWKDTsuBJSnzT8XGQ4h82NePObayXw40gNZLsLF8HsKI
8Jm21MfHrkFgvgpr32KfxpZS2Y8RfdQV7rfgl+uG4ROIc5SQwpekbvsyJBRQIv79i7UhxXfh1zEq
d1dvV4CxlLsqB5eKed/wAWaTKAKzaOzTr0PfE9rmxgUvQCiFdpm1cYMNGPzfL4Jh2vGqDZNBrNxI
t+60OAmeOIehB+4t/DrEB3fYNFtf/yLGaEQdRI2s36hKFd+kOEiTldlm5l9ZSFT8Ckcjut6GjABj
Vdr9cBXYhv4YpXFxX3c2NS7DbsSBHBZ/IOkGbJtCW6S9sqtu3PeFYUAuyH33OspSs/DSpopRP2dd
rW6MKumhj2aWeuNggnK3cZskgEPHoeywtsD9wkKoNL9KUi+eC7ze6SFvyaO7hSyBMXfS1NHfuC1z
2A+ij5rGyxrb/1rYJYg2H3tTzjSn1GBp9Sz56UDIldtaK0vL6wiIfWpln9kQvnO7Yx9Z1Nmm6rXk
SbOUEQRL1mWfpatjTa6n2PlZ52N+6wwpEI3UrCBXqegAim3WhX4OobpSyEP2DSKw3LR8tNs+DFcq
PYl0q/gi/EvYMq82SVYWX6wgwKXbOn2beZUuYcYFhXS2JaGywD4svwk3zeirzpbIZHZx9BIrx3PQ
hkPet6TzpAuFUKAgHbNma2rYFuax6m5DpO97X8bCAMIu49uqtEki0umJw6tUshoCQV7dVm0VfLGA
8bBbopYV7LkoIeyjavhQpUJMjZ7JC2vXve6OEd4FvQgpjPjp90wd8GLWA7PaumIIG4BJ6AJtUdej
5LLU0iSxj83NnUVOAXtov7Bg2oSUaTzastDONXTcF2jnQdExjKefth84T/R222c4utN1aosBWJ4b
JN+w2wPY1gqrgP2PMIp0sgFzKlLxIHlo6MqSzC6gBLFl1nqbWMdyfBhQ0MS7wVSSlJxpG11XrGZx
6Cl1H5krAZI6gzHgZLg+Qzf/xFvraxBChf/L6WMID6k59RBhdKZSDwF98VQQK3xJqYqlJpMYVKiS
g1HfYVZS2QbnjpzzWGHdl7HRHUZ4HAVg8rG/n9xmqIGkxA3HDlDfn/GTBTf2WJPhPuLdZ9cYFY3j
qUDoboyGDPc1HsKBJVUbpl9pgPspsmMFhg3+OelpEpqwN05ZOwfRCjK+E8P+gi5c/6pZbaAT2Os2
RA8OTu2uHLwVn7t01O7h9HGQEQ1RiCsbsNl+0HLyVsvY1Ku1KorA2ob4+CpvcGcVrZrr6nekTxzQ
GmPA3eDkmXVLbhJLzNRVRnM1BmlJATE3xluKxFPm1Rqxp1htRfOpM0JxN/FfKFvWLMKvR7wVTyxM
BUnefSdY1RDpbNgXE73m1olfrvKs6dRVw3pbbougJkRNc/HkMnO79hcymbtsU1qGcnQzgtzJNnX4
ajLQruPaziznrx5+BE6UijM4WvWu9aFSNt1P/g0/3ajk/nzl8B7dUreK9E06lILxFU7aBTQkCmhO
Gdr+2nfM6MGd2hDHEBHyzsZgi4DjccrJFvBHiwpA45YQMsaU8dZpavJjMmV8rKSA22MUFef41uAt
rktKoHdabhTjRZZo/S5O8TN7o7QqY1XgcWa59UFmr5xYoEgBLJp80XRfRhDtzeqKUjzLl29PFEGy
VmHCRgxvf4ZBM/WsSI3+xDlXm3Zo6ydzlbfK1G2bQdZQYMeGeApjivCGypIrAfhEL7bq6GxM+wKy
c+ZZDJoGfudgPloRdDC8pTx/T8YwJ2JXj0BTgpwyrqSwArlBBCS6jVkrzkiYHjvilT/14kenkF3L
DsJ3vjdJEHxrZadVF+SANzareUpUekLQ8X2qFXWyDp3QwqXejlG31ZIYvpao+u4uDJU6uJgw29uH
zOis/qqenHkojRq0CxaD+EobDdxoXdQDyy6ceiTLFk3vPSd//R5ZRvJtsDMsYqJogLJioo+3Zeak
zex65WsFtJOPXtCZepRt8aNIdavCK4LB5+phdVllQM22mPlbgDguaXLqkzEGlntHNOwMdGpamnmX
jNIu/9T3Qz1s4jhV1XplWpmYPql1JpUfUm2n5NqIwUs8mFRoQEA2raE+sGewxZWpk8V2r4++LqDm
q5M4k41yWi2cTYtwWXgD5qwSpGI6//mrQp4fC0KL4xqFC398bdRJBO/dzn6+Ojzd/l18fW03XTQH
Xy5D9fxvjbfB5RatZbcuCXtoIXOWhhxhXkWpfNDQgZHt7qixjlxElFcWh3ToTzo7PrUeqrVvR/Xj
yw/574GWAy3P9D8TCR+ex5/hc5o+N6+V+C9/6bcd3vonXQIOoZSwOKbSQf7XmdbgT1SyqJFFIA/k
cMlp97c9XtGR6CNVw5SKwI6a6Czf+n2oVTTOwizCs6VDnz3GHFP/gEt42m91sNaw19ZQcCFMMPAD
LKr6+djVwnexi3Y4T7cjY3kV+FBIWziy3qsn887Xejomfl/Kxjfkzu0960Wx9WpM5AbWbEM4Ptgh
FhGseiU7VAJM/vQqSGVtLDw8NRuwwOKQXtEs6qOKOMjYwW1q4XnBPBw4ZzSFb+8F2jr/OHpKcxZc
LppAnco9+GkdeDwnUlYJuPGatom2H9/Li0jt3z2X+ZHN7Wk6TZyabJqji5sBkmAOU5rTYLLHXwDk
2OisZG6sKL1RP2T7ONkXJeXOYkyvTPJQu0xds1NaF0yGatWvpuJWlOq1PYUPH/+yU03l/MOQZqA4
oQyCLoGZ53R+a0N6s/THUGVkxE5XbfZQBCaTtYO6iC9phF5MSsHH11xI+v6+KJsKCj06fiPxRkce
5kPrxz6ZS3nsHGShFEDSBckc0m52ppOV68Gqhg3UhOHQu73Kxsc65qEld5ZOHHVoAesNzMDZfPy7
xNsx5CK6ApgvZhMhD+X0YcA/pr5BCouX5sqIo4uQdbZnQlnbcVdY7Ed6ILZuQtE+z/zbLqyIjtdj
67MTUyFXDX24AstQ716Sr33HDp7dRJ3stVv6CcRmJ4i+dcT5XFIam+570Uu4FBBwqY1ExsZvFMEO
T4/EOW3M20+cu4J7/NJZI/ZqcVeDZbdDQ3C5R94P5wCOJ7sqwBb38cM77f28vFM6qSTa0QKCWKot
BtKUgMI0I53dv6lOm7QAK0DxzKKwrFeeSGL7zCT03rua3UcMX/4PrcHpuwLxxGlLmowojKneUGEv
ViE5r0fOsWe+1/ceoKOrsw1r7tG+dONfzXd1OiZqWWmhZ1sTWaOUkhi3Ij/39Z328F6eoEXmAgOC
oiTglMUT1LqyDWOVJzgZbn6MBlXe2PRFN0lEnnVb2uyttEjfdh3hISl8tRuUL2I7WQOOn+ve34S9
PRzoebUhoTHh2Ga3YeZK1BeKuQcY+I16bcThQSFcWfOnDQL05tLE7LpJY71f9UFFEyR1rIPjnmVA
zNuX0+kPq9S8LGFV4wOZq76vd1FqnxSyg5bvtameeJHtNJ4AmLu2wbZ5HQ6DNTxw+IDNuZ7kO68O
XfDs01LxSBlL36Soddp3qCQ5Uejh3q3IhoI/Vpz59t+ZRFl2AUMQj4EYdCnHID0hrXOC16G00gKJ
nVHuppklnfeu5TnDGG59JrQzF33vmVIKV1WMOAitlvL90mzVnuURKkNogJYHPHCluE7ygHem2lPW
jD53pBRuHVy3h4+H+jsPlXWZLQYyO4aDudisJoyRaRijyBs5RnkKSA9OlVV3Zjy8M8BdlkXnZZFg
E7UY4JjTUzxVBKenJizURAi5tyt15ORH8fjjG3rZHL3+Ptm/kT2INo+GBI4xe7F5EmPIBqQtoe7U
2rcyIraik2taAVQ38DOuLNKDAxsKrOKU0e1Y549hlhLVgyVyh9wp3SGOQFUoUrpyTh7/4eP++8eh
sCbrGOevWOhCXN+oHF3jx02dGd4N05Rd+w0pVR8/gxez5ttn8O/LLN4qIUKORUCBgdPfHTfa2FHC
AztBLtw4/UhUPzw0pt9cqUU/PlbpDJ+n7b2OurC7i+iJ00X2f0qMcKsoMvRDTWlhq4zZV5YMZ2M7
Q3DXu/GwEnacbfQhibZZTKdE69znM/exXIjYU7MPFvNczdDHOHs61zAxjymkRhqpjrMBPlH9gvjm
fmLgRuBM7e5H6+cR+x3i/QrglzHKatDuKrUf9lllE6ZfcXkEGvlMLqXkQINpTQilTdek0LWHlHOa
ClTK1Cqvc6lFeEk0kEKlGT300KCPUgOPe0NxpAsobpHz9zsG+D/KLBbiL54XAhl0X0Tcck6c831O
b7CafDgsDe2pqtPEivTO4Su3lW5kFLoX7DqKNeeY3kM1V2844Az30Sy3cnOL6BeFaq1pnJmJ3nni
WGQQUeEjEuye9NMf1CBlcBN8/TTrC6gipv6XUplEcoHL3FhGOp653EK49fIA0JfMGakOjhhW5dPr
ZW1iNDmDmY6x9OhJECVidV4nE8WjQlHvEjaUq6nxLa92ID8UCTQs3ZVnhqWY902nA4YhwaTP/pXZ
F9vM6c8YnYSKKHsiUmIytBRqEtCRtlpvrqpddaQOrMlHM69F2hSXykSrf3Cr2iNKzcEa3WT0GWLt
eykypo8ySy7gyrerVDHcxz4heaI1jWekNmd0SctJlWMoIitjrmVYzCtLQoY2By1hzVCImBitLcFp
P2lG0oQ5n9n77pXIlOVgq8JgWKZqt1VV1n01KCtFyf/KsqzalWY+wJZVlTPfw3L15Z6s+aiIlAsn
OoCmxXsojVEDpxh4UaWZ+28HBI8k12ZgLmREas7H08ubbx2j/YtqHvw6S+9sx3+9k0GB0FXuQCm/
bSaxM0KoSEh8dkW5gcV47qD09s5mhSIEMs71WLNeWFSvNp5uWUmHrlrg+daEZtyhX7KBEV+t1NSs
7xInnS61MInPrASLYhTjixmGwgTnYRtjDKCg03skZ0dtW4W4PuJK147aPfaZvAZyv4pr9zKOhgsi
VXZxSG+WOJmPH++br4bhhMMMicAcM4b98fTS6WhiYxkQj+lhr290v0ReA7iUnfdw7k2+ebhcCsW4
CcSLGyZv7fRSsV+2FXQu9hdBLtZ97ZI/JUt7k9P+A1NJ6W0oq3b78f1p867lZNIQNp4j7CwquWZI
lxdzVy/qDIhtyyaYQ9mugr26jrU8uKiGIdghzkW259Kz1cubMmiNqwou0Y0WdO6BfKynM7/lVAYx
v2d+C1IIlBvwI/AYnj4BJ+qrSfIOPYz4SHbtRtLarOgRWN1QeqkPL6iErXtTWtssZ6NJf2PVqucs
ZG/XM0fHVM7xAB0zn/nS5aQOBmZTkMSewu76lqmkvKbpUmxrjltr3Q1+JWRg7UIcdESPSe3GQuy0
a9ExQeJWzJ8y03cvD+a/RdB/QN559Y28UfU8RM91/f1/rp6L/PmkDDr/tX8BSahaIoOftfds/sEV
cDr4F5BE/ydtHvYBZK3gJqW083+FUJdMF45hEAWpj1IM41P7XQa1wJFwhAC2yOtHPm78EZFk/mT/
PbzwSuNoYb0Bx4Mxk9+3GF712FKZmZwDDDTt+4jecVwlbdf+IHa1ODNVcZ/LS1G61dl6U3DFFrcY
PQ2y6aqq5AGcH3kjyGFXqtk6Z5ab9y+CVomwDgq8S5+DKEXVTpE8lOQTrU0RDRslRsDz6iXf/v14
Xncf3nloSK5MlaemqTbF7dN5QHIAp0c0HHi4xPOZqbonXmS4k/Sgz3h1lrfDRgAyAbtzakRs05fb
D3KUhtAfikNMSadYKZDsAkLYkD5+fEPvXwablYBxqbJHPL2h1hpoIpL9jApLf+zQhHgoY9v9xxeZ
/5HXnxrPC1MthWOL/R+mkHl9ebU4x+7UyXEw9mY2jLtuaKmh6I3VpuuEX3UY9bI6Y9J+e1cWfhfM
dNj2tBm6e3pB0bg1yg8kapafeS3uBQ9P5Lka6Ht3xdBmkzPXM8wlscRuiyFsMn3fR0biCbNCpDIY
YFsUNVo7wBXPvKmPL8eR7fSeUhDR/aRoeyDp5laNsbm2Jckg4dQZ9BOd6u7jd7Y45PLxqbwtehYc
GpiFwB6cXm+yGgu8ZL5PxyH/VlRq9KPspoBchgRYPceFxL8wxwKEt7R6K0AsVLsW2OAOkFHgBBMS
XRPje5Cn9tcy0yg36oEktkOOoX8b0bMnYHkcpq9NVmXI5Zqw2SMUVPvvCZEWyl0tEb7s0wbg5Obj
G1sOYUogzHiUuDiBzai1xRGsdYkSjapuH46NubPdoYb47xh7DIfRmRPE2zeGCBNJAPMRkxJdjdMn
6BM5rKYkReZBq24Uch+87n/ZO6/eyK12S/+Vg7nnB+YADM4FK6hUJbVCS51uiFZiJjf3Ztr89fOU
7WO3yq3W2MDcDQwYaAdRDDu971rPknp8RkhOyGu/iPkfTk7HO+MyNNDwqtKFPfnqq05bSqRyh/pR
rfHe6LMwnKddZc7l3a+f4d/HF1ei/EoDgFMs1LjXdzYXqoB02O1wMy8r1bTGuiIe4J3N9U8ucpzG
WQFZNlgUTl7UUDa+LpJ258wBwXUBB9V8qq3tr+/kJ18DJUGqT6hlqUmeTk22kxvWENS7sW/FChV2
GBdoXICye907FvWfXokL0Huk7h+etsc9kh8ciL47mLP5RWH15PWggUD+kTn/qBF/HLm8Fhwk/MWH
zqz7+u10GoO9ZdQ7oJ60ywi7pIycDe+s6T+7HQxPKNHN3wxSx7f3w5yee4SRq6DcTQ0y+8nz1VnW
W6wjzeBe//oV/ew7gG1E84vCAY3hk9vB2qChp1U7I8r1WTs5+Vq6CON+fZHXR5zfnxk7MiqarBvE
BpwsUb65tC5htLs2iL4D8tOXIsCdM9W2f9vYo36yxCy+/YtLUg9hF+FQcz+FYqAN9exJF7ty6bJV
gWx/a05WvaPc0Oy07gUQdqNu37lP9lu8mNeLMRtSakFsSlm2/nZSDhBEpq6szpRv0RYc/cl8VG3u
Z7FisBHBWmKDQB7To8ykzfLVMWXxEBkZAFjtIETasJ01P4i2ma4Q0S46TvxW7v3Zl1+oQRW4s5mC
zDjj9yfIjfLedqysJdxkpYpQAJGbIVedwJd+ozLb/eCVgRyukTeO+daqmlLd4vAOq7jvOImtq0X2
bRwlyGE7AlfG7LvHEdC8tXOXNmLOR+Ou/M5OyKG2ipccDKPaH7VR3kYmRntHxBACLvxCgEPzctqZ
S2+TYjtn5qVpD2awUR0PYxVY9bR37CXoYsR7dbpRUJI3VlTO+fmIWOpDS/DbVx/lDEFd1mifN3OZ
vHSup9yzuez1l4pI7R4IdEkt0e+K9BkTbEM7eED+W3t5UKLdPkI/8szUF7DKWyIdgmTE0tzMg79O
67nrdpQw0JYKgt3kKs0CpLIMr9ACO6uZxLti1BMxM6HnESIc6GJVBH4OYSf0pmyDPMv9MpoZodil
GuuXTOnyg2Q6q1aJ0ycfO1L/zBVSe7El0bns6ETM1pNL2dUA8euPX83UEssGg/p8qaoehkQTNfrJ
0ALJXVKrAsU9+nX6hkXVHXqN2mylpzbBUdQ1vb9LNYQnmsA92TCN4ZG5Rgdf3w6uP3yNkFo/kAu4
EH3lpqaPt0iOd4gg29tMJHTk+mmuPWfXzYbGYGVPVjbGXe6FF2NQ5MVOK4J8F7dtncslm4gJyiyr
PZPhXIHrRkdwJkV355Ngk+xCzZpHJUKYW5AN/hSTLTUQMzMDHcJprm+pHaHzdvrGQeFalnBdw+Ub
MV/WJWDn9DNb/7ncuEZRKpTZtadjOTT1Xer3MAY8zEVfah22wxoXLGq4QfccZ0QgDQRdBTVkPshe
PYBADkakpVaVrx3SGL8PWeE9qT7XaNSSVC8rUn5EfSjqkiFee5IKuDXN1QtiaqY1VRGRtC76Ovu+
zGlrndNYSPJ7YSie9uL5OoynHnDZ2q1k8dGbaqdfobiF81H2TtCuBqYUVOjm1Jj0e4nChdZmLpcp
iWxHIbzmgJQ23bweEmue11jMjDP2Q6mxHkaS/JygTq11MgR4D1oAp3acyl4jKTcS8S0bo5yBZA76
LGNOU5sMRU8Vh1VuWjdLYhmYIkJffvatriVbDMdHQo+5Cj9VXU3qYZPpBfqjuwzZxh/L6JMezFms
0bTaZdymxD6tPDNFl585VX2PTKZD1RpZmMcIsHFnIumz+rGcdf6xyhdPbfTEQCdqL6jpjmLYe6l0
26C6Vg3R8kstJPrixOuo8fMu0tgno5a2o1MyleRekzz6Kk/9lc6KHDdh31bVVviKpmRlV0VNxyoj
YcolH+sRVU0/b0UegP2WGj36SiYpjWMiLarp0zwKl+Q0gR/AI+B7JJvzAnwFom0NbZLIPeppGWUa
1f++Av//2sv/4rzxw1L6t9rL9bMcfqy5/Paf/1Fz8UOiVDgtQ91jD/ybUux/ai6h9R+kZ8f9kHdE
HCNW/LPmYpj/odOOviw6HufwIAOT+7PsYljhf1igEVDgGv4t3yX6J+qz19uZY7nlWDjgZM+xEQTL
abM285IU00KRbjoTj55ovQXvepm8Q5s67sD/WuX/uApbGbbNcGW4pdfbMykmu+0Qw260FLdGEZ6J
KP+ezcGl22YRi+F4TZLYyw9v4SfFkdd7qN+viSuHWjQLb2Cdnj+aUDREclMSnhLt4dXA6wN4P7nw
1PJ9Hkfncm5s+539zOtt6O/XhNzF23YYR9YpPXXqy1S3ajTWwsiZv7N+D7J+ialGvRfO8bMneuyh
0VKEmY5O4vUTtVoW8jTsjbWe1fSpbWjOOCkZmFM6WrGG0b5zzKnf6rqp/tFWm3vkerTHqCX6R6KU
efIuo6VwsLXZ3WYswtFkFe2tj3VLQWJdYt4Y3nmif/s+GTtH2d0RiU/R5rSO5qkOjgNGnA0kN28l
MK1uayvIdr/+Vn56Fa5EyDTFTIQur59mrwMNPduXhBjOyWXYEFZgQPbf/LOreMeI3aNQ6KhYpGR+
chWnEY5y80RuKopA1xGYXUolfvPOEzv9Bo9X+e3YAMIALdxpJ0ZYGU3WKlWboV+cuAXm8rF1En+P
ECo5+8c3RA60i97u2MijsPD6sZWO1xPu07D4afQy5JpgYq4xmfzjq8ClOWpJyQc4IjZeX0XquRrC
XKiNmKyAQMahjydNh/pfXIVG5JGD4NBsPT7WH06QFcS/0had2kxG6MeqRrtdD2H7D6/CxMBczxSI
iBLR8d/gSl7hdrUs2D50UUHgrpitM7q6nbv99d28PlZRJIOyfZQ8owUz4cGflst4CXIcgPdvAlPN
mxrj9842zBKnR0gCc1i6zTvH4pPePlekq08Zn+MW36yJnPr188tqcj7GMTQ3ucK9UXXEZQ6WUW7p
Zhd71xffU7eOznCQWBudeepgu1V+EUypfufOKZk5XOrH1YYSDd8Lq6N5LPD+DSyl3GAZg7EeN1NK
p5S06pbSnzEuQXMuYOuKcu0JxEtr/PGuvZ04BdafElGl4Q3sj1SfGdWUPuPyUtXerjpoEd08TcsX
z2auu4ZfF9b7SBmZaHH5Sqb3YZqCfFVMtrw15rKg2yWxyBIe6y5yVxWTuCbcaxq3zSTkUYZDhXEm
mDGMI1uUd9T23XqX+Sqwz/K0H3KKknmYrcfat/tNgTIhWJuwXBWGuzyy1moCA4I5slg2Y59w0sLQ
p9jQZn6dH8y0c8tbnF1KH3CfzIeh8KYoNoO+HldkwE9ynWmx6A9WubSlcbDZgIYXgatLb52iMLxA
lYJNqIoaTDnKM9t78C85rhFTiU3U0AHdFG6RH3CPSNxhaVneiagmXrkZTHXZYBcVNwv8DsRIYV3j
wByOA9cvcWmxGU2kibfYavHikZXONhs3jB33s2/YSIuG4LMKJIBq2+4pjxPdhaaJQE0njOnUeNel
Cy94xQHHPbisd8g3SIgp1jRv3G1rqCxdNSmQbgJJuxRySm57OIBdkhvXjWUv88ZWc3Br1kHTx2o+
/hSznEO5Mbj7F2ORUbY23bwJ4lEl6rHokRyu8job0g0AhfRbZqnoNnSE883IpgDgXKHHMZ4hWeCH
dCeYPyb9AxHDFJ3mG9Kyp68qFfPL4jasz4ObfsEaJr/nMDKSdZ1PiUNkfTqolUpm/4tb6JADURIR
4C1cFVz4MqKvbWO4vjqmGT2Wo0AHWZiBueB1lJrTuvCDbmMXhdoDKU+7uA/wmcRJy8cdB7ght45u
seWO9m8dm8D8IDtfflIkx3pnDkVyQlRlLuBMFQSLjyLDxGXaIsGewnrhxWIeyWIFeV2fGaiAv/Xk
W30xUOp+nhwxV/V1iDc2bG8iM1HL5RCRcTds+oAgnDzJp2MEsB3d8spsd+3AccsRYx0TkZpojj75
5SCmTW0oWLz5NNvFITT6sTo7do6bbSnLARIpQUuwQ0qvOx4BFYCjKfWCKxhA8GYq6ZK37GptLxdp
lhbW5SgxLCdfy3CRV2k6k+YHLNB/WmwcpqJHbxyrpZ/NOIym2SBlqxu/GdNA5mwjrOBGk0FWxORV
5i5e2Kn5mE2QY+IsScRViz2YrTEmJUyCGZlgK45Q411A8h1h9mER3QFkq7xzwC3lh0zW7kgGluvg
n6qarrx0ptD9aiwjHRmrny3zQPmKhHdDAureJEZfYLBd0P6ssyZDdFTX1jOpWQuefzdI9hMqAEzp
WaA1BlbgAIiRWmKMjVIikL3sQI4YqzBfQOhYiRVMxAyGydrI7ZwE1KYZqV1lRqbAfXjOISiZtTak
3EcdIa5Gk6FgD7UHu4sEVkhfRv8yuXOIPpSpptiYjReN+8wLxotxlJ3ew2Vq+Shxtc5xa2PP1lHY
TUhbpOleekJkDxhW8e43fZhhgPJm73lwx/qTI12VnsnBdr+C9c++EdeTf1qs3vlaARkIzpIUQ+9K
ozov1oJk+I9VNCJu6gqjOqdS01pnoS7YYZh5WzUbksgMLz7aLb9Wk6MfJt21tyFymmLtmAnnafA/
wRiTJOcBKFFj5W4Ilk7uUFXl9kVrgM3GjltGOG7cgMRfV3XdZkixG8cVo2KKk9TDf+7nyn/hmFaR
fo0gqtolhDaMlEjSoDv3xoFWG8FKTBd11n2uVFBkcRBMOPs1jthnmQ/GAaV0aMWOjqyv3hIsX2qK
YNGqYJ8h4tKwq3I1pDnklwJz3RgHkMyy81CM7hnfcuCugCPO3xcTlSMW/B43v6eHUR0Gx6R21JTh
S9R0wmVCZi+wqjJyNNfpWIkHjzngibKRoWLHNfwbWtFeuprc0sniNIoMIDqsRBskAmrY5C2gxciy
JXga6DkybkHkRhCOnOxh6JWRr9wwj3LGxjAcm9hEE23axCo/JnzzYH7w2Y1nuaxSTLhOO9QHYbnl
FWXb3DvrHb8NqWlUiByTTHYvFq7Wce25absNyAVNYoqanX1NPKl343hi+lA1Zv2I1VxcFwZNvTgQ
GnflolE/UEKSeTwNhXE34TH+AgiArGRQ53z6tS2cp3TKA31emdokHSypBeVLAq+9rXaFhWPYMbHq
WgO2/z2oeReWFKr965Eqr7mqi8G6AQaSCWzjkdFtqY/DneZJiNt2zgD42GbmuQDUqIxF3UL4JuJA
t1llIJYu1OCMwdbm6Hdj9yOeavxcRIxnk6+9HTnA4nOYz1hwZ2kRywUiIv8EeR/uE2nMwdEz6+gX
V0nHI3BraOWFixTC3uE4hiMiFnoqmKhMykJ+G5TdQXF+uQ2rjKGtpR/srRmjYxxkurmCqgzQqNZ1
dRM5g+djka0c/7KrnIAMt8UsEhRD1nioB8KreS9ZcjOzxMEg7AfzUqIad+FGJOqeOad0YpZ3EjAm
LMIrMxj95860p7NKSPXsOwtY6kpXhT7DFj58HIeKyMasAqJwGUQZeiTKbS3sKjUZ32iQLF8ocC9i
pd2BkG4nd6/IUCu9zTJLVhacIOd6GVmnGsR0BmOMRHLta3NY+7OLYdkGSv0ZWKf9uJj04PA3wW0U
SMs/gUuC0LmAOL4SrQawEmBleXbZyF+xDTAfXKe0iXTnZ5OxbvM5rEXimg+Wcq1rkffdMzs8F3QE
3ql7A2trEw8JOxmb8qfcIEROlnVHd7SmTuw6N1afGHdGTfzIeWRP4mKQwVJR5MzGB3z5ODsHe2KQ
KRBg50nXh5Aqgp7tXxlSxO77iMTwqrOG8yYdMfyZdlLecsxcltgvhPvRqOhbrJJkaQHfQmli+wRd
YYlRM3jNWoiRJGzIPfCS0EkU50rCcyGkiCpHHM4F32uQhOE1IXe0Nthl+YJct6i8KyyPX7K03OoB
/nNNizxR1nU2ETuyKhfC+4BvTMiuw4ICd2w7ujHp1yp135NveAmbVXdnnQHWYOPWyuruhiXB8lXU
ZjLsiPTOcqgxGlu9S5+CgJbyWLWE8wmfJE9FM2/QY9eEZGJ1NuMUp0i9xkIeLYS9Eze+kYMvsthr
2gzEWC9dSD2zEfarOVPzp9QJRG/PxPl1NVw6u6zHuI0mLNOL03hf+7A3r/qFoNI4nAo2YngpGQA8
fePBxPnjogCY6vtB1tFN1VvwqWZo+WqNZ2G8PtaWk41H8QkPTVMiW9PDImnVgOrYNnhe2q1ZLikd
mq4UBufO0jJjoufbS5Dqs70mt0Y+djJzmDNswt/ZLmuDFXUKFtDmdJY4Z7E3fuqCcVhWlGXdpzZP
F3/VoXYN8bqzjdoofwqC2A+MsY3d2S5JpeydwVzrRdFqctJC6G3ZdcEt+7nBXNHfyO/JCcy7I5jI
OXfbOpljOz1ajxtAbI9SjfICI1fUEnIZYHv3/DZ79qe5uUKDCmHQkfM9T61+7nLR2au0SBYRu0Em
HhaVyVv4YqivkyxjH5xXTfStbSndYS2XCju9dqIPnIHMfhX5bZOtp7ywye/E/adj251rvPNOb1rQ
JFRzP466vjMDqm9xZHbBpwT7+dNM8ww/Xpt259EYMgmXTu9V56mnIdHY1cR95MxNlzYedy92szL4
SBBRZsXC6NDpeEZeLSsnT5pvlnSnZQ16E/eTKxEFxPDeogdc6BBrIrw0nB2KYb5nfJkl+5xmfsmq
ka1vGS3qu+9UU4hWVUCBFeVY5duum4oLRwY1MyVl/SzWRqG/i2EKR3KZiuErIb/yS5DJknL+Yuun
dDZBJWVNaF3CyjEPBjyQO68Qk4uerLTbA1JcSDTNmIZPYdnVe8ddFsVqZA/fBk83gDaSNLkwVFld
pdpz7o4Z1FcZinh/ZQVFd52lPQscBBOHfTWn0V3mevVLlBqzAp2kWqwKsp0/Z22ExDhvFtQ+Epcl
aZujch4HvgROI7l9BBjhE/2ep6VxRWNqfJIZm4AY9C0b2rEueGEqLbxN3ec1e7dJTne6GYK7sTiO
zLowspeQQ+vHGfN/tlc6HTK24jRTAZCEfb7WRFDaa+hvWGOxXzY3hWvWCdaRdk5XczqRTlxPbQSa
NGkeSrpignnN76y48EimjktT0xsBBYg7r2wSsASZETSPXjmUx7wKGbJj8nsTpMWQsg/xlNTfkwBD
fWyEafTFMXKpWDgX7W4kSMia92kD0UlyEe1BjbCJKPJ8ORB5Mea0YJLwcaoS3LldZUlO7URY7z0h
e3MdJLr9Qg8l04dC0JSPWSUHe1NiZCWhbLT4EHzRN0Us8FbdC9JrbgoSxEGo8DuV61Y6xlcRTOo5
wlTEZrAthytWlFlsmajrq6yT+uuiovo+cFoQKXY95y+J7KTYYCjtH52+T5+HcQZTBFGx6dcwhvKS
vPSpe9E80iweRz8Ad5b4LJnSdj9O1tFGKZs23dm1g80xDPT4DUFi9nkAnVnQLUuptRMhkVkrM+x9
TCd4BPOtPyjiSROQFhd941K78Nluw+PC+KFZvJxo2vcCjcGxZYdNIss99ghR41O4oAPuio3P4q43
pU+ecAznzOJQUA0BPBDVzMEa1Mb4kWpnMcQdSR75apotDnFOJxRJH4nyGMh8DOUOMmU6bYNZVcsn
oqxhbwDqMqtVOpXHdGM8pM8BJ5wbM8jnZ8MQhcJTNmPlrUprUXzzqSm4sksU8JjXXbXqRt8tVh4M
om9JZwbf3QJIV0zf15KxssPCXxPcHDmrlP5YtSEIAq3DwAmGXwukY02HFOi3uMgj5Vz6tUju3SKZ
Gueut7rEt+8DpFPLehpGwm4hMs7kw98tPWyLG2oQmbOOYJsUm4B/+znoFvM8K7OUGFhTdg9L6c7W
GneQSi/GXLEghnXVEUJf5f3ObCcxH5u0GC1HHVLgFLJ1571bCBKTfRq+RNvTvmM0BnPx6NtFVbEA
+0BM8qVoIiiKDX+PRsBJIChm89JodfcJiLjJgi40EWnz4n4sVE3Gc+8fB6o5J/lnAC8yojrY6oux
kPOLHRn2E11zFjpbV5yB3HBWEjkcR31gpEgK2M94oOcqayqgtRbdEK1qv5yueye77gFZseeuM3ld
aQcoVjoMUXZWw9H6MhMNX25M/JYpHww1Y4Bj5GlzjtdQWZgGItbZfKia8zSo/O6LVRASfBEtjZdv
WrfWzICKHtZGB0CMoJrIqvHlcX1dmDtcGwr+lqrJxNRCnE3hcCZMwuKiLhrIReslrMfwHEHCKIcY
l3rinoWYWmfNkn2k0SU6DV+ailVvRV8fJkxXZOF+ElMk7/BmDe2HogGHtPYqYH9tDIFN9XvEyt5w
J7OJGBjKeXNBsHZJHTAWmMuGGzJNluQg5iDrL6SuRwnAxm9CdUXZSJkjHquegvOq1a5TXMs+WNSN
04tm+gazzK8+pGLqx2Q72YkTYFYBVLG2Bh7fhsBZSWGTQQtIZm7KNCSn8mj8k7FfNUt+I2CzmGcW
0UbRFtGpxfGy11FET6pPspll0nCF2dUXKCxGifndj5J5XI9+F3CoIYcL6QuCj3zmRrHmEDPOlpNT
2xNSyig1t7SdJI/MzCblbEN3ERXHaGfG0+WVxjEMezkeQcyq8p8z25SXzjh5TGtd0yDoGCZk/5ld
uMsZEg02jjOU15LVwaE66eVuwOGbu2go1uSgVntzNbacEu6ZDosgxdDo6r4868sBj8lKErBUw5tz
Sq9+CqcxD6h+6oZiYe+19bM9kmUJ2Gqu/eBgNRiWD6bdoWSACtjSQCoUD+IxD5TlrBpzzMm3nplm
uos5TLvpzqN/7kP0aWkEXA/g2ANqZnblJasW1YZjxWFbGEDhJsNt8o+sW6r8RIKob4MV8hcwYI3X
FffaiI7MOqBk3aGUnpffzsVMiJDlz07E4XxIwsPc6mXmPDkMSEtWOqEZsG4gz9roPWwXNPt6YDvX
JDFsPCvYOa1vOISlUdJYeTW11y8Q8JJbej4t0Z2zcqIqP0s9WZTzOQpMnGybfvRn+Bv5gMxvTGOE
Bg7F49KRQ0JRmQNTUK0cU/VmF6NiYLIFkCQqeTEF0mFRBlrc+eUmZSSoZeMTD+D/ASb5fyEeGJ9l
P8jn/7r8LtR/bYfm6Xuft83/Pl7qsRVa5mnW//frP6rf/5w+t8fm/as/bH6Ldb0ZnqW+fVZDxf/6
u5/z+F/+3/7LP8Jh77QgHPaxHZr++NNSfq0fdQF0ln7o4fxdRpAx1QtBsqz62//1u5rAsv3/0O/F
gkRoO72dY1ze7wYOJKOYMTj6HVO2ftMZ/KklgNsKIh+NAZ0zfFNHi+cf/g0XNCuNGnSerou1w0Hl
8D83/0d3nef2prn1dT/asC0MfMfe6UlzbuqR4mAnXi5mHx/CND/aVe2uagfxyWJN1OqqcEvl4eGH
R/Nub//Pq50GBnLIS5GNRfpisPsnGH1fIVV/cc3mzvC974U1vCOSPeGd/HWdk8amqXPAY1Y3X6St
q5fNTD3nhkpF+qEqih7YtKlv2qQIDy27p08Nmxlq90AML4epqEMWOESBs71gFWURrfp3+qGvG7x/
/VInotAUsPiUy0xfNKH8jubEJn68XvYOIWvvtJBfdw//usLxn//QA20lKmtOieOFZSS7LpigjjXB
Guz2185pg3daoW9d5KTRmti6nMywDs+DPuRY3K6PKlOTfs/4Ly9wIlBw60IFudeNF0YVlU/Ymuad
tAuDsKuwvulH410D/vEb/6vf+NfjOvYhf3hcQVrLkFL9dIFppbtHE0hVkwVtleow32ToQLYc+ilR
StPaCXTQ3/0qG7YMUqo5uUmzDQ1x9rlL+pCD+DgVt9McFYD+pJ1faQ8wWswRudxn3fieneK13uGP
3xiR78loTSyzyGsr8/cc5Qw6htN8Dju/eufBv1be/PnTT5FMGdmbYEMxTfdJtePY+AmFAjs586yO
2C7D5H8vEeOnn5AJV/r1g1dEszjVWCX70UteEjP5BvL3qhhsukhUY/7FVMM1TkZb2XN0bJtIHNjJ
tiurCPSjHVo1XkdtfaMAMV6WbS0///pi1m9xV3/7lrjcydArOK2Q+zulBxRL1QN9cZnvBG4YIAdp
iVy+qJKCEr4jjP00uu69w2HssyEM75x09/zCy6361m5nTsVpP1Uf3ahWDo98zHeFyKeHqAiLz2gb
Q0oCqZd+DkfVXFhZDRERHKu9pv5b3jRhRGWhsu1L1xOUsgZxLPnT46CkPZef8uqRFviFMpdolXIA
+yKSgvdKmelbSMoC+/dZPFqLwYkxsZeEM4Yu5KcUICN9S8/bKNonF0OnVItJw1SPuQ77s3Ggbyt9
aMQwQjJaEGUYI+YMt6ZOrc+2q7J1FylO3naeHaYys85manozysfO+OxNOQ2vYaTCEcz9eWZ4t0nt
TauaMseOJLFmOvdoc1kAhsZ+u8jqiTigKgZfbVzmGS2nhbC5VWPn9rqJelrb8/xVHTuzNMoh24ze
ESQc2mQhjOJuqX0kBVQvnFse6fJMI9D96mSBvJkA91KN41jqpbpcOSJwn2RbPGe+TSN6EYGN4KBO
zZgYA8vjVF5SZ8Xv9KmhirP1mkXugVBOWzbkFHRNakz3pjY6jra1wVsPEydFyKPcisoUDafc7edV
NXlDHUeV5248w8muqP7R+y0xQVxIcaxo6h7Yc1ZQaJAQ9oMVEpB8K8Kpsbl/UtTCafHlNi/DZFfW
Zr33TZC47pRwYqQmjP0pKup7d6mDz94wdruu8hGOdHYannP4dneORupNHEgD+8xFdXxjOGOUIpFX
+jGdq2YvQs5+IIyzrxCDhYfBSUfJyp5SzrhdYkyxR/N12IgSCXFrmfXdsQhpYjLQLZ2Isvhg1uER
4JFXK0zG45oYMO9BR26xYYNO21iyHzkvIFXtypb+waqd8uU6jGp9JltbfXAnr70i2dO+LQgy2cne
p2aajVgDYxcGyriGz95bCP7TCjA6XoyPvx7Jb8ywp4wPQuCERuiiDoF2Drq7xfTwjp/mrUnvZFkj
Ar5Yskz2h8gmS0Vwwgnd8zCDfVdb76z/J9S7v2bwkxUtqedet7Q8D2nBQ+twwz00R37AYBO5Zw9D
c10VWbueJI0QkOgClHJKvfABiQEVU4re8Gwdo7NfMjdN76qxKegKFgrcb4VGiX5GTeX3nQn6rSdt
v14EaEBpG7uPOlDMJ+akbCGn0DL59Wv86baW6fjEbpiFE/yZaUamZGI9oVh1mHJKeMtwV3momJAI
oN3+Z57Kv576yarcTHoQ+bCow0JD1VBzHHa7PPvQp+/ZbY5bq58sLqfbZrN2Wr5wOexDc9x1REFt
Cqk2RRpZ7zyuN77NUwdeETa5r/tOHbQMwr3hB6JbdU3h3wODb1+YnMuzX7+Xt+7kZFWejSA1gjwT
hxkEb4wtlVJw8YEK+PrXP/+tGzlZhslmKOyo7vrDGKntTNtM+08IUJkz3rmBN77aU2ZCD4bPRZvf
cgMk8SRL/0UN5TtOz7cezskMEUgUbtngdgcYch9hlO+j1F2Z4/iOF/etZ3MyOUiqSIY2I2uvSuhh
JYvSijYGWw1xianpvfjot65yMqzzUJHI0E7toV38cxoXN2meXtejei5t/c5M+tY7OBncs6KR5VMF
O6TBJC8QXuVXmFvew7xxGv/pYDsZzTM6vKwLKPj4hFoGPpXlLwOJNu5AQ6oZt06VbVM6Uv/qe/WO
v8QPR5ByMWiutuFyqMh7m6yrwNsjIFk17yUaH90IP7ubU2RcvfR1PwuzP7hnyVm+mz+2+/5qurR2
xZrsqNW4Wlb2lvz0bbWT++7K3DVnw87f+Jtf398br8o7Ge8O588IjWN3GI8oLOPFjd6xPb7xmXkn
A31ki9KrZOgOZj7cpfWQr605ue1GkwIXxcx/99sfH+oPb2eGOdQo8s4OQzhtZJ/cdG7wjhr/jQXq
lMQ6D3lL2okb7WvUGQkHyoFGMNKpuHe/zmUKD0++cxNvfQEnw94cQiLOwzHcL1G0hzhRoStTd8mS
fv/1Q3rrTZwMeEhTopzCYDnAZhKaPoN7pZWg4Va/s6t56wZOhntJJjCqT6850CjD85Yo2kTdfRu8
Z3J56xs9GfBGh7g3q53lEIgB4Ui5cdiE//rZHD/znyzcp2RRt6hJLcin5jBbn+zuQuT+ITEJtVzu
Fk+9syLZx+fws4ucnKZB76Pbtspwn/jibswdVFkSJSIRscmzFTXZnZRJdWMlSQQ3EuUgCixzo4om
2OjCL686t5CHJeq6i7ZRsOjJ58DqljXp2QK4vqNCjrYYKtVng2jHd77JE9X5n1umU3BnSDobGOLW
PFQkE628kZShmARuO4qlMaEri1BkrTyPlyHNUH+kOUdYGex+tCRKZPKdL+uN12OefLqm0eVoLJd5
X9af6+6ipqYfIita9uQTvnOJN0bHsYb84xSCfC/H2emJQ9B96TmbEdu2GZ19Hfyz0O8/n6R7MsMa
5FvQj5usveVSJkAmbdh62xAw8Osv+I3f/xRRowvEGp3Jhqpd0nPQHC944taRSu9t470k2zfGNxyi
V4+I1ATfPAqKDl1CkJEviL1ZnE2d/h/OzqtJTmzNor+ICDj414R0ZPkqVZX0QsjiPRzMr5+VPTE3
1IyyMq5euiNaakjg+G/vtdvC//gZLoy1awguZxIJMUp9f1o68axg0vbJxHrn65u+VKKnOV/8GJ/U
lTd26W6r8dYxcyi/DcK+KjW/diScIA4+2VQjCVykbBeHv2pN3X38ZBeGLmPVgEPCoGrEWP0JqfKr
5fQ4HeSPjy996ausGi5iKdGF5CadKCmqm2Yqf4hQ8+qJZJ6Pb3Ch862Z38TJc9BltyLIwrcGZLKF
Jo+YyVJmu+W/ZNr/p3esDX3CDNseoE59Ir+KYFIRzGlz5QVd+P1rWF+W1kWj13I5oWyOAvCRLjqA
KHzDCFztpskGjNmr8fePX9alQf7/kZVsM4zNoRMBMU6PPflEN7HI9JvKSOVW2M2M2MwR6QENyxLE
kSl3SdP+NEaj2aKEwY4dtZT6BdT7Q11SR4U0pxde1kv9kJqKvDU5pPvidqK9hRkWXfnCF8aONahL
1o4WRSX9jqxMqtdIMx3Dq6JXMT19/FYutNG1LRWBV82ZpcXSYzIOSyTea7v/5lrdfGXwvtCV18wY
cyJMym46NUiMUPNzE0ngFGX5NtXq4pDHYe9FIYzEAg3BlaHq0hOtOrTWl3FUFKMaRJZ529v5nvrc
ixNd2+f/uTCG82rVq4mMbftODlpQFvKpr8oX0U/bpdCywNFGK+gtTvec1EyPTWz1ByJv87fKQgDG
OmTYKDpega5UrtE2Lz3seuGV9ZVpDJEWcGz5Q+TJ/SCJJpjI8f24eVzooWsHMbGRusI51jngYcYD
8GI1BCi50hvym5DF/Mc3ufAQ6wAZdGxQEIZYPdkkpbbjg6zRUrb7v7v4+cl+24CgDlmAQPOGNKcV
W2OWIb4swXE/gdR/10nPOSm/36LP20lvM759VhBelv8ASLKUmY/P++NHMLjOH1an/2xMf3sEPYwF
qcXdEhQo14M+Q4OWo6S+8oIufeLzXX+7utP3JvkerhXoTr/tiK4KQ4HgF3VWavtj+pffeDWl512K
yiRT9CBMFeXVMUlCg9wZHocY0sjHr+lSM1p1/EiYqSsjcwoc5cZBK63r+1ZcM2OvcOv/mQb/mVV+
e02hGPNyaLT5FC8J4NVk0ssnrEN2kBEYXe4wZzXfqtFFxnKO7M68CMEYYsM2zBL+OVavVWaLn2Gn
Wv6ixu0vG9MFOkpiSq5V7M99/g/NZO3grq1hyNVONwK9iTz8wugvnQwP2GTvWnWJqDbMBxSCk9+U
AygX88o2/M+vHf/Tv9vPSKnZaEmLDYradXzsc25AgwIRnU7Zlcazovv+38snnvff95AhMWzZ0BtB
6gr5PJntBDYB0gzuEqTbJJF5mUXyTN+2IIPikiN4EjG+ftysLvW+1RBL7Yq00qowgqi0kRLC3QNm
f42t++eXhx363w9WIjDPxqacAwS2T3qHA0lNylsO418//vEX1g//VDl+a7UT6cCKqsr0VNb3ZSr2
swbXfWi3TnjNPH7pDqvxtcTXhgLASk5unr0vthN6SeXuJq2DNB8u7e7j59AujFLriKilH/AhCqEF
ad8GMlf8sjH3LE2pRh5KvbgPhyOicjAiKOHn7awSHpXhn4nf0rHZNDhWVXFlc3Lpk53/+2+vNDWA
mWi1PgWkKGef0Q/oW4mt18PgEl+hZl66xWpIXvCLK/GsLYFb58GZs5e11c51rjzApVe5Gorxacyi
B7kSVHW/UayfIT6nxLlHdElK0H/HZ/2/Hgvb5d9vKWdlX+cjisMx7afSI4S12yHnKhsfV2l8ZeL9
83sCSffvm4j57GEG+Y3oodUhb4XVVtY1UY1qW/xdwxNnEM7vnxuO3oCs32pOJTB8BOhxMX+rUsv4
VCGMehwmNLQb3EbG4ml07x8GNWMcTrjvsZ/0FceQzhJRGYC9cpZv6jgb0uG8m1Bzecoau7nyOy91
Q+3fP3MyqwTQzTwFUzk/EkxGsooE04QVfP72cRf888uGIP/vOwgVQW4pjRHZ76IGKUaOvQP+dNtU
mXml3V/YLPw/NMSiCmx10ci7nn/Bd8n8MW6mQGWJUmwqaULFF3lLo+2WeftXT3UO2vv98/awJbWa
hMgTYcnKVsbL50RrsT325ZXeduHDrDmGTTZnBFzyFJhpjYcFe8Z9jVDXT2Ndbuu8Sa5whi5MU2tK
TIjRrMojhqUwJr0VUzfgmr/8LOcW8duIV+b5gC6/Bq0gHh3zWakbokSZrXrofA9Rf020dukJVqOe
RFrZtLi7CJxQT11tvqDLOXz8lS9dejXkLVY6JokpJtww/Y1VqUGcVFfWJn/qFnA311WUiXcuZKUk
QR/XXt19RiB9XMJrI9yKvf+/4+j58qt3P/TuKOIlTIKFRJh+WT71peIESAluazX9pWrZNjkLXLDf
E4OMUaFsdRCHYfv+8Yv7Y/HrfP/VR8EQEBpxO7kBYfL4L591hS2agevR+KFgm8sIqTAqlDTx4pl9
Eki13OejtllKDfVK5wsd6bgpt80430Q4FADi3aZtfRcvxbM2HKS7vNuJ+IsucP6tq6+cZ0rZZaaW
BFbW/ooTF2RHc2Xw+1MvPl96NZ0BFMIPBUAwCB12kol7U6idX/TWW1Nfq/P9aVo+32I1giOmtxs8
NgkTfr4DhVg7w7ExD2qIN3y5MmH+qR+c77Eaw9HVVZJohiTQcGaIcTwmmOA/bina+S2vtx9ce12o
4RgPLE7r8Ipa4TlW6Y9OtYfX6tfa55Aw3qJ/EWcTz1R7PWYWQtMoD2fex3e/8H3WLO5ZzR2nn9Ms
yOKFBLFy6Q+FNRa7OpqqIEzIUv/4Phde4LpUcKZ2OpADo6AaxofKHQIZEyzx8bUvjCT6qo3BxOiN
ltjigKTMDmWqNXspN9x0dh/5f3eLVRuLGgzTpZnmQQcuYFPp07dItt9151ohjULYn+bwczM4f6Hf
Jgtba6usMxc9KGct3qlDN9/3TlQfCD0i4bzp0iE/m0OL77UD2OxgkoF+HJDHvwq3lW3gKnpjb/qu
119NWykPWO2UT7po4+e8V+zNBO3p3lS0xLP1NHyNygXVZayn5k0XiezYllZ4wtQZv5pmjrd7aCvn
RncgnG9abcze4BgsuqeQurhvcbDkJ1uF+Ix8AzwIhlXSqY2hdn1iNN0KC7BQvTzDG1pmyJaRK4r8
kZDsbte0Qvd6xSwPrRnmOPxkdAgR623cKW13BQnbCBHzeG7gA5jRTpZ6fygtRT2Cts4P9CbDj0xg
FmMoDYbT+bx47eY8KAFXPgvcVPtOmbtdiYOLGUs3vk9kV53qYlDexKxm7b7X+vp7PxvKAXtn890N
B65Y10CKOvBdkDuVyetNG2qAgTBpIzEmEZjehfcazskRXVJlt16eJvGPEn8VmBRzAixRJKrxXOFz
3zgdafBDRLz5HC3jyTUSHP1UAryc95URF+oMP0Yj0b4O0dAXuA215EXJG7hFy/xzBCTENxad+TSM
3bjt2ro2NrWlxzt7gKmS5TjggFfN37oWpAPqcSv0sSj338Mpkm8u9qAvThprzyWHqk+GWZW7UIvs
d4A2JBTYaorRdF4AKI759N1KZszZGsxb9KHz2IA8aBCgRrk6btWsn3zC4LJy0w2je79kjUs8aqJ4
6oBQmNxBVbnrQ4whnqTRKMQPA5rKIZ/+SqLc+mTqXeW3BBEeNYi/X3Otdm4IfZxfNa601WZX/lTI
LdsSPyd9Q80GJH5SfNJh6AhPN0dEwLE7vmJDs058F+Mp1wfyhsOJ7QISd3Px8DGXNkv1VA+0NouO
vHtzr5VQg+BZWb+muV/IL8jjYpNWVvmdYEbloXNVBY/34D4obo9dKmqU6Av2lmLfhaAlNg5wBm3D
IWHrl8OY4CE6uwwj7Lzfck3txx0xsdrtLJHLboo8dUFrhRNoociBarhPTKrGCoGoA9arRB5Hs3Se
+nA0+Z9NB0BOXyNTVWoNqSMpRJsiMuq9YYBg1Qp72MTgOWDdWmnl9cABUizGIRcN7XBLIHhykxWi
fS5cx76hCNA+pITgQew1rEzbuoo65ZCnlO6tyPrhl9kOHLVMQ5369lw4N4YizK3QmhzSlrosuzg1
5sC26XVJNMoDls3PaVeW9z3YswO0iPE9ElF3SgFlPKTEl+3O5aaHzmBWUksmCQy5EUfBS7hrXA4N
sxpMiJCuHtiNoVFP163dNHTDXa1WIHqtfNrUWo7vLO+lttVgKn0jV56TWFHJJ2mX+IiVotiQYC9v
+aXOZxZt1S6Zje4OMtXAisipPGOIfbeXPra8wB2MKtAq/GgbgzS+fVYn2f6MPsBR303S9fENurd1
m4c+P9l8k6r23NRRvkEGn+3Il3R3StsU/qAv6a2Lzbb0ulEf7tq+ZvGfjsNWVirWbHVqw4OWtqPc
9Alcp22ZDvhQqdsfIS6Lw1DH1S+VVOw3YF3Lwanwf286OYktcYS9Z3Wp3eJ8rc1PnWPhU5kU3QQx
Eg57kTXLkRjN4kZActzb2P22rFcbXKJ2fEQ+P/oWruC3KR8bTxtjGyBWCAHfdlMsxBG2qAZRBLF/
43CjG7P6MptIbsdMtT7n7DUbzi8tAizzONuDmCr3BlhWe1dnHC3hlsFOUStY3dt62umDIl4XpbYf
pBsbXw0YBumOiAtABaEru89TqlmPpamlD0rTlfvJkeFbX8fzW6jMttdyRgE1vWP41NX8Zhnd8SSN
PDs4wxztehzW21Dr7IfaruKdgTPq3aLf34Kes/0OoefN4paUm3ItAd5iiPsYAPIZINH7oqkivy8s
9aZtFPtO1BKTKlQz7RGaQXTo8f/cOYk9bZJ5aY9KaaRgR+z3vpHW195h8NzI1rFM0AB6/1zIiDJS
aEytb0mlhDPiSgO8+DmTRhrz41LZBl9TH0ifMnALlyGGW8eUr5E0iqcmKpJHlLVId11dNbyaXNbN
1Gd8D1mU4q7pkvCpzor2O9C6BuC3kXSH3J6RPzexcivHNjqKgvKdpY8jma2iBOy3GKj7GLqjE87V
6s4mSOOLIVLzBGkl+1ZEWRIocqQl6ZPCQGVqR2cyi60aqcXOyluX9k/m4wZCs+ZlXdt7NKFqxyI4
/DFhBTAOrK6Gxy503JuQlfbXqBJUDbNBJH7aJdpP0bbFi8RzcGeBsLqHiqV/mfN6eFOcJHvpziC4
7TTMQOk1DPBbs0f/tOlRAr/aCSfFiGd1r1EW9y3HJL3gSIpJ3ksaOw26SHf3dZ5lt6EZj7tpjMxj
JhMBRRfDyYDfYG8ClfoykXq4Y5CErSdYI5hRTnRAVRYgTtraBy+Rbpm7m28Dc6Tf9XM/AV1CowZr
M94jgLXgMTThbWMsZAqlWvPDcRdl1096AijSRctm059kg4cAmGrso5S1P8XlCFVHhrW/zGpyh3cW
JWJlqKc5Hd8iayImVG8wDtuALjS5EAQXd2b2EOqF+j62TXdrDIxDmkp6zSbXJf6KEjsGSX1a3X2p
RKkfplhwirVUGqbGOYo2s4tdvWiV6qZfhHs/ErtOR2ibChN3KbwQ9B07z5m1WAHI7ZF00wTaVNFv
M5hkv3RrME/QBuQdcLnmLp8VnJGwaMKNojbxeMzqjKMed3Kc+a5IumUPot/4qkACemCTl+3UxACS
07f2MZqN/MUwI3nIjJBUBtsop0cT++5OxF2zZZ2VsXSK7G0SpcJX4UKlGy3iTA4yCrFam063eWum
3i6BGrrDvkrC9DGxlkz1ZZXmlTfiAb9t6mx6hjrHEKxr5Pe1vXJgq8IuLFuKwoeb1JICoCVi8Xtz
rN+lkZXqJuvsigFANu592QsGQbNtBs8EW+lusipRvwx4wD4Bedc84AnVvRpPBiiLzlSg/iRxRgpj
qBX7tO+KajPAJGEfL5ah2JGZbR3x7CuHGjSiAh2TSVX4i6Zjh1Ig0VT12OxVHij3pISk7vdlXk07
lkbmNzh1zZdqSYzHuj6DQOayx17UpaJ6SJwk2WIHMR+jxnK/To2b/5zCuPRjJkBq2BxAYxjS5/eB
oAgYMX1Sv7k22m3wIq02bIas0AHCG4N5T0WVI0dTTcb3Mh2d5wEtEOVwU3+Kuk7ofgTHfSsjiZNJ
Wax7AsChKs3RWPqw8eU9M5bGMmoE0EgUrdtvR9IVeB2tu0PPIh8Ii6x/GoNactCh1drPfpDW3Rzi
T/fyblBuiBYyzt9FJ0/SIYzwVRq6uq8XrQ70pc/eXDUuTzhmwHXGzsSAnMWB09QY4d1IA6VgpOIE
vQ2LTod/F9R8yEBB3Lim3St6h4HJzV0sOmfYCmYxtrQ4KrsYi5QpVCYTXdlXbaruxhGl8CazzHmb
tI7xqaeZUGsL4tlRD0x17rvT0zyYkTNjN6TF8CVvrMkjjI5KJRQ2bxJN+x2Wo1puSUOI/aEOFy+E
vfUtWQgS2rDprJj/a8V9cWUGccjIxvJzoihWuJlnKW7bzMxve3NOPwGHmLf4u8TTEul5kLVdPvhL
Ki0qg7B/N0saTz9NDDV3ugTxW7fTQTfjvUvpDkfQkt8zS3V7FYhG6kE2zqCwwkupZkV7zMUw7XMA
Mw65wwocXzscAiHt7uTOdr8dID/v7YX1R9K46H6nLvSNabZfRznMD7mTqQ+JYchj7o6RD0QENikm
0vvzGHo7zFgnyQhJABFEyU2Vm+WZtBEVpzPXrdiUtm7tZ1ZQMHO6AdqBIautCZ4RzNc0/ErqQpzg
fRd7EtTm7y1L6sCmPRz0qBa7BKTrYx7X44GQsvzUd467s7szxEMhj5EDbQtAkEoMCvu8YqNmiryB
BVV7lR4N22nq6ZBKVzWCU0+zH7x0Vhdi07LYCIiFqB5sSFQ/z+wIheE0ogw8SviXlt54YZvMMFDK
uPtmjEACF7smD9LI9dJ3Ib58KtNcu0FgrDaYCs/IPyNapldjLpZdViTu93JwzjtGo86eUlMt72A7
hM1NskjnINylfpwso8Le1fd7CG0sjnJnIrI2HFV4D1BHWaqfuaR10y0HQ5XR7ANz7b2ySdh7ajqz
RYYL0dFE9xoprcKDZfFPpTZnz8ISCdkpYR0/hGWsbCdTnX9WdWQ8GlDVSRifyazhSIfFhddkbUHO
AlFjmyUpihseUnM80zLpmpDFbbo+OqZW4qp0yrg99nR/TyM+8yBTAJNi6EfyacDpBVjPs6NuOlBq
STaL7pJQtH7Bp682lkzJhKnTJvNTN29e1JRsN7OZk6fM1uyv9pyVHsx2dZPwg58sMxE/Wtecn/pc
jQ7VoMcn2cb2Dkejdue23Xn2VfpdnpXJ4HeYIGvYJW33ulQqS2Q7Hx6UJVI+U1SPfhD9kb7YioKA
BO5myF+sRokJc2FRwOCs6z6e66rxE72wSK4abOVbD/6D5S4seni7dqlu0WgmNFhXX0AN6UUFONmd
li/Z2CU4nfFUbkmQ0k9uqoM2LHsVQ2UJUaPfyMbqd5qohyPnmuqmTjQWJm5lbSctLI6SHRcwHkjS
YEkAyG6WEZmBC1rotrFz/Zs+6TYD+FiUp2LW+22TsJWPRh2qbGhrJ52uvouJ5X7vKsPYl6M9wpsb
YvvUD87iRxx86hxy6EXjZWnX3dfz2D3wx9kDlnigyAiRs3iTnQnXyaITAARDlO2hUQSmyKKt1Xfs
/82Jglc+z/OhbItqG4vB/M5BgR7UVUc0QKq3rd/mdnVTiD7chugX/XDinCYsXItzBxTaO5Yqjo3F
Qxg/tcTMoSmLcqcDfnvAXyl2y1hk78h4o5vRYfGmWlH+apVs/vHwRt8A7PRgQHp7K6FHBzWbzWlj
mEbid46mvC9jbHoh50N+GEEQGhIjp26sGuNPQyj1jqKvNKnzVW9w19VAKokxbUyRRqdmkMWWmrPD
Mtqe35yO4zovBhj4Oa3a/j2EpGZv2OGYt7XVlz4kyZIZnZMbMHpmoEJQulHG3OJ0yQi9ouSMfAAx
+60slLHiiKYA7GSLPn219H7eirFoQcIR1C2hcvvsqytf1g2Lyqgb4edZ8Kv3izlMdyQiMapHLLym
cSl5i1UVDJpdPRNelH0eiDAG+LRAdm7sRfVbq19OtV6bp9ImxzcVU/oZ1M60mwiYejMWZz7BerNu
2OPXD7gYqy8KdbO3heSJQ+9mAlpCzJmPpcFe2Sijre+6CACAK9Wh2SyqnT6cDzpOChxUWhLAaBan
sgbznbfmHnBi/GzWIno+o9V93JQLoLS5OETsAvdNXxRwxJfM1yegAOFIrPIIzeW+LwdmnHpUd63b
5Hf60DgL0YdudYBV132BFJHfnxd5vmaFUPkXV9V+dGbt3HbdosKRNdg2oliBAYv0MO5ZaGmontjV
5YIXx9RP0E27V9IKFGRGC6ntMN/ZOmdpm7JRq61IqvjZjpliaqCpnsUTemxnyq1jp5o/K6W7eGUZ
mhgDQrmTVmhtHWagXTsOGsvkztn0hILc6rkw4zNHTP0U9hYrrimiwtmmtYsxXNO3M2zso7LwVexh
UJ5U1juV3419fEfTqFSvqYvyWUmjjlUkZb8nMY1wPzP4l/j4hk9Dkin77FzObNVi2NUiqfdFw35r
oxJnG5AThSkbH830pWQZ7FkthlWqSSyFF5SEdzPz/LvWafIHngb3uZyK2i/4tN5EENMRzE8KWy5E
IUz37+A/xcylGaRCo3/Mkqq9owdjCiEFbKfhPr6d4wxiYwbxrIRbcOjSUTme94Z346xxRCQn4FxZ
WrHiGjoFvBm8uAoAnrXsDaDIW7XroNrFuQtsC1TrxsSg6veWZnw3LGtsaWmW+wKR0dqWlcU6r+vL
BxO69G2uKmQNuOBLdqIj6E8dWDHR9drbKA6rHIC6BhXeSeujzPXw0ZRZcgIoNUQ73al5KkeU6mEG
viT8sWDEG6RZ3lqptLe1HON9DSSXmocpZz9TzysGp66/QCHSAXy63bCp4rq7sUKpHecmx3nK2u09
tZT6thk1dgOhHj61eZe8aOMw3OKVVw9ykTGv14SLOrsdR8WEqOV7IFPO0TJJh3XrWSUDqgFczSB4
07k9tfEpa79xdN17TmdD657UKkBXaS3ehICJM5NyMoCDsaev93OttZ/0tm72vSvSYAixqXicr1Sf
Geeb+2KRxlFF5XrSnak6iSQ37tRmKe45MArfMrUn5hq4gB+1mfA1IAi+qxSSqa83H2KHjVUWluab
NcZszEtAZkRvA7wiF0f5JWZbJWACEuS+sGX2k0ktwSEDLosgxq71iqWZHgFi9q9iNPuNMdLc53ys
bmfCc/YJx3S7hr/sh7WhQ5Lk2No07ekudAHCsBl4Bmdlw1OhdbgpnD8HhOCtM1fajd4ort8YUfKm
xFb9wqmOcVO3hunRrQrDz6cqnXYI+GLfzrJS903G9FuDqFxSNdVF3XP+kDvw2xTx3WidgVHSrY17
U2q99pAO5jDA5ma53Th6+BI2kbyfmql9CSHWRsdcnxtrp6e9+Z72TNue7g4Lu80xbL4PWd89JLpJ
MIAOnziDkezmL2o0ipeBc2p147ZhGgi2tsrOqWP91XUTOZ1hzq/hItkR1YDiQYA9W2qIMrTG0rc3
FsXisDbRur0yiXBbqyxz/MJox0BZRBNvG2NSvXgA2LtRNQj8U1PUnyGIdc9TDq5xUzRZ+TWdoi5H
Xmfpjw6Eu0Mf2eHd2CpoDBgMf4KHzb6YeQ0iyC27T1O5dPaWAXn4nFAuPbhpJAW8h+Va8epCgXRt
culrVLCtWaYBDfiZBBzyEJnKqMcQbljWrNhN7UrV+6y++1Mpc1X0HhCvIVpSlGMRu91tuswxy/Mp
f3CVZHgSUL8fKyUrj4U1ZzcWBLIrKoV/wCp/uu+qgD1LsudMeA5B6miJPyyZjog1m3ySaS2SJoZ8
105Vbm/B1bURFZYqgdhrKhuNbN79UDbDTkAu2Aszq4+cNcbpZk4M8NRsDV+GUmvuZtC/nyurb70p
IWcOy/KvQbiCxVmMEcJy7BPpgce+WbrQY8rhbKHMcv2JoBbO5qIhzX/kds9hRJZgtWzSZKFRdNW0
DaOYc/hMByAL99fQbjm/OnNs2V0nHHHgWlWyIvqVseZ5iFLQJrCUWyOwUzCX+042CxMPR0hyVEmi
K6goQQ6qtixSHEiRunGbD+KnqHT5ZEqYtWqSh4+yRlXVtqJ6bcmrg+UfWu8i1YpPuO+oNhFjwXJN
Fnud+I03kPDLnaqF00l0yriPq5boEXUuI89wxtqbSg5EjUx+Zv8HZI4ono0zi/BKbfpSu13VdaG7
QHtPYsp7RqUc8RnGflIxV04IM7fCLYEF62a5+7jC+0db4Ln+uirxzsQSakyBeaDrnTA8dg/dj3bq
DA/2Yba1xubHCKUADaswjVPoNixGJIcwz4Otts9XfsOflMjn37CSGaRLFjJWijwYMj61YS0btWqP
VdYeKHWxqbPrVxesTp5me2LHXz6+64XS/Nqn1Dl5EYXmlAZhqLdv6nJGBFb6f5cq9B8dztqqNJoa
FREItEHuNulpkb25c1R3vDeoIFNAI6n1igrgH0XrHwYBffXyFsuIwppDoKAvmYdA5ZwFDYQNWf7k
GPIJ1SnJXMwG3sKk7o8kTNxmsfmdT9mC14k051CNaviWZunwEMfS4CzK/tt3vBJDxh0Q6ZAZOcDY
9s4JdPE2y2X8yw+4Ug7MDQhsM7HYpywAkbSxsZ5UUQx3f9c8VkIqaAQVqZFVFJCosSFx2Gui6EoH
v/jJVvNFq9lupRJYjfOgt96dSTpPKp3gmz5I2KOEE7zq+tSwkE20wzhU6caW1JlcNok++HC8pjIn
VUkoyd6aUqhwRJRcMQVcGHv01YwysJYUsT1UQU0hwIvb5C3pUxdQafhsTgYJtFKm+796wWurUG/K
JSqbghfshrBLWcKL7x9f+YIwZu0PknLJ83bkFLNzsmLDHDZ+XRytfCHS1rjS6y4MHmLVsB1KYLM1
SevIDPRQKoj9s+UvUBsMhmt3EKBiF44yjWPqzU06P43q28ev5cK3XduCBvaecZR3ZdAtcvwurNg4
Nk1uPKbLOeEg1ochyNCjfP74bpc+wqqNa+ZkhyJB+bSw6VDkncG/FveKSPaSzFGs2mnPFM6aua2D
sVQgaQ+uOJPOpLMjicHaU3tJ9CNHfdHsoQKP0gPLi/CUUI0RR53KEPlTejpeaQsXFExrzwR1gAJe
eB4FKif7HhxFv5/617wYziyTI6St3cSgf+Vmlz6iWMmlrETWppWWQaQ2h0HRnkKn1j07X36YDpZY
6uNXBqkLCrm1f6mba6EVcR0FczgHuGz3KtHQhfZNxFfa+aUbrOYtBXLzkJPDGxRFihCixN31VosJ
6O6SuCdNApTb/lVTXJtmliq2G8r+USDKh6i9ERIm+tX8+Qvt/B8Dym/6NQ71E1GMBusnMwI23qWf
wmn8Tjbmz49//IWR5p855LfrEzqdG31c5YG5iD12gwfO/a58gUuXPj/Sb5eGPJkrQL35ApOT3Ua9
suxdltl/+dZXAwDKzog6LBOoGkc7Y3nBuLcrtPRKP7j021cDAPjvTKZjGQVT9kWFE0QCzV9eedXD
DIWAImviyi1p7gXYQXO4hqO90OT/WYP/9sLr1IrKjoydwBaA7Tn3BcixY3f6UGYPH7eWS61x1aki
WUG3n5hUSRjxTPGJHJWNgqrl46tfGHzWfguhcXofDZLzn1rnSKEZ1WzcRGYqbsakz556ahvpxolV
eWU1cuEjr80WZQgHQQtlHMz2JG+XSLKJpKC7+/hpLrwr9fyUv3+NrmZnmzJqNopGGpSVPGDlLzy7
urY/v/Tzz83gtxuIrCRZvdGToKQ2aTTl3uqUKxPgpS+x6rqTllD0YhYMRvOcDGHsTNiVxmJSU9K2
4i/XwOvcYtsWNsRRVOwt8S1UAvLzAVtCSsPHH+BCd1BXfdhJLCU3xZIE0aL9shZtn4dZC6uTahA0
9mvk20tfYdWfl6ybWNLOGC6oefXtm2P/+vjnXzj1WXNmIi2tilIxk6AYkW9m6menw46ZViezzdGr
LD+LxT4mf+dp1fR17DiRDnqhx728SfM5/urCzffNOlJfhnyG5IOjrUf9iOLufRa1A8IU7CTFwEa/
NuKK8xiy3mjCLbdWJwWh1i6hqVTyJs9qz3Hih0bvviMZPPTFiDGZNMTGfBiNN0fUe9tGLJY7bFfc
LcF/yEJHIiAF8gvjkQOrrVKm+8R+/PhD/OkLn3/YatBbhi7NDA16dVOcWN1tBySRH1/5Ty2UK69Z
cXEbtQon8BT261eCqcgBIP4mpBJ8jez9pzHofIPzmvK3IYIzN7tRJj6qnB/UaKc6t2m9//i3X3gr
aw6c+B/Orqy3UR0K/yIkdvArW0JImu6dzgtqO1N2s5vl19+PPnV8Q5CqSiNNHjB4ObbP+RZg03QZ
dqFHtXlWK3hqbrBm1vpk+f3bK6usraEFiOdCS81OjTNSNNbc9nZbbR09196cC26SiaKcnCy9Dh8b
PJ2FG1FzrbeXBr+9OgjvkwTqkRnUcKqCvGB2agvA9MAh25gvaw1wEa0A2zyKex3RfoRaKGWAeakF
PNLVbtrY4C8F/mXCcNFMy5O2ggaOEQAy5QNbBDvJhPwpAYuFEqrf6uB2XZ8+a8PMrXaxNEXKGpht
JBHZLTJaqA66XRbbsrFxQ1wbZm7Z9iX4A6g5mgHq7ft8pLu6LN6vv/zKo3lukQgwajxpnRkUMNTx
0kz8qzSyvtEzaw/n1qxQwtSlq/DwUJQRxWKzdfJJ3BBZXJlBPGEIVodwl6wMI5A06Qjrlnu9SW9D
qCJf75i1x3OLlw25JAmAAQRRYty3yeSBBHwnGqb3s8cvzX5bYGwEuVGDs1xQQuA7lcKACcDoS+qW
7O9a1y+/f3u+LA4Z0F6RDhRFb0vZU1MPG29+6RKPdaVyKzcVaygjz1QPYvhpopYXPpvq8Bpl0U0b
yw9TC0ft2Gx+toh5DTEhnDoYm6PUPwmQX6YRGA8R+Dl1fp+iMOXA4nnjq1aiBZ/cR6KH1EqGhsqy
CKBE4bF+gHNnGPoNeBG2VOG8fn3klwl04XDAp/BblObzfkBLaSTBUZShmRBeR06JRFaXwPz7ejMr
E4BP2ksJ5C/MEs10KoQLZTLKlqnMG9F77eHcwiZE7OC4i9lV1MjoiSVp7Elsh42nr/QQr7/YDPDx
rJPl1c03mr+p/SmqXtm0EUzXnr78/m1l5CUMRhMKQyepvKPdCducNygjYBGjc73nVyIHryxGiDLI
IJgZkARV4z2wtH8zuDmhgyJ9I+O+9gnc4gaCKRqKiGCyyhPdRct5C6AcmIeVLarpobwxDmujzK10
FGEUpo4DwGo6tO/kyABX6ke6ipLCUzJzVseAXdZGAOSZuQf7wAVJnexG4Nl+NgrcriwXc9yUbQQk
q5BNFnCdQEnCyzZviw3u/lrvcJtyXBEINU6CDu5+n1q5CMIIYBkbb7/ycD7lj6wHpETKUA8k2DRY
Q1NBNCpKf3Yu/V/WP1UqSR9AnWtAg5lj4bWsAS01GtztmfAjZV9J4fP+ExS8YVVuoHsS5Wno5VcW
1W+yRPONHlpZZXzyfyrTIeqJqQdJdwwjeLGpwCn08/767FlZYXwFIKQ0gTCRDnZh4pfJXd1150I1
HEGIvesNrL0+v4Q7GDHHuIQGMEb9oEpDfhVZ1DzkKL5vrN61FrjVm2amaao9BkCN28hpFRo6JSqt
DjQHtqT/13pJ/jeU9s2UgiyEj2Dhm9YKXiMX1kJ3mcPUvd5Na+uAW8XNWIGYolfVUSv67lmJTGUH
yHy7kVa5WNLHWebrAv9tL4hgiyr0qgZmWpxHdqp1ReyFLM9/m7oQ3gCqYgDgABVeV5hzBlyIKRSg
vRgtewSxtNt4i69SzIUTAZ91b8F8l0LaloCrtqmbA6b5LnVi7ythVNQLYWVxf8lFMMTgak2AwMhx
ZoAZSKvscgGUgCrrIJ4G18a7rA9B3IBbegC9zTp2ZhRzbhNZ1Q9iA6tkNRJCB0zBsQF3xxCOFas3
N+2VYyFf26GEAV1lms1RGZsI2LoZfqZWU80wtkWBAhHSmAagP5K8gtNo0irF1u39soAVpICWI923
QcyKMSK1RnMorzEHxO9fY60fSgaHApOcFt+YLE4PgnLq8FpNaZxGmGC0MYSDJH0H0eZbfWa6ZWrx
j5Qj8T7Lavn2PkjkJCbrkvwYsUVUEOU8X4KO6U1KQKS6viwuSkJg4krLov/WhgJ8FGgUVX6UgLtt
b0g8MHCo8rzAMaPR9wtNInVUnEdjR5+YuAN3AkZGEAmNX9oxVk9JUU1HCTCkPxsvdDnawCvw3xcq
jJShzE6nQLM0D5u5k7j3t6YFQpQPL3or36UbYe2ySqj0P2kqkM7DPEvQ0mJY/yt/zQ4zeLy3htt+
KJ9L4hIIh9SJ3jc+7PK8/p9KFZjWdQzY7BSYJ+Mc3YxOCtYgLNUsZn2kN5Mje5FtjLbixvtx42Z7
OejJJjeBUpIaDC4eCzJcfQAl73Hq1MeNz1kbJ27iSFD2B6QNn1O7uDHbhQuEopXZ8LW3FVtyAVi3
Tfd6W5d3BxgG/TsldMCnIc9YwPB6GEBEM27VBPUV3axcYRC3nNTWvofb5aB8gcINyTA8tXibisJd
k2gHTYVJ1U8+Qvmahd8WWhxmNeAnVXaswJIHCRkQIUULC2sO5dzty35Lounr3HJpE+A+pABTjykK
oUekUlGoSxJ6EOFNhYqIDiuxGXxFsJIXp2k9i/YT4om31JwdXPObY8mm4jnUIIVFp6n6ZNkoAs0h
CjF4GGEmAZBXMHYLAz0J4pGGGQWmocNWeZQgcS+XEpiFnWT3aTT3dky66Ue3FMiH/Dv+LeCKrNHN
MUgVYKbL3zVM0EBi9UlUbsywtcHnTgegFLJ5MskYdI2fT6DIxoUlyA/XR36JXP8fEDjZ//v6A2RF
2nxMpqBnfffaZRUIcxCjVc4RIfoR4W4EnVrSgLJH5TBXiLQRcS5/1P/0/cZEVyiO4tkxJ2cpy44x
+KRGvZHXvbwmFb6uCt/rFpzfIjsONAeVC+7d+8jM4AmMfTJohKn6QcF82Z+4zgNWjsx9WmZH1nSQ
1TZyF+z5rbTiZdFSSeGrq10fEzjM0fIIptg+TAdbiZGknj/Bcbca5UxM5Hzh9SE8X58JK53GF1f7
tkxr0yjKo94pUBFtbFV+oFmH/O7dzxrgTjAEQhHGrFdoID3E4rFLoJ8OlhpW6/Xnr+yZCi9hR4dk
BIlRosdKNud3qDabXoMamdPGIoSAqljyQYuhL8qgTccqTXCGNBk9lLHcPOlQ83G6iqV7WjfFxg63
1qPL3P8WVSU1UnuqqfSYNuY+n4ZzVYof2agd+wRU/+sffVmVHrOE23/Mqq61GDpFx8Eendyrd6lD
PdU1PMkpbdMZ7dAafLZju+ZEd4KzBab/gpP+P3AofLEW1b9QlUcc5ztncjXvXbL6Hfinbmn/ZdbL
8Xij2G9PD/A3dEWrsWTr4c+fLS3lldjBe4ZANqBTSJmWR8DFd5A6AVx7HO4kmXnX+/TyyUThC7nh
WIWKOI7pMaJV9SYnEvW6slc3gsZKDpaXWU5rWUlEUA2PkXjKokfNWFSj7rL5A+f56+9/ed79T1E5
b/BJUY8WegEUWaoJoyV2qtuL4GHI5VZ8ujwK/9NUHklGiVQvQRYERpbgfEhwbd0SmV37Bi5YjMI0
URlH4CPwAE4h/GEUSqiJ4FTCxn10rYHl92+LU4Tel9gue0Q8Gk5nJA5VwE83zgK5vz4Kl2cRHIn/
bQCEno6aSU+PJFHuYC3vazAx/dmjuTU/xOBBxDLKKgOIl0dBy9we+rAbB5q1ceWOaC2uclC7SdKj
GFd/Z9a+dFHhh7AB3YhYa8+X/+2XRsT8pGKeHscIPI9E/gsy4QF+7X+v981X6u3/gUkm3HHJmAwa
RTAxDTpndjI39xIX89Nvb9g5d+b9BxSNPKlwurfGgpLgX5itWSDj26Gb28rGJ64NPXcukFoA6QoI
6QYqrM4TUdtRsdmYtiuP5g2ipwleXOmIw2ANVPZDKmAD60VIa17vvLWncxWPbJoVKvfGGAioVI/I
81bzzzLV8hdn6dt6gzhLjSuFPgYTpEQAYVerQxf+KI8p887PEO1EfUmWxsCcT0X2J1Nu1Oa1SjcW
xOWALRvcQgYXvoR/eE6CWPszKbBVg85AEWbga3fIKz9f7/m1RpYR+dY9EetYDEm7EdSQ3C1kwTLN
o0aKhaFojfHG2liJeQa3tIH1liKohE2BAdYOIR+QxD/K6kdiiBtfsdYAt7ZZK0I7ZMb8kRCnR4gV
g17cHpus+iNCcMu+3lUrAYQ3loVIX6sCIjMGYfVBWX8kMRhuXeb97Onc2h1YBAkuaM0FOWNw8mag
JHvRlhXZSkZL5m1kWcxoFVXquHhBfhJmDafy1DrMJZ/toxmUD+UGUvIrq3ohCvJ2slmfxmaFfgpi
v4NdtTsfDU+3qUOd0ZJ2xik8a4fiDxTUPLorNhpdiR46t2fX8qTUOOPj4+As77U6XCxEqj1dH5fV
rlvm3LcVksMUVBQifFENoranOKmn+6IPjMuxsaYgt82N6bX2FdxyL+JQU6BXOAZg4zqV+ou0WzXx
lRQ4RIX+/QQ2laBDt8MYtERJb7K2IrcSxT0uhxapP/eanoFXCcEq+LWAs1jruWOOoeRL8SQ+VKLW
78ymI8eM1cmekFp9IVk1+IUY0mMJTjhMkKTWlqZYuamgV+0g2U86SH0Y3VY16mKQEsE9//f9c7WU
SDLGcyCQ0zhAOAoIdyFE8n7WLdADnesjfTEXiVa4TQiCpAsBhaRBlLMSYgkERICWRBD9hECYdATf
YTiGoqK89gP2kuttXowpaJObupEhimkThki3Kukhz0Yonj1EY/v4s6dzUzedoZIGA4M50EeyZ2OH
mkfvyJKycaNYe3luxgppVmkMLhrIouVOVu1I2oFUf3/93S8uB/QMP2ezHDWPFF56DenvaDbe6HWy
cZa5XJjCs7n9qByRd2ZyAlUZZTxHWXwj5sONkgg7adJcsyMPHSQgBAl+DyEQGLum7zZ67OI+hYa5
fYomUSO3RgbXsqFUbgRWdlh+huo0iSJDVWJKt6okF4lJJlriTqMoTc4ock/mQWKFsgtnofUhYQTp
ixy5zCwrbtqwGqxhmuQ9ym4UmsomNGU1KA5O2TBtueiu9jS3q8kmjMbKBjIsozgdyzpyCK2wvkII
RInhr1JFexQvd+jmLPFw2A99bIFbNdqVBc2DdKasqSSFCVNQMcVOx2ekuiBWNBxY+96nZ9SQNo7d
K+uA59hGQtlBhzefg6IdqJWm3Ww3iJ9WnRQ/CxM8ZkehNVPndjQP6vibiRA/RsFP2LK6W3t9Lkr0
jZ5Ca7cyDxl7MnRYBUpQ5wjzjTPyyjrm8TqilGZtHvXmgYXTrdIRX6Nb+Zi18eVCRNcOAgSUjCEA
5d9AaaqLp0PWV5KNigV9N5tQ/C1TgR10ea63/GFWtiKemKoWBHoikQxLZQDaW/F3Oj2T9lNoPozk
7/XAtzYcXIyAEjPVxYgZhz5iyQ0VGjsVjAz+bFAnut7C2pBwscFEnZLoZJ4DsVGgz2Ta3cQ2Uo+X
jxoi5Ar/3aoh+Q9MTY2ZKkJ5wmHwmbFnpW5sWWV/MwNqXkICp2FzFGsoT0Maph8b6c4k5XzQaphR
jk39MsKK0G9rTXjtSQg3pnbobSbOKG9UKntphoS4XZ+J+4GRCYV6SOb9bB3zsCAZytgQp8NULbT5
QRhDXKPJPpaiLevjlZHlkUGKoUddhaJK0PTQ2Uvi1hVF4kFUfvOGsrK/8LCgtuoNw8iQgyinSoBz
QfxngkvovYCyvlVDM+GznKZip2fmSVbNyYHcHtIhZs2ghC6SV1qbAtj5hmi3TQ7dVZPIv8N8ZJAf
DdkJaufNG7Q2VJ8AmGUlEovtplEUS6b5hxqWqQtec253WR9b0jTB9bqHTYLRTdNnj3PHLjMJu9Oa
uHKhuj77OgSpvBr4N7siXbOHcw4NREl/j+DJvdNoiNIDSaEpOE6sCyAEEiNt0uDRMnSvZouYJQiI
5QE65XfaUIq3BQTtrEnJ07eSVVNmQbuyOmnKBN9asHJ/YnWAXZWHRUFEfShNvS6DQXwdRaSey9ap
x88fLUseFcWyqQ4LoWwCpepRaqkgNHpA9at5/NnjuWg5EJgDQIlZPwDEcdLH8YMIwg/fnDtPQZ8V
HMU4kgPBhGhvOIMSpDdJtZEHkVfilcxFRB0uCxLu8WXASOEY0GuL66Vo8pANInhmppUOtT+ocB2T
EC6yHJrq/X07TW5KZ7ts2G6C5lRSmftYq92JqDeRkO2yeTiP2OjqEeLH8cabrr0oF1gTrQJnBM4G
B4FqkBjWZx+snZ8dAXgwFbz2ohE17CkYoKrVQays659Qk964fK6EJh4k1YVqmkLxF36pTElOvQol
sxAiiPBEKaBZen0CrrXB3a/iEOq3oFLCeTKD1N1dLh0K5f36o1d2ZR6klJBeS9Pl0TUIQOHwLrIU
SoOtpUm/KfkR5lJUeeQRpBA7JkNN8CCl9AaX2+eGSTv4WO+uf8PK5OFBR+A4akOtInkLyUN7qiCU
pM3dy8+eza191kDCB+e8KZCgaxiLb1W+MePXOp5b+bkqhqimT30AGW8nT4p9D7FTkdyLberUSrSR
4FmbOVwAMMZx7geKW3IGOWNTemHp5ybzTfpyxPtfygrjyq1aBN1Jg8kuC2Shn+xK1Jv9IEiDBHEx
iQiOlrKOOKoxj8yWeuRmlCTv9jnLqt9EneNASfx5BCe+hpGZ33SpfEs0OdftXsHNY0JRW4RfirCI
kUcwI/ASpYLspZ63WWURqiYjwheBIi3Ikq/w//s1xBn9TIZxgh1K2Xhik81QRBUGD9unedb1GvLj
uhp31JKavPpFAJexDRUef84E45fxSNlipyWOM9T+4HjwkEWq7kAIb7QmePcdWy1NgjwxIEWhUcOt
a3X4zCIjfWNxDPlhrUldpkM72egyeQf0y/hgSAJIk0oYpo+gjPfJHbw4ZQCaQZuCDKwGjWMmQOi7
FGNtp0Rh9DC0U+ungxQecp0ZnhAiTxpmBfXzPqdelWjJXmxkQGJY18PgwewsJckaN4MYYWHlatvv
uqJXd3CYAF1DoZBww3VEJt0iO9ceu7IgiT1operA47kMwPRpH6emi+G5zswB+uipvhe0yXgRCFQy
w6Gb7iG8P7mEMvPGoHr3UNK48FRAddwaEHyo0iL5ArMZoONvAdXRH7Mm1U4Q9DZsEe+9z0ymPIXy
DMEtY2rh1yJI+fieQ8ayhbB62blikZ7inmRuM7TFWaIp6rZUM869VrX7goWoEyM6AazXyjSAt+jo
YrSF46iasuLCYyO9MUIjQ00qKf/2eVsm+7KZM+hNxXSqXcPQS9DSDHKQx1y+rU2UyayctBX8N4A9
diUDaHC3mApgy8SwtQVc519qyN3hPVWxt2hLxRLWHkTR3bwswMad6pjZMUsFOPUAcl1TGKTgClA5
Y48cIWyHhp1U1WzR9K0eciprHxpkG908DIfEZrpZQtgUR+WnJp4gH1VDtfauInD+sZFhEHqYSM7D
w0ym1h3KCdKuReP0mKVOZTwIKvZahQjqB6v7+j7vpMQT87J6huThYxZC802uJ6r5OvLVByiWjHY0
z53dRkW7z8rhZZb1WXdMfPY5FFDMtqHKDrG3ugkVDXXtRId+sbJoVEN0rvjZ1sjT8yF3zSYYspmH
VAHPpISBT67IT5qobem2rEQ3Hj7SqnMfRm0nBTJkY/sRV4OoadxQVqONjXflViAuDX/LYEO7U+7V
RNAOVdSWVgzc2CGhOUR9DGPYm2EcbuTVVnYwHhJSjJNew3YpDcYcwsWZLMPmpI7hKfSjTYxHfiSi
ZNZjIpUBhHhldyQp9VFI2qptr3USt8cImjlNcD9FdULa6WViRzgCQWx7ZOLG668NM7fNxJNCNS3T
1ENGb2Uk+mpySreu3WvP5m7dc1Xng2xm4UERjf52yiqoXAohzCFIrG2c8VeSLTzmTI4ATKnSZg7a
SYLy32j+ggYHYpoU76EyfG6GaJfr7c+OFTwEjaSL2IzKzEOi/dIj3QYVAoIPONPV4PTR1v3ZhOIO
pEUM54B5qpG3g+YxnPHCzO3KsXu7/vTLHabw/uIKjZB8gldJIGvzEPQS7DTSmOUOlcjgqlgcKHJ3
E0yFiuYnzCNR4d3G4VFpGFqhI5ta90cqjaNFpPZjMFu/zbfcHi8vE4UsB8FvsQSeHl0otMgwxPlQ
PWvyMD1Av0QAyCTVXCWOhY0j32UUIj5meYFvDWGfRaq61ZJAgzf3DoSGzoV0smI3CWwsrTQfkicg
uUlQhhSKvCV8wVnTDPfXx+5yJFN4DA2VhjEczD48yEAMVAN6MiSoN11/+FK1+v95UyHcYVyOcrVo
xhz7eWjCb6+ZO2cQmz8iCW1mokmcNtNBPqVJ+Pd6g5ejg0K4Q3oZ0z4cFcU8KIZZ7UFO2wvwb7DE
WNpiTKy1wAVPuRuIOMDr6jDIqhMid4nbqosT409wtZgLXOg0mnoiQ4UeG8X2VyfonpHQY99GD4rZ
b2DX1gaFi6B6CoUoE86DB9aNEExTsl0tJz5Q9nZLVepIgtHAuW2EGdFW9nqlz3hOR9xUeaoMSniI
DPkkpSO8WGI3bcSNELoyhXmPceQ4kkRvVPPQwNuknYVXKNW+/mg+fV2kvi1NNWsAz+olcjDNl6mB
Bq65OEJvXIPXuoVb97A2rBOURZGETXIPPh2vSh15Jkv6jdV3uZ4vKubS8Le3N+VWgnoFGoDWrwxn
OyM9Q8pCddRQYi5Q1eI5hIWHi4xmfxBYBTfCthBwJBCbfUG02Zn1UXR+1pFcJCjBQzUg520eCNhk
lFawO4ynG1oU0w8b4FZ+0S75+EoxDqzGDlr1U2irWvHYilu5uZVlw7MQBvhipjpIigeQsTOrh1uZ
3Q3yTVmGXqnKd1NpgDNFpwdKyZ/rfba2MZhcMOhlrZbaGU2OihR6Sde6Val4ca1/pKiRWajLPPdh
F5RJ8jiWkE6/3uxXFvZ/UVuSda4rVezndJ4Bz9As6pt346/wrrjRD+YOJ2q7tmPoMpyNG2bNtuhk
r11r6Z5waB8re2vifpVuL70BF2RnMcbWUOMNkPtzgA+yBetX7sNg3jo/uvd+Yr3nHj2P1u74+jY5
kg18imi93S4EpAWNnQISnXiCY7pbZLGLSxVdwo2EXvSDOTTtCDsjL4ZmOmFPkrx1K1oBmMu8mlKR
9YLZwuA1EPatOzqCpe1LEMME+29nGQAvda4JeHfmgHUODM5m2Fxe/kIv81JLIoU3lKAC7jPYs9e7
IDIeIRjqKfib3Mke7Al/qd85pUUsw2pdzekteLharYVrOYh5pV3tu0P/QX6nNzrkjWHZYWl27G7J
cq/oX8GS898AFqtRM8ol3rDBLJCOUUC90oYbpAtPCTc5RrvK1QF9h5uLGzmgblxfACuDrXEHv24U
aiMZewwHwD1lVDkgOunS0/WHLwHvUqdzQZ/1qEaFy+LqVQ9STjl7v/7cFd6XzNvQp2Evw4MED2Yf
0TOsFaxlIilOf5Psw93v2kosnBstZvfO+KkclpE6DEdEylO733iDi9cACeLk/46W2Rg0C028gYa2
w53sZvsYxMDI7fbhMTwadu00LjmJHiggbuoKTuiaruJ3Xm8XL1srVVmb1Vz0AraJGkAYYlbfTe6w
q8446BxnR0IUyTF7WAB5tHvZl30YXltvlU3t+NCdynN1aM/yntrarbYVSJcmL401F8bqGrCeVkCH
GLUzIoBF9wZQdQuFo9tXyPJY5LfwO4Ql741ko77rtIHwWO+3mv+SwLjUPBe04BMDADNdZoSj2r96
a7ASJ7TNXfwnvY32UDGcbpQAILyn0DPP7ZG9qV7hlB4EeTA6kgvle0twtsZFWpv43LFzBETLhOsE
4JKJJZy7x4pa84t+azxFwGge2zP9275Lt9en4uWTD9ymlk3828lHIHD0aaE5Esxn44HeCu/FCdVX
d/K0g3zEKG9cQ9cwoDyQDiBCGENJy2Q7VEd6W98Mu3Jn3KNDH4zdDCqvZosWqPg7zZ82To0r/cjj
6FApZmRoMKpDLKHmZ9pSlNvXu20l8PHG8NMME9NMRK9VPYHB+w6u7DZqHhvH0bVzBe8OIhoNlKKX
TbTxKGqG0DW70/x6H90UeyWon2pH/sg1Tz23HmAP79lJtQAxsugp/qtsHOe/6qgXlgQPtYPXGGB8
y5bHvMmmfuWbu2jf74DpO4DDsMvs1oFLDyZ/75sIUtVu2Lrkrw0bF5bEmcxyRWRga3MLTlW3wyl7
kv3pnPmoEr7mh+SBbZ0nVmc/F3f6kIVaUypjoO+SPXsUT+mDDhiv+QvGA2eYNsc/nIpcgDFl8FaU
EN8UaXBnTBVHacONyfJVarw0Uly4GKZUmExUeYL4CJ/UnfYr2yt7iOweE1/0ar/3YUN13jryrkx8
Hj7XwilLgpDaGJDwbJivguiH9cv1NbX2ITxkbjRbWAKNM46Od8U9mFbhZ/6qPsmvcOYNkemz4shK
BgulIcHfIl6tfQ53gAFdD7LoBZqscWWdEniIFI5WbGQoViaywh1gIHg1DIIKGoWg51ZKd3O+pdW8
9uTlc74F7VYCPzaKwTFpWtUV4veiGzdSHisnE2Vp8duTgb0ZooVLGTBYBPY0QfD5ENOnavxQKfq+
2VrkF++IksxD5habvCqWxeVErR5kFxlQD77P91XQuHBN9NN94qUnw69x7gnd6/NrrdO4tT4jexeF
8IoK2vkxo09QCtnYDJbxvLAAv85X3/pMiudWUCKMBvgl0PpmdqQOcKhRnHHaNFJZGxdukcP/EW4c
SwBpnPlX8hbdyIdkTz0pEG4MVziVfnQb3zc39BBupIrWNmwe+AZZqsE0Gqz08Dd8yUhiSY/aS3FX
PoWvUe/g+ujW3qTvwkA+Rh/9XvGvj9La6ZwHxBkqhBP0CF+KCq+lhefRQyrUbXzFWQ7ImQ3tOCe+
qT4zv/CrN3Kg9zIUNJaTw1awXgkKPGCumE1K9RLj2XbDr8b04KZ5amXmXP/Ar6V0YbrweDEljmYj
q/CBtVu7miXiyt7uhlOL62Lj/H6McfTOPe293GUn06FBi1s7rulW8zd304C6+Nclt/lpix+49rVc
LDHhSNLMUg++mjwmlqwBwmpS0a5Qpb/+wSvr7gvB9W15oPanQCUPMRaG6SioH+Ps7/UHX8aVSgD5
/Rus8lLTqQHLxQACv65whjRmUHmjT7z0PO51p8IVSjpMmB30NO2Ls75vEFKut73Wa1wwadsOElAD
BnHsJKuFV6wmo3i30WNrD+dOC1k3T3ozIFKBAOZGi1T2DPSC5l5/9bX7xVcO4duAJIMcpeWMd1fO
2q/mUX0WT/lDE4Re95z8MZ4nQDU3TpErUZ5HkEXqTGK4LOJaRxIYNWd2F8OUOHwxhzsl+TQgsjVL
bGu3XULhhXXFy2EZBczsZBGz4Zds/5as1Hn8fcosXPBP78nBey8tL7HuYweZotwabbLTwTcTrc8Y
CbHU+gye73L7+XoPr8x4HnnGhjGrWI/NLReVT02vXeiVbzx6LQPGA85Qsc8hMYZnl275qeT2WMKZ
zpqeqgfjnvymN61feylEhbS78cBczdaDn3giwUCbx6JNohnTusZgalUJfUQ4gQ7zRkxc22y+puq3
KYmqkK5JM0Ju+DTZotufkkN6Dv3wKBDkKZkr7MSj7FBcDnNIPNxfH6aVZfZ1KfjWKM2MORUpzmeD
eFLVxyJ+m7bcFb465dJk5OJDBfEvIZ/QWcwTzuyoBcld8WQex0N9i/E5JGdYiG9kk9ZmGxctqiiq
DU1F3/UjoCjmZHXGRnJgOQVf+gju0FGQQYQXJz5iTp9gBgzsEeyDBs3VTNiwqhsnzsusJAigLcHj
2zDkacWa2kAr41k5Twf4wVpQ90H+TTwD8fJxfaxXIhEvKCMXraCSEWMNz44j627kGqk3UH/CLj6W
KlS4Jm1fJMVGx60MCQ8ParE16EWK1rTqsVLeamXjuWtfof/bVQUTgaGXlxtS2tnadJNOszsNmlO0
D3nc2jo8SFR5Y1qtjsuybL6NizKAQM3CEQeDXLYS6jdlbbeLLqKKDHeCrChct2X1yYj1Y13f9tmP
GBGYD0unfmt3ADtIZzkiXB/ehvpNWj5H5gYTZemnCxOaRwtRU5BkYmBcmn5+qsLcGQzjMA3FXSvk
G0O0NvTcwp+UCSayZWf4JGWz08m0vdfgNr/x9LU7Mi8Hk815WMxCYfgQ+O0iq1D7eMe0XvGMUtJ9
ASKWngHGxQ7WqtXtJKj9DlIErZ22xNyPxt9aDjtboWVdWZMGh2qXmWa2sQGvRAteS6YJe1I2lWr4
pTBYaf1KZuaQ+Y6QCljOaOPwcjlmSzyARocXc8QKOEc3bFDOMbB/ZwXu05aZbjrjrDWxXMG+zT+d
mFnXoZLtQ9CyeRvShO0KNYnOCvSOdtej0VoTXNpB0ue2hAev6efIiFrhHJ1QSf4DmNxGtvVLyOL/
E13igTKhCbkDJsmGr8hRH8gqcEb53KWoUwN9CUtV8w8QM5NnqrA0I30aPsplNwC/bCp7JSrrxAJN
EsVhmraaLy+A0lYN2zNsSCW7E9QY/5UyTwT1wIsmCblAeII/F7JYPkpxSR/kUYfJMEnzfTLP5E6W
AVduVaNycz1qfDmSOidpm9kzYPVtJylNXAjhCY/ybKRHiAJBzmLsIaxkyVky+kwBAcua5xoVJjE6
tGMlHhYFXL9IMvFFasrxjy5n5TsoTjIA1mIMOwgZOqB+rZatr4qS8jz2nfJYTEPjFqKmVV6niyjN
Rals2PmADEpDB4hR1U3iG+AtWag5DaKXNayG9liayThxmB1z2qKXTi0tFn5IZ1S7WS1QwosioGnj
mjjlSOAhI0EK9jgZZXcnkKk7z8WA3PYICPePJg4v8JiTPKVa3Jh+JOp+3kBWi42nWpG864+/vIQl
k79QzXpU1+Bk+WRUZhPm3cN8Yhmw1iD8Zy7VZQKA9UBj/3pzl2OlxItnVFPSFllXdwGF2zwEw0HQ
SEZ1I4GxssYM8d9lXICEoVNNrgNNeBSK/zi7jiW5dWX5RYwgCENwS7bv8TMamQ1CRzqit6D/+pd9
ViPcYTNe7zp6QdgqFApZmQ9kesvEiqdb+LSJBMs7pUSnIVSgLaeGYbG7NnKpP+rwtmU20WDanqp4
dLh7HK04DzKIufvA64ZBUxc3wUwIMfFfLvTP4zkLrSPNk2CEzQzxXUKqlZTYwkbyjFOQesAlxLSU
xy7p3rBtSGApcfCo+2OqJMonRPl20xYyUWCF5Ay3Lc87iiJ7qoA3gOL72lm7tMzGDuotaJcBc+od
C6rzI0FdQJChnrj1h7LFcaCEtUf16kZSjaKNXPlNkZUHJOJDCkJohOXQFhmgfjXpNj73Et7g+pA/
D2JA6/j3xi5Kh/Z6tFwMmeynbM9E4/eSgxtx5fRYMEsTJabbMum8zPWOaVs9lbYVkHJaCSqXPm0c
fL3r8FiTUR4VF9V+DCvHj1QmVr6+NDOX/z+c3I47cDt0M9glKEiCBBpT/iAByrH1Y1jj9fj6/C+N
4bJdPrSShlmh+thzj6kWL6GcDnY5rD1ILY3AsBtIOgNrYpXqiHNH3gug2985SnEfGqeyX9zZXrvZ
LWxtEy9FyzYGAkK6x0rMuwbVQ87YHcb2pjCbmDyuraZWn7u5daxx8gZTLuq3XlB6dGibfO9tay0j
sTAKk3/MRv0NiB8xW2QiX1Gw8han8cmN+z/XF3phMVz590JTNeexnG15tEcAQsa7mYQbWUOHeOUY
Wfq+YQxNivpKcHepowdcIaqXMhY0obqv0+ZhzquVRpbm6NL4h93qMhWVkGNUx3JCPVZGCp/JAgp8
dbe9bZYuDX9oIEkVmBY4XH2aviZhHxTkpMEdMvMVN7xwlLgXM/zw/coeSOo1oPBq2CQDiRqhAy30
fduO0UlRWF7mrlVyLy2IGf70yo0HPZJzxd/HuPIHjlePOkcx3kquY2kxDPMu55llzti0Z6LkFhVn
UAlqo8d07L9eX4uFjDgxKb1i4Q1tWBfkXJeJdegdVr5npZcf2l56B5e66WvakGwnpDX9mVheP4Lf
APUa7hwjuzO00ZPCjn/2okroACB6eUeHooNWXK/9qoqGp1J4UxeE3iVgsMMh83Z9QrojGAz4GnPu
xbo+ubqYZGEWSbx2lhXqOlXCgy7XG0iDHBqK0jaS189Q3fk2hKtKBpck2WetGTZoW16RKabJuS87
F/IBqnjD/S8dNh2rWhSV9RCVmzowhW9UYgElliXD6LfU7VB4SNf82H+cd5/1wjDSNmtCJlkxn5U7
TKOvmahR06pwowYCOUZoMUma/uOVGcLNobbLH3yY+kPUjNrXdUX3ThPikpIhIWCXhPnzWDRvhTv3
vqBWGqRtJx+GUcQ/dZpnPzLSZo95XbU/+zmf/CGM1KOqp/F1dJm9RXkfbYJak9LBLYwi2Jnr5syn
sXgCmKZ6Am0wiqdR81PsIXdFtiB9nN572c5PtqfTjeDlhcGi7DUKVDu6aSare06Gxts4VeXsQztk
XydwhvlQHR8PXaP5Hqm5+tCMloYlD87Gbnm+KWrafpnyPOt8DsaiOw8CVSdIIMy7wbIBSAuLdE/A
4ggKkakANyGU4nF1abcTRYlIoHMbtPcSAhNOMIx2XG7yUiN/CVlmfZr7YjgDaJ+XvkAZI/GLsW9W
sowLoYEwfGGXxrqPe3BTiHGeNrXn8A0EiuRt3sNkbAvxZq7ism/OTR7+AtP8KRFe4afYBiuRzYL/
M+HMXu/IKsTV+1yT7w08K8nvS/UzLNZoNxdcuakSS0em5wrVyuciwyUA4KydwE06sGP3lLj0O7h7
3677waV1MFLieg6ZZnYhj16KJ4XI/tGVasXFLo3BuBTknLZR0ZbkXITIarRZuQnz6hiz/nFqcYnt
vGR30xhMzHFc0qy3LmnxcHS+JLT8kkf15vqnF44hEyw8DuCKkj0yu3AryAmRjBwLlBz4WcPXHn0X
tpLJpjZGquWZ15FzxvNnpxnADdPZ731dPVuu/Hl9GAur/D/o49KOC/B7tmAYke7vBOfpS5bVa+nM
pa8bPrnKLQGKx3Y859z+Rt18S1RymyGbAOQSaWio7c7kPOXeI+3jp9CdnkQfrlyDlpb3MqIPEVPu
IfoupqY5V5oEafqDwYt70Uo4trCw3IiRUGnfp03R0LMqHhL9vQJ5vO3+SuIVD7r0eSNCwrVh1sWs
27PLWsufpmZfEFCGi9pCxs4TN+4cwz+A2nag04zdOSh3l2VyF7O11OvSAAz/QEWKDOiMTalo7Wxa
2TvbGvKEAfdS8O6zZk0gfsEPmbjdhkJad5g9AvXMaB+mXb0dWJX5UiNTOacVkg/1WrprYUgmdBe0
DClhELEGNWhO/02jAcnkCulir8vsPQO1xIpbWrA4E69bFh5zwxg17xVr74WqDrN03q+7igWTMPG6
JQWLVYOyJwijdCVqk2d+rHC/u/fU4AXXm1iaJePsL5tUhWSesKekvbPYPPqojv4F7dE3p0Yi4noj
S1NkmPaoI+wt0M2dVTPZDxwSiIewltXKAnw2S67nmXuqHWqKCCxrT8Mc2im0q8J0W0JIy5/Kxvl2
fQSf7dtLG8almtiWC2aSMIcwfZZ+iysFMi7N0qPjZSDOrTjz3S7rX683tjSgSyc+eMK+IlPRzzYw
w1oNm7hObRACMnGs0zxdWfalJi7b4UMTadSH1UxSvPeRO67F1nWgP6p3t/Xf3FOZ9mzZl/WJOVW+
B00HPVKmM7+r2uL5ehOfXbcu62HsKNDM1HOeuempJsk8+eDBr38i9+S+9AUtMz8nWR2M2kUNBIoG
vZVGP9vGaNRExjaDoyAgp7KTVbN7sNK9hmjl+niWPm1MmReLsk36Jj9Bnk4+djb/04XptLJ5lz5u
TFZhzZGiMunB9gRFO6XVj+oiNnG95wuWYUJide9WPEykdcKVJfuZhVOswKPC0ntC6/qun0GMGlja
W8vyLm1c+vfGZRneUl06uUdE+v9kk3wTYvpR4a53fTRLnzcO8qGPHai1DvlpxEuk38VjcURZA/Ej
L1njKF1YDZPO1uLaRbFhyRG8knYbKjHsNeQcV4K0z/z5xTCMg3ws6y7qaOIes0IGRfbolaOfp9IX
88v1GVpowITSZ+AxHpucVie8zg4/Oh2DVBrCauOuyscIb5hKxvvrLS1MlAmsn1hHetoTmFtK2r3W
nneXQ/Znc9vXDSc7FCNzWMbLU9PpbnuhKw+U05Qry7Dgn0zV4noumOy6CqqO6eVB2gb1MniBUr+W
oBDyCq8KEEr/amnxfttojNCwyQEwcFynPs1z8VLG6RueKFdSsUsGbuwoMkG6u7Td+iRAthQIVVR+
3oNUqgVDWhGzIE+aG56IsHdN7HY+snBAWNCcUqt8T/pi78VsO6XWAXmZr9fnacG+TZi27WhgJJCM
OCWT9aom/UW60w89WWsviEvfN3ZVH1UxSOat5oQXPr+Ji22eSKAS5sP17i+YhAnCtqbeZY2H7k90
eCirsvczma+Rxi9Y9n9lXR9iggRpNrCQNA3E5RX13Ty1fELEXU/rR4vJlTVeGsHl/w+NdLnqkpZh
jUeoHNy1VjTsobTtrOzVpek3Toei6QHZZqw+RayRm3CIfoEg3Q0msLdeX4ClBozzQQxQSbSobk5D
g0KMpkl/eW4eb0a9Nj9LDRiGjKtjgjSHwgYdvtbiazs9Zmplcv6DFJv52ot9GZacWkOWWbwEi7Sd
a7YBUYfY1FhseG3bGr+7VDQ/cOfo3qEF5m6V7JJzMrPp4A5k3JEkpNs6FBD8aSHMe1EIfmOZ/Q9Y
EgcfOfU1sOCnOG/00kQhjgzhio7xPJanGZV+1rX6ufES7gZh7ZQ+rRLQNKlco8in9/g9b+cCNLyp
OIvZ3nSAgXyFjGj4bqnM3l5f9AVnbuLBwcpThERBYikp1XkEIVEdyaeSNC+OAkdEzZ+t2Z5XrkoL
3taEgyPBVaUldZ3TIDYguttZEHbGK+rWrr5d0qbXB7Rg6f+D9GbRLPEupY5Y59+6TSYAleaHQhW/
Pb62jgsb2UR8j2RM8rma5FHmZ1F5e+1YQTQUK6f30tcv/390Iwmz7Qq82sd4codd5tDy0Zmr6AfE
0t0bmzA8Vd2BbZCMAnxQ2Nu6FnNARLivbe3duAqGs6IEwLDZddSxIWW9sdr8HsSgwONk2WEAHedK
K5fufmL0/+FkP8yU18pijKoCqHTvq9v9cZqVCGdpBQxHZRUJ+C5pYh1bcjcKPAT3rxFiqOsb9FPA
KJzAf4wpH3oNCJRlT90MRIFq6rM1UHoHWRwCiqkohLsB3dOGOln1O217sZXh6EG0JU3PVl3P+2Hu
a/gnJv1SuWQ7RaG3naQ933ZFMIHfsbISyKVi4KVugiFWGz0/8SLfXh/5wrSaiO9WQng5vnxdlw8p
SkeL5OjYv65/+1MJi4trvfiDD7Na6xjVvF2HrvdJDjT03AcurfwEjj7X1Q7IE7zMSdxtR2iXDVNt
b905XQG2LTg2k7mRWT33XE3U0am6RwXVm5F3fhpDnis5aeh3XB/iUiuG0eoqhWptXUenvAG5aWZ7
T07kuLuQs8dZ9aCpnewf11taWijDehNMb1J4ZXhCOAMGjjqvd+5U/ZtQp1rZCguWa2p0iijizSSB
F2De1wpUlLa7JmSx1HfDdhsSeng+kepIS+enaJtsFyLCFkrrlWVYasCINMqsk1Y52uo4DGwKYivm
jxVpuhelsuim2ZEmpNrtZTxDa0Edq+bQkRAyWWukdp/PuzS5B7uhbkevTa1jlg7dpvHGeFPlwxrw
5LNiCNeTJuugoqQZugH9nuxJ+VWrvtmU/+yG6J+5dJ7CSRJ/srjv1XJ/faN+fthLE1Q9dqwolWXJ
o5uM+tgT8k0k2av2UAo1R2sSR58vuDSxpXPBWx66VEGUZ9iw4iVlkLYahpXj4PMATJrA0iSOOS8q
BkWdJnmIaPMrzdpH2eu3zi4DEtP3TNyWnZEmwFRYSYWULgbiUHE/crUR6hZtt8vKO39732kWIMx2
NM60MnsuiugNmLwbjcEw6NgDJLmM6/hEI8TnVLJg7gBSv76BlnasYcyWZ1VlRJr45KRe/oqkMQAu
SFgKd1tWbDp7uMP1YOkemm/jDPil9orpthhMmqBRcIePjtVM0cnxbJ+L+IEN52lib9cHtmAZJmI0
yye3tloMrAUxc5LuuJ0FrsiDQt7Cs48lN+kFY3DUgF1axyeWtigMHw/11MU+2LFv8rNSGgd6UtW5
B65ooMxifkznZjOG3rMXeytI96UJulj7h3gBHtYpm4tVV67jQ/zbb+wfMnu22hsX4OKBP3zftT2C
qybsOk0TlJFHNqjd4M4zWb3FkSS3GYdZHtCUPZsGCn9OButgJ3zXVez9th1kmHQYu7UX6iI8gWQc
ApoHqZsHXAz9prR3t7VgWLbwtKzjBmFGmv/h6aNF+JOlHjpOnq5///OASZqgV1oSPPoRhGU8K86k
CP/FAy2sGXBFUtRfoRK+plm84MNN1GtWkp7TFNUHTgdqfMSXs3vv0Qb4L1j28FIkq8pB2Dz/e+GR
Jv41nBiZXGjlHtn4qDJU0evWl+XapW3hoPuvdOnDluUhDtiJcZympH9PUI/gDykoJvTaei8EH65h
0YNb1p6aGnUsUnqQqbMpLf16famXum5Yc93znqCuCLjjhPmghQUyAZzN9dpFc+nzhjGD4liVDh6s
jxNnP3mH1EidZ2EAHco11ZUFd2Rq73YzFcKycYDiSG7i0g+997HNgjlxV9zp0uQb5owsAkOtEG7k
sqrf8hZJyt7dXp/8pb4bdpySHAoILiLiqW82FPoTKQvGNAE08+V6A0vTb5zSrB7cpMZjDEKAqN81
cEpHNkBapBqsWzSicZqZMN2epGOSXq48Ur6SDge/2BfilaoboxgTQ5tCSytOmSuPg9PeefYIzYo1
CPOCmzN1dUe3KsVUwM2JXLBvPLJ0ME3RnyrsUCxXEv2a10V0U5JeCsOEkyQlQz/1eEMcymGbW3m6
ZSNfqzNe2EgmWBM6oiUI5bvsVNghqv5Q42Pv7AueCfW7yX3WevlKgmepIcOeAcpm0uqq8OTJe9I+
y/hJq58AlV3frv+hMz5x0yZqc04aKbhswtO3b49Ha/t4H7+wPdufB18FuQ86hcAJSv+sgt8cFDOW
zwK9x/NTQDcIoHwIuW1AMXPip/m9PLr7+g6kRSDpCF4tcJh2/u/rvfwv3/RZLw2PgKovaveVik9V
lHrAY6QOKsnH0N3ioUefLNA7b50kFzHY0ZT+LbiL0A78DOK2AMykpa2inFdWhEmq+dljGRTfj2MK
rTZ+CyPgxaQNryEHXQ+dJ8KTGMs9CHCTDcSOv7CpZ5vrM7hgeCYeFAhoxgfHSk5uOnCI5PHuvZ15
fOR4KtN+MtHyPLIsWTuEFjy4iRFVgxUrVB6FJ2vsH7kzHRIZ3pTAAoH638GqEghgksSNTxmLh8cw
73ylXBTcFp69hSZ1kOD+vrs+aZ+b3v/weqetK3SDmv+jPc/AqkHD480tQi/xa1u45zEfbjxScTH8
e1CJHRKu+0vVuCzUb9QOQi1a97KyfA/CfYkfFoKsPD99vjTU5NfuIRE860YmJy9qoXMJH4lLlwup
qOtz9vn5R83asLZPmqjPdXiyNfsH4gD37VSEfpbE8qbggJqRcuiSuihkjMhPkYdGOY+8rd6u931h
vc3YWA09GSHW6SI7Y0G/0j13yfyQAErjDwX5eb2Nhek3w2Jbppx6DuovXdW+NjU4uuI1xsCl7huW
ketJVImM8NQTzic7fnXqZEtrL5iAwbve+c9TEFAX/XubDmmnUJk3uEeHe/e6D3c8oaekeopBUVhX
wMgVzu8yvkUYxEV172WLfYjxS1heA70TlEry8cUh1deJFfuMXUhEwApxfURLc2YYHrN4zSzpsmNS
q/kgSPNQTy3AFC6dN5HWKza3YBRmxNzXtt05NZKNvUhfZSvuOBlfcPCu7NulzxunI2nQbwU0y1GK
2PuGVyD9UmfKC0F5EA+/r0/UUhtG4DyiFqjDQzW4A0gxQEF9Sjqoj3WW7yRQHltZjaVGjGNwEL3n
JhrMFqQGIdvcf42s8hjXw4rtLXzeDJxDyJOMM0AVx3zkzzq2v6gaIUvRb2+aov+Jm5u2Gbn26DGU
tj/m/TZW+Ck3t33dsO5e9CAUbCU9NnIPwWgoek0Xyp6Vvn8eH+AC97et1c3Ykwqu6QgJNwXeBk99
F7Lbj7EVOHJ3fQQLtmaGzAA8aquBZR1Vpn5XBaS8BpcQX7hZEvCiX4kPLpb7v6EiNeucpAwLkIMy
euR6+EI46K8tuSbiszRLxmOTnsvIA1cfPZLS2/S6+sHaOQuKhD9NYkTYG9crOYKlhgyLbuNGRtSJ
Aa9E7fa3OZvao6rKbpN5TfirnIHDy8ssWXlJXWrMMG1raod4qHJ5bC0wcyUHwby7FNIk8wxpyS/X
137hzZOaEW4SC0jecbAMOaObOn4yDuLXXArV+m0ThluRUhXY1UB2zdy1G9qR8RWQFmBiYtdi/Yp/
WTi/uOFfQo3yWTa10bmqugNEMneoLt8MJDrbYt4nuYfTBZUX1cpOXGjNBMSP4L8qPD5FZ2cWR9uS
PpnBRCzLO5jtPXQVd3oI/UTqlVNgoTkzxHekLiFmNorjyIU8WAODb6s8+xgyyCtQWLcPbAOIkDPu
iGMbV92vlaW9zN4nFmcG+3VrJbK2LHrMEgVNDTI1KJEE5Wm2IV0RPnrQ3ELxpJIQQbDVtAF5AH93
YrX2VL+AVKLmjSCmUidcpuw4VeP85kQAdJxVN1GGpKaTuieWp8MhnDoKGGjl9cqXdVpVG7smjk+S
JNvGbOo2lIrp26QLb8Wj8oVZMTxqqWOhM3DeHak3PauxnIM26UbfguLT9XlfcHRmHdjQQ8g0TCx2
HGTR5H5rQenC6Z1yjTX4U7JIxF/80vCH+Av0N/EUEZCRyf/QFfEWNdwvFdAWIx5PQEQb5FICsVRe
kIObQUU+wuYtLc5D+yWpIFpjv3HoqjP+mCAVn9P8ADHRlcldOErMOrLaHgteh4Cfp8n43FhxUItD
kU2Phfx62+QaDniKmqIHN56Lq1/4pUyjc0bClXX7lDb+Mq+GvxWdbceouZZHlEwUiDWZGwfWqDq8
0ut4Mzlufppm5m0sPfJt7gLvV1k538cDcKbF3LQbJgX9/f8fpySEGeP0bD71XVJ056oW6oRSGr2N
Ibkb3PZ1Y6RDO1SSDR1ylNw71YzfddEalfxnh9al44YrL7Magn01Cg5GB+wCbnMICxdSrc4Osu07
SlaOxs/2GVoxUfZJC7K4vsmasyTJv3ZmxUfgKZ5H5VG/jctbwt5LK5e3mg+GhsJvVUDTBcVfdbwj
oYByMJlHyESzaGUhPnv1ubRwmcUPLdCMgs5MSXLWVex36VOtXp0MwV4FdujKDYbCWmH/WZoww+tB
0Cqei4zaZ9p+K3UH+reHmX/n4dpT6NJALt72w0AiFBmDgITboHd0QPCdWPWma8kB70F3fSMhlOT1
QyDnW7ACl3kzXGDSWmUmBq85o5DtDvrtkAoNn6/bxmfnw+XT9O+RdDMDsgscCOd2hApM98DGaJON
32/7uGHWvBg0KSgqFsPhzmLxxrNz33XXqqSWum6YdSEHCN0VnJxndz60ZfoKUqkIkcxtDNaEGrbd
T1MOR+GQM2udwJnq1zaN9h1IFK9PzmcHJ2berG8oI5pMdtm151bV3zvuvPQQx14xtAW3ZBY2hEU7
C9p49bmSsV9530HNcXCj10JPgVWvwTIX5t+kmBdMRPlQo8x5sty3IhXEJ1Xy2mKjrsTJSzNkWDFn
2u7SWk/nuMsfqZfvq4r/vG3yDQNGHcaU5WEDypQ2fx+h5+lE2UqWZanXhrHayGJbDUcNbZZYvg3e
QdG02+u9XnBrJld81UeqcvXUniGoPhCw3Y30yOZsONRgbN1KlnorB87S0hqGK11Hewm25zkXRRF0
ER7NEyKoX/W2vbK4S00Y1iv4PMq5V/U5hfpcTEAdFWi33FyfqAXeXxDw/u3WQE1UJyMFh1DegOrH
KjZSZ0AK8+4rBGMPU8L+UFT5uC204Nv5Hxdulbfhy22NmxUCGhcRraWF06fqoqBQIHv1a2XDObnQ
t8MzB7M3tYMVA2iUYH8Iz9uM4KzZqbLonzyu9Pv1nixsRbN8QAH/EycTqJpU2foFZXdIb67cKpc+
bRzlPa3sTqKq/jwIirojVtlPYPlxbvy6YfllUYIdBwXCZ+Z+4/27M/17fUIWNp1J/w6AGigBK3xX
uNWdJPYB0t9n9Ht7/fMLYYHJAB+mTGg1IeybxDdnsv0aHEFFmOxsp94QLw06vb/e0NI4jFO7SgQy
JfVonydHPnU5ZT5uyIAPjNB3v97CgqsxCwVIilr2iOYt2L+FDKzGrnZN2CUbng3Q79NNeJun+S9R
8yGSkqSPQgGM7RnlAz9GJ/Ntmr9H2co+WhqF4Qag/4LDtcMZqxWzA8WV9VoKVIdUbpzsPRKulT0v
rIdZBVCKjHteDUOjydygPj/urM1clcmJz6m9EqktnOlmLYAtbMhpzNi7uM4HocxObfeFanBf1b9K
b409YcGszXIrd271hQcZKrNkmvzETr97wBCsuPylERhW7aU5y1BfS89sSn/aVXISHpQZ03EXhu5u
Ah3p9a27tBiX/z9sqd6eUxYpzzlDKemPmMsGqp7TvVVMa8ijT6/OCN1Mdvc84+M464ye+6Tu/mWs
uFTxpimEwYna1zXVx7xm7sa7VMUpqGiAfC6zf4K/3H3H0ZCfPdAJ7K4PdmnBDE8gUlbGDD4HVE7N
lxa8qkDSrfHSLk2kEQV4USMU73t6Ti2H+zFvviPzHCKeKQ+3dd6IATyAV6gOB3R+Ri4nwkvLZLd/
rn97abMZps9TN8upXfFz53yvKrGtQr6h9jHn8ynL36+38fkE2WbVAe+FDU3r3jlb4UvqygDgD7+j
K5NzsQozn4mjyCw8QF6wnAhvsY2FfET97UtYeD+FZ7/NIlmZo6X+X+bug6VYZSvtkit6Roa7D5iT
x48Qr2t8FQ3zitdaGsXl/w9NRMIteT4JJLThqhqwD05VH7TVGMS3kDRc5skwd9QHRB0kztmZVTXZ
OE7l3HeZCrfcisebDinbrDiIwonrEBSL5zpUMPLQdwc3EO2NXzdM2AMOQ2Zxnp+jyq7PeFCZkY/P
5v6NlyJde3NYWmrDluMaDHKRJ9nZKR5G/Wa334W3Uvv0uQsCSvvvJZ6bEVpPJNJnl6dFMBGwfzhQ
oj1et7HP7dj2DDuOeQx+lQ7eHI78Lg77f0tbv7dJ9K3S/HdJ5u31Zhb2qVlbwCA90hCKC+EgigND
7IlSY/DFiI6i0Jilu9tauQSOH6xBppYLSpFmOodl8hqOycs09Q9Ut8/T6jPa0kAMm0Yg3oPCJ0cM
2r7YiEGr8dEW73H/7/URLCyHWWMgGUjjk7ImZxw8zXZy81r5tob3bmn+3RIx+appl3y53tjCppWX
/z9MV+x2gtgURqEFuFqnKq8OelRvQBLrFVjjwt41EU+hTVOoFCP9lQ38EI0uOL3blY372UMY/JJZ
aFAMPGnClM5nAkUT3+Igf1O1c18UxR2y3D84ptH3QCbtdxKqlNcnbGl1DCsv5tZWogcHK4YSPQOc
Pu4bcAFHR8CJ2h+FSnJrQ+a0+HO9uc/vO7aJsuI6G52WTTO0lfr4J4fi7S5MgEAlI7FUIJA8Axyb
K0TeoxZrN5OlTWE4BBDHW0SGTn+O2FYV6TbLj7xbM9CFj5vYK2ueUepHFa49oU0gDjYOvhVFb1U7
rWSmlxowPIClJQpyml6dul7fj7b9Ty2zXWdZazVGCxvarEggjIRQE3Stkx7s5zIE3WYSkm5/fb2X
On/xOR/s0QUlo8aUeCdi/Rzbh7l51/q2Q9BEWUFKOG6mfrbwTPowaNDaAu5WipUgZKnfl8n60G+Q
9l7EZid1mryncqqCSL/oZo0EZGnGjeO7c1K8Ts6xdUrs6jXPBfQ/5OyuXMOdBQ1r2zVMGlf9QuHR
BKqZISTe/Xzoyz8izr2XVIDfLpiBocx8N8nbAxinadCVyVfaJ/MvjVA9IC3lkI/Rw0Z1oj02CDBO
0E3k2ySeyp/ayx1wLM6Jc3YdMuugaMGTAnjMANB1Fs/BDKoGCAtGnX7IdZ1u8Ljl/LwcL4Fqk+Gc
1QrA+bTrHsHSoZApKIQX5N3o/eiKCupMHks8qH9YVh70UhU9St06LgPIBn2rvZE3fuG245vWLiRp
Up3rINYtnh5HL7L+FVbK9aYGBvWxURbIP0uH63jrCda+OUSACLkHhvFXAqS1DQ8aiXcUfszBoIsx
4KPtnnHfq7+Cl6T7MYCkKvH7tBAbGvc+tLIjwB4L6keJck5920GOVtggw25192ZXzZ+MheV9FMFv
SRJF03MWp4Xa2F5Y/ROB+hwwUrv22zxnaCqVwwF43/ZZxGGzc1RVvKgJ781t3v6jxahBJj1ASgP1
l6fUjuBXkt5+khJ2iYsl/8W44PsCXuEBJZR858R4uw5BcL+JeOocWxB4BxUdq6AXYx24eJTdzZqy
xylk/R/bwoPEfdbAsxY9xBr9HK/Ru1zZlc/6ovtheU7xtbHosE3w4ho4HR0D8K+lm9GO8s04xDSQ
qo7vncmJQJQ+DhtrzPWwTVXEYhS9dD07AMNU5YFlhaTZJI5Of9jp1L+UQPR9H1hsj1umuZvtiGN5
edAVKrvDXXQ+zr0t6s1ESvG1jr1Z+65wksPcRxTySTAOKWMKnT+ecqDYQyI3IyuHbwWQndAw4m65
BblsnwWZpmQvtKT3sUjkSzPGIH0Yu0z7Hd4ND03v5XjS7wUKixpheRUknazKt3lWzkfaDxnbuoRH
57rm485NkgAk3ewAVJP2Z7gBXBPs/ktmzXTYuJFT7MD/pZ69bhqPXse7CJF+A+pWkTVb6AkVO5UC
2YJ0iyztoEGp9kmmmfiDXL/13YOE0nuZpDCcqChpu9W0qY5UMbovYy6e+rJMal/mRXmfzDVBwUCT
zN+kRuGbOzfDO950WbpBVS0DiUTTFO22pGzetoMFlHyoBvD2gt2k0Hb2rtJRfpG9N/oO+T/OrqvH
Tp1d/yIkqoFbyqrTSzKTG5TsJBQXMOCCf/155ruKls7KSLnbirZYDLZfv+UpOt6tDZmAJBm3xxbc
sMM8kQEdAKXPKk2hNzX5/Rc+YjyZQQn/rVGLB5ku4dXZwF/QvAgAVsnB84c+lf4mW4vX8XNRbVPs
F1ht/+Q7Pjz0WeDYPsjThHwS1q4E5EsIJBn6yCIUyHMOiVGsBa2yNPfL1n1GHrr2AxfXLMniqSf9
up7bNH1vMz0A8bQlRSw/m/L8v/JJSO8uOURh3MKLLEyzk7v356J7MF+271C2l7f9q330voVv2Zt5
WR/X2+Yufvr79Xsltb9ER3aSjHHXZ9kpgNwlYK9ZA1Fh6ryhmEkm4eDl2urvv3Tl8132M6nsly1p
I3WG+oitmhRSvDxkP4X3WSP+SqJ66ZrVRBsdcjBBThNYhytZYcRAqrZ7mhQ8GSa3+6c/49I+i/l0
Wldj1jNfSbfTolleBqttUDDvM7X8a2vy8QX/SC1mqIrIxTXZyWT65GXDSzfYb9vQnIZu/Exy/spq
XGJJ1ymIuiAKs1M/HIfxTbBfzhP/eBIvshd/azMMpdA9gYX2MSRdbUmzm6Fs//cVuPZ5LrIXK0Gk
S4neINrT/ph81EDT6keYhg1v0Ar9pNK60o/1L4lRUeT6NUlht4FUd6iAcoOT5PwajOPXSIkzZfae
DOYlira58PzEFJBbeBiwNeA6/FnT+cqGvgSW5p1dZDTH7IyhWL/vPAqULEvF/QrKVtXlabAP1owV
f/+qV1LOS4ylSnu5zQJJ/uBl+hYEKld+/HEv//b0i9jJSSeEAkzxrIJ3vTwL+evfnvvx6f44Ksq1
3FtW1pygXhzeSeK3tc17829nPfnYgX88XefNIL1tVucsXxdXNKgQCxADmltYHG7P//YXXBx2j/Co
yeLWnqFMPx5XPem958j889+e/rHaf/wFXgNzWvBLtjNRyfqQL1odtW3Xf3z6xUFfvW0ToQibU6wx
ju65voP8+WdikVciVHJxzDOGPBLiNvTMbdZVTjTkCPVtU7ks2f6tQLyEK7LeNGbwpuYUdh0ER2BZ
129VO33SB7pyfC8h2UksifAVoWfrwryIBFJl3nVp4Sbxo3XIj6NP+/pXvtUlHtvQDVDczuKGyPYu
J4hIrua5/iQWXnv6xeG1ICaxgDN6xpi7NNt+gvKVSKfD37folXB+qW7v02xD9B3U2Q7foKEGc9Mf
YBSV6l80tZFUXUrcuwlCgXrOzbm3VFZJTthr46UgNv/b61+c32hb03gb0QcYpCiHdSkozKMs0PCf
HbJrX//iCMuwz4k/qQbC8MN7CCpUOqcvcdf++vv7fzzm/xkJXRqSTPg27eLlzSmaTXujpI++rsw/
mZVfe/eLMwzARR7OPiY1QvqnlHjfexafBF8+m5pe2zsXYwJDvJE6iw5P/yE9eMZleQSgedLt/u8f
58oRvoTikg6pPm27/DQxNhbGDnfA6xb5Cuq47Gtv9F7+/jtXFuESjKuERQ8/jZD4b1AHasYkfPTX
sP/khF1ZhUsQrvRgDS2EUWekEBXTuhqmX4S//f3VryzBJf4WPTYagtkWnz0IufjrT5uPqBreKJBd
f/+Bjyjz/2zQS038tU3IkANEfkKfoS8hv5s/CdLrEjr8jYcmRrs+oJG0ADvO3WcEgWvr8fEl/7g2
9ZjGE5XoqMpk2+fx9OBPzSd9w2uP/vj3Px6t4OMsOkB6ABqH4CfoynASU5/5FF97+MWFPHZ0WKcG
Wb0Hl8xNTW+h6j65za49+uIoQ/RdxE569Az5mPAGxIQcpozjZ8rB17boxUFmkzG+bk12atGI8ROM
c0VXGP1ZB/vKOb6E3aIhISkMarNTOI3/TeSX5bd9gD5aAAl+lv4bgsq/RN96BG0dqvArcg5wDQ/P
YjJ7J8knwfTKSbsE4A6h8q2ffxwE7zls+0p9tEMx9dafSZhc+4GPr/fH1mx5IgLpJ82pn394gOLt
ptg7D8a7W0CYq/9+mq8s9KW+eCvbBSKuWGhf89o4/7D4kJ7k5b89/eLcovdm47n18PQEeh5znckc
0JJPHn7lBIQXJ5cHCxpjsII7YZwui40tP3S0/vr7i18Z7F2icJsmHpgwOjuh6ScL+NaXmcS8GK0L
+Lw39ZQ2N00Ee1Ih/3Fo9L/ZwB+LDX+Ixk8zEZ9tq6oMYjLFkkQVycQniKngypn7H/fqjx9IzUTd
oLQ9D6Pn9rPLUN30vXwVgwsq9MVpCY/JZbeCKgjSuGOvKHeBac07vmdhkFdzYgD/jrclOAwRM7Vi
4VyiadF8ljxcW8/LoV9mvSZIw/hMxPgzhWI5LZohyH7+fUWvbPRLwC6TC6TIxjE/dSYrA/ut12+e
++TOvfbsj6vyj0/b2ybKYZgAnzoPRD8r8h9kSs8jvuG/vftFIGA6go7kgnQkBdR83b7Q6YWunwwr
r2yLS9VurS2n44Z8M3TQN0nWnVUgB8FrdZtq+Vkr8MrSXmJyASg1Q982SGpz9Up9/+yP9JN78Nr7
X0SBiK5wmbRxfvIW76vOt99hyFO/2OZA3QSqoTV8wNr67+twJSD/rzf1xzpjWhJMzEzxuR26h3CF
22tLzl7K74dUfxLUrv3ExbUeIA7YdvBxM6rGQbC5ayBBwZMiACqm6ZPq73/ItfW4uN4xyUk6M+MP
CUi8Y5bvA/fZrXjt0ReneA5cCkyxzeCyMpHCzq6vRbD8+Pt7Xzlol/jYPAvSBbQr3Oi6rdAgOKWc
PFn3Gczsyse/RMZ6oCPOAQHWodnYg9d5ZTOjPJLjnf/ZL1zZrZd63KMfRrOIQByBac55aGA8O5i4
cuD9gbYqpsrqOP5kJwXZ/+YU/0+q7n98xj/2q3AQYJzc5M6im8MaROjkJUIz+2gaOe3Dkc2/oawy
v+H8dK9qW7I9j/oOMywyyZ3A/O6rCJKkZph1iiLzZ++bFbTf59Z2T3IZoi8aowqAzcx66Leme1hI
1t5APVeV6cyy8xyJ9lbGsDGLQM6s/DF3d5Qn2wOo8f0e16uofF8HQ0GgMLcb143XGQuCXxKis3UY
bhiw0hm2pfmk3hXmIlupvR4lK1f0JSQadAeN8uy8DaQpEhuph8br+v+E36fr7mOMUsESxJzWuYt3
KQ/73yZPxi+gkEc7Ifr5a46GzAMgCPa0yBVaqlHnHr0ghc/e6lt3hDGU1xc9jO6PPmvMPYXa01nS
pfmZe0u7yyHVXk1r171hJLP8mL3Uv+lJpvtyogbKsgC9aoz1Ana2jESVP0EjBVKG9hFmqc1XB5OS
Hx5qfQxi1/4pxfAFouxtx0sXJbwrZK+Q0fQ58NmTTyNMuwlG8d4y3U224zXK09AVOMGbOuEPd02Z
uMAfqwG+vjWgTqZYG+Gdp2Tzn3ky9vjEWZPcpMsanHSas4KmMKFX8ThENXTyWlIuvZx3fZ+lO5ww
JnY+uJqP0EbcorpLo1VUcYj5ddAsYVZiNkuLhDr9SvzRPRt4Xlbp2gTYDq3czTFXu0EuYjeNboBx
2qiPY9K3J2jg6tqEQtQxH+ECbdcZvtUhZuZ61YdwcvLki3E+hpkKa27X5BEEn/UNBZpa8RV4eNhS
yPQ6jK8PyEdIsY7RIgps2PzR+ot9yqMY2mxh6H0VuM/2wmbhDiwnUcFoPN5vtktKj+us6DdnfyZZ
N99wIBi+EJ2xW3/mssI1Iu9h9Lu9NaMWpZ4xPQhMpHddBFSuJoAT5Kjdb0cpslpnCTigq+S/UvQt
H2RmkwrXjbqZ8XO72ILIDuiEANm/QVkwwncX8Cy1CynoG3LR43NAwB9NW7lxENd7d9suY/a1tcG4
S2baP3DrzfdjFwagNUGwQlALA4TNYyV4wnm9RsH6JdbbuBONkbXwM1a3qsdH95WuUwgT7EwTm7LF
Stw6PwpuyBKYnYrzDEu3kV3cEVZHvpjByk2aO4n5U9HFASvmqAsPOadQHJmXrIjZJG76HtbKK+Ab
N8kcZ4/ONP1tMDW2XOIuffO3wJR+4PmPJoTXFeM+ECeTJtGjnVh4IGMaHHyLnUkD7e64RkPCtgTq
50AJ7OGI3ey9LFzrOYrXL0G0vYPPCEmV2QX7ZVtA31m3GHY1zt56Gcb+0JfAnB6TRXZIGxu/Zaty
9ejPQ1CM3iyKdrXx3YQEuhw22bfQ/09IBZvt3z4J+Zktc/4zzAdStG3LyjgHX3jHIYD7hXXrl8aB
SpnGEJtKVnpIttEHBMUzyZehNe1PR9ux7AWz24kRspyUSrwy9oIR1BnqnjMgGacyz02zMzxiD2E8
TE9U0Z8eCfXO79LxSY6KQ3o6jb4aSvy+ZBpilFPHxlryPLpLEwasQgQTBkAx2vcI/3VCxpEi2g06
LTYBA03fBV7B4NRateP4bmDZdFz8AZKIvsdf2lGPZWpZ9w4Eh45KTBa677kNXXxYBk3v2hBgBbG1
nBXTzMbnLRjYMc9MAPtEw15igzZsbUjS7JlNzDkk2/I9Uh+Kqz3oyXdEMbBf4jT/lcydV3TIzmsg
DfD3+oYUC+cWniA0KW3qkV2vRHCA2ktUQaElPGfRjBb4wCHb0a+Dv7MOnPNd0qTtvudsmotlpelc
srTryzheuj1ryHDfpBy0+2XGhwyaoA4nMgH8EgSnrbV9uZpIYvvm3X0Lfd5n57zp2Si+vQZyhHIR
wGY3WWYtRAxEirp/3fZJZmHgmHuNLvpo6b+6ofMrAj/XvYOLVGGWRZ/XbRSvTk8wtp/x9qwJwpIg
6BQuypPXqI3kE9/Gte6lv/5ohYfWgqGsPbC5e1wF4JFzOKr9DBVHCbqDDz8BZ1ZolSgoVmTD8kZM
1D0E0xrv4aFkqiWNdUk9j5atr/gthrXrznRzd7NxrX/KaRR3GQL/rh8z9o25FhBsNcRDidlLdOvF
gXfUMN0+YFtgh2QJP/I2ZDsDWGDNIR4IcTkD2X+GuC2xTGuZGJ7tIAzgv46cGzCHpyx5VJRkWznk
k/dzQV/jForE9D4x8gOZE7u73vD2CwvD7K332YB5/kRvO2LIPoNKVGVsI08qwAOMkxzxe1YPcLZc
Tl3Qgyc84u59SWGhVSjSxI98XmTBl5A9bzDDGcpWK3+pc9k1X0Vmg9OIHjWgQpTuI86Hr8wQhsCc
AK22keWBqZSUOcxhQPRSupCZm/aL7KdXAQrYLs8m+iXehv8WAd5GpdN0u4lHrFUqtX5BMoEj3wR9
f4SZmjnGwC7FhQwWCi+ZVgG7liC0uqcIldY7ZD/IXDPWk7ILpyeXTneszwuBI64ZwiKNpsJucZMd
k6aLgvuEi0bWoZ7tbshb8SVP/fkUcg9Haxb8EKWNnIsUGsZg1tmetLcLMIVzqbxI692C8HjwJTyY
y3zG7esUDByKjvr82edBUFEbA9w2sOB5pGFcCBuhNODoR0RSQBlVJMyrva0hj24M/Bphy6/awJjf
frZMNWjDVt5vGqZdwhBXAGuIIXWSzz8zl3yoe3Fq34MssABkBl0U42Ybcr+akf+8SW+dXoM84Xkh
ach3SmlVauwWXlgSNgM8eOL2nTS4AKIp+C2Z7543LXLAGBqVqWKmfhSWBuomZZbOyVTIYcx2MOqy
pcoScxvFntojFAL8NWb6qEePlAAlxlMx6nxVZTB57Xvi5fQswtivuS+NBuY4HYsEiZpXcRIhJG5p
euzSVO2B13H3GtLfr3EKYjNa1aAdMWVKECn9nwB4UTh1S/hOawlUltZLUNOF0L2zvS9LaM+4Dmqo
KAMKHQM3WfSzZx+Sttc7K6HMATYYRkpZJ2pKHN1ttB9PihMKrFzU0nuSdeO5B07hJdYASBZg2Xh3
kdfCj5PKAeE+Wr3wlY88/a28ZPju5wrXb+ri5dQ75MsDx0w78CU76DUNkVxm4sGmhu2bJFQvsybz
Ix9wgTBLoyqUsUsLLgmF5GUOd69ilb57MYIDjwhwGWNQX9KanHgLDLXEeXtdJB+qdh7CsBbNxu8z
4jdRJQgPQT2KCUIRYSaqG8e9r6FwDYTU+zH6DZMPd47sLO+A6sAsrSeuNilTgHYGA4ccDss6wBJl
8zuW21JOc5N8U5B/gmquNbWI0+h5zUJ7R9cGLnIt9GaA/2un5ufip15yAIcLeI44NLl5BAJmFSVo
3OvOI/IwTDI+uzBt0TiM+2WfNS0Mn4ggtiSW+jvXw0eqsGFoHxYYVML9D9UsyWZXmUUBq5rrzZWD
cYEsRcSRzFjbi2dftX2tpJP3DmZoqlgdcIEFn2L7aPjqdgSi0RCwyt3wkdp7+M8Z1AcPSqY4Az6t
gwW6RANstHdslmiUMGPDkktJTzPuWF5SqRDhersKUsakGZ9Y4wPUOxu88Yg87ShiOFNhTNMe21Q2
4PkrFDl6bY4yCjxd5MzzaxuE/LjYwdYyEeIWfuZwlJBbUNo1D3Y64RMgMMFwN9ux2auFyGKBljZI
S7Evb+YgoCUMbfihy+foNkFG+s0QeGAes82bYTDXj48SbiX10ipyMyS4L4B52B5SaAA8iGhWpJgn
lZwnfzD3ma8cdJiWYTvAboT4mGUDjeuRTr76borKNPDaGpLC/NVjK7mNown2sHIc5X7IabKLemVw
tyMFKQSQGuUcJsO+EZ1/iplmexPn85PfeuM3hyT7MLp2PEN/kEFwZaWsgswXS0Cmp3Ks6Oi6Mpl8
895CMPVNTgArA2s8QrI2Np2AUgIquzEK/HPesvQ/agSF3DCjS9kxgBqR23U3WT+3tceV+YAnwSa6
7N2Kf6BL+wpdNn7jPN7+AkzW3/W0kXvmeLCPLQsrmqq4ShwWCa3P7sEOqxtqA77hrg89oEAh2LuP
lyC5yTcOmb6ehSC7qhaFJwtOrZ/IvgSpYXztFip/WG+I33nWJ9/x/nYo4X4RQqACSG8v8DzgRkP+
daatr4sQDYOdhMNvFfoiP8Q0Wd/IFMRHT07uZfZtlTu3mULNcDlNUdYFtjkuHYcjbIQ8qVr40At0
kXydl6HXTFVHhm0nu8gB6wz1dbzU6MYKJZ4uTJdP/NDjJoC21ZI9+rPMz4BjmGzXZu14M6dmqdet
SU05r+2M8as39O8fxk90L/WIKgbSfqi64PDQwZ657vsogTbGAFfOPNdlnvY+ElfFv7B+kd8zjoy0
DjeapPf9xPn8HPZAJb13mGR19YCiuS99Lt0XQAXCMx+H8JC6XBb5jDgv5jZBKIktOifPZMya2qow
qaeYT3015iI4NmGwhgXDR6BFIM30A9MCUYRCrW9JOsQVUMjxEZnYAlteI+TLoAcYOyTeJiEgh5nL
KxC8SVe1KonQDxlz6I6bCLDbzjlyWDRciRHJ0my35s1/Icg2D8hV5qJNNxJW1mtBHYQyv42rtjko
1AfiAah6M5UuzlIBtLeUps7HHhJVzUQhyYWu1q/GTGZn1Jgjsd04rHAHxwrIWvEii9blNW1g+zrC
QvcYwa76B9Q+9R66D7TU+IhPIWzOXiQjTQXf+AhBiEAdTaD9UygOMl0ByS04Qa2ruNsoGeqZCroD
UMt7U1zbU44c7QTrtPYGpEeIjgsfbibGZEOl+NofTObxfSoTejvqAM0WtNIdgNEx1NsjUDi23J0c
su0CPSAMCtvR3THURlVkkAAWDCSbQ+xtHLsRdRHEppXgtzznpCYtm/eeBy+hbiX9riG9vbVqMwds
4LSEKOtY503CbycGbb8mTWEpGc+6SFHJvksWDMjlNroLeTA9NCZdsb5u4DVi9vPYolQKc2qeU7pN
qFlUfIgh1Fc2dM12go/Z/Zw34VGFDcTkAhc3cGhYbT3xdD1lOMIrsuU1/74lOKbQG1bZzeQ1+UHM
St26DCAouer+BWbh7jvSR/Y2eFqXXOAKr5SD33CRaGbvAuYJhwwcbYxeEXLPqRpuPLXMNyMGh7ih
0T/aORSmj7CeVL9yA9YTxJP89L9eGE8VGpV15Y25v8KFOUFUliiRlhQ+OQjEAKSz2yaAyGAiBlt5
jKPPJWUIQkPP68ZnAEQTIBkw26HxGV7tUaXbXENIOSPoM0b9qxSpwrxvMChU7Ni++RnvH3Ga2gJi
Uf1NSuO2Gh1sjRe+qTr8KMsK4MuYLQBcaCoUm+FpCSIcxUnBc6eMaNi+I4fya8Dm0tOyWXnKBzve
zp6AEZKYpzuAts1j6oXtXiZheJ7TbrqhEeU/QLzId2rzs30AoVXotQ622aOVmB6tFWER+cy8B1u0
7VPSGFogbg13Knf+eQiC5Yl0S/LaURpUrOVRVyrqxyckgv5x8jTeP9Vyrzk6rbO3kRu01sMTYVtS
ZqiAcOH7CnZ+qbHFMHRpKVpM93BTTAxZgUd+5nbAzdkIeJsgIM8hiLUyyA6GN9mBTzaroQam87pZ
JwDdIbY3oAeS0jH7qOpWDcYEhB47Ze3Nh0zLPmNmu83lwootMe73Msfd3nVdcJe1MVYsDUN9M0Oy
60lAe+UMqjaG79RrkJM2nrFnhhpJlAsYZd/Q+Yt/BQKoWzTTQA1pkii590IMLT2zpGmRwJsgL+Ef
3X6LmO6f9RSsyQP0KHVYJUE7k3IiRv1OMza8oC+W3tp2iU2Vhb24hyC93fXMDffCdQGoE1PyoIMw
xYVJp9+tyulTJru1ArEGU9AAkIw609lc05jJ2jeGlhtovjewRswOFiYxu5HxcDf1I0qhwAJqTmB3
97VZ+hlsz2F8aBBI6wyAkYNapvYnG+L0NEKW/s411u4bEsljJKR4CZXMkE9g5vIWduiZctTtNQhB
0WEldN5PuvdvVOZb0Hs7shVdjmlzhuv4tweTl6Rg20ymChDu8KGxGT/4qkfGtglU8IUfd+BMcA6A
fzt4wambASUGOYXtY3zUWwsFH1V0ogMVa5zgMTB7eQfYfL/skBGG71JMja5aiDKjhpPAGUCY8slF
nIGWkEQY50KUK9xH/tA3ezJr+l+GHOqUMZ7GAMZn283k0BQrF0PIziTAzQ6Wu++jnSmE81Yy77VO
wi+NsVPtVKhMNaklKwlO/ZO2YJhqI/zvvui26uN1Ss8h1DQSHI+8D8MDWDT0toHqdeUFQw4TVe+3
7896p7t1e53WhO28HJQtKFGG77NMpvtosts3FQ3ozGb5Ui8wb3gdkWTUgre08ruxwiVWQcAgN4ds
M97eguYUH7QZwy9EErCjRKsmMFaoj37sCtJREcBxAkkUJgKvkCBcitZr2QlJQlaPsKmujJer3Qor
dbjuorTbLGxRC9Ta7kV1a15QL/F/+NrlxxBOlo9CzfMNWhdQfdp0tkMplh9Ug/xs6tFQp7jH9iNX
WR1AvOHUocozJfA38T7p+LjXLvjh0iZ9Gj2W4fbDX0NbdOvswunPRI/dzYp+2pkitLz4M4SpVcsJ
rr1G3Y0WQiALBoFFDvcv9HGnyhCUQU5kuuwIWq4BLA7eMbIdbr0I4TqyrS0juaXnEHpetVxp/12w
AL0FzDRuJ8oR5ykgVVjBftyKDSOVpUS/WNS66ZGo5Cx6QmBodg7sYuSukbjNtiZB1os88Dn0WoDU
kDjtRyrckRk/KVGKofKww4IUG33waGvCfa/W5LkFAKBC1oFrVW193TWebSHmmuYlBiDyDnQo/s3R
BebgYKaVW854GcYOCVFraB1ZCHiF00f7XtqveZACep37FE/e+Fc7dsv9xqfgJXDJVz17kFCA1vJX
s4a/re9BZUZqnlQgGckKciZJhSH872gT5ucatmjIWQPeDstVTQ3ttjpOEXkKNNzBTHSxj04vjGR3
GcuzNzdy9zJtHW/LQSUUhVw05MVAclt3EekLyAikNe8QLtMUbWhQztxRU8/etIA8PsXthuO/rvSJ
6k6CyudnR4UspcY1Jm79NWvu+3ke30GUc3sQu8V+hq5TGaueVXrCTSj15AqOrEQUDsn7Lg1Ssus2
tP6QcNI7izQwr0jaAjTYpF4dz1G+m2gYlnq0+QFO636FTDSrU6IAxOBxxot5i94S+B7WzI1Qw44d
r4lr1ONsZgHxmZGiyeK1h0mu+R1QEUutIqTYFDowFdJVtW9WiQtct+kKe5LMfUFOmNwRWBL9Vpbm
6LYSWxiXbOCnt7mAVq7cyjYxP7oW9Vsxrix5DTr/ObYZW+pZUPU790DcC/1N7sDFm+7WEB37gQzT
13jrUgjGqq1OZMYrsiwf2wvVie2ntuo5zcrZ900BNrwoY9H33xjB/7eFLN7RzoedgplXdcy3ZtxH
DYZPHvpJ730f+4fWg4cVptIolNp56m4ak+AUog9adBnYKmm2viMGoVHQQA+d82l9YTRPdhrNikMb
k+QRDJ0If0iKuQvY3QHoWhs6pHuLKcBH2J6sBZrED/8DIC9485YmuAerLtiPXgiPaaXTU+cwqOkh
Gn8OYUlYYHoExZ8QijJ2w6Rz6MwbI5OrkOngqXqkO+GBPLdQMx3DME1Ljt72Hvo/psp1v5bWG3nV
8EwdugC73gq0CIoNefhT5k1076sOzvKwiwIV1onTSFFKJoPJj03skEmvA32B4tQPjGBEbUDUrfM1
btGGR8fUM72/t05jWeHONRcxMqs77NCgGpCIHDc2UTB9yHZqVGfBWB5dta2oT3kzKOziWD/MrdB7
5BdZirMdywr0QzZUyKygNDXN3aGZ+/UED0VgOu8F0OVp0coMXFe0/kspzPbhRyTSU5BFy962uk8w
tlySBwCJ+w4E3zEBRtMsPyc0+u+TaJhhFI4Ga1v0WRje203jYPrdNO1iGojvQbzF54yuwX3I1v60
pCQjpVEUk6p+WNMWXW2P4Q1WXNhoAksGN6hAY3Y2KXQzu1bwMuEBjwq4eKQ1nZLgLcs1fAW4i1ew
5iTZCePCKmUGDcMOEVE3zUR2npgWsPk8tgOUfqh6CxXxCenhV7O4BEAnmQ/f+0iMuvb8iUe1RY39
Hwgto6tZ5+tzPoT9icDf4Nu0UnFqU2H/WzHiWgoCD53bdG6Dh7xDUolOZXAbLmOM/dwNBQr9275P
29tcj/IW0v6w9skwOEsqgRg5VzEG3mdQANu9WAPG66gVyyFaFmQ7mFENx9mjQw1fqu5op8l9W7pN
2ZKJWdZmDMx3zVLz1XbE3hnZxjuPkXCPyRQpYih33kqm5zseGX4mfRg/Byz2/EooeB2nHEUEjvu6
l//H2ZU0uclr0V+kKoQQiC2esds9p5NsqIzMs8T0699xVv3pGVPlTRZOlwDN994zFK17ypJ8fB4m
6W54OI47WkY22BJ1joRlG6VgKEvE59idkKKt4BSqMlD63T7aONloIZ41WLiKlOx+KALGNlJ0qYHE
2IB14VpF8N1qK7aBnkS4c1gSbxNbyOec8m5TIl+yctQIDzLHKJ6NIaQrBUmNbQhlplcnDIc3B3qw
O4OK5KH6JShRb8DgD7YHGfgGLIWKVeVZtYNSXoLpt7JAr028HrnIr3wMMHWUk54cM3XwumOwpdQc
T2mSInozVMPPht1VP1H2BgPcZKb9DRcdaXng37NuLU1HRqskTJHqaEmTnZAS58nJkFEJvNGkUEC2
+u45qmvkDGzO7A2MIlNovged2tuSQb2TqX7cC2sIvwY1h/1FBW75tutzchpMrBuPFrT4DkkN9bfI
jHgClIwHH4h90jVQQfTAnToCpafJNyNgAYiHJmtE0dmSw6oS4lKZB6OZWwiIcA2FF6aLtwf3Oq49
PibTg2j59DuOCFmVaUc2HeyNIF1pJMNjOprTCzWG6LsQxbSbxDSYntUPGTzzUMLELhGrcw0C3nFk
0TcxFelucHn2R6k29ZFiUu9gnnP4EEMdZiVL551J3n+t4gLzYyzbvz3W3XuFGj/b1UYq92D/B2A+
p86jC4r6Q241gL5Alu6vMRgpyG5ZtSUx3g9QlJR4yNNf2G99xkOvheshVMrzMaOIUvPp3EDCEJsO
TsG1ioHX2WWERSCjpw4uZYFhGBvOc1DOGcurN1fhOu0pKCEYm9itC77hkSG3UYsCijs5ciMR9flq
BAHMSxPi/nYiO3/NJKgenmxl/TJBvbNFCD5WYlVYingX8YC9hDTMqqyG7ClPOQLhHCmAX45KK+rL
URnA0dXtZkQEgUIvgZg+jChEoJDAglAlRFdxRFZJjoIXEDruCpms8HmyEPnGHRtPEqWIb6kQ/M2p
rewBlyb5kjljBmPhNF/LAmUK0U4wkpKNuZMC8XSP8XkqCppvcK5nK8FZ+FyPQf/k9P2DXZV/orag
55rzet2kHSrhGU13DSIVzxitfDOUmKVe0qbpmrOY/u1R5D9AWqp5nHAwrnkq8x3SwSUU/Xr3OMYT
gmwY+20IlE48m/EWeR27/IvVljzR3O23dcD7J7Of4gNSOs6TieLHqlFJtK7rErkDs5HIkash2KBi
NO7HGEyFHkHpF2jPZ4/cENYZEjr0hDIP3AAxQBum0G11N/XrZgQMomVFe2pa03pmLLT+IrYu91Xe
yBaolB5magqyIx4zA/O5p2ayvdSgO+A6UnBgTcQgqIg6yNsGKNDQIc42BsHcTCQyUJDmqh5oiXS4
ipDTWYMXGOwxp5NjaTfhtmYcvPwszXCc9arBlb5w4BK2CSOvPSPrAWF/0NEV4mLfQUEP9SWcul2N
nLkVseGM8ofy+lAm3wzcXvtVx7P8ZwHdnjELqh0ki+xNCdX0BZjkHLRNg0mmTlpnjrhIRuWAzuSF
wbcAGZwSMgiEjsF9QFWD/RdwZuUByyMgN4420oY5CEyIEZC0z9K3+/B/GjqyaSniTbeGWjRESyKP
5KIEgsoUf6N0XHLTmAEwGho2cpyA/io7aA91KaKhZ+y4t999jsFsaMhIhBQpFQOU0+pE+olMEYYm
0epSII2zap3EtT8kDAmgbscAFqORfWiAqSPVAnby6nfhtLxA3T+BAeFaPWFz4wBA5++N81oBzH37
w66CMtGwhn7OQ4GoDfyco5WhYlJ7ivy2gfO/3fjVeYvGNegzcmSpxEYKQvEIxhptVoSnWLevvbOA
f557+8uDP3VLRXAw9GEcHrsxRUi5j7sK6cslC8G519cQmIqiuC1RPD5OqPRZoRmsEZVuOQyvPMMo
llTa556iLe7RpVNlhFF4BNYRd52zwap9ACucGEKYt4dhbvJoCzt0G0thUPtjalar0PoNoaL1fS1r
Sxp5V0grddL1jSTflSzdGEOzsBtdZaph7mgruTQlYFAhv0RD9Rnowz9taHGvGXKEwmYDt0LRfZAp
XFoHc6OgrW9atajjBZM82hQ2FE8mhQxS8lI2ZAHQOzMGunyhRFTiEruxjqhwyIewLt0jrUV83/Yg
tFWsmr4EELAGm6ZL/FSJxwwJrbuGWGhreAAULUY1y4VSsgi8pNqQwllS5ppZvrpW4YgQd5gY8PKl
AMiEsn4P7SS1MdL86fbLzz1AW8GZ7JDUQ038CL2rM7SluhWIoX9iw/p2u/2rTCMowGprt3ELPgTt
kANzPkbwNirZY2hcrhS2oGznZJV6VqgjPJdTJR6msi/kfTurrl1oh7TtJhukEjEqMEVNcu5x8Vil
/SUOthq6MPhXDZUFPlBb4G2Im5jlgi8NgOsuAhjFzOpHAOpwpxx+Dnl1pBZ/DUq1r+kUL2wq/zxO
/w/5jodqSz9ktDAJy4qj6wzsTKibPY7A9U1rpP6RlhFhtYmAfNlmRHEPbrjxmptOtG1lEni9aRHI
SA3WPmmgDZjxINl2VaweAWbkO1S6Lfgtwv1sFUTIIHnEYdVfJO8TjydZk+wj2Q4wqIJk4oMpKyi1
ZaXcVy78PuNJDA+w20mfWlhD7ixJ21Mr5PAatzGiikZmFhInhdrIGJN4g9fN32KlYCeAdCk8zYaq
wMWgRGH6ZDjJ+Gw1mbvi7hBug8G2d24goIGG8hywR6KJ4y8Bq98Bvya7PKXsV47s2h71zmxXNY06
KMu5II2FeaQgaRy7wJ7WNetHiL0l5nl0VbZJSMt2eQhXqHSyEsCDJpTXXcJRVe3l8DAGwFtH7eUW
mWX2U2Jb3basOUKlQUgHsduYlrt0cJKtw0d2AuDUWDo0ZhalLvrTIVdnohQjfADzL+lBCkurRa3e
mX1WF67KWQeIAAjGvoNLOvicYbREY55Z67ptJx85mZLEgrhT1TxVQavWUKt/m7qwXRm4yday3Egr
OVCAuW9vLnOfou28PE1io2W4mjkQRdgOOTjnYHyYC5eCmVHQ/ZEF3G1QEiKuz1Cght7dxuYv2IUX
9qeZd9dlOjsj7ETdT9ifkGw+uDmgW3Vn2fvbPTPz7ro5cqPGTDQcZ5LoFFRnUdNDWtxFnvG+5rWO
J6SqHAPKxUfgfp+maQCc2ZDeaN6ldmm4uj1yR0OGoj9en44F3EeCdVae48RZ2D7nOufy+6c7sdEi
L58orIAAhXC6b2MHxalxoWvoP9+pK5uzcxnxT80H6WQkmVkG/lTBqAipW/XYd+PWRT3/6BR5B8FL
ywbmh7C1dK1fcV7lP/scf08g+r1t+pG9W03E1kN0ye254FlugPcLt0UcZsAqVPF7plC2NUjWnFBE
A+qzCEf72WUA1dZ27DyiGtjurEjSXUBlBcn4aDzAshfwxKSJgULDGfhmhIHYIhCD6Z8hf0Q0jxXg
S13/lEHJeytKlX1z7bj3kRsOkH0vrdfBxf5WCsj+o7CFeB4w+0cHG1W4auWQHS0BY3JiGPCO61Xh
payLvMBKp50iUh2DCbYCGQnHjUwo8e0OwASkTV2kgwfrB1J43Q+eZ4VfmMNFG1SWAEJI+2sUU/u9
JbJ/HAw5ne08nC4FAJ4iX55NWzhbZe+0qeS5H6GamDm5AkmIDh8qc9jXzqXlmYwK5QngZZPTCMdZ
X8WthXRMTH8ERdZ+E5Y1FeugMejKmsxiBwku/uKg5OkDRty8mFNnPeSTDTT+KEwID/ZlvLfbbvhS
20ScoOROUSlLASs1KbAtWGAxUngWUOIVTzZpMmagt0AaMK6MwYuBz3oDvc0+SlVTwNdRDPQGMnAv
ik1QL+wBKRYVFL9BFSCvLKHVsTVj6zvhsv5Jo2DYQrKpO8VBCnwz6NQnK2kBEgLt6QDKCtJ8FBCm
JqLvcUA4UAvCik6Zo7D5RmXtMVWnb6SCtquEJuWSBdL1qN9wdUE/sK3yhrYUl18+8CO8QeU7EGrR
G1w4JmDTmsLaGyhjP8YTQmerqOUatCOk4kAxeUgDC+qbYTzdo6+EXUOL4oJOWpBmg7ZvS07dqM6G
S04l7RZ2jZn4x9Euel034jbpGq5vqx+gJKwgYOpl9jnvF3eOS0vXNg7tVpfZwKsj0SP8oR98G3GF
B2cGoAHZX9CUOm8yh9YDJA0mOa18hR7Ex+AmchU7S8ItM1+o20rnohKNqBzX74d3Cgx8CY9bt3pR
S34WMwGrLgJo20mUBqpADwIGtHZcBSlVIMdRV0hMD8nE7CdpWHOYTNFNC7vxzFZva1MiSxD3JY2A
0Ic4W+aDJdsVMhQLd/+5/tJmRDm2g0UG5D+p0XwIqKWGESyK6+Q9t/r7prQuC8ihBij6DLeENOhW
vWUdE159afPozihJ1/wbzZyb0H9zfLdNgamqDHv84FHcvAE1MBorCQ7lfZ2lC/6hZly5yFQDvcUS
rwxQ63Qaj1vF2unfbl9KLpePK8tHd09OSFQNPEfEN1itx/Pey40OaHu4LBAP/7kwo+aeol19OAc/
IS8oGOy0/Imz8gES1PXWNfqvKlWodzK1vf05M1OXX2bdp2sEttNKjVHIjgJ5cq8hObDydb6CKduP
2w+49iWOK/SEbUMdo5ZIYvs5uM6BE7SAAoSniPQPjUjFenInc6HPri0UYFn03CxIQGaE/TNGyPEB
iLjvsDezD7xOLuUhr+0slwdo2Z3QMDuAuVCwhnLZb6dSp8EAEbTjHO7KgFdmg9wT18kWpvK1kbk8
TZsCiYM7RmJXsV8k6oFLWB8kg/3Qw65vob/mHqANfURZWNPeiHw32MbjuLb4y9jJO9/+8tBP80pN
oNPEoP4chuIbxCa9xn1y46Wuudxx9TV46Rrt7stkCjiQwpunsXHGgjhkasnnYm6M2X/fuxpBd+r7
mhyA8EvWzGWRb6VDtLKA3tyOkeQPTlTGz7gKG/vbC2Ru2mr7e8FT0PBFTADJ6+N1LfscGs/grJsJ
WJdN2yV3bPKXTtPO/QEIBGmDVgfB3Wj0KGrl52Kwp22Zp8XCI+bGRUvejjZRhbLdyA+aPkdJVIYr
1zYPd/WTnrntwGZ0iFOCwpPUb2NWXHCiYi8Ti8BSpXi+/ZCZL9ATuFHdOhJ+npFfgs7UdnzFIYZ/
u+mZmaUncKfCDYYIam8+qWoof8Y+mKPItdKtqMaHFFTSnJgLi2/uK7SV3bhuYAUMbCcGun6qit92
NP69/RVzTWvrGjcdWgbKigEHJU8N7PRss1nIhMwsBD2Jm7eOAg1jAHrJbg529AfkUZBmRjhcLKl5
XD+LHD1bqxgyghVEDn3G+pVMHwFc8aX7Gps/c8D57+sgbTl3TpkXFVB6Pjhnnqp+JHdPIG0BC2S4
4wRUC98y7VPWQE7EVMM3o3V+ICp+mmxgbXn+cvsrZs4GPSvlCEEKFz4MvhVsxomv8uAR1I6F6XnV
qgNbkZ6VKoWVdMjnML/PRoArjMASXsmNFhIrlPxOSlutoEIywCIhKA7SyPmpNuDOEClz/I76UL/K
OU2B4ocLZt8K4yxzqG8h2v4ww0BtI9jBeWnTllvTqMl5BHVjc7tXZmaonu+CXUkIPoAdHDDKBhRw
q+LZhZzmnx6iBZe8BlvY6q6lOC/9ox39oxsNtbKy0G9o9i3ORQZ+Ens2xubJMJMfaT49lUlLLxvs
Qv127sMuv386rfvMJlkJg7sDt/dT4GDefk/IOc6ihUUxM5100xorTiPITjjBAUi173nGfrf1cOyh
mX17XOaav2xWn14/a2FBbll4fWSa9jbIkqspKnwIwX253f7M1q2H/Bcij02nkBycBMkb8JlWADzB
DNnyY9T7kPnsdlOw1FczO6yeAcghJRP0tCeHmACdoVzy2gww9br9JXM9pe0hVqrw5nQMEP5+GQBc
h4OKB0j37cbn3lw7/lGdTN16gpjCVDRG7AnZJY+QaYq3t5ufeXe9pAAPZVRl8inyTfjT5MOWViB1
2EuSWzNLQC8rABgMQoyBk7+qDx0KlG1ebvqLnAGW4e33/2fVe+Xa+k9h6tM0pcpqUDDEBwAqW0Ld
pjZfoIFWn8FrkOB9hXRLcwW+roFcCw2q+BVKA+MKqq1LqrNzPagtc5SeQndsS6idFCaSc4Q7DNla
5BPXtKbjwn127iGX3z99ZZnBRqkzLSxGjvEBdBPsnVXRjgu9ODPJ9PQOAIGZrEsTHJWGH+zMKD2T
gM94e4jmGtdu/3EHXeoIDOvDOB4Cd1wxuIXc17L5316ZJKsq0ByCgwRT7hhAhB+MWJvsbrd+VZcS
J4aewbEJACAoUTEI8Kr2CW5vbF+0jbFtOkYegaxOwLlBQVaWSI1Cq+bXWEf2H+6qCz03gJbjYI7y
aOSleUD50zmmQ4X0b+JG9sIBMzMpdC13Aue+HJnv4FCELzx7M+mJLi3cuaYvm/an+ZZZoC9YqDQe
zAFZyxXUs13412dEegmoez9ud/DMxND13AHaKXInLEO/t3oI7LhT9EuA0/d+u/WZvUdXcwcolpkF
lGEOI1TE1zXJH6us4x4PQGe1jIU5MvMJehKuteooC03MQNuMT2nYb6p4yRRgZgj0rJusLFljbwsO
dDgXvNpc2DESIi139Y6ecQPTg4Avj9N3GMQKpKa1danNw9A0V19uP2Hu/bX7ljQMXH7ay/uX5TaA
1Nu6Ld03kjbhwuqfuUDoWbbEQIKoLcPYz5wqbdcXa4BnIprE7xSpv6KekQOhD823L1MMzMLtj5qb
VJeP/bQupBBGbdoWOVgQPK6a+Lnomx2s6X+aBv1z+xEz/WZdptqnR5hQQbEN0ALh4g1AZmj8Jqbx
DH/yJR/0mSmry/iLCqKKTuRUPmnht1dBksCIiqVU8cwl29J2ZFflqowKXvg5WPFb0K7VdztX7qY1
Q7kGr2Pa2LUCvbwwahghJsXSdJ6bC9q45HEwZKmFCDpXpy7f2ubXiqZQsPqVGv2qzZYOnJmx4drY
lDUSI0M4IRtaQ3ULhV5eg/FNl1JwdGZsuHZUAuAOVNXALjFK41X9oA4ij/oSQYmTrXligE9tChQ9
Ryd4YaDx4NbG1RoIHlRj+7Q+lbktHoXEXfr2XJyZ7lwbzjQdGqisYYnZqkNdmrniXVqwOvQKPsJX
EXI/aiE6u+wKV65xusEKNLsKlRtIbTpF5aXpn7jhKxu0PN6dElGvb3/O3PBpd+kOsngiVSWuOWWy
bgTqvwI8w+Lr7dZnBs/SwoC6ZZMpoyD32WA7DzKIOJSp22x7u/W5laW9e1zypI2JWfhWVBUlWCS0
fIGOfLhhE7lY3TS/+qmo1yATVB9mO97jLIU7kO43IRtlQHC8tX3HaoyjQ2O5Y3XXvEiA9Xd21SOx
xABYvf2NM9NNt5+gXd+XtU0hDQX9htqM9qmqPaNOT9ESuGZmjHQPiqQKYFvJk/HYkKl4UFABBA11
ik73vf/luz5t3ZlZg74V1MYxzXeGM+764E/bgMYRLAF5515f2+bMTqal3fHpmDfVVgUOpDTt19vv
Ptf05fdP794i994UUMg8trDuNc3gCYoT1cJJPTeu2raG5PUgLEDBj3n/DkrWynB2vUIaO/x9+91n
1jXTtikaQ8mshN/ZceCQEcy+guAMRd6Fxuc6RlvWgqWqEVDR9ZuYQfi1h5raUp1wrmltTaODe2jX
maY/kBxwoRoqQh1kPm53ylV4K5aubjJRVambDi1B6xCae0izGPj4yPweVrgvwTtJtMewNtVJQTIF
UNIQTKu0XfLLmhlx3YECuu1GaE429YcRJG/O3G9uAhTeNGyFAX7m7S+ce4h2w4TUZyAV9BB8xvOf
QF1+tGa9dq1mz6T8uP2ImRHSTShsajbxlIfMh285aHGgo4EKfd+KM7XF7KZN3/V2VUP6FSIawxRB
4SRzgvXtN59ZE7oHBXirqKgnzPAVGKVGJIDIJ7DScHb3Na8taSi8NNBelPExD62VYMZuZOkpgSjH
7ebn+l1b0T0HNtnI6EUAinwroedhVtHf203PHKS62wQULfLUiXiP2jmYw44d/p06N4IAS/0iQg75
R6DxYHRN1pBZXyjhzdxOTW2dB8U0COzagy+pvbLB9JDtU3iYlLOaJsjuyM3tL/sHjblyidKdJEC9
BZi2BR2pDp3G3gQlJCG6wE1XVTD1j8iqw7euRFG9hR3Js9u5NUIXxC/hAHm1iQ7ilPVqeJuyQnlO
x3Lo3UEHeWQCuo9BMfyoJpjFTdCVPbSqs0uvNAaIDpIAlOg4jXOP5U34JXQ4yJBhDnnkLmp2mHWQ
nbBsspGM2ms1mM4BCjjQZYdnwK5y4o3kxa8xcoctz0T4xGRm/KJd9lIPSQXBFWtyt4z01VcQHeN9
0spqZdTuWHpTQzgUZRqouMUUPHTbsiCyB8DNrhIGO3aKjidmQVIzrMx2neSQF6yiXD2Hg5yeoNFi
2SvDhd81k718AI+ePQQomSyMxPXFZ7uXHevTYWpGFzCWAwxm3f5psq+O8egmS7veXNuX3z+1HUC+
NATxoziaVpFCtCyOceHL6j7ymq6OF2bszCL55zv86SFQAo3GGsqrvqHYduBT7AXu8GEOBveKOPiR
cUg959O4sTvIJy7MXrz/tcmr7eYxMj+sHky4/l5EkHuzj6EXBqGdMgMbbUSW6/Zj/gGRrz1HG5uY
RJlrxjI65klXHGsKpe2Vk07mye5DEOCm3l4nMo+hKGsBn2sNabgpwxaqicyEhpyohvcxi2wcCJAC
qt2pf+o7Yn9QqyTlqq9F9B2KlUBWt5A182IrMH/gRh6/jjDFAlyOk2o9xikkIQoh1xXUtdaQ1QUp
upRQfC3deo8gC1WouJbhB5SHO9+VrN22sMfxuCjsAxi5UN2doDoZg64MMcjK+pLadvq7Y2WxEXaP
bcUC1oGs29DMz5mU4ikqpnYNVZN+A2m6fg9xh2mbgBcJEcsGMEGbQmgcOszQBiPdQ9LBlQDKkvBZ
GIZvLTAhKysz3QfHEYMvlIh2ScGsQzM0xTpHAg+qMeXwqOrG9pwIabwRAjmrYGDdK7G72DOmPltj
YH/1YVBulRvfB7SxdbhKWWYTpKGLAT5gsKkLT26rVlBPXzg9r18tbFc73mTRDC6EHOqj6eTpGbKU
Am636XagVXyEzG63EDBcP+ZsVzvmYpYOWWVBWZS6v9xoi0j3rsWEOfHfTSIrk85M8qQ6DirZgvgP
QRbhsWHcpRDavr2Q5vYh7VBr60DIqjeLoxENXtZKyJJBHK+XCyNwrXmQs7i2zVljKiJG0uk4CngK
QWq4hs4AX2A8XxveS+OX8fi0vVljbzuVAUQjAy0160yvFz9CfurIUm5y7u21+aOoKweEzeDXh/xg
hJA4Git4Q8fBwr107gO0iTORCAufAGE45bG1cuuufoBvDuQqy7Ld5UYbbG4P8txztHnkpAG0U4Dq
9QX7ClXVVVtOkBiJd4z8uf2AuY7SZlFft30EBMZ07CPQXSCR/MsN+dckce77AL1GEtQKhjyh6fr4
xyth3ku6v3kTbcpp4QP+hVP6eYK5ZF0ufZ/mEnQ4+GSkY3K0cWV9mWyzfgKjFypTkcn2DURofLuH
/OJk2SGEGuo4BQ2dx5tYsWANMWuya4jgu6bO+C5yUoBQAlE9ENri+GMUFhwdSAnelIRQGylCug/M
Sa6wg8cb3IDadQzNs/M4jGqfq9D9AAj7ckq1EVswZ5sZH93XdExwn4RIESyBonQCk6L5lsas2cDv
474B0hNMFYPCawP1vKOKso+gGx4zOGNB+xjC1oW1ZOB2uUNcGSM9sURImKZAL0xH2z0nZg9p79FL
jTNVj2O8FBFd28sxD/TUUp4I126VbR6rFFYSsoHO+RCaX24vk3/RybUvuCzQT7MM7EVQIzlM4pjt
1PuGoaSVWkqUXiv5uM/HtHsJxrh5z9oBdJkcJJKprasn8GarP2NdhVvQ/CENDJAZ3BQoB+Olp5UD
vcoIOkFUhfs+pE61rS3YXkbSgQz+7Refmz/arc4KU5ThUAz1oTf3t3S6aM2ccjPYfOE6N9e+1i8M
BSB36oLhGFqs3uUObIEMKBzuGSPBwlk694jL75+6HjJd08ApF5BtJdtIXpxc4vArbE3VwlE3Mzv1
ik86xn1a2HgA7A3UfuRFcA4b673LEuXVITaHAvfxH/eNh3YwFfBq6MIJB1M/PUTWTxRrIOy45HA9
9yHaqQRXLWhcBjJBZQxaqOYYeS6DnKl7zILvUbi0mGcWmp5n79BTokPtyseQi1Ug0qNM+BI/e2aw
mTbYgdEnooPdwbFDZZ928H+Falr2drvzr+UBLlvE5Ys+zaSJuw6FdmJylEJa340y674XoifvrGt4
vYUkeFZ40NmqfxlsBFTg9kNnjnDdRjHvG2wCFngiVV+vsomFa2wjO3CezwjaX24/Y2ZIdBfFiZvY
sI0YaXXTodBR6C4FiiU31Zkh+Vcs+9Rr2JaaNkChC7EobEgiUW0gCxRvEhoshZ5zT9AWBbUVcB5N
ZQO32q3VWB3sdFxDCe++M5Rqy4IbBoCfrVUcQ8nglQSrj6nYcHVf6/+4rJ+6J6vkCJQDloOAL10f
/c4oxJua19sDO9MzemY9ZbjHdhIiFsxBpBU4XzMQA4xoCZY3MzeZdr00WDnkTsYd33ReVfEBS+dN
B6HGfFqKImYmpm7nDK0EAPE7Oh5ZrwyvgkkE60D+u6tz9AR7L9zI4XAj9CMbkodcfOkdIPQKmi2g
smZ6R0+id8jaIReH3iFJB1nKZ0cFEOT9m5ULq3aufe1sthNIM8J5aDpCUj2AdQnLXif7sSDF+nb/
zBwHevI8bu28IKDI+07RQSR8cE6kFRGEWLMzxD5fgzy/AwiFfVXPpDdjBNI2KQVSurmx4qmzY7Qv
YD3YLtxiZqaRnkyHCFqdMCi0H1Ueenn6BOLmnXNI23pME8IcLUOYG5rcXLXudKgodojYvFNFSndv
hhZ5nNQh+PgRNoq3fKDRqqrscT9kstreHueZTULPqPMEKknJeOl+3p5hmPejSrIfMF5ZaH5uGmkh
YtFHUxNF6Hzkstz91LNyrUhmelHUDn5lKkjW8ubn7U+ZWRJ6Bh1GWjmDNd10dItHGhrw5TgJaDs2
2RJrc6av9MQqrApbuHtedjwLVYaoREZRwONu6W4017y2pIOoqO0EmXzflM6qhXiE5MYKoLr7Zus/
EO6nsyaQXQeyYQetDtBPIePPC0QYsBSJHMgZ3h6BmaX2r5r56RFxrdxwsmhxhDu7B3XmBEz7u1o2
LrnuTy2PrtkASy2qY9jVAYDUDFZ1ZGmvnnlt3f83gyqCA1Hw4gjMMzSJ34n6dfutZ+6MuvNvGvOM
URLjbmLIi2fIeYA5LPyQOoCCRmR1c3NFo2J/+2Ez00c3AYapYRgDpFofw3igSCbB8QXemmRttNZC
5u2fT/2VQFZ3/qXI81Be2iN8P2SytVFo8OK4DVBWMMvXxpV8D6Xj5FiEgqFWEzG/7O1mqyp4z4d2
6G7gH9tte2HYcC4MK3GwwXleZ9yEREYQRRWsTqLiK3YGEwaQEDvHzShct13mvt3uoblx1m4sKkig
QW519cWrHgZIFYs2mZUv5VTnWte2Okgix5iXvD4KuNmJqgZhxPp6+8WvD63Qiby9K7rISBj34eK7
tUwYEU/9bwtmNPc1f5m+nxYXHccKLiwO91nZSWxosGKBh+96apeO4Jmd2bh02acH8KwZB9KJ8Rh1
Hw0wBbimg4UMEWEVLRzy13vI1SVCpWOXEm50yXE02C9S0cBvTU5Qn7GWCrRXIRm4qBjmfz8Cxq41
hGEsHGXIe66SIoHpDaQItnWrMlinuFCBJn22cfs89kM6UrgqwEr89ghd70ChU58DSYquhonREcod
WQA/D+ujLavVGHy7r/3Lcz8NUAMPFzgayfrYDUh0UpgVrHlTFdAGq8UWCN3tfY+5jN6nx9gG0GeR
JNxPofXvZF6QhjAMO4EztHAAXZ8GQi8syamLYUYsEcsGrdcUZ9y4k3jp+L++wKG489+35y6RbZam
gR8jmT4O7SoBd/92x1w/KGCS99+mRc8HGIqmJcbXRC3uYkOrqF0lHiH2tB/bHuYdYMu+AEM23VG+
EobQq0w1gTSxADHWT6gTPBl2EG1o2rsLH3T93gd9lv9+EFOBImabBL47AAxrsnXAXyHTCEFxGJxO
SzI4MyOiM6ADiKIbE+OWP9Ww+ISEHPQNW3MhNp9rXNsVWQObO3h9WthJni3i/pmI+H17tGc6Ryc+
uxQqWBlMW485Z+SMHOUeca2xgt4knBOC9jm3s/3tJ819g7au3TiPcV5PFXLnqA4D8NsTsbCW55rW
1nJm9Mxyk6o8shga8W1jBjDESte333tmHevMZ1XX8DkuYAsCY1obsusuHx/sEpwpLyfZ39vPuPTB
/19mhM59bl2EVlDxCnyKsIql9RrOYh6ckLwwfbvvCdqqttMC0ICK0GNkk9WUsJWMTV9AiNxJft5+
wuX6e+0btBtNhGTLxIcBNiNNB0nB1sqxKfXGqhihUMQzCgtF4xcshX4Gsln4qLlx11Y2gWZCR5Mg
PxIwPN3VEDctlJP7fLhv6HUqdBRlF29W4EHTMd8UNUTOw03kPN3ur5mX1/nKhMIcAn60zbEzgXgz
kw0cHRfu+nNNXxb7p7NNudivUQKFpA8ohKbzZSwWEiRzDWtrOEbWN09qZCAp7DbEcK7D99udMbMA
dA7y0HdGimjf9s3O/gL4F+TNFPFgLIeEVd8sJdrmXv/y+6d+4fC+iUtI8B/hz7yyY2iR98xZCpnn
GteOZMsdCofAz+fYhvAXjAjciZJic7t7ZtaWTjsuObBziiDDhmvfaoL7kZVC87QwToViZ1z61sps
t1Vo33d1cbSl3FWplZAaxfSqehAAnYfsb7ooETqzn+rKpm7gQL8IljjHeiy8jDgrBzhJ0t95DutE
ZFLx5n+cXUeTnLwW/UVUgRBBWzo3PdnjtKE89meikAgCiV//Tntl84amapaucUGjcHV17wmjLUIe
e8A7ybpiEfxX1iioC8t0zkOmJoE7RYfLjwNHYNjgGue31312YKBye56Xnj/buAUU0wnYKwJglXsB
gVnN4zJ8ttXHQs5cqQ88fB8uSp2IIU4MSJUJfnnumgT20k+/Tvdfe4t7njuB4oEzuID5YeF1apcR
KOWGKg/3OaAIt0foXZ42csU5xZjnuS5qGwZCXd3gjsDVAOrFCJ8dmof1YYRp2E4zM8aWIGTvU6d8
8BxeTFFg2cX29m9Y2OlzRTml4IbeY0uee4s/F8TsW9F/+tijZ8d0lQ2kLX10PmFVU0dWPm7grl6v
rK6FzH7OQ6Zq0CwfIe5ncogsW+VG0Okx19988+IBNnlFiKy86f14ReZ3RMg7NhBYD9xz52kybZJc
wmOq7aqdD7LlgckOxmg9Cvq5Q+rfzmCJ/e3hW3rvdXH+tQhLDnNnwSQ5p5N5xVqQUU3kjsHGDzBT
rAndf7MLBtRkY+crofn9BJqw2bovmhxSjKazY68epq0YR7DBktKOAA/BS5kK9i0P1Mq4vr/yyPxO
6epscEuM7LmvsocxRVKSshWk7rss9RDSkbPzS+maVhnBh+QVEJgwb9ypV6Q7W7rlqBH+gkuwvBeP
+r7apQ/TSkB6P2iQ+V1z0gmf7ES3sW3cU24CB+7qrt6xbJTblLRrDPylYZudZySXtGulJ+KCevZJ
Z6J+tUo32dxedEsfMctC8xrNfst2nXNV+N8Kc3XYSO3TIOFDjo7hx/SWYUn679JutDVVimN6HPh+
pg9N9thYHwo6JJztGtcw2k0h6GYpK79Ubv7iZ9b29ti8f9iTcLY74KtZXbubztn4ab6Bt+kRJcNr
clet3IwXtt/8djZwmQC4NE3xVShZmR9DLqMw+W6jHOyu+r8srJ/59ay0gySx0MaJU9jlFF19GvJx
DWG79OxZxHfHKVAFHBJj0pqo5f/BomwlWCyN/WzVl0RnaTNA0KLPub4M8OfbQHQ4gA4PcVZO44V4
O1eiKpyedb1o2RnK/u5WDgrV8wmebduybiBZHZRFvWmKH2lbADfmVl9uL6qFOZ9fy1CPb7MSrJ7z
ADTHBubwnwqUSKMevnjlwD+J2vV2H3vTrO6S+UwVaDNMcRu+av/3AHuFBuvMa37AHuFjW2SuJzV5
YZJPQR4ifKhhD4hYHuVpLvYtXQcY/Gm8/P/lnMzV1GsqygA8LjBvAWHcs7pHH8gRzX+oZijrMok8
vydtSyE3nKXwafNzuzx2UF7PN8Cl6jwKeDOBmDOBWYieUQPjTdzxQ8ejeFbQ7uDdZ77B06OKcjMG
20pVE4UlcNjAF/eqXAUuq3/OMVObq9X7dpgS9z/KbXaqHOqZyHby8N71EtgDhhxl2F6le9L75JJn
I7TGqzDbw2VORYLr4AvrivCT45gBgKox916aoCn2mjEJS+CyMXfWyNMLjAxx9Q39WsF4TsCPOpDp
GQ1Z8QY14GFfVQhCHYUzdhZqew/d8gpWuVMLI7wB3m+5mg6w5Wt2aYiHRyQzwVE6TvDKQrha9oGy
n7LSHe8ASVSg2APkU12thIfCgqx1z1rIjfXJ0ULl4BiWzgjMRWhFDGL8v5Gb+AdPuSE0NwFkg82N
92koOW6ktm8fkEiAg1CQATKstR2NaGrte1B0LlYv0p0mqX5RpeNHrXLCZxgjw1JZwRnv3KUe2evG
5gAcwT0OIufeTvjNuBUOLffYn/UedLXpADZG+6WZqHso9Fi8tr4LNmrTctiUsl5tpj5nkS9C9633
/HHrjq18adBXOJtMgE4Db8TOG8huYEN50mIEnwX2KgfTQxReNibdVTlp71kROE8eWjhvaIDnD6pv
gkgMYjz5sJffJnaqYjh76DumnXRvZDDhUQGJgpD+bO2uRwvO9fc5BJC8Dp6dsiqDDc0doMVZ9mhB
hfGkU8vaB4z/SnuIDHltbb84tAO0H66Lvl2Qn0nCuhoG083wjRADzWQVAJlYNljDEUxoXRgXl/x3
a9C0qIF4PpVN221DWeXb0ajgsfDU8MJ7VDdakNN3IOpM32rPEa8w8+vu09FPL7AK+G0oqslJqYuH
oAPZUjY6u+uC7tVvoAqrJjJgQgSPtRbyPnP8Zm8N8PRztfgcgHB6zxqMsFNKfoJneXoCsk4d4CAP
xQU5AJMLv0H9BUyb8WxceOFCidLdkik1G1v4+d43zINFezdBfVzAE55M7hvhhl9QyLWxfQz/CWOT
CjbEekCKCPqcO/mwVHVsWMO6OX9osH/8jbAmeWm9qgZC3MVH8ibZYEXLLWvCADKhUOgeeQc6iQrU
Iyudq1V1yrZoaY17h/Ls6GU1TCIRUmDBLmIdTmSjmb467Oh667Z+xqNEwtIa1ajqqWoa/aS8PtvK
UgE8qP3m6GvHVhA1ZiPMJftphzIhqfd4XRB3lpVvIK4GsHEaVtNTC3LoY9kWyQaWePKs294cuNvR
uMmL/xK3pnDRKJJt6rZwv4FP9hF0JBJGGevg+dsGUpwgrT7cs7qGl3miHfaV2zl090lA4T8Nx8QM
y5SFR4gr1d8dGwoF8K0s5aOeYEgOP3QyOjBZKJ2HUIvwvqIs/e471mf4YbcBYkeLu0aGELKrYUm9
543pLlPjV4ea4iUWTH3vpIT8oZ9zs/HrINvWzWho1BExPU4ZVmFWwZ7GBkw3hv2f2jGWwZxZelPk
wqjx/mogdg9f3XZf4rZ0lzmVG/dO0HzGqi5gg2O7r1g747OvEojR21YHbzQ2mpZBZh/+5mZioOy0
xHrWSSW/+mSwNxYum5COVPJCdOVaW4Cr0RPp3TE4Odx4LfojV1vkQvoIpEBGHSF7xyKtFfYmJxn5
1FbwLLUy9NKtatLfu7ElW1BD2x0gzaiANSXkuna51+NU04liG5DhyLGSrI78rILEJ4Snj8x13Yep
hfCVhnXDfe7L6mhAcd3kDnMMXIMpP4KUQCPbhdPyWFfuI88ssW2nSe2xg7FMBfaCDOpuX9hjfxiR
i+dRlXROFQ0F60+wvpCvlZ+CuWaX010FZPHWyQtnX7A6vCfwCnjWXA8P2dQoGHTg5pZJ23kosxQN
HNhn/uyM2++FgktiioizkXRyt4XviU0pAujoMjs5j64NN/fcTsweEgKQbWAMORDSr6rZJBW8QZnu
++e6bKsXG7IRW1GjMtjA+PyuyQn/VJc6ifiUgp9UlH4ZjVg9p0bY9r4cib2XbvsYdjBwgov4dHIN
tb+7geMfkyKAG4eRME0HViEKPaoiFODNXZgZxiNYd5S7HObyhyJzm6faSVMw+CfxxWMD31Uu0G0T
GuGHwYRo5F4dZTPH0JMwefcJLnU4uqRInofKmLdMq/wAZn/w5PatOVS6KbBPbAardY8eoZLkn7KQ
5A+JEt1FVZLHFMH7G/Am4yfAw37pijinwvW7X90wNtUG6uzhHSyM9T1lVvdjoBJwR6gfwaY8hUc6
nQzMG6YywxBDNgzlnQaHeWl7JQI4VtGu5E1LIjXA2Js6vvW1LcfiRTUi+2FaOAnDqps+QCio+NZ3
gHdcjZRg9j4RjKTdvXqS9MnG8hmcCh0Qm2lStJeejO4PNU0JCFbGYRsqMutUmWsy1qtWvfS2N2xq
7kF1OpEEluAuiySUCe4TKeR/tioYEJVh8AW2BcW21EO3r+0s/5p2RX7JvEI9I25PF4Red2snk/fM
K1NfGoS4Y2VZ7LdrbEgOQP+NnIMBSVddhHTrdH26Ra2rOhZDWXwdgIHc27WoToI7w1GBAh07jsy2
2gXO6cgbd9qClNpCQrqrWQSFibSJ0jblCOciPHkwXYWoYKt+gvCZ4CuL+tGwkT7dzpQXLhtzFc6O
9mCMsw5dspxk5xHuGFs4jyuI9I1ypYG4cM+eF8Fb+E/7XovyFfbh2atyBeMT9dgKsQstb82C8P0a
GVDm/16zvdD4IHt3NkDiLXxje3KR8K5OC7UH3uVk0d5DYWJN8nHpi2aVAwJiH4Iobmiidy8QAjwF
adlFedmcEot/vz0xC/fLeT08bQULciVtFCuNhGeOd8ykXAFhLT17dj2q3bwOclNAJ0A0X5o2QAiR
oVm5Fy09/Hr7+6uWFwqb8FA1AJz6Wb010jNnJRU/fGhY5g0n6vAKxhaVimlrfYc5+M+BhCsliaWt
cP2gv364PwK7ICtolnQWmCstrIAgoXJvF90HZ3RWrrF8WwSQucKogy4B8Acc/Jpq/HZ7XBZ+/NwA
phmMKCuO9A+pcL2nhVMfDTHel6ENhpVVs3B9/78Kfuv7Lqo12GIW+s+eSg/TSC/IIb6JsH6e5Bqj
cmF3zcv0AYfzfU2GANoxqEK06El7LBpUH9Wjvb89WkuvmBdvrkIZfjU45wCcGO387Lg+t2wn2cfs
7ci8ZO+nNn40BMHgaoEUqVMXeLR8bJnOJSf5OOST4I0Tp9UXC6dR1z51U72C6FmY47noZAOf+olf
9W4CL0dne8IxVVhtuU1keSi6tovg0rRmLbL0rlkUMrwqM69HESodEwgxeOEBao1bv60h8U4hnqCK
cI1CtHA6eNef8NfWZnaHag0zzrnWFHIkQLRsKgJ5cdycvWic0npHID2GdDewV6Lgwgqbi1Mie6op
8z00hBxLRD70EKJJN19M0icw0i5X6vALdbw5Sb4E/mro6hR+demzEqCxd/aWT195yiPt5rtWfXOG
lZLh0mzNoqOrkM1Jp5JxI3+7+nPfP3ocWs51lFtfb2/KhRA2Fz/0kqoNxs7i8WQ3p5o2byxRW3jc
rxHhFg6muZghNBPTwjaec55gBARZOfJFjf200kxYGp55/lGLJmfoAccFckxgN+CCB6hU4UDfhupX
i6UrQXhpkGapR21NasRtwDk3avpPEOsl7/VRlmLtOxYGac6XJ1o33B+Jc/ZbV5w4arb3/VXH5/YU
L+yKOVe+LWvHp8gQzgbWsRKmLE7x1R3znbDoyr5bGB862+nwobU8VoOwBjO2A+Phr6TgWeRPa/aW
S+Nz/bK/I4nbFJ4XjgK26eo8Ds0hU/J0e3AWlhC9ftJfj+6ckjhqcq7qTS2W5+88/V1B8XPK0NdZ
yRIW4uCcaYzLFMoIBJ5kYP+oXc6c/jF0kzKuB/MQpHLvuum0g6DTml3n0nzPepOdbkJX4aJ6hpX0
th9/K6/Z2vmPHmWM22O2NN2zg1z6tTVSgcaqgarsgBIF6O6e+HH74Uu/franXWJRkoNbiTtFc/RK
/opySwUBieYBFZU1qailBTXb0GVLZTgO1IE5Tndv6em1SlcZLwuj83/aCt7Uh52XhpDftz+nlv08
WtZGrQHKF9brXFSBeWEnw6GyY1XQTVW3ZYS8FkaiaNWKljaRUwxrzbaFmZhrK4QFdYzqEtCymiOT
1o7yt7waIpT/PhY23Nm2TsvUbvKGFnGDxgULvhN9X0Cn4EPraM4pr0sKE1GH2ecqSz6L2oa5JorR
fEDphmVyLXIvTfZ1gf0VPiwb4llJqk1cSNXuCMmfhPEISoh65TMWVuqcaMxtyGBxJp0zrOBPo939
sopwBcSwNL+zbYzSHDzsATg6a49eqCu/mlxcuO28oK32+/YkLK3W2WYW+TDZQpM2pvW0geBisZfS
e4EU4EuXQmVF18WaGejSOM12NOrMhcMC3segqKBz0HpfCalX7pB/WPvvNATnnOO2IBVEogUeDhrJ
ptKTiGwBgorJ2DEQwwkgukNgic/ZZL4Tp34IMvfbyMrHfqJPfl4/wcP3hTn2y+1B/YNAe+/nzHJ4
u7VLJNYw5y2HUB39IPFQoy/Gg+db431YN+mDqWR6SKiQsUUpgIPEJRBEctWPIO3ZsztotVGTy1+o
CLOotqrudaQNuvQwPcO/DdyLaQNkS6+M3kDMWz5QMpCL68hfLrXHc+kLoiLmMf4QoKZ4GWuDHp1M
UTNL6+ppcgDIFkpiltuJHKqiSPYYwTGylEruEtxmYtRBnLvK9cZTgVtORLiEZcik3Bz6gLrZWC4a
PlPY8zPKftW3SgbdtiaTc8y0U+wQuKdtWuA0kJUTxoXFwSxE0X83JfhDGdJwwzpExonJ9L7ULPsC
G5rgOPha7MfUzrc1RVguxn64V3CgWIlmCyuQzJMgqZl0GQraPuEPriuhVr8mn7cQZeac7rRiiTP6
gLOw7mDRSxE8Ub1ymfkjh/neYrq+868INjalY1UU7Dd1pgd5KfNNAzfQS3Dkm3RXH8lDeUoeYGzb
3uOqdscf1Er0Wfqm6zD+9V6GmxqQDlAyk2HlyB0f+cAj1Tp0B5XcsV2BdSxNyiwXyrhEBAJBN7Yn
80aF+VrJVYHlhbxuTvJGY8pnpReQcztZ3SWDSj1YCBSO3YKNOxSvQQzpgnALxuga4HFpzGbh1O2p
YlkIaI2jy+n72LTAGWdgCURMD2sXwoWQPZdNNXbjQ13BJUBYkODVtMH0UOYBPzskzTaJaP1DkmbV
8+1QtvBBc+Z3FiRu1gT2FGv3v1KqTeahjByukbMWDrg57bttw6CzIZx49hHroszv6KHKofaX2ubr
CPuolY2/9JrZxu/cHL1FSJ9Ccsw9sWuV1IOXT6HKnby2aW6P1MJCngvK4JpLa1H3KPD2+tzn+SPj
w4c4imSuIxOIQiW5saa4y+uX1DJH5oxnb5Kfsixc879YmujZbvcmPw+w3WXc287WdBNwBWP2RhL3
8+3hWXr+fJ9TKDqklc/OtRL9kefaXAIJ0warVuNKpFyagVm6ZFzfyvwEN8Ui9Upoo44/Gxp+rMAw
p/gPcBOG1hUjZ58B99v7efUqGrSOAc5vV37++yMUziuYFUoWvRdSsOIoqrs9ruvQ9EWZR7J+TR30
/Y0QzuuYFVRHbdsQemYexDRs5Heh3vjdJ7f+ULgI5/45aHijWydAfKmoH5n0y9TmWwdOHbfX0Pvx
PJzXK+FmNTkN7cHuK4jYp8bp9lkdhMeqQjIUaWW5W/ib5aeqq4Jft1+5MCnzguU1CFV1jw+SdAet
1mi6ui/qcXv76UsfdH3rX0es15aJ0YlPz1ZV3xmbxmWVfjYakDYbSRTACABEKWflZUufct02f70s
b1KrSmwIRtEKpkb5mOIul1+cAkjW21+z9ILZFgeDW1XI1ug5SaoDuGAXu2vP0v0gT2FeqNT96GhJ
wCp0hb2rWLhnpDx+7JfPjm14343OiLw8bno3ooHZKPPCvHFl2S6Ny/zm09R5ocIJu26qdgQiYAUM
hadyJTIt7Ol5aTLop17yCmTahh8q8qzYf0DxdcXaj196/HXp/rVqTJg0gQf8x5kUJ97htgSLH+Of
hM0/fWjs56VJ7fQtdLsDHbe2Ovi+/9kUoBoIu1upH16X9/+nz+Hc8ExkBgxgYTug0NRQ4oXFYQSp
4t3Hfvx1yv8aHSFgkmtsGcRBVj3wyU2iBg53AC+s8ZDe9T4CQWhemzRW2HWsQn7s67TdBNBMvXdD
1OfFhEOigyx21IU+i/2A6m0zkfSVZ234UFVKX4KA8we/74odvF3LtTxnYUHMtcMMuJI6pSONhRFe
5LvZT2BnHosBdgoAwq1smYWX/N99nle8rp3OixvcHP30QZtneNNCd+jrx+ZtFqpSYPnSHAdgbFvD
Jsl+jXBKC+y1SVv49XO7ryBrLRu0SQq9GD/i4HCHut9ITSOLeCsDtLSqZxErpJz4acpo3P9Bl21H
uXZMLP34WbRCIpiVbYMf7/tbTr81JTDGb+Jj7JJwXnuFFsPAS1u4ce2/0fYV1d1oap5LbyVTXhiW
efG17uowbZLEj0OTeCiEDvKKRFs5JRZGZl5u9equ6wGKxMiMuAgnFwtKLir80XjDSqhaOCjm5VZs
5mFw3QJpgM83JXU3jrhP+dqSef/eGM7rrRhqCG80BjAr0T1A0faNV30Z9Qw697YP1adE9StH0vVs
eCfkzgU97Xb0rZa0XswcHXVAA7rtJ4+U0UA40M8/cOVb2QVLAzbbxk2bN/aIgBR7Ijw2ox3uIbO6
pWriK/F9aT2Rf+N7WFaFbjJ8iV1nEC9+AQjudgBamozZ/pWmSrPAJ348hFl3ArobjgGGm91UNRXq
dhMUXHJvzUt8YT7mioklWgSgFYk2Dif4hiR+OX4r6hGoOdkMmyooSB4NaVgesyljK5eZ978vCGcD
ZzvB6JiKO3EHpK2qARxOj7J941y9lGsIuvcnJwhnY5jCf8PppdPEbZ/bQCAndzCqXzNdW1ha82Kh
Isq3wVoNYgl3104AnwoZIuqt5coLmkfhvGIYli5gnlZAY8Aeor4SUWvD9yWNxrTaTMSKUgpzlDYi
wlnJzpcyibkcJACrNKEQsY5JDlet4C2f3iQ0/nVzZxef3e6nHT7W+Re7edDIvzrvuQel9vZiXyjP
A+b87zaqgCInSQ2tQoBVNzBE+Ow7TgS2AHCyJj263I18qz/pNjuouv8PyPtxmw3+JztLT7nj7VXb
7hxAwz8WNf5osP2VtNFeWSKhgAolOcqmhtZPZS7gsChWwt/76zKclx0HW+dalbUXZw7sl3v3mJrm
9fZILj16tuQ56EZelgR+bMt2U+giCoA1vv3ohdNtXlYcpdRZw3snriDVV4T5xmov3oAa/ark8p9z
7J1zYV5MBHHPBW214SCuuvoua7vyAJGVLs76BMh+UyYbI1vr2EKlRERN64ijBXuAB3/QFHB9X2/T
dqgg8E7abFMVnYGjWYpyZGfG32yC1vUUsBy6c5n9UoeO/XnKeP8GVoN0N6Po068tfGliovPsmwtZ
0afcUVxHfUPGi6cSf5+OoXUPuXdr57VJfie5X3xKCh+dEl2HwRprfWEG52VCxgFTMwUcsC3WfMrg
IMBS+t/tGfyjnPze+F5j2V8Lu6cBygWKy7gCW+hXgibKPk1ycdR20P1McQTca1N59QZtxOxx7Bw9
RLhwJI+TUeNh7FS2tpYWgue8rusMtENtGp2WpBM6glfgZ977L6GDgtntT116wayiW9kqpHUbemgt
VZtU6k2N9mVvPd9++vuHV/gngv49jl7HwJUwMnZqy73r4CkCeL4w7FEM3vBa0RZG87ZatSRcet0s
iwGdpiocwvo4AfxkDxWGU1cXCMy+fqzD7J6OzUp2zN7Py+aK2/BbYSPrJIlLBeAa0PSqufeqkmxB
9+mg1NRdcSi07TdomWoYgXlDtnYEvB9dQH/7d2kmbeGLyUvsmEKjc9NKciQCqtCOET911650rJZe
MhvIqhCNNZatE5fJF1XqqKieKIcXBPl5e10srbpZ9J3KYKJVYEN5IaCf4TprcH6xyZaRY3kfI8Yj
TP07UNB0qKuuKGVsMvM5T8fhPA1ZsXGz9CNuqagozAVfGxy3TakpiS3Xu688+Qta5mvdvPdnAE//
99cnHmtseN6NcdOJn7wVYKFBZ3wjDPk62vLp9jQshND/037NWij6BNkQM5I+5Ebsp2HNHXRhh8yV
XgE0s0bQ7aBoXad7laPV7geXDD12BdxvC+81BypLrr82XAsLaq76OokhEZlbuHFbi4tbm8e+pm9p
Uq1lOkvTMdt1mazsuk+lGyepYdGEsFluNBdXGijO2Wpq6Zqi/PtXjGBOna+rOuNtO/lxzWG6M5Dk
rk9BC2UDKHOpHyG3+O6P8u32Anj/s4I5qwXRJSfAWNRx4J/c7lNIrZ0NX5NKV9uPvWC2CUfdSeF5
uOlLQFVIxw/18MqGEw+alZv++18A58V/9wn3/arzOBSFp+m+FnfUiOdM+UcncVe+YGmPkH9fAPq1
lHaVN7GffPGDRwi5rJy87090aM9ioEG/KxRUkNiIcV8Z682zrAlt9fDSl+qnO8nvvlWuzPPSR8ym
Ae0q2vkqo7HKpzsK1cLI0d3x9hT/ufz+f7IUzJV/TTFJUmQ5inQTaV4aosNH1y3DxwJc6VeIq3tb
pqb2dwo81Db3gaHsdaOivqxAyMxhlJaBl0qdbdAH6W6Ee8xeuFzuSUkY9Lk5an6Bqo/W6JpTK2n4
RLzRnP1gHLcaUkGHwGusfZd26o4LQGf04H+MPxDMlVXqZpJ2CZZmHOYoB2P7lc0j/CrUN8gHjPda
Jugu9fUa8ej9CBaEs4DvWLTlDhQlY8nSYwWbOwJuI65ttydp6emzNM/wMr2ysnBUjfzJa6APm7K7
krffPvb46+78K8+TZROC2ARt3gYFPSn5Nh2+8v5jgiXBXCwGevZ8hDa3gZ90BxBoIh5cTX9ChZRv
bv985xot3lvCs8EfhT1CWij1YjUW5SFvAYOPmOn5F+Tz5iJNxz9NNc+3UC6wYDBVJ1tjudlGD8QC
zK/KNqNU5efbP2YBphTMZUy40kpdL5GxssLhcTA8P2aw4ks2cCxMDwUY4K8wfx3MMwxv83bfplfy
YaV60katJdiW5EG1T6uwsDcZ1GHd3ZS6w8mC/NovyLLAxEXCbPoboxnrUS2o83Z3+4e/H2SACPp3
ETACCjgM1igUr9R9zf2YgJp9+9ELy3eur5cw1nk+Lq4x4HfIJPIN/I6jevjYD5+rkg1DKLyxRRpE
rnzdYoK1h8rSlZ++UC0K2Gxv5HnfDy70uWImxQU3rSmC/8MmNNWPMinlSajubeqqT7Uqi/2YtLsO
aspKFDY0iGEG4rDm5fYYvn85goDLv9PTAA9kgHl0Yw4LNi/v4z7gW9KP/gYszbfGA8H89oveP5KD
uRgZQ1bndG3fxvAd1BGv8xg89E+WQcsGmIMPpa7BXJWMQBzSznrWxAnhYHEn1oNTVCsg2IWFPFcf
S3VRpuDBO3HP3TLKkvGx16u1m6WHz4594KaHPiEQ1UrCYd/6cdmUh9vjvjTBs0M+r3JaVpD3jw1w
+U8wrtNPFsQ1TpYLbetW8uFe+qW/EqUWduRcpTZMx3HsSo62Gfqh9IpRGe71uPIl14jxTjieSx+J
we4G55qu+HkSKfUcTGUElDsEvNJIQg4LqURkg8t+e9yWPmW2Qe1csAybnsYI81CVdZFrOMAArmy7
hd0wJxRXRSoDBtgpBkrABlYeoRUagUMb1WrNg3Rh4oPrUvvr9O3rwRoLK8HlBwW6UPVHBsKKZY3Q
toRyklpL9JZecz08/3qNLoeghUBoE2sHju9m3Bi3PikVuwby6fLH7clYGi7y70vqAPbjo5Wh49VT
aCqnqKqDYg+NKSmslfl2/ng6vLO+/OsX/vUlhDIngDqNF8ti4hs91eFTLwp+LBsNqZtKJcljWQAP
AvMHW/yoZei8pCz17wq7w/wN0PiAeiXZ9CP+a8TgQH+Y6DhkEEoi/Eh7x0GjTpFqqzVEGhwzsjPL
svESWiQDtYRDNCrx1AXiJMG29kl3zMsJVuC5dxWwsvN6ZwkVRAXv811S9F+RmpC7EXIp28nQ4FDn
k7+VFJX8miVsV8Nh4KSy3n+qoOcAWS5RPwg9Bvc9sI6XkTQGc4UOEkRLoAZRgCmIFlxCD61/dZIp
RjZtlZYA68jJfNKyTw8BAf0aePXx1CrXPSW4SrMoG5LivuxYuPFdxgCpz6HfCRYt/QnAOSAnhvt3
8LE0n2vXeaJ9/pYMfTx2JDzYuoLGCuChj6XfbbNU7VMrT7bDkOdnYxf51gsa7GkGnP/J1Z681CQt
uq0CoAtItMkFRrDpNjSAne2kZfFskI6fbezVYlu7Fj45s4P+DeIvzsZJ6/ATJyyZoE0JL1u7qfwd
ppRQDHvYbJssKLZDT22oRpX8sU9RGdxZnRjKbQbu4MeKtsFcTrcUAOjbRaiQwME7lQxWEns6afc+
8YqPHX9/xDr/WsEOlHgaO6nZOS9GqKGgBenUqxtkISDOuf5WV9S0kAGUm1yUnMY+7TYezbuNrgO5
ub3NF2LJnOvvDjWUZWUi4paWB0+3atPb1g8LcwWF7OGSgUi2stuXPmYWtWQQQkI/dwFVVo0+weYr
e+pM5gLJE05fbn/MQszyZzGLURWMTPQqbogFy6Tc5wem8+7bxAtzR+ygXImNCxrHwZz13w+qq2SH
KpQfuPJSQLXtIFqZ/WJcC7pzQ7QBnU6ocRfUFX2CUFD5u+ho8eXKFyK72x+7kL/MwbVFXTMv7Xy4
XI1tAaNos+c4pVeWxcJIzmG1oW8xU+aOjKeiRf2A/+oUEn1C3W0AiduVlyysiHnjqOY0D9zMBxks
/DUQO+r5Z8hFryy3heGZ43Z9MwnfmlyJHQ+5N784hv/j7Fya49S1KPyLqEKABEyhX278dmInmVAn
yQ0C8RQIBL/+rs7IR8c0VZ72ABo9tqSttb/Fi42WX2scY9Wq4aHQ9wsq5GulnliR6oiNgHp1UFuW
M9kC3ay95fL7u8jiazDS1Oy1iW7ruBD9N/BBD42f3rsNPVwfQisdYFIF8okMxKU5HD8chWvFMo9S
6Lzu6r7UGxfHf8UFH6zw1NgSSQeZ+LBanETbhYReRgz8tdSkxIGK++3NMGX1Y+ouYq9VOp5GOfkn
vD57yVJ3innjtvcBCdgxFOHyQp1ZxjSU5CHrnX4Xjio4ei3JvgTpjDJUt7fss9sDA2ctc32TDUGB
Gi3cv9YRblAA6vZdQCWvt9xK2KTG4cG3M2JXyH0l3Pk9Biwap4u7mQ1Gwj+92joOr40A4xzhYP3N
lgGodEKHYq9rnT1w+MH8tm0US5Kahhs5qbWpYkRmrQOJblF9Qovx69yNT1m9bOQk/7JcPup/IyTX
Khytyl56oL27e+IOnFw0nfyeOw6AfoVY5hNKC91xx6t8eBvgafujxRb6FhXY1RGlWuS27ZX86jo9
vdEDr+46TOt90LAyoRUcfWLiLPLUBpzEQg7eP3Tp+CFoM/KrU8OQAK4nj2lRd5CHM1TCA9oO7Usa
klM/WssBybLgmDd6PnmdKM6ex9vHwObFq10OzpvVefkh5UNwWsKs3deCja/2sjQ3Gdd+pCpCd77k
E/h3IEN5QzfdiUwvpyzovBh0x/xcXGDxkD25bQy7ryA7BQEf99SX1Rw1vZphBcad9r4qAw81hE2l
ipsQLKXfPAihhwUMNYxIbr8SjdPv9XF7yaN90B1m3Q1sumZfVRwu7bOb8L6JBNt5EqDLLDy2XRYB
nXz9RSuh5T8XzrnWqSeA/4PpjDx7eUp2AVPgrwNDtwEqWXuFMWydeblkZybUQcM5qr2pl7vc3qDj
rMwIU4E+pKknl7Sbkgx4RYD7FPk6+nO1sU1Z6QQTjsHmaXZb4duJ7EQyT/aTI8pzKabnyc+PQxn8
me15oxtWQogpRe+qruAD4i02CahG6/lNAdeCMngr+Xy83tFrb7j8/m6ZknwJtC6g+rImdW9rFFQO
1bjPJtpEVASfu1b0TWQGGasSxVzOmAwpcL/qu8j3Gc829iFrn2CsUXbThn4GTvl5kV9ab4gaN4OK
6w7Yv+tNtDaajIE6WJYz1Rz8I94V1Q5M3pj0vN3YjPzdkn0wpU1ptnabwqlkfslSL+ANNzZqeUYn
o8ht5P7OoV72qKcByMJWhLcTb5ZItQ38M4scFO6W5OJQph0cXtJXGsFo3QGkMneCOnJEh4o5wcK4
4xYozXMHBhANcr53oFOJL1Tscwk/+71j+e0TH4vpzqPwbNfpfkz1eF/yiR5a0HBrnKA1QJwu2MkM
yskX4jQMHOoOtlPzlKdfw2b0v/eWSx4dItWtmEp9E1IyvOkizW4Lq/EmeEyKP9IarZ0TNP0Fctrn
CMg9qK2ww4MG14OVL+7u9E3tAv2zG0B028Pc3TkORWA9LE3a2hsNvqJJQrH5v0c8JMbgVTrMOiMv
cKhasWuGao9qRhR6Hm2LfvXTN4vlt576guLGPU4IG7F7Zc/hGdsB7JV9YMclaKZgxvhLtytAAmZe
/XzxmfT8LYHwymww9exzLwqmHUy1VIu9BDVeEMgd2Fe/2bILX3uDccnT14tdzCXuvjxbRUuwRHbw
D/CpMBfeCN8rLWXK2q2M4KApbescpDaULHAvAiUP0AlSf7Fy/bmo8R9pu3VB8Tb4ii58mZBCTPkM
Y5vbYdhC3qyEDVPdrjitaJjNSL4GDWTUA32Eh5ra+PdrDzdinqOC1q4E0vZVf+vXwCxjz3I92q2s
biY9BNksi5MK6KGyBl50vhQolw5NCLgV2JdniCv8a73o5+tvWxtLxv4SN/d6IpItSTruGjk9jagS
qnSR6KrfyPCsDSZjus8tcUcbvJ5EEQqnmiZy/SGuxRLzkh/hWbwxu9c6xJjdtKSKzwAJIoNX7n06
7/TWlfPKk83KIwEn+LYCoBzlTTr2hyGPqjn8fr35155tTGUyuQi6oYKPcea9wcL2rR7q39cfvbK9
M+XqZQ+cVD14JKHCw2YY3jRnCOLpnk2fK09GNvXfgdxpOc5Qlo85UPAiWYZQ3HHdwflIj/R0/SPW
2ufyce92RzSw3L5JJ7AgJGDHvLwXAC1+7tGXV757dFNozabZt84QIMe8+1OnW9f8a3/a2K/A6jBE
Qhk5TcvFqQemAs3W/f5anxqzdaBKy6UX4dmrWrVbGFjwEXVr8TtrQau/3i5r7zDmq50rnxLnb1l+
F1FbIPn/w3O3VGEr8cbUlBcFRGFY/9Nz4CXYdQE4961xXkm15Ru88u9NQXnPMpfSxQ7PznynMhYT
8acZ6o3QvNKxpoi57/xpHKSzJAUfu8OQEmvHYcuxoVVd++tG5y58APa6RhKMi7kA3bx/CsLqPgg+
p/X1TWABr6tUZrgyAYqicYHsR7YtdXYoXU/0YP+G0ZCMLsJi7m3VUK84bvmmcpWAFCzhtjEm4ze1
xPJ7+EYHvDhit4Cep7Dbsr/oHy/tU5BFy8v10fs3+HywnTe1rFPfLcvsZjLRDSW7NGsDL25Ryf3T
mZYUyDtaHSjj6lsBBFF7gMsCfZmFEId2Tqf92JY4xHc9aOWxlXfdn07X88Pgl/n/QJNikSIEGCYx
yekoOspxlJJCvrl5ETiHEkUuKsqqCwhnmcv8N7ZR1Se3fKbGrmwuIyND8VTX1tNdM3doTrjR7MIG
il1hLZ+rsvVtYxXNdTAMaQ+99DBM0Zj/tCTEcCHoHxtj/OMZxEyJ3UCKcBIZno9bsgjprJ2q6cbk
/Hj6sNBYSmfUwNSMoKqb13w8FGxke3hid8fQ0+Ph+uD6eCvDTH0NK0v4qXgK6sOO5Uei0r0DK0Yk
odRdR/LjJPONtO/atxgrKyQO1rjwYEKpWV++WkHgxOOwwPHBhgJxY5P/cVf4pjCbTNLWzihFMg75
eQSgmtTu2/V2Wnv0pf3eLa3CckrpAWoIY67yFpsQOFaR39cfvbJ+mHLshpeDV9cOSXz7Txj+zMSv
XJHIFZ98/KVD3v3zANUVBO4BqMHLygenmx51bf2267mO7Har0HPtEy6t9u4d8C0I3IudXtIiUgSk
impvgUDyKbC2KorW3mBsQPqlp7iVhIANFOd9BxOTcfoRZBVi3NZG5G/C86MwayxWfMhGKjOkrYil
vBsiu/zAA5n9kISEv2mX8YfW87zbWU5DrIUM9qXdFYAJe16O2/SKYVhksN0CUcg72JPWGznNj0ce
M7VhrJNeXS0j3PLIrQtIDurGNs4Xa1PS6LUWSAOKPzsmHQMsCkR6S8C5ZkNb93GHMVMEBrKedHOv
nZMy+EexrIYJS+BeJNTfcLWzhaVc+wKjywgd7XmBXUUigQTdq3HwY0FG6Cm43lh811rf2Dr2rKGt
orjV6S2HRKi6i6Dx2LppX/v7xtIky0aOXW5Z5zqb4ZTWwCE0Yh0rngVX81a1x8oXmFLpIAykXTLg
TfMeeo5+fhwH9Xw9cq3shpgpjM7LemQ8zQucZZrlhIvbqonHtgIxqu/I0Sone+d5AX1aIMSwjl1g
LT9seJ5AmMOaPkY9RXYKw6z5p5Bt+OSOYfEMTmR2GkLmfLv+F1eGoalP9lLJreFyVJ9CjO6ggnKJ
dJN1A/hDd/JU2m7MpZVSZxYYC8REu2nKxsuxTmfLDpZcHGWrsGGb0z++a33rufWYYn/qU/2iA5gj
Xf+8FdkBM31AQVKw7ZBNAYBsDBlHlG/3YxZllBXxtHQgSJcdPdlSFXG1UH4qVB9cSuI2FtwQ8f2/
IZOZBW+5a7OwgE9VAleXN3il/c495qPQ27oHAxNWWGUfWVree8zagnutTBnT1rMWqWMVCozvHNcK
8COLiPdNwu58ozkvM++jD3L+vZChB9GOnPo4y2VxyWmcWf1e2k7kpK/u3O37Zn7RxQBS6MbRdG18
GvEFuZFc4njnnz2n2xPre2N7hyK9VWJj9Vh7vhFiiBJtihuxBbXU90tZ37Sg18C7LOrF/HS9zVZ6
xJTEE1I2ALsWNTTUd2Iud2T8JwTV4/rDV/6+KWWtYefmc6DczxeWa7h00Uwhovd+Nsu80eUrG2BT
z1rgUqEOClEn/YDrMPngePmNK15wJbObxCeb6PJ177ZHYDMVHh8xTfz6gaEKPPV+B+mWqmXtAy79
8u7hgawBbPD9OeFTFoc+bqH1vYI/HiQUsVCv1/th7SXGVqHnbm+3WUASz3JPFQyQokCyBtgfeHzB
5DjySLcRUtZ63NjoUR7itmqyamTg3oICEooQ5oMoC+1hVHr9W9YGrDHHkVaFXhmlSUlDpj9e5+t4
KabTRN0tF6S1Fxhzupt1NvndDD6gqHXMR92cEKT5o4tSpd31byArlSjMNyY2LkxA4i24f65mzs4u
JKAw7xrsizZzGIAbIsAHWAwqvmAO3eMk2vGQNlld7Py0zs7WAt3ojPq/fbBkKLy1x/rUVv5yC50H
sAQqoPweRNQ2cSHJuSWNGqOJzvI8opoyWnyd3lY5IqTslfd1Siv1AGxkc7THdviilJ8+z07f7kTX
B89u1rKT1GWw64QDb/fec+CS1iw7aeU/2SjHXc8CVLgOXYe7EjLti2HKH5xh7odIN/b8AC6BjkNd
VLiklvkh1+P8Ovv9tPNCWdyUcMQ5sWDS54Za4sxSX9z47viLAlp2AAYhP2P/k93PAlf1APdlP4cl
QCEJOIHBnzwV85EVQ3PsYDty26RLiYtN1R1rYoEU1Kb9fZ9CvAd/XHXQo9uhlChc3qA7ag6Fa8k9
60p+Fwwl7hUHBz6yqejse8IamGt2beBEmeNI1IvJ+k2x8A9rqjGGkoXFiDFhspBhOo7ABcTzKINk
FGEfQ2gS/GQTa2BF11RvPuxD3wY34zvgdoc4nO0HjmgbFV2NyqFl6m9UX/yvCyCnxdVqdaIdaRJv
zF77PnNgJjBNh4mSCgVRyxy7uf/PWNn8S7Uw/y7wyvK28/v6OfcVCGeTuqAGoWxoly0vp5VpQI0R
OsMDs0cdGAZn3x+bi75Lwa9IabFR6L8SKcyaphHAXjFcoqrn8jQC5B2xaCh+aEANdrnEDfD1qbby
GWZ90wg93DCOBUpmOgsWwuljNsrXEirpzz3e2DcykrmV7Q1zQmFS3fuPdZ9F47yFkFjZ/DNj5QmV
KuTEW3aWBepjifiCQPHz+h9fe/Slvd6tOwxMp7yhPgWSEY5gFmw5P/ngywvfPZi2HUfJRNgmXNNX
ls/3ingb2pe1vjQWl7xSzThDa4PTHAEUBfxOsmPpxlFj7eHGumLx0ms91P4lUFDHQS1wnnbBtd3i
wq493lhVhkWgcL9Z4D7j1dDqg1EdVw721alfWBtjcW1GGTMWDrKWVbc1O48piIQl42+eBedVrpsd
s7qNHe/KuDF1xB1Lc02ZWydl+91pvqrh7VPj0VT3tl2Qd1WFAIiKvv7Bhpguj5yl4hujcmUHZOq/
II3RFvXQu1OJeVrqmAzPZf4CEnnkOhs50pV3mOjfjIHj6SPhkGjmTEXkBSXqKGg/HIbLrtQP5vme
gIk0RtdbbGVEmdhfqy5T35sBVYV05TxKdiCZjLpl2gica19zee27eUzAP0llbnk4mubyXML/59AR
LKI4nLaxK8pw7xR98fK5bzGChl3bXskHd050eAfdZtTaTyGMYq8/fEXfw0x7spy3akgXPH0Bhfnc
AeR6Y6WOfx5xwxKnhZce9NzXiWPlX50iU0coZmAtDyPcG83TLSuZlcO2iQYeaDEMVckleENp8QJS
MN2nqC45NLBIDBvm30gdqoNbj8WpaVuysR9fm65G2LFtaxpdrQALYQHW14c+3+J2rAw/U/M4aNCN
ll42CezG7spO/MKx/mRn6ScDpil0FGQBC65qUIaa+bfAWh7qqqgjv7b/XB8VKy1jMnfhPpK61LqU
vgfeI6feW7D4G6f2taYxpk5DZDmWNKgSSWTkuyVMtWU0ssfP/XFjroyjNzZAqyI1a8HD3HeP0Dpu
RLCVFcQzFlj4mXuBJfMlydTXgf2BrisKmu9MbaV/1trcWGNbggvrTnn+mftOf9dAO3hTK82P1xtm
JWKZMr4ZSEqGXWuVOG3Rxm3lJoqG91PR3PWwaci6dkvHtda/xkI7DEFahRb6l+TQgdckGpH5Vfkn
syamXk+HjqzLslyS1uY7CxLfVBH4qbSRcsuN4L7yBSaDtvPCngmlx4Tm9nQDBfn8VC6qjMFG7/65
3hsB1okPcnGmZC9tekIp5XMysu5Q520BY232j55Q7VYv5XPI9EGN+nNhzpTuVZmw60qQOrFEDUvz
G5ttfMXKjDAle3OT0jL0UDZFKucX17jWHsgy4Qjn3Ipeb6WfV+aFCaPt01rX0xh6Z3sqv8hg/tqB
s3S9G9zL3PqoH4w5DUk9ndMKuKs+JO5L1XjhiVUhJ5EOLSQVuTcNAHp2CiYLI1d5HE5seJYtrJ+y
braPk2f7ZG9BMJcfVTiNv3vIz3DXH5awdpoqx447EeQHBYjErdP0+dmCBf0TUhnklYwWTtqhDP/w
NMP50XdyJ4KAfSgikBCbe3uw4ZbYU/0z79MZqaJcfrn+0R8Pb8eUeXRZWWaqg6X4oBt+HhV0zxkV
AO/OW6nmj2ON8x9RR2pZIqxs+xy62fcUNgiAGQy/AZja183ylust7eXKl5h34j3Eln3tyj7pQu9R
aqRvSrc9l8P4ySsI1Ez+e59nC9HgThLpLibGXaGPDFA6zixgNFABzVgkkVaRKRBvU4mKy61Sj5UL
F8e8Nl+YyOmMnNIZnfLQuRP5qnUO6dvgVl+hmMI1hGWH//OFnt5wzDt3Nik2Yt/Hk80xgWaws4dE
3nE7nCLVjvvfNaTs14fd2pMvv7/bMiOHxFNr9OCCBTdOVI8VXwK9Rcb+OJw6Jo3LpqDhBTnQH3KR
t3ou9pNIWAsXBbvc2/OL23y9/g1rA9tYomcqrKyjuXOGY2B+KNT4BXVcS5T58k9bVA8VlJvXX/Rx
ZHVMAREE/IvuUd96HussFpf03oDjdhF3aiuqrs0dY5n2giBUsyJDsohRw2snL2/UlAIfuSz9xjX5
x68gpnoID7YkLkTZubCK4Z5UpIiEnr1d3ea/rjfT2hsu4+HdmOLZnHe5o7xz0JdR3nd72JPHpHY2
emHt8cbsdznCVht2LXgNbcxQMdeOfiRDeyNbsPb4S+e/+/c+81FAXVJ2tgOFKmr4Z+psfnWLZotR
/fG0IKa8ohsn8CFysPlL+Nm1aX0DNq6Op9rZI6XaQMiS32pni5X08ZAlJn6n7EVQ+7WG8eDUezvb
gT63dCB8q8d+nwXu4XqPfxxFiCm9WCzqVFXAmiQLxdexTW9FmG1sk9a6w5jcrdUEaQB36IRxmceN
pxMH+6aIC/o5pTEJjfNmlcEPuoVXTTJb6oa607FPyUa7rP15YzqnC+96b0bclj2NQmtHpzrylt/X
G/3jsEdMmcVoC9nYrY3TJvA4O6RWvnFXPLsCZVTN6CA1HVQbScyV7jVFF3apG6S3pZ1kZXXjpeNB
+MPL9Y9YaSFTxDCKSnRS9HZij07s+pDVsojbx+sPX2shYyo3oB6V4sJLnhqwELIfwcVBO3gJGLbE
kmxcCqy95PJl7+OF3zrONFD3HHDvUeXtPUhIJereGMrVsNBlJdlKra/MZVP7IKcyIFBXpOfCH/eT
0zRxRQM7XlqGzF2hN3hXa29x//09aulsSRZMOG8+ARWBW7ggVjSLquJz6AJimhh4SCTX1FHu2aKw
t8ksR0IlFKRHXhT9MZx58blIbhoZqLCG9oSi5HEIgx8o1P7aWNadn5ONhXRtVhiT27cljhzIMSa8
sYE8AjSebuQ0Vp5sChxq6fqsHSAbdjWy1pk3ol7dyuTG01cYdMSUOFhjL0ft6yZB0u6xpX5+QN43
wLVxpW/KruovpMm5exSQZO+VXaZxQLPwkA8VjNqGui+iwu3nY9FuaepWRpwpiKhKL3QDr4f/nJiz
KpIqkHcThFNnkisA6hwQFK7Hg7UXXX5/N1UF4U4OD0wYVmZ2tSMzHX81Phn2oePxO1Z49UbcWVnh
TcoXaaqlokuND3LtXUWGCAXPsaMEEFxJWJf3Dc4o179obaRcfn/3Rd6C/d1YVHBFn35YwjlNZbm/
/uS1tjLCQDjgMheDARsH295NEubhvorG9CXPPydaIL6xsmMLVLqeDcapqwUsOaSdNfsWB/4TwG56
IwSs9IRp8xVA74/cY1YlLf3d12WEQ3bUZV00uOlB2BcA4+56c61AQ4mZh/QKt8tcBQOCOl3yo5Xl
5TGb9Py/IA/2WQ5Kz6hbBlpl2z65rscfUxaMx8oJ9Cmt7eIkFkdt/JW1MWHsZxZF8omXqUxav4BP
Rgq7rK0675XmNCUgwFxMltKXLYdNv2Xa+a5sH1yupvsGO/Wdq6oSZX1b/IOVrYF52w6TbFbAKcg9
C28+Q5/TxNaQ3mXWFu985WPMa3bNezdleUXO4L/AmaXo2thvh1895cOxHOHaMh9F/uX68FiZTSZj
znMa3Y9T6Zz7/IZ51T5Pf/tQcneSfe5QZF675yoX9nBJ7oDp8BRCL8BHIFsa9bnCEGJSwAK4LfsB
zBrOqMA+yrrCavEKpvvnNvnsMpTfhTGiaS8nkcK1o3VuUCcNOe/YVFGYlVtVJyuT4i8a5t0b8iwt
CpnL5cyC5d4rxKkWzUbTr/WtEce6gSgFygQ5V4ImYgJfiLc3Lf+Wuhuts/YCY0LzYAAdnA59oj15
akBDiJxM3mQT/64qcIWuj9CVbaxJ8uKA/ttNBkZO6tO4JG/EAmoLHk0p/7kEn6v9I+ZNPBVLBTo7
RmlR2K+zo15wdN/Y1Xx8VwnT4H8PIWCVKo4ztH0O2vYtb6xnz05pjDXlHrMg5i2BnZWH2p+l3MKB
rNzREvPyPC1nFdrwvDlbc3czi+mc5llkqQ48hJccBiqNsB/m0jnY3YgcAnx0st/X+2plMJvX6FNl
ddiXuWjGwXkEnOnZ3QTcO5f1/b+5d9x3/Lsd0wy+LMGCmnwvbfNj4IzDuYH4oNgPna5uy26CLG6p
Qui2vD4oZVy6hXwheplviJb+GPlLE+Jg4hFycKm3ZPEcNF4dgaX5a+pGKF7BraZzBBWsfKy6duii
SYxZcWzVImJYAs8bRXIrq4fJ/MpxWQ2drW+fSVM/6xQF53OpIlUWnxN1EvOGvrZpWOsJy4fd1DoZ
lkq+0WBubrll8Y2LkJWJb96/O4xbVe+jnznaJpD3ztTF2ntaio0587eg96PONiILdKIpstW+Pk9N
m+6sNncPKMMcHpG9z0+yJs0Opa7qtbQsHxcgoi3i1g7lgaYOP+kCwmgFINEzAUt0Z9vAg41uueDA
GAJJ1hT1ibWUfLs+5NeawjhsOSFEWqPQfTLm4T2G1LMdIh0xh+cFltXXX7Eyq0y9DQSzGgYSBTkv
WX+qqc/jGmF3Y5FYe7gRnlCWpu1At5By+M4dclr3lpufPve/LxH93dIWhrqunB429hXAAT+ckbX3
vt+xLbn6SsubooMix62GmHWVlFl6FmVzdAmBVacGj2x8uv4FK2uPCVZyILUNiNODdLXcVf7BdeAM
Mjw7II95fMtgYyUemISifgHm3s/kkMBlV+7B1uofHbtw9hW8pzaW0LU+NmZT73Vd0KKcI3GcVJ36
SjswUeu2AHlrH2DMAJfbKAGyGOx5hmPjZ7Grsr2bb6FYVp7+nwt8cEQW16EoZA3mrIzEnPa7XAnn
HlUv7UZmaaWbzRt8KVyvpP00YF/qi4M1N/MrdUmroi4Ii30qSsGjzlfjVrHbyvtM0kDTZmVji2pI
QGP9UvrOj6YIu1gs4Y+U9I8sG39dH75/PZo/CKMmfxegZ5fPzAIbZAqe25J1UVG0ZUzddIoYTfVO
9Wm2c4vuPkPmK2I+PQoyH7FAdRFUajuIKu3jnPPlgBW0j3PpH1pUACnZQ87pjSNkl7U6lFJYpxDX
w/G4ZGrnUbvbc+Ugq0w7eFaLwgUsEB7uVIWfuzImpiCC+k1gTTPQdh4t4pk6YAGU8s6e/f/hjseJ
qzr4er0J1/ZSphqiQfIldJd+TKReNByGuYisZnnNm+45U8zZM2/53k7hU1W5ZzjL3KXYckSCk3+u
v39t+F9+fxdD0zYsawbi4VlC9DEEFrxm+v2kty4OVyKDKZaonRoa8dyFFV1WPru5/IHig09eX5io
I8pQ++QQRB0ZeEd3bu/IBK/b682yEvv/CjTeNcvEpO1DtDnA+RBes/2LgklIO0P3wLZQJivbdteM
maj9t1HmMSS9Lv39Uiyvle0+SN4eOPFvcvDJs6Z6rKx6I2m79kVGFKUcot3GK4ZkhgfTbiSL/yUg
oXOYZus7sfthf73hVsaTiTsamVILsaw+UeVucoq4qMJ423N2ZTiZxsOo4bVyVDgPSRd8y1PU3mzd
3K492NhKwLMTTqU+3ECczv3ewimva9vj9RZZCcYm56id6zSjKL7B8lUcqEPvVRs+EMDso8oOi12q
po3t0EoPm368Wdvk/uy0GFHyskDWO5b9zunz0pWffMGl8d5NCqu3gla1XCWAfyJthCMQKjQIQbh+
ud5Uf/17P1hP/p7N3r0BJM5MuyqFmelpPMxxerT3PK727km3u+luSdhuiW+n2/Z+uC9P9ZPzJh6y
w5bObkXmQv7js5vxoXHDy9tRIV5GmYjEBBzVvjlAj0vbyP99/TPX5ogx9a05YDRgeI8X3ncK3QTt
zu76o9fGsTHLh8xni9dbl81euWvgY1cM4nOPNtlIcKR0u7HAv14s+zUtxqjx5UZs+qhB/NA3ubhl
gBqqttL6bIf0W5jPTyN138ZMbm2BP5oZl+dfWuvdsOoy6gq70TxhtYT1Aorweh0tgAP7E9mIex+F
88srLlmFd68IGuVCNuerpOXTLsfe4S50vT+eCF67ub5rpHSigvBuB8z3ZxD0l1ca6bfeZRZPnTJP
HNrfwznjaS6bT/T15dHGCNVaoHJRDFPC2AT3+Cd4037yycYAnWkqKgZCPyAB0xPTIfKpbOo3Vu1L
f5rhA3/bFPpxqyC67XGconPSTOVurrby/ysj1JT2DTZ3kApweFKwDu7e+Qn4kltYZjxdn7ZrjzeW
H9v2BO86DFBazz9A9dup7qLBbGBNcv0Fl9P2Ry1zmRnvhudgcYfVVjgmiDvP7lidwTFQEeCBt3nA
9xqA6IOGK9rG29Y+5/L7u7fZ8+D0PeqwMTLbtyXLksZyTh13NtahtW6+/P7u8Y5l9zYqAzmgx0Qd
KiUBYm27fiM3tBIsTPGeRQig9hVFX1TfvdyK3VlEFShWfMvZbq11jHmbt0LVEkK9pJG/CPf2YP5T
Pe2vd7T7YWrrMgmMuctFM1CIb9Kz7VnVdBr7MD0JquQ9AiCT9zpwuz8lbrPsm2lRGkTQPKPnVHdS
4txrW0/uNOtvtLEr/2bIvPYFV3v5txl2RD+mxrMT1OBmX2GMwr4VXVbt6gF2wjF2TXCkI0udH0EV
dG4BzofXdNGwR92F7ZnbLnttXaEPvXCzR9cumkOfAvkwjj37mZE++B5kuGlVdR6WcQty8rO2bWzE
KoUSlQKn8zyC8XJzr/mA2mtSFKdcVs0OdkLWwaOOSHKSF99L6rA9yTiqhV0NhWIx9+Otx7PylDZN
mogqnU8TGZ0iqqaO3xZ6Cp+x8y3OKvRbFBJNDgijnvVHjBXyufAetH8Vs9M98KBEmbEs6HDUPu2P
M6vqG7nY/b6cOv+nXsL0oWwD8JapCnKAvoM0GZGDfWmqCVKGZuJO5OdVU+C831ZPfmB1h1Sk2VfY
c1dTlGVUPizg1O+Z3dE/VdiICMhq70nrEJ/Pah5Gfjkjuw6jgAOhojnPY4M8SJfjGp+p/oWMCvg5
DsnHD2923H3XT2y+LRUJ6ls77eRj0Ob3FICWnTfBHyjQrLl1SriVKeHDOXH0il01dO7BZ1Z1h9/q
3RQKL2ZQM+6DAZ4aRZahXrtzBhRb0vpW5QSMwQXOTTHzpR9r2S97oUj/6jKbfoXlEj0tks87MGuK
KJcKx303tcE4g5FRzCw1xZIS9CTPgsiDP/INfCQpZCQw8OGcpbhPKJbbpmvTL940p6e27RZgQnLr
JHs9QzEIflrPRncXFP/n7EyaK7WhKPyLqALEILbwZjzb7aE3Knc7YZAQYhLDr895vXJo86jyKhVX
Ag+NV7rnfkcFUaKV9asmQOklIwZRHRjB41SNwQ5Zl+EWfsj2r15q+juYsv7ZLzE8jMTMfht+Ykbj
4LZj5E49jdRkjx8mTJ2Y0aAA3HblBPqVE1xpB//F0B7tFPQF3gePBYBe/UR/+irJItzhy23NXSuq
PTd2RfVgJ44EepuU8DBUGnmRnuxIlzVbv8it9xaZhG1aCP2j9yt6rU1Um1Mh68PQUf+UV1a+rQrt
b/2sKkPbLftD6ndgK+Zd0aDAR/O94JO4hlSAwB3B6HcJKIVPeYDfnIlc9tEEfkRUA6F0NQ4lucmM
roU5l8NvpaXGK+IpcksoAyQeZW1h4QWG3mlkpjZOYfgfnWd5yHA2uMkp4EAEp8KxP9lqnJ4TjW4y
HbO5c6FZOVg6Y3HuiykyHObfTHASe3Cmstk3cCQ81B5nFQiAKU7MfRNsmBV0BzdDzRwYUmYka7Sg
MpXYTEqLjQdDFwwD09txAI0yEIscEzVBTSYiSst6OxW4QjhldHLIXiHttAm4zaGcwv+aNvBnMigG
dcYliySkFTszI/beh+/5xvNGB1xwot8zPy85jLIm8bNJ8iL2uIRDMi2afWWW6Ys3BuoXpnUZBXVS
RYHTWE44JnDk2imuDG+HlADkeSOnLIJLb3kr4CMJ6o41wIqv7C0wPRXaJkIhrDlFnoXCpqiouLzX
GYxdtp7LIQgObJRA5543PAtXF9caKTQ3rAFMf6BN4+3zXBqPk+3YbjjapulGuWdBW+W6TvOGUkT2
0xjEcGIqmXCVR6rpFl6dFJl0awzuMDUgVHNwvMdK44j8qPqBHtypy/pwUMConRjkSxn0TNq96Xus
T2U2Tf5B+EXW3Spz6kLJGm5tGxihvoOSl0TVRMkQisnQKN+utSo3da4KuRssy1ZRV/nj/Si1CUfz
wRfnrHgm/728hS3tj7MQkXSgvDVVOZy0RW5ZkiFOkdnb4Am1EoN+dSKHEelcCF5QxbImOJtld/VV
UDcRD7qfBiseLURemLdrdh9fxyl/MSUNX3QNEMrDadAZzOD8XcLrNb381wHdXzDJiqYg4tFpOOVe
RndVTq600WRh7XlpyILmaEzurcP6Fann113izRW3VjvYXTlAeV7xR8bgQWDcCnftrvXrgOsvslla
jiRPlSpjk1flvxTh3akFounRKVsdFvBVWMlELX3ELMhO8m40rUKUMfzxsBMXbx3/2RX66Tuj9i86
mAcUYwLDIMB0bHdb9U2/s+raD+G2s3bf+aV8EeN2DlhrfQ3oC4d8EWAWdkrtuog8eOY8w7wQ3kdY
f656VEaPLYAqWVJdSUGSg5p0uy14n9zyiWc3ssvWzohL3fZ3FI6MBYxN4rQybisfu501QSFJ2x+G
a9xdblT7T/b974OLN4eQGXVTcY0i3bjGBvgIH2ofHpAVq+E6yRPsDLrXoQklyjYVXT1G0raDt2pg
9iPh8P4NTVd3761XenCh8kZ5U0uc4RLaFA/gC5rOxuIjeS8CSuEMQhiKBWtVO1Bigg0QUdhiQmgM
5rxkNg6sxKE/hDd2LHIC6R4T02leFFTu7YbaQjlhF8DFJITbh4lgwg2abZFDJRsWhMm7zrCGe9c6
2yxUJDNCW1jJJm+G4RUFHdTcGnVBX8jQj1ulPbY1QUAILVob72Jy6U9rsjpnb1SifqYEdgSR5bfj
I5BC7WYccvB9gMfcohjdPzQqc661FjLmMlG3nUAe1xiKyo1suDoPm7xr3WA7pX0VytoO8NNL81xZ
1dXGS2pOBqr5pdHuG7cUEahDvNzA6wkpCZVIdg97DYYm99of8F20noyK9qFpKxwhaH7X+so52GYX
RAIuQx+kgMXmrpJZv/MNSz0ODvhCCqTKA1I6iJxgXtlP2AXhvpSGVtu1J5WmwVG6AncZWQa0KQ5i
odmCpZRVdOBhM/n2Zury4q5GTgZORrkfMiMz9gVy8iHlrnHdunW1qc2+fOPg3+6mMatvR1Kku863
5I43xjuv0nKXeoTBckFDfImCuUqGKQqcIxD0dBkCkQh49iDJnTFhLqNOWL1yq6Z5JK3Mv7Mgcc82
VT3Q2662oapRsCS/GXGZ60elpdBwCOIghWqrG3jA1BAvD/KqSSuZg12KBTrSTQmb9ISihG4yCvvo
sgTrGx9RFv5RZo17amzepRHYDRDu537nRFUg2esISssfomLkUKeKjNEUEC0EFk4pQWLC+McJ8P5+
PCBV1j7ZTdAfeGr7oD44zakOSiu2YZq6awvexEDJiEdz9PJd3ZvZEaPKiYygbA4pqUSUMie/9fsh
iTx4x51wrOtCk1QKuTblXzuObe9hQQvrGNAmbgePMrkb8V/HrZ1MkY1ymOteEcQxYMcevN6sIx3w
/FVrOGgieFLbdpApXGETci/Rv0Vv27dVj2EagkIl+1CYAKIn2P+v0oHBAMWrnd+F0s51YXbmNoGz
3DVvau8NHL/8MNZlfgoYIiAg0ob2xgb58SYYQYbc+azIfuWwRN1zxJ7Phg/8WNlzuGwFONfU2gcY
qrd2kg3qOmu74XmkgbgtLRxBoqSfykfABgK+hWswDih9LeTBhVH1TSbGFt7LpKTutqFwMS6p1e7E
CBS1OVZYiYVgP7qc6X1OhN0DEGlYWEgCS33AwZxnkQrAR/dQTEk2HU5qQBuXposTrqgrmLHm5RMi
z6mG1yucU0MYBOorYU7jaxKY+PfAcWDuSoPsxihc/LvwgBWOSqCkcgiU+zEDCzSQWBoTYesIAlXr
1+VleGGpnwuWqctdPeZZfzLOP5NpHOZQ29pD6FWuBBhLb5hdWmQTxiOA+PpUwWkFh0xYy9mFPulg
+EGT4TtIg/MGOrt5mQJsJ3WFwE8U/YPbTsjHtw+Xm+jL1MX52bMvSIUO3LZLUK51X19lhyb0ol0T
HpHgefNUWG3I/XTyT8Zebh/T0wEAKv4yrFyfL8SZdBYwy8oDE1Z7MvZalP+aPwpnLYJdCJnm9Rhj
XjfFlMrhNLbmY9qye52CH1J4/15utIUgdl6PgXltny9lFGguYu8BacAs6yFX7dn4KCzq/i0w19CN
C200L7XAFhQghEUbtXXfbMZ6SjZwI6e7yx+ycKLwz8P6043kyFCqHTAw/GQqTpZFNmZA7lt73E/l
r6pYy60uNde5lz69BV4LmQX1bh8jw3FUTiFD3LO9gMF2W+X9AyfyLhHNmrh3qetn4R3HYQ9b+5TG
FJvmG6rT7JekLsWmarC1Xm61pe+Z5Uxk74FAifRIjLXrgQbmdWsEL9Ju9zD5OBFSPXrJWhL23BFf
hJFz/X6qq0JliRhPAU5go48ATSUwPf2d1exw+WMW3jAX7VsNfEOcng2npoalblIc0kEcGiN/sMSa
jcPCKJvr9i1TBET3bh4rII8S+DfY/SkNXNz4APaYP1/+ji/Z7FjI5or93CoMUhUZ/BFfyWt1Mz3x
U59vOUiVr8N7c3sK3hAgmyvKqK/TZt5cvV8HJLdryA/iBqXBaRjUpTRClH3R3cgTebJ4Um37HEZf
ocjPhArPyOoVnezCijAX9qs8t7HXVj4iCHnKPHJwef77chsuzJ2/VP0JQV0V2BynLH0lwXmaviD+
Cr/38NmswYU06atu8k62HJ+yUf6DsnkeJhX73m7izTbJWmtW25r7p8bx271FiXfo4VC4IulfGsOz
bbInqEsyQCmLOSr99rTOOXhOBi6lykmdUQzZP/CxWrvoWRpd840RgVGHjCBwGWDslfr3WDY4Jo2Q
jaRgdMLI0KgiDXH05Y5ZGFBzjX/iDSkteySOMj6gqqsZ0jfbn/z3y09fWF/mMv8yKFr4ZDkDHHY+
RmsCPBRWmb0FHNmapd7S75/dj/CM9oEC3CbuKP+3cMg7rE/uL//4hY6Y6/bpOOCu0qyQPq3yyIEf
Ne7D77tgQvKGP3ke3/iahT0V/1x+3VJbzTbK1qcVTl7mcOomB6mTKuqQLgkg6eCI+S+/Yqmxzn//
tBf3o+l1CN7Hk2d6iPCzDC43OONcfvhCDu8vCN5IC4LKY5TAasfptmwa3ajRdbOp0sG5gUob9ttV
UO4UnLaepcVhs0VxSgEbtDHSGwn3kUMhtStwfkrqlxZewEfGSnC3AQF87VCL/2EI+h2QCvaLOVvO
g7Wy6TeWiKfAzA4g8W0NEbQrzbywXMzBcibuOVNtA1EdoDIyQSajLIywTtNoKK1jqcTKaxYikbnU
W6cMLtWj2UFJbu08V+5xtRoNXXID23r4ZMJ42kWFy+XOXRg5c803iNgtfLGxizfua0XiUX4Hwnfu
iNmQVLomdPTPl7Q6P8qy+jHYwQHo2I/v/e7ZvjOZljfkQ4Zccea8WA59ss3m38uP/lJ5df7psz2H
un5Di9GjJ/uct0qqIQcDCuNXGllzwN1OdlAMoizYSsrYkSPbKj6smQR6X4eG81oTkxRU1wMeXPTn
bEYK7tXEu7vcAhm4yKeVQGdhhLmzfa+2Sl1nbqFiuO1GcijH0NbHQhpAn7QHSYtTNqzoFxaCjzkL
GpkNZmUgi8eTdiG9fqicaSfSx8s9tfDweakI7chUkJxiPnLeRQxGVmHn1A8juFOXX7DQG3MuoOEz
BAa9gXRf9ctD4bgEZZ+lYpPY34yf5ka+k4ZrFQNb/YTODTaNo+obDDBzJ4WvVz5iYdWa1xToxtSm
0IycZAtpgn9DvaM9OdvUoOHqeWPpHeeB9mkDYgkW3sIEfQMguBL8ds77jS8Ff/iTxiy1g6J1bdgr
YdtCv8/18HCRx2UzBfG3VuWp67ptoL1ro2++d3iai+AFZOIeN+3gRGu7ihjg8VcTLBC26KtxP5al
2H9rdM0JgRzZbZW0xD511RQgKc+eRmrc4dowu0KR0jd7f7YOe4Vne2JoyKlPUO+nzrbvhvNhtv6+
66sXP69XNq2lPiH/HwGe6EbdTRplAar7x4bnYMHz9143KwHn0uNna/JoKKfzQfiIFYEFBTL5UNhn
a0ZsC5vgXP0u04p3cJA7W/joEy/Tg5F8h/KOveRPrcqniVFBulK6JprfTNs3KD3GyOfTG2t6a3N5
EC00zFziTnVaIVcOcg9clGDs9tDCPiFfq+ZdevhsWsPcq/RylwxIUqLqkV9X0tkJg39vaM5dfcdU
p/k4lSVUqkV3sEdlPgyTKq8sDkYWgfhqR8ts9fZwYS2fK9/zLjX5YLv0NAX9R2PbV3YOIRe+7s1n
01oi/KsGo6Y3r9TA0l3RUnBYE0zqZCdy2NCaPVblWoHO0vNnG3fQ2nqo86yMG8gemt59N0e156p5
uDyYvmqj88+fHVHTdrRTVdsDqo7FMVXJATL+XWo2OzVlK2v3V6EHXvHXeE0Su+2Q6Ig9IIYOzkQe
iU32KYPji9HSRzuAmq4t18LbhQ+al2ikyACWcLcrY45s0qgALBP/VN5z2a2khBf6Yz6Ee+ZADcJa
HCEtjQMRJeIlIcI96cpd2+y+2lrPDXb+tE8riAARAI7IA5DEaopGE35e+kUOP1JPR83a7dNSM50/
79M7pBZTlmTSAn+e3shz85vqLJqrrhJ4hq1M9y+TEucvmW1FCR85GUVRx1JEwy67sU9O1ERiYxqh
ETlIc0fNxrjWW3PHwtNjsmE3xYu3XXv9V4v8+e2zDcpJx8GG6akdD7h+fYYMkuy6KrGqlYPUUhPO
Nig/6BU1O17FvPxQkD9N5HZgYuPwlUuLpZ8/m/mWlVhda8MHE6VTUUD9K3/0VuKdpUfPZn0/ZHZO
2tyOTat+dJl57xX+N0IcNPq8TCOvMktMAo+2ve5YWHYZunAYCgsGVherUEd/ed1amCPzElNVja6l
6AB7jwQZUQpZyltWOMnLkJtepOyMJ6Fr8bWC1oWunteZcpQV17zQJPYmYOWr26b6SagOFV+5C156
/vnvn2ajk+Sylm1Sx9ATTxNwy/zVgWui3a4sWn/W2nn+4dwrs+mucMktmUGc2IyciD73124bFj/a
8G461Vse1Qf7DYQI59HcFRvjaLx1L+VL8Qu7M+BqG/8I2PdKvy0sn/NSGKpLDkF+6sR2HeydgU6b
oJGPzK3q7eWBsTC054UwU9MJdxg9EldWMN00CdAJKDhcg1ssPX0258XoBGXXJWhHixx1Jd5Lv/3e
dJ/XvFDWKAtFL05c9yrfVYmWj3CxggPJ5XZZavjZlMcQphZ1XGDdBmNPTQ1l55BVIWvXDOAXmuav
4heVEKP30bPekBzrerjiLFhZUxZ++7z6pXAh9dFT58adVe5beT1BBgt3lJUhufTDz0vMp8lnGonR
B4yQuBTdR216x8Fgu281+hxcjUyJ62q7dOOx80PRvBR0DJPxO2UumNRzOHUGh9PBKRo79jJ13Xo+
mIGdv+VZM620+1LLnP/+qWU8XHRmduaTeCDpsaoUArYiWGv2hRV8XueSN5btmqblx6hpGDcCxUco
krhBQj4NE6xXkT/4K+KOpc+YTdo+h2kckkpQx1fQRQNQ02wS4axEt0tjc7ZLB0PfWDA60zG3n6Cr
CXUFY53xm/YOc0d7UACg5jcdlPXp/jc1p1cvdV5zFtwwpHVXVoavNx93LkdOAr8OLCSOkP6i073n
q3QLmRnfWN7kRTV3qpWV+etzgPvn8vXTaIK+psSq2cPi3q5++3C6Pk3jKOFg69RyowHI/2G2XqNR
rzGyj8vz7+tPc+YCD2QwcOXCc3qqHb2VeRdsqDvmGy9Ir4x89Zz5Z2/5e3d1g9mhWdSFyVA34sdG
PSDocQTfNQn8DZsq9XeDYzh1COKSPo2DUjuUaECTSPLmYCi/OyiT2280g03C5U/+erC7wWw18wag
viQNSNzIMUhCy+qsN1TL+tnKaPl6vLvBLFQp61Sy6rxN+bA9J0jS5e6xhf738q//elFw54juSfhj
Hfi5jqXLQaR9TlGcjPB3l9N//bXs+NeDwp2TuTUzpOc05xCk8lFWfWRucbCRwrbo2hl0qQ/I/9dN
oX0YVgapG2cyQX1QzqDpVHLlfv1LGTYF7Gq2nA0pah+SFmuCSXgbdcxPH9JW1nfInBs3bTbxBrUz
/XSFfJg8ZkTWOxhmqf2kDfXU2z2B1jHhLErEVL1d7rWl752tgT7naYkFxIkTLa51bzzQafrmo2dh
y+i4sHXitR2Lyk+uZaVT+MOk2bd2BhiX/r+jDIYMfQMJSCxSPR66zPV2qPhzVyK6hakyp3dnjvCd
TmEw9+37BI26kuGQvV5u8qVnz6a5nY0MTJ9M4wKz3skRGmYGC47k5fLTF6bI3GpcSIl7IYEpUqNy
LjWv8r7YYxCFhjBWJvrS7z///dNmMPheC9i/4cQip8e+cLJwyJ03CyLmlRcs7DZzZncBDhp4ogHC
UQoKoFk0b4YjNm4K9RKE0CEnqYtXZtvLDbb0ObMZj/O0bUuGt+WBi7K5xN3WqQ89kZGs2IQt9chs
0vuwms19hfbqew5j377c2kQ1oSWG+2Dg/UqjLX3GbCKDBJWXbeI5sXMO9sqc3jtSX5FxXPmKpefP
ZrOyddM3BF+BWCDMUCLr5SXK2r7HAXPnctGhGgwUhLQylo18acb2SbaoIbvcw3+wBl9s8vNYou1F
37kKi9zg6u1YWbgIyNkzSIFQ/1MHFoAwLOZwqS9p9Q50042ZDT9Fzr4X7LtzASm4DT7BAoYpiUuV
V1On/GQ4Dt1a0lnLTC6MsbmK9AzYMAYk2mCs6D364rwlNuqQudqL4O72fLkdF/aKOaJbdqIsyYS9
kfYgHYJw1LnZyi3H0u8/v/LTmoICiaSY6smKZeKEskepuR+Z5F+m12wuF9YUfzbLpT+6qHBN3Hiy
20c5wX+GeHvdFbcl7++1w646lazcCC3MlLnk3ZykPbKOq5hbWL5wGQ93N5jS7QhX39v7/NlcR7mv
BZqo9gAlgceA/4OkKw9e6obZJK8TJvvS5TB/EOLsDyPlU0JZF01Q2+0oL9bcZRea6C/Fq98SFFHi
AwRkaIRfJ/jHRFairIWunmtdx8Y1CRW9BwteBG/6igUiHCcduqgrtspHsyo2l+fDl9oThHNzvWua
NwLlcn4Rd0Pu71lD6IkRXj71vWkeiEjddGsWrMghG3a7KKsaITZnTfTaNfbCD3DmK4vnORlH6T6M
FnXYBJE57sseHtvhWMBVPiIo/Flbw76e+858gYFE2csAMOnjnI53OhnvuPJX5svXj3bnQl6vQWrM
DXQLwxf7fRjEe12u8R8XxvNcqFs4vVuYFoZCaeb7sb4xkwe/enBy9r0T21yta2iBcsoez/dNDrIf
ijWMleB5aYbM1qvOhosSKtLt2JJZEU0witwNpWtHZVuo3eXhuzRPZnEJbpXB8BhZG2dUbgi5Y3b5
ZFp3ACjujfpEvxuZeLPVyqpKS2qfurGkPSjZSSj1h98n28tf8Sc7+MXmPodwo7R4QLiLXUltyKN9
8qLi1PzwfwWxOjZb926MnC3fisfsnr6Zj8G1dequ8oO4Fz/lTzASjZW1YGEQzxW8hUy6IqthCu2a
8qnw22vUaK2EL0uPPvffp70RJtzMr2sTGR+7uSdV90yrNbXon9TnF403x3F3RWfKtqJW3Di5jlzu
q4ilSfuoeT6iQtgc3MjPKxTHlv10K/2ObfOmJ69AAqE+0kMwDnP5ZJNNgPQaJWCEsDQofhoTLjYD
LrIh5A5Qe6PXkve01f2uqU3ztijArdBtJVCWmviR2yd0Y2Wi+9YByJlHKZYMlG1WzRiPxYfhdbsp
EJvG+DVUa2LtrxcVxz/306f+ELUFlgaQr/FQXrd5sK1dWMCM153xenlEf/18d6547uEVASE9s+Kp
BuU0xFEUxZhv6bAmMVsaT+cl59PvV+3QTl6PNDgIQreWhKG4Lh4v//SlR8+aBmAuT+NCDGnbifhb
WY10b09yWlmwlhpmtia2adf3qfTquOXmc838QzqmWdjmw70q3J+Xv+B8ffDVhJgtiiNgOW4DfVRs
URee8UOgb1HXO20nxySbTDl7mIzXWzuxg01bD8+XX7rUbLMVsiIVnOSpo+JeWT+bIvmwMmdz+dEL
+8hc0onHlvByxOKBErZfpp3gzKkAB/W6sdxffsPCj5/rOn3W+UpkqR2nAapwO8NH4fT0dPnZ5yuR
L3pjLhCXqF6vzRHLU29oLEf5pucN5A79AELoeQWi1sr5Y6GZ5mJxKAsIDiBgBYBRkgH+EnCUyBZ9
ZCXNWkXJUjudR/Wnadf6E9ZZKC/j1s1++CPb1Wz4ZjPNZnQwZi1zrQlKIPkxDRW8Kd+oUUZdc524
3ynqQ6z7l0S8lR2XgWnFOMu2G/BlzhXpRXVss2+Sc925HZBvZA5gOnhFanj+AVjwvNwQJsoD7AhQ
fgdLhTUexlJ3z2Z5Y4L5DGNvBxlV5j/3fpfsATc/e5S6a/dwC7G5O5cjw91RwZkB9fNZbyZH+Nq2
UZE6+oVDWrMH2gzhOgDHR147yXHgKYI8oylWosevx5o5j0udIpmEQN31SZNCh0FalUelUnq4PCuX
nj5bh7U2A6MZeXEq/SzZVoZV3eKqvlg5Diw0HMQ//58oDm21n4BIcST18GFNzhCCHHYnCEwTMhyo
+7w6sra/1lPwAXXs2v3Z10sNdBb/fyuWE2EEQyZPzAW1Hy7ZDd/V5NaehgMpp5VQ7utxh7zv/18y
emlbiNbNT15H0lvcYQ64aMyM8ialMI+43DsL75hHoomqrN704PqQZj8GtqtaoCmqtYqdpYfPYtFS
KzoyYqh4ALRhr+y83SSZI69B7fpeuGvOQ1LQtTrtNgGs2ME4axLvGPhrpkD2n8To3xsKjuz/7wAC
QsvE2yI4SbeujZDVBZBmrOZTqAvR3fllUkdgt3jRZHvlPnFET0Kna+sINaXtxgHQBJyXom72RdYi
92dWpLseJzWqsDPrugLFxCse+t6AxeRo58VH2lhlHXplWd0Qm3tXpWW6ImRFXceWJ0oWcrftI5PS
DDU9qR9NVZBGIzOTaGBB8OjJFgQD4C+d26bwxh0urpo7k3V5rEE7uxbIip/IWSuVW2Qvqtq9L+AI
FRWdPbwQ5J8A2CASiSViPbWg4MDJZ4Rez3EVjRzEUk95CuZLA7vxm4YBik+swnvseTlFViDfAxhA
/QLDpggbE8o7k5jmfvIM68PB7f/LoBV5h1lJvssM7vQ7kHtw24Hw78Gya7e8QRZwSKNMDR2uCpR1
YxpluZNdMFhR2xqURjwDITFsGRVXbmKirjopXVQH2Kz3fmSJYUUM9JcsnILEvq4GwBvLhjZ7DvZ5
DyCP4AT3BUydEmsk27IG4REJgvph8gPn5Kq6vmWjra8ZgKVbBvFy1KvRvdYDDe5T5KqPjY8Fq+Uk
v2Zd4j6BYufDTYHzOBmAihsD1/qpA6soIiIIhVosKaLcrcQxE2WzYzmTv8EPMrddMIoDzrbZ0RpV
vteI3fc+wE0H0lnBL+oYVZikbrIVCDD6LSyj1dbQXhESN0tfXNaWrwU+ZYrMGryKEADrIG7gwoN7
hNaXoT24FP8pA3dxyu6ol9okNCZCwHcDRA4J0DPNsIWD+0GWEoNvmLqdIxpjbxLSH8iZP1R6jO3t
Zpq2jqvF0WqZteVVP17VQQVpgpekN1pCxls6XhCWjoLfcUlqWDKlVf9MZZ0cg9Ee7pN6orueeV4Z
DjbxdyhIqrwN4IP2hogyBSDT4VGpUXGTJbLfOihthLGNiewvcZPId6s+tGo9bXvqApU5qo5tPFBh
IqPj1i2Ogcm2NOrkOjDT4a2RWQZsZAr/88DyT4ow6wgVdV9HKPe2QnhuePCGGvx253l62Lk+H9+a
omAbVZEmVo1fHytWBv+gzkjd1DXEo5FNW5g4JyUEH5CrNG0XDapUNJQll1ACT4lQ0FQ5YmePFAy9
xJte4Oxhb6F8dB51kzg3ubL4tvPGIsZWPfWnYHSlgU0ChAYkNc1jU9pFpLrcRtWGSva2SstHbxTZ
viikGQ2F5jvEsPmjZVGxD5gHW8U0eUgwCUN3ov7G4xwHPts1QnAB/0W1ux8RUxs+0l4FJDa0G29c
5ItjzScL+hocZlHUKzdDbemoLfrhrvFGmhwt0tF/MuIkqL1Q0AdHWlIItmE0BD7RmGyGqUXCo2O2
xSJ/GkxUH7jVbwu4I1xMAhTU+ZncZrx1Yx/FQbvz1Ap0hFr7+ugR5Sjoe8pfY14V0aCH7FgR+MIk
pldt3LpM/2F+27/lZjA9pVNeHgpYRP8zeI157VFh/yoaeEWXcH6KPABED2lXTLdiamgEs2e1qTMr
uM5Qp7xPAtrsJjZVJPRTl1RRag/tdao7CzZJjX1gyKWIWy6Yv7Nwry5wSnNRZ+KUqvplU5l5RwP/
KEIaDJ4ZJrnOCVCSNr9ug7EpN8bUd1nog4PlxASozO57++483tPdaJWG31Xw+WkBt5J02AgzgDKz
EOnKUWth953XnwEK5+QAzZ9ly2DXA9ev/DHWyt1djhwW4rp57ZlPEj/QjKoYmn8SIhbew0dFbC4/
/LzDfrHzzo1sXMIBQs2ZiqkJ9ADZjszdtEO24caaGGrp558ju08HLKjVm9oXSRX7RvmzDYLrwKUr
YIOFhv+DmPv06AQKJzPPR3bC3YC7HTRtQ2566AbZbL/VPHPrtbGB3dogJdh89bB3KvZLV0RHkne/
4R7zPVU9Kvz+30JeBWZGxromtnt1Rx0ayXENJLQQPs9LYR2rQBjrFHBt19F4XdtRlm8QOsN0+3L7
LHTuvAi2LXLDmIDGOw2q+G3bwON7K3dWS307i8kdbUqz0U4F3VIWll0epaYMLXDKLv/whXE/vx6B
aTL8ah2Ao3xB7nkzgWVb7FgzvhOVrOgYF9pmfktSp0By9w6rYqN9dbMnX/66/NOXnjubUOUYFA11
YDYMhvL9EAzPVps8XH70Uquc//5pQukeYDskIMBmJN7WplciLY6BuFGgGF5+wUKvzkvl25J79gSS
cIwwOae4kd8P7spd0VKznP/+6bfX8DFxQe+t4sD+V1aPNjte/slLbTKbnSX2qCYx8vo/zs5kOVKe
69ZXpAgQjcSUJjNNuq2yq/GEqBYQrUCiu/qzeEf18RsTxzV0RUCiXnuv/azryD6nDT8hZBA2Kjk7
h36le798c7PGBk8IOBbyqnFp9+EWC78sURyMQvc/aNhbS/zaF//TMHJMtZyTG5UM5ERhavFlAtHx
oq1RnEYzLaK+pVPkOBmgy8AYZE+iGUDMpKxIg9UfcTwBWThduUzUIxFlf3LtxnwY3JR9N4qu/GG5
VX8HA6v8eUEVIhzXbZy5him7qzo63ueTbiIHwOmz1cO0dqCddZezfkl9qzNKlObXNZQxsx7MP3ND
2kgL8rfKx/lnC6xvqAqZo7pp4mMTjoZtZzhk8/4ZrI6c+0I6cj1ncc1w3y3rmyWvxxtwzymY84s5
3WcZFTyYgIhCt7lGElTWtET1wrqzBwX2CQBq+9NAIcnqlRo0nl3Xfm1bA6qpDGsOyWRPsLwGq7I0
SEga3DC1S6Z7Vyzs52KV0+2cTAKUdeRizGEZkMmG3Q1AZG4GwJKLak+4iy7fO4abXc4VXLPboQJI
CqIdfVbEsV6BdF8KX7VkOpW5xBXEywXKelpAM1mSJvfZnHtnMZvi05LOOjRRl0PgXy6yuxVCmfq9
rNw75pTd69hxYEtUyS4iA6gydaT5c+HZ8Muhi3kyM2aCAD2VzzNOnKG5pF7Y6tmKca22fpkWEVfP
G62XxJ0a4DBTt4hwkEWlaiZL3GPhKz1HJlvyE6T8aVCydg6yufmDALP9Yx4H3Nw9w/5UgV94cTIQ
GQ1C8+/CBR6VdoR9yWZr/GxPfa7CEl8UOlWOczUb2hsXf/XrupiuotIwk2MpQ/1Ug1r3Om8vvJ6A
9h1Nwr2wknb2Q8Pbct1/+TcJOCT3s9bNoaIb6uHeBvEDKHV4XnTdyH2SV+19kjfJBTUO7KadAcwO
p8RJcMZPOuuKnyng/pg6uC8OBQEpvG3YWEcMgUAj6ngBMEUlu9h1nAng/lRHi1ksJ/i7S+lzqjqg
SzyQvKlppwgYqM77yjClYDWMyfsFTpbuA/M6bLemU76KxfD+KiMRv2ZZsweEAeE9SxltX1xZT89m
ZbRWYHjJUp4ci7sPIwSvuPDACMNHdg8A1UL1sXbWEbA49ZW2lvcI+J0R8n5ygwGiy1NZMDNyYAzd
+ayzQKNoRnKCZLm9GEMiQxg8lLFV2XWByydYtBaOfnEHNfzJNrv8VCOVGTi4pYU4ijiITcjuwphS
twPmdeSak8StypnOTrKIqPJkfjKA8sQlo+iiela4kBea3tYw/fEtZoznburKSycLO5ydTqGqulDf
YFCQNbju1XArmxu4xhk9eERihn1Pzhb1tF4rHrFSLXExm3MolbCgo0E5M0auB0AaL1X9OBeJ+OSy
EVaXaID5zM3caALYDsibUtPxNCVLf1ebfXmDGyF/BhQWFViYs79TOPj6uMloH14KBM+dVBkOfdu+
ZJw5r2U92OHQiAFgUhR+UFahAJGotB+DSSbocpSPyieUm6QZpI5W36+W0t2FmO4cTnomK+FzvhTM
5kDs21WMYtkFWGFFnqTmJWCypOPnAumGH9QYywuMj+kpsUr7W1eN1c+UYMEoseCdC89YPhfA13wx
FiZuBjPrgDCBZyyCDXZ5iywee6KjN9/n9lI9Zk0+hIXhuZcJlrJxYqB7pXDTh8rIhovbAKNc0Zlc
DFZ7kTWl7k9OJrisDYv6AY/KxYdJhYFCSyndIIWz8IU1rYjm3mheyJKMYaetDqTchqdxhdX61NqW
cVfQGqPcGHF7tclcRe1UJychrOylmpPltEhnCi02WdD3GHLE0RC4zLLguFoiYiuN1SWkRF203SKA
VykPrnW68hsC5wghARwChTm5aSD4fuTN6iS0uIhc+TUv5amDLfHVtMUEabYlfFyu53uvdIs74RlT
FdoTs0+jbXWItLjZBSR+dMuY2rcGvIOek8Qon3VZYvUzagclCzR/sQ1Vnh03La7w8KjvTGWkT9WY
56eq7jxYH9Cm+kp6UFsDB5MvJrWNuIRddudkrKZfxM014nZ2D+eOjl5KiTKnpcEUoFVdBGWVuJe6
z/LQyMlwRu9KPye54VumRYNywFm2zMuE+hYflxvd9wQzFx4DZ2OsoO2iI/siVhh2LtZwfm17sJq2
TXnbpN7wdWzdCSeohEeygaZontw0aGbefm1tY1wptyjSS4l7Ht0+/QYiZ3FrMp2dVdIMn9q8ssIU
ueDLOMH90GgV7uNM5UFa0z42EHK/EpuCeMYon2FXWdinpPIANS5SeCcjomqeZNVBLJCPZTxmkxXI
mSXn0aOFPzdYW4i3/DR7N321LQmzNUCEI/xn4ufc82LYyHYYVx0PHaa9W5jbJA8GTLdbxDNJ9zsr
6/GCwk3nC/Yfek3q1lp8c8AqckKG49kkk4xSgDlpWANeNPqsyMpHGFtNp6YR3S2i7HXIkoGWCNZJ
9QPzw/7Wc8Rnl9FE4t4e2k9gudObJK+Wk2dQB1O4m0OUq82fkD65ZAB+nnFaGjBypH2LuWs/VrPn
/lKI84UNLpwRK5r2goAjctClJS8iSaygtrL2PM09vxlACT11qLC7z1pCg6RQ5B4HU/My2MYSuv3U
P8A0JnnMhSCfZUHli0KB74uGvUWsvPYxK0tEUpse2TzAtiESr/t1W4c8ZhbLacKQvNi9bSAqnAyh
mWBb71a6culJ/h2ONh3ypNlqbw7FxZ2CeyMuTkKfppmo30OPMBr29vyxQKnYw0I6hNYQO/8im6b6
USDo5wNBXaxaXO8E31LrCSVy5hMTRfPowvvxz8xVc2K85FfVu5+cQoqoBdv53PCuuU1nan6GCS75
nVgAUg9T5ZyNYrSmU4eV5t7LG/agSnMC9djUP/TM6V+mOY3xwVNkdEl7k4nE/oRggXf2UMj0YvcL
ObsTtX8PcNH6DnC7CfOaLjkhFVX7vdnCO3VR7q86UcWdM9TLS4pgbIrEWj18FkOa/2iHWv3FNi+B
Wkbu7YfI+3Z18GBwwBgl/QREDTTlYzUMlt8DT0kCb5kKA6tVW1qRnQOz76cD1Je+0bTZBRt2j7iX
adf3Ge7q96orvPu6Ivp2LmwaNdIhL3IyycNYGuCxLxXLEAoc3SqsLKbjZuHwujXKjPlujwq6UE9k
elGsbDDWm/amkFUP/xNneETSAuAqsLXFOScGgp4l/WIaFSIPMM04c9Cqz17WVMHcl+ZTPUzlXQ0x
z7kvIe+gorFuk6qSoax5ep9T4OztuVRnprjziKrV4iWdSvjYT6BmRym0eJHXkSHE5mz9GGyLYQdh
HvcnBIov3dR4j+DfW2FBiY1wPThXEdrP+51kgn1G3Hpa0zEqclxgvoQuwH6H8fhy1TBD+cYB4vah
8jYDz6P0hveueTOUCuZJvTnPEa1TmBjkRtX5ZQdYzwR1TdjmUx0S07E/OaODgUERTn/INXPvPaiU
To4YxyhXvY6axE7hBeSAnQ2G6GkRmv0muYXq+JFCNI7FwX4wOhLaxCx9ICjFI9CNw/2Aa/mf3phL
DxSqlvr2lKobZ0as2HUkqj6StpvuUhz1nsoJxtE1yBdPPfGoHWY4VWGNV21kDfPZYlAq06TmZ8ue
5RPCFfYzFR0JysJZImG3GspGJJUmWdHBBxETx3Yza//odrIf8zIzAqm1+2m28hJUjdTKndBuPHGg
GN65Z29demndIcCf0Paawcmln78hNwhFzsfinVubXhQcGj0MwIAfSVq/a+K6+z2IgzTzzm3b2tyF
ewSAZzLh2QrjEEt/YDGfp6FWR8Ccncv2llPUNNRQ9uDJ6+yQGCzCBzbp8P1Iwd6jNyEr2cExKOkI
4sDePbZ93EAOYmE7D97yXpalt72JFAnQlAQETOelBQv//d+8EyDcwl1yKZFamGweF8SOJ+V+LZLy
FrkCmBvN1rNMxMEn7AzILeSFQ8c4w5gdPAbHDKEkCCz3Hp5x73/EzqDZ4l0Qn4UdVsY8QH9bf6Td
SZDvTcODxTiSs+79/E0MZW6GZu4z4MzgmoHMhpVFqugeRmM4KgLdKYYxtmAXTdyCdAPyFCrxqwgX
qCLIwurF/c4Chcta6M5HASGEfd4IB20ZLonRewxwRCDz+1ioFqokrKoEy1GZHcyDve7YzOGclCPn
DOwN7mCZ7rSPS4tvUpicf4TOzg2DblQhqudjDbmtvCZs1EFjpXGddxfRGDo0RjbBmw/BnPfH1l7P
byZ1VRUWg1t7exVDG83DQ1k3QVEdyBp3Hr5Fu1RaGWI2EJ6XyefaRpbY6f20O0Kk7z19owoxek5m
k7hrCF2FJP/q2hD9kiM46c6itCW4wHVPkLIxcaDnOiI4pPfsyKv9P+bMG2N0C1epYXE49og33sCu
ACEUBLuXMAMSYPQzc3BeeVe6X+DROLZBiVLx+0XVOW6M5XzTWZabR4kNdURJaY8z7Uh+TxWS+JmF
e+/IobbIepgSvj84dkb6lr0C30pjKkptxWq5N3UR5FgcZugr3CNj1L0u3ASfJaUtEv3chJ1nUd2m
BYr8ULI4vcqcHJXh7X3DZrZWKbWrQjdOvDRG0Iw3NePoSgtXkIOzyN4LNpM1MRzatxMQjQxFBrz4
XXqPKbAOJTnI8O4NxM0MLQXjqc4nO+4YQhmwabnksjrYHnfaf4tgYXnW4CqiaSyyT32jg9F7mPv6
YGnZ+eFbCMvQ9xYjo7tg8RqeQI59shHpen9g7j16kyOqqiU1U41IWjryr0tZx2VxVF619+i1m/9J
J1jagplQq2iMe3MEXTGCap354/2fvdfc69//eXYvOR+YQXEn1KM/9J3f9xg14qBRdgaisX7RP08f
LJXilo+Bggi+V7KwRagiHz7XyVGH7v38zWyFjDTvJ23SGKECv4LjZml+792Dttk5qRmbeWp5KRQ1
ibZjHOsFkhRzhQvm8Az2ctw49d+uIPNBO+318GbCpohOzDY3F/go/IDGI0iqo8P3Xg9spurCcsQL
PYfGhpmoE1JG1cXD9ejBhAlGVOVrTd7//0BiHv79b1cvy1x4ZM7MmHLuBR5BAM8ys2+MeKePvWCz
t+ajU1ctlTRGvjSY+LO73E/A0b//8Leaaf31m9mrU2BMWrejcd8GnQttWg1rZteXjfuBJXl9wfri
f2YCvH8ZwOLJDKlwDWLyUkR14pxwtn3pkAM5+Iq3ZsP6ks1kbuqqQpwKkznlVaC8xSf1b285qvF7
azqsT99MZsRyFyFL7CpG/WWWCGhdanFyAMdDBungA/a6YTOdVUkmbiQejcGpQ440DYFqOXX6Fy6o
BzNt7yPo//aDjXCFhPsXjROF81P67In0ISv/CojSJbOP9se9jtjM596q9dDZPXJgpMDZ2AZg2PNy
GWcWky9FXdGnrBITRzlskZ+gBRojIjLk2+oa0RzE4SENKwqmHxdhjLdmt3L6i8yGFpH3QbemsnxM
BtCpKyAwoQ1jEmFJJUMDyqVAt7q9Lfu+Kn09tv1tTermXgxmEfDGcT4hjO1GbBzmoKQq+4IDjkY8
c26hH5dFpm5sULBDOEAqxzdHqmNoZAe0UFPHIBlzfUH6EfFYXdkXp8nUF5cmycE1aa9rNkuVmXEq
kXalSOQUEE4WJ12Dyb2M3xqIErvhiBq60zdbXoppcWVbs9leu+4iEZ0VTeZDRnowgt9ayTFJtrwU
xProMEv4sDgtfrQFr9/GDd9fo/YevVmjrGWaOELY8irST9xx/EX/ev/Bey2yWZtUnheJi5KCa1a8
dinid8iUKvvrxx6+WZNkNWapZtDSJbbh0zyPWvbswgPzY0/frEnDsnjIqZdLrIYrmbyQ6C/ZcgRE
eZNStHbmZjma+3nOYZnNQSAqQH8VubZPrlEhHcuGGkWiqr16lYfAccFxsgl40smoQhFhQPte3WtP
eac2g+l875D8YP3a66vN+iUtaO7hVGbES7q8loVATYg0zgQ54oMBvPeCzdJFofC2GhtLMKFu1Oef
5dKEbf/n/e7aG8LbKe4YSdqsx7WK1RcJ8pbTt38/9OgtN8UyScdo3tPYg0AlyR5NfdQiOz96C03h
aa1sMqBFEmOa/Ybh8FRP3kF/7ux4W3CBHng/FO16bGLNF4j9X6zehnOKGHwx9gfv2OnSLbIAkHi3
tiEHijW1/V7coQoCdNYj4srOsr0tM05KF2rcxjbiWf4s4dDQ0l9J16DW2Y1IftC5e620meYCynAY
zVtTzNnnjr8WPfx3uy5wcn0gOdv7iM1MT6xqrYihzrr3yB8OCskueW0YSSjgP4zNudAmcj1s+vn+
YN3rkc0sVkvbc6WEEVu2ezUKB9Zw08UtPlD0hmVrS0UxCRT7vCpxKbIHv3ZeTfvgwXs/ezN9bYjJ
leK9CQigw07IuFydfnrMOmKcP9QuWxyKBVLklFeNEed8uCy5TqHI4Q+5eeQ4tdPNWyKKI5aGooht
itOhuRtwmvKlaX1uelzmLPGTuR+hn6MHtjyUWrmFl2WYE2qe+ihryzsGLsoyw14q80jslkfJm50e
2SJDZi2GGrbNS7yoOY3gZZKcPOKxyCkr+4N9sr76n5tLJhpaLIlKgZaFeS2zv8KV5TV3P1IJuDbV
ZmpX3mhWTpaOcTG0MQJvISrPXiBEPlj7/ktjbQOb6/M3MxtZZCBPZILFD+5eQdoTmGFDrxgJpVDh
MUIc2PhLOYkfrJ/MK27F7YuJ03EExVp6Rv1dXvmIGOmwXQpgY7OhQZwB4vrL1NSeFxZ2mkNLheq2
O1KlM/SXJEO2oiLqobBs42vNafZlWZzlT5rrBm4pAyBLGaamY0KnJGg7hCOD4wL0QfP4+/1JtDPI
twr6biyhK00sCSOYufSzSt2BHvrowE9MjMNfZh2ZWa0X7zdadiuiV9RiGUQmMp4a8h1e0S/20N3A
sfOxqrzAbadvo80OenFnC96K6iGGhPCmTToUudEQBVFggpbLn/eba+/ZmwOPOU4Si4LTxd6iL0Jz
w1fm4n7sNLWlDsyVXQ2msLoY5X2RlfSvUzmejNw+Sgm8mcRah/dmJ0mwzidgEPcx7VB6aOpz3XP4
bNc3Q4Xypr5+hjN4CEOUwFrkBejWcKD5x/bMbaEwanwMTbtOxRN5yiE7hhL5TrYiFEg0LmoM3++e
ndG8rRQeZKp1D3VSnBPdhqLqdcAyGsukfi0KV0RaTx9707Ze2GlpNhhpN8RN1b3SmT5bAgVLKp0G
v+rnvzb01af3v2ln1d76ULIWCIQJtfcxrDu9ICsMMxismcFs6mgD2nvD2pr/LNqmIfPK0Gg18JLG
h57V42PqQpWR0qE+uK7vzZv1rPbPK1AMqeC84skY7OWfTkVOTAMj+H4D7Zz3/k+ZkZpQIkjw8+cC
unHyTBcjIvKvMKqDHnjrBSvEYXOSgUg5127rLVdBvL+FM1yXHsqR0sw+5Y15gF97a+TiHdsqMmFC
CERRzXf1mOOeuyaZo75TWTiMM1y5WNZ9NTnJDlaxNxeC9W2b8GhqeGkjkZS/Kj46nx1XtfFizogU
mHkf4+Azv5id+332uvzqDTMqe0rNqlV35bGnMmvmo+TWWyNv/R2bkcfLAqUbC5dXBwon8BFQt1kH
4oheuNemm0FXKFV10hzMa2n9JUQHA6T8azGBdn9YiYjeH33eGxvb+gnrp/0zskuhjEJbCfyjavHo
yYLcpAsNKHXODrWjqivPdj58nyp4Hr//wr02W6fYPy8Ubj9LONaYVw5aSSRqnvgQkFcITWn9wVds
jkFQPHOkAYblyueLqJ+G5HFJP7//6/f6ZLMFLbV22IJyiuugEVksIAiHyypVzY/erSMJ8uYHFoW1
W7YbtTNxu9S5ASp4nCPdjFLBszHXYTd/e/9D9rphsyi4Bp0xdlExrDLyGTT0sCLl9750Dw4xe4j1
ragoLRBHAFUaHs0DtGds0fPFqhj49CqZ/cpA1YeRVgUs0ah1iwLaMQV6xxH3TuGave/1bXOWIrM/
NiC2MqRxHu0lc03IsFFIAV23jCyc9P2paZ/fb82dYbHVHwH7hiIA1yiuohwCOkGXYvenHma7uqrv
RwI5//vveWsfwrDYSpGUVZdpDaTlFXrUa62tMgQI62PCGoduloJx0A13EF1DEXkKgCwgZG1/0eiu
hrYH28Te799Mfq+AeQFcBZZrXxah5tgfxBGqaK8LNpNeUpswnq8UU/AkHAEJ7vACGk809Rwa94Nh
vTNr6Gb625K4dWPNy7WbZTBaYEJAb380Sve2ta3uKLckbPUkLMNQP9XFmjfAgmSyI2ngDrl3JXrO
T56lGGJNTnmuF9sJPQ4vz1ExEkC490F8GN2sDZaWDtxsMuPatF88qwSB4Uxc82AI7zThVpRk2Mj+
CMgerj3gMQLHNNN+dtRByfbOINi6TEEts6SK1/jlY7GgLBBW25OuuF+C/BLoyQMz1Z2OfB3fPlfZ
W7rwOA9AZ1TZfOUMqPWxzy2/7nTjK6hvXTF/rMLd3pKFPWQsJKoYXLgiDqjd03bma88+mJB7vbE2
5D+7cSdEqZBtxlYJYf7AvivXgVr66Gi79/TNCQYKMRQrcRwuhKaR69VnrelNNanw/dWQrQNyeyvH
crgVcsEWAXwX5Y7XjDnkz9jppAzsDmfRILVwApX2OL86uAiWp34x8xPCqtxGkUaaXXtrglmwpTuX
+47KHFSqJjpuFS5ZCCnmVsBQgf8AbtAMqTepdcBHUFLINOgUSJi+vwOKJQsVcoU3lLn6MueFe6qY
bd5mUs8/NF2Sb7AQXT6zugWQ14Mt6lDilLNaF10ywblvcjqFivWr54fdzF/rukRNHhrsskjiBUvV
yhy4HKafwbySkTtq+rOpufiMmjIEj0jTftJKLYGcluzGsjQyrIOFoERaOixCtQK/G5hYQup65GIy
4qAqoCq9uGkZC7SRj1BIlfo0To4AMBXFGOc6J/W5bzIsKB206zEss60fcLZmaYh7VaHPwhuGg/vU
21PH2Srb+FQDKTKr5bpoCDgLBg+4vLAKGGkLEQyyf3p/gOxsN1tvsW42OxMI+Onau3kWwIti9stq
eH3/4XvfsNkLqkzLRig8vBiwLFevc/abperiOUb0/gv2fv3mDIgLmmgkMtYATdMXnk7tY5ux6WDi
7zx8Kz3LLIeZ44p1V8VgRKWEWSny90cFAntP31zQRGP2hQ0o4dWBjZO/GMa3bJoOQjH/SYnfmPXG
Zs1yDStFAXMHeW7OgGzMO708mma1fDGhjwdZp11IUMuKP6FexYlclIFeDC7qS2d7S+7LjoG0hDIq
eHsI666nk+UDM1Q/KLKAnGOW/DI4Db3jgxhvWubRMPccG8zbpCYHbb+zS21dxmYXXG1oTDU00ikM
qBr3a2qq2xXe5zPWxn2asYMhtLMAbx3HmOM4BrSRsJ6BL60vPHVfeHwOwNIM3x+jey9YB8A/+0em
vZHIaZ5BzxuWsIBdVNB1iftdmApb+0feYW9TPJy0NMUVP4kXLXHW+QLAztmT84fuBvZ/e8s/XwAg
VC4mrJ5xh401N7OLNOAlfqRj2GufzamUeE4/kjFDwr59tq0+7KYfpeYHDbOzAm01e2lDm6YbRuBj
qAomFBSnzv0AbC09pOvs/fzNEoSqytpaAAW4amTXcqXCMfk0GtXlIx3rbM3S2IJSZaQCeGxjZ3S6
W1LeG+Ovjzzb3kr0mhFYu4aDjgpJz6l0QFsAVkIF1GYHP/7txre3HmKFCUQ3SS3zaoxAVi1FnJZJ
AL3ExRnPH/uEzTqXVl3SL/mM9X98NdtvqKDBLDgYOm93rL2V6JkqzxgWUsSWWHNpCxgIMJTZydE4
uqnuNc/64n+mlZplNvPShO0Y4/qcK7M/4W5cn7q0TXwPxLGDE//eh2wWoHGeBE48I7JZ9Xdm/HKQ
ml+Ojq9vr9O2t5m80GxoRDNxSqny7NVh9NrYFLaKiCEiMIMCyehj/bw5SLi4Esu8XZarCebEjfTM
9CsKEusVIqeOdB3rxvt/90zb20xkVCc3btvjYoS95QJi4BVBLMBRNCw4CO0vXJJXoo+wUDswV9vb
XCB7VC7kLkcBjUFM9jpjG/Z8l2iRRabXy4dsQAW6OWQqSCHMtUuviBwUqx7srjsjb5tXp/DxMQsc
sWPDNpJPLk+XWLLEulW9NC5cjMnB1reOsDeadJtCGUApkcaMKCNBGNiXlvmzmNnBGWdnVG+TJhjQ
bt4Z2XIFCgcGqjnMPbJiPe/YB/N/p5G2wkA51xXsX3Eza5a7Qv0mQ+8b832RdAeNs/f8zQHQakaU
rYMncJXD8Ooi8XzfViWJHMj6fuUt6n8/NHX4ZokEGVKO+UplKrsSfg/13MdDK52rTehRgHynK/j6
hf8sZE0v9TgTfEnT/M4FDyVN/QzSvvc/YK+d1rf+8/Q6V3VqNBVOHzKPk4F9bcYUSmkrj6oZ3IT3
X7L3Cds1stB1bXecoYQlAe3mQcO0E/VMB0/fmQdb4eCCDLyL+7cXi244mXb25M1HLLK3kxM2p//b
OjrvbcAGcEBoMlsGZpfRS1PVcGhk3lM69uy1zIAQMyvRnopGyo9NPr5ZKwmZTNWMyovLUdxTIb/l
yfJg9PLl/d7Y6/LN4qjTPq2xq6OIfWWpZk+kar+PQhS+czD3drp7qw6sux5VhC78GBBRBz1Gpd6Z
doChOGo5Mj7Z+YattqguZe4BushRQjDcuKT5q2F5PzPvbNRgm77fTjufsdUVUYOA24Go27WuHPNc
Jb0R5MC4hmmVHs3tvc9Y//7P7EOlKkTnNEtiWFb6CUpeoF/wM0QO1XwkWtg5Q2zNiBrZztqEmwEq
OeyILEZouLfJ8rkcGiQlnz/WUpv5DQRmm2tAbKHqUBHIszd1Wj7WIz84Yu19wuYYxGE+inJnOV8N
0RqfDJhsnZquyD/1FWoSPRtaC1Kx4uv737JzUNlqPAqDD52sRy/OWvGJcivIXWCakhZOyoP2AqGd
v6o5snDf+7LNTF8mgSIMj5RXL68TMHokyiQ0mSMAiUUHNAclL2Vhmh+7LNtbeQfYvaA3NMBXVLUF
X2uT3k8DfbEt69P7bfdf3POtI8n6nf+M54XNY6fqfrqmtTDjpp66ewmx1U9OQTgfsuU3eFoIgKbe
eIUYM43ALEPJp7tYSUALPd+mOuFhKmQWuWl7WCCCl7/1ozaTrKpdaS0Wn64JHyOLLnHVd9H7H7yz
RGylE4lMJgOwZh47y1c3HeJRfRvrjxmF21tpmXYZHo9iuOtctzdUJ/lJZS0IdtQ6vf/rd1afraas
TSF/LgiBZ1HnhtP0x116COR+yY+uoFslmaOJbjJLWFfI2x9ncJfcNTJASXHQ/DtzdYtn7XFM7XiX
z9dM5d0ThGUpWEo2BUjVSq2otcrqc8nAyckB1D868e1M2f8jMktZapv9kF+NtH1BGqkIu0qfUYLw
DRj/xAev+iCA8NbHAR+/dSRQzsKaxrDUFTEun9I7UzzDgjzglfaXXMBr9aiK5q0vWl+0mR+jCXB3
ZfQw1lQ8XJIbmYIUp/NgwR4k7Mf3x9re16wz6J+VQbUpTTgl/dXgqXlTtXN+GYfUOxlkaGIUuqmv
0gDSosq87AODY/2szaYkhgGpfhgmXMdO3HYmf9ZWfps6xhgUaQl3BBPMN7c5OPKsD92uMevLNltU
Y8+D18In5ArPTSA6XFiQfWDzW5+8OYKCQzBbCanU1akNfWeYugsA8B8CYLnWJdUoTtweyUFKYa+X
tvuRQUGWYFJdmQsM5pKIEqmYIUclwFgGMO0CNsVR4ps51UeD7601aP28zWG0YKRKbARrr0Y21ve0
nKvHtO2X01CnFKg/9ZGlAu+xN81IZCcZmRAHdXGDQq1eBG+CJcofCnkw3HZGwBbEbspubMHsV1eM
bV+bQKWK3+9PnZ35uZXPzTUsoboBY4uP1Y1InZs8l5ecyuwsWhMYrEQfvGidi28M4q2GLrW5IAi4
qqvNipOjHlGNFUKH9f5X7NR32VvNXAcOiFAw27imCYxuAEmDxY1Z6duCze2NWLAxOArdXfCVDwxD
4UdUSDYnlFeUoezNMWrAP39hVnMkpTDXQf3W567t/c+SxJyU13bi9TgXdLMPB5OzBs6vTNF/kyG+
t0Q+k6o6wZIt8gzpYVovXfB+Y+y19GbJhff3jOJYTOoxy+A4/NhOL7w+uD3uDMStoM7KsgngEoz0
vvnJ8x9WfhDW2vvN6/v+aS461qOwrURfLbjQuc1LabDg/3F2ZT12o0z0F1kC4/XV9l3dWzrd6eR7
sbJivOAdL7/+OzdPPeT6WmqNNCPdZMBAURTUqXPouFXvvPbVmgPtknRsMrDIxarNdsSYjigwi25P
Nl3xMTrplunUc2fiFTheKnsKTaOwQ4dmVcyaC0mrrer9Iupu51fm/B38wxYOB9OSu0Hx7DRbgFOa
ogTFK4ofd1DxMcFZx7ceGFY+TcdTUYsZks+tQmkjqIpccrSLPKTF0SL0Y+agg6o6k5ClnQxs6uLc
jlD82DDhv5CjK9tHZ3Sy+pn6WY+Gh7Dbgd3vmcfqhUYyKvbpXgVONO6rE+hzXqw7L24PMtyStLua
f4Uv1ymeSrMtkmnyERndsUfvAH67fb0f76HTZjyI+zru9uWJP413WSx3EAg8Jzv/pdogcKN/AYTX
xq2dJLnnLEWKshK8ZDeEgdVPXIi6h9fJzTgFDQMijdTx5JMJXt0OLB/gFg+gFSLvZ9XRbwY3bA9w
KnN48BSuCpL4AnBrewJLxyLK9qKyY+UPyjDL81iACA18gyUPwNXp0QBUHn6gQFMddrgKB1O5sE8T
AAUXcsMlMsiQBK6NbDqHggycq0VPBGS1jxwcFF+qGsTxPk34fe30zVd/aarI9np774yQYUEZvBvY
PlcPRsWLfcbBGKk86r6QnqtwuCidlGDViou+BLOiPRV7aFNMO7GM1TEhw/QKbVIGOiNl7cRQgpR7
MD3Uk1lOd5/NtbN323y+hwSkufOslv9sKwGVIDXWGFo95tC1aGr5UNOq/1yyzCAQqGLG9wRVpndm
oyjyiiWP5t4zO2S6BuAcfOKD8qgxXlnFhweUJrgoHILmz1BDPKp06RtL8UzaJOny5ObU20EOdITW
t9sEE1VQsEmKeQwTg5bn3upVBFbb/s6wlqTeQSDLOHhEdc8zmZNdnVv9Y+mM4xu3F5keIOrEviLI
S4KEmLBpIy/jtknzyK3oAlLJWb61EhyeVSX6B0BoIdJ8UVqCT/ZPxcRZqHxZg9d8SMluBraFgbtR
zKFZuGWCMk42RLMEljOokafiQe82aqcyJA88g9HPdc2Q1IbKj39mXfPGwQVswC9x6APZDRIOfEGu
d3/ba645ZC0UTElrgVS9hvRF9joV7S5LP0I2h+3LtJDPxPkPtFTjn50FTC9W1e2qHHTznXP80Jfr
yN+uRwJGgtM4nsUo74vS/pr3ndjI1v/l/7q2/S+h87tjMMt5N5s9rhWJw6yoAl389wVCmDtwaOdn
8JJOe8jZZ+FMxxR0uhKiVQmZQ14scwhNVONpyuo2yiQOIuBCIAZm9+bjxMt5Y/BrB4oW1DSDaqrO
z1Q8mmOCWDQ7SIC9ot4DY0W6CdpfMQ4dKGoZvOuWFiLenl8HnnhIytfba7cSZOjIT5tP4NodK3Zu
MmyCYsl/dGAPDgTYPW53sBaG6vDPiuGlbexadrZ8WcTgml2OoH+X0XJRz5NyiCuaAYxOZX+UdhZ5
SIQFhJag9h2mA5tZeUCpzMYZujJaHS0690jZ07nC2bychPxS1CLgzsa9ccUQdP66EkHg3IL4JJ7q
RwZ+P9+bTmNBD8ng7W5P5d872pWt8DfeercVUsOdRHWxghH762UEfcNdnZT0VCe1cfR8CJwFSe9a
P/2+W15xepS4OFIw+dsFCaaZu/hX232qOuAx4SNFVM7QDiyrvDkWlNKws0Zx9MHofRB2U52TumkC
K+UV7iXecpw7yM65rmV+QhIUCsDNNOwNtyYRyGD4m28b87kBSPqQq0Lee36SPRSmw44ChWehCzQW
nodSY1fbxhiBuNiPM6q8yG1T+mBySneQpCpCQHVRPGRk5rFGKQxoZGq1W7rJCv0ZuK/bs7hy5f57
O3k3ia2HiNIYEEaB6F7uijpy73Hr7mW0edFZ2ax/k+Tveui9rKm40fexoN1DPjnnutuCd11lMoQv
11F8TQoZw9aHlbWmUgCCD9SWJ+Fw+RlMDgIU611tyT3Hk9nXkvnnvm3aYOnFWzlkRwZytR+C5Ki3
UEa3nIXttXuIwrmHgkIuAlog08Yc+1dveszXQrYRZPOqt6Y+ZuDeiYDdK3diArNIa1rWMZ/M4Y1U
PnJHbvpq9kW3ceNd292X39/NO+g6SQ/SLJCqLsn3qRIvEH16hcbjj9uGs7asl9/fNV+0dV31UBWM
Bf/kem9J9vKxdrWbWJGjMjPN8izuOrlHmfXO5luozDWfpK2DO4NCHdrHfew4JKgHSJA21Y5k6uA0
/ZZTurrUlk46mJad0w/G2MdyflBWHlg9i+RAPhYU6chPoKh9Du1G3HnmAVSMx775dXvSV2bmH0Rm
kpauS7BHaT+cWW3/7FFEgqxJBE+zAXm+RABXvLUOxRyatJ8GjpNAoL5J3ht1DrTYo9FOYVtuCfWu
DUOzyQSVAv5YMBH3i/PZmcXv2ppOeTI8sOyD0R3RzLOGpkM6diyL0c+8Q73Fhche2RvmszYAzUIn
Chp/o5XNWfgWKB66Htzu3mi9VtBQ+bIAJ7URRq74BqJF15nRTf5sDDj5y2Xn8WNhVjtTbFjp2iC0
ANsZLak4RYhKgZ68yG+ARXF+y6FLZE5wtrct9voImI5vVEkJ5+bAYsFH3UsvcFCzlfifbjd+sZd/
bZXp2MbKy3pgd0gPmnTwRVt16wc4gdlGjLz26VqMbDbektZe28e+s0TdfBgXOxqsjQDz+uQzHdho
Gs5CIYUClcx57y57aG+M6a7MNpZ2bWIuQ3rn9Ock5RzXbyztRXXBGcGy/8H11LYuR7wI5QI8xHfZ
G4GoqtOhgG1jwq+7HqbjGOcBIHcIT8DvD6CwRkZb7Ia05mcoE4vI7ytx5GABiT5mO9rWchtOWAu9
pVjm46NnVXcd3SodXpt9bWNNYJOciJ32cQNFItHh7aSn9x/6ah0PB6GjzDcIzMYxX5LqOfd/3m53
xdZ1ijwLcngj+IIRo0OIKpiZHzBOn5x041C5Hr0yHf9m2lXV1SOi88pK0+e+NNx4nl3wrCy5F5oJ
c0KiqurssKXaeIb+WzN7xTfoeLgUqOGWt5KjhLNLswDpluUFb2DefpkhfruAG/sirgbsJ+0stqdZ
kj4YpIPKJi4pwy61ChG7aWIdWGMxvLl14/gNit/INim2WEdIAuF5za64QAGnB6XqIJtHcipanxPI
mmTdPbgHBtz7K0hhMFe9GoiKq2dnSpcvH1sx7YDzM9+Stg2bdXnnfYLwElRh0sTYE9urNozt7xvt
lTnUtTvJ0ORtledpXAE/WkP8qcSDbWK8jVWVVyeIxtV+aKWFEY9GykMx2A2QYu147k2OetkUnpnj
z2kZOUbqf6FNaaHErB6+ckzQHCq3a374KOKFppKZF0+Q6TK+sZkrALyVMz54Ypo2zPvqdd4jVL+D
+vYwlKZTJKeZUus4ZimYIIvRBOcL6FvKuPTYcF+JyTmNs9WGmdEuexM1C1/HREEDiXiDehNkWF6T
ZdrKN1zzdpdP0nz0KGtQTfAa1CYKvG89siUyWx4aln/pKhv0l6WdHG6byt9HC30dL11pTjtvhsTI
/RZE8laX7UaxWM9sqk28ydjeBGV5WX7isPOv0i7+IL+KKkQnBG32EzOn7EiTrg8wAepNTaZ8WcDW
H1TCJWmInCzeNx2avN7+zmv3L3ymzkwNdLnyGBH92euX8aGXWfrUjqkVunmR3oHekZ+YlXdOoJop
e4LgmL1xpq2shB4rjjBz0c1kOENDE/JDlbdD2c4JFOpPeLxTIfSKNsK5lY70Oj/M5uK6eAc/F3YW
5EgT5taDK8zAab6xdOu1aK0TLTadIayE51/QG41uFSfQ8gs4KhwCa5K7idlgUrLSjSTHWk/aEdok
fpkuUwUsM7XITnjlN9yrnnu/f27N3IvEYm/pFF/N5VwsWDtSqYLQE0NUEyeJDZpcvjRduhvtbP5T
oSRwCWcna38t1pz0O1Td5U/lYNHv0CCA1hZ0r/iOOUihBg4ukTKA1pN19IE5fax5qU6LgkhWsHDD
jzyvsX4CULX8xJ0ql1GW99meqYltONRrgcHFwLWlqWsItoLdvj2DAKB66IrZ3kM+YkuFeqWcAaDy
/0Z9AximG5q7DRjuMiEDPH8h5zH1OZRBPWDQ8FLGjKcsB2gnqBff3Xesh6irbGT75/YGvhbUXsZ3
2djvws7OgEAZztDhvBQJ+VyVAoJZbms84K2WHMth6Dc27LVo5dLPJcx414/Iapoqd1BnE4JSLw6g
9OHgUytIi8TY8EVrS3Wx+XddsJQ7w0JMsJs1dvrdLvM8hLZu8vX2RK21fpnAd61P0AqGKTRwBIvt
7HtT+g+MN1sEDWvLoJ0sJSjm/DxJQG3t1OmhWZj5eYQgDJj8pjwAY6f69rFRaJsSpDu20xlec2bc
aKHb6o9hx82njzSO//m/UwQx3xRVd6A49EY3LBNkzozft1um1vXpJ/q9kdfQrctstB3/zwi+2oEd
lMEvN/LCMbSD+/vofyLYN8H91ziO7vf45/F02p/291F0f//y+FyGPDg9Bz8Ph9+H59+n3yr43e/u
ng6nU3A4vZyC0+87Lwh3hyLYPZzPu93u9XjEf76dP4fH8+HhHKKdKIqPIf7OLjyHx/g+2u+/Rp8u
fy0Mo69RdIy+HkGfsLFdVhwD0Zn0XZdDfxDCj2eGMrH/Cdu3PoHffIikxwQOemj0UlF7O8MtkDzO
yiZsCWtebs/22lxrpo54LklFQ9xTO7oHh3dhPosNE1mJ6ojOrT/jRp52meOeZtQOTMIIQFYPnd8f
ucPCBHhvy3gehXpqzCxE56YrXontIHWbRbfHdt0PEZ19n4HaBMRhfXsmM7FOE3SGvtbUKH8aaZJv
RK5r06eF+WSGlvDUu+6JdAIEN19AcL1hFX/rkv+NCon+3G0QwRuztdozEODQmK7z/+X+lBag8mNz
FpCM0t/DhEzK0bDyKgIVKHkZIKH4UiXC+TO5rjq4soLug8jyDjTiPMnCcm5oNEH5T7R5hGhxhLaq
xT7VFYTcG+iafm9BDoYisaVChbtho1AmsFxljaE1mBiin4lg9LvxsCwlDSvXXoJCdBAjT6dRPKLC
EbKGC5XHRaWg8IdBJYeqNPzffgVBhSKzgEh2JM2toOa9AZrNFF/BWqjceb70DzO7iMcO3nDBUJjA
HOAGkEoeutY4xgDm5TthDhd5WcccHs2kSyJjZssOuArngfBKvXhQZo4SwEUjB0WvIavs4ivqmuUj
dCxVaE1eukO+s4Nmi0H4awlYZDQyPCxP0wWv0fXtnQN+xo3lWzEMnaQaJBcF7ShpUYbfSzfwSWEB
vpDnWwDmlfb1SkwhptREbUMLzZ9WPCUZh66TbLKN6/n1I4rolZeO6gDkxAKebPY8ec/LsoSecbay
LfGWFY4ioj+UgC2EZp6q7dPkNw+Qvzq4vDh1lX8yKOqyPBlCxj4qK/bEW2C+zZxGc5lsvGOtTJ3+
mMIdaFQ7BYVbkrgftY8d/3Lb31wPuIn+jDITOoIQu27PeW10h4z587GCTMIjJMrNB9WQApSmtr+7
3dnKEukPKCVLIbde5eW5Nos2nsEhcp+Plh9bEDGXYKbAk+Xtjla8KNNOCAiKMrtLFapwa/K74tmh
p3YeEL51vVsZiH73d6cp5Znt+Ki+cHZVyVjkFOKBtu4DEE71/vYgVjrxLoN7F9ExAsoTXBygLkKj
RgGm4gK881D9uN36VRAqpP68i6m9a34Suap6B9AR2x+IFSQT+BqOtEnxorJkOIHAV9cbAmK2rId6
sQISK4BettmAiHGwQJmTD3Z4+1PWbFA7kHg/KiY7pzhnygPuFunbH9OgGCBtztTu+KLKeKH9x7gF
iF5ZCY75uvdd+AkivQutwB1J2SfDtTcuZFcxn5d51a5Mas7JIuvePU2VO+NAMOuRh3M6tW+ImaY7
mwvzxByzf0ZCshWBN01mzEtrPvmZCzHWESARKMRM0OeoDPZlAh8t5MNLvvF5a0alBdju5aRNIRMA
CarGPS4QBj6nqVru64V1qIrv/GTDHa8sql6KCSVkXjDHLs6TMMG9rRJcIg1o7Z0cx80jmiJMrMd5
i3RxxT/q4g0TUaUtIFFwlnM+HRNadYfBrbYIL1bcia6sUHlKcQnO4DNoAqsAxzjQBV4dVGpLVW5l
VXRxBYhId21vW815lMvOwrtmCyZn/rj4X27vsLUBaHs9XaphYhIPOErclaQKyuyn5S4b23dt7rXt
W05ITg6jbM9UgPKxNwzIxKY8j25/+rV3fmwnnQPObr0lL8ZRnackB6/xV0ENHLZ4Inf3VrLnyxYd
3NootG3re+CfLqcSb6f+MIeQVOjiLKuM/e1RrLWubbvUaVs2ZGBRBkS1exyw3+HsxBYuecV8dN4H
ouqCI8+VnT1iHKCQgtesprmvmqUJK+5tKYCsGJFe+QyVHGCPl7k+Z5wdK3spwgVUcQFtt57Urz/W
Er3s2XEtx4GYaHauTA5JWNEUPJDMLXayY+JHVqdO6DX1D8R46Z7VqWo34t4VE9PVFZh0nL4tuTwj
peQFWTEAN1a7ISRxQKnlpGnkNxL0iYa39fa4Yg16ZfSYeLTsQKB28iHXF/DK63f1aG7lWK5Zg4tc
gx43mCAPaNypBWmG3NfzBa/sFLHyp5927268014bwaWPy+/vggfImjR9p7oKXDD+A83VixR0Az54
zcwuTWvupPA6267cAZrTKYrZZiCywV+92J9vb8SrDxeX5s3/fjlwQAWRVJHYSMVr45j52bKGA/fI
L+mTsC3oGTjvXeLPP+ZC7m53urYium8RecZbZIbjzP4xmmaUem7QZsXRtF9vd3CVc/gyKs2/mAWe
ZK2ZQc5pkcnZNxQ/juCFeHEaH3D/TLWf5WLQM6kZOyCFTF4muaAGG5rtX4ghi6dhInIjwri2m/Ap
Osx19AGtXEoGve10Cm2r3QlnDHAxC2xzuafJ78GPbg96ZVZ1DKtbiMyU1UjPTC24PeTODqHqazKP
b4lbbz1prHWiPdoCMW6nkwUtnH4Qsx0Qw/Efs7G1D9ARKaPeMYBuvj2cFbvX7xRpU5hIT9YE2Blz
hDiFimbGv5l2f/pY+5d+32/Zzu3MBnmQM5RSAI/05uSXlA5HcNmWP293seIV9KRgj/LQeRgkO7dV
86v1RFwT//l209fOhotVaV7BaKGTmNZlAtqNCZknFIUuJlgxpuEROJ1PtPJilavfTOUbD4HXwtdL
f5qbcEo2V10CuuNUvbl41zGHKfS8x46hTsN9uz2mtT40t2DLAkoeNPeRVpujBNcpaAkEpvNHjH5g
0WF/u5c1u9Jcw+jaKAYAMdQ5A9Ybl6si6FLjzU9A+Xi7g5V6LEfP0SAF2ICqxgZ58zQRGqX1KPA2
ZcrXFFUwdThLwwp6NkDXQ4LnOehzmT4OKWVPCNvrPHBBqbGb7cY+VzOKm/xE2p99x7FbqELm8n+u
O+SP3E+KLHRmJz1K1xdAQdb8Iyw+WGo9Rzya0iht1ZNzRjOUcvURy9uNPb2yIf5JAztAJTtEQa1u
doZHkQODDuSI2PC0a61rNgqoGh39SdTxlPrWqR9cABzMJtnYASueT8+IWWVdtx0B4KuayjtvLkeI
l/N7ntIXRpt6w3bWhqC510T55dgB7RJ7xdA/zKnlhIC6bJ0QK6avY1vzGaBDb2Jg4jf9E/eSFwnZ
Ub4Mr7cNf6Uix9GBre2UCcNUEzl3FsremqJMIwGl3D2V7h/acrE38pru8wszdpUV7JRKUItYU2Ic
/Kn5lVsiibifZ5BqVu0n26/ZSzUnasNjXj+Hbf19h+RVDoGodgLvMWrPQUYRFEnzUk7WJy+hyENn
bSRHvJzfnou1qdZ8mQ+ZoKFz5yquOvDNZc6vsayPlbvFnr9mjJoTa2ahjNo2ydnJyR2HMLH/xRnL
o0k+ws3u+raeG6RQVXFcurCzB7Hd707VyzOqQ5wzGwvrY7LHtp4jVGIoIAw2dnFp3DlZ9YnQO2j8
HiBJvbGbrh8otp6U450ohFk40L2b5+PgfHY9NxTEC1laRq5Sh9tLfX0tbB1nOnTICUDBzzyLIZMB
qekZo+KBX6iz285vtzu5bk+2noezBQNFajJ1UOxRTx3rDsSXe1nmG4fidb+D7OR/gyHTG0ZPQJnj
rJSNMDxHyfoWM8/aImiRigTEN/UpKlaB94i63P7pdHg0ag31u5ydIhwsb8P9rJy7tp5tmw3HKJXg
VWz+r/867Z3zfjoNBxonCB9/OC/WZ+eRP5G7JDaPn4v79FX8+NjaaHsd5U8Gqk3Rr1G+QIsozL02
8sTxduNrK6PtdGG6U+5WHcgahuxbPtrfqCE3tsdK03oCZ/BdLjmbZNxC3HVxxLPnlFssoyv2qido
cgH5QZrOKAHPhnKXUvqnWOo9NuCwuz0vK7tOT9Rk4MQESUY5nu2+cB5QmLs8kzyfIzkv7I3Pzlaa
a62fy+/vrglKzW5lCFCM0yaP/YLeoYr6rIBnlamx8XiwNleX3991QUpWmmTOsA5tF1pl+aVl9UuW
QbX29lStnMu2zsvoQ+2iYINEVGGpryB5gZ7lH3vM9mAzfGjKKTLMFvCu4Tx2aRM6aRVMnh26hgp6
UocuG4NWoETF3WK7WrM787/j5YKUIA2Y6pjn47l12AGQzw2rWJtKbSvSoutZ5SPCUQ5/lHb5RLiB
cg72/fZMrjWvbUZuodC7G8CZKwGdDF3KXucSGfO03DKFFWepZwlyCZKFKSmx2+dHR9156Xz0WbKn
QNah1Df60Cj05AC0/hKvqMoadGbDL9AexGBle5x7cM7fbn9lffW8uUqyhJqWgTg8a/YMDE92JjZc
1spzlf1P6mHqoOi4tEPcZs5P+MW49I1Xzlgb9kO+a/r5E+P9SyvpHnKGW7orK8uupyNsnijIu5Ay
9pZq51J+N3fl0bG2grm1+br8/m7/ZxkvywQXuriW9gG5uCE0/GHYmLG1b9eOXyAr2QIAzRDP2Zuc
QWLh/jTVRtRw/RECtNf//XCe56LvHBx8eT2mRTSjbPoHjnpo3vgL/dlZffpIRmd8ZY2CRn1qThv9
XoUeIDr9i7d5N2OKQtkvXdo6hkwSRGoewfDgeOOdmUFBhdA9s5YHURfnCo8GffWI4quNG+bKHUJX
CJgN2hdyrJvYmDrQgyZB3YRLoXZlmgPvGXDoRNzeQit+QM9gCNdjRbrIKu4ml7xyENpFyjbYT1l2
9nnJuAEOsGZLLHjFRPRExpLgHQz85nW8jLElRehwoNHB/HV7KGutX4b4bq0aE69q86X1fnrLrCrk
eG3zN0P8yzGsI6xgCXquYqjr0pQcRxuOZ/u7oS7EPaJ0/vimyCJzKdONBVkbxeX3d6MoTOKYUwm/
M5r+DuwvgT0IyE1vZYdXXIAuBy0UEuRg0pXxYnQnFCvvc2Zu5A/WmtYcAOOtg5lkZezjmUnJ6pty
tyg4Vvb/PwytgqIEtIBfHASYYMfFiwgI93BVoXd8MT41yjUO0+LbOw91/huHy9pCaCe8nag2HwVe
SGhhsIAsw59OoEwf+Ahzo4c1k9IO+QR02xKUQeCf6Ets8GpfuPc9VEFQqbDRw8oYdL54lqUO88BL
EtfmcwPVp8Q/Qghmo/EVH6UTxttL5ZU568rYkP+bugk8RENoWUaYta8uOOQ8c2NHrNiVzoo5FMrr
2sJHPzYNQSl68pwtEP8Ks5OtE2Eagk2kl7g9+NbQR2BNzkI/ZSz2fZryAFJILEiybrp3G5cdIfGd
7AGvsN4av+0PGYhCAOMsgTLseBlIWpp/igwEUMPogBFSWPPnRHD2zTcp+zTLor8bSDuc86YERxVz
SdgAyrOrwOizH9WUhY2fF694hO2ebvvDtfXRPAkqj9wMj1FDnOTFHKQ83Td2FybW+M3tnNjOqRvg
dfpjAatOvakWJsppXsoYkWXYJvau7I9ltsW1uXJK6VybXgN/XiYpNIXo2XTbuEGiZrLAG1yAYcrc
CGDW7Mz8r+edB8MZDIlO+u5bn+5rsZW/X/t6zZO4fTtko10PsdGHjPwG7Cuouwup07HaOlnXvl1z
Jdy3EtRZiTHO/HYIGo98AQHL7rYdrXy+dXHK704kAfxuPdEZkfDA5mCcsiygoFsKIDWnApRu3edS
vHysq4spv+tqAZKoQKZ0iCFKifdoCXJ0F2loH/dD+JZ2S+V4ZbYsLVIYpVP7ZV5LCJG13wy33Ntk
Sw1yremLr383gmQocmk04BSa2/6t75J9RquPxTeWtp+RzSla24d92nKpd3gIJAeH0VEG1VAlG3Hn
yoHxt8ri3ecrsHS4iYGDllh2mBr+wZPtEweA+/b6rs2OFiLUpjungoENpJvZYYHO2eBs5QTWmtZ2
b1olje+XfIy9thrCtFfyFXxEH8E4I/rTqV5ruzGHrMvH2G5RBltVuwu4XBRDINSW/PLaALQt3DGL
oCg3xTE3yp3bz22gcrIVzKw0/g/P61zCt6Ugruvnz8xHpWy1VZCy1rK2ZQfwZPZNKnDKuMPvRFo2
qA9dKO9tBBkrBqnLnc+jS7uOeODxsavmfpzm/CXp8iRWtZMfbxvlWhfalu2G3lVsALdk0vM3ovJo
xFYLhj7fSnGsTZG2cX07ybOZ4tqN6/FdmvQvXqV+3f72taYvv7/br0Y1jInhpmM8OlbQ5WXYbnmb
tZa1rZrzfjLAyj8CImsGBp+CyvmYj9G5WcFM6vZeB7K+HFKQApkr0vqvLtjbb0/J2nJqp61omSvH
AkQirMcBS5LX4gL8mbdrbTC1Vy6COpchtYCYrlBninrcclc4v/OJHJaKBwYY2guwTX5oFDqjoVMB
tuTIETGDGgDttI59xb7lLf+Yzevq5ISUpTk3lgIH2hT0wjzm/dmttsg/VpbgH2lyMeVLWiDgSeoK
TKW0ZcGQU2jtDVvcwWs9aHu2UmCqYu3CYyrF9zRzYkmyH3Ndfb49+5dmrqyxjuRr+zlx+woD6BIB
vqQiC0bHuGdQfXCz/uV2HysbTEfyQeGkLNypBqUtu7Mgg2tOzkagsBKw6UA+MdBOmCZaRhb+c5+R
feOp544vhwSHuZLTFv545VauI/pcZtXJaFAVK5P9SWdxaqa2D0wmHtvOPYwX3tjOd1Dc5aVbFMRr
665t7qm2O+YnwEbUOHhC0Nj24BtEmcSYtltH5dX6dJz1OqQvN0YnH5e2Ayf6WH3KkAc98x4IZdDW
tMkzEx0Oh+HTRESdRx6uWDKojUuU1PSXUpca0nphQgQogBMHurzFYvIqMJpBQG94KuTjbLfND04I
wM4ZWwwoNfc025Vu2rZQerA/6L/1AnKAqSGBm0ygmTbHF1r6j8XMn29b7soi6BqaQMv5XuONKk4N
88lKvFPTu5+A14tuN3+JHP7dfP/IaC5u5nfFQpBdJf2XlCFrkCQPZesOAbMvNygr+2UqPPbf7m1l
MDpqspsdMGXljoopU3PgVfS1QuIqgA7U7nYHK/tcR0suhM6m36IDYX1y5bnMvt1ud+3DtUuMzVAk
Wza2ihfzTmS/huyum3/dbnrF/emISOqS1pN928ZuZlZ1AGFlow46ArQW4HGgtQYRGNlY7LXZuYzu
XQDDGWH27M4KeSgvaKaHBdQNtwex1vLl93cte3i75w1Fy7X8n93+ZFtH51q7WmDkNEZKxhrWv5j1
LlXinilno3Rnbd7N/36y4V9eajyh4mKZUjzW5V9aWR9sAWicaLYw8Gt2o7nQ1FZurbI8ObcgKTYp
efQ535t86/16bXq0awyVwB9ZgoOszxnE0R3n6q5BIjO8vah/nfC/zsHWIY+C+dJR7YDtWg7u0Ugh
vFp6xIICdI5IYy4hmr0kgwGWDCPdtxNqQQdTlWHh5C50nGUeDNUyfhuRlI4aD6hPL2FIRxpEzni/
TEhkDax69K1iS294ZTp0MF8q6gYS4GD7J11VfclyP7vv+6z9ens6VgxGJ6eUKWqzG8H7s1/YdQj6
cH4yxqWPUtcSgZ1D4eBj/Vz6f7eXKDhIyjbFYTLOCwg2XYBahP9lzmsWQcxsK6e+NhrdFzTFVCAm
VbFbf+rd32Vah6I5mdbGvWNtKS6/vxvEKEG+2Bgwna7+LbIffvkxHKutg03BWjj6nKFhz44RBIQL
4xvmvrJXdZIZiOb2zVIvcAhe+ZoR2kEqgD9nif3l9rpen5J/BKUXaSx/r0soBH6kYM5Bxf2HjlVL
R8Sly2JnTdcj89DtGtyMMimCtjQ+2Lpmjwj7pqEm1Rgrz9u1kwgYMSM8K31sVjQ7hAYCbw2Cb88L
FozG/aS2AAvXLdzS0W9+RaG9BgGF2OAeShrmcBmb3ZA9T+XWeXrdYv7Rj+4rihC568bY6SDnkN7R
C8573gg51sxFO59AsziDMqGDM6NDkM6PpH+7PePXbyz/SEW3bG5qVNn/n7kva24bSbP9KxP1jhrk
nrgx1Q8ASIrabUku2y8I2ZaxZyKxA7/+Hrpqblu0JV7XvExER0e4JDGJRC7fcpbxwnnjeZdZ+K5C
nM/c0SqLV5ecWDUvff2jqyloUXpgEoUHVag7yNZFtK3fvP4A7HB7/ngv8WOIm2b91BTLiCJSkxQ8
dBPxw8HkPJ7bTsbw40Rf3fQqnqRBrQAuRMPO51TGZeqKOKMNOQtSgExoIODqMQZwoUAudeG1TXeH
/nwLqYuuhSQHuAq5NvpaiMWWobOUhGAz1tukyjROSjJdq6KB9ypz+UbVcHWr6gCRRE4+vf6cLyzg
Y2q8XwAVA07leCGEqiOTZdu+1/ciMzRiSO//2Ys6RlAry111OFTPbXKH9jdm8xQS+AW+Fj9GqKmS
ecHKRlA/2jD7AhPtJY3Kp+4DlNuq6/IDs1FSh6fwmi8suGPGOyrptq8sBmtBxK7JXbKe0OB86TUc
xXAF7QDUtBVWG6ineRa2og4TqKTU8xi//qJ/nttzfbRXtC28YqCsulBd+qUbAWYd0rdAHxdR3sFt
Ji33nfOubJWc2EAvTNUxHq2tJj7CP2W84MsH7vZkPnXkvnAgHmPQ7MLaYRI4sxrdBPAChQ91w7p5
XzfsVMXghbdxDENzU9U6nunyoq7W81HU60Xv5u6rALXiChX9U2Tjl6boMPx38UsCM1Vfy9le9NCx
n8fgoAD59vW3/cITHINoTdALpqFqcyE05KOroLvrmu6+X2GFMDf718d44esf42jbSvtLp5MObfzi
VnTJIxgcJ7bDN/PVn52+R1OzdLhWR+nGi1kHS9Tykm8AFPAioaYRUnJQcEnCrEhs1BM2bKA9pLYL
jNV7KKCWM0BVE4z1um54kLwzl6qAEGy9Oh3aDEZNLUwr39SgWkFwioo4Hd2wxay47bAsOkazEuAw
8Ka3eZC3D2k1dOcQmehI6LW6yOACRMxXPhh6tzp4lYM3ocZwLOR8Y5LFbsZhppsAl0cEjeGY1n/6
ykvq3VhJFQPw6V+PA2n3jT9kW25Y+YZ0qf+1TtP+T1gojVA2Wuyua9YmHAKqzxC3JGFQMHGTdQ7t
iwyqjaeC3BeqMsfQxIagmQataJQxoDu2S7O5f5hdtsScIzMF8A22kVMvbUih+fRPN9ZhKX234gcv
lTQJkGrP7VSG1BL0hdtLus6P6TD+s2WpjtL5sRvLdrQIyRZSfMpJ9nlN2anb5oWw5hi2iNt5kbZZ
qwu3zENUe/berOVFZtT9NPRXrBv/4YV5DFP0swB22B1a9HxO4wk1Iav9fxbzHSMR+waeL0NOkYJM
Lu7JBz85EUq8cMMcIw8PDOJ1pXBBqeWinyrW5dsxF+DLr5W6beDcGrXF4oWFllk8sJRuXz+GXrgP
jjGII8+phIUAbFsbugG8dpsqGqbTKY38lwKMYy2FEYQAmcMGBN3E0aZRA8rGpqulvpp5UJz1ibFx
45N8m+rBXMMFW90YqO7uKhgOvlmgkH5dWnFKhPcb//cn5+IxRKuAhrWqhEK/nQ1uM9akvAJMqYm4
JNPZYriMPZzGmwaoyU1TsQp6wh45E9Ncw9VuaD+mVtWbekrKE/fMC4cIP9psVduTdeqgCt+WQwej
DlQppKRnrPQR8mddGQ3a/Tna7svr75qwwwf/ZAKOUZu1g7MP6H6HTlSbXXgJE5cr9KGrUDu3vvf9
bty7LIAZTDPmDzNV8lFXCuxAtoC1H081zyO71iDrMSh/b1jeNxd+Mrh9T+vkZghKP/Z9prbVVLlH
mqnxSjeZgkceFxMUanl2kxDQHzwa1J/6sWdFhIMrvyyFZ8O0X4ubol+8S+4ysvVgrXTrD1bdLiZQ
n2YgqXcggC4dujiejgUY3h+g+dDe9k0uNp2z07tE5vlDpqb8C5nr7Mq0o47Szvm7fFlTF1akKi5B
blzveGPKDTRKmwfZo0+cYlU8aUsVxPhaUr5Fm2OOpnqdAS1OF+AdFbvp1xyyU6iVhQTGmddiSGUE
5x9Xx82AUpoxRblD9RmSk7a5hsT3/C43E9lMEBf5MHKDvge3/RY6V1489KPcjXXmYuVI/37NhQir
SpNIOF9Ey6jseeHXJkIW2EcQbA9iUi24P6EucDVlkApViaC7TEqI+MF+4nLyRRLWE+a+Nk6cZRlc
vICZVzuvT71P0KzNokCINKYFr3rE9xl9p4fO20510TwokBnDRUDxOpUA/mDh07PUJ2nUl4AvAoaX
PQzlWm1AclxuURHkwAYRc1syiEdDp8/umGU2hgZusmmbFFVx8F2ykHmJiCoIq18YFnxtm3HaJUnp
Yimb9tLYYNqpUYH/2drq/ZoO6Zeqhp5XXUzAG2ZDeQpQ+kKIdYzUmhjoCa4JUKbL/PySCseuREI/
v76ZXjg4jwXkCekJbQekfgG1N8hq4c9h8i0z+p91YvgxKkv5U+fGeg7OA3NTVTeZfdLLiQDxhfiW
H8WHvpHM9gtsjosVFpiBCi28KGdtoOn4+PrsvDT1h1n7LlRxi+QgnONkW5cByCBYO+yxo8SJc/Ol
uT8KhMYca6s5OHUMwo81xNJBEArJfEoH7oWPl0dfvlgrXo4FwudM7wI/R90I26O8/0czc4w4D4ZM
V6U4BI5gMjBzXdYnPviFlyqPLhOoyzc4VGx1YaCO1Idtn6a3HawXv9qVZG9ySDzv/tkT0OfvNh+z
nsOLBk1n/7YEQaLOWPTPPvkoj19MDq7zCEcd7Z8ZBk9UG4Svf/ILoac8yt+h87nwKUCFIC1x/Pt7
r7lLxylMy2IzJqfi2xfWzTG8XIyygIstWpt9PwEjVEE1CKg1VL6+PcN/fp7/T/pkb/+6p7t//Rf+
/dk2S5unWX/0z3/d2xr/+6/D3/y/33n+F//aPdnrx/qpO/6lZ3+Dz/173Pixf3z2j42Bh+fyZnhq
l7dP3VD13z4f3/Dwm/+/P/yPp2+fcr80T3/89tkOaJPi09Lcmt/+/tH+yx+/0QMA7z+///y/f3h4
gD9+u3806yOAKz/8ydNj1//xG/d/hyEC9P0ll4Gi8oBan54OP6HB74xqQQJN4YshgwMz2di2z/74
zfN/D7Qk+G8BPFsUmhKHGmVnh28/JOR3Ba0VDmgjpUziQ37772/37P38+339hxnqW5ubvsMXehZt
aUIUojbFZADZeCgpf3OP/O4wHPOSHkR7CxjmQnhwEwTgNuTOzOmJDfl85x/GUYRKiAYon0Pk/zjt
cQ4i+Vk1FuEykuFzwabhM19X+ycClSF2ZfpreOG/xmOYcCWp5EocmxqVtA0sAq8DOgAstKEedIxm
Y/VLl9RfoyifChoowfzgWAEnA8KlhsJzEeaLR9+IDmjiECyj7KY8mFiBMOXX8Xer6+/39/37er5/
MSIoCAEWzWHBoIF/3GYqKe+0a9EpQEUp66HTnM9xxgpE53mRzmf/s8GOjm1Yd4ImyDpUr4leZiQ+
lj2UwAHksZtTt319sB9WYkApxRoU6BRrgbXy/OjOet83gxjLkDXOe1M0ysQpBHNOjPKT+aOMEpCL
QD3xxXFVnEBfoKeI40LdLMVFmbN+B9mkNeoE5b90U3x7VZQdxpIK97w8LsOQHPHmMqMakvUN2Qs8
TIRNfUqi9WfTxolGOZEwnDLHSX9VD6JalqUM24aTXTnoCiUeccoT8hvS899Z2V8PA7FeKnUA/R95
XPSlgN4r34enRZlmuonbbpaVxiQ2Wb+DMtDQw/q7H7urZhTuET25YrksB+PIbnbNwQdqrdv2HvqL
q41MB63AbTIPiQYm21RXiyF6DEmfDGiRWJ0iwoesiNhJWaIWgxOpdWEx1jo784sqCOIeflVVJMYi
eJSAcS7hali+RqB2d2+Dwndun+criGcGKdqHlAt0wF5fqs/rIH9NBtaoj3dLcHQeFw5wEKTQh4J/
ZbCUWodigWFmoGz1Bud7+VaC4hZW/UC2HfzIhlB4efBLvL1vXwCsI3jE+4yLw9p6vlfQ15OaTMCw
zb4HGe2pnUOfTd6JBfyTvcIU8X2CfckIPT7d0nU9cCcVgBgOCDg6UgGgrj/GPnTkPr8+oz9cDzjN
fKRnCo9FA3lcbSik6JFrZlAtK1vzRc0jMMBGMFRLZcvyO4PcSJxA7vxk43AoOgvGOEcV4pir5jWw
R841hiSkwCPyedzm+ck05ngU6ivOOVVcw3kMZmNHbypnps0ZgSxr23ikjAeBMDJsUevW8esz+ONA
Gq9IoLCNOOOwLJ4vibaUnc28og4LIrNzsgoSKt7Nd78+yl/xgmYUS+/wHr8LF+xsXJZ5roah2Ayk
8NAUMdPjKSb/T56Faj/Ai8EoDCvw+Sj1RDjolkMdLpOsL6yVMAoaK+/29Wd5Hm8fZsuHdyUaAURo
BGLfOhTfPUsR5INLc1RWgm5t3uSkrmNvoMsXUn+hKHnNJqOb10cU3zKo749RXHFMHyx6vg0rj8Hc
ZoZ72yQ7F05168mo841Bc7MG3mWjG5KbvR4C+SeANUkS08TVFFWirDeRFNTt1roZOMjsFa3OwM3p
h80InImOnUw1qq+tg6pKztmkN6jr92PUDvXyqQsInFxAeGzrqISK3NcVTTAej5BzpbG2vC228P8r
5hCtja6NpW/S6lyUHL0w1hTIQwhbISU8F9S7oRVUuyOzKt5HC2PTnQhm/jHt8ILQYslQJ6nSpK3D
OWDTWUuRyocWqrFTZLw2aTcoS3dPC2mmNfImCjWWZJpsGy6NYlUUkHGCkjruSz+aE+KmsEGn/H2l
nVw3JGiKIuJQtrVx5Ug7bDqd1XNYZMQu4UKnNAuDlpHyfB3SKYgqyNWqj9VMZBnZUTf+th5nAR0T
6A5thzxp/SuYBahPvFk89xD4g1Zh0U88BYfUGmVt1BKDmlScGvgRnfvBYm3ohG/VnzTLZIZvOOPM
VavJAXxaiGh2mXETKoXVPN2vuIhqiLZIaPzJcZkgANxNRncxHbT2YtQ3/SK2wTirs7RjmYmCxrDP
DIugij09yk99hj7XOw88ykcg/ZEw9x62NjC1enkbVNL7ArCcmsOhrt39OBTc+9RIf73niEbyqO8Q
a59ZlI3vUi3g3tYUk61DXmQws229wHkPTptZhNrLyftedtlHbwFCJ2oC2nxwUJZPxrDr0UyOi2lS
5ZbTsskiyPt2TejReuKRI3Oqt7LIKlQfqBscOy/HZSy2HCX0j70Z/eajKuueb7yRJ9m2qJAZ7Ia1
YcvWkxXPQteNzNt68C0yYd2tyRJ6xVTQHc/cSOGq4amPniXdEBpZgLoIKwGs8wClvbeVnwGebeC/
0H/hkJZbLro6Yd5eC/jYhTBjSHtIZfh9tS1dud5i3knxJ8Ul539uq6TqH5bWdt3Z4FByjSjg4LCg
SBb1Pp1NItEybIq72ltytgfVGBNrgsqN+3pJYG9S1GPqo8g4lSxyS1nDLbDLG/UVrlJ1iTkD3Plz
p6rZux6hdKRCmluWn4Pa1hcAVg4pgSsjXLM+dV5XQ5XCtMPqgnCU2XomsOObL85vYCCGSLE94FDW
eQXMCxZBb5YAjimbxNTwGpjkQkU4ikwMcUkqCTbzwFs0EN3Au9gttXsgNOUuFlVTm4tgHjUkKYJV
pRvBcq7DdkwR/lre5PWVRArVASCYlyA6BwDRp3zXsXqSIu6Qz3pzZHOL4k0E25N52eRWcBNjpsvy
POAwlo9TZHpdhPq4/biMKd3XhZqHWxw5WbelYwu1p9BkjehdqAGFaz90ig19/9TmA3IYElJRQMd4
M8sg1eVZ1pp8Ld8VukSRd57m/GYcq8KGpIEsp/VDRYo0DTbrWroJbi+0zVBmW2EUM4dztVaPCaZV
h6pph3nTNDS4D1Lq6zDNhxmI0qV372Y9uhRn7wyXi9Wyymwt3K7ASeCyLeG0zWGoxZEhQFvUYwSe
daJFkBpk0CUOO+L5U6RLZApnXh+INh6qSg5fwD9Yqoih19yBpJrTLDRdzvzdMo9pcsVTxKmbpoQw
btQ4HyJzIOm6LNRj4fOzWcIOaOOPXXHtzRZXtmDAu26KPhXNPtedMhF8EZs6ohMLbqGytzax6wm+
PWyCcGY3XVHf9bPQ01tfpshgHLiV806KxIHbTnmPc7op3RzJpvHfeJW/JueNmZIGG6VJbwtZ1Tew
dYN6mBiT/A6fAQ7IBKHjNS7bvCsvbAXRkYgsnU1CzeQEr65CZ2S/QvXSbElj9R1mitYoq0/1e7uk
KomIldVT75zKQzNBmzes1iTIIxw6Jj9nViefPK2WIYZ0JmIIVijpRQ2kCz95dFBF2BdZCfnMoh+2
cw53lX1PiIOjgPDGK29KDN3BKjYdkYjog+RGWgfVVuFUedcrSFPFftHS+3k2SB8bMmZj2LoUWQT6
epxs1mWVjw2uziasfZr74M1S+7GGBaoNV0h27gOXW7h3dEiCQuUNOK0VIes7TyEa39I+y6Yol4Ab
YnMIJCW+aa54oXIAJgd/8Dcr/ItAxvVdCrmBRrMymtsa6D7Wi/QBrFQhotpMrYv8GZa8T7nFHnnA
1xR239ajqrCAvEK8X7NFQhul9tWAUmyPLmBNlKs2QzsYEwGhkCUfYWg4DjGBinmzhyMR/DNa2ABM
cSAH8IFRB82glet8mt7BTUpkG1Yf7HdUSycbiaQq/StQBVQXgxXLdGS1N3ZYoCW157oyVkV+4yCe
ZClguLsAxRR/u2bQBtsvRRCMl6a0MHnXOHjyzUz5Umws5MDFR0HzkkOOfBTltK9b3MlbBVfP/B3s
U1wCLSZor24mB5PV64PBlikjVprWvww65YCjD8wMV12QAZr2U5JZ2X6dimTod8BTiPosxe0AciMO
5vxs7QhYCFPZUFAecbYAlBe47KEt08ThrcoJgE1AWOwGCtiQ1hVJ4FVRni45jtQpW/pwRdcuDR2X
wBZDy01050XV4DaCpw8M9bIhT5NQGAnpmx6xE7vPIYfDIjobHxu8Qtp/ZjgP4FvsQVAhqqkY6B5N
Io3Z9cppjMHHnHbaMpyhuUM2uDGyxB2G/NgihsltOsJUBkU7CDsgKFsyT6xRZoJJhA7lv+s2Fwnq
vwhbDhK/uLd2Q2khmVXMyn5dcMzqCGiy9EHBygBrEidFcqGZauUWe78sAJNvbBDjpguu0lHSNIIu
Q+6iidQJj4F1KB4yn0wshqWJgJd4Vdb5plmGw/xWzntX1yv2iK4qgktOVN66xd0A59Qq98SOt727
hPlggnphtowMwhgzQ0dOsOXd0I3eTYdyn4wPVJqvGi/ND4VbK7vp0Rf0UdOmSQ6DJtQL5q8E0vwf
wGKX4/0MJrK38xPEn5GX6WUJx1S07QZgzeJPVibicy78xlyWzYBTfoUzDY41xuYF+qNmoBE3Xrmz
cgJdGj4npkNnkegygqGhmKKh6YKHoq0yA8hUBsu6bs7998WgvADGa2JA/Dm3tN56ZlAuTBLL7iC6
x9p9yhnYTF1LahVXIDaRraoroE66cUVvtO9UAOyRN2CnC5uJ+wqapZ+4SqZi59JkRXEJJ6of2XLt
YcIsPKk2NNCzBr0IJZ2tTMdOXQtT4A4k5Vxt2JCXWWQq6s5XWIENIVqY5F6C4JgCIlSax7FXBvPT
z8G3i7j1YOIMF2o8D0edrgW3YgYJSAPCjUIM+zK4FpgJk1fchCSroZECMGLzvp3KeQ1ltdaoG5oS
QKxct2BcELmKHBlGhqsI6X+pNkbp7s3AsMhjOg6LH2mTkSKuOoCMwhFrksL+oePvmsFPgwjRGlAh
yG30VnSNX8H1dpyRvdh8OQE+/GZP9TyTQkmCITmUB6EDcYx69AWCU7JCjQfq8kt9zrE5ssjvk2S5
tMBWyS2oOBBFWJqEr7HKJ5eD2Lout3BJmhHLHxy2ASzDYRJnBnagOz3XaNRx2fT2tvLh8P2WA3Ck
owwZ27rVqVfQfToW9ENvPTNuwPrJoakuszQH1tfkfcislB+krzN1T1bF9qI3QIbpoUnfcVrM7wog
SIKbpcqJvytAD5Y7L0k8GE94XMIftJ2GUwahx0UVisK0ltDpVQHKKj+QHTKXNUlqBCxpDSEPnlyT
syQoaBmKuvAf4IUw3J/Ib5GXP38nGFAz1Po1pK/gavk8bx+XQvnlIg3CMb/6vHptHSPpQJxs1/6U
LsVxcQoPx1EzQoOEKwzI0T75vhKRpC1kmFgO16SyZ9t1wD4cMjehKap+jZaGQgGFDrHG/0tBUGk9
5kgHJsk7UQNBkOjmfZCXyxWYX+2Jufuh5kGlT/m3NtGh6aMOP/++GuGC2kmAFcM6G4qvdUHhwl03
p7TjfjaKogr9KOwZCbOY56PUukVqgyQnzCBFfEbyMo+Ib+oTzZ5vJurPF8Lh81FSUTqgwldHwxza
64Ho2iZkI1DVAFUpH1oTHpFIrFMJOjC6RUP5MMCvKH/QS0/02wKp3LpByt4DmLgsnF7iZnJyDzz+
ovYZSUsVJQqYg/j1NfuzGdFEatQAD2Ih7GjeWdB4HMk05l31bxl8RPedd9IU66eDUEVA8kBbDzXB
59NOxmCkfbOgmtkhDUFc27Q6XprmF32HsFQZ6tFYpeixod8GIOnzgUqjRofuugs92fdbb8r6Msyd
9qKVT87+Yn2YokAnCFLEQ/fBp8e9qGwdULgSYDyggNRu1srromrQ71pqT1FkfijV4fziCpU6EC0Y
9GyO1hPlrYKZ7QINF5YOIV/stMdtVtzkmU2vgK2C6tAQ+CeqdT+8tMOhCQ0/VNkP3ZtjRF6q24F2
Gs2DvG6SmOe13VKO1fxt/f1Sx/wq/4yig/3aH/fDn7XQb5onc9e3T0/91WNz/Jv/Czvn3+ziX+6c
7z8/VY/my/eN829/8Vfj3CPsd3TDUPtFlwUobPTq/rtz7lH+u2AUfWSicJpjV2GV/906l+p31MA5
k9zHXylygMf/3TiX7Hd0FqgK8Df00Imnv9I3f74icVBIdN8pRXNXf+ubH10/SwtgWjLYcaNsdtNa
m26WApm303MXBwt8vyq/OQVUPazyf5+qhzGlZuiMKnboAKNZ8nxzD1JkSZKBpdeqLn8cp0MGPpE3
RuvxdgTU7kSX6/kN+9dwnGmhGAVGAK/h+XA9gilbMtchBgxQFuJNE7Z0rZBhNzJ+/RD+6VAw8iJU
YzQk08+HQmMeuHlSdpsURRbUVYMM9PVhSYLQt7z8a8c9g6h830J/3r37+7kCJrjWCB2ATHg+WFe3
ltRwP9xY1pbXGUgnuxz0wY+uKFFMgaRE3B4MKeEyM7RXHLr4J8b/2WsUwF34CF1ZgOd9Pv4IrQc5
Vx5cO6WuLxp4BYS6bNvLfh2KeHJQsHx9cn86HiAXODsDBaDH0fMGyYQkGbnMBk6W7q1eYXsnZwZm
4KQ11MtPET1/PlyAUxMXHrprR1eQqwcksSk8rRrlqRhpN7DoB+W/DkvtbAp0dfbrjycBGmBwIFLY
+Yfv813g1KEaYPJpaTeLhixLn0py609VcFXT1N1MlDUnpvN4raKH58PQ4XDh4TqXx0yxSuhh5SVM
V02x8tsSXjXb7kB+rICx/PD6ox35zgp+PBZ7/mwBnWQBP6B2g7pPty/lYKK0ArvQL1E48NJ0uE5T
ejsTO8OwxBuum2nml6A1Bqdgqj97aCxYhNs+GnL62JZ6Al+yqit8kSWoTbwoD70O5NEX4+CmTyce
+rDZvz/m8NCAtiBMP6QQOGePHhoJ1zpBM8ZtymmWO39AJR324/Ndv9gKJtJs+pgFtA19EJNQEl4S
9IukR090h48PCX4AogB4hQ4k+rby2Cm7geWUW1wKSP27fONdcxoN773dsMTriY7qYTs8e1oceodK
BKJlJnCYHKKQ75Yva722TV2QbRSAi5Clz8VNQ9CsCZXy2KYOUrXXZcY2dPLz6cRS/snYWGNo7iO1
QXR1nNiMuWQ5DLnTDa/G/IJl0j9bxTBDYh624y4lX6aM9/t0NerEEfjD7ALHhCgOVzXMf3EnH5bb
dw89oBxBXJdVm7Ey7RkGgdlaoIvzxS1+jLq3iUbrjTs3GhkzVPROHBk/Do/METAqIIFwAiOKeD48
1FsDAvVX+MavyO1pytaQJY5HrOkl2cAdhkSaLcKGCKL1mUWUYX955rmC4iPBLYTKMfK959+gq0zu
Z7DB3sxd46JOF19ybtFVgu/wjoDkFLvABNsJRvPb13fXj6/8MPDBJPYAGkKu8HzgJkcbCkSnZiML
Um+DwAab0qvMbvWB902LgT/My/hWA5R+4oo/PNHzdc4PVQHE1AjM4KF+tKtBRyckXzS08gt0Qr15
aba+rrvIr2kVz6bUYWPXU0CdnzytRi6EZAhASwVMzPOnhRIY+uAtyHsGgLXLKQvEtpN03Dd1oKK5
o+TtpDt9ZwKRn1jhP46MMFQjSAQaA+iCY7wtQ+d07vypRt1dwLiu9OyH1C/fNQtnZwsb9R5Y4rMq
9U+hWo5vX+SqACXhvQKPCOzj8ZaeUK+vLG6GjUDlLyomTTb+KtiFXtgbkgbe/vXldOTgjdPjcOdS
gleLbBC1pqOFnFsQZlzReTEryPo45jmJFQXgLUTJzT/Tc9JeQvUQxloQssmgAB7kV8rz2Kd+0C3U
JqoyHPnC980EEqvH2/EsR/n9xLtAFPnD6wCESQM1eYiCEPcdW1cpnbg+rYiMEzWbOvLF2K4fCQgi
1Vde9rW7VoE182UNoSb/Iu3zgm2KpFhBhhEZq3bNOtFih5bkXN11uV1btA9T7vPYHxKafxySwfev
D3gWEMezoQ4i3sKDMWLOCrTGgSTpzhLujPg40sWaMz8t1zJeuqX1ejB3/NSHqFiVrOc6Y3V1NqDq
OUULbTqk8EVV1ddsYvqxc2st/0z6LkuvGj62TYwy9ZJHZZqPVVh4ff8p85a5u22gRWBDg6WWRz51
69uUzUMJfivDe6hpCcrtzCpO4dJtk1vHsiqNaosYbWsCsvj3g574U9nY+QzFw+X9gtY49M6W1oho
GIP0AXmKn0eq7nVsxwY9wRbdFXO7ZkD17r3MBX7cVLUEmW5tvEuHTZhuvb7uHgM+smabiXbaQesg
WPYuLRTaKevYDbtVZcv7oeb+m9YpVGvbVSQfl2ly0HRrvbkO0QpR17Oe4XkyISUBOkgnAF6UAQAV
OFAyhaoWZ56NeWJIgP6gdfUGzurlrqWoeoGvRLtHGHm2ZMOV14Np1HYUzMV6YSiot+m8L7pifgTX
ZLwGclBO28nrkxFN6NmVUT402QCEWA1vbWBYBgD0pfb2FXBrl2R1fZjh81xEdaGuzZrZrwCF95AK
bHUg9gs8UIcIz41W+jpla3qWaFjcq6RdQWJGvX2Jhwwdt/Ms9b0N0ASBt2uF6NMtWb2lCA0ohzwS
PagrcZuk8lpBZB2yy2jE5HEj0QveBHpsxzibQBWLgNHSdDvJWZXnOS8APMDC6EBLJizZwCXDpTtW
1/OERlBmy43fLdPFzNMh23iuSPu97GozRgNxgBWjImeHfYCmbr6lqKY/BYE3XcsOvEmwrMp22mjm
ofQPEO14z5p2ScK8aRAP1xPNXFj2aBPFIB7YP6uS03yD5hExkNFg3Gx5x9DqNWmO19D2SRotXdJv
2Zr39i1EfL0qJj1Nizf+xLoNFeUMseNlzetdTYte3/R21eOeIZW7nqaEpReOCH43S+Z5Ifh3ABb4
i5/ou6Y37WWzzo6hX6XAdWPtBD54X4wDATJqSQ1ACjlrd+1Cph1QyIXdDYInt7xqYeqCGxwghApg
KGwn1zl419SNP4YG106NXQViYJxUfvFAuiB5h/sE2I418wG7gP5hANtgaDkikpCoi9dVxRia8XTw
wyJd7CeZdrgjEB2iR6lgC5xvoY7pxtuMJIX/hmZV7UCP/7/snUlv3Fiarv9Kozd3RYM8nLecIkIK
zbJka0NIsn04z+P59fcJV1aishu3LnLZQKMSssuCLDmCPPy+d9yrB0tIR8PRpncJYpaGONN8aCde
Dn327/eODuN79g+KxjrEB93N6rrbU9sJFFEo1OdzjhRjiMVeNp9bmZdrOG3zkka216anS/GpCmFx
L4n6ueHyx6UQMlgq3SiC0u5nLUxTc2ujxq/nPa7bCsskg/+iBQ2dSj+KSegqlsoTNxpeQh+Jg58d
lx3gJJiUp99NQxGSzZ/fZ9nQm2Ge2lnEacIOk9WWO4V61dh+ONeFMbxKLXeyYOrGZkmWspuQSvQu
pTEz8rg8Noasy67Keu2mU9uujeCNdn0iAhqsqKEU1bom9t4Z+iVNxb6dKQfYv5ZLaS2MAJL3tZhc
13m07N5eIovo2SLcd9v7WetLCtDnsKnSxdynJrrTTUf1NpJINpkYM2HmvfKSurQlqhw1OI7VnUXS
4y/0gtJzUYuMja/Q2rgZJh5RFMUdTHVTRVVF5NQdBPj8QlofZSRSn9cH35fZc+rtzre6qUmoXhrC
k6HevPSIrEfMgbOkWhZkW9n5AYVpVh6txHj2seNeNOU75dROtNSasYUpuTKKh8261tS/5g0a/dRG
rZM2xb0zFI1PO0IGeOrVk8tajjzsaWtpKw323TGe3KaRn6O/dF3IgAZ85Qw4ZsrdsNxTi6h0P5Xc
5zJpJGrnAzFXy3iy/NJL1jZz18jBBsozyMvlz1qW/YCUQM/lAZWK+5Xi1UtUwmogmBKUKbOv1emi
wtpWM8H61X7YRkoknTltFEhPOj11GzzepXx3pdTQEl2wF2k1cgxsZKLuqahIsmld7Rv12epXU5tb
ERuFcIzjrFIvJBdCkLqD4kgG9U6EUACOU1MxmjscS1Ko4kb5AwZyQRTzTyOzp4e6q/futKO+Qh7l
WjxHjU6/qOUIg4ea08WVpUxrifJyTCsiJFKvTy5dVsTMjqa9hUxHPInmpt2XcN0MN4u8dbAX6uTN
Jg2setFmBEhMGtwfu/igEmk869nofyDgKvsk2xqIq3Sp+mTv6EqNtra2uqD0c/UhDUQxYdvp5RZJ
Z8UOiWDDuetFvytSwZ3FjqHbvIxP7t0UTumq0rDOxqusbX9Ii1kiNt3WvTVNl4CQrS7fZ1llV5hu
Gz0i2cpCFMAD/sNeUIqFKPXkDU/BcYnQ8rkfBPuMKPF6o/PCbRY5ony/slSA7m1Cb6W8Uj/nEzUV
cUGZ+Y1l5OpZulv/vdppAICsHr3haXfX1D90eDH60JWG/KHN0oP4nD0j+1oPqrxrkfKvIQ1nagw0
u4KcXLSq/Nxbaz8NjpydOHVSk5iNVvrPO5c1OUkF6etQ7xcMRJX0EA/OUn6maYEsuTPmDHLeIxb2
ql22y5xpMvpAhFGqjFLLvt7dea5OtbWNFe00fnmlT8b2fe12cey8EqVrYW0MCxVvOAbqvWm0eDE8
+VVuLpkgFodLvGap8TOddDQmrTZ1awTG5d9vrO7ZUbmLARZU6d4WjMRPumHXuHuFrjb3rtpGm/RQ
Dbp86CxUUSx+xsA1ZKjBuMEQNo5JNXce/6zB9GUsGCboUqiMRh4MR8vcaEPi2V1rNGfmHLKLeG/t
supDqvM4vSpnaKxjL4i9jn1uaD0QatmzRMyy2696WfkvKxGhfup9MEJa5o1p2PCnCjQFgZJm8jfi
tba37nUxtvylsXL0h3JoqeicOhdH6DJZ21cN43tsLblHQEbRD5Hf0yZPU4q7/hicuaDX0cnEc6Mt
8nlfm7E9altVv6quXbsfcDzGwbcmZSb+uG31DZJLenoWf4VFV5XYSkZawnnPo8qK8zyNdne32EN/
VaTe0iVYgjpOMa0z15PyVnAhv97ro9JqpwraErwmqBZzw0huL05zNai2zULH7djstbUfSY/a8mpI
iHXX6tth0Zcs8bQxU+HqkO9x7NYeGrAfqzI77tR2mcHWW1Z9qjpP1aGs18oIwcHW75W0UxdNajN4
14y8U34sBh+Vqg2HpOhc96Z3f69dbv90aYioGqrqWrCvjYdSDjWTjZfKI24/043U2O1htm6ZedRW
s+WxTubCHJSGMX5o5mx8dpNcmItk6oS48QczWudG+ei7rFqGoDrGs17k1J84xBNrYTVl3KJKzxFQ
cj9XW7i5c52gVVtvtR5rWbANHhcsmiz6021L8eNlIvP5C3U1cvqUTLmhmEpvibc99WZQza54KPqJ
M1H0RnMUIw/GY7dlHVGcwud7Nrvwfky5RT/7Zu3bp5ZZ88isi3AMB8I65ZSd72gVsdC3TJxZ3ufH
SbZ1HfSLpluBVbnrFK3UXabB4Bbmm9nkxftSAsYcxn1EWVHNfnOTV6k/xFvnEnbQLmb1WoBwNNGE
X0SLc292S5CiVZyGzkRtWsL0poyThtXjzEESF6BDRzKNhLz30R17axOKosxQz1Iz3TAIN0Nx8pTh
HvTRL/zAtDBC3+2e8tCdd1PeHS1r1JhCVrRdmZ07EnO32+3xvmu6jSizLUnDKC5uvIEiFOwkcN2a
0VUSNXyRIyEqmTOvEEYsViwY9dC3M70Gi1n29xkBqc9y08crd9oGLSnXlO3O0bc1aS1b0+OZW3uA
kMhnneFMm6xIs7cmNv2hOjbaKJZg1ub5pQSTcAEOO+RQqDqd5dAaaP9CwcvKhUn1NLDipjon7qRY
fhREiLRXBJqP+nWR96P5w/Om/WgtVE7ERZU3H15Pymcyp1v9WXCVcqdY88yzonHNLipXGDiEsjzp
or41kA+NxI1aQWlO6uD60yRih9dJOzSZNOpwa7YiwdVRaVG3Tu1Jo+lXHRe31j55TRcV2G5TDPhk
WHhR2BHFtrfb/sgWO/MAVwXDkeVwlxma2Io7TfnLCcWWj66pl+q6RxuPwqdHh3rEtaTWuCq29rGk
RI3ddbWJ1rNn3o+gzsd1iNzaUne4IayR01dfvy4FcwJfvhP8srjLfE+OavqCqtQewgXGRg9aQ6QP
s6Wnbtj0PDFJDqEiM2qQScVELKX1eQYxMEMLiutrWes5l4m0OP7AV+eAPYbYOlFVbGcbt+1w9Cv8
FoFaJ0a6DP1/zS3YMLFghRMb47njJYjwl2RgpZsjF88HKTvkCz/Zdc/I4OU5Eh6vJquwl60XzzuK
tIOVjha/7bXxaswRBp28nAOS8i+9D6W95VtCSNCQzHLrNJyxk7Bjw9zoYaNLGsgXQgzHrGuubo9U
vVTHosarwn1lVV6U+Y3x4cxbtiZ9Jtwnb1yac25Ne/2g15mXhllWbEx47e5vAc65SUQmyljvygQL
kXfQQs6zNat9DbVBmjfWOLsWB5tAbM1QULuxowFc0Jdc7W1gZXOq09qiZWvc7tNAEtwydbeZ7877
CW33KpML0tPH+eg0XPKN8OS16DOXJJY2U0vYNChsD3XhZD6mFN+JeUXT9MmziVNmQW0vcShFbY2J
TSTXcDc72pj/RCsqMdXZM2d1NPOvgm4RJssWRpqeC60cS//UF67cURUXxX601TQgEC0svY8r3Fnq
AOiA+8LbOu/Zod1GPfdLapBM4837i6eXq0hsI11PuEyob9Xo13BQuufbGwnV2nGj07UOHFnwTEJ1
P/+0ylGdpTYrjhHLztdzrpzMCMeMAsWgKtvRiHLGju1MflU9hwD18xTjCYJ/bj2O4WiUbaqdOk8U
c2yWS/+AzXucw5anx3hHpGzRIzmfzZzeCjfzE48HmRZ0hXDlsZklzGRf4hhJKmbjJXJa380jZF3I
AGl2qRnNcMwkyALtPtLMrf5lVZp7g49EiYQYKN4SfbAkT/yldyKHFSsLDAlCHJokORGFKM3xuwsG
5sVeafAg5NZcjMj0p1Vc7anq3zzlMqFtFoLer5vC6srqLYyrbVbSCwuo4gd3N2X2tGXWsIf27Odu
ZFgUcgaN14L4UmkgPil9tVJMBFUxEJXU1nOwGZU0Q75m2M6TnRdGuLU8zAN/1XyR8LSq2X6ntGCj
mDr5VWcC09CXLkMWYbLvuF1Kb4ILU6uXHRCPZERZ197UBLLX1iFUta4NkdpT8oXKih2S1WIQ8riW
pSdjg9HzVOLSyqKiWOcbsAT8x5wgax7RyWNvkdE1w8SjSmD/0mcsEQGEW/6+iXG+zRhquVFb08E2
BJwmA9ANQnuzeqhUYJAm9GLUObt6amzbeahk6YSdnrlnZWlTSSZxl/7KOXk/6snxvg4autGw7hG4
BbmFNDlQXjc88S3t/UrhvH0x2wyjk+lk6Y8M54w6dj5W92PGJskTZURJHjZd794xIar96CxUy5Hs
obBkQBF2XVRYtbeHJRAIZ4/yBpdzeRpvqeFDSl/P7fDhGrmLhpLJ7Ke2V+6HPvXtnaXGGdRi8zym
+caZakZqUJfrFuAGLXtm22e8IOx9kyNUfur7Tn8ZeORgnavXLNintfw6urn+o3eNTdx2fQNEtmT5
ZEa6xReeVLXKQ9sh1E+yqi+Oli0F7DFYGUpOZX1C1x06HjciXKTpyLAo+vwwjyY7bDsw2AebZqh7
Zy0sFPF7+cMkGAr9a68ZHxwfc//IDJ05xxFrkUe/LgNEBM5Qcr2zjmWxodsXA9eW7iCLEEE/5Kil
W8jWXJKuNBl6bOMMG+LRVbzRlnK0t5HVkIXZ9/jo7oPVXueq6vXA0pfZjPyVIaoDMMEDRPArYcjj
SBXNrmd63M05Pk3drDbgRHPYEzuvwRrAHpcx7mrhsrqWaplCN3enb7VZakuoUc1TJIux6B+zb/GE
AMKElrIRhDwVjlV61+mwrXiPrakbAqOoVq5Yn0Xy2kGrm8h+xljlTmigA1260xIN5u97FhTtStRq
LBOuBbi1tqto30Dff1eZiiTRGcNgCzY2ivQgPK0xk6zwCYkvLIctagEufuOoK5vL9UAAW+nLn64m
M4Ohdyy6GBy64C3r3Xk90D/s60EtuR3C2VJ7Fmr9rrXQ6DU3zMKEMccQ221c8jaG7UxFw9HoTfYp
s6vTKu6XyTeCcpgNfIBO3y/Ady6l6P3SfqdByFKJky7rY+PWy45GRjlDMErPwGSBkv1kTDUJj7J3
6vpYjuB4fIeRc6hsyu5F6nBPJ0SBnfYEYDP4ca1wIuCXSU0rWdRM++Mgpwyk2m/LNikxUuUHkBA2
d04KY2A+bVs8i2LC7uYQc8bi0nTYFwsNz9SBi26608G/A8Ou6DBEdNwnvospnp2kW8ZoV9kIckt3
tR/mmqynAIC3vs26GcfWktnqBSwH8srT24pdPgXX0N1i/TZeIiQn4WSvsz8vdmgXzpKFE3tIH0hT
K5pgr8addxvUGMcQpkAQSdmZPwoOLEAl19ppdi/MNkDS3R/Wcui/8uoY3SWTOLvuoIow3mB5vHZb
RqBgFJf6a5KDtnBZFT6erq68Ft+qIkKXja/L4qrzuR21zhmQN+PEbo9MFtQM7KpHrb8ZHch7w/jM
RuMVeAYyqWDzDaoSMbl49TKfcW3td1qepn6yV4Y9Jhz0S3vWWw71g6eI4jhui47dlKgUr4w2m1Dz
RBhd/x08t2QDUthzsQ42/XF3uVzCFWZ0OWi9qJ6nYs/qIxln7jFDhYMpm/XvO6ErjhXiexgfHHOw
2+ui0uUNr/20RQVKjrvUbskY8nkopGFXZjrziySXPdTH1DrneypF4Ng525ewqCaNQbkyFUwuFiZs
WmRrBD2pd1ZS6a2ZYXuR5aMvERaTgeat71neUg+SN+klp2A1l5ct9zQVKTUqnrKwQVE3ecM3TVKr
FOzgDmks4QExHLh2M0bZaLNhYa3NAXnbsXwb9oHMbG8Zm+ZmKgjlDFpfiU+xdMSD76LxPp2yF8+W
8hG6X7DeOUjF5nfc5qJM5J6ZP11qY5eQ7vn+FcO/d3B6Uk5CP9U0+A233sleY37LEfWbph7DJZsb
gqL1G9qC5WNbV3ASTCVtpI1rX5F2p3bYkUu89ykFAjFJQK/Y/2cfx17cNm1WxpMGw3VotTq/Kh23
tENfkiN7rMfdJkRipSm6H2dnvEdT7hvAQaN8GLtxe9orvTfizsra/LAjwxU3TH9sLBWAXHptme2S
PubwE2NUNbSP/Oq10qcBx9/c0f0K3eLbdF/APx7anvv1GsKuyB5E7dbm7bxty37nFcSCP7aCWJKz
VTr59GaXvlmCCRSgy1CT471hl7UZwDZ2zv9P3fTf+GPT19EkECZCaAnBOeKvjLlVd+SgMqJEZpqv
p20ynTt9o96aQw4DnOKi/PcE8n+TBaC/sMgrQLPMd0bV+dfvV+75QNqvDY7c4SXWoBMiy1/bo2NV
BdBRtoToRKbD72/6v5rb/4Sk+ZfX/5KG9Ze0qq8Sxe1fs6ouX/APya1pf2GRFS6iJ7hJonGQxfyZ
VWXDLZjoGZCk+ZdepD/0ttYXiDqkWljL/iGsRdYx/jOo6gsjqmn4FxWvDQ5OE+ffCKoi3OQvChLv
koJFgAYUnonHhDSS/yrmqPZi5Gh7xFmqmtOQT4QeoAnPVgqTN+1ml8NT76wEFGhknQ9B19nihmOU
hWav2uy7trpMspjyaeocDPI4DxNgBG7NnRKJUHP9fQ2qAiNlMNZSOaDRSLajrFDrN71q7f20esXu
Bt5vT/Hk5+nzMk3LFouex8rFM1W/77+9yFJaqj/37IRZejAz2ilWbl61pA++Ujwpq9AFGDUSU2QN
pEvpiME6ZClbrRESFN/vTytJmNW1ZAQMyesEqw7sdedHXfFsO6E7F/kTe5UzHHSY7ZIn40Kw1jqK
Noup8yO7S4LM44ZaMKazmRj1t3XWXDPgEUU5rxSklIaZSItfOh7hb72T97dwq43Jp9I9o6ZANjs5
AjPF7Qh+PSfUWzJ4EgSmmx/sg+PYAdynLAKhr0UT11i9jiCezXIAzy0/CxcQKxpIKMWunk6VkaBO
BtcrRP8VuasMM0+2Q+KptHfjVgpgydXqikOlozHGJzx2PniU4YoDSeRG/n0WafmJHfIislS9Gl/z
dV3970LXuu/FVpVlVEiT5sg9W0D2Ia7WeJtq+xVXlnp3Lw+3QMuAKcOqzo091C10HKHWVZTCrXYR
pauYChChhuOVc7U8D66BKfQSlmFgxuyVDD3RI5TqlT/erajWoRy46jP4mI1wytra1ZmBS1hRj7W8
PGJK5ABdSFBNIZYN+pdB9s01cCWPdpYB6sAC32g8RdC5MuakrAkSBlTTiE0lEtRMebbzsAzMfsdC
t2/2eMlPdUB9yq1d/dhoTJoPin3Mfho4MDQWaXI5AhOfdBWuKVF/IF4a4L0PmrEG47p6t4MQeRWs
vuYP0Ya5mgxasyg/WDWNe3yGVX0gtyD/QdnnSp2HDx8eLyOuzLx2xeM64Wg0I7OsB4q08Ljr3hh6
cwp2GWRV2aff91L61S9Z95UN6bY6aj7JXHJ1IIvYyjZkonUuLmPfL+GIS++TTOUVmFTHtnjIuNym
0DN4+LEEmM6FKhvsG0z2Fg7tdl6+DXjPbxTwZ/WYVzBLj767AMGL1B4vJmBYbQ2P25Cw6G/1Wbqs
9Aff7TLQUeAA+6TQ2hyIM5k+0gl/XqbydWJ7rasHBNpknAD0TX6MCRrL+4TvO4/3WduOoqO5GWu3
z76g7O3W23KnTKijZl+skD4cak+q53UF9yTFRPi/MNWXt37K+IHKyetHth7hPIH9rd9hGwbOq96H
QR8IEXlZ9RKqHSQNIYcLkjUTFDwQrVxM1WVj785tU/T9YwstIFnAiUiKC6/pvjNLijYY+8X8nuG3
fO1ritnCutpQ+5SMMi1FWbpzv5LHrgUXFVhU0cUoo9G3y6/ST630tugK4Czc2dXVQAZSd1CkuWxJ
5bmDFVYaDrfQ6LK6PBjTtP/qWhNb9tme3XlxEtcsyY5gZVvrR3CFvA/mrlzfkfC3dwRYO6S2uZly
wwkTex5501zfQF6Tz7JlI+ec2fT7nZzQXAWIptY+sf3GRNqSDmMaprYHzJs2Oc6xxsqK8cHSM0eL
hxyvItBEOu7ws56BfnAl6+GIXYi/p4YDWN62gcALbLnexvluMbx8ICi1psSZsu2z53D/ZqJe+0A6
YTw6TeYl5ohJMcb2q8b71u4sNE6jSWtrq7UpltUq9z9tfW3sqHUVbKI3XZzFu0S6yTVfNCuS0YX5
uOptdTT8JfVjO+14ObatGCRr4+I4cVHO6m1y6wuq6mdChTCwbRMJR41rQMKfO0OzIJ9JxGhlEhXJ
3BMNZPspaWYGeeuKLlbgvlZfXzp/2igi4oK/QqBtjLBNwDEBev/xjyKo/x2P/hOP5b8bj8hFep9w
C/yrJ+n3l/wxIIkv+AN9XEQk4XkCA9A/ByRT/+Je5MTEClp4kvAi/DkhacL+giRT+L/Vh0L8jgD9
54gk3C+mwZCtcwo5jDbO3/IkMaP/ZUTCn6rrsFkmP8NFVU6i51+naZydpug27nupI8Houmdr05Y9
bJZG2w+DrXCa2J4b+7KxgnkumjtkNvn1WvTltwrL5tuGSgMCb7hEPhJrGbkei9up7UhimTUn2Nt8
DMtm0kgByV49h91syT88R5iJXVhXzUQgMQqJuF6GqJjsZ76XfeAYO4kd0gGYIpobHu1i/oZU7n4G
WAuB87LI2gRz1FI/m6D+obkN1kutOfAiegHoIyeSMOKU2pD5YFbelD0XtUh/DLmxjSEERNWC/2KZ
DzPDITzIKivvqa2rLLYrRf6nZss9rFe9v5VANeHG8n6v2TVBk2LfanHw0nUh7Wuxe/lCwGUzPxts
kYRF9Hhl42nNjOWH1ZPuEmjjskzRJRO3Aa6A+0SSmLKLoTogET8CdDRu2szoz5ODGYN4GKdcXmfL
3H3U1q6Dy4gyVOZSqTexGDaRB7Kb5UNGAv0NifpE0TkeoA4M5kr6l7l7ddxpqXxWeO3nW3Nr5oNI
wcvDVvfkjUXqwotIF55bvlPfwE4f+N4Ps82p4LL2B3LXgQF1bTyS+SHPXDrxWqa8i5z+AbSUf4LL
R+kkxvTYe3mIhi5oijxCB3i0yCROUFQyIfWudc2wE3eEP/Z6cT0N5TNT0cUOPTz56B+SfFHqwTXK
MtS1/FXBtd3wgCsOQ45WMIRDEvC0u6Uz2+2wo68eKVQ1+RO1IJB8qvFwRsA+qOi0xjKRWv79Ze9/
mnXyd67r/9s6edv+R/3e/J/xP/6rgfL31/25zbF24U7EoYZQBCPNn4eV9eUiD3d0y8DY7v4+kP5Y
50zjC4O7Z6AEYNnj2GLT++Os4lOeYXs4EBHIeTYYwd/Z5rDo/+Wowm2CSIczz+Mw1S8rJyfmv1pA
qoWV5CLpREw7n4r83A/mrezaD0SLzMWiSnDd3+em85WY0KvOrK5cNd9AvZB/Tv9v5wD46t/dDhBP
c8YgM7efElnJXssz45TuqIigocTI38dJvGkpY79F5kow71UXjn0zJGocz41tF4H03AuK9i6sgxDH
4skv7kYkw120WtwqCccZTH575V9CTw+2d9V793eTQ96pe0OsSpadya2ZD70V12a4yjidwss+M5NL
kaDcDUYXZ2hcNSddC7YuRjPezfd++ZDPUd4+psV13iU4s+00Kgmlpa+hP4jydvAT3zpVT9VTEZG2
cZfKX/1XU3/sb+wLpB3ykUgckpXOVVIl9quWRqhf6jdvP3RPA0LTMnjWDPY2bDwIn39mxmPzBMP1
3Fe3rfYiiNdEqxIQtSppb2A+D7A83vQFG6V3UEU4atshRZTT4TkiwiE6VZBJfn905odWOyCE7mf3
ejWCijCS8RLRdRihxkS4ZeH8jUfIm/a2f+q/f9V//3r5mL1Pv/7xMXsXn9MvIMI//rf8Kt7tA8ky
n8svuJcDAOaqCXo59ttlTNI98Q99eUbGAMfAuU0vBKRlYF7BN7xVkEmJjpxFtN97ESjamJZAfKve
LTNcqA8pn9coe9z0UznFmTgELNmnTMWUhMMA+QMb6l1Zh4adrFnE8ey0d8i4N3XnmKEpHvi70Czx
kW67ur3zhqMLeK0Q3KCk50NjJ5kWI6X+voXe4gdDFZhED10hc738Wj4hwaES0A/8tyW07gIkLKHn
vbdWfKmxfTvUw7HoPoV3Z5PpnO0xwWFyJh4hdLbErKL9nn9nliLUC8spsp7bNbCe9/vsI9WRUN3X
+TU91Zs4NtepGXXHbLZCeHmSXR6l9gnFWztncarmRB748jZ72bbHzXyzm6t7R08K7RuXqiQrjoyN
0JAXqeYS6gU/4d4mF529zNygdukFWU5s2XvL4/Z6sGEftvtsPprLQVeh50a9hrrWDFs7cYOpv9ky
PbyIZUH+D3Z6Y6Y33Znm3i2xrtrp7D28XTIDfCOyaP+4G6arLItly00NVvw8avdoscJaaSh2okK/
L5Zg/ZU957c3URJ51ZX3K+m3qNVu1/cb9hs2adSSYWOFSoEOP8B/LVY43uoxT+RRUdh1RjxQPWt3
SxbzN4o9tmU87qRWoTJOrypxLutfaf7qZYJM/NjSzmtoTe+blsYk4YUkkByE3SFzgXsWKAIJROpz
OLpcj1ylHf3sukJEbOQfbLTRNl4Nxbmczg2aj648+ywyoPyXn82f4u5ef5cyIIJKvJAc1T/W/a/S
o+SF+aTaYoJ62kflTCEsTKSroPM4YO6EdVWMVA78yGlZz0IrJNizIcConfzQ4JIKJ+/HXSIrfjTe
0SKAeYroQq310HDfyhR1mfsTXvt1KmDxjxVaV/O6Bs9lWfLkc2a8Wp7Nv/TQ6EnZvDT6C0tRt1zv
t967+C3FHQlCC4W6WqtrE3mmjtbEWYMmmat7fX+GbbO6ZJHn+cZ9JYQMJq59qB8g3vhvt8ihuvym
uZtvxpvff8yf/eMzSL/4PWeVuhxoc/vHfzBf48/2Bs5uXE8cjOpave4rjcmAH3oAa8NOGW2Bd99b
tzZhc/sHl72ZYwD5gGUje+/WJo5vF6/IpijVzFm3zd4JJpAUOM2g0j+MRkVSe7wMUpQwS5QwFj+F
25zGAsrFJioQHbW3X6UiybrTYH9F6LDGqxdBXwWFQu1sp863UedczQKne+RVbYywoVuG0FLCGwN0
U0HKd45QBitfgJS0xND5h3ZEyhZAd/rdt2p1kipqknJxOwi3gCjrc/Exr2FfjqHV32TtrSNfWp6J
VED4zdFjGHfRaibqttuBnELiwjbxrRmsaLqoExc0+tt2EcKFtc6DRKh4L8X95Hr8f+LA+vfB8OPm
yuamzaHJ7Q0Ow49pE0yEq+KiTWlG6n5JG/CBOGRhATDNeHynNSrF19QoP3iafy8qy4f5vujo8jC3
y2iY9fsaKUQ6AxJaJHGrByinyJNLKH0z8CDDZss4QeHHWtVdVw76tUsVH9aOuiXba/21yrM3vpba
enAcg7ASnbhQ/x7tI0pSA/+JkhwUe/6Q2w1xop6Powf9IzIVknCpihT+Xb09GegNyHyPiceP9Ybs
S51YX9HJOlgXlZALBprzZhvLbVkY582uQCq2l7pyfojGOkvrLmsAzZnH/tYK/T9t6KQo4d8tx295
/fH+sf7863LMl/wxb5pfdIZDVk+KEHQPSuef8yYLsDBdeAPbN4gc8nQ8p3/Mm5phf3F07NXEf5Mt
79qXzs8/l2PxxboYwQlat/k0BsO/M3Eyp/5l4kRU5+IBhb0gkwjzvndhMf514iR/0tt9kOgL1W3P
x72d06l5kh0qiPSGZPqCwWYAObzBGuwkPZp9Yh6N4XmjFSoY054AXngz2jGKNqwBmNqTv+kD89v8
f7k7k+24kS3LfhFqmQGGbuo9nX0nUppgkVQIfWPoga+vDUVmpejBR67IYU3ehC8EB2Cw5t5z9rHZ
+1Q0p2Mh72i9P9m+TRirOe4b9k8wQSiXuwE4a8/TyTo3arKnorA/DBU7sM6331Shyo2LA9ItB2/X
deM3IYA2E5ATGbfYiZg4OviIiODUVLxZAgE7xyl5qJ2OgLiIbkjCzz9U/F/uK+WF6Bqs0js3S8Ph
xKjkqggAMBQh+h6HoiyTIBp1qnjPSKVeOzs6t5z8llcqILpxJMs8NHJlV6FjQ8F8zkVvukTu/Km4
dWvvSluwmK046s5dZNLuZsJVBJyahkL8yxrFxO4zxEC+wlwo96pk51UiLm6PtUidi7iT9ovu8WAk
I6zEUah7UgKMs2FKhz2UTIDXAx95kRcZwhxxiF18yquO4uOuRqS7qweYlfSsF/VxHO/GuX9DeTXc
VuZUXeuJZVfkiX/lKDAeXjp3WwGwboV545H8l4mecJVUq7a06e+U7KuyqLmZ/bY6Q//Oyokz41pq
xFBj05P8bdjOuhtTvZZWG57hsCSqpAjlA0jdokSRWLRvNRC63RA38nnOe3U+OZH1gyg/A+lhnR8i
nt/ZUgPlBcatQA9rcjBHsVVtWsVRnGqsibDCRus+4F5Ml2A3tL+L3oNKohiGCb2VqNipJJWq1ylc
47Vd9dSc4xxZa1s2R5hr9i3ZCMYB8G28AcRob6uoSnH8ovERra32JJ3yDB2TcondZO5b6Y3ls5cs
whRcQOu5Gs0zNVrJQ9K7444sU/TTDh2lkL4EjkSzPvcDR55hdAGcx11febFHdEOiQGQOVevjspSp
seuYry+GUhjnTkJVcoPEcHBW2WTLfVBn5Qtezn4/IWfe625G5GPOg3OwtCf6tYUti+bEUn32g/DC
qtv5DPfgwLgmq7ekJw8nL55XgWKptIzeeot641VO/t4tFltR0gzGNx+Z3oZtESeXrvRfyqLRj4aK
1D0DZ2akoBBvOHDeKslGlcaNWEVu27whBzGOIgn7uzqdyaGt46cCV9reXnQKVFqwqEcjrZOZiPYB
8vW6CXJrVxkk7pLfU+/sEMvmaJcIx4Ro0G+mVuT+0oPWe98vFAnm021IDuwKzWZ8W9jjvh+N67qL
/D1Z04eGWtTVWDvHCsHQBR2PQzvo4t5FELpnGFyBcbtP/OIFQQAaPV0fBoduVV1UywPrf0xo8C/n
MoRWqF5nO7RX8MDrfaTpea6RDdxLg2SKlRXLK6+Wz+6onG+Y4hLS4ER3oPN4QIH9kgam2BHzKa9G
HIooK+c3wBT969Bn12ngP5Rlua8mmW/oEG9wL1xH8/yY+80+aNLbvJteBjN8nnr3McjrTVMY+Q41
pE0ZCgWb02BZE3sbmCs4sfC8FPazzPo312RnAzQ92I5Z+BqY+toTc/Qjtl3YuQSLrmZzjP4K2GBh
2rxqylyf06J6KmPJ2Z2DbUE7sHHiczzbZ05kPBv94N6YysD4FuunHoGoE6tVZTURHqroJnL10QJJ
sysKcTS6otopU15Q6dj3DfU/PH6ozMNkqyeL6YIDmG4qde+0ZrPPkompEZdO/DBq2/5VkXm+Q6l0
b6mgXAHkPvcynl8EnJigPf8qbBU95wLwpQtfAvHmYG+VHDksWv64nTvkrvlPZaXVjux3BGVOdOlN
bLagQWZH5BfmMVfmFf5Ad1UZ2Eh78N2HOrMvAHKj8pmzt8Qf/4pnY28DzVs5Krr0E32ME+RXozLw
3tvRW9gmx1mHD15fHBxRc4pUy/aQ41iJaycaWFPa2v0rCChlgMu/BVf7kGf++bi0NN3eNJ+Ryxeb
Lk6uIRM3hzGSJso283Ywra3whxvc9P4v0mCAVqctKsqWk3lZG1cJkuxd4qTh2uUf2M06Xzit5d6N
2feHgCC3rZo5UNkLrp2G9Mac3fNk7MkriOZHwiHBTCUwXgmgQ/+K3vY+0nVH3sD8o2tkv0WWm/3l
ZU125xu8NKvmv12buPdxSbbtXpq5fvNqNOhxPaoVpOP654w2flNyp3vfNPQeAyGH1rAfouQcqXvr
33auwwCfZ9xZkWr9gT2xH1yVE5RPzHmxLdea3NDXru3j+0rzv5taFFm39qKuHw7dVCY77Tq3XQRw
2OhQNqHdwyzvaxvxnCiOZkZ3y6dnR2mcWHaI+hd5G2OemANjk/pElzo2mTi8bPsqQRdnGnxwRqHn
tTR1unMmdLN4IMcXLXKq7kmLCErUNfWlsNEV/WW6j+OxaUG2b/q46ceH3GEZPFLySvXWzB3EzCtn
7IzqZkwwIvTpvM0rXVHzhQICYqjDLRofQoricVe+2DjBdU0sp4/ULjLW1IG/43yOV1EvMCOl6mlM
uvaMB3Mj4F27mqNOibIgsvV2QI5GAP1VoNKNj+SaeZsVYF2hoKMEJ89Fxomtny5gSbSbYBS3FRJM
jrzODXyQgdI2KytW8GE995p7BARQBpzQPTHJtVvGWHBlwfnfNTjl4N8bN900jBudZS+Jw3myC+gz
K0SLbIa2yVhj6ijMhxphJU/JMphVSuplg/GKuSS5dsqmBkVgPZeLIq5r/HBt2gVqEGvAHVs6j7Ge
LqMsaA++puxTuhTMIHf5pKXl1ZZ2HQUpOt+0oKd5gzmRMokXW4c8Fj3iQjuYNqkKh8sUheq59Ib0
kPl1uu+nib82xXfLWzp9LpgSup4l9maMMcFFqbzgSmEa22ALT74NmpT6vvfb+961f7iR1jtdeMbF
1Le/dJ7utOanCIakkQ/9Gdsw50fSSJo8dD8xmNRDsy+R9sua+HFOehJqg3LGp3QK0PUPabgFP4RG
cGrPfcN5tlXebEU4JQ95zgdflyJgCJSEHKHIojWp49cOufiRnAGUJ47bUNSn1/mik3rTughGqrZN
tyxsVTFtcQIWpET1sYmH2XZ5qQaHVR5AWXbOgSQxw90m+NZy6EZjmrIchORx3ErNbhqkPAwJtVGq
muvzsh0tUECTHKnmxJPO0JS3U6wB96TliBd5jPIJkk/3DOJ76rbkZVg16Y+ekV+iIiadoSdOKTxz
40ncikRSk8mV09S7XMxxdmOEkyV/NJYYz7Tt0xne1Lnreo+jMFK1tto8ja7wBYvYYYKd3L+qIsTs
u7YiK6iO/mJgoz7ZDD/LNnR7gzj4OZuuctgy5bPDy/05YntAj0HvCXsLXxENGLRAbXSkBO75GwxT
eftgULY+L4SI9Cv6y27YjIZtycMcY4YE7G/M8WPFtvZYYcJZpwYz2WpEdh4fsB01a/TP6oh6KFk1
HDbkeVP3gU2RsRmCH04TOOcxllTU9BliofpqUHnaEO0cRQ9EWDQbRVTitlGAtM+nqY/HYxdnEqmP
RcHThE1ensHZz7lXfOgs+BhZo9XMJV4g+ae6B4HcEazgaCcdoGFUScPuOA/MK9uZes4kplEDahBB
/uCntv3qY7AQrHuSJLFqdhZvyqTTiHL21JCgh1i75R8jH9Ck/JeE0Rn6JsbXgKuGVSsqmh/FZJBR
UTpeTINpBJh1mBC5m89D2BjusUCixEwENaPbIFDDRYM6KqmrQzhiCr9Lo3rGfDCiNLorcPv7T9Jt
mKotd4rFTmQ0tfZ8XaIl8robYIMTCoClJGFRa1dIQmJjgxdEY2wry6Jg8W9D5xLNUGwdRwmzAYph
3GYb00gd9r/MGfVPOLgD6w6+dpclabQvUivApQQ4JfxG1pF8aT0mXtj2Qf3oESGbb1gU8uEQ1MEd
BmXhYCdx4/FysOfmgL1jlj89q/eavRgngUG0lZLDykqTaHs+90l5ZbQsf3s+LgcjdItWRoyekZCv
Unv9N6NpSUpIEmISboQeKpbZfOJgbCWL27KtGnet6IGu8E/aWzgRz2XuOXexSPOzOMvtdbusNnUT
55xjgWLUPcZdp0j8LZ6o8QDoj4OdaXb4KS1x42qR3pii7tfZ4PNe6yrIKRMLU3/3h0DeECGkvgcR
fvCkZnzKTtCdjIoA2yKf3bqTPvI1NE3XMu67BfGN8hu3JpYCTzoB3JVpFC+k4qhpIzw6nk3ltv5B
swt/4qzXIkTTaG+PFeoWxPNk/p7rsXCgATRI4oORpoWjZVDiUalb/9j7HsiGCkf5gzOGL21qOpcx
Wd47HeDv6Dx1NZt9t814AdR4L83EHUghSm6bUCFrS6rkmLvdmHGKldl1HSa/JuhItDfLFHF5FYXr
wXLkVms0fX1v0jnxLK97MZTq/hdtz/9PubKCys1/bo6yJiHieCdypYb032Uq6RPIyjrkw2UgpMNc
cJF/i1wlwFkQUcDCLKZV5SNX/e8ylXL+D1Fn/BWgJccPlIf/r0qlKFKxciC4cBg/wET/lYLjvcSV
6DukO1TRkHC4Jk1Ybylh/cnFsxU5QQUg+8JkU1s6Bpr7oha7P57Hzd/QtT8BqCfs/L8vg9wEsiHw
fBcq1vvLZGzh+zKA/+DGsrtzzEZ8045gExIrXd8FY9k9mkk/nKMlqCjeE+jEaBW+Ua8wUEzGOp5d
8RQ1E0UewCseFTVEodSWzMw4JzMjf4jSKcvPU9sZG3LFgJz5Q08KpF0gLqOyNCbl1jJ7j2aWJY3v
OWi4+wHz5bc+JfFxP7EpTyDHt/59XHJ2XBGiIxBHFcm5Tqk0rIk68K69zvL/66P5j2jY9+r33w8G
mQ7db6pnyOfN5f388fxJeSrsrJTJemZfVnOUc2cCborH0P67PvwfL7R0t/+HhvfPC528gTlKUzk0
XEiH3dNUlVeafZJj5VgQrS3SnpU3jse2zv6eFP7jZd+XQBlTC1IZ7ZJve/T+Xe9E3R/Gcddz8A9W
DWrddU/a/TZMQFp3gRvssM5V9FapxHw+3E4opn9f1VS28lzyil3/tNWviS0N/AFv8Gx1/prgsxhb
JEboYcrNG53mDegcF2HlkJrzJsJKvx8nVdHFkt755z9lEbf/+dyx4FqWyadvwjBFqLXkKv/5guFa
2UOYY7NuHTR/GxYU+9JGO8xp0YIPtYpL0eNhapR/RQ4pBwtFU+lSx4m9nI6Abu1E24kLaS/aXiuo
p6e4HII7pdPu1qDqNB2rWsph3UMfg/9gTOiuVNKhI9C102qadcAWVx2hU+uoLu1v2aya18bqmovc
SjiJS+3ar8tswz4kl7JfWTXGt21dJtNdFfaYy4BqQk107WnclaXdLG6pTIxbcPvJD7bkQm8+f2TL
SPxjpP5+YkhEFm2b7VnCY1b884lRVg/nEjXsKq+8jp6ho79NaLFeKRpOX4zOf2hClrezgNYRoKCf
hgf9/lo5Ow/MzzQ3OweVPIpHpOde07UXllHFNwk7MngWpEU1rimujNSotguT9tZO8KUCzVyCUQaj
u7CtqDxOoiaUiFI1UAvVJl+M6ZOJ4vdTASPooVtxkde4y9//mCg8Nx3TqUTKPhV0rjhqp/26mTEr
MWFWd5mqhv/ixP/HT1eeTBnLJRWZF4QjL0x66dFf+fOSXVRTeSBkDUio69/Zmev91ZnDZF1TDbdQ
plY1HLM8MUaNTAvlM1g7Ci6Dk6Jgie2me7FqK31sM8uGDWIE05meiX1bDUWKkGRAEPcY400r1lHc
N+b+80F0sq79/u0+hhIHAChWn0WF+edvF5pPYCatj3Jxck/qQcoqQPR4/sVb+cf0ZvOPE1EMSBd1
k/17IvrjrUx9mcKUoGI2KzVdt93Ybv3JvG85jN5OtUd6G/DRL6J45QdTCp8HoGAyO+h72SdDAWef
RXBZjrabEgWypGCak71N6adcJzRRvqtqQnc5NC6+OFeNGAObSbQsLw4V93/9mBfApVh2IxiUxclP
UVM/s78oDSZaLuaQk7wj/C7Yfn6VEyMO8zmPGUQzkFE2LILR9v5t5namcA/RN8c0LM5QOWKhTQf2
5hyHSQuOQ6V+9MOYnQVmpSDIEa3DhJhHbxVK0isi5cingoEzrlCKf8Vt/mCksa75vovijfAA72Rh
panHxh+a0UpnoMfsTtBaMq3wCzr0B1dxpEDLi05OLuva+ydQhbVRah89f5jI9oauHXScyrSePn/Q
S0PyZOrlQ0duLMgbYvt58sVjKXHkvJA6pBURTeUgS8Mgnh8CwCNXIxXWg6Ugvcyghs4+v/IHH9JC
6l2s2pjymPbf358ZI4dNCDqC9hV1MSmATrchc6q8BGlvPLt0cnD2VGFy+/llT3Jjfo8seN+LNpCz
P53ik5HVhFp0ylsWmwEGV2xwFKsT4kLj1EnuDJbNQ1W34b7prP4M+k59Tj+/O6TSGTd0DNqjzIbp
Er1vwELbwIr5/Od9MOnzWS2LlKCRDTnn/VPpZBmzOfcWs1gtrzncd7dk39oVTau5v/BwMf87WvPf
z4N1cJnN2Lr9Y5kBmUOANHWrNZMrvCSSUs/VYJSvsPhIZZQW8X2Wa11OjTc9f36vH40AANUsbpL8
b+aU9/faW1pnSWJR7lS1uc1qi1FYgT4yYkVNNUfMveW4293966sy6ji3E+vBVOqejPjRDGuCRjvW
OAGOB3tI+H3oc/y2tTV0uODkwhoc+/mrwCL1wQftKUnaHM4q5AHWyautR1KKOwetZMw65THoyobO
nDYlqpRCH8OipJgWOqIyMGL38kh/wuqPVt4Zv6Z2Qgk+ABQKD7oX4leMsy485ORTynWY5ma+7uww
qTYxuSCvcW7N5sHvNPB6myAmopAy2klbzmPzsJOZ5z14IdhAAt3Y+Ryk6nAeNmZOaXsEm1DgUYEr
cw5NqrF36PHzgxWy7dxopLuPprfk8JmG6V4lQ4fVnp5hVlIBTxxYXNCEqO6oBlKlO6YoH6exQwbU
5UNz+flrXLTFpzMXp2HCEfiYFWaJk4UIz2XW2QINX+6b7TnVfDJN6fkh2azLaN+FRYcsPAX13mfD
hWHDsvCp4lz51KwP1BPLM/ph1VkSWf6VplJ03YNLEV98zR+9ctd0XeotfFzm6Rw+mXYIY5SKjCkK
52fCnLam+Nz/+PxRfLBr8wCRMZfxOBBOn2xplV+PE2+fLVcEDaWnUZ+jsnRIaPJwS9BLLacL3CMU
t70WOEGcQsf5/Bd8eJ+4T3yJEJwVcfn7H5siSChdDOgT42FiyGdpTg3cXjO8+PwqH+3dOU8hrCKK
jQnLPrlRTnG54PBMTaGynZ3KCIiQokP5Eqh8N9kdjfspr/yzUglzb5t1vPP0GN+YzeyfVTgjiMCD
MP0tKpm2EzELAsEjAvmmBOre5z/1n8sqX7qi8kGxhjlGnDwQsLRp3KYsq3lBWm1bWNG2qETyBKIw
vJonX54ha3kaW+F8sarKZfp6v6DjrKZYu5SJ0OT//vsfr2IwQp0bPduGXkAsxN6HdNAM7WtSK8kK
rQzMZ3OJO3nC1EoxvXlBNtAc21aUF87gL8q7Yfz5+cP45+jgJylOMTwRNufyZCdju3KKY7A1K03y
OJq8oSGFtB2/+NY+OLyQzMLRzvJ48Ip59v0gTHuCKYduwKq6qHa6GnkI9hq6q1Ejir3RSAkPbrgb
OP1/n6UIKrjcmOZC6KybJhblgrKwCrrows+pN2sUxnGZ3SJddPeFps/f6zr//vmjWeb807eFMo31
18Rvzgf8/jcPKYlfbUutgJT6V8WKUCGcMlp0jyN9gM+v9c/lVlHyE8vJjkgKUqXeXyvMVWnIiecz
096+Rh4D7S3JrEccwDQhy5w9hj05r59f9PfLPb1Db5kUFGo4jP+n262cGhyYYwMIYvToKhqCIrCZ
pc1UFOtsSmeA4Dm8MYNDVbpOZ0JErcYD+AJI01/FtlMdP/9FHz1yjtNUPqk18JWcLMOFVY7Ygtlr
jGWzQIRGKlJGNSAWgpEW7D6/2G/B38nto/Hw8PFRFGJyPtltkHdCkQBtNMocw7rrhhGCoJWMmq2H
LyI/PZSmYaWbyuPkTU+0yKYtijwzXke40AjhMe2RHq2p4r3rzNH47GdhRQSeE7XJta8LP4Z4lefx
eoIQJg+f//gPJjG1jBSOOhgSuY33AyY3Qummywfl9nK4pT2WgPmbID1nfb0va5VdmkGXAP0z1Vcx
ZB+ceJkwKHr8LqDz5E6urYt0bkKBqz6b3P4YN7lMYeDlyOCF0cfGbesDOW5T1vGtD4ohvRTWMD+k
NTHNX3w2HxxF+SkLWoLZlKiN0xTQyU6DseolFSNVxA+DTmgKViEeutF+9Jq6OfSzx/FBWO22m43+
ucoWdV8K3fFRD824TmyfvVpQReKLLdA/133qD7wXWvhLVd8+GVvxRPqtEyIXaEI5f++GNnF2DZS+
y7g3mnk/VD6xO2Os+zNys634rOLAUT1+PkY+mNsX4SxVX+U5kmPE+zEyGUFDrjbk5pnwiRXjpNiM
UDK++Iw++GYdk2MqiHMbBsjp1IWodmo9VH+rwfXDCsd5guCKvhjJvKUzfrF2f3BLDjwIBLQUOZAc
nGwsk7JPUb+ymaktyhuruJUxrO64+2o+/vA6tIaFJQQLtn/y+lI3RfQTLp9XEeizqOj6bSqy+Ity
9EfLIgHXJvFPwHaw855cxs3iflLdMt/5DokX1Tx8Q1HUWGdxXDY/nNyMCIlITX8zZUDIkMInSIuM
8Kc5dF0NojB7QWFPWY0Qv195HOpsJYAkrPnHAAP2JVNVObkiu//X44qdAgs6NQJLWubJskGFEdiq
1fP9j8TLxC30+klU6osZbnmVJ7MzxUJFudOUDjWB5RX9sVmCmEb1I+QqZHI764ZpdR+bjXyESOhe
sKltvhjHv1FDpxekdsZroCm2gG7eX1BHqdGwM2Z3BpBiVY3aeDIRoW6smXSSsB5x7uTBeCEItyWF
Le1hD48YjOPBMjdVGs9n3UDWMmjI/OA0XrjTXg1A3Q/VWWlYF8pvi+YC9mH9xc77o6EKFhKlPGMV
gfvJGDLncpSVi+e75OTEGbWOD8Ykpu2/f+f0TVlo6B+5ZAu9fzhRWxsdOfBcBejjsZ5tSMKybr+4
ykdzCYmy1NVwmBKedLKyzGEaqyFgy4V23Aci51TWqvItHJAkNsbrz2/po4uhVyXeWdLzc06bfeNs
C6CZE7zTKI8u4iGuz8qG6pICNX/2+aU+ekd84i68PGpHLFjvnx4xJ3ooNENrtr12BamkITgmV7ef
X+WDTaTj0TyhDr1kip0G1qYR9Ll+ZDbp4Tiu2fPXO4K3aSY3d2NTbMgv0V+8r3/eF90aPhdvQRdw
7DsZFXYDqcPqOPSFnG6Bbo/Vtd0a4xcj/J8vivws0iFNiAbLCfZkvpGykJQ7WMf6TmQ7YbhwZHNQ
3VviFsL958/wozvCMk3/VzAPcCZ6/6bwOdSRgcV/DYZKbEhOhmuom/mLue2DiZ+aHmYZy1kGu2kv
t/zH5JZOwFHAjIRkdzTGW505RCrIPDzOjkZPmuB7apKsvhNpmFxBK6/A5lWQozH5X9rJ1B0SAox2
aeLojay7t3Qo/PuRMPtLchSSbxypSE79/Ll88A4cGBaU++lCUZo9+TKznqx1hJJ8mW20HBZxV1NR
Gny6tIH5/fNr/XMcUz+AlKHQXHBMPp2IlR1QJZHUTBqBGBgiQ3uB3IvkD6sel/WvDu9jb2i/yrv9
YDP5/ron9+i3QTeWJaPZCClv2rX1kpBktOOnzJAwcvuB8B5nD/jTOHOn1rn2+/SFqKa5BJIIpLNH
JkjBfChfPn8cPGFGw/uViR9G04V6Gs1rWjjvR0tOekk9+TMqYcSB1W0zzYbxKKo5g98T5nZyD8nV
zNZmGMpfXsNHiT0VEtfGrfGN3GIYKXDM1Ya4Kpwqs3dJ1GlOClbo3dPyc9SBF59xjh4UEF3mXE5b
gdX0674PHYPNsW9v/SopSbsQszRX7E0gKnrQFQ2szGnELrpB1op0ap7tDa0tU69cj7wgYjtnmWza
MbXEmqKX+At2k3NHtZzT7TwMHSE4XmKi+qyLt76UcXPednYVs52pVLoKRmu0QUV7k73WA8P7InOp
gbLgLv3ctjRh8CAUmZ6AI0H78GsJRxjgLBQl/F/VOdVEPa3JhUNFQ97a8Daams/ZQ39C3KT20dMH
aWhv8oRC1AoAXPQNdH7Mp9fpGe954Mtvuh4K79xmu95s2anR44rFKHq0hSVY5qqT8rVF5f7qU68k
FzWLhNqlPJN5I8bIQOdgGArNIw9y3fTs+BEBu/Y690cCflAbgy8tC9P67upC/WyaKjOhi/bqGAbk
nawyu+/3RVUYm1EK/B4UDGu2Ho0LJSBo2vlNW131RLIUOnKeMBJnG5l/rMvb3mTHuqqJzcIknFtu
vrOLBGuKmdStWuWICvyVlIFHwYUWEKelqBr2sRcpwL9xFFmLES67A1s0PjdIN55HIO+W7hKoew7x
aR42j790Y8o3kOLlE+lv882cJWW6nsC+/PTgqxGpRj2rvFGiqGr4VhYEYisn/wmNYuGip1fTNG4a
w7JpnIdh+yD7zqU87TbyGzUQaz4mduRZ28xNQILnkZtWGxuV4t4znYxktmjCrm/2rd2u874yb/DX
jbeidnBvxNLD7kzW5FtS1cRhFB6EcMwECMiJNwJbLYJBQcWeq+FHI6mTQ5g2gOnrJL+0WyeL1rk5
juY2raWVHzsFS5jxHLaSN1aHzqq3neB+GjLTJG4klBeD46A3T0bRXvVTnL2mST5cZcptX9MaZ8CZ
O8jkTGdsBudidBicUjb3ZZLgnNA19Hb0zNOEvdka5fkEaM/d2k5nomC38K3sHDlCfxXIh8l4wzpZ
rYsgwIE7+V1UrFSLYXYz6Cp4UeOMKDfPFfIT2OPOwv/DgBzlVbTHspviNsOOcm/3BsjgxHfISOo8
aHzQd7w626MNHn8WIHx/aN3IdDNXoiPMSRZUQ6h3Vd+yPCnKTaabHn0mHctXIjeMkHibGHdGRd7Q
vG5yMiL3Y9qAMq4GvwB24BBAgPRYM6loH+gu4QzkHvERTtZTWjclvSSJI53fayKAMrP+Vwpp9kF2
nDdXnWkPwBDaZjgS0usSl2JG0L2XrIa/Sl8O2coVRvDsFGF5UUxeAlOLvKEfoiz6Z1V6Ge9tpv69
osiF7pYS25Ljx4HPXgu/y6+NLC+JhonM9kFY1vzcLWWKrnaAa0UK0+d6apdg56id22/IZK1iISM3
17NE6L8KZtv87vZRcBMzZeN9IAfrjoLAfOtPIRqfAunIhGFrtqY9WgXU0YE1qf6oPRVXvPIaVG8k
C/+ajJzsrW1k1G8GYJNbu0qUs0FkPNzOdWy/EjbRXIuhrDEOql68DrrL3I3hDykZckIT2gb4ulp7
dZz+6mpbPE2JgG1AtEV4i8IrTvik7cZZ8x3bPOIKl9WqLGek9VjHMgJQLaqLcuzHZI11xz2O1Qwn
QWnVXWZdGzgbW/V6OIdolI9kv8fZQ2gN2ttT7FIP0mwXqbZOkzvh6eiVQxs19SBQ0AOo6j+hxW/v
ldmP80G4lllRJODrxlbXt08Cke/vCQhG5ZDoq5qcFpBIkZgXiLER/CpHe3pq0U2k9441Z8/M3L53
IRSHZeL4qvINzhJZPW5naPSJEDInZF3Zo5cRlLnTgsUKAnXc39eCRt2WIytdFhTSoXFu6ClwqQhF
5Hh5g0W6AtAJkpgcWU4TwWRjfxEH7XBhtUF0aehAvDSyGUnyGrLp55SOYbFOKorPZ76dAIOwVOHM
K0Wk5Y8UkbSGAjLU5xGLdna06V9i3EzIHjULy7xqM8woq9a2GnkwJydg5rCC9JqWdkCYEjGkAaFb
pULXTMWSdLqCuXSTmNNQbsqZnvcqNSb4f35uNnRUYtd/4QJQnFqHKPJd5LWSiN3aih4Hb65NDHpQ
NDE0rzJyEo7hwAc3GTWNzjRIFleqh2qefrphyE3JEJwOoTcbV43jQ+NtbBW+zWrKm82sBvNKBmjb
IJLXuBYDGw0PMu3hTc3KWgCnVo6Np/CXRqeoR28bhIYa1rFXk3voVhhhofJ13qtTFvm3zKH+deGH
5bxNIf/T6tV59DzPvarWnaPGEf+FEmCRZ6rRczhY0b5tLVqWTA6hc6aQp/yILX+G++2wcKwmObk3
o5S0Z0cR8O/hnYrAaQSuuKjJlCNyRhjldQiwGW7BaLdiD5JsCA+d7P1nHXr4jue4aY7d5DhMMLoe
L5maRY3jNJ6DKwAP+SY329zf5JnZMFygEVyPQznZtDirnjBQJHLl2qwE5NgU37FHAIPt5Su4VjrY
aQUwfgUXvpfbsPGy7iLgzf20a3f4TlETZw1xM+69780JsJIazMKKBnz+wp4wMxFDkJaFXFwJ0m/s
wXqhP5QjIGTPB8IiH6GuOe5oE11meMy8QeebpAf5iUlMZ+dfk4Hc3lUo7K8cDIHXUSTd6Vjgbnww
J6vI2A7I8Q5Auo9BpU9UuvZ6pI5EXTXTDzZ/HD4qAiHhpIoBsKGQMW4a3FWEgLBXaW7DKTO/p4j8
mbRmvGGbtHPcq6wBkuarbqDXHYlNV2n/V9I4xktn0vEU0Pht5JEaZqVkDQ1WogiLHZxM0e8sbD4H
O6mHhdcDkXNPz8jcuaOf6TunEYTk2a3Zh3d8H1G1HskYgM/EdwjqJzS87zjJo+xYYYbMzjOlcIpj
rZiSczcHwHkLaD3DogrBMT1b4pIuuyIvsae5ugPBKqmhrUwECPWljc1Js9zl5JxoIPrWRne6aLHm
TZ23d80iro6jl6TsEwTAx50RCDvZ+32tEEN1EyQRoxsfs9pI7svYxPdZ02XIVhmpDBhjw6J+BJSR
4omb7V6yZ0nzZKVbP0zxEicpebC9nz6hlFpiev1SfLNzN3ywS4h1R9Mdo2M5Ykglj6HKd23qT2yz
GSo3tYu5ZWHwJQdfWkNy9PpuuCyom9G8GhEarOzS6ooNbmasHv3oZt0Why5sYFf9X+7OZDluJOvS
r9IP0DDDPGwDQIwMDiIlUtzAKFHCPMMdDjz9/yG7rSw1tGS1bctNWSmVEQE4HNfvPec7PYlKrHZS
f4mzrCO8qqxr/NreDeQVowYZM9beTdVagGipqwTlS6bhmJvnMfhg1B7oAlIQk3cpcUHtV1y9VYhr
1SQ0TDhInZvWz75Lj5SkY0Cxcq2aRQfhYhJW4W0yB0ypvvmVt6f6xMPkEJ+MivyhtWaHZklX33ek
4ySnzkyGz3oXNHfIt8skrvUZR+dM8gVo/XorqztDqjDVJjceRMqMnfHAeIPBAnCO0+lLfTOsQkvj
VSdHIe4m1R1xf2LSsGeKAojSjrnuCTHwxv3g1qUZtWjVHJ4wURIFVqaGiIgMxrPUJY0KB9py4JBL
UTX9ziba9xNy+v7WQdxuHXGb4MadArJyHso5K7vY16tERqkh4XwmRl9DWcksmyAha+Hv/+90HUor
FQh+CPbTUixHGcFNk9QIFqYsMf/S8vzNAJAehwe1EtENypefY+hLokkXSZhSWC5Oh1B5eheZzTlv
ydBS+QZMmNF36EDP+pdxEMM50+UIdEsl31xXZf99m2fL54YQYnqbVHQbef2rJ7Ig/trSmZEcOWZ2
6LRy/OaVTUKe54aP/cuZ+ncnapDi6MyQTtHY/PGzHHx7FgkLlK8pQ+jaSCmiCUP63mDIg2pdm385
w/9G2ea4WC5chrz/qHh/6pSBNTTLzqavZG8mMn2CHbFbCTGbdn6l3pOsnp9cp2ELNGoSMTR/g1kE
ZHk5Ji5pEjMIGgYbRMChptShXD1G3n++Ir9rurhI3envIlYxfpbsIN3USXvttqxBvqWSGXFCgSrI
q5a+dj91KDK2lNO/rMBfx5i8ql2kXkBgGFL9ksue8nbkieJTrVZcNGUQKVNORRAVREjsR8+l6e5b
YsX/CFj7z7/4189m8W/6VU93thSCn5qyJizk0iflKhzWYjm35ewfR1mPn8kceaMqTu5VTaNg1LT/
2oXhbAhF5gwGLU2TMeGPi0/lWmC1s4MLQ5vFmeNPfcYb2ceQM6GDNEv1woi8+MuVdn9Z8Uhi0ecw
r0WwagQ/Nbc08E/VuiLptNKCTPpmOyis1EEkoWU3/EH1l0bqb1Y8G0vAzmJt+gk6Lj/+Sk3Pheo7
1JIjZvZ9OxX4Im3iokhxYYyQBG5CQJCyeVOaAdEr1LWCVwpqz+xDoGOGXxHvng0lGPbZeZCFs2lT
Ff95CfzmovAaZAdElsIY4GfZ31xIv8tMlVKEdC4ubjrmaG2ywtrrvfH+58/a7uqPTTxk2fa20BHB
IB7emnz/2t5mjZQQ1XgIpLA/35BOPmjHwtaIpoMX4pjhFNjps1jB7m2hAcAUdB9i0V8a9r96cejn
YBFhommgx8eM8+O3QHnnuOkmNIH0P9Xn1lzxyw9Zbj/WxjB/0PreeFVkNMMm47VjR4u1ceOxX/jv
mqYH7V9uwG96rr6+iaF0eE2InM3tDv3rquQWca7/uBpkgc60xw+DeJ0Co1tL/wE0LA3uOuv+idWj
LF+XqBIWBniRyONQFPKzpBcYi25Moj/frV9Xxva9mEEhj8L08rP2ejBVYJHGQ/BXVVeRgjiCWW7B
LpX62pEUgr+pEX/djFC9MnjAVIIClunqj9dh0qTesxAZnTez/7wwr2K4TcYx1cN2JEgXqmto4ghw
HB8w5p9/7PYf/3Fp8gvZiBizsCUyefvxw4ntLawuWVC/zstwGPqOfHhZeX9Ze7+5pKw8HgJ8M7br
/6K7c91iNTYhIhm19lOJyvp+MFdjPzbrePIrF5rFn3/WrzML3ihMxHhQEDEz0/nxZ5Gx14Nw4pUm
gFncObXuR03R4G2e5vEvy+U3H+UxdMMEutnc9I3//e9lLGtzMCYbc05WCZKUprGIFRKa3don6m8b
668bCZ/AYqG+ZUjND/vxs1IPO5rMAHEooAcXF5TNM2nA8BxXp/GvmUzVDEpmxlIWaPpxXs3vpszb
CMmlHnbQm0PhtcS+Dkgue6GtMR2bZO8KEjg4uXrzuUIV+5fv/NvLY26RQrxoMU1sq/9fT7kMYO6l
KU8TvaviG9MjeTHaGZaavq6nP9/0X3cUptPc62AzkqFG3VJsfvgsLHQQwJsMUIem14CWytGPvHmc
vqEs35KYdES+Zpmu9blQNkmoOzPPAFiYGYDYYR164I812rDIYnxhPnRZkAZ/qTz+UUj88MChm/DZ
hLeZDpLFnyea1qSTJg/tKFyZDy7Paa5SUsOwdQREOOc0xlOw7dUB1EkGFU2ZwfIRPdGIgHjLjFCe
o6sQVQSwWWQy9r7viCehydLTqfarFmk5UyDtNq0mc9jLsp/mXU8kgrnDlI+iTgnSG861Yw1XQRwu
WVhVqmIkXZk6aRDYGUJopVpuR6YU5l8elH9ecz/9dExD2xCcK0DA1E97TZIQ10CTi6qLsu4wa72m
ItLSy1d6D1Ybrb6oi5j+IbSucrGrbs87ld4XWsHliuFHLTfQGDS5a2fXexyFR2A0mWbq0cqL5avn
FTQPi8Be29CduPU7qi/xWtStSYtB2ksFEybPQIzqJOn+eeH9sonSv8RWG/BM8g8TjR/XXZ+CGqLe
JMRK56AXDA7R7wPR6H/+lF/LKkQEnI8sh7KZKtL9aXlzpfzcSCbkoSLpbgpidcEMgvkgG6cG/JWv
RLl9XIakodWdN/UR1R2Br7no2kh2TDfp0TmBFqVqwqxNpyMxY+mrYv2LtOnXq4EZDtksM0sT2vjP
6p25DSj70CbhTup0pj2lPNawNuI/X43ffQroSNvH7bU9ST8tJnoiTsHDShMp81J64igIQrkWhG3+
+XN+2XKR8Jse5ukt32E7sPx4bzX+f3OEvEQCU5dFpH8bu4ROSbzUU9MeilS5F7lNi8KRPJvz4OSl
s//zN/ilPuAbcD1xbaOGApj+0+qa9QZLDgk4oQ3VcT/aOpAuHGg3k6dSgimtSYEuNoKDyaDw/s8f
/ct7m48O0EVxTkInyzz+xx+vGLsLPdeYrc4AqWZ8KVdmjMkHNh3jQQFnCv/8eb+5qdspFFynzY/F
Y/vj5yU85U1R0WyZulI/qcp+X7Dh/+WOer9+yubr5iS0eTa3ivynT+EkPFXLRuNyiYoqaVOX+wzo
CmhnqoYsLsYyBRioZXhxcl00Ml6xlC4d0rCZ3lJ/oZEm7wjEEF8126hIP12YFHvCbsVRNk31bHmu
+pJomWAfaEf666M5rx8QtJm3ledN3t6ccw8c8Npa407yTV/h2ARaLMpS2tHKM0XUl6ERANnrY83R
yPFacdcuhGTvKvSRzPvJfnrMEQUm8NCsXh7x1Ljpvp6VFcQMZpN6N6MdrqJSQyAAcbKe1pjGc21H
QUlK2Z4XveL4xZvq2YR5mkYDIWQPnEnm9qml/bNclFmuaM+VnHqI6Xi+w2lUkIEaaIXNjrn2+LKi
zzLIOu9ILi6yrJVcUdGah6lcAyqK1WrvNC3xpkguwCejkYflIUV5BaNaVclTARrobezcDumAXszj
544B9MnxOug7nAXX4f9sGf8Vmff/Ty7KP/bA/zcX5bEVU/a/HsX7W/MDwnfzrv8nMoIoXwapSMMo
npztcPh/AwBho/CyNgJUTwxXKHT/w0YxTOi+LlZy7IYYRely/YeNsgFVNswCJxvEoh7//DcAX7a7
n8tIRKAetmO2hC2HxwAI/ENp16Dja+HsfpJgBGITo95woyX+eNE5N95B4pMAsgWLjgTJeKiz8ZQn
vnkgdNM5jF5tPpD5Np3pvSCdXXQknqNBwLmsjn3m5IfcRs3DjPOS9jYz++a+CFbodbNmx4VMzCPy
KvcoPKcmpkr7lnqBx4x11cn8VXdTXT94/XQqc+3D0JYQ8Mq1BshGxsGQPld5d4dc/5Z5jc3In0Ae
Q0tOs947+1RzynuLPJunqSnQUNOWVBfN3fLLfJv2976axi00tYU6vOuo7SAGF8VravjFhWfSQOq3
5GdS350npIdM6mvns7OlsMPXH9uvDVWfFzPMkzfpZBrHWoNUG3ZCABcd/YbJuLsYEaULqVPzII9+
OQynjEnFQzm4zpuVJ9lxdYbpWAey+GiKcUPjzol/WzM2HCPuUhab1LLHunK+0xV3z/Wqm5/bbSJo
lGva7+e5uXM29KqYvBfSf1RoV01+k/cYwdfsvNrJfaKKW7yOxMDRah7EB60wH422jR1H3ifwuou2
e/A9+YhJ5VERxG72+RJaDaNQgrWedAmlPp9LOhqWK0hx0ILlneH9FUKzQjaXTwKeJHJctVom0Wi1
9lgI8a3LEF4Uc3A2W2h3cAe1rnPwyElHq74jqhiTz6qRQEoaaQP7XIP1mcTvIr8Dn6jDhK3Xflq7
GMO7LtoYsquXn0alktFG4VBiR0bnoz63htkv3q5hXme0xyZB94pMJy/7l3EY9GdUdU5+A+2rnj/Y
sz+nn5CKIJnYKT9YtX2WM2Xdjzgnk3CoG7sO52Vct5wICfgyyOzBHTnCSUQQO20EQBejYYIh06yw
IWZO2zJMrBqx5DBp7pMxKPE0Aud6kl2DlGH11XGpbT8LDQGQy7M7EcrBFI++EgERfFN68Z2GzZuZ
xNYFRiFGfJGEyL601a1YfO3c+F33SV9b+6Uqm/QBH3pF5J0WsGpsVBLzeV29hSj6eckVN0tOjGsQ
1EOYccxS6KHTLJlVhaRUVriLW3nVOkZKDP+7cogQgnFWcRqLNWez6A/jsrRHXwNxOdugy3ZIH1CH
LxYuwdzIjTBhgBOZfULIskUE3RmOorjmKBLuyWmsynD25uox8ZEClBY53zj26/JFI2BtPxtTcPKN
XhsRDCTg78vVKEn3aBHh62uSkJ2Xmq/CrpyLWmb9rIwg40ValScfIKXAP3CdaK+goxPOqbXq4cFG
wPgtnVT/wHW296mSA4RUgQhHn3lodhO37R4edxFPYCPmnZnVI5m7aNoO0lu6W/IUi1MA1vasXL19
kVA1D22eBt89p9VCOSF+yPrG26ty7uJl5gbNqSgivuFymQGAR1Tk7Z62YnZoVvhu0+Ig6vIY7kET
B9skqkxETL3s+3rpXXJ3SctwKjnddLPooySr5C3FUEJoX7c+jj0lZjrm3kOarw66OgbbFB8VidoM
3vfMuvxwqbdJIDbloy4w9q4WYZoturCoqS0V5QT1REGmI+QmhxNrgg8ttG4XUJ/NDAF7ZH45zs6I
E8urv/ScYe46tidOgKxeqoyMYERWZTjaPotnnWsYi1nquee+mK37oGDXmvWkOYhEBaFNXQodsogt
wfBkTdr1bjKnTwkGGeIpklPhCEo4gwmgbyARA1YnTUa3CLQPbHj5u1mW35Zey46NNgAQTh3yJio2
0K66GKu9H/GUssu0ejwtTUFCjk3EpgO0joltc6X5fpinxtwH5Qh9tiVspG1L8yz7wg3TphnnKGDK
AQo14QoE/K11xiGmqTSui+pSmOsxF9732UqQqaUFQSpdTfy0YXfHnoDRObNxqiE7jG2n+M6h5EBC
5T0efsgzlISXzJ66iMGmEdc4LndjG4io6QrzQF+Z6+aUceU7T0EjknWnrdgsGeg9TIEEh14YAB+r
vPnI08UQgrBCox+vLckMQFXrB31iw4Ws0YfEW75pvgWNe1iSiDyAL6qYn5tSvS6r++Qm2TYwdKJl
WHh8mf7vaHeqM+hh+1JJIm4SMJ1xkfbvvJPvS2RUl7Yj4MMczPt87cQRaTBmYM+/M5yk2vseykfH
7+bYHS08LQ0SocW2Q8y7D02pXQfT/toODocyem5po7R9WkiEIiYpP3Zxm6SArogk+MiBGNxYPnyd
5+lbuoztpfW5QiW4zqDS99qcPVRrfcWyDKBzZuOvh27aESmbx8nCG9d3rrATI0M6etj09teRCbSj
svsy1V+FUGc9I/dCSVZcV4kPq+af0drSwyXVKXHXdp8k6IcYcB5V9xV17bvdM9l0xlfUKXW0BOme
KNYppItpR7Wu3ct0erSmWQtFN8yXEgDljqw5XPxJ88L4Pw+nCnxO6wZh77Vgw9DMjdwd4m+zJgL/
E06kfRqrZ5NYkpLktpjE1oB2ndZUg4JPv0cRJhrhCQdT0zD3nhvd2mTm9GdBSTVn6Q4IZMkEiXti
kiFTqpDvRP+5859UF/CWqNbjFLCZItLBZ+jdeV75DoXjRDLewZJQq+ahJ2FE5PXeG8xPeenfczO+
QKlHtmO7xwBh1Y55VSzd/DqjLMXk2byXufu5ItyjzP1HU9hEFmDKCcIA0xGs3eUlLaY7FzkADaDh
szNCeTSrwduhFeuPfWF0PFTTeGiqan5eQeBfZzb7WwvQ16eiRTzsSg1CY66+g0aWUdb1Zli2qRWO
ILoYxZu8QosEpRVxL0uRlk+G3YuYB5sTmRieSj25aUZe79NsdHuy2X3+9sAB0RnEid/PcY4hXDiJ
6oxLaC+A0aPwX8mCQth1HYKJnC2d3C3TaMu9IdhZOr+AFGom7G1m0rwaKDfx3IpzYZhv9ODzw1i3
JNOU/h6QL9Ik2Enwya2BlJTE+EZ8AYRmcPaLRdLPEnjfpU4Cn+4Am9XHnh+SYFZypWk8NY3k+ZXe
a+4byJoqlHT+iGZnINt7J8eOeKLeTyInFdqtXvfNVejB1S9zgVazv5eGqa7JaKSXYvHAnHrGvbEW
Iw5GWXzW8VfuDcyXJ7Mqq7ttTHE7Gfoceo161gNUYJovOEuzHxcwZefgOyh5XewaTwecw8R/fNGW
fBNlZv2HwNAegwAhl72a6+eRa/YIN5adahHKi0RWFpFRqeXJQzONOcAzp3uRiQz9rG1xMqY6Bf3a
8L4MpylHAFiT4zpOALISfOUnIUpiVs38K0w6/bHoFqC/VX+bGJp3v/Y922AynFOAhLx2EFdVLm4A
YHQXCLgwPbG3DBLBcldgBstUimKyYkzertbVnfujGOV1HXtiFdcbS8l93rBJigrkFdJuUukqNlav
TXJegoW8OJQyO1XBvEaTfW8Oy7Gp5vtN6XwcvDY4Z5VjnKp+rk65QD7e1MVH1MXHvJFfqGqNXQaa
2iX14qPydMIFBrjQOCe2nMeMUId8keVr728AbIcJPnx7SkZhYdtWMjmjBV3PwQRjw9XJHNJRuR1K
4fdtHrkVDrawSpxCt+NeN/Puu52bxnqgeeCpF+mXpheWAK5hhdutrsZHDbFsvl+XJUdkhBzNFfsA
D65+TYfOcd5rDobOGbQPAHGKuhkuM4PoRC1YqhXZzXx1/vUhVKaeOiOA9NHeO3VfXBJzUG/J6nmc
xEjBaA+1WknFWAfp26Sm06KPlXJRN9W5RrxFV+UU14VjlN7Ra5dmnPZaBzG/ZG8fffeLy6wjO7hu
nXvlPkGcijB4oMrg6AeDQXMib7H62rnqKSOAU+ux9j0cFAPJDbZCtG7yn7Osybwtbf6IVcEWFxy6
uvaNLHStJTXMGAaUbR/XauUOMbAeR3Fb0wAiwre0sNWxQYnWpe6okYqGWV8U+nDjTfk6g/AJrIp2
fjGO7lNaAxQhDk3r3G/G7KgvtVeX16LJmzTuXLfk7YTorpZP2EAVOXHEGNY4VCr/0yQwfoQiKfsD
7xX1ssArejOmfkieBxsT6+IlpJ8V63f6xGnEmJfHBE+lsMu7FgW0slnYIyMyoQtxzIaUoZI39Od+
9iL8zhNKX96RVEPkM/ve2ZpLf6fVxHagjHsRaFd26JcYMAz+FHajjPKhNchn9p6xAYCDH5z5FnpP
e6galG8D79MYJEJyWEr0ZkI2vNWc4NmTxjFDTxrbjfaNPLTx1EBxQxYkpvrYGv01lUn7ZKFZCB1O
76E38LqyLXFXVmt71DCNHorA+8QtvrfShNdXdmTgUoRe4X7M2sze18n8Nih1SVDu7djK7pbGfsFk
0x2ybO4j3yqWyCwQhqB+ei4NUPvEfoOD58mvOFc4GbA/ayiJtMJ1gV3jAWzzmQbcy6rVF6MeXyyv
+OCTzdhb7r0tVmcHfB3938h0Zs0/VS1eORjvybmVkx02HTBzx6u/r5bxUGgUEFmFILSiY7DDREYY
R+fsxkF+VHklzjK3oln1bMOAQvA0FmFmIhZcyD+s/QIoge8URwb19VF2lPhymXRi7aY7s/SASda8
8pVZEDMyqjeOnXq8DNp3hAn7Nkg1AgnJ2hS6T40qJjLRmkKcNhotFKIqDFLid2gOnbAcvcq+uVkn
fChNnjz6RZuHBAT3l9kqTznqWRjU2b3TDeuhcs02XObxPuV7kk3SIq/OAlLch33gobqCev06TM5b
pvfqiNLbRLLvrJyKkItY7sjxp7xmIMmjcgMvSE+90qkGXaSXyK6R7+yqNi8eumSkBCg74yDQMsRZ
bX0Jmv6DbY17SwcszvcCHsI1Q8rpEHWkOdmpGhBmCwUwSW/UF71b3jyrs6LGI15FI/U+7lcztlY0
V0VNZPo6HF3pXlbLIjKx9oaDN2f1zdJ6vGMyZMCtGrUzz+RzppmEGG2nyEyJKQww+u0AWeahlqXf
bY6Ie6xRz5a53M6oYnfD6hH2bVfZpbCGU0PoOVFB6lA7krmYNxAOt+jUC7TfLb3/LmVPokfbRnzB
YGcb4zvs8R2pbRRmC+vECCyHGkS+FVr+IjpgKXXhXYJCbARCgmI0sqjyrLhyj170nuPoAHg2wvPA
0FqKhMq2Tg8zpifMOkh1+MqxY1ZrWPUaxyHiBXtFXGqWMdrONaAKijE1rSO9PC69J8Mlz+adpgoy
/oa6O9IpGk802u8AUuBewPYVQR3+YMn+GaMth49NLS0YeB6NzsVJbU9XBsgAq0wySIoyQIpnyc+m
VR9Mb4jb2Vpx7TBvwJMvHlwL01fVkF7JmOlcCXWrmgWorVzfbPakqE0X5rmToOWdVBySvWo9WQuK
rqR09bM5IcysAevL2dUOXmsX18bP0Wur7I5H/lBxIMuc9VmzzMtCvEsE7wLrzSbJb0nsQYbBBIar
KHeBvVxlZ+39INszbBjPElpyYBJeqRCKa0tyB1XYDWc/u9G1+XPRi2eNnlACSRkyiHEb5M5CcVKG
lHcHmoO7ZNauRVFnd3qbffVMAEAyObbbUdCcjsnCy571u2d8j8dqEHge1pQUTsShszZ+KSijbdqE
4cr5pB7bE49TXNJJiIK8PAZjcycs+lVBGulyCLsNTkZ4gEl76t3BH4eFzdlbxfeSyl0IAPU+xXqh
Aby3p4NXU9z7HZpigL2qw49B7HSnHbE8Xpph+eg7oDS86dEJADyW6fy5dJJH0GUsCTIEwI3hs1ia
tTpbrMBkVPtOB1badHlMC8WIZOUm18qqCSVfhzBdycJK7OQTAW2n1Z6w0kNiC43CRapvzQ/koqyc
pZLsLkMOTntC3PWKeh2jF/GDAd3R5pEc85gPfNRt6zJV0GvaQF0DNV+RAR9XQm9a8PAYmPYZ/T3y
DFrBnJzeVUftmqzjHRDBMi5bnF8ujg/W27McnHNgyqhRbAPj6F9TTDRRPVolyrU1PZm58Q7zzN/1
YxOvBAc3mK0GQhlNr74GNS7F1OHwj0mXXTTylb63zfk9kwFPBpGjByXTOzsZvsrBjX1D3KCae9cn
9YTd1IzIhrAecqTvkcEJGXfFzQCB85wD4+Y/m7IF+WGXdFGmtzEnrTYezbb/aqXdgZyRM0YwaPP+
cLBaOtCFPced70SFT0mIIzLKjXl4EwhX2JHqi6yGV6tc5wt4j7vW4am2KV8PgVMXB0UArGctFFTO
vh6aN3xeTwQXXzozi+uek6WVk96R0Pwl++FjWjmYceoGHAj58IR89lHuN3eLb2NnM5mjkuPAnvut
G02NMxY2VkSfHNG2eVV+sxoteVvE5kwzjQzp35qTJE3AgzzoErg2zKHIFhfiTZGa9ZEMDEqyCT37
rdUpQz6Zo8jGXZMJfTzysDtdrK1LpX/FPggXuC7X5Vi5HKxoQRZUZ5ltRF3tjgExvHom7wVquEPj
1NPe7uzJi4n1oNlj9xvS31V6Nj9oFZ7MUy91ryfElmMK+ZStM7xjX2uJC7M7N8ooV+f7cqYGi6xs
LUfkXBYBarTKg0DeBKZbG6+tVn6hH5G6FztHwf8R+tgA/oo/GolytWZMVhBEPEGmOorFb4PKsW/Z
M+s8Ef1QP1oKIxGUG0YRpVj6k3S8xDlipaeNY/uN+VgV43BG0N8cqEOd5eBMvn7bl3rvHvxiIieP
6nHQI45oc3khhr4c3lKATx1WsY607CJtUnUQmU+RAD99gOK6yfvLRT61HRyMqBmIPKIXYeNXoZO3
6ld48Qz62jZbjvTAMZyC3q5opTaDVdOhMNiR63k/TYQFAhKySOkjBXEDAzPBpr3vGtmdnL1s4vVb
C3K1rXG8SLNPGZ+iixpuh0Y3q7ic7SmNuO15Q2BpRvpqJWqDjLVUNN5uWfq0PtE4sprTVGMav3gT
7UevESPM+n6vNbKxdnj0ilPbGc0JIQRAmaqEUb7DLMz/9jLMjMwOliuZOJhXTUcrY6ZUSQ9M2NTq
44xceo2dxugpXYTXYO3yHHH2+TMq0kZsTS2/KXZAatCdZEnjJx+VM/qvo6Tyw99lFFacdVlGkhHJ
kDVfbvIiF9tVGMi13FfGMND24bgCBlEYDCMmVXg7n1FrVCQm5sKa900tNRwbSVeSqrM2ESKb+h4f
bHcEUHTFtMhtM3gaz+D/5AMmWxJRi5VECpm25962rnmalGfIxfrOXau3IbEKHMbrdNQ4UF2MqtWj
ovSe+3l7HLV1PcuSBMeq7uSeSRc2UW9ml83UIShb6+CKkiyroqfN3EJ9px29R7ZEYLbvLUdpkXaV
pLjJRd0/6BpIywYVcWxYI2E/OYeoxvML8qQbwQaaToxYhj33S4aqWJz3QVvFJ2NcUwIBnUI7d8HM
ahq86qEiqyNMBn04WvP4kUbxeFI6VLtwm3eeOCmQb9IT1I1t3Xnc3BSXOldBPHvD1qhp5Dmx1/yI
aO+BlJajOZT0oBKOzzoRCW3q35hiOkuUENFMki2NupQEwzyhrLTUp0za3yy8qbdTlmIgtPL5WmkG
Ic8tidI4K3c0EpIDY1IRtgXq1tYi0DsrddqCJfOcbugPLr2hNmUGE8wN6iY197GAlRjSpqN3M5F3
KRCom5wGQlL5gj307OYDFqDpQegrKkBBM2GigBHpigFzXfrY7bTq0Fi43BhCjVAh3GKfmmn2FCTT
tV6dr/4M9L+xUfzRcdwz5LcPI3CRrwmzg7jIMzrtDjF6ngRlPRb0jglKtcj6kcvJaozlVMvAu3Eb
O7/H9qVFzpJOJ4iez6LSk2POgmdMOHL9e+A0uuh4fSAzDV2zo0fqBR2msGlCLYV5UTQa7/DMC8aI
WDwyfipaaTk3/Zbxmv5Q9xYI2NIXEc0nbW8X1XywDU+LCR27q9ljdgPuiNe1bPJLBwaFmpLJSqkx
c9UkIym0dN41sdUSBetI4F5VH/pxjFNcPlSlyg2dcmbn8Ot+OPcjO4xM8GnrwrwT41phg8goCqzu
s0+E3uAO/q5OGc9hTKp3o7+RLAN9xqWGc3zyoEGkq2l8ALmJJamSOsdhpfsHh7lOZHC+3fdlieLD
XTKXqVpQv3sW2EtLFVSnWsYQzfug98LeKygcO0elr72r6Re/7JA52Wb32ezrJfZGSoc2yz5BMFig
5Rl2VIyMU7LEIyKJo1+9TTeYhjL5vA8Cwq/R/TZPlOfWE20mN+awmH6UrvWgyvxrXhs+ILnmIyS3
j4TNNce2al5LuNkPVuVVN55TzdsZGl9UZ4oLRxYDl0ayXjMdx25Jj3FXt6WHqiSfd1sCL+fcqvsg
8SBGcz0OETlHJdazeUme15QzK6Y672xiuX1o1LjuJNLmt4bx8q41Sywxnr9Kpta1uZuUUx7ICwqN
GWEf/F0FNrQ0NgkvO1RJtbHrnfQtzZYPVQWTD5ihcyo6J9m3RfteV7q46Sr7ezkzkEi0pL0fZQJC
Ic/25L8f8coPn9JhrEFrDdOu9EAVIEEZ2UGa4FQ0GQUT0iiaafMFGpaiZcNBymsNN04mytaZCMzT
aBux48k7NJTjgzEEN7Lry2hrmXFALZ9pJKUXZ5jLsJon67HOIX8ia89DU8kPae2eG16kkUPpcXTs
JYt6c6hjV8DO7WAJVykzfoIlPg7Leu38/CSa7JuFT343dX26L8eifclJMtvhJJ53bS/qg1v4LtTc
5R4JKGOVFK5AWEn3yU7s6YR40blvRV9FVHBkBQZkXpJ5jrpINrN1SqyEfEWziMdsudap5p0qh4cf
K7f7wliRj9EL85JpeOiAO0B6n6ebRJbETrYZw2Y3q3akJb8hXCDfHv2TdZx6bb2h3xncYzFGnNcF
LkgDzbiOvZ3uidcsTkoUA4mzvus/+Cmd5BxH2icevCkskUxtj/FL1833uPo/sRo+ZiPRtP7ifSlo
qkfpTKs2GSzK2qGzQpHWb+ZiaB/o1te3VEwRk8btIrD7Dwuu9WTukuPEazk2kkY/aWC5cDoE9Zdp
yT7luvFthRNJtb486xZYnZ0L/+xgtq46Zv5oEI38P+ydyXbcSpZl/yXnyAXA0A5q4vCWLUix1QSL
lCj0fY+vrw1FVjwKIaev9HFN4sVTKOBwc5jB7N5z9slt2lveY4V6ll1Rtw8Z751CNtih0GY0Zmn7
FkcJojK8oPtJIHHjGBMlmoE7vVbDAJ84VUtO2hxtWD8jvJ8kSN+ZU+Tv2NYN28GUXkNj8jdhp8MF
ZFbv9SCDmJzWnrdjK2EemD7CUUJV30+qUV5lIsYEnvgHObPKR6kZkTkEI0yyadpDfvYcuNHFblBh
sUxaqm17OhUXOAoEy1vE8c7mi8W6GDc5QY8b0wzJnvekSxOnbWCZiETzh9pqH1P8lhuL6vC1jIvz
Wg+I7ezr8ILYRsE+zILbErU/NJSmThQR5odhfriAJUAZuab5CSLGv1Qtwt81762C3vAt6+0rqFuv
EFg32NOvfYEpDvWEstbt0CLYq9cvPY9SqwpwB/qNqrSki3m6fl1m7MpA9xY0taL4/yvEwmY8/Pw/
/6XMuq3jCrGbvEIhdplXH2+fFWK//1//UogpQv5vLBVQ4fFzYZqbBbf/k56lav8N1fi3fcXGTznL
wP4n5F0jGR45PiRMLFYYzzRugqN0E/yf/xLmfxvkaVlwMbiiyX/+bxRif0o6JTiXJmVxNDR/ysL6
jhnU4y64t8002pdQkHaBNcn/q8yHf64+Gyc/eRdMw5NRA5XSXRbpr2kzUxeSaftpnN1/yd8/J3Id
u3MG7fO1a6W1ZMpb/r2XgYwlYWddc3o48+Kzmu7TjYumaEoIv95dlkTfC/xvBzgp3b8my9FYmmN3
Pv/554t3daKHHndeY9rmha1eSooh/lcGnn+GfKHzs3UOnsT8+fdImr0NlNv8LclkFnt8NifsIsfu
X/3z/ns+gXMMH6HQV7zM+3hrsms9AYE9dnEe+M+DYxU2iJDI8u4mGLCUPLUnzvPMuX9Pzb88Mn9q
If8Zm4WpiWJINIHstu+wEVLar2ik6Ao1eis4FRP3p+T835+wtKc2+TBQG9OsO98scOkjed9XOrLB
QQ+b2yH2NACG7bskm/EJl9CR4Vq6gxJLCNwIqXWHMO9m8hN7lXjaeOJZOnbxxfTFUptlmW6Yd7Jv
fJcS+kWoRZ6//i1+D8k/ppZ/hmoxf1GNF61Zt91dTUYFusRNz/bf8g7IjazpMa+QlxZOFN/GZbSR
CJ0U/j5pf3jewWwQhBxy+4dHGNvXN/PbMvm3m1nMd1RPtTYZdXfXznLOot9O/qWU3vfRtYGSXUem
Y8WrQWK7rR4668Wk/5kxZZOyvPBkzGIxhI/f/yg7ff47cO9mwcA2JVJdyn8J7xRTcBET8c+wzb/V
p8VDtiovHYKuuxNScBDifbRK7DpbD+1rlaEkGMFYUeBEbjNRo2H/puL8NZOBTo19AVf6hOGAt8xn
/+M/97FYZ4hzQ32uwjaTU8rotNB6Rs5KCRE3GKEJXdiht1684s5DnpNTjpavqFuYxLKhOENviD6u
afb85ZiOssox9pQr1Dwyy3+DGz6NUDoCICatO7wrCQynQ24e+kF+sUoa3wIGcJOAe6tyjsxF8U0h
bAOuSJfd0bR/guh+VdMpCgv7KizSF1uE9+ooXbd2+EJD4lGq24+qRXKEJquvSXgOiK9XpGuzBe4y
BPWh8cSj0VfvcUqpY8aIZcrwvezSTZCUaPiCy1YandDzZmfRRTBNN0YzfGNfcCHTyaUMcUnTyAkk
vNuMGFalNazLm7prd5M29zfr78QNXGeFQjlGLfcAU3ZBmNyFhk3xXbK2Ok2iMUmeeqmnJEGUtA5P
uunLrZoMFzrQFVMlyLorLy00ikLJOPcVW4LLaYm3nouY8cTb89gquFjDlT71S72JS1fteMEFA4JT
Y2wJL6Hxfk14t3YbTBzjgayfmL/HFqrlwj5MvPrBALljVUDC4XRRpue9rJec/6hXQ43TdOFqPQ/E
BDBQLYrXr5edI7e9pHZoecrJrRClW5bgvQLDu7Gs8P7rax+ZBUvoMKT0NCpMvXTnvlpNA0kPAPhU
0W1UUh04b9znLe3nxUhkguo0gkCXHvodGt+LiLzir+//2NgsVmSzqhW7Ls3SlUqpXU1Jft/iTVx/
ffFjgzN/6KclAkAOgc7Cr10ii1FY6SjglTqWd3Ejq2c+N4v1cSCbvIDCXbmNNLqTBHVQNbLqzHFX
/7z/1oZ30gG8cXsKjNQg/GrfE0h+3p5iGSU5UMmvLS2p3WRIXjk8rgzD//h64I/9qouJinaHmPCg
rVyFAr1D0dzVkE6eeCf9/eLafwBRyAdtup5lJ/EUjdI1x94sNc+aq6DV/xzySEhZTsGjdOPB/kE3
ns5fKJ/YCx278cU+K0HAFml52Lhpbe2yqi/WNXyjE4vxsYv/xxwdsTdYXBxUyJZOITZErx7X5/ye
mDz/HBVPHzAKC4tVpqyCPTVRuqLeyejdPy2k/2+PQVjFn1dPuzTW+7BuXLvVWrR4cIKT+BvARNoq
069eCy+yJulcPcr8E8mUxwZrMWtrw6CPQ8SRqxbxL54nmmnw/84bq8WkhVrizx23Cr0iIqYAJucq
R/H29cWP7MdweP05Vo0aWn5YSIXbNWb2lqW69Io6hkZTR4bpVFLyjnnMHFBb6g3smcpbwXEkuV2n
3J4k5W3WUfjFctI+Dhjrb5Dazk5FCtNQAnWUmCMd87H9GRtI840OIuPX931swBcLQkMxexgkuXEL
y/rwB1nBCtCcuPbftyG48/4cEq9NPSSwKT8mtNV9CjFw1QrzSdYokPdJddWiL9wkhVwfzvouS/Mt
uNTUzqSycYeEWO+Kyr7SBKfoW0cGahlvTryAl1WtxKuWcjXiFYC/NYq4E8/m31+I0KT+HCpFSOWU
QN5zdSsIYRHqKWGJTbqusUuc9ULXfhsUP71z20jHgWLElRtICNmawdA2ppFN5639S6M1sZ6YXrFX
u2aDXB8x7E8DKNqJiy8IQP9eiJZEG2uQxjQMq9K1YRgc5CZXLps+RGBkz43RYoKM0EkHywpixKgq
evRIlJuEntyJGzj24y+WjhzUICLYqnKntL7Pye7EDfjrvId2sW7kUqRVVdo0bk73spC1n3Ld/fz6
0sZ8e/95qtasxeQmjUK0nhVWbkQ21UEpRwNgKzx1o5FUrCgVLgLk4FAvI/PZCAIsOqVCN4PF6kJC
V+HQE8l29uRRWIcv+M1MM+kaJYK37e0UUag+So4EFMMp0obXsRdXO2r6yZxIZ++SQH8oOy9dKxO6
VCm18EpI9MECC3omqzqJCAqa2Capa1xFPRq0EK2eJpflHdD04hAkI40iqLo3kj1ndxleDcV0sl5i
G9sHPdNgK8ZY/ZaPQ/Pixf14oZSkovdpP25GS/7RjjWZTr0Zrce4RgrcI/AFSiHvesN+Mbt02PSq
BceuQg9MZOw7ZLPSIT7rzLfNbw//p+lW02mHEo79oEmHeD0SSLaSmvTESnfkxbzM3oEdamld3BXu
4IcpykXbxOeffaBWp+Zg0ZVbRajLVgqK7NWUnwyaOLJKLcOTuyoAzCwbhctSHhxqL8tXkp2Wh0Ht
ztr6Ajf7cx3ErQOIxJIL16u8K2lu7ebQiU4ssvNi+pfp8B/ESLXPvU7WCpdSPNBrGwUWXSwCjAJp
PCjkIJz4dY6sFsuA9QGZZ4HSt3brorxtK++7nOUPX0/pY7/AYr83oJywxrIvXQS84tVCjnSfYWLd
YLSW119/xLG7X6x141TGGbiwwpUD+aovxp9RbJ3YZx+7+8VaVxWjGvU+eyQiAtVLLBzqamwN+Vrn
cHziNz72EYslrxWIxWUUh64ayvZVUUvdXqBEdorRGs6qkOPp//MZbaXWxB+oGq5RKMZq0MbHyO5P
8ESPDP4S1kIDtwy7gmtLCcopmsvXRX1eZV8zFqeceOzx4tD9ciPYtjoxCSeG/Ng9L/YuZoywTtdi
w8WDe0jt/s0X9nl7FmPxuBNlYJQV4h/XDG3Jwf+BVLUHLHfWk27MX+jTEl1h8fVGy9bdMlDktZ0P
mjMqwQno0bFRWZxkRD90oJdTw9WlPFpXSXPjjdIpBOH8k/1lJfv9wv9850PZoDgpDLeUu+Kmxwzi
+DbhWa2tVI7AtbYqzV5afz1MR6bUMjJRFlZl1p3QXWsoB8fGMDFLcaUboxuy7dcfcWywFrNWsu0Y
foaiu32B98gonyTV/jjr0kukmg8WUC2qkR+5lOKVL9fKdtCV8sTYHLnxZWyVZTSY+rqWGx+BxCtW
9q0LlPNeI8uAqjiA9iZCo3KziDxi8qKomGsvX4+KOo/sX56gJcoMmLGFptgy3CG6QrS5g80FKmer
Zg9egNC1uB5CoDbKbkg/VPGeiGdZm9ARHUxE1vO/lRchAs/JO7HuLXJN/73D1xczXQsGIuCi1HQt
tEDGMDh4dNcKMszRVg84V2lUaO0tkTmHuLvJMmSbHutjqe2GkmLz3MQoYfV/PTjHftT5zz/Nrj6K
iJgwktxlc7DNE4Jpxipqz7z4Yl3AixASKJDlrocr28zLi17F+vn1jR9po4Gg+vPOA+whvRxaqWu1
Tf9DD/BApYX/RnE+3BaToAZa6uNhCIv3wOseNKV4KjLZuh9GbL6Fjt099cFyxLEfYmymb5V3SrgW
hdrfdorm3+U1f69uLHOPsvo1rGH6p4P6nWbDtSjhs3/9LY4N/2KXMND811uvylxJDn7NKYYr2+qm
Exc/sgfUFyvNlOZGCQ4odcshuc7HBkUEB7uVPaK98vvzZq622CH0dJDCru8T1/SHt7b1343+6ayx
0Rb748mskd9KXQp4xt6kduRGHk79r6+tHlnotcUGIWyCqQxg37stPctDMEzKN0jj0bUqTQ1kgNA/
2GlNXIttldW68aXhJhNNglxNVE7dkzbWxw2x8H1kvAdh3l1ZIiMIOaR02HASRAuhPOjqoG5JJ/kY
KnAM6x4S4jrVObWkQEK+/hpHHh9tsR3xk8lrQJ4x+HhfKiAinCjW5116sUiF05SJpPJjl1m0M8zs
SW+SEwvysbue//zTmgP/mpMrMnAXX+AHluEXxTixtB678mLBkftBQYicR65fAfTQaqPaBFJ95mAv
FhzdrIAOQgFx07ZPNwqKz/XYlqcm66yy+ttb6veffxoVkYHAnZSBy5vbbuzwaPQUx+6y9kDLPdXR
kETdRs7fxPxqDz9Iit+lGrp4ddbcEbgyrXGirxssQMJ4srRgq6cDsSaoLntoxco35qkzBQ8xtDmr
eEbYwB4ZQoH6zetKdKTthk9qrBfi3lZ6g5J//ljFN8+rKi0Zv70sqRGmiMQdJvkd8wFkT1I2znpU
l1BfutF4M+I8dqsup1c+bAnyOO83F4s1KIS/Z0hxFrte6V/lan1btOetm2KxAAm/jwLgY/O6ScnH
koyNPySP5w3IYllIWGCwuhqpqxsHT3PLM9/nSwx7npKv0xsDJLQOp6WNrOxQtJW5Pe+uF8tCjP0y
5cDJ1XO84177Ql3u+bxLL9aFLJ/jYSotdeUp1h2/jYudBAprfd7VFwtDoOeWAVEmdicil9Z1Ht9o
HlnQ5118sUMoctWQDCL93DHxnxUDbxJ63TNPhWKxQ/DAp5ClNmTuWGTx1q9Aepn5eT/nMn061ggP
CtnVugrC5U2Hr5YIJvh8Zw3LUks602p9QwlTlwC0ZxLv3qEnncp/gAr+97VYXUxOzy/IBjKy0JVV
acdCfMW0140n1lq9tA4kExExDUbuMK/Rw0T+UfNsUItVR5VYjmk9ahyxU+nO76aNaMWuIj+mr3+K
+IErAKVfiUS/AoezMvALQcPbU/tdaSl2HeUqxG8aCx7S/Dnn9GmwthM/tGqaCsOnywJeZPo+bw+d
DLOPFB2zx4AQ7fiTicdC6uUD749SBIfM+E5Kqgm15Jr/UcUmVSF9aqzx3fJ+ytaj4ikrTbvlsAva
Yism62c1HIhqWrP6S/xYVm44ZMTPrwWMCCsl0HZ8ejn7hv1yNfBFwuI+Sg8x30cKPjwoUikIl1b/
/TlcUqEWLJHI02FjTw9w5jfch64MKLco4ab/GsYaO2Qldo3G/mVARY/Fs7vhu8FKbbtiy4DwNsOc
c+El2roNZQz13ioDddHIW9vz+dft/I4bcbqkXXKbK9hehpKoS5SWxbOqH3AMXbUca5Q03Piq8cw9
+NRX/CTdq8pLVYOPy/TXUEsvvazBF5s5hLduiHAnQfdaNa5AlKwC2CLYT522Bi4jK5thUlG9tft5
CIl9dDiUtfK2rYw1d940r1Gmw48bLzO5XicB8sFiHReH+Tuq7YsVG9cUAVbyRG7xmUWFZTxD0NPu
xS8auXXkhyvF07/7RAl+PdXmh/4vx+ffW+hPGxMfI0cqFxwjzKZ/wJfZ04Fq8fvl/JRhFTQzw0Y/
8VlHNnDL8A0rx7Y1Y67dOPCv8LM9alhtv/4axy69eAeUcVlg86xj1yA76WCROYfDw+zPvPHFO6Bo
CTv056MuHZsXyL7XcZOeqMEq8x3+7QdYvAJKmtY6cXKhm/HsBwOcj6q/YIIFrQ6ncTvveOr4rufR
6wKyrJQbpXn6esyO/fSL90MyNFkyEATmWiL5Rc9Lcj27Lh5Sw4p/iVC3b6x2PKXvOvY1l3pmIHWa
UYDOdknkBFECrfwuw8i4yjzgVm0rDZAfIujWkBkcIgohARiVYh8KgXcxY+IfQtNXTrxejnzxpdQZ
b1GSVEmauXKUF6R1q8lNQx7gSyhjkNa00d+0UVKf9+woi7eNFUNZm8Yoc/Whf4Pz8ZKO/tvXP+CR
F9lvZe+nuZs0YkorRCyu4sdzBKKJiyzubCdqRHiQ48reS3YCRUdR8/OOYL+5+J8+0RyUEWRGnLgq
8CwHgQvdxuTMRqMyz+1PF7cAZaY6zVJs+vlrlhVvqax+/3qkjiwPv5/KT5cWQVVLFvwct4zHJ8Xo
vlPvPPEwHbv0Ym0YWwnKpaZGbmPKT14dPZcVaIbzbnuxNpCHVzVyriSu3cnPXmxvk7I5sYH7jWv+
y7qjLGY/udN5m4BadytTTS8IkoQ7qKfaA4BXcxNEKpZEKbPoLhPYq26SfrwzNROs80yfWAdtqOyg
ChC+HOF5l8aSNO4hDzfQUcs1RQVlX6W+tiKMxdjGfIl1ryrApwKPHM4TYzMPwl++wFJPW9VjB//P
Dtx2AIIOozdjJYnolZOciAHyjv3MiKCCf8h1CmKSfgJbrd541k2xiXR33lFNGIl4q9eTq8YPxZxF
IvGN4h1/xqG6MdJNbKYbdmsBBrp569BZnjPvtkLxPY3v8UZjpKMnD3C46X7K7UvXnngvHHmslope
IzXlQo/4dmx8w3EHgeLrYVPN36qlvw3cYkWq7LzqqY5GbqIUwbcR4+OW4un0qBl427swAXpi29Um
ViBTEe/s78jjI2M6gFG4U6yZytJGMCOnimxRvfFUB5lF+hSrAfUKqQYEnNUEtYZ1X90AlKTonRvk
dRMhvhMtzksaa90NfI74SpBuiDdDb/ZZp8LPLIxG2TYF7AvgrbUDnEW9kKuCnQgszG4boDmc02Kk
R/yf93Iir/VBuQ0a8ABiILMt0RFkNKBFgPwV0FGg5kaOl5n5asYurrMwFFdSYAt28mO+ldtUPGq9
Nm1HNYs3IpHCX7j7ozfL7o2PLu+Kj6CICJoWebwKYzve2PD7t0i4dXDPSvsMlsDfMEPMVTmYoJoK
S3VCAsivPET8W6MYkoMgC3adC3GHC/wdsCXYVUWSHN1Iqn3UBPBYC8ksnQwYGGYifxeX5RtZvTjz
+067trT0QxOq/xRMwaudF8lzmWr6pabW3q7XtHqry0XqyGk0g+BE391mctLAvR3a/Wi0xjpBoOJM
SmheaBCn12gr2Kn2kwTzF/5ZWBU3cAzAbCVeCd8Hnh3l6cJ400pFu42a6o7XtdPAFYQqpfkbrp2t
FLkZt/HYKvwFutJ9XvdOVOQAbU3TB7FUh7dh0QkO4Y0EQSv63g9FuhljlhHYxNO+S0d1XUlK58Ry
XX+TIpN5Wmi/EA5pO0v1s1sui9Kjkh5bAmWcGDu3hjMdD2sIZP0wTqEn0002pPeosdW1yNpiDRS5
2QvA0Xj+RbsNoXIRcBB0ez/OlEMEoyBbD1UOnrEZZ3suDG1DpMOr3OtibZdwKaJskHcNDv2ZgZLC
tw3tjQx73QWZmb0HmS+AByII2pL8Hl14RuSv0HezKzPH8SHJEiKQZSmgvi/sUSMe0sD+X7G2Ih8r
AAECaHWMuuHU0ipmSwS8LfrE0ZNourJ5h96BnvQ/iNHON52XiHfN1yrYVrGXv8ddG21tSa82SisT
E+ipEFFBtt7k1iAcDhniOQW/CrZK8pq3KBHmIesL4ILEcDtRIOshh5Ku/iXDHQBsLccXFn67t7Cy
OkcbOV22XQwAS5FAkZSjuu0McJqhkJINFVxjZemFnay6dmjAKdbFocry9s3TwS8VwHlhHZFCyoxo
tIvezA9dRcyvaDlSCfzyjfqil8Kx1eBQVX2wBknZ78vQnLDK2PbdmATZRWZP4pUUIHGtTC05zQoE
mYuWicnWEyf1KI3NXVCD8/F5m+zk3qrLTdSY6ZMCMeZKl4jaycOO6CUjAeZlm4n4wBmdGk4k5HaL
wKS+rFrKNRROQ+UmCOzY23dKZgCckIcYjJyOwx8vj3KwWjW7tchPtjekRaIdhVD31GcQqVMcNY9N
3WmwucWc8GQH1rCxlRSiHQQBRUaXhIFqClTOZlCApm+jzcQZyn76WesTjhUrKQiOa/RBHmcgAiYE
y4ItuTIsidePquX1nQAG3KIDH5ofkWR684X09qm1Y4pacdX/KiqJxSNqFdK7OlW0d9ZUG5tOJZt7
k9jANVqt7CW6E4B0Bi+NHDJwsQ56bXFTgsPbTU0uNnrR4q7SzN+kBTW7AKI/0bPg22SBkqyqWhQr
pbdw+wCEv0qnurksa0XapIDjoHZZcrOZNFK8ibn2N3bWt3cyBcL1EBnypm5QtcVdbxMUS5I6kjxU
GbGZf0RNM73VaONW+giNPIWzDdDJ8XJyEqYM0rkKOKSfEJVlPPAD8Y+SuY9qIq9Mye/XZPDljhfq
PRjvzlCztUov7d3qSpxMPRQF4SuEvrNUaGu8BXjpikbdCr2OHZP47M2gior41lbbSIaqbxIlAKjd
+exf6151iqBJyKW2g2qtRXVj3JDWoDo6//V70zftcw8W/MpHirsvzXYoNo1nxd+60vbugibsqJpU
srzSi5ndp9qw1VIPV9ZKy2RQQBE9m0IqdXRlxNIohBW9iVFv3sfUpHgBqOimsYBPR42fXsAiyA4i
GKggKGA/y5x5VOtlsbJrYdwaY1gPq9jI2d6M9OUz0N0XQdVlu1jttA2UyexRKsGFBJoe3hRQfX9F
AZgMeRhurdpj3xLW4pZvJZwgHfoPzxvHuw6Rs9MUdveeRpoFN7aTnrVGkQ7gEMUr8KaEp6v114MA
PYevHLxhJH9XwuiHnJq3QZRqTlQr4i7JNVgKY1fif237bZh433qVF0CqJUR+EyoI3UKP1uQDQts0
h3bdtvobWCVtpcJrcyx1IF0jo4dhBWDqMXCm13OI322d9vWqnthWdp0g40NM7LmUNAVRoJKeinUC
gmWgbyrB3q6MJfLZEySaQePpTmuajsSudTWm/Lkv3goI8VKbOgrWdKfnlXHHfuaHnBnyKtJzeBpk
9F3jnK8OKerYdVLoFpvWAa0LBPkyOYxBFe7Sav5GfuNvq0AhGMTvildZtjIiQhrzppK8Dtp8Id/3
RqIAJmlh1mmeQNUrx2IX9iScc7IHtJtlcvGQFbYQ27xWEvZZrRTuTRjKYEfaTj54E6ko4TBW27Y1
ekeNgHWMwnqtuvZHTmb2bhxVb5OAetkZ7N03AvLuOhEWKOdiSC9isk85PJuDt1HVodnCw4a+5uVa
s8lVwDdd5n90djE6vhmShGJXWRc6YSolUIvAqD0Yo1WwWBFPFCg2/PvCiHe1nY9QpVJqeFot76qs
5uefvZmhIk0XQulMmHc9rtGi8u1Dl5TiCu3avRYm1koLdXDBmuStBAZmlA7lx7yzvcGoO4PU1V4G
OdT4Omg1ThK56jcEw4NdI8CNxDS90HeS8LRDQQifY+bM6bSNslXKm+SCQLl85WWGdJlI9kswgf/I
Qk26Sov+0Zc71ZFR+x66UhGvQHD8daTFv6qxM/dxkz+ZhYApzEaO0mmMPqSadOlRkyLpjQooXNxC
z7YZ27nndAyjrV6RhhyM20C32teaGyQFQcluQonACSsvvUej7asrUFkQ7fB32tn4jcWkXzfS0D2W
kxz8IKQiPoz6MB3Ap5VbYbFqM2Nz2LcW8YdabYc7kdT2Lgvr1MFkLwFoH4R6lfVdviVmwt8MosMp
bFfwTIXybZpaNoo23tiiNo2rnGj6yyKC1CrZmbiI2JuAQasy2MB6NXzYaQIyuq/J4WHIgAaALgQL
prBArAot6U12NDZnKMmCCdbryU1Zq/WVUQ7sfn2la93JGqyHHAxau/LVUPwIVFnZGl3lX3YTOdmK
pj5EXffU1ZHn9Mj+1+Pky+tRUtP7KM7ZaaAX2RAUYd9WXtV+yFrcX/h2+MuwC3kjilB9hNQodYCM
tByeGzk5gUG2C6xP8zoBOOyUnkzlPW+D8corOVI4WRKU8zu7BJ3YjSvWSo+BkSDv96UsbVhKs9c4
awDjG3Ecr2WgfqyFUDED6F/bNqxvANOZlySphN81Yjh2mJyN1ZQSNWuGAPMGK/1FDZ/zTVsHl4Sg
q5ctDpPt0Bjy2vOyj0Q3GwcZxrBmwIIbUnqZ+Qo7vkLtKlSnxHJUkU5sNslNGCDiClaskewVIVgW
tUCja9tD9W/b6UcALIzIdysaAE6HdriJ9YZlNIDyt7UrWWucQBvCiYZ3syKK9yWVPesqAlu3hTU7
Yc2Nf+RlN22LMS835GrmPFGEpnSrTptwlmeA3vPKVi/7wCft3kqLjT97e3NzHDZSGH9ocm/cCVGN
m5YC7ZaI5LJZtbWUPtiFlmKBSKmsc98/2yLtSHTypRWEIqJPqsLYQYpID2Vi2ux322xryzYy96Yv
XksjF9+LEBi/MIku5/UJ69YLhz3eunotdX27S6EGw59R/H3UTfDuByJ6KvCSDsFnMLTQxDvQc+yb
FmTdY5U3xZXeVJ0DIk1e2cDlNz6GCuC/LG9yA1HJr4OAsA9eN5E0ApLqcv8mbsX8nvcsh66DeTBE
kT1ZfTHvGwz5SuYWNkkdGsjP2RFD3gqcIUuqGyXwG06w9M5KrW42GnglCIswdNkNxN9A8MsrKufQ
WNGQh/x2kg1QV+IcO3TZa1o3mthYMOueygaa8WpOaSHLR26uK6+fbhM2H05SmNqviboCYQRBlQ2c
Y736Adaw6ljyYPyEB6jsc7C7kNZlDSWZGSBNCIZtqBsvOSg6p5PhT2i29EsDlrkFCCO26uBprKm2
2a5LXNMPts9bL0j89NLXWuNyzGX4mrkdXfaJyPZ8vWnb+9A1BZbkCzlTkLUUmfqeD9FzlWH5qjgx
cLyJlNt+qm2CKbSs2eth/QuJwZse612+GnsowOVk/+w9wM+pEsBcgxO0r2ve2E1RMFBtLd9wEgav
B0HGiStit8aYFcpq6xGkIqvbSAgH6Hh/vOcoZd+PKrTlIAqGTSv14ToD/+3gejDWWQKkj8xidVt5
Jg4Mzcqvs/lMoqtEJlXDDJSSLQK9pbC6yC1zIoVr1L8BjeKc3Goc8kapI46Ep+++qHMyhDA4oPjp
TGaCIb5lYqYUcuSUHVHlONbUVHIsRHnbRlG0befxWKm2KJ+IP0K3wUK+6oLwlw/peM4EgjjdW8oa
l1KyVWyihAj26HZ5ZyibPsIZnKmQCP1uKEgiq8KaJbn4FZBHQHpT6F/yojQf87KJD5Kuzsf1Ulsp
YAV2k+95jiZVnB6nllQV1RpvcptMKkFa907Y+kjKSjfsBrmb9uwNiOy2kEF6UzMSNTZn/ORKf0eP
lsHPA2lfd+r0c4SNvoZTTvO2sCc3HGn/dFn6I01C6c5IOmlTVLnxaE2pty/Yfl+WVH/BynGYGFJv
XFnDxK5DWCE0QDxSmGX1h7RI/GsQrd5dV2XVutPxP6RsT9jlJ0F43eaKuFfUBugh+qaDX04VdkC9
e8TTzKmCk8ah07pqY5T9S68Z2OrqjGJTZVo0Ks163/CCWklwGS49WgqrcDTNG6Onw9qW5C7XZERe
gavrMdzYY8smEzjYqCA5yFKt5rnIsp1SUbIy/C58UVOGKTN106X6ocE2aL97oYa3rzDS18LQ621W
pfdVp92qHUjbYQyStdWE0U2NHQ8CXa+6RlC6uZXKxkqXBu0CWHRbE+UGiZb3uhRsm9J6MsCTO5MZ
vlgtFDc5atZyM334avaSBN5rXCfpLyv1Q6dqzXVoDvK6HVow7UaZE59sDN9lL9cPFjbwTVyOEMjV
lHAT3nMPdKP9dUMhZ1uHMMPyYOgwBXXh1ahL2JAkprJvkBnJZH8bSVZeUbMgfSmyPzzyVSmVJf1G
aTjHtgKCGIWuuxgVHrWSKduEsVkxVxtjWCXsijZtAMoiaRP9oVIr9SLPWK20rN+PQ9neKwQbbZPw
vZA5j1pIKnexNrocj8w9B+/OMWc8UZvkz1EAWTnteJKruud0ZgzPTS2bP+OaGhhzrrDuYzrPlxA2
1ftAC/FXijZ9Iv9Bc72mkkEel8OqK6poE/gkHoyxYlxQOFFuwt/oNNn00B7ZL/X/5e7MmiNHsuz8
V8bmHSXAsThgNtNmCsRGRnDfMvkCYzKZ2BeHA3AAv15fVJVa3TUymfpRSqsXVpJMMsLh7vfec843
rrdu5p0Sjzl+mFTttpwFSX1tsJySrMy3hpiWl5p2w43N1fRnMRb0kSyCq6ZhiTZDpm/KFtbe5VMr
r/tZDY6inQRox9TwX5Z2eF2G8IkLGVgMGsAOoJg8qp7hcRZXiHllXFuXBNHEJ5ANwtO6mSFsDYtL
2i8nOA/LTc3+kpiCgGqzVle95vncSJtItzG39NnC00O/oZnvhypc3uUMv8v4vRMPBdy9ZO63CuBM
rqNzNBL0XjaWvAaQCHLM9ZfNOi7BnuuTvUuznGY3/KdXaGlbuwjPQyXc3TAE3wLff/E8f351Wa7H
3Gn7c1BnwTOt/pxM3mwgDTUXm75OQt5OkhvH8dDqsP45pmS9b3ppWpah3V5nQRXsDbnSR691A/AA
oYIOFQCxMA3yk41fI8k2nftguUSQNmG4c5u8P1gEpFxbriZxgHp+29Z5uqeBBTkL6Nmx7jtySfra
35Oc3MVSEdtdcQ/aBpYlCQskmddRc/2msii4HgXz3jHzt/SJi9tVkCgqZUHRYKfXdqe3ba8zzlHH
7BvceOexKK2HVajixS141Xmno1MoGrJeo4FbgCXuZOhQKfo+j1dYkwfWUEFyG/j0BzhReevpmBv+
HftWsFUcnjdq9U5j0p4lCLxzlwJzU80EIMGprbvEXT6mpcziuuOS4kt7itu5rg4WOGZuAOtncOlC
ofZ7kj10tW4gWFiGvbtlrpQTt9F/Or36ZmUXWaKd304zUj/GHUSl984DTMOTcInno0f5usJU2i5d
RECyPCuDWYjo7XPf90Xcs0yIShdnTcj+powmvSsn59PlaFNzB/GjBthpQ/JLmvF9opvicgd15uTB
Ax62Hdd6Odp1n78Fkv51oZrsrqOguDJLK06EyvlkroZBDDUUJ1qXXctVXAeama5wDsr1Dw5dT+mo
l0yJ8D5sAAu0AByvVTSkBOpT580WFZ+wJo7l0N6WAfgagH5XedbOO0AH7LYlq9n2jX5AYFp8OiOs
385+YUVwBFo5acY+UDpH2EczkJJFZg13vWMwVefVTj+0m1yrqr1VNYSD2ppP+fqg12Ar7fmQZ/Bs
JmlQe/hWuoXD2+89TxyVWOtYWtFmVc3l3vcNeTCA8ybaTgs7/VI/TmtyHYZWeZRZRAgi18yHqlx3
yo1OAwfcMIT7BW1w2hCkurLmN1nd3xWdS25nI65lPb4wPL0nW+fkJPMDnJroEkiJW6D0QatVqzlO
k7lPkUJtWoJ8t4ufN/cl4Pa9mdfpiShQOuL5+i1tRLfPrY++Kz5Wl76+R9pBHPgMRlRp8I0uknhc
2Qc//BoiIxHUxyxLQD0ULJWMa5pqN1HVvY5j8Vwx8+oH+UJQ/5YUXu6tVvNdluor1RVKag6LpAE9
jCvznHPQWzJ3bqwmfWTEAmV8fRC9XV8J0dfbQTBMW9VCaHqdvc7W+KuY3KMboH7topkCqH+kXVAe
igDMV7gSPQ6g8UxNd66MTR7o6hxndLBxWSZZLHUEgoRg2VuZ8eMTRAtJxD4plMxsPXUJxTKLntbB
ztAR8Zo5zB/mhNyOdfCqWCmfJNvxyR9hUwDnITYqqiHh0EkyWXfMyxR1rKgDepBNtWlg3LypUJMa
nSWkG+jsXCr7KO31G64qe2ccrknc8cbjnOoonqqE7tMy33Qd4l1n/tF7A4Gk7HWCQn6tis+gjyYy
OC+wx7A/hnNzALcAgyI/U5+fSGxm9Q5Z95w47knJn74v3lq7v3ZtWNAz0cr5tsxphgQk+56KYkAV
TGueusbYZo2DRudvTdB8asN2ETnlvnfzbwa+58mDQXIdDvT8RKrcm1q0j/RyQZP07jM5zrR8AVDp
gdDd0MIGbTmQ7oQ033N40xvlDjdlxzjUH+69pb3Wbfqd3id5sxGwgZYGWAfFHu37pnfqs60oqfvc
cS7g2iE27g2x3bCNACwyPxB3ArJrnPZAY9ibiis14tWA5lpHNlxR0x0WhC2gZZmQMEuLpdcp1pnw
YJem+zR9ItTk5Fj3jqGuncN3tvubxP0yuuqIjna47Y3rcDPLiu5rNX+lXgTIlvDLzeJZv0rXOjok
tF7hUbmi5GmuUHoVjFrG6odJ2sq6npwl9A/YYwoa2Wsq+y26MMCaBgoXF3kXUuVYvXQwbTlXQjdl
y5QgLutJ9u8acoS2GE0x5XQfMjG9JJdHNYgqCCq+pHxzOo/LCnDPmGk1Ddopyb9KDOyWGm+XnhK9
VtwgKPfLZ/r7X1ZldUcLV6kKMrGtyu7Bnil/BUTEMsemmdm2v4Ps953WeLAVnfNLV9FjgHzQaQiH
S7NqiGlqKiLb2/qgkh85yfQL6cVba+7BMDTl2+IA6fKq+qaJzujH7RiO2K7UPLPWBC1FLj74X/ig
Vfc1cv+zBRlnMnEUN9kGjdwFftLaHuHy0866ACknPzhVox23KcXVarIKiw70Cl6iaRljaecnOLMn
afhU3L0Q0iv76XKcCTWfRrtv7uZgfsQqs8tc+Cbe+CajHKiRHKKfJH0ebLA9ZUIhxEz8M60duTVm
+SpKvbFrn4Y0nIS41xjWFqLQrOoegsOjrSi5O/jEDCXnUxEk+ykkjXxJimPdWQT/1k124+eiOERi
eDW6l/ESNDfMOCu2IcYk7kSwScKFmu7Mj7ZCDDdytq5MLcaU7PHcKb7T6qI3FmQlyXgM2kaYrdpy
AdZOzS4IsoW9p34CffZs+y6vj751fQQSSfc+sD5jrYbnkED3XdaMK27T9V050Y8qL99FpH8wY1x3
VijIuG/mZssBAx+2aJ/GVZwL+6fj9UDcyd4/eqiqz6Mh2HtNBz+2msh7mbms71ydXTuk422bkKFG
YbnqcVG+v+2G9ljnA6VTlk+MnumLJwVjI8tR1c987v24q+y3brKGrQV9LlYQqmLg0WyELgeUFE33
OGYUTumQwKBrl/6NKvAxIUXqQDw6Ek85QztsgNCGidXHuZxgDHlOeQzG6RVwrr61kzy5JKMjRfWb
YZ/P5fxUeaokwb+gMexl+gngKEsdksQNkz8YX3MYPMlxkg9dO34HEbJw/wgh3XFBWO/ndkhuKG28
J9Da9jMngfso05ZLmpwfEoYFJP704V6IkStKkMlv9jqpg6x1w2vNXp7Yxn1UXWN2v19VI1Wm7han
z3juOALPTg7EwiMC+tldWm8H5+2xDQl0tgik3VCVNNvVGaMHE6zhSaiGnYQkKjhK+QdW1uZQc0km
fdoQZeAwxkKBIA5MFojBV6B6VlU/Lyof2LldoBC9r7gdwgSPRvL6spbmd1qRt2Dpm4mrwSnoJAwr
fAvH1kpA8zpjggupm4+raferw+pdssLaBb2bfmPHTpnH6nezkr25aQdGKhHW3S1p4mJnB6k6OWXn
XVmzELt8rJeYIIZTVQsdN4WIbqs0EnQCkxHTCda558zxmrMQa04+CamUslwexChRAZQ2hjvXKUhp
9AsOyoTMvKpw7xAmzA+ZggtI8vcvd+D9KhvfffbchrB1a2Dw2I8rCBjrTc3MBsxQ9VQTDOlNlDxJ
ePa0Vtg4LzjR1VU8gjDh6C9YL6Rm0Fia8TizgEjPltqvjqMY1dGZ6BnQXQRoA95lPUENaA/T4vdX
aWJYychkUgGieWTMoL38uSn1ct36VretjG/ujby0HDwjAd5UDRcpK381I8mYK2zAB2HMM90FUswZ
o3vs58l4XKc8up0B+Z0FGJV9MlfoCYzpD1Ou1odQmAvPyScnC3RAcjPDDbkK5tz9ULkH7iuJxDkv
BOL8wWOS1XmXQ8HPssOQU4qUzNgOTH1d3rOu9k45JHnasAlkIxPUP+GcEw001Q4XRHQkFxzRaic/
jErKqyDyxdWg9HplxOidiZOGgJcFRQ12hyKcT+48kvTt9TWYBtKbqqG9WQJtP8p2qN69UsAXNQ3V
aZZ0b15o3B8MyQI0MEm9L5jkxci7OCvomHrbfF2yGzqfUDpTuA1N2Ecb37VrOsgBzdQcB+xZNPN8
YAqW7bpcYp8rtb7qx4p23jKFgNZC962vbed+4k25EkMznHpuN88lN/nHSBX9z3QSi8Q5D3rPru3h
MmxDj+8gcckHpDOOUZCLrDG7n2ma/fKsrD44K+3WeE5aM8UQB2h8V0nUbNuirIiLURad/GFMqOfY
ZpBXF/tiRJawccZWXq9TWdzOnVx/umsz8Iz0pHlO3fjR24r6om2iY7nY7IxQgQ9pmnhfrPrxPKVe
vUe/GD6u06DjEOQdxFzyoRb60b7/PRVZdtP3YbMvp5US32mJ290wofWwabXDnB0WmfEzmCzQ20Xn
/dm4c3Y/NKlzljqFcpVLsCDesC+A80GZr4bwoPg90ea4Ev2bmsOP0Qvqo6NpXOfjeIkbqFfHokEt
xHsQzACVw6ZdvpIKbSjTQoalcIU+JkuaK9t25bNUcIqImPHMVgg9M69h42UgTY+PbkBgTyyAiDZg
G6pfBSvXKRp9W0jeTGRxXvjhM2t9YCjafIg8ML/A+ISbokhosInQvx96yUav5vTXHHjlYz7UAD5H
l7FfkpjrCOpzXPUtkxzHLfa1xzU35bg/V57GgQMCogog9FWBh3RiLgP1trYcPlH1I0tlCrMk09XR
EsrERvXEs4JPP5ay3BlU7rtkXlq6Sha+gdaEON3D7Ja52GvZcXJGpccqsZOnKiq6l7VfUmwadDXa
Xa3r4NNLDa0li++emrkCP8Y+XJRDvxdO6ZwbH6qWMIyDZIWMJ6Hb/WFbUXrbyYkxU5n3MWNfCfYN
qItW/Xdr6FW/KahQ2BOz1f/y6mrC3kafpSimDCUWoHfjcEdLTToAp2Fqct8iy9uPWmQXlC0SgdxC
LBDx2RRrbPUX4fZez/W6dyd+HGtM26sOvyr8AF/srFJRqsvWhSaWZB+wAdQeRPVb2jYWcC4mZjGh
YH6+VU6j3mUatG+G12Qn/ZnTAX8xwWpIgJYJWQ3YwaY8qEx/mLJPGYX2AI3lfMA7re9LBcqLK7g4
CpIr4UQF7qssB3308gVKkOfSmpo7bvraX6hvemdvt8mwk1OF0gPGSVyvECDzFLSScrjMqnZ5F/4S
HBYbVA5TnJDSOZQ7WSyAIgunRI3PvHiNzLyPgPIdLBMNN3otAwYmzIbShAhmx7jDRjG4+dkl6OtM
paJ4RPizAefp87VhdnCTmUaXnZY3qfSn+gLrTQ/ChcwD1srfAiR79fOQJ4HzufqeuX1/B+vtMxjA
xwqTsinoxuZkEdULe/60ywJ6nsOzTQjUk7d0tAr6FrjHKKuNB1/4tNAjOzeCqTncIyum0fOrrgEq
oOSqz8YUiuttQSYnqPQnuOArc3XfvPpzUjDgtJlvEBGOIbmkUeM2rb5ZRQnbJhFUgmDW9yCEExbn
UN/5Xv+d5S+v1m6Zt1Rs9XGutf29DJPpeskM42SJdgkYpP1S9BZKzrJ75DoG7dkIYIxJZt0ZX89b
IUO5RaHmUPhVJWNGxLB5MuQbAi2pq1PNr18g6ey99X1MzYogKADjwQhtJ7O23Q0hJM2u66JbRP/F
fpDcpi2m2zBLqp9Z2IWHKaJplWV2fXTtCVVEMOpTwDHUMmkz4jS1pjh3sycec7F4VzNgq4NrJd+S
ZBCHOSut85yN4iNRPR+qYTnDW/WvMmzaB8/Os6uyb/tD107pYznTF9hMxrduczUBA5zc6XOogZPy
u3lP0SwgiWXTir4my7uDTFbG+P30GbojImKq/fu0KhY4SmXonP1UFlAkmUgp1/GuPcQ+3bbWY/9R
tsnMWzhSR1RR9FmOTnOqtBfck9OJML+0vo3pUp0HxVhSeKLeQWmKOMun4drGvHeg67fcroU1bkEJ
NvGwDus3N83kNqslPHNv0U91H/XPytT93vSud0Ukp9gazobvuWn2KN42U99OtE6y2MtRWVj2+Egj
nTa4dr0NsDN1l8xOuctFAJONgTbfu237GCwn26Ej7hgA/UyZ14HQyqd9lymUwPUVg/CtCZds44E1
ue5WApAyY0/PUwXzypqW/DlfEY3JVIyfIT0qmm4rWCfoqDu5JHyY5kwguEO0G3/2XvlSfQ0iuzyS
7PyZoaLk9RymQ5Dk1cdKLt6L8cphz8aQnPtxyk4N8k8CJ9xoF6zYHhanHD4cdBXvlgdmmidHJ9t6
sl9HfqsDr673CO2sf4qCUMFA7cd8p9pVgXvU23S2FIDKOjk5E1FjYhDLE0bJhQw5z93KpWoeeqdD
ClV2aOKFCou7NAr9I3Fo3L17Z7xGuDA/rr5qoY0uwxY+XnSjGUq9USpTYWaeW39ac4blLumog7pC
0toexXAunGm5o4J+kW69HAhT9YkPTkd1Th3z0q3UtUKtKp7c8GPKfXHqycNGBXMh75JtwSgSVSRu
w0cydN79ov0Mk7SgFZDTXyWsgbZF0JlftlgZ/ZT1uLCpNsOWWhWocEaNQVqf/UPIxD3UrV9ceV3U
YW1jZJhsRJq6Ks61ANVa1/zvqmqt4+Kn5TF0A4heWfNumQUN6EpG3TEAsnau8wVdVIjTUXa6YLLc
Ncxf/Qe3DPJ7JwFP3Mu8f1j0Oj/nkpC6jmkdljsm5lldmkNZWO/VHBYxSiz/6ANa2pSX7MgDqYnp
qQr9bMtQ1N26KZsDoaOTukW//LKAhT/0XlddNeRmxlMDM7Rb/e8+0pVTXk/uNz9EjlJkU7aP5uQ1
qOYfOeF927KuvR2CCMyALUsK3l7y2Jbh0fZvDdyjLMi7dwtS+a0K++bR7wMOyhCM1vjlrLmFbzBb
yahH9Z4yu9gElXUHbyunk+/+6NiQY073X0UY7Af/kKoH29UD4MxW3wa4E9cxgKYoUSeGaRbd2NXy
QztOs3W6iWavLkLOrrHhtKVvV9WSEqep3fAzUiSxbQaJmipbvWC3uLbezzmoq4U+xW7wEYHqCDUe
Tqtvk26rmNs/oTt2Iq0tot/gKWALvBO6zO4VCojvRd6uv8TSNs8gwDVe0dF5RNhRshGNDf12S26s
dCrefEu7KOqLeuV6bC1bRPeoNC1xTEaru7YiKsBdA6T4YahmtET0bBVjv0SqH5HAH4tcp9t1iLCO
DiNYdNo5YdmtlyIPrpwYHSzHh2m9w4I3lRGX1d1ntOau5kjkx6VNWM6Zo8/kgnOlBEiQaFOfqsqI
mVFXwtg9Tc3TiPDugNiLEwvE5S5Clfis7Lbacqtfjl1SpLFDr/2c5XYaI5ug4zNR4ATMUza/h9Qm
Fm2JNCojWrTuj3BIaLRJx6KNWK5WdGdmLuImLaJDhNjup2LGSjm+InQSU7nTU968qsBr0R/29EKA
t8Nd8wMlDrgI7PCUhSXju4ra4qZcwDduMFzC3A0D/yGXA2clGQ8D1cQvTRv/dvSKvNimwRT+kk2I
RA2mFiwrL4fDtga3Nk4c7lN582RqKND45ehKDsXyI0KZet1a2AlB8Amm79hxkmIqXiaEUzSkJnMa
+g4hRBK1wV70BGw5wIH4RVAAW0vU32iUq7TiC+QGaSUfpV0jKbEmsSlm1HzcVOxDJ9Q3mo/Zge4p
3zRFQr6C2SJTpP4R2fNwSw2evNT0tQ6RWtvrdi1nzrOcoqRjgfZ5sACCxU7tuHV/HY1Nvh0pjF7X
fAXfoKeBc8ghTDODQRu0JTDn3mAGkAVajln40yEs6/S2SZroY5ro6vWBTnaynnuI9dxm2qmdgVcw
4bhezSSOWDYmLq8B95mIEi1b0FDOEDoL2sOh+t773rqb2Qs3QZHPZ5ljVORGFGRHn+sDwASmm66T
ozSCcfw1CGsGAajb9hvt6vpx1sg+2txKTor4ox30cgZzTpo/gTcz53lETEmoKJ6ZmprEHaaIGVgV
wIzMnjJbJQe7gedd1g6YZrT+cclhGLp9ckQx2x4akzhXQydRcHkpNNA2DbwnNw3VeUExx9rvy1jx
HNHb8SMedSZaWRLQybfmYGOIEAYWymJKPMSnFMn16xCROLARJljo34Q620Wja+6EStL3lL+Pi3Ci
Ki44PNsuIcZjycdrB0rhThMRvOuitNuSPZnGlU9XIyWZjUQr9lz69U8+0naw9oAyvDRXPzTIDOqB
whxThNuxYy3jaXJW3Ou5Ka+Ajep9vkbzL+knPAsRJ+iB46eLW45yhqsGmoalJzwpuoDChh2HfVnn
Fa2adHnTIdZ3+sOfqz2OuwnC35XtpksWk9tuHb1AvWdCMbZEYLRDuAMSAVEK8ETadLxqKRYPqeaf
xl+7TVoy/hzlBMfV5NlB8QTe2sWK22i0h2+MjKtdW+IIXSlWr+wlDK6rLixQEiSwGcvq++TYNDoz
9hBPYupI2uW7ZbUr1hjPRxuuLWDpdvNY4mDAQl/xKC++9EvUI8BqgnTkcfBU+IfX9L/9ExBK/+0/
+Piz7RaMRtnwlw//9tzW/Pcfl6/5++f881f87fDV3n7UX/qvn/RPX8P3/fPf3X4MH//0wa6hC7U8
gCpZHr/0WA2/f//0q7185v/tX/7b1+/f5Xnpvv7z3xEwN8Plu6V52/wj/sx3g3/wt12+/59fd/kF
/vPfsaL/2/OHyav/8jV/INNc7ze2RNR8QSiFz3lPkNUfyDTX/c0J+CPZtIXLHRv/5p/INCF+s/kD
W1LStgjcSwzFn8g04fzG9+Ev3dDxgkiSIfE/f/f7Pyx2f7wdvBZ/fvyP4LG/pEFL4fKWMyOQke36
fEf5F0ceEdelCNflIu6dtPMj4XPo1a5l1P9KOjdTelMQ8io5wGg5OF3spx6dts06FUFARjS0vnRf
1L3vP/7+Iv5L6+iu+2qehv7ra7j56P4fWCmSLpLj2pEXyihwBFAS3uu/M73+y8r57z+Wr/wfV83/
9uv/WEWXlJM/Vo2Qv4WuiEDw2UJI27/YM/9cNY79x4KKQo+F5tiXAMA/V030m+u5obSdQESBGwby
XwLt/W62/l/+Tem6nuc4EACJfggDcH9/cfDOqZ8Yqxvel2buAsqziojRWPfQOzkmS8no3GuDprsy
iLqfsWR5FXO0uuvDR136aXUR5DPi699b3dJw25i8ZKjUVyj3062yM09+/v+/mvwLieb/sHqa4aP/
HPJPHPt/7GMXwuPvX/Qnq/ESVf7HmrHwxv59lViB/ZvPIqVQZJWCY7z8O38uEyv0f7N9JGPsCEL6
vwMe/5XdxXZtNrF/8EgHDvelyAvsCCitx80h+stS6Ra7FF0RosvOaHHrHsd3WTrwPZ36OuW6IRwS
7zECMCGpp+FXJ7FU2veJ5zvoQC0Fdlxt2rqviUlJVFl7gkMxdTWumSztZmAQIfoidS2XYvWSWzuf
vZlLHJ0jrPAMzgZSciqaKfMTDU6P+dTK8Huerhs3aOrsNg1ZcgY5Yb+EHIejyuLeWIN3R0PcQVeR
EC5Gjw5B/bHI+qUnWX4AhbWgmVo+Bw8jyiZNh6XeISHvu91Yp/R/8N+SkXjd9ENaIHBKcEiWmwQ4
hE0Z60Gn5/YHELmIu6AwAOJmhs820h7oy/sR+OG5SidV3nbDiDaSm0cXNhsryFX7qWe3Hug7z8kj
b160bbmsSO4PjhHZTaLbyLyV9DZ3TpimWy8zFwtlukRql0lUEA/R5Hcv/AvNRxSp7na2spD0n8LN
6jgQ3N6OfiKXa+2s+FOaKCD3L0EQ/7NCcjycFhR693pNfIrmRbdJcfZWKz+UbhBO34aoUleRR4bN
qgPvg7ZoGpt8QUdANiTyaau2W2SsqWXH5Os6r9M0IfjPpWczWelLky5HXiyIv/MASgc3Mb4sfPOI
wrAj6+sh6+kJc3HfDiMZ49sEvdlpprnF2PlCCNkbXScAb9tmn7Q6wTzODrUcC18P62G2XMijTwzu
mPPqdbWKX3qk9p1jy7KY85H/Lu+sKpsve8/FFN3jiBJXQY40k3faTaNTHwpV/rBHj47A4Iitndf1
cal8HCjCU3E6B9HTNNqQC3HqoDfOmlxuVVBadxha8q0WYc2NVsLFXmiyZZEh02sxPbDsMqvfQ0V/
YG5FwVwvzdAxMHpgcG359mXQICRQdISxQBGtZF/Kxb2aq7F/E2inGqrtBRFNwqb5Uofa3LP7o8Uh
8S9/Xvt5GmOr64f5V+N0HQpAl3nUQ+PLMl5Fa/SdWlzezp0lFtUm9HIR0ePI1MtRLyl+38Gd67hy
GJ+enb62dhmhH/nNVKPUigMuAPapQRfsnvIehdcuyCzyLCkVdUS5VlpVOHS7Oh/5Kft8apFw1M30
gb/Ppftvr8fEMG68Hq0MUnYjTCK+eIKJPGjm5Jr2s7bOGd4xmvfLOnmsCc3wcRZF/1pLlLD3NF3n
raJ1stPS1XuNNr/bqc6bvozfum/RStEn/MEiGGEsiU5IVk4airbqZhBr9YS5BHgTl0JnmyBS3ber
rVmco0A7JMHE31HEerzz9GRxwo0UMheR8DAjnmFghw4EeSI1jEF6IZOGqntNi3baYKFydzREQsbi
pttNcx7w7I8u1GSvc1L7wbZHk28Gv5LpZ4Dt5a1yi6o74eQK5yNaHV3uF0taiAjRz2ZbDPjr0Qhy
aJgmWiI5z1jbbqYLY80xc/umprR9ARdi3vA0RDSWJt/eskmkOAgEcwiQr5lDi7j1wnrXtBc7d2kn
zBhnYreCMr2fKolSMh11kFKDpS21OJVyPJIfcG67meRSLqj0OYpLgT5F01toWv5sTDeUA+qQqdzS
QnRRg2FLuYWkhqyoTwLCEhnd3ehMh2rr1Yz9DriHSQwcF4TS07iC/A7HnoSdpEpvQ7vE+lS2ntgP
HQrFd/r4U7TzF2V1O6dl74gnbXV304SoLtaNRKFSw/jZlCl5qRufY3Eb5RN+LQO88pWAEd4ogfhR
bws8i85mVkLfNJYTTZt5pjH+XfSkea5disSUwF9nQbg0wwhyoW8BTUjm+gnBtj4XfTI/tRJ7WqWx
xG3tynceM1Qgd42VJq8NtbX1a62HsNwCPg+QfSlEIw377YJjSixVsvWTEtV/vdJVrjjJ8hlvazO1
a/KqazdXsbeQUX2vAraYDdNmjcTSiME8SN8pgqPAg3fQee6/ry2xEni+BoNqKq2JZAnqQh0bJlpb
p0l5+9zGyRCRThYjkdKz3GiT4wajIcETnz8Gw2zhOyeQ73vC/nRtJXXfxlHSMlHvEPo/BH631NjY
UDpP9mI/tGEYhLSNfO+BEGd28rBb0u/Sb8yLSlymkJtGVeuX1o7/LWNfUht6tjZvc1Ud7MvDhGo9
rPeax7PcFSG+EaRmLJJNMejirvMr3HfJXGQ36ejhJ7QCPNxYf+UAgcSno3PEANvaR93SrsJD1dNK
5iuH9ocK9OWfGGpOX1EW6VGUfefgK7HnfNO6o6g2EX/XIU1o/AzFgnAKjnfGyPqiH03nvI6eI4X9
Ep/VxGS5lx6aORwHzEo1cuyYHw1E6cGgMV+vpfTNXZi3YcMEymq6/Yw/g59oZI/nkou4crM0dm3Y
+Vwmh042uHssUet+pDWyE0Hk7GXtMaJHj4boe++VDtpIrWfBa2UF6VU62lgjBzHU9g/TOnaJNaTm
gI4TXBr4g6rRuZ/rS67poul83HFnWtj+iupAs5hXK61w7+Mndv2PCaV3eBEgLkTDOOgmMHkyqDy6
TZ83kDpKXpuSg7DBLD9b1UtU1dG8U4xmdDyYpIi9QnTR3uctu7UMTQMN9UEF/FJN3ccY6MrmysmK
1N5wfdTmwJFrrizltliMLc9jwNzyNkUVsgT0SX6IvENkmvFLkETDVeevjtgoxi6fjbP26TEF4nXB
xS/D9DiWhPfe2FhB75Fjkmvhoveaj43t4oRqw0o8iKzr/NgfI3Zup/GKN8FzTjyGx0n7kqCJeLY7
nJ+EdHjRi92vrF5ZVc1jluXhu5kq63vh5lF3k0xYg+4ytqq48gZD0GFdFCGmlLXMd0KI/0HSeSzJ
rStb9IsQQQO6afmqrvZG3ZowWlIfeguQBPH1b9V9kzM4IalNkUBm7r1XzgyoLTFzt1r8aBtHVVT8
qrI8+9MUoMQwzE6w09cqzeR1wkLe3sVWuHozj8zztu3gEAlKMuH/41/Cwh2Yon2Ju2AgIRVlVCVe
LOVnt5DgJ3Lq6KHc9c7S1vvAc6wh5eOvZy2cgCCMsmu1zQPfx96Q3FKDIrGlD+Oil7/7KSrZ3qrQ
kA6LIwyecF9j2Aqb2Cyv1huXf7YoVnzDLSdkOxs9HSp3sJgsaxrFzdgn4fMshiU4qtztzfta6rTf
w41IeHzh1yTs480Aj5TLmFz5iDWijqjCEw7y4NmK3vs2YU9+sZjphLfVxHL5rYyrge8P2Couq6WN
GTGBhyh48COO8ELKGcJPzjSEOreM+ssYmqbds48l6TDdDGzwOvrW2nDcTAlT+GPde4vaRfi039ZJ
Vv9UpBhrRaYWWKgU0nXdsul9G0sP1ku5kIuZPS3cS2sk8ZnKcVrW7bVlT6bT8xz/AQ4EpUmt8gG/
sorH+67OIi7tZE7VvXZl981cExs6E1qQKavrZX9mbAb6CY93nl500DvHtdbpy8jTExy7oIn670E3
BWmoZorbvQg5zF9MONnhubYIhAz9TCXc7ezFQxJuUhCchLIXlW29YMzvFAIuUUogIg1JuluqLx0b
QgF5FC9/UtDN7gUlwm+3/dCuGD07prg6TxJxACbiXQNKLn9jywxlI7QsyYCaNOfkW8shHLaLXrKY
VCmQWpzMrBfZrygOp3WuE3Opi2k5pn6AQInDtmF/7mBm+6KNIiTYChufh9YFJ0FRX1NQhk7hEEbl
xOfjmINrWpduwGPhsTl9mIv+v6IGn7FZ1jB4Y4sVtrAk6bMHLEZ+8RUK6/rgRggg7uOgz72nqrfE
3rJ4GfJL1Hrxn0bXHcG1IE0vUQ0YYjOMGpoMtzIWXFJg+W/s04u449rF4chMM1JPceH4PyMtIogQ
r5zuB0OfcCY+HE13jhXZt+n6/M7OY/jMomdRHDAL5JAU4qW4p+1EBeRfB9DfsVASIbejEYCiWiQS
UwWcjLu1bLCDTKoT/3ovn/xLPGVw52QNuOCfk6UNpqd+JKkJPmWh4sQY92ctl/WYD3N9N2OGv4R1
nlOoZdmfqAoG9DPVBL98E2u5L+H2fIjIhmyT7rvmmfRc9MHP7IBv7TkPNkWfDOBiGgXvQzZVBLAq
7fT77Ggvvccbn0R7TqVi2mZibODYAOtZD1Fh6uFj8UNVvJEKYbgcMrSqXiDAIHiQFiw6IrgZPd+2
tXFVn022OM49xqJi2vcABCZYIgP1Xchl9klISWVHGcr1TbbWcfa9KxbUClY/zw+eCdPfk8cveT/P
uYfruZnsmh1t4QVmJ7qoND/EKfrg3YSVp46NNe6u1IgoBen3l8lCrXPj2HtvEG3OjVPY/kMOsDjG
0NNfBNAEG+HHlpznTPCGZ5qlVnjiK0tB7cYDYq3uCHN1i5vF5yzyB8xEMdbCxJMNvm704ggGwbEI
xLxP8b0cR12l9ySLiq1DuvlDOE3DU6nSoN9E7aA4dAAWbcqZEm4XRE2CO4727Sm0odvuRxQi7GuB
9O1xKArCNhX6XU3MRTnZHlRAck+tO31RhuYZ7sO6OznDul41NhnEK5ZZJhl3lxcdqJ4Ld4uyG0bw
zHQ+bLkEeaPbJOjqXznPQnvfBy4thVG0vKeksRQXqHXlW5M2aj3UvSTRNy3hjA9Dlse0JWrYiJgg
PjU/ZraseTVOmzoPpQnVnr0/4aNZ3OFeurqlgTANxrtmdTCMo7Gl37Fb07l4baYeu3DBYjPFRXsJ
OmkeFpZ4T1+dv2aXoIyHiwftKL+LYzXfTbWy/6wPfmuvSZvh2ZXz0aDTlNsa2Q8HIuhkNrgTn3pp
PdZPzJu8SNZtmBj9WpmSsJhX9qW3QTbHJs6WSfXPBvn4nvrRHF7U2OVy21cO4tVYRMl7CHzmdcr9
Bpge3csGGyxpAHzeU3acZLt+B2J1X8Ui3Y8CnY3IhxUgijrShPgP54IcJIaj3Tx4FGVeaR+UIUOy
sTExZeVVKqW6DCX1Gnl1PpFwIcM7GNBxBBKXxzV24yPLyosEQoMWB76gis+A1HyMqcwOrliAAzxJ
o2yBLAUeoTuaCBcs2whMgdRivSUOqJyNylNRfQal4INzYkaiJGyo/Z9dfLEsGQzDOP1p5zL7zBbi
7mSgnOaSIO6ijWOHpiXHLY49M9MtUOKMiBPiaOLtPe04F9v4DulG0/R/3VDK6FOLOQxRoeNQXkVW
97dW1buv6FrNCzda8HsgeHKO1xk7FJCM5rNNuni9EJYpth4cVkzEEtbeVI3Va0xsMdxX7OMLTpkS
mCWR0icyRCn73rOlC+U5jdru08ooGDC6FOlTZsnU4HNTdDwJFwkVMjf+yWLLfIdrOy17tci1vqvA
sMzndo3IV5Yovt8sM/Pv/VCkRwLU/oMslvmvlRgtjh0zpX12s91GxZz9yvrUgR7jsaBo67uZuWaz
iz9m7DrLKh7sb83ijUSbgbnhhSp69UBJHB247xMokmGGHaiKsgZvX5NmVKbSjKClCrYtonCK4rWG
/gf3WAsc2vR2+cLdPITBdM5Vqx/ziWnCFFZ+/lq4CYEJHjH/G8VsvIMZR/A4KIMourjtGr9iHME4
V0fl0cPKcpZZlD4HIo6f8L1CmzLd1IQnyDMVUrybXEAXtUjlk9cdsI5W78Lmzalppj5HRaTpPUxL
5K/cy9Hwm5hs7X7oMMKn1ivEAg4LVjHDH1r0eeKoarbshWQcse3Bj/ClxiQ9clcmr3lpWZyDZQtK
SjXV9pkwWPkbuDbn7W3cADCipvlPZFeTmNBJyR8OWQcnqhpH7rDE4ouSqm3OiEHtPyzLoP+AHBHg
8Ua6dSEw1UvCeOtmZQpJ5ZB0pCFbJ8I/3eTufV6mc7Afgq5fsCa6dTu+R7rup0dsD8b+13WLeYq5
ldaH0q5Mw8KW8dzS+O2DTUU+/ypLB5xQn+MEh4mBmWoMiLGUO9uECys6cHmrh6j0dU2gkLEJZluI
VX5eyGET+rhcwHe0PUy2qFYrHKFChMx8vXD86dvG+Y3wFeeHnlihOeRSuWre1FXlJc9WuWQYRYoy
8tQRrdW7Zk31IatocrGl5cHHWuBUAsoS+JsxADOOz1q0kB9W1RJ17rGauAs5Dp8p5b+SKUu1iyP6
3wPcLwexvUySK0U+KVLAhOuhYEr9yKu8vjc4lV90mjEJGIsll/Tk0bxjHfkK8qG/2VhagCSM4qoC
04aYsz0BG/lporC6Qi64nYKhmszWXXlA9kuSYzrqe5babQxzKHP2Cl61XZEv9eeQeQ0WPhHrJ99b
9XtONhJ93Mao0bFP1nc7kAl4w6xHtsus05zsRuti8xxxas/XIm9ZeDM7zu9aVYXca4LM0CEV6NT3
1Y2J+vZx87l02OSb3MfPL3HCUFn460U4BrAMGIbpPV81Z+bkDM6694c4Jt0o2a/QpSpZjxynbfec
VgJuIxJ8VD3LOmH8JrKEw9skQ/wNxIOfrct0kXEK1P0jBtPl2IR9+5tsbXbFZLXizxLTPtG9D+uE
APhWzeHiA2ddg1OR37h3K7NwPGt9VP2bhsY7MExjJQ42/mPsa3FtJ21OczsFZ8DRwePcJc7valzm
Kz9X/5iDDTvNuQ3uyq71oiPEOzEdQ7xjP+Sj6pbt1no9EZsniuin2U/B3vr3aiCVet9iM8VszV60
XyU7Mp6zVpSnVGuwFGkyqotLuLjaZp5Y8FkloHDwby149FpBOIlZlqeBQZo8/nsjdfwh/6/OPuPZ
8xDiAQBgAV3Kr9byoxikbb1tssy6PEC16357DON5jaLOfR7TIL+hEW0nL4UfB3hG2imCQ9gWbrxr
dAkZI57ZBpfEKzv0YLFa/6C93quPtZw7AGDagwFag/Pk8u86AGwIgnkCRcMPiY+mQm6NtAujP68k
UFb6Q/TDoLFR3KBxQuYIf9h8aKqJ0fPIabbJuyU5Loaa1xfATLKhDuD9Ul8tB9bzEikhckaunV4d
YsMqBl45PG/PczlpjKZhOy97a/sQj1+mPcbtsVc/dbjYPtPVy96KAfsdx1aOEBHg/gl3gbt605PM
p3KHj804Zgs4tGG6BlWkeJrdJXoOcu6LB9k3IFpHSFfOf5x76acNprC7hFEZ38/l4D0xYecjIPp+
GrNODvCxfZgOXSq9S1D0Zf9FAoMQRRDV95Ajon1QVcMn3pRKbTGKU6FagRsF7xLR6pHCsznMrCbC
OamWpT1x0Igrm3obEhl1quFSsVnvkWxY/VybfG0vYogb0ndhH3/7vN7unuBpyi3TO2ZX9Gl1CCRT
f4QmywWuBCwJrGXwf60eCGNCsoq5W1rZxXhlbiskFX/cvGp2wh8bAhaXdajVt7UrL6+syK5mXgiF
Fj6hfwoSkcy7OBTFXU0sptmhYajfuQZSO0B+WdfsMCv4e7tK6vIcJ5YN2Jzh66GPffEz+SvjlJkg
w8YWI0MZ2uxpwJioG/Ljnlz/xBQ518JRglmv6M2jO9fyLxbgjpibmF44V6BYEDzFNzuL9Bp4oqz3
EeJNflTlgCEbwm5b7oP+5oSq1758sUtbRjh8FoW5Gp7IvLEw67cmdur3cbptUlZ+8h9MFecl64Lu
V53Z/ECCIul/FdqdmVk1oqn2jmmCZxULeHEMKZ3/Rhmu94zO/e7igx6eeR5XbTgNa+BjQ5JVWKFC
hpfbZGXy9sxoBB9sAL3kKerzSt3Va6LMXa7mPD9Ty+hHPxFe/NZ6vj88BW6Pgzbjf4VPMo6TI+MO
Pz5Clxpo7bsAC54MvHmTxWmU3UCC7baUBSWAmQKCBiOyy0RbNabZUce8LBzCKXJXWAXBwZmn2P/K
EzNE+9pr4HCU1gNu3LkCO3dVuyXoIR3oyd8yqgjvxgIkC6i/RBEqYpCJWZ8sQiDvF2rkv6mNh+Kh
Huelw/0b+c6OfjjudlHLg8iRV+W/EjkoBBgxT69+X2JObWsRArDp6bpg7XU83yvCUEhc6jWv8sXd
sZ3SpebFSrYjqjNjiRtYXbAJmMnZXYzTmJm08MvA22ApSmWxM7jRCIyJZCGQutZMd9nXPSwwjnP/
1TpwRzc5X3/e4Nccx22kRcaTXHl/Ep8Y7mbMh+iTvzu95JXfn03M7BVtafq2nvZ+gRNe32K2MZmd
TAcPLydRo2nr9RAlqZAgb17KkJX1H/WSLOIaR0RhngOZoXp6xeSFCHVh9yaqPnzGOju3l6qUDYlP
q6Ir7lxJ4x+lXf+Mow1waZ96SmDRJOSNn6KPpq9UpV73W2bKNj9WGbtyEEW0/xKWZnsgZFHVz36y
YG+0ecKOwiKv9PJvbJMenkI6yRiuOrzjrUHBQ80MkDq2a5qkf5lTMS6jYFm+e+0nbDLk17lxZbTc
p0GlwdEtoSCIj8xAB51P3PC+at19DAyr/grVEH57eqU5S7D/39Kk459uRUPZyHLqVQ8vqrLleWRM
np3pw/3LVHpTAbvaQ+QgtgLosNKg+cKWaEGzToGim567R/QGaIp+z1TkjYsmGpnyhFEN18QvKFGY
akzvOA9Se3FmAurBOpvwIdOY//ZN6QXYd32r+/neIzyWnF0mjOoQV+o2W2fu8V5UHk+pzebpP9N7
YEbU3Hb5hQ9V3iE2uBjDm5G8hKq0lbukDhr3zYQ4Qi9LNxC5asXafaUo88xJ/zdwv32nFhOAN+mD
WZZpeW27xtvj2Vg/+6aiMVqLW5a65rSYzwb7onuGFJ2fw0GskIZBN+38uFmqPwzXBQiZ3jOs4O09
eQynrrq3gV8YmqN+2VWTBgzkK3r5kaHtnagT92XFOL6Nq5y3OiZ3dPLqQe4nxzFn3Ppwu5ShRUj7
IVJvQcSW3/1Ut4W4B6K91Gc3FGYbmBm2WO06dyiy/a9VVxFvrwFZRR6oGtx7dxndl0qG7rzraB+o
g9cbuUbkpB8cLMAVrNi2ftfgNRzcq10a7GrUIUID+IQ+sdEPd5TiCGdGjiXL7KGE1+8AyOw3tm/L
+4Nj4YN7j/REgkLRFFfTQR90TxQ3zuJsQsks+jOrm7w4gAIbwkdLd0VnH6luPZQdcYxXOlUCIT1B
d3lKM2Y6zSbEt2t/K1Z1EhRDLuqLK1S2ZtpTRwBF3as0p4u7NpPHpsa9xNYs1C0DPYbJsezCJP2K
onlpSRpXSss/ZsQXvaFgYQajmXbOz07OPWF32aTYdWaqrsgjppW6txc5ulJx+mcymO7ymZBlt+8y
GJftOefNXD6roMi8p66bo+IzLFJCIluraEGbLW9G2G4768Eq8Tw6650Kh1kf15tzddMUNwacdZ2B
gTc6TfIFoifp9BajAy3vdvWcftmLKVE4WAoFUhFCBPP/RU4Y/7sShMPrgABToe9WaEBvrl9BhqOB
VszsL13ei8psuyCQet3NPV5dZztbcG75DrN3ngw4skMiMHw37nIKIOE16qEtybv8aXlqqPJXwxb2
ghJBUxRHHrMkHhcZLNeaaPOEwIRYRovADHt4alh3bp7milwAfM6hZmUTgaVGRjsjHTlPG1/VGf5m
0zNmOwl6V/b/rk49VcesqF2KZMNwngBAs+rpBAWP732SM5iTyuuG/JGTQ1NPI+0iBza6Kt0eBxtc
1YDspaOCTQa1ADgFuWzw5IeEAEhXsUzK9J3YFoWeo59ORmP07saFz4q/xZBMX9owz3ZVGUVyWzDC
tlDtpprrEaSmq3n/mC9/dKJs9D5Wft3uEfs53NoA68i5HzK3emCQ5hM21OOyAP4mKXDsSBYnPyOm
nUbtcDAFXXdKcDX7O7kGawJ1zQQ3O1CHiTxY9ohXS3QJTdUELu4awUwQmThLKCRywxZyWrm6LP1T
DohU3WEg095tIP3/GS2/K/6NJdrYrVhvFWEfG6eNB3fAOHmw4O7rM9e+Js4IeQkrDVo8lZKWzjFn
GsPu3BWLycj2SMhMRLQsbpdtF90WuuhY6umOPFQOXy3FvhWdUS8ARkRJZtajDjvH349VDZ5zAN3D
OIqw+BofHSz9Y3rkbFgcdRodXiJQGANycF2tYvlBgmHbKMxb8MUHfj7S+LnFS/K8LIVxCMmkgtk2
b0X/Z8igw4v/gmLQKMCybSUiFsWyTbaZ7xVdiXcbrBc3kRNwg4qtYb4hfkYzqG5HTJ1cao2/ZDyI
nLwoI2FGwYhyt3B8n6319EBeiu8490bWL8zxGoqHUq1VtzXWrZKnxE9artG8r0TQb1W/wNwYorJL
/hMqLNZTPvZOd60LIMTbINXWoBgXufddho2D2BUyzXLvsopkDFJqMEb/qSZa2f1cOC28E4bLCmiD
9bxpM9Smmu5nkpNvDjjqZDt2LjFmiMO6AxsFkQbACXN3+IfIx3mVud3ZGpwIb5OvGwKzVS7AKFcM
6+H2DwgF+ylqCuco4O8lhMnTKfvsaoqgs8yFEb9vGkF4VlzY0RfHY6+38VL31UcqonV8UITkADU0
ys2AcNV9Zu+SxqilZSTtdT24XM46boupNPOtmYi9Q2yzoifs7MW5PSQqc+SOtUqr4Kq0ufmOQ5V5
X5phaHBlEEXxvEkcrgBQH6Gojy3NgzBH1+2VDeBj4POvObEihGRUwSRBRXXw+5ADAB4DDGQKAfOO
mAmcWLeHiIxFDbCNsje5MMvp9Jnlj4H9hKBABHMQ5JLACrNLLtn189qbMz4db7ifJxnE//HflUbL
kUunH+IIFao5MxqhOTOdWy77xlt5Iml90rg8L2XTCsIKgrgf5sSqfiE8lG2bqaVL4EwUYceoD84z
XYVfLzFNTMqv5qFFvkp+haynXMkah/OqLktE9uCisC6kRw9KqniCfBMGp8hxfLBspaNWkvdyYOUk
0SjIFdMTTFuCeFaO2Q1Ivnpjeg4XAmeH+pYOf+0J2fkvnB+YKo7o7PZGW27gVK5zQYBpA1yyWa+Z
iGeH2nsugHy4TdROH5KkRPczN7mT/YT9MFUvnMgdSlQvSX+MnDUemDI9yAODykp/0ILF0EoyJkzf
0ZhSqhwqj9nUIw/5Mrxbw6aIQ7YucjTgYXItr7W7aL2nxEQ/W9l06Fab0I3W5nMtOlTUtSvhV17s
BB/4ILVXuf/JyPRzu3F0/BygBIQ9GstjlM2ewmJSBnyTj+XapDf6ngH+156baJ7MIdTaIWLMOHCY
v+fe1VjMqGEmSGrz5PYVwukKFYX0sMqJxpk0DJLH1YIcS9ncE/P+/q3iws4zHNrO1H+hS9EUMoYq
Ohgc9Uzd71/duAoM1QtTq20xDBMM2MopSU9NUShg6WXE76obC0CAPmmkfpF5TSoWHieV3qtXQSQ+
5RM3KV4cU9cQ7VrgMOVXCESu7/dxseDW3ODTmK05VA46j9ny6yX+lwXuJB/oopr6tqgR48ZTh6/P
xfaBdas6YT9hc3bDHZ59pp63LtW+1ywZQ9KfVUixOkNkZImcnPiiCYa653Kecnh8hQe/AlVjYVnF
0LwH0l3Jblvl/8uXfPyagVI8QyEPwb/kQl+noQ/lLpAhYb12dMrkQfi5j2GXwGNMWifRtjmyC56g
0Bg3Pq02m35YJRg6o9MNyBdz/pJ6Pnn/JNVV86Nnxn6PeLm85cubFi/h/hkySZpXRfR5cG7TEIZH
39/INLZyXSCHqyPXq2tG+WBYYnMY02FdUIwEps6iwjDnuClJNXhcN5ygK8cndswlpzQe0NBHPeQn
29rxweALA53hatjSxKd20LNJU9TlYl9gXMjHXCFbIcUM5ddYleGxmP3wEvhhIZlnjv7ZDYT4CkOg
3GUqmPCENs0++ikB3xrmzjflpjxisXfvXD6NrTP3wbo13ESHqUP0YyOlvIxOUO+ELS26jir8p3Zu
5sc8FywsqC3RQRC3aYiwuAYPmYEw5PnWv09WwrK7nhn0uYvn5pUND5BsYXW/eF4uNrNNCHwyqvUG
mu4Vgx8nxEdLZwwrwU6fETZiompFC/qIPHM/xMV2SRdFfNMNNHa2sX+laQJYQnORI8omLehedxBA
Kb2ewNUU1Z8lu3J2ImrNfw6MiPURaYdkoh1rSfguzf8pxfLvLbSA+nZa5t7fWtpxZdO6Sw47XG/A
jIyOKSLEzlvBwooYDMPvJptwtrijCiBvoH/jxwupDubJP49hG2+bNE+vXugzYhQZxhRvKQBWilG6
W87XHrNlN2GhSXU2YpocIev3ZbOfgto7lf/z5jJWTxj8m9rbcCk4D76h7WTZSBo95V6BjNZVy/jm
6ADfLt9wfu9XEFs3ScGDmI1gOKqKuczZxU0C1CVtfUTRiPiY1wlv2cbjaHeJWNcHePE4JaKgOXoZ
68LcVmPF4VLxeDQG42/yFJIoRp9YntplCI/VGrOXACxHw6XHPBFVmFF3WaPLb3O/KujUDXb4IJ8l
vluGJscxzOUXo6zq4KsS5EZsYdmPgmHhBF1+a6AAng2ejMc1atvLmuRU6+UcWuaTuFj11bO8pjR3
zWstEO2ZGMQ22EVDUN/ptaDbhaO8yXNaRjD+qIU80g0er7CaJrqaCnE2H63BSBCL1h5Sj7kReSRP
7VEKg/aBiaR/t3iAibbVOsQ74fWx2NHM1zvchP658Ct1mllqk6NceOk55ew5T3rsT5Gt9DkfmErW
rIq+K/ifn5hn29diojmNLWH8WTMVpmeI81PREFwclqq4pvEtQG3TBdtXklQP7rwwg3bCMHrJmwRL
mc+ioBOhUHFJIyP/OEx4QPFDROrlefW60jn4GBzeOzjgbw6rId69dk0unhlZe8eGjrvKZZXBiaoV
VSOd8yC/6in+iOqFIpMQqcy0a6+EPGM4bKXqkG9cF6R93t8X2Fk+Y7Aj3n5sKn/fgmghlUPAIT5J
nYywwkEMXogP8Ba6U9M8jrXGUBRzyeRwU1jqCOPqOmJnKQ66JhNr5niaLhLHy5bCjyB/PJK3BQma
frY3er+Jgu5EY9wextV2CKgJIIvtrNmEYNirVqQqYzEU1cZ+FBA1+5pg+Ab5IHzQXE54O9E5uSXQ
pE5hTFaDwahO3xhF2yvcTLRsR9YXVO1x32EmBS/WMR3MYAhs87Sen5I+tjvQX8FWMaY9BH4ZwdCS
wzWpLeQBW7ORrXApnJ/UooeRCMFQvnZRvDxFfA5bbm0ozS5nzs+Kl7Xfe7AIjizNjL6pv5L11Hog
VroyE/BGR32K44jmdtOEbP2zgyl+sWki/irqtQAvU4meugmMCIuhgKjsBSztYjcvekbKD4O//Zim
r3k/SmYlFC5MWtQAtMZH9ai3a69ms2cUAgY1Qtt6onFa6AeC5l3hFb7zez95m2JPB2fFLOs4RQDY
Hi02F3cDdMi8sy7WeciIuSBQ9Mmzywzp7JhxOXcICT3EfBW7hzV1JGyAJPvBgBkET8Yo/coEUokD
Gdop2U3UrgvvKCnVHUtEZUb0vZ5349C0P4Fr53MeBuLC/V+Ob2PZsGZiLpyhO5cKo+6+j/r4DQ5y
4rGpi8UKG1PkOV91DsiMI+eFD7UnyfV3nqv+zDJx32+OiJhgjGWvcZo3rHNkbfsRuGe+HjMvdexn
o/uoZCZp+PsnfvE1nOLMyulfZnIPWa0u0AFR9nH7OGS1gRbCfzyzeI0pvJBJDfa7xtRCMZgn0Jof
Nel0li7gRKyeUwft4dbhu2kYbQKo9UChnCzx77juQOdBhWwwGqTrtFAcCfwqCnN3Xewc2ZOf3DS2
yCZv2yXY36kYjWZmxtKl4hrzzWFFQCdcEIz5078wkjdUK9U0EEuGwpZu+in02dGaTt0zK5ukcxBA
mIHOM+KSNJCchRduQbM1wYQDJI2IEQB6Z1kgHegC6xoHDJNtkQVj/ZELN80x1mGfP0BJNHZT6Wkq
NhH9H17EJFFfEgraXRZ3fgBHs+j1v5mmcFsn7QD6JQzFN9TP8UaOm/jpRUfxozB+8nINHCKbapir
CRNntkag92WUn1IDy5Vhf/GcNbfAiC0dLb96PQzDrzhn98zOLiJhEcQo2I5XiRhBlnuKEjhiSFvc
AUBnM0paypvz0HjpMNwV2aKit1zyazgGnk2G/5p5rgTWAX7/1KrgC71TotUQ/WZWuxwYZmB6baIo
yblK+rr6YA0dhttkQaXd6awNDhke3+EvmZpec1uvofvSjwwJr4gvU8uUwajI3TWmi7ozxClCTXtn
0iTdtsFKupUlQM34RlPq3YLrVXtxk7DK8aY7rnrKTasTdm6lS4elauD+/9AllJxdv5JU+Bu4I+NK
tnnygVgU9JUJWiZ1vxm9IjlRgwhYt7PihNo5S1cwKY68FC6riJhHtuQrUvJu/b4y/pI+oo6KQ6DH
6i+cxRq7uuM035llsRjKGDOUTV4FQIYr075Ec8tKF13W4XapWpWccrfoDtPkVOYqGL6m6Bcg7/eE
zdTyl7XIhhB5mTZ3YI7K6DnFfvODAXmBGqgbNs0YADtEeRYG9wD3sr+NkoofzlaM8YwTnmQQlj+l
UMsFcS0MTzpx1ivu3x9HRTEHVRkVfvtlzUiGjvFX0CyHEJ8qcF4J4xN1BdWLg28QufOAxYoVBDm/
wOzvYGWgjpOIlD/tlhJlFhfh2qiTv4IcALEMQxH/OS1d4pygVzhqG5JtcA5AVgBroELOhj74tluA
jj5O6uKpXdCbj6AddfMpdL+iwg1jYuHamKhYfxeOwy6GirId/mMDY+MJ79PAcxd1+sdGoFA2XtNK
Q+pvwZDD7Nxi2IHuwPHjA2sNQUoqur1xbP/2jpubO3zREfmOJNOBeCfrAZqEYmaZk3894qO97yuN
3WdcihsQCAsYxOk2L9gnNGcVS2Ezq1V3dCRTmD1B8xSEL1DsBB0a5705FWOTJHq7qqD9M1jNMO+y
GDyZ6W4JvUZdAsH2DbtVpdNFDsYAW8mGtSTZCp7kDq76yBSFsgvC625ImXxjTlnq1jzkirRWt0Ug
lEOEhUfL/yPpvJbbVrYg+kWoGmAGGOCVmZSoHCy9oGT7GDnMIOPr72Ld11M+tkQi7NndvVoR4GEP
Xg9b38UNzKZTlLsACuNn0HVt9yoH4FT7gHQylzHTSwBkrnZGW56Lold/Vj6pkn9KiGTe+yZ07Fdt
sR1ASUWit1j+JaYmq8MF41IK0cIeuqmt+306OtXELVGppX50GzXxzwImzt1rP7Sz80z7RR6An005
NO1FaNPomCmW65yQFJjUGvRBYw1VbwTK7hNcyn1McRmNRP8ooXC9P1QUoGPua4PhV4zA9ymTtM+m
rBJ54eDr+lsP8s3w7HUtftTGk2K6mzM+nlfLMnzeK5yvwyaOC3X2CyxQG9Hc9lNmmsXBtSxIccfP
FYJl2TZnh8zVHc+kBOQ82tQFnz4uwjYZ/4BZzndgQUO58xiYyDRN+UWnMR3sNqrVQRrt3jfY2scf
2/Y8g/adzGN78NNhcqPDrFTHS5RUGk0MSwBg7dy2qQ9am5+vIBfhBH/XvCGOs/o2/9ZO3x/HaV2y
oycrDT4mYJHBRbqgrZc2DW5JVcd14S6HI8j2ibbesrcz2x6+gL2vhv5qoS+XPBSa+hkLbHzxWr95
XbDGxpwm7fwQkB391XdIAxSsgQsZYRhPkEOw4TxKx+KSXWzgYn/CATuc8Vusd4WUhErw4kJ4GUEb
M/xrNgQUSlURVVlGWMt/Ktb+bMs0fywi4G+yn73sie1+0NypJoY8OIkpe/b9iEIgn1z51TN4UjhE
I5tKJFFI8N3aiceayozhJn3iWC84Bb+07hgSdi2t3K548mjxK0Na36AjFOIs08YL9xXBGHOoA/R5
QEMpmBXtZZ9QaGEeRQMUujQtUNJKzObOQ7CW3bEExsJFksWN2EUzDngsMBHtyiG7lk0Xdkl7qJWb
DlfqnDnFEXXrVuwKBVIUQaKZX5fZLfqaU6d902kVJluaiSqegyYGs1pJf3SPvEymn6Uha0AGB5dO
W47puxctotmK3qlxlZFBsncjDi6CoGu0MwVYtV1bzurMslemByhgNY0Gt2rKHBn8I5gyERIuHpb/
Up/ELoT4aHypUoh8Zw0y7c2dAs2SxRnyo9/GaXMQEefJQ6V7depgy84cn91KPXZsUp7qIjMXoybj
Pxjd2wtEVO77lKm6r+x8Fiv02qnvgrMPP/CPjvTEfiJlPa5U0T5xOubrgvk3VDT0kOz4o4cEojZp
zBO3SrrntEKvZtOxdLtkC2e7s0sshKBmYdfo2lpMgifj4Ig5CFjKBPJSB53UwdmKXQaSTL2rotQ/
apPavciYU3lpjua/Ppk52nKGD9j80Zeycw0lMTl7ee7mtne+ohTZ5tWt8Drt4rFj4aGItJHfSJGN
eU97HBrq/tj2Opt209gh9fZJy9Q0Fl6+93wsBGwLooGOIRfme8Q48GqpDPxopYnZf1V6YLxsK8Pk
7onosZkgDrUoSFgIMhk8L25OjG+e4c2UdSIWGumc4Sl2YMquhVNdljG2+0mN+I4GiCoV4cetA6mB
kMdo+4elLMi1cNsZTpylBgs75nbnGwYP9GJtDovvVY+Ga24rWXDuQk9kxQWIdLyjHAoqLHWXeDcD
luYpgnEv3wceTPDRe62Oaehgb8qyMbjJ78nABliWuIpY9DTibENwW7vAgYe5xEPcHlfkrwucNfjf
9HzTgYQbBoPzqnNu36xomm1FJJHoUu5hCkxFj57sDYG/nDIM4uStpyFkyvBUtHNREE69mNxDIQv2
ZKkbO38JiqfHqAzSb9/iyaUdR8izB9X0JojqRm88tonsWGT8rcgVfSjIdc7W4pq6kDBrDqk/mL1Q
dZR/9cKVr77nZysOAVSKD+O487kzypUH+lBI2VWZF4HWRu1p936Wln+dYQieTLw65akiAiy2tXQw
A7fF9Kcy5AYVocfnemmLXYWbud6m3YyvoXWqdmtQaM+Apc1TXiz2qe9lGb9QeDo/tgP6C3aGgLNU
geGIRX5NH7kHTN/f1xz/KE1wsc92guZ1cByV/APUcol/AFvG9zcU2bSta6klh5CENpvbiuvU57jW
oJBiO30cqqbPCb1jhXCWGcmQp0H+lhrgUachhgXqogkx/NCai5gMm5nt9zmnDOlV+S4H4J5oFkaw
as7+TTQNCSDk7Po3pUx4qBJecXbhQMgwNXKhRA7fwOtCuxaFMXFP22dnw4THZlNxyCFo8Sd0VuJg
Ygy3xjXdo8hpt4WBx2Nja3KnZgvCyHElYdzaHRvM+GFmdvmYDJidTdD7KR9QPNGlW7Lh8mrmDduX
/nYKivGFQ28aXnXfJ+eqsfI+9OycXyKyFNHBNGj3m2BsSScJVXnmE5kkZ0BFpbPnWdq5PhAcqrDx
Iq+G+Q7bKmYFEgHiSvNgbU44D4YffATlXUfHwS0PMg5kuyNf77wYxNQhoFWUPUGuHvB6lMkmVYZt
WjI3Ha0yef3TSDiFG9bmCzDWRD7IpsYzy7foUOfCAtq9Ur/rPUyRm14c2VWnWz3CL86udX+/mGhe
zlM7+my4W96ipElALJPW0iZhSw7f4dLfDqtVY8h6NZ0Y83M3Tz2bZ1H8y7qa00U7+/YfoKBYbXDK
0N1CwIuk1sYpR+8Su4wVb0CIBYOCipIm2FNtmJELgIN1qUaDFwLrZH4qQ1s8OQr+3rGqbmnLyZ2I
Ubkk68x7l1KyTkdeXwW4y6rF9du/hKbMHYSPDkQ8fDR6Djpxq13Gslru8XAzjQhv7M2RBFurNyAH
CobBauhO6HcRmZobUJ+39vTI8GrtLzIjJM8xqMnmHDI7hadVjcllXZz5O+hYFy+tqHAJRfGvciHx
83xbIk+/jA4gcfmovM12iL3iK1/YX2w4vq7vLo4armg0XtyLMeexBy+tXKqEiDNgkgtkdrKV9sKD
avrxjl8R+gInBPsvDMP43Vvdjn2ywfGXl5mnEHpcmASYMIt1Cwy910eNJhJTDpO1CTkNrDMJMUT8
RWN8s6ul0/rFwzFDw+FULhOkCdKzCO4onqdkJjF9jMD1pDTWj5jvwlVAm+hKJTu1MwNBiOPqZfa3
FwztM4Tsdd0spWLpyKWA8l9iMn2GNBu81GUXw5Irhl1fL+7eaUe4igxkQAhDvLo9TrL5DXoxfcxr
3h/x0kXmJaxFkt6lOk3bo+QFkLN1LRbI8D4Ij32ykPndIS9RDlWhUjlkY86NTAWBN91QSrpOqDcR
61/Z8YtBlxge6VCTl4TF+B8HhMwvmwIi4KVFsVu7hLhsKrJGBzGK22MzvfXAUAjYoPhkziHo/C44
zbka96SleOpMjkfzyLKsxElAwJCPoRF+wPc78Nk1xCUW/l7ue59fukFegBVIV3y5oYpQ07XJiyYE
skaOrz/i11h+NHTIkzUjUAHGWfg26paDajA9/MeNWKek9+n15FjpARsMVfkS4Yv8O7mzz/XEonVj
6xLsXzP2VxwtiLvdFK97EgHt48oO5uzDezyaeS0x5g4NC77EQ7zc87k4r33vk5lOV9yqeYjiz2oH
gPjYB3yuJSeBvSCd8Esk3Jv/FtF24ttZsEx6gH3znbtkTOXkkqvdqEfzSOgoPHeuYIlUjH3EKSoR
PkJXEnW4Y1e6U/J62vZ4uV8tZ5pTZ9KR00xa58eMjTBmfn/BFNpa6zinUrvMFcYnr39wiMH1u5We
8YZ4dcA363ehz/hUrFxl/GfSLd3Ex1dG1QNF49015gunDDglYFbGrs91ZwkUp0tFOM0kRE102FcX
jpuKNs00/NsNPolU2ykJnX+08X7qaOQtAG5EpAC7CQMnSYM3v/Jl+5G3qUJSCilfLdislCdftwRx
ixvKfcXkz2kIQGkA41tLOuJaVwEQ4FgzQdFDACjfXNv7IYIq3x5SPCrDaZS6C/eurt1yO/QyjU4V
q+RmX4JnwfqiUdXJwo5BZFzs3FNKPsiDpILY7JfJsXUMTQTkTIfxOpAneazgSrabcGLJ/yQ0FPgz
JkmFqwFd7eg6Scayj28ePCzxVQP/o5+3eZ6vj1TJdPwVAUEeAtWfM2LZG3MmZkal0qC6w9acTfdi
oMfwpZgGLz9WbR+GB7C5lABmFAa593YVgUKtvJUyxX1jTj7Lm0/Mqvn3HBWgPPG/YY7lXdS+W4dz
lODdDXF5xZfXHaeaFkpduf6RjCzLRx+FlOxrO2NM9HKKeeLiK5tK/VeGKnim8sP3rqtbTdkd5wGM
jLzdZ3rV2SWweGX3/FDDmvkTyjJ77Pg6n7Gw94S8dZmHaGLevIzbYFBufAb94slnjRdZ7qXXW/gM
7MR7KDOEGLbBhOcF8aJEFhKcyGhgY/T2aP3p4xGHYcJoOtsYyPQY0WLKX/hfWcGvQTUHq7+HV06X
S2Rdoox52tM9tWRMfKResJh86Bm7+jGMMbzstYii8zLk4VGqtH1shlvtOETteN7x0/REijDnnbt6
otV1WtbhcyrW9h+Y6LnZlUtAlJmaeDp2qVFfHpMGU8F2Fiu4hAYH1L0OWDs9zMk68enIBsepbiyK
cphqFtlxjIX9uoZJ+ezottRXZ5U4WXwuWn10prS7eKuz7EFeQpWUYfxHzJgdeAoHnb7zGyxrV5hX
1bpbhDB6h323pG2x7MVjmVGtimQZPzfN3L0VWIq7jR9j+bprmC9CiEmrQqIrsPoFqyUvtY0qZ6hh
ClbszRJ22tP3MPABlbcgZ4zF3TdQ11Hhp8cb+3UgCUQl2JIU7YlO5/zazFTrQV1avF+I9SG+6oLJ
Ic3xJTPU9aZ/cTjRqy2n/jA8L9Ren1C1FlJwZlSvixri6BFzBCe6tiHme43IX6ys+h0Jp5s8QjdH
aOGei7PuMjm0S+WOh6lq68ShF3yV7izzN1t39YwuWgMgIo4VeczHDb8varmrJEEuk7pvpHl4MGBx
8Lw7eJ/hQxGP867LuqFiRx+gghDLC16x+EfDM+58zSHdTXkMhGzxUCrgn5nnSPkr7TjE6UfFGYdw
AN+KLf4JRjv1LquWfs4NIhJFUf0I3HeC/59vm7TBUUEkv6cD1g9jjogZAIa/rhq7gw5L4V8d0+NS
IQvV+WQEhmpFxtqwIxKhv4Ek5WG3iiQwUZoKlis3iqFuqINRVM7RrvQi7O+ZGIbj6rBR3FAcBkWo
llFBvVXW+Zd8YR6n0iigcZdj+7FbZPJMbrfFX0DTyC7g3Hmlri74mcLc1Ip5gZzKk+cQKjkBjCIx
APqAIDDAZWz9JWHKqinHa6Gj2ttrclAU+rJnB/ngLlN2P3CCSI+V7Fl501oxTJumkNl4lI1DHjjv
jb4HuS+mb2Iyvnw35K9+jM8PmlqKUg/twEOQEHQHYc1M7u2Fo4M9bvdBH9jjUnmg2BcBd+/L/uIG
grTjBJPunrYQ7JWAdhQ6Rz0v/vcwT4F7SnrNgRuvEwpH2gW8NwTly8vfJSzaV4vARd80mgZmQrrj
Cxb3S10U+h+lX03+iQAhkhPOhpzmT3RDvCImmBVGfT+3h5BmK5jrfqvUriuHKkRe1+asmChQpL22
o3XDYuji1qdP9j4UUxXdcQheR37XcP0JOMreN0NmP2NUqexJT75+YDm0Fjs72tDC40H9arfkMZz/
qslaymAzbS+ImDzJ0Aad+1Kv8x6LZ0lgVONwdvP+ZLsi2AETamB/YGDPcZE2ynungAXv16gq/QOg
4HZwm/I8yb+6yJ0RJRe8bcM8M1AH3BpJ3KDjwJfhEeJ55Jg/8NTi/ALTxaP5APcJl6hhfav3kZhW
Wg99D45UyWL5k3ob1iosFgsWRP4UY3Gq1vuCzQ9YL4OLascv35DDjSP2MkOO+G0tNx+Ri5ciyrNj
NyZVC4BtYi3R0j/YnMeO33Pjm2SM4OAQSX0c6sXrnx1Xx5gkgyDDNdrxR4LMvRlf+u6ZW3l+hsXk
XvKxKp/8aQIU3YjY/8OGP7ziFe93gOVX6gp8JkvQbdi7byivLvjlmeG2EcluOmi6Elm7sBfOvmQb
0S1OpF4+tHRaSVYnc1X4vxH4MUnFaGubvFHFo6waTWjFU/M3FJLomhT4JylNKmZBSlMsx5l2w+o4
V06sgLS0FFGWSy4+Ovz0LBSVgtiX4APuT9xoGjhcm2bw0mtME9Vl9afu3uTl+GZD7MMkSpKpPMLA
mYqdn1eVpaAur19Wzstbf0rLB4vwPdMkFvpbGLIruAi8aRrT4LHHrLN3OOr/x+1PKsrpPKYvlzQo
wKohjM/tPMzhaSgMKjvBr5X6gXGaj0GlHPVS2BztLsG8Wm6DCIbLBjdXwDqerufmi3g5XGdMU0H0
3OVssagaCtrPkB98BnYheMJVjBQXqtdisrGpwwJUzR290GPYrV+Y6vsfDgnUU5t+gQ4XzxCkYCRn
F2Ds6WHlAPjqpsXKvgBhQRx6Amb5vkJGvZGNsJPHB+kKzHG5i6kUYSXFM86L0z/0PKDa5zbRGc4z
EeSHOqzNdXZ5/T0TYRq9a+SWFHZUqhKcxtHKzljdrbxz3ADe0g0Z/J1DqaDPncanlkiC41ftIdWG
5qASn3T+K5JNcDY+xk8IVkOnITBk7vQy9m71HjbMfGWUUGw42aK9K+pmzXc6gGOzAJdS4nNKm/l3
XFGtMHeNB0t9WpaX0vF1j9jcNf/8m+12O5XWek8EC2R5YCh18ASWGsKTSrN02Sex096XzDJXyAlo
BpFUnWFPiEXyHFYDZPSYhVV54AzKyNWHU9Uebc9hEkP+qtjWQu9/Lt31ls5dZNnio5pmdXKJel4q
XPY7+GXAxoNkpoImDgJ5iHEkYpOquNbx6EbU0Sf1HJ1kE2VPvo/3CCyXW781WLL/RLSVbT28T/dZ
29n/Zr+QIM3rEcZGIsSVF+mIfGmiT0HUct6kBjsSV5eariPG9UvDxnILcqQjwNmwcX5CqyEh6E5o
cpcoZT/5tqg6w93kwT2pvpfVEXSwkYhkRI8F/7QAqbRPvRZ5g/MQhk6G9qa9nxMBtzSbyPcYdhze
PgzoIy2LofpbLJNzEbVA4DBG+TjM4ORuIicB0IybPXrNECfu26Yt3rNxwEDMhw/lzOeGGINY2F0F
i0m/5Z2DCNpOgSSv6GNlvOUvMA70vT7XqNHm2eCWxyerbfkXNgJxiVTNLEMlLeA8KBfUMWh17e81
ss3zmi3r73TU6t2JHEdTHMRkf2VtknGzoAZK1h61nPa+wGPzPmUq5OXEbuWGRRvnO4R73RLo4aV4
pkJsPCdsAIPDkpvV2ZUkMo68WNOEJ3w+PPIqNrc+yag6hGXlLpuidfMjBV+U9uQmF/f+WPB+cJiD
QDpyRTkgFqP6NytiiKMRwQuMEN1tB5ZS+7SuEatEMUKPIG9JiTDzEb4xac60usM9KqMl9vZxjSEJ
dJXlVQjfjKhMQiVdsOsgbaToMpKiTzGleyz3+k7iA2COVhTiot8n+OFsH+yayhCO42KAfJxQCYY5
ClDqpa0jDc4G2FFN4JZQDYMbWhoykUtS6kBaZKZ2OWR7Oc3Z+JrXJiXF1pLOeS7TntE8Xpb8QFUJ
cL5B0GULhmH1jq6tuvS8uoQz4GgF6VvLNho0DmXdKV2NUXIdU0It4EgZInjcr2Kj2iiqn5CMV/sI
XxHnFUS8LryfrUbfq5fKyEuDqs61C3oRC5eTGEqI+7Exd+uyVLSHJk5Ntk1GBOZjtK5lmwSSJHVv
AN+Sp8JZuMM73MstyAwckpFIvPqfWcP6IeD19S3zjuJdR40n5Uw8l4oUI7MrvFtL+9og0yuM/Q95
U5r2gFkmfOx9t/5Y/byY9u1oplf2iTp9iciy0H9W1ZkYv5LVjRrgYmGE9hC4hs1GPxBZHxV7h39h
llTqW3HU+DeVC7FUm8/6Szdetk0wkIRE0q1GXiopz5a1b31+62le35iT5e2NxcampAejW/Wp5IDV
vgdj3Ni/5Rgm2W9OGBnxBjp7i0u4WkLnCEO8eTV634pRFtz+oQyTGlyIrsJ/7eRHH36SAtBA6ea1
j9uC6wKVtRvfWAZyZ+57UhAPvjO68SOWQ4yIm0osiMZLFvqfQViq59lxi+Y0mnI5S1VjgPCW5lVl
I8YqQdUEmacJepSJYor2RGaXS9764XdrAFD9qUli/K4tj1HEzKC2fya/oiMtxmchz7AM/RpnWchZ
oCMMypajxmPefnOsM8tfIlRNsSOW7P1nXM+vnvSN8iHQAiR+yDru66PFLUREPORAuZE6Di85T96r
Py1dAAdEez+jNwYnGUlMJrqtw72MA67ybmjrrdB6cnFuUEkDYIADWDNHhGaAYKznHFfU/MsMKjBf
8Da8nDlnScbvzjPTxFs5Cz7xGkwdJUi5az+ACBrYEXPU9+F2ZgtIgLspnnhGAICxU4r1o2NlbwKb
7DsdRXeGObwHgOYCxCLuNqhTVcxVek5zL/mHpV3XO57U3hOD63CJmlXf9t5R/7swVfurzWdCF3mS
mBMJj/6lAxRwbEPb/oxAnx4Mvgn6ZEWS4V5xvOga9N5sKFjMBGIzfkhgVUw9+W928ZMbH4YcowpB
WhnW/DXZcivoFX4MthXLH9+arPzpL719Emhxg01w2EU5eO0vntz8kysDU8zuJ1YPJuXktDA5eRer
EFUwP60C1WUSbiZ2PrzpjwLGB9XlVK7MJ8ImWm/5GN0vhj19K4krTQ5LjEgxV/RMteVOgxSeDnmC
T+UXIYYcE6AzqvFZVJarf+ORrGnvB0KA7a7uFpg0Pn2IxyjXIwuzBs/QjvhhlkHr6ghiqXCs3Sc/
G0sG8p6NYGN9jg1rVoYOGdvO+oBbu9ZrzhDlax/vazv/pdakXu5z2mzkZbR5cj+Tg/jJIrT2ZJ8g
3eFREx4aqgRnOgOfiAGndeWaPnNOxwnV2QI1rJtvxbzAs6ctuSZxYoGKgkKB0PTThDZZX7NaVXBf
8XUcpUF6QsPjwQPJLRa7yTOLOaW8dDEuc0VX/Te97cE1J4pSIxo2mf/faPJK8EKNC45tmEq5Zm5Q
SBM/E8Jqyvcqg+K4t0xp+WHximRfevCJD0ncLvm+tnlUg6Ao4uqPILznfspgdbEwKAiF7wO5heIz
xIOALIpnNk5pKS+8V0Q/apoIg+ISEzpqNw2Prr1SMbqE29JCW0setrR6mepeTzMR6wyn63Pldrrb
UqXiP7H9jrN94cKw/dN76cAFAkk06I+MNuRNIC5y6B29c8xg4+2QnXDshbNNnZ2MBmIKuI0IXvp0
ZwtSnse6BP7PVOmsp9ULHeet7sF4H8MhTbKbZu8m96t0QOzJalbmrpvY7197rh5zLLouYg5UrGd3
SZL191y/6wegra7kHdRiRjY9jpMmENQG1S59L+lsh2JjZJ0XxDjSnNsiVHI8Ch941X4Z3AkGWr4Q
rpCc1CEX1cu5mUU+wynzyn2E8ZvlGaGOsyt9iOk6HNBSKo8I5aakPGxvZZPcI4rkr5Xf4gjJpao+
ohKICSecJv1BzUp+Q/UUUEimEWs2Hk6+W1gkW1yREsiU4ydVhYdt9cvuu2iXgCbymdN+QVcDPZfg
dg4JmgUZWDoQGPh88H4fN8wZVYXs1su9ZdahGVyihXJNNZ7dYwsdKQ7mJX4mZwF3iQXTTYyHGAnk
q6lpyxqDsH5kEU/APyupT4ffgAtoCXyRsUXxSGfV7Ap8gp+wNTeyWA0Zh25koxIHi+j2q8fekuvK
Lm68C/N1Cr9aHkhgW1t2Ga8QBZ3sJchYXrwiJDIRRC549hNTx5K+rzwHk72XpASjODSdK/RE6DPx
ePRp+TukhVouWPEBv0EZPS1kftuNUTmiRumOmuDM7U4WAlr9kZdhRvNxgv/AsHi3MFkwjszT75DP
cLlnCbuCbHNdEm247esOlbXnanhduWwLSowwSrGKJy2LXzYI38Mym37go8j20yFQQZih5sdIWOpc
6kDr+5wNzT9OlrR7ZbYr0eP7Wn7ksRfLE9ttarw4KnM+LaRNnjCneDgllglxOpmSK/si9LI8Qdj1
yYFtWF8rFnyjUs997YCK9N2ZtJFiL77nieX/wjHj0P3m4QxV1DPuXLAj13mAfJKCc0Ujn9rmpwHR
ddfVluaidCGtpETlnUb8DW9pChr/GpJv3oGOcAR0MpWpLR6X8jGljHIlg01+eFu4E9I/2pfco/Iu
zZ5fcHxdONy+YYQPxDEg8sjHNBUta/G5AP3v6+LS+UY7BxqZ9GMw9hpRc0nwIGIvoLs+jarmz+Sy
gSZjbBvseSKI7zK9gFNBfvDeJUJ6faYWdrI3ik+XnSAexNek4+VHGu62P9v0ESmi293Wub8aDdnw
hylURY89llH7OidDoe9CeJXrWxhRL/hlQYYe6jYCShu5TaF23spc9biy8d2Frl1+edRkHW/i1z8Y
hxiThAFMWwdYrOLBtt+qWpgz2nroqG9u8+IeSnIwPMtZsjFpGG5AXvkCT6Xw7YlgbeKdrWXUGEIf
3dw0/MFN6Sz2u3XW+ZfjEDwHaWVII1EaCVTED7gaTH0eHY/qK1D0FNkCeArNgw5H/DYrFcdXl/5T
5wUShke3vRt4J94Za0W9ZYuHZc/CIfgSIC2eyWsWwE6aiFXS2nmcF7FY7yrmBbg5TjYcwRVwrgf3
XPyXRs6MpEwhz8PU19X8Y/IQk90cBAuNtdhcjsodyvEwliCBtwOmfLll3q2+TODBWG0bEuNT6Ydy
w65OPfKG0K8lp1eMJzIl81GHxW8AteYK0Ju+2Q123CcoxvmuynhO75kk1lelI/oArXbqoyTNv69V
TKg0dpeCjAkkFh5M4igYtt/Tibj6JglG9dUv5L85CPM1zZzrd67DeY+zo5N9CJoJXkk2tE+kYX7w
pE6/odmnpxnaDMv7oryUWGVOEpggK3jV5iyPJ/+stQb0k90izJtQ9MJu4a1Pd26XRXLfO4Vm1VMl
4lmpMPjpDA9rnD+pPZVVrYFfDN6nxzKBJdFgPB4PfRycAs9H2FY3jA82BX5KVsXpvzVTxRsp1eU3
mEkHuoUfSzQ+wiuewE6NZzKLHudJ1K8dP/YX7Fr7xITKKKbABZFKE9lzOU7+T557LQEBPUbXSIzB
cpfINNBHgrbEVmY61Y40UPUkCyScLE0q50G5NYcvJoW9SvHSb4UBvwtzFefouKxXD8s9kybEZ6R0
LGZjlFbIViJZd0rIMdjhKco+m9SkHyWnfh7yXfSQtmX32rYZ2CzmmeJz0P2vzNLmuxkLDA1dJ+ur
G8fqqwHk8p7KmQSk7vPsFMxo+qta/rZpOB3zZPWfqffJaezkxttL3nr9xvqefjS1xXYTELq7HwQH
8f3UBwPJrcCcFyP5VHVL9Vk6LHtLMubgNUk0//ZtJYKDA3Pl0MAMyDeJyZBHsX3jknUwyXV8WxSZ
RGN8cuY68nZOL17DSE0P4nbIwjfC9ZtOYCgxGEd3XpXHL4JNwoaXVLlTqF5oGzSYXLpWZme29PtF
FdOhSjVzFhFzmyP1teFlHM0A0kQ9j3MKAE4tzcUZsuRjod2SqJVz8ODzXQWu51Ndu+GTJkx+XMtm
Gc8uVUc7nkUt5wWs0tRtSuldMr4fCEaoB+5GyUmhxAwuY4Yq64+Fx/AF3B3fLUpTisZjs/CzQcdc
TwqbxrPiZXXK01h8Yn+gugLTM6KqBvsR2HUodpNUt863rP/Bmtm9RXmDFagM8k+MmN6Z3nAsqoM3
Slz4oCGxeKd/UIrSfUZP2iYDk7kJOn6ueoZllQ+UYCYcqnaNlFCwCj0FAHgn1sGUlRWPBBuG3ZiG
0UuK2MSRfswSbGFOgGKfqzKlpwd6F4aKSpzwZE1/x7mdf2TuVoyz/Td+w3nvldOMV7WKow8njHGr
Jc7zevtNMUE2C1UY3CM3Agyxi0oHCAsguAH1coId8AP0djwVVOxQ5J16d9gpOIiGeh5ummcuNuXc
ZBdN0IYfdYWWW2XYOITHqAP2dNuNbLQVYOqNS4PGEwIVsGj2PvnMwGS9QvI4TCyNCF17Bn3Q0fMy
9N1TlKwnPuto35oVO6B2kP+I1P54WAN21h2dy5xNFyLVbCvboM//hW7abZze4+XX8amu0JWL13WJ
wnA3BBO9JxAPOqJMZsvxs+SFBpDrV8J59zawDdbeJCHGQ1xST/RohF9O519T34x34AIS7xIlLg9V
KmKjBzFg4++hPm1Jx0MwxVVzZVgqr/58C58HWC1+UwnM5+1Tx9VGBW2xNIVYF/oGV7TjOv/lBjyY
ly2AFskZHNi7jEiOWMFKI3W9BSDKizjU1WvR6ALOZVF655Bt81eoTXM364EIOuPwbyb3+k9VNY/l
LWHJrRtr/mfKjjbCddzvqS0fm84kv0I45pseRfQxDoPqABmdNtApAeu6zf1oFARsGl7qmfpdO275
zAtrvvhMWu1mAsuzGSzdPicjmZ8ZbiHJSQ0uhNqd2yu05I31IRMBQJddLp9g1J/YUggWkPyYq2F3
YZZsueDswW2d5qQXMIWYXVpqtgfMthtG+ujTzAlRgqHRJ2xAADjykohtXpq3ruw4bFII1GE+8m/I
1JWK1SbwMx4y/78jqrH8izgV1Xu1JO6DGdfEI9DAzqhPemjzRsLmmrL6N8SVXm64/G6GV9On70Uc
ew/0uOQvCtl8V3ZzCHmc+X/eGtwhev8/js6rOVJdjaK/iCpEEPDaTWfHtsfphbJ9ZsggQIjw6+/q
+zp1zozdDdIX9l7bHdasiKt6JEoeTQzrWZgNGzb8/a2yyH7nxNEv9PqfJGsmh6EAe4yjngqBFSkR
BHX3xSJ+yin8VHcxQxF624wtNmwABnRfC5SdbCt91ZiLPdDyd2P/H9PhJB4ICgdmNY/qmks7hDoV
5TfheY0CKChuaNER5DvucOfVdydCdvxeVV9dIbLDivp+W/Qeg23YZu1hgWT2lPZGXelSOEukUeY/
Ej3MRo0rUgLT1IxalO9nW86FgLgdAD+7YZWZ3t/kClu6ymlrLGBB7dIlsVVb6DvmFCuiU9L7oGVt
2GZI++wkzHZ7zFoxYuJh15q8w9BQY1W1C9Nv5TySCFG0Yad3+aooZVvUVSRyqXgEWMlxsrwBm0P/
6E6W3g5ThLV1elcZCeegebCeo3aCfZN+mAlfKRS9CJMvSuVsng08c/bskuMMT4WwXp2FtY3rmvLO
DlzngxlN9mkCW50iHUlzEFV5gBB5kx+VfD/Yw53sKWkYhu0DgpTRxOLc2ZI2hjQm6cnhmTBgF3l3
AutmnXIWj+3B0owHPRPIlwpX9kvgkmUd4X8jlyuCgRYMznvVDfaHBa7NOlS5XfyMxkNyw61V/5b+
MN3nqLEi4O7EdG0d5v03vzjFPgkcNSfHmD80WlYXbwr7bWdCRv1wHzB0AN9JtKRdbrEL5WjjvZuO
HVJpPqpjXoQYBXJWXXWQeij95r/pjDAKt+S5sDGWt1THKKqKDwYv/GNj9FxrNqdRWZ8xCUQbFU7D
ewGNHo/KvDBaX8t0+GPK5TVNbjVCwZt2mNByIwT2/HiBKbSTOqxOGM/Sp46Vw2eRuLfUjTpgrH3b
NThzxvGJx4mSC+j6gSUDU43QrsnXsdVDH0L+LJaye53gU2zL0rj9FmGCuOkUs9eb1u8Ny8NSnxOG
HlRTadYSCATi9W4Fo74jCGX4wYAdGZZZacMBF+UowfzAXejdHMvdKT3Pv21XsLsc+S1+/Snnycrr
ZGspAehf4NX5UqacLjXTGfdACUQ++JZNOF40HnAEt3lNBiw58wIu9y/0ifmd+Yl9CKvIJ445Gtzn
MWz77FQK1tn7YfU8jDwY4cxGYNP65wiPq2hGTBqPma3/4/EVzaFmY//HKfKp+bKNaR7XflVPAcyH
pwnZCb1dFwmc/eFU3jD9IGxOqNk8UqUiG1hvAYtzigdo7Fh5pNPL+krj6PVMOxQ3OCLXwjkGbnOj
6CX1dDHzNEdfI31egFBqwL2Basl6WZHdLv91Oa/AGgSQZpk2IRMZ1wywIXmkzSVfQm5evsCiqJ+D
aTRAOFZVnnMnyGDmtfnP4mSCWxVttb8HSONXT3gAnGk3gRN7J42OWotkexJ4ZdMc6Q7RSBdjEzyK
CfReqL2CxrZaw5csLX2Acgax34vN6Dfn2IBnQzUxumbcIXtodokWVnSHAsaRW13V/i4vfHs3dfTd
6AXhF5Y5kX97GteMUR0SGTdSUDZ9SYSax3WICr+N7tasaeyDNrP3l71pey5dndMBEuwhUFA70x1v
4Q15TAjBHmrJ8Jsj13xkikOWTx15HnrhxEWbCdGBBWSIscjEpjdMgGxYBYx1sPlvR4+h+t4Pg/UT
zY1vNoG3yj9mqJYmTu1Gdo+TxjxKSF2PGldvKu2DC/T7vLiR4Rw6vSzG6tqRVrjgQb13AeM1ryyy
rAV1zs39+2XTxLYfmYe6AImBYpmCr4K+n/9cOdhO/dmqKblIcBq2zsBUqkPJmw7LiV6BHxNzVPEC
zYR51JZdh+CnYx+KyyvzSglHCtTqFr9Pkzy7aZmlRYy4Kps7SlsG0PnRzRyPDwSEzzxfIjQVWIbR
R2Z/4CgWyVtSjyb6nDDJ67OZkPPjX2ktg1DbQKNrJ24jcgqdA+oAPR0z3tWiZseTGQs4R5vY+b2T
JK4NnBquEzS3kAyI8lSmeTCTaLWutiZjqevnmsgsnVeUcPxRgepcCuzslBtpgg2MNsTk/9hG2vLv
VMFBmQAt5IWn0HNUcuquWZV0CfoK+uPSB4cH+6XfM1oGA87Fs16RhUQ3/wpJmNeosK3h2CWggwhR
4TrZ0IQJLHfKjuJadqQipegcNhhlmYtlc8oAGZH08Fmm820vVTnmng43AakO+YIKDIeJt9G935XH
sZ5WvTeRV38SpmHXJ6skqUDgBxpjp7DL4kg3TXaiXKa1eIBzVwSHpQvc8DTDWUuQdDbUnABlnLNx
R3oUKD0snny61xfQPJAfN5antL7UOmGCgza/bWBshfl8xdeEcrgxkhba4WYfH0o9B/6x7pto2odW
vnYY7Frz6TgjfN4NBdPs3dG9TMcBdyRy/KoP+pf+RutoxS2qEc2roHG+KYEJXkxyTPKoGoYtPo9U
7wUsr682HxGHeOCtuWtq33kKMp8Uc2zuyJsGSXLKCXFYuJx65cpsL5ypqu/4J2VHpGiHIJfjQBJp
aum33lqCZwRQZnolo2h4lIHx+KWIoQFU4rrdoRlqF6hdxERGOB0Nv4+8jIK2sifO9qz9Q7HQjL8j
zJ9fAupwQzksx0PsZBj475Eo9O+qyhRoW4btz4016n+Rhz/kiOcVSWuFpPSBOaJbPHqdQ+HjhvOO
xy77xl0RDCeL6epGqrR4LDgOqoOZqqzcN0Tf/UhJTk6c40Ek5oLRZXos4bpl2EBzfk74w/UFYJgk
qspyci9eS+Us/5jHj9c+7drxEC19+AMxzsZTTYIiY0ZXU0NL4Bp2nKWyPbVe0f43ABdhrmRbZNMN
62RfbLZsX/hJ5+syK+uN15b0J9RCJJyFYzEGp8FPxMNE1+LtG2HKS6Zh/1KdKY56vvnC23tdyYa4
Z2CAZQPbPwuMrojuK0hsVpxiy6BV5AQSl6la2zccOgTZ9zRKqKqFk+NomQNB3+ZIlyaJhLb+gSSE
IiDCSSEcqaTTfSeEcNz5vkzOo4+VnAt7KuHeiBY7oRzYW8ZBY8nXNcXWwd+BC4So0LQFrzSK4I48
BbxS0oIceHPoZIYRXiXrGHWbX77VcNGnYz2O9Y9VzYjTRmazPLP5LLAPASj68Qo8qvjoRRK8wjAv
X/hGG3YCfTWcif0IPoRPD3dkCOigQRoM4uO8Ccd93yjf2of0wO1hdRmyxzhT6D5d2/PmfY8EzuBz
tTH4DXi+P/N1StSl8qEDnxHBZul/fZ/Vxc7Sk0531tR11SkBzphDiiWEDavFLF4AncPeluz6bnme
FGojJsDnoB87BiIiEeW2qigJNxMfJqhQBWacW27SzwX6rYsNcTM/CG7FbyIU6ZnZ38orVQlAU1Pd
fmI92swrGqshDscvKlzx0xixvQhtKge3Kma0xbXg3DarcoIDPhfIzZyUuIsHTt5n7oT6Q7Q+mbc8
vRgKUgMjKSYpDBIbVyLxEB0H0cmkeZ6+9guj590IPmvcMj5wn3LAYW3c8Tu8pgY6Vzy7XroFHSvu
LZ3beFPStbxrdUPpNTB0rT973+r7P4xTmztLr1OKf2tS+Zm2z9t1ODX0gckazx7rsGYGAQon0kOO
f8dEzj6LlFNDZIn5FnVYYaSpVmafAg8d26AF/uXtmUubU8e+EPUM8WYCCSXu3iJuiEL5AzBMLv85
SU0gyKYWjPC+C9cgU6D0dOWRgtDIzdDbAs00LObsqsuGT6NcxET6kSfnCBpPxCRpntto2C0Tjv6N
gHo6bSurNsvBnqykOJg8DN2DthiHOR3PzkZNnf4JBfvtvazUdCcQ5ahvxTy5RNCQ9vrEdNxK7xSB
ovLgmkJKKqgKiMzEcOFazW6Iuqmn5MZaWkDlk7iGCDZh6wbrhJms4KOWJp3sI2sBnX+x4R27e0/i
Nz86jtf614Jhs72x+1Gtx6odyBhz26nxj4vdF+GJ22JiIJ7foKY6pR+GReOwL3VtpZmuKhW8Ntgi
yZsCCpV+azM26pxy+/8jqIU9DV92/2L1qDfjAUrI+uCljf0PZfL8OKYTUGmVQ3bB+CDsp6WDZhDP
E9SYc986wT90DGzppGfnwTZA9hieSRtZg68Oemg8hkigNBRDqoe6yh+C3jP2znATW/RFmOEEst7t
UmXBeQ0jspAprZjAFX0G1A/me1wTL8lhQESy2Bc2+84XF+DaqQKJQ/kwNb9zgCh6Y3qNhsT48Jx3
Im0YDWhvBJDYVJ1+7OGGUFHWhpI473L/ld8peZl9Gywcd3Zkg5lLCHMqwrAdn3OkgqdiZct/g6jZ
D9jfs7u2Ex92x6o31vAbH9dphrtCFl638YG47LrWXrHjW+45BDKYclBLlO5NmIh3/Ki6eF5G2wdQ
xRx863DusgaxnMcAupCN87mWDMJa60mgQb8rmKeW25pB315ZBYGEt9yHvkG0tasYk5+QS2SQRuY6
OiAbY6/vRkX9sdYGf2vtEhl1mMxslXf94iJUMgJimO4iPguTJKvYQUvrFHuuZK1KlLErdqS2cP6W
HZ6orJ65kdq2uVVT4eeNFfPAz9A9gGhjl+qyaVVInarS2eRTC8usqZcv6dY94N0Vp4qNOeXsOe5r
yqh7l9ThjVplxBnlFNSGto4+4Mf8B+vIA8Nqpif0hrz/xbjyEjC39R9nmqgr2OCZA4+J6h7RY/qm
Le0dypDHsJyWjJyLOhcw9DPaAF+51T0UA7ROS6T/Kl+X50bZkrVriVRzF+VlfRc5SXkcqkK+tWHF
HcgiG99RDyl4M3U4xlELhlmx4U4IdrmPLBnwUBJtOh05QNMwEB2ykURqlOD45vTaEwNeTm1wnws8
ziA1EK8ZzDJsUqCUuN668xOPmxSYwUNeZvIxQ/h2FwqihphOQy8KGJmitVTdz0i1McbUbcurWV0w
SFTikffdMl51KXn5xbaz6zCaarksGJSpQ8UjYO9Rrictn17H3bEMHQSeRpVzv9POmM8n1rl2Epuq
1oBnqSzwwfBuvPBaE7fIaLlUexNkox0HXqfK73Ix7BF8a+bILQBvARSoiSh8zVFGobdRBjYZ2miZ
Ae8g8A0EAeqxE5BenyH1bLdetxeC1y+m+aiXj8FWWbMV6xD2j7OV6umOWQvGDoljz+PZj1A2bNIE
S+ohtW6cS04CqFWKQYq7rZwJRQBDnwgZpe1FB0+Z6sawJeWH6yX1H6BT3NZoOvsbpTjKYAeo5RYA
xAlCCiKiebAfTkIayZ71OUG36CVqQGUROWj03CNHstvYhrQ8hmak2Q01GhmzyIBfXtB93ubIyJW2
eVZ3C7dRLUbGVxDPUJgjmI4bJw1eoGmxSeOfL967puU4W8JIfbkJa74t3KOIGwQPr7oO+Gz5emei
OXcz2l38XtiRsaXilwUdEgbDuEdu6b1AI4tYzaHcSNH5FSo/ZCUlz44zmxVlobMohJiboKwPuI94
zcljhuqZmQkWYwY6KPYax1uOeIMms+2bWbsHPKpOdHBBHJ3aCMALwo7MGEYnXVfc4Y7ouoMu2bHs
xKBIo4jkoMCkhNbw6I23fIyQ9Pm32lIo+TS2kWvnlbBlQQoiCy5MmC+cJMq2D8TIMEnkSSJzNieR
2L30ZCs6WLmaPvsF1QGGuQmX5MsGY4bcRHd5FxdRVbF9cpP+1SaU8HddBgDa5Dpx3yPYbWnwA0/c
fjYTBm9rqvH+UHVWOOp6KLjnbhlyUgQJ4HP37bKSF0Qr4tExOVRuvK7k0e0BTeo1RhFLi4g8mTKQ
dF+zxnC7Hfh8bjHNRwXY4p/DF/vVMPYN75ulsOYLhyb2aFLhPAx3NFjPvN74WYO5D9lZRcS9UBFE
uUVQjbzxAVAuPEdonaHPJex1eJ7s8jR14LC2ZliiTytxLGcbFDfPEErWxodtuvQOq4ZBfSIvBdRG
hWDvR1oKgnAc1AhEW/eR3ntonBB8uuHSosAYh5B5E/3MTrcevCanAhW1GcMKhobpnKy8DAxHfAbf
rZ8f2bhZ9sl3JAo+k6gaqKExYbibleYRgkcixy0rrtZlb1MPV79AIn9zj042sDwOP84UF1FxUzS0
t4IaP4xZZ3HiVEIQopPic5Twp8nD3fE5tCVkmkR5J8QrbvrihUjrHlm1DwRs+K0/f/rCbbs9sE9n
PJRV6ERbxCPSZy+LHIvwrXD4zrhIhhhUQHAbuRK0t83QHb/MeUUwJB4+7R9SaU3+jiK8d//k4Pnt
V0HLZUGIDvII8wLPZ4wQpSrvRmSA4JAohM+ltPrf2dU3lHk9NwcKwfRlDDCM7FQr8JVDppnDO1uK
PKxhUpsKToNvmmUn5xbebIAekOW8vqlUqUjlP5jDLPOoHPzwvNRO8m/2x4JMqsrNf5dMqLua8GpG
KVBe+N5Xr0rID0VOiSQoQgvUs1VlyQJn7BMZXjswxnVgHmF1Ra6WpZYFKSPIv5kZGMOkVqFTSjp5
rlOkWRgq1PLCnwXPEcJbtVtdlHT7jEG0s8VUP/ywiJ2tmFKl8+PRyobxkbFtmbFJ1w0QVjH5dJMD
qqR7Jw1r/8NKMPGclrJgwOP1hoB3aJBjuZ2TYrwzEw7/eEF20uwYMalum+L0u6KJoPstegh9VuZ7
b9XiL5cejf4ARlYFT5CaiaYhe6PTp4XalIO2Z9kCSgtZIdTJMTuSVjD8s8e2+LGGnFp4GpBRnhwM
xuLoc1u/LqAr/4EpSrqnxsEou1FOvT6MFDGP/VD4D02qWEckHKbAbKbWek4X1Vp39dBV3xnJ8H89
nRIA1inEsQwGFLEM5H96Mfx+iSTPDARKRr0FVc3Y7s9NPMjrauXFg2Sh+B9cI/GLRr15CtMFcVqB
2e+A2glqrZ26JIixsIIE15M1gvcvv4G1okBiI6ncknrNE4JiFheo+05wiy62lM7ec9UBON+VjUSx
piyP1WavQHy9wM50VNwjNvxRNn05QRS2ehOEjgVbwjHyYZ853VvJEf+fEzKPA4aWBV9YsQns8kWR
4hbHsgqIJEdeh1/Y2EEcLFnGZhVDglZ19J10ec8YBbTS6i5UdR0/ZMe2Zp8rKR+kNXh/wGRey3Z5
hcX4VOXF/GTNC/kN/SzukJeB++mz9BHL7PLQ81Tl0K3n8lShxT1Jx6C6QLCcnQYzyD0XTXlEj929
EPKzXFnorzuaPJIq58D6QsNoX8jp5Yh2RrlTA7FdBeypvQiH5T2V+nVqvAnpQlFs3cwNLjPuoXvZ
DEify9A6N+Fsx/bgf648K7vE1y8dzJq4gb2HPIFwO8Q8DftZho+sZDt8NFGQmQ+8Cu/s7MPfCrfT
s6WBFVDi58cMMSXRz1X0pSS0pFQYdmeK+e0maauKg3Uc9kvkyS8frtK7lTU3gNXo1E+NCOx7d8qS
LYquryQknwZiZKBQrSogEExDujscT68rl/5GYxAAsGX1MX6NgmDDOf9tbQBzyzJa55LElOe6ANJg
V/3yhH6QgIzeIlQoDPsLUuz6UpZj8aNUCv+jqItjTyzgo2XG9V3yXsZ0sgEmIX/9omtfTlyhuBsy
yKPvc455kdG+/zdQtr6AVbrxLvvkt6CYj9Nw7S9RF3Z3DoYkPPNDc0THNb6NqMTY7Q7dY9QFNNg9
wEjLDvRrT1ocJA1MJ9B1Fn6v5oeHMdrqvnb+2Ogmt6EvnRMYbvfoGe2+JUUq/47Y3A69Q0AQKgTx
5Iih/OP7Rffh+iEtvtNiQHbYY6veql6ICusOa2fjacAovbOgokjVFQdRq7/krzQ7SBLM8SqmEhdj
QIMnLeJo37geA19UXIcEdAIOGG8goYeEo8NSoY+lWkEe5qJEi01ZivuqM/kbWKAKvTS1I7KScT8K
qY++bKZ7qK5gfUfJDIA4ImaJEQNGDH6sL5icnAAgLGhfiilkyzOHGyrm6InLRdagrZfgYfLClxFz
yX2ZrZ3kYB6mk2Nb1TeS3CsWEvXpjlhxomxEKdvOJyKakre2jPYWc7RPn47osgy1c2jRROAxZWCL
hW448gA9YRj+yAfuZ1FZ4z+cgNhWaRsrbx6eOOY+g2bN30vfm2L4tEyjHDBQDSmLgJoHBuyMud7m
HHh91mAAogHwD47XcS4AGcSw6g6Bu00IULpWkKQMLI16J9qoOkIP7p6IH8MMWk/BacUetK+EPuG3
sxGOqKiICf6mb9OD/2dBFvLJVzERumC9KNx5n1ZJ14B+orkjG46gGg9ZDRy/ET9RQ9rzUTmZd/Sh
sZHwDayQPXPD5Cad1t9aZAvqf232q+hwUk3ju7BshOMEykoWsilwhGQaGVXSC3DDTfnyIkkHJwXX
St9l3yXbhdS+19JkZIKufhf8AEKZHkuXReSm6VdcCtjiGMojFXV+0mHwYwnSSWx8pQuA/6mrvlZV
P2fKhywwyLsO3ihqm5qQDP6OEttYZ2/JaNXvRdaYF74TueHKDg4C4zszZt/8Z3t29BFMaCGzGeB9
1/m1t1tT9PwpIDHQv+hm4mZNxau7dPg4fAefp9OQfEoW9lUULULsAozcipYzKP7QhqhD6NRzXK0V
eDy05uokU5jllUKw4LUMYSVChg4+5mPl22xEh3b9tGeiQOYETT77QufChlbvvIlgQuGguQgArp+6
JPqYfLj+mgbqmqdh/o+5JxIKlTMCsMu22Ae5DGJMBtg9KAsTxq5K/zgBc2uKXiJuGM4T4tMF0P5a
F7XRQK2KP0DgFSViCB2EWkH4dt05zJDelDKi/WP4ve2TqDumU/3/nhRbBm3Rez7a5gOnH+U7O6v2
zGmcfVWpdC59b/7aBoECiLSv3BPupXNIx57IBtgncOe2QjsGyEeTPrDFwg3qsjaPEWxh7a/sZW9r
3TxgV4FAUfbsUoYMy2hbyKbDLc12DsJe962LwrsvQpM8Cn8uUAla2dYe/TdosOkbMxi20IjeHi2r
yj8npgvPs+gxE9Zg4jtwlPckDzwSXOA+VSYQh36Z8yfXEubdqdDj6lLoG5n0Rnu1VHjpwqI/RBHc
XmpBF8sXVIkHvCWYf+Votox52tfWsxHEllO3a6PE2YJ2MntGbvIp552gYM5IQkS1jYFuDYZ/ZQIH
DKXP5F5Z0CR4yY04dswGY6fSyXWtQmgNKQF5SBWTexOQMExHTUASWi/3GxsYzpp5HqgUvZHTCoPm
BdAK4BuEGvMbNLU2jWVE07nxbbZtOnW9u2XJ1T0GRtb5InXilbn7g5UqcQdocrjMc9idsVN070FP
DylF0O0YBi9ffZo9w4lETJuGTxByv2zPV0hRmddtageXjswa55pAvthrfxkurqO4fbgG91KO7kks
1fXmD96RZQWkvnQs1id6OiwRH8gUVGO3VVNKcxb6Q7QxiMAecxyVZ4PE4SXwtfijdS8Bx9tQDncJ
hk+9aSQ98EUWvjyGQ2OfqN7FcV76jqgMOvwTbZNN2dE6n3J1k1OJ2f/crXQ/EZuGuE+k2Y1oOgRK
5b5/XtpaH5t8nt8x7TfHUDdw3fhgAyCD7ERf5k6t91HPVt2erezSR637WjghP204FBGTJb7gG1Nj
fLT60tqWVvY65+AOSQ6ADSpBJnnbySYjwhgwszOeLZSvYcpe32MaCZ3Vy767IWljMSXJh7H1AwQx
/9nJbyizOkiSizvI7LFqx/oPxjWUsBU802gkgpat7dh+NQVzGhaO9m/pkK/S6HaM+6CrgEK3RF1Y
Y3Il1YOlIuDjH5K3vW+gLoeJ3hUjD8iNOyHq5dCAKqFXRCXdMH4c3XhYSHI7FwOrqht1P86T3M1i
VkikN6LWRMNotQtK7MTxchbR9bqzK50ekplZKE9OsW0K4S5IL7lVko66wF1l+5tlRh/8WQdvejb5
LwphJBZQvWIfL/m/pREoATgz+o0mMfiQB+67nvC3bqLFn6YYw3l1ZVJSggz3bevFwYzyOTbGIJLw
rWQvWz95yCeZIfWmU9iRb/yW6U6TmiG9JyROwMc4wUsqvrkhKMDDjlGQsoEzhyXNR0KWwitdKXI4
V6cxAsVw39e+dUhrIf5FxQTp48ZcJwwgozZP/FePhHd8QE73goK5BzCYLDAtCOXO61kTCExMD5vD
aqRynforfpn1GZ6aRYO/BAz3qsqccuBDVHRLQJyDCmPCBRNEnOn47bu1vW9d1VzbXEY5N4idxakQ
9BlpSOJBm7SUB32eAWaO5Imk6+ihK3T/rbmK7qYqCP7gwhrjJdXsBei9fUKeXB6Erl/LaMM8ud0m
DLC/S0WAPNuo+U4wTz7mWEyuRUZMYuy6dvNZsFn9xViZ7cnAZNNW2vppUJAYnDLLf5XjIoSyxlt+
VuJdUOwVD2s0k1u5WN5bg/w1bnU97tNIBDcFoArf0XT0f9hOJifXrZO3pRsf2nbVZ13A8W/IvflJ
6Z13mD04NpbB2WRwM26sFAFtJyQIWpSWPqOOHP4Ggxn3/H/JqxXadMSdT/LcCF7/DGbZ3zu0+xi8
guVOJmI+NSn39lSzuWEK6eiHnLpIkR97A3KZ+r9pacaHBojfve9jIEPvCVjdnnEZVnXxy9Kf0z3P
rBtK13Tf40yOLDO98wwvawP1Of3LMKt8pA1Qn8tsCKfpjGj+rMZ5w0/HAGMgfnCrNMV2pILxMQJ4
XN7M4Q3zIc9/NxZSO3z5wUTagi/P/cp40yTcs81Yp1dHme6h6LSBUT939YYItukZiqLZ84raZC9Y
4ZnheqQPAcMm9Az/t7R1zjpc5zA1Zw11ZDgTlDgeiZip73tQoBs50WZtYONqQGRVY3Hu5uln6Y9k
IuNFk5sqnat9PqV0mEyF3/yhb/DQFqxqAbVeS+idB1LHQuBQNhGk+EJm9KegjwyOC2wjGwf63P/j
JzBzuIYoXNStWMqoHOjLkRDVWZIcERpG85XIk1HeoSIqY4IlkhdAG4JKH2hSC4n/Fk3Wbyu40vte
uj3JEOEtkyUsiIQWzvAfHM78kagsP/8yS8jjNtMn8P7/GZycH6l39QcbkTKu+LCqrbeGclf4XIsp
k+b3ELYpGaFz2m4mS1LqapTdTJYmTzFWEO5xlo06zJEYfjIu9f+vT8IvZIIeGerwIzlCxt2Kz6U+
rVbX5wxsI/ZWrGhIgKS+UeWuZ+X4nGA2+k16cKhll0iweLX3L/XHnpkMU/E7Tp3I2vi8OZhWhu4U
YLOX+34OviCXAptvF5e8IagyR5eEPZ6ojLKNdQP+OLXY1gpdFdikhIf8F36KEveFwj+xhQHUX1bi
cl4mDRkCy1l2ifK5+5v1/XBNoqbEldv1nzmn0hlDrYlTslpfSAApThG+3ju2qPpgSeqhvPbRYi6e
1exCR+fHyu77ehd5qr8KS65vVp3Ky1Jafog2D/Eg+oYagR7TFMlXMth7UPFZrGc/P7tOjcRsnvUV
Yah9ihhGf5Rd4ezw05UMt5vBf6gKS6PtpDKTT8q1uo+cXSWHFiMUlXgLjpJV5ccZ9eXnkKbLj3Sq
9akLdfm4qNXnTCDaIuxs8SgGSVS0qZt3j0TVWCfefyCuBqIpoJoO9WB9WxP5N7Nr8mMATuym228+
h9lhhH+LqUjqTDK98rOfEu0Hy4DGuUgyHTeTcXPs+JjOQHakAVQzCBZPSYZoagM5Up5SI12IPk3x
fGNwbUxGspSceLILoSBs4LQaqDWdKnzCQq1fcSz39w09HpGe5V5NKHlH9wgZxj2syB0YGnnLPSGU
5nsdCgt8xMrAv4gMrgskp00zUEoxZ0zxms9hc7K5zLD8R0nm3o8KVZTN/B8lZyXfDF1TtIGo9o4v
AkO1heHkM0mUecCyPD2vWapPDVdbgyGW3BBPYix3wWkg8oXswN5lCndENKz7sZbVIY+S6Q8cFX0h
97q+ilsECTQOD9Ur+12WibCkGKsNIrpaPgIP0M2oEwuMAle/xrBMygydN45rU+g9qaf+F4XUNO+b
URMXiCRZXCSSb7F3LDbuIA4opXt2eYdRAUrmzvY+antFuUFfKc5uGi4V/yZCUZsJ45UlagRQY859
pvBDPv4C0hAOEjGZ8eGjydv1bY6aJ5olQRg3L8neQy313tyo988MnoXcgYlzzujO2AUxjq594v98
3452OXXSKztHxk+6DtgC5gWhbT+YF6dnJuGp2Gft1KnthAplvrjZgLaX6Lq0eEKB45CkRJPz60ph
u9u6YqFyj/Z/aAEQZ8UnE0m0T4SSZusG2w/CZlHOPs7Ihb+ScCO6qL3Je7wXS1G7uNfKCTAiE3K0
+LzNCJTJGkKwHNEi6nW27k1148w4vURp1nO/EcgUlC9l5GlmWiKvWdKUpsgI58kQNNRRnz5PyJKu
wJRQSmSlhScaUMsOhCClf+C6zVGh8aBOqZpwQKgnevZ8EbykU22JG0gziNa/OBgwEIWrns69WcV6
BmqpXiEyQ4br2VpDUWhv9VgRiCR8gvbKChg7FXemlwEdglZWWnzn/oSRMqLHYgLWYGq8ODheeSVy
XZNlFKa6OhroYHDwZ+hgWEEV/DdQ7fZhkgNOlaIpPybUqhSHuOfkTZxMOJxpVXRZ856vJbedFVof
AOAtSD6HARprfKS0NMJBHbH8NF4G8qOzgFzs5iW0/5aDRSYKpin7ksMGoONsFZRKfkksN0O+CEB5
te+fp2kMggcsO4q3XwkSlW0rsC6LMHWyc6Ro6riHkaIutYiCI9lsdneaygocXjDn4vuGOaUGNn37
z/WnYF9LMjE2BYuGV3aww0omDfiEfUeW2nTJhe39s81IA1Nl/6PoPJbcNhYo+kWoQmo0sCUJZg5n
OFGzQWkkCzmjG+HrfbB5flUuy/KIBLpvONdvbtAg3DtjLfIz5pHORRY19K2PuCqFFhlk9n2hlh1E
WUO1CXjHgvA0fkE9NU+AajVyq13W/p70peWHssRZ3SF+Ec1g8OgwtsX4aqO6/jGG/J29YDgucYCi
SqmdaoMLQkXPv2EMn0nfEs6OcnsmX9tOryBX/AsXG44fMRf0T1L0LDmwk4q2Bm8+ynUYQOXcFLbz
yf0RmUGXxoHzdvCRdtO/2cnSPSMqXPk8hcLulsGxJW/PgYK+Axr4kLwQwGCDlShC8p+jCHjwZYBg
7f3MPLQ/oTudBX3SzcTmdu2Mz0w7bCtBVRxK3DNtyYe/9hYDjpIUcD+9XhBinMaOcXMAuWFJ4Gpn
KY/+HvBDdhdje0+Uirar12RHu+8LsiG+OtisI8Kn9Nonyi3yuRkQ4rcR81wwDOZxT+Hki6TjeEO9
Ni9Z3MiTKXzryx2G6Awwj6kr3wjqX0vTBrdcr6GpyH0rFAl3ZQbp35nr/cGkbE3BFuZITdKmCHCm
Xb2xc//qT/Z0s0APbova9ECIUmUj3JC8tThnYuMOBEWBIT4Qma0PZEH/hmpX/4kjSz/79XpUiW7w
hyBZEuXwL7KwmjvnAL9bD1TLcVgj+zln08m2/JcEDCy8KAAKpSXJsHRNSb9+ccFWFFCvoEV/ln73
L8Bg30O4ib5neEr/RYxycz/W7rOAbrjPo2baOL5xxBZD/C59XtsmLZ2r8iy6Z17P6yet6vfYEC+K
g+bJArKy7xiMfILukOOr8ojC8DrGOfWSPoiMfWUnzSZDtu52E3T5W6VFeeFKixLnPzALU0IWrXcB
FxzRik3MhNPh+Gotxexu/A6QcTGyaFrxxAnRlXEeiOwdSJpwacTEQvVQRBNn8aujHrEZlPPhYzKF
mDvlhh77XTZB9GRM9i2jPbdRlK/3EJP4UfXFsJsXqffzFDQ79OAqXAyAokr0zQ8sv2FPrnXY9677
mcz0Illn33KahzAJx5hzLPZCYEr/SsjUOwtNDrmz2NLqIoJ3uqP+bOvgrYiBx7EnDBrG+1noQUJ3
1JVzkSSqT1WSeJ944xexkBi3ujRlKlmgrCrr1zzrv3ab33pgCH2rbQch1WwvTlRmB0d6J2Kr7s7z
RY2yEyVHMspFGHcJWmIt5n09dPYzwr9/Eel8ga6H4hyNb5B1XE5ES6gTd74QuPxOLCXp33RQsokt
7wk//YYGidMWMyxJnhNuBGtfa84wpiG62PH4rEwUlYLtd54S5plZDuI9UyN33eRalO2c2W03Mqna
Xxbh4/3Y1mCC25H48IW9TultteTdwDcDOqtlbSafLC82jzgAR7Jf2jXkwCGWQ+1cuGGvIVCMKzCP
xxNx6q72nlpCoATTrWRnMoyLuMZgOWfWnUUdmli8PRxpjZFRGy29SXTxX+nw8Rn8xXh0nAXPvtn1
R6gu47bz0/oaOcN7gAn5GncOglNG1lEzQNpHzqGRzvRjmYJLhetfJToYNzHYQbAuuj3wNehatPaO
4I/ypx58zKEZjB8NxXjDvtZAWpjShe95PZMZPIqOMu3kDzuDxEXyYqzZpKf/ampcqCKw9BNJshvN
ZQbHhYmX489VHTruHJ0KaXDn5fycnpNKIXJACjiM0rQwMmgzlKwBgJDMWoZsmSxwKdyyoZ1Z7B4a
3i/q3cNAQq0QgDWkpbiSk8vcAPkaaJJa6VMLemgPYardtUGTvieW8QO1XY1nPzVgaFKT/kfu2IQr
A8D6QPi/JkCdsvZtVJPYLx0rtsin43TidM17sHbUBayNccykap4ZZcl+ca0nKJW2Lj9LVLe0metn
NiHk1Xb0Ppj/uHXqohR1FGVX0hhEioUSYk1f0fNs76QD1IvMVPmzXzhiE/i28eB1Q4Jl/N2SwMkO
EzLhL9cZvL9a+YRorHietzqLe/uECczlPv2leje6e7yVLqiLe1IF/o26w1U4ktHVrHJjtcM5+Kw0
iXzesHCqBi4LKeM/5VSQx64VXVI++1hlf9NeEi0P2nzH/wnOZrI088VaqvgzNRiw9iNbbpHpfAaC
vN+zM//Xjlq/tAl75i5UEoSD4sf0IwIgyXL1mTK4tw2hLzMur23Zdnijdk6KOTfDkt2e7UIEpNgI
4Tf7eVT+O+YwtY5CcbFUTJkcMrvjrdTK4OqvbrtK0SCZWYLOEcemdWmmjhdgI8o3XBbGZ/laT65Z
A/BI8ncuWTyQ8N3otPH4d2tEgUzgNMEf9Up5x8y/x+uxEU5cccsX1Z6darD3pPPrVza6Ixav2Wfa
2SYr7l5M07LkuPZNsIrZcjW8dwbpuLLyPUb+asBJjeQsZeI1t8GKHcGDfkyWPptq+vTbeB8MZK0q
WjbL5EwA2KsGL9ou/8bO3DSMfBigVyRHQrTs25Bm8iNfWHCZ5uxuCo9XVtuJczVG+6LLf3qjgHUD
7j+AKejN/GFSN6PhFP/tjUVdqPYAYBp5XgN40U9uEDiI9Wl3mJNh/T308d2zk/Xl5zniavhxf4it
tH/jVTqH5lhDBHHLofiSnuf9MScr+0MKAbRKktYhY3X1v0hGz2lKKyZUavjqneWuvQyJYcLL2g4s
BCSL1z88uzmoAYCJ7H5iQslbDKuM5tRkHkdR6SsW2bokvZJdckybMdGhINO45RXywwnuDJt0OtUL
DxqXfvbJ7mbKI9MQp5u+Y41N6aYMEWKrg1CmT6FMra5H844X9Op1eUQ1JO4vuVnl7/2CG6OkZskT
rVTjH9b5e+3wXJVGTOcVBPBR+cEBLvt/KN4LTOs+LICPXdKcoGUK5fvE18S91UZymGZqYKNTRdmu
RwrfdZUN2jpVo4EZjLshmveOUM4G9xy+isWhdzJLaJ2CAZ/cXUfVi0U8UbUbTS7P4KGj/lfQ6CM8
jhKPpaxhzgTPeUYvS0bkMGj1MNAl5/TEhF524fgVHyaiE1ddfZHpIY+t3gw2yzwwIw31I4IKaOkL
kJNDLGufg3fVaybbQI0aoPcOaiR3WI350exba99Kt3zRFAfDOl0Vw6xkCqovOAyX3j12s6NFk4+O
6dT/JsjfHhzXmPfM/nH4tiXQPqWam16Shw+mhiMJaOcSsHOziuG2Jeofysrpnz7vX/kCWcx3FtNb
5ZJ8x2sVf7isM9Xg0K9+5E3R3WxKicyNIiDbvvruhKD1stFW+khGmzi1F8SrxskhKoe8CWYbucZL
m2sw6DthwpfGIv08M1+4AV7yE+iqvsCjqcNhTjgt6nV+PMc+vnRG054GLw12U0wVUVac29L4Zy47
Xo7u5O6Ja7wlVnVvmo5XKQLpBI0jlseR49BD4WlSGJqII+NGFWPqH3otjVd6j6uEi1ttk9Rdv/vW
h7Ny6rKAYw5ZzeJoiORlweQhj5PXu5gQ9YsRDc9FDm6XQ4UZotiYYeO32V+TNAGPGb64gwjyw4SM
FfIE6UA3kVUK2bsUTNEb6iVVSrP3Q31jQ/o3i4kUret9qZd+NYLyClte67p3e4lnDE14AHvN77Np
XLmnWcJNL4bHywUYCveuS93q2GUJKKcI2Izn/4v65OoSqgaBikuT+7+5DninBQzJwR4dcZM82g9G
RhV44nNRRbwcQZlYIeFdrrRIpsO4byJ/fPNFXO9S4WdvjCCcWzydmyNb5z8KNhh2Kou+HDq7K3MP
GFyj/BBn7SP2TUXdlkuRTwlnnsjs1Au6ejDOIyYYseCduR46dkbEqZWGPpvacRCfYRE/BYY7orUD
hckdNhPOCwXpWwFI/ywXGIp8chv5HZSyf3SG89SANcDoQqA/Ef0nqJgEQ3pJfND8NgeODeH27L7k
uCdKMS+Q8e14j7oy3U6N1X8tGHXIHyxxg6dJz6mKY+9UCuKqNXoIZ3mUMTjSEPuA+HDdtIvEOVCx
KnZ81+oDxIOOaguAP5fNOTjNktQy506mk6CR8kOZJuMOzI6fjCiML06hUPHpkG3JSz6t+Ej8WLs8
N4QjqZnMvBovtpzKV3eKh3fdivapzmNz3yfL+GYxC4CKh1507j10ClHOl0KzrFPbJWdDhoL/QbMO
OE6Oa7lKsvC0Ix8ICauMU1XsGVxqntqmd/aqt37nQXUW/jD+0dzhLjQBLZ69tGAmPC+n/5fwgy4O
eel6BAzbFkBAmi3RcGDmYcRjjaJnctzqEuvYyx4FYo27HwVq0Mmzeh77DVdmmp6oEJuk6XsLg6aW
Hy01itBlN/pZpsjSxjIQ+Sb5WLm8A/L+RUr/j6XSBK2qcw4FYK1w8mbCybkdCADN3hS6XL32CweJ
Q+3zvSmVBKU00SaKGQEiyN6urp05QcVxYofkupsvf/WQtr/nUv6dq947FLrLQ1zwJCdQWPJdRm47
LjBkXjJRGt9+U0dsSa1FdnLEdE19m2FesMctF9NCbaDM/gXiS9HS5m2zYta2OVOcBy5Ow7YdWJXh
Nw8WI1nv9dzl63Nfxw0lexrmbsxYG1nqwd4uQXYSVUpkru002di5vfLIBEpAbJxMtqnmz17ZNaQh
6lQ8LNm7LN6Ug2F5luOYEd7oKj6mYK5ILQ4JziACA0MxKT+RPbEdTx5ACPSnoiIotPWIkR3Ir3WY
m2nZfTAPQ8cXuIwrziUIhHp8koS0cH4NpZP1PEZ8QtN9rVPieKa6LuSYIbB4UoRLGf3itL08XArV
5oa2un1EotInBWfhjfayhDJCNPCjlRpgP4HE8mHqcTzkSUD2cuAfN80+/geIUoUBm5hnuvHfVDiq
40KSfY3UMQ1brgPtxgxWdA9Kpa1CR9bug9P7cMknEGREsBDwAm3F98jrvDAN+FySeSem0YyItXb2
xWBMf040Nj4X3A5+qcQUo22vzibgUSx1dEjsf0wG/PKEMCK7fMxmYGT/UCajNOskvr2BOcVuFiOO
PnUWxDUUkw2aQ37AfnCysLCIb5DqT6x3O9cf2VwhQ84zsBv6/w7RPdH+65MS3ie0UrR3OxzlfM8Z
3N2ohLAR35/dVCn/icSNd+uI7EIzhtbYuti/s2BciffB39RR1j4q5wQfbPyIbQemK8A5kDLc4U7t
siiCIE0eocppOZ4ZqV826aKLFftjWRdlJvLWcxA+0hFxGOkBUQq3nk2dFhIYEbbxPFkphS0sobBg
oX1x6gUV4Wi2eAFVkCTHwW+pXaegvt2iD3YdOgxhU56835yuSLVHg/seJfYnP9VVAieku4mN7LpE
cvmsXECGdT8SbOtsdjWXtHq2clOHvp4JVmftg0FSrPsIvvM6fWH9i9E/gAKupg76nkVDHiQF/5LV
ZkDi5k0F3RM4i+Tpy6dn7nZ+R5CnMWtOShnDZUy/Bcz0tdWFORLFOmXkYy/1eZitJ9EIbCEbGZOP
0kLefkdFdlM7GafIYGQ+CmT4vcnkv3nx/xto9NOsAVEyGIxfkVMqyFwOLlHQhZ32cBDS5u4kSIAC
KgTKmWb13varNT+zVPyCi3injMaeuye99BcvkhfangwtWLTZoZZz4Gfda8HNYIY6eszAQaguzMP0
xPu3fZmoaM4nuucOnSr+MpM0mHlqoAEObMe4z5ltnQfyr0dE1fKYZQNbITZrffh4wQ6DoMbstAjs
2nF2mQhpPPxg2iUAhg/SdDDBC/NniY2DbjvmLAtwi+1YoG8ldvAyjwwsyIn1kWJuTn7DKBVRMOMr
ZtUX9mNnRnybvAWEYGt9V71Kmj0zo/BDRpChlSeGA4fQ7lwuBL7YyGzufjfbxy4dV5wDq3GBrekT
OAFOT5Zd8KiC5ywwHqNj1zsXHC4pWQMNtxjtiSWglrx7N/ZwZAamNf2Vuzp/Nwywwd5nyf4ylGBX
1m6E/107WszhlM1LeTGBn79KpNr6TGQAvUJ3/UmX9QjVtPOjJz3wtb1j69ZFONU5yIdkLtW4F95C
P3aH+1f19G9K+zJ168O71e3rlE+PzDbFzm71D+2iqdnOmswl+hAnv2ZhEBL6Oe3YLga+Q1IqJs4m
YBDsJm6GxzIN+AOcTPF3GoLmHKHTEW5E+uv84t0wqCDGMzq6SSgsgaG+6Wi+x3RzJ3ztaYrRJgsi
PrmZE7owCyBFEb1g1JrOKi7+wtCrmIvxmrsF+DdLxu22aPySt202mvaWyAKr3PNof/BYr//jFLB8
Nlwup7Bb5PSK1qpf3QUMeUYf+2ihSJ4Lw/xYUdkhOxN9GJt28EYIeqDzk4xExJ2hx6g0m7Nntv6J
w4TF13+SIaFzBDubtZZn0ApzQTm5zShGx9FV8FbK74ajrfGCEzyfQax4BLj8ZjgSthgDrA5iTBn3
1KPUY3SzrAW89CDzr7ksvN8Nq0IPdymcDyZecQXaUvsbG0Y03yLNhtAWsyqmLBIxiF0iCQSQDqBO
Nm73nvELf7ZF3eyVdkPUCmYTFxq7e36LNscyLWhD8xSPlrMno/SRQmW7jT40MzQxkFqwIrNpn84T
zZVyFPl2lrr/69d4871skZ94Uu19j0t2zWfXKNM5CeFOQIBvKaYdYdm1fAa54jFgS66Zfdks3UGR
IhCd+vPOpC9yTMtAPtVL/gvMeBwu9IrpyMn2nHjdU9kvbzXMKltjGUFnYqfGWLr/hhj1MJA1iWwP
C3D0XInBWBbGxvPKFjZEItT673qLqrT4UxIICYNWtaSx0mChzWrke9VF7tEE9Exys6g/Fy87uGn5
7CXpv9zjIUATn1r2kFFRwIbg/dWM7bqPISRb4amRbeMEeFKm4O/GgEHDqkdAo+nXlx968HK8Mjjc
6LA8YDsSTXuDa//J1E5+WzS1+x71GeUGo6iJgmNPkOyYc0uQVN3mV8Xs+zP7yTUfmhkVWLV6nwaD
uCDfcHWWpTrU1JqvMaSh/1LgAlCFoT8hJwdcPwq7vst5Do540zY5LNroy9TKfS/9/yTL3xfWgDhy
gFo/8MgB1Soyfgh8jfdy4oxArnWhDubVXw1Ogs8e6cIOzaDFVnTKOta+/W4FU1FTbinaXxMhHYq8
IKWSfZFK+4V8+QtrDs65X7kJke0/+Y0hnkgK4mbiLDNYa+XQ65PoJcGl3LFwacsdefqBSRDlBCFQ
yPm9VYP1E3tEgW2fopTKauveKIvzTQve2TxWQeftRFeX9zLIpp1DxekB2VAE+5m/XW16x9EAs4k6
XTA5mw9HyLbba52Mr7ku7Kcli/i4Oml2pCJZnDkL4pB4Nk1xKJaru87hFuuIoefRIJngtcWgH6MU
ze+hi91fnGOGcx7PxqHRVnYJkmHw0DsM9wBty/qDiJ/8Z84WsXdE8mLuq5ucitvo6nuNkUSnPqA7
PhZp8Vgqle8Z9lhHV2g/bYPRc4DyGqxYs1p1Krnx8j9uBX+aSWlcBRY66va/NIULZHc81hFieeHR
m8clrJBzNktVQYsdrUfXTvwifGeZcS++rKxv9yO3lWxrmozeC1dG+3Gq2BNjygNIR8DEIc7nKWmB
gqJe1csM1AhD+lhNVhxR7Bgc42TwNKcMVrfjo7dbY0KDsaJr21a2OmYDfxavCwQj+Jy5x83YhTzN
cg/rmRroxo4RUnIqkcRxd8HKHAQUyYPVR4R3F8FzoR0BmQnWyVDFNRVR5oM960+Ca3mHlMDqd8OP
4l8il+KkilEaeDs87iqToZBwpBJ398mSXcBWBXs+gcXzXIq/mvpfGFlAkRMBz5BuQbcZ+bZlIy3q
2dNMq8OhKP4LBK0ymiPY8AMa0r+siRHEB6sYD70wjrYoC3p81YvD3YI8PMUGBB2WG+ImIfkCMwxL
wMIEsTzDPjhNyw+FCtUrzHXKu4wHoY42E0wqjM09wT2IGlNFztvT3nRbKO6iBbUiQsBF8iOaiGLq
+AHIrMqrj3GNfUB62gmWNzH0iRd2ney/dWOWBaMN5Zzuooko7JZqHF860hFKf0BVInLj1sq8Sua0
z0GWG8Ers2xeKK0WLmsFRyVkONr+Z9EKfvHcONKbiQDTThMs+Ep64HubPHGdWxvNAxNsRL/3WZAu
0YGce9WhAZV6HR/Epc+nAf1ksvshfeUCODkhfEzk7Kr1y11vTNmXSOx873CL8L65j4/qZOhmzPau
2bNJCliLnJrHU/tiz2n7UndwqsAgR/IbEL4snxMETPe1Fy6+ErSHOnnRvAzqMIiCprpD3RZc+xiU
Vs1Z0wKd9lpkhlhFtOTap2w6NmOaOa/4mhRcHDP2+w1IFMYIt9xD4n0a0VxGpmFRGmHMZim6WYor
hVGHVevK8DnjT2LWI2IGS784VQgYp9KVOYoH2UhCvrUGp5Uyzuw3rqabXXAH28hmmbrL7NlW8TrB
cDEOQypHM9pYuq3RQ8hqMZi1/O5KZuouLhSj33RV7X1RiXi5k77MurCL+nh+56hGkx+dPa3++G4v
Xjj0lfJQuH5Ex1EhIPWl6J+MwswtJt/z0fui4Fw3d6exxHLADiDdslkstMHtnABdaTaITQoEYg4D
NDIiKmGp7fLGq5kDa7bG5BYTX78BqZrrlsnZi9huwMx57ZzoLIrfrpuxb06YTex4RTAAG2WWekox
EotrDLeWJA3xsNOSdaX7ZNVweW+MJlQPLn+5OHIBGnns5hMF4siCN7pJEn7vm9wHYAVCRgGBHHld
zMgJvC2DoCz4tro2ewNK1o2146mTfnE8dNhWNJvyfe5y1X5CupMZf4KE5OET6EMXZRjvLSu00Zkx
MdM6lckQT1eM9lkw/Mt1awtlP/msy66WuzFSFFk0P/hrmQp3PJM8q3qQco5/JAjW2x/0fBk3ddkQ
PXicjf9kTHV8YIa04k86uel1FAMnVIGHGkJxyc/AbIZ7MVrV0VwrJbXJLNXGaJDYETS8NeAPLecD
RS1nkbKScfRdc2IdXzwyyDzDmJl2SsNl06Xuq/W6WyqaTF4fpeO/ieZzvatEIts9AZxp+CkMHcQ/
GXPn49m0Rzu/FoNUJ+2hmDIp1BVrKX3sSCYbcXRuSByZDwLa04NaIlTArtcMZXvlAt2eRZyE288T
4SWbEFzK42JyUvJfi3BVeq1owmVPZmkz5BjPdnZ2CI43YGoSF5eMu7IuEBAZczhWZkbc12rjnJSM
Ez9iHTBRIIqO4r0qC+Yih2y+GkS5BwxnkX4aS4XS7lbMJN9bJzKIwTrQtDxmv+Utmxb/UykSxBtj
Yj0+QoL/aJtG7KopMh9+3VQnkXrD79gOPAnoxBbE4GzaYZdgATebpoBuwd/NulJMu6J4oBdndXpA
FGOnb9SxmRxsh5oDD3ZKBzxxmHgZuojkNqnm+tvxYuVwUsg01b8Jr/7UxOb4h6Uo9bXkKJoJxbdC
TSEIcfTQLgaAs8YurKg5RX1rE+kq+oVcuNma9TmDzwFpNY8VYhuLL+WE7QJcGnYQnXlnsZcfS4lh
/GCGIu732VRna8wjSRnzaKfUzw7daLq3jqv48nAsr3jOQR3JakP7RgAAYKCHjSPdtM/JzCgDOTLW
+zaWMpgAqipEoFDj1aLBou0Pl94YlIugGUv/yQTPH0GYSO1fNZcZkIuA7axDwsTWuUXTnkia2sY7
dDWgBKx2KB/w6wpWTradhV3NNa63ocme/ZyofouElLGsXWQxsQIzqteVa6sCiOcADyamwKt7Grr2
LW8BLYg15vvRqM4J/mkqwupO67QGLC80lRcDc5MozJM19yZyZm3KQpx9Rl33dUR2ctspMFbXdFS2
ZlzBqZJT43NCOCp8/pDI4vDudCmEtCauubyuQZuTdEE3kNuF9MOilfzD8b8PGYEjVBRD2XwObKzL
S2MR3XsM3powHObaBlDaYW2S7WMS6ElZhU/5OqUKzmwWm1OMCUyl7dR08HRAhrmo2pO21mCguSZp
9lkTJP+YyrD8J+RKr3wib+mSBQ0sv6USbKG8I0VmQlLpykZePTIxB2vv4HnKuxPECc4KdsXOWYCu
7jik5vN1GnjBPpt1h+pF0Ki9yHKsP2h5TByVKqP/LEy7DfO0bKwvzm3lKeV0gvMsYg/6C5Ht/r2h
Y55gvDjezuxwJA92HIHj8hL/lJVd9FfC7EdDV80FXnZ0Zr15vMrUKkHm8DtwmTbunY5850D5I8Pf
AxkqiBP0XMQwu/gLdDwnKQAHSE1InqtjsidS3087NxEQAslQucTHHBcDls5iEsYWdeFLVQbJOn0x
qMW/eK4NjGtUNFgGPgtU4GqhikMPhgCTqJLmu1+tBGdoWEiL9pKWYY5LWW6DdoabT++Se1zBU2Wb
6VYWzNZ1zjbh7PyRKhnc+c/E1yO/q9ac6ZzcJeaWvbGVMyQHDt49UWLWN8S9I617MnyMWermE5lD
2Kdk3eJWmFgWzvzhWK73YSfaeslVjm0+rtMEN79zuuFmMnpS3QYkmOhPicPHk8OWPE8B07FwdeSK
ieKI1sRcUyzTwkh3AWXKuOA1wef3aIypwyuHUMpbPJXyKuUwGtmGFRujuM0mdx4wVQmE+InnfrPp
S0N+cTK1jBfTxCb9MkGLHog6FR+KWt34h1QuCDTe507yJQeOJwfS7M34qLI5YQdmkmR5vLmZd13D
Kgjzt9KlqSPrFwdi7Uy/mrvrzmNKhz+2mpLFZSkzTf5rhbd+KqPLQi7FzYPPRKSv9PXsN0ZImCI3
uTScUtxViact4i/KU8O8IyEX8NXijzy6RAAl6XM2bQgPRLGQNBpy6/RT5eIy2SLxnoTmgnSGx1iK
ZQNXZSYP1cbpSpJwIAC8I2zEhLYd9Pg5CqjBmkn517N8flmbEGSInzU6ZL44Qh+j2Q5OMPAHLH6+
JqE5qza+OBP36W1O2r68Z60HBAIpi7NvMbYe3MPBxsazzRzgRy293iDhJYSkWefbNHFlTyYXDGbg
hQw6eNN3AKf0ybD407N3KMfjh6oGw6l2TGD1X0CzGQ9vGw4iDs2K/hIPrTwjECTZliTEKhZ4Lh84
N3M7eokW8El/Y/munZ6E61nBqcpSmW9tgzfGBg2WOGIivTGk5LVckYCXr7i3zO6g5tZDeulmVoHU
wqYVDbVxS3jPvVaQ8wD+iaTKdjkDogs13qg3Pkh7RidfdpKHIfwq51HbVTu9pLQ+62xbgCmiLZa3
sS/21mA13UuZzCPWBUhUqgSCCCofglbDI3H0CT1WXwlk2Wwnz0BGDCGuEhBMsCOqLEBVZHVvfbcw
5r2d6jg1bzMgJTNxFSsNClhUshrPVrB6VHVii6bd1WBGAq7RchSz2mUjn0ncLwaoC+a4+Tpw/9pT
DYx38aTET0b3/ubzKT2y0C0HFv6Wenq4hoke3I4RRPSBHgpk4SJzKdl3CPKeE0zdTswA5oquJVNL
qnr8wSRKkj9+w/Dwja50Qf3UZiZwbyNkRqQwsz4fXhJXYaY7g18VByBAlnigkYOxH6VTHZI2MtAE
2qikIMeWXaOpzB89k45pmNVZfSFAUIS6NeUxnoid7soa/UlNAviUrBK5widjfsxLd2ORmLN0LMa+
DwnWOXuk9JHMFU5gCyAnU+XbMPl5fs1Nf6wJuC/m3yBprb8INaB9a8MJLP5xKITfLV8YsVs6iDbx
NMAN36ReibU8FO47fU53R3FCwRWrjItJ7ZlDHdpgbeyawrcq4HBFUTB/DXiBHI9dRb+XqR9DDatD
uXDJ4gWE51AZ9rmNXXNtK+JvK0pp715hNN5vs0+6G4HwBfpSUx+IJzCDgo2UOeR+ZrUHNzZh9tcK
3QZsoJvw88hsFcIa7LjVNP2wFy0RdVRLf3xwgsvqdyBupA54y2pJg3DgVNOImbdAq33P31Yu2c25
nsiVg/6PtzUzmmSYG2POX1iQXvyDVhzVTv3gRuLo17HVvBVrvwjpHZbM70nPE3DACuRUtianm+a8
wCqjFC5NW3EnWOL0hVR4575A0hpphbna5zIeJAbQGpatm3E8A1hMOmb6Ko49b0DkuEftbG8lYtaB
IULhpQqvdeHt2HOtabLk2R9YI9woTZYwJ2Kd17TnTCwoNkPYpuzDRo7Df26x+uAZ8sy5kz7AG66k
7F/ZQ/tep3FwSIXltPvYthKfIJdw38qpD14HlQ9vVhck/02gFcxvAaJhZb771l9ihyMp81zoZw7t
CWCSZCKQkIt25EWewPnp+FX6oEY4NYY4eTPUbPxCJJofQZy5EYsTPqBb+H0gwK4RYLmXiMv6f60Z
IBbxLPDe4GIzi1Tko5rvBYT0WxMM/MeDTnCYXnV1GYdu07o2o6gtQ1DKS+ouLC3qoVvXKuaLkWEv
Mkdq6bcp6ZLfAQksa0/GPSmf/cakURIFdLNCtGOeaubEOSImffwGp9IQ59n11cS5p4DQDeBK1BXM
75ylFJwPvDpTBcGNskvTsPDash5Uekhll5IIbsHGKnubtE4S1woVAx4Xu8GAhuTG2DZeHu+9kDhg
ND1TDQq+aIIU71jSow473OuTLD1g/5CBHouN9XLmSuqV5xjn8ycxO/3hm9q/0WgwZiQMf2YU24YW
GsTWOHwzb9mOzWVp0YRqQlS8q55SjfPHbLDR6F+s3RBQIcSzYJnBG4woXgYm4TF4twsCGY91UOc+
gRi3NtrLxIxuvcWYxwpKVD/iC7JYxa6v8L0O7DD5vOlJW4G+63aQT3Zal68eUMPobkw5Q7V2pCfm
kxs5BNauspqec1/UBHVog79MYO636TFVjfhI3P85O7Mlt5GzTd+Kw8eDGCATQAIT888BySJZqCqV
VItK0glCLamx7zuufh60T0QUgwzZ7mg73N1OAsj88lveBdO6W4b0qnlpyF6gnqciNHYuZjKKUrpE
RncDG3JAaEZDs9/AY/Do12b0lxUa1atl1sjcxL3+I41T1wMGU/3dRnp7H0eOeVemQZAehNvjlORC
jqBdN2TRz2xqFv1WOQc9zjua/UH5DLc+NKEfutSGpMR3k6XX4h7Mc1MdZc8Tg9gyo60b5lC1itGJ
KmSRhS2/mX2r3UK1b4bPMNNcnbY7BSlq7jXc41+Fw+X/mJkZvV6mEnPh/rTMxowf0qGL6TAJdL5w
FOBKAWjny5H7xeDu3+X4CBsbFwWyY9/PUf9A2QGaGpY8JcIYx2gZ4mhazjgIz2Sat7Ydg4kdptLF
8Hzqg6caull3001Ggqb4HEr5CNhF64CkkvJ7I94ZrDHFkGV86Qwfeq6HT0LN0yM+wnb5EeOh9Gue
B7RUBzew0X2Iygga2vLtUKoFqZTDZ9410F+0J1Mge5EfjQAHETTep9otP2mmix6yFlso6G16Yo4o
Fn/gGB16K3QR9lC+VYBKVQNVwobB6aCh4VFaIyJf/F7PR/IUHwer7LL+TWMiGMqt1Zbww2hHRWNw
pNeMbrSQ8zL5NXE7vdcrog8QRhpytJGm8HOAulwJx7yY6x1zdZjgtFJG9WrijYY0ONCR+N50G9VG
CAciPVNuuLLc+t5i5PRm+yOCHi1KESmdkiKgyM8m/FJjlB0QjxjNAqYzSvBUlpaVYBvSQso03rKs
bhFvmfow0B8oI1ugeymcTYbosjATOBIQR4DKOeas0Y2HH8vcit7QLfnuyMtrCvuYGTlMjaAeNZzx
HOtW2ippEBEhK0EWFvkT+3khH5e/0MzNDsFglQdZUXL/UtaySTqcOm6VK5hM9mWU/RhjKWKKe2Pe
9Xieqx2G3uzGoatotIYdPmx/zQM81mNaUH58iDRVFo9CaF21r4GGBVujz830VmtG3YaEbebWQxIk
ACax5YN4gnnPcWT/o48pB1v/ZQLJTw8w2QibMaX9nT0EyOlGSVo9ol/NVe4n5fhQMDHQ3U3dBpX9
kkK7NJ9hL2RpsAH8pN0AbQNGWKJnBeDPHd6YBKLIELk6MHk6RgFYjlITDymp96tBDpJ9muM8erbp
2FK70Tf+gWMHqZ1jBvUno6njYofJgnOXc66/wnecEU+GxXtDQUaziFmmMSYbi9JjRFK9yOy7qAj4
C8jdIzKI/YKDYmej1eUHxmsRIqjhLCv7s22o6YhAgQlnNsetkGae3HQqRuo3T6rbRpaJ9thQAwHh
MKQ1PhbEUyaijBSyeTc2KrBBvbjyJUITEERU5OapFzE737oAk7tyN2SxqB9A00bZ1zwEPfvNtO2+
w80Q0PvW9pt22CaRrvkfQw2CEJN1kwwBVmwh7C8Fwh5K2wSokIk3SEAMyQB1uckt4KPyQYwm0jbM
GqzvLlZxPpQkLJBx+yEa2QdtpnmRUeXQvH/QDD/xf7kFfSsUywjK6Ot+K/mi9pFjVbdYGGS6UT3I
Bkvkz71FA3wfd6I0IGHqSt0wjoI5F7TDfAMLARNixRwK0ZfWnNW9M6F/gEjFrB5yzFYUY6CJ1od7
k9LPYX6DwuUL/a4Q/BpzUJIQB2I+TChJEVVAglBJ58UOkKFbAtpsP+HrXQVIpGh+Q85cMkdM8e+T
j+ks823pG0AaSRjD3Hlt6FJRqZeZGn/SPgfGSuU5gVqg3QhzFiRLyVTml3R5wq1hRvQo3LFrXpI0
zM1tRjfoy0QsZhyq2WFGBjaNLw3J9cd07jVOVli9oaZjHqvS6Ob7yuopSyN0X/c24gvBq2noI82M
2Ujsn9QYJuQ1xlviOQ0r523GKyII9kLMSHmMRH/EP5SRoI6F5cZLXhSB/9jB1N/jnYFyepPMz50R
8/V3uuiD7tUcUyO8cfsJEVW8y6q8/cS1EwN4zrK8eBNVwPGEBRN+JcQ4X5ppUDRc0hlPWgzJzY+G
Zrk6ZISq7+mopTOAicw0P03UB/pti0fGt8LpnOgNgBE6ZqNVJ1hJO7586gtfwBOqEkqicDC/CBzr
PdjIcGrJV63gpUW1y/mESynVFifH/T71Y39wpeHcY0WQ3dXGArmnSZq+kcBOR9q/sCgdabc3uDaj
mYjCf4seGLCB6SGzpvoNokQ0PidOOkz1pugFf+fSIaXpSGr7o2WWvSD3beyvUKpBP6krIdblWa1u
ZipmCC8BteB2bl0Z/fJRnrwfJywbPSN2C2Z1SWuXB9HNJKBo85WHMOpihjJ1hcqLIGmFRsvUC0Pf
0Ta3+dA4H/CJJuWGAcJkNyky5ysj5/JTZ4oenQ0r65v+htev6fe5q4b6q4HKj/Y6QBXXtjOMr21J
kDZvDWXUqIAVSusxZpB9+FORn6a3dY9qhMAYQ93TzO7ro4Sg3O+QmsvARrlNUj46rjPAhqPS0qy/
6T9ZMLs19BbKpxTMdHFjKAUfEX1MpLKhFw+MVy0tDT5KDY03PRoxfbjR5qZynoK4hlJKDuNvGXEi
/4GAF+JVEZw57Ybfp8qHctAL8McOkRljBTQKC5+yfufPlvNjZqSEZzOn4DVAfAOcRYIAM3wKDQdN
skKRbps5G9wdNZGQf7k5BN4tIspMiVH/0SeSYbD5zJrQMUBiCCYg7QJGZM+y1fCrqJiCov5oM6Yc
RHZjIdbVMVNS1AFIcoE5EeEiVqv0FioKnd1gP0hI2j1KpnIrmca9gJHXk31MdrJMyPXJ+Z6jPIu4
FbqW+Z6htA+BFU9YbxyK/DVr65qBR9xNAcjKRb+T6hZE3z4kQYXh2yGtgrBekH7riGDjo5O4Irkz
4i5qm70+lUp7KxHfUl/LzkWdsQ24dzy0t0DnVQb/nSYe7dMXdA5SEmOS50cxdnoyb0wJjOuXrtsx
743A4qJMjDrbfATO3zrIsfCJv5QoYc9vsAXsAD2dOAu75wL7wGdmt2OAl4IT/I3Sdpd8qirHROcb
pMIh1XiHZMUKvBOunpb7DeMnAzMCGU3fpxaj4zANmLJCC5UbZwrAYCs9oIRgQLGoJwVB/FB2QfEr
9R2XBoBh8WfoBvbednp6Tcv4e/KAd1v1Wx2N/i9GeE7xfeCiwD0SXDfpkebX9UuOQAMS8vQAn3yr
ojWQIBPE/SGc+XuihSWkOBI7iH2Yk2NeUxJ0rA5Y6oM96sMxnfXyrg4Hv30B7DPKp0UloD60okWz
YFd21YStSOcTR8wQxvxzowVZ+MyISbCmnsA5lRq2NQdcK+xfWBRRiMZOGzJairt95TrqsTL75Fao
pLqpjFj/S0Hrg0sPMh84GgY31b09CwyraIsB0Jo5knt4CroOiCqaD0aRUwR1nA1nlBrtHdOnpULD
CVkN3Zo/1Rowq52ZWcOXPMhG95DgYDmh4OS7mCfImG7EFm32HE9Cggf6DMj5+2Kcv+QMwQCKGvkc
T9AguNu3zKTsRQKTDGPTC8spXxjQOfNtAAE0oeiZHITXiIvVMbT6mtHRVD4wjsxrKDlWLn90oV2+
OlpnmMj3TIM1A7zR+AfbfOo/2nnd3QPiUUesczS4O4kAcJEPSBFMrnKXln+O0Kub9/ObbMsIKSt9
HN50+NAWHSbooXqfsYUj3qt5JFkKcCfM3WcGTLzjTHNijUDmWtA7Meiy4ORmsVE8B26Z4bxHiAMq
2RXk1z4KKR4IVLqLAVLZ6Q3p1gwOwzVLuU1A4eaHomMKGoBBNhFKB194zOzRSjj3fW19BV1ZxC3d
hriiLzDPACfl0YRuwArxpIfOJxCw0cPcZGmBsIHTax/72RlwNqtcW38cK6PVPWIZJEKqsPpbjQnO
x0TXSv+zKjvNWiQnRH0b+kLsK4gYHl670wfTnJjJapH9MFFaNV96mxnslk6c+EmXpYhesWWYXytN
kbVRC6pt4fBaP2GTGL02THG24GBL6yezh7n0MNF077IOg50tyqcuc6gYRyKoxFgc3KG9n3zkXoCa
REkgtZtIVS7T6ziD17hvMjVDYRkijujoVQjnoQZs0vnFAg9zVCylDRuXBwRR3SHeGinZgwDo0sOg
PCatbqt4F3A+SXUzq1PP8UBluWu6eaC6l5P2sXQmDZ5xtjS072fg5MFhiGHq4KfkWv03A/HF5GVq
xiRAiE5vaEtYgwtNBqIV3eQAxalxr/WYbupbia9Bpm06s2QOUzmYgqBqXwp/6p8gAwRz9bfS666H
ttiXEzRKaFHtSN+yALeWT7u+CvNWf0Y1N8YI3NcY7TcvkUQw73PrFP34AFBHK4OfLsl27O+Zn3HA
wHyPwOUPTgfeGKu1DErvB2q9GT8OU+lukCJkgRDEEWMRqA/WRPX5gZ6+M++6QhTfotoo+kNsahUD
JKOSZneIucg66HojBKF8qzIgnPLIuCgMv4a9ScQ6TpiITuXeyMHHWe3f//7X//5///fH+H+CX8XH
Ip3wNPoXIlgfAYG0zf/82zD+/S/C+vI/3/78n39ThqBVaSkkXcjaXIsOF3/9x/enCLM3/u7/JZMg
a2Ffld99u62qHZXPcEj11HizBfUEbD942hDncedudHeieqkdJvdjwlwrAp50+deo0x8jFE1uTCNc
OJ22u0xQT38M07vJHrj3vyYGcI+dYZbuFwNOS3sj+mzKDjiqQAeukpCU4g9XhpRvWUJX0pbI90vz
dGXs6txWC7XhjVwxOdTZhD+LDThOKTu4hxz5w/CRubq8puGePq5Edk46hknPHCU4hcv76aLApmgl
KfDeOIEMzYMjOxv5yNa0sg3zWEZPm4FjQ2guG8v4aAl4pyjiW27K7SwVbaGSaeoO+9dCP9q0aWOa
WHVHUoDT5oJP1PC9Tsa47J8Ho/MdL8gobO4vP8Tqk0ndlQgLO5ZrChOkleucPoPgBc1W0OtPkzJ6
4Enl+A0Nvf6mETqCXZKk5sskRHB7edXl//W3XSsNoRs4rdDFZKNYhrns6t92bTE3SWj5dvGM4CNu
FmXuZPd9ArMQGvHcbmkHK+bLWM/ehg42HVe2qXVmdWkqk90q+A9dnK7egZWtm0Yvnv1iaJ+STFrP
QbPAdFFJvLLUsuPXDyodS0iAebZrmssW+u1BGyE1BgJm8dy0VJY5wI8tZKJ63yXuuK+V7rxefrHr
z2kIkw0J3tCx2JdCX31OC8GeaoT+8IT9JLyF0F3GLPQxkJeL8iMNf+ZGNunx5VXfv1BWtWjgm4Yg
Cbf006ekx8GDMnx7KhJS9M2s2X+FDR1spmba/OPyWu/fqMk2pTPmWAbqp+sYw96sdFpsPtKRefhg
lAbJqowRL4GTFi0tKSh1l1c8805NaRrKEYbJtFWttosJE9ymf73YBC2cfoTsvk8LJQc9IAGJjYod
k8k0Mqaby+sa5x6VyYvNpySYunL5Yb9tHksDQSrc1H8CguWVmqzTfS2R5Q1ouGC43aBWHw1z/T2z
jTdzcezZJk2L64CPbEVNyLVhPwwUdS4iMB/RLXlx3d68cpLP/EabqpNWtE3nUddXv7EKy2BoULB4
mkx8SjZhZtObgzRt3uUNLpBRWlRvl1/LOuqyxZUgWLHZeCXEkdO3ElIyz06omU+CAw46EBJBS2cA
kLSNmLNESupo2hojfDgo7T7CLnd7+Qec2e0ETYPfQYvLsOVqtye9AVekC9ST3Y3iNjUb2kll6oPI
7bsrS62vdwKlueCCCLag2tDMkKcPG8Sj3zlZaT+hbefuSsi1ezD4FIbM9A95XN6VpH8bSLByZxg+
UhtFAUKgnrPj5Wd+H7At13AtfozOk+vW6qprsXYBzD9aT9rgCqRvR8e4LdP0C5R60v0CVdY+1acd
RNnov1gZUyDDcBzudV7D6Rtw56F2rdI0n8B9MAbVrFHtRppQe2dOrHsmU491Nlq/osop7y4/8/vv
bHE9cTUaBikFaIvTlbmhHDgDjfEkYjJZIx6KEdGncN7JqOn/urzW+2NkK6XjWGcKTjyjttO1cJ7G
gKNx/CcdOONeb9yloAutAxDpdpvrY3y4vJ6xnMuTi0mBrZSKwAYjWUdK6nTBDMRF7+gZU75AM8o7
XA5jeUStOPs7ZLQo93Y76LcZdjdoSE0BdndqtuXthLnd/LFBd/KvAqy9BJlVhB764jmCQFEN5bws
w/iDG1ru4+UfvHpBtg2cnVOgbJ0/S8NdbcC+mTpUY438Tsz5fEQurEbftkbH0UYwNwj1ayfv/XpS
FzZfBO1el4btaj0dxBG26EnFcNLFqTYf4K2jJOoj9s+8AolxZ3/5Af+JW799EZ4QuJLuKMS8HM69
u4qkPXCJAvxSdccYuX11TS07cBPmWzvUx9tIzvKLNpgJfnAjaJAya5PDzOB6p1O+3FhCjFfu9HXo
+c/vUSQM7EdkDd3VwTNS5FQ6gZoScJk8C/H2rOXPIS798G+/ZAJ3W4fjIvGjp/EhBy+D0jDyqM8m
RkWOJ3E9fb3yglalzj8/CASSIyWBkKHK6jwyqTNAS7Z8kiBL+y2q0GAUTPya2JxWrD9iIwmGmL4s
WkY4Nk5yb3Wa/ndaiijc9ZnJoPHyLzqzRwzluq7l6MJZtsvpGXJ1bSDnH1tOj2XeALsJcV1HWou2
g/ylG/SLLq+3CsLLC+AmMFzbBugsdLHak0mHB05Hl+OuQjY625a1rtHSRlNWMfIGkn90qtoeP9Q0
tl9w2ezrK1tULEFhtUVJY7nvef8GKdgqbW+6FNuYJmzuwjGdblus6hAG1cfPblR/INc3UdEKHxf/
2p/ZMqqh+pXcSBXdchsD1SOWSSiMM9YZNwoIFMrAhvN30KOvFNhDvElinbINiuJLw1WAvISw70HM
fr/8EtcfzaFi5oOhBWlS9NBZPf1ojYmUIUV7elvy07G8sS20a1T0yMWntgaeBU+X11vdIrbj2KZr
wYzWBbNw959A/FsSF4o6VAiCa7eO4/Y6HE96zyNjxiqA6rZJs4lr+8q+XMV2lqQY5bKWPKehG/bq
5NpQE2j1O61ntnp5VDS88f2YkCtqzWZrW9V4g9RicWVzrNIyFnWURRlg2MJahBxXmxPXvCkD7Ykp
gaMcBocZ5DTr0U6ZlhwrvaynPXpfmnY7NkbZMq8H1rCNOwY/Vx5evv8hro7iiOAqtRzyhdUHznWQ
PTWULw97H324Z8wWtk8ZaPKMi9vumi9mZ9iwejv6fTsZoNGTIbPWjtOL6iOruW+Zt+qfaexa9EeQ
Etajr4NcLHPA8iK4+SEG45c8VQhy+DudsZr7ozHR3bwxQOwTeMKu1p9KNFtDCtgKpBx6FijZg4pu
Q3KzckKkh7S9NPTbBmUg3H0yc2RkOsWFtpSgkR55Q5d1PT6OEeD6LTQpLXiRA+rMrzHQ+vQjSTVq
hOMwjp3YYCKBNvflPfvujFCau5aUKNVQzQl7ecW/7VkBWg9PBBBKdpMzG038wd4wXEQMR8zlT1oq
zpWPtmyO3wMLe595mi4M/nD4ckvg+W3BpIG5jSVZ5unD2H5CKrd8xhs1uLLKuyvtP8tQVQsOBTft
6rlKxFti4OaZB1QDO2d6hre1KXFrMXuJ63MpbrUMiUV8wENYT3iWpGXWbFU4JVdSy3Uk54dQTFqg
YwyaL665uuvHRCJ3iUWAF7jm8GpWabTPsaf2cgz5elTmFwXIqCg9it3qyks4czwETSmbRoGioli/
agNdvqKMDHxDIBZu7TyPHjNUjG6GZReOUDpuQfso/CLxIU5pxny8vLXOfGkqGcm+Ipc35T9XzG9f
OswaMU8ZOMogNwC8ggbNfmpRFv35DhZA2nSuSRC8ur3KFfqh6BSG5HzpGWIiwqaj/SAdf7L2QTwE
bwD5cQC4/GRnDg1fVKGSSM6EbMxqc8VNOJZhFoZeY2KLY/bNHdxBAPUduDJL4Ilxeblzmxn1ZUMH
/80fbOfTM1PrydQyDAu9wU65RsekJr75BI9xTPaIPGCVkpYobExxeR/4DAcmpzUe9br6cfmHvMsK
2Mw0x+k4KXtpAK/Tkt4cwQ7UQeYhoCqwWB/V6HjQdMbki4ln6byp8K2S38YGzN6W2klEO7ugV7yZ
HUsLfiZq1MtHvxOIrSLUUs+2tmGwYcldbbiBkJuCXDL24mgeyg8zgKT+sTIURH9XR+Ko2WZ+58pj
kZs1+BsAtUhzXn7Adzc4l6mkyU7qSSoszVW9j0YkPtKCFowDVv3XohV7aPsecVdgQxgAXl5s3fTh
HuVt8ocFgph2yrrwANOQOxGXBJp5qcz3IapCP2B4IpKdOJN9JKgpilF8OOe9ADVQLe5c/UuJJU96
zz+aPwugMP5WOU30gHG2Ue7x8hU/YnJY48oWPLPjqcnouCtOmE0DcLUDp0KH0ttEHkqYswSmjWWt
Gajm1ZqFUzy0dOj+vvx2zsRNm7fCa6EElGK950c7FnTatcQbJrff4S1kAYhVkRcTxvalFM19IwO8
Dssgfr288rtNgC+4REWVsM0Fxczl9Fmb1MCZqYrYhzZus5B4RJCB++yiuwyQ98Plxc4ESRJ8i+IL
gp+ksXq6mLTgAhhlhZWedMbbFnrl1piS/+ISIk4xOFKmsCmsVtn8gMtDH8F39po5oY8JvhnoqG5o
GHkiqYSOQofr0AQMzk+zm8sPeO47kprptk68XHrVpw84A8txW7OIPRyFUhp3oji0KA7vQoflswbO
KuwocxuIeThcXvl9bszEYYnTbFjuB2N1mIGwy6Fzk8RrHbNQj6FG9+cGZ5TwWQSCme6IXSP+FsXo
//nWXXKp5b6nyoe2c/rIdWnKqdb82CvxeLlJhlLbTIDZ78cxtn+N+NBhhxEUUFrospZX7vx3m3fp
k9Ob15kT0kqTy+f47dIFOR5ETjcLz4ZDty34uz7NwkcJMNazK+XVu/dLhcMw0mAKyENyRE+XsoB0
5PSHhIets4CAh7GTAnG+CexmvJlQ3mPiq2d/Goh4qcuq3ELA+8lbTxetU9D6ky6VlyLdcUeZhYgV
xkCbfG6jQ8vo48r7fH/3ciVQ6NgO7TPd5mo4XVCoDAOdJLO48mAOQIzERDyO/65sXAiwMJk2eZTx
9GWOdnsI0QOio9gXI5I1f7ibl6vJUPQeGA+wrVabyrTjxPQD3/SatnIPTQuwE1WKfGfWSm4A6uov
OfS0K0//7vAui3JPLeeHJd3V2458FDFH3Zde2sR2CHa3m8HKDOTrG5fU3UPfEDFqZWXqWINc/dPM
jtWZVJJpCNIfYvHpqzd1oya6xxaCS8zh32qFdwDiH0XxAUhWgkRG0EA1+PPXzOTHJkYyw6M/d7rm
rOHjmAU9yRzWYfBRqvjG1wr30cHs5BAsSm/gYbP4yq4+c2rdJZNk0GUKg6+7WtVgtDEErelNeiZ1
xKiaBl2nwKcZa4TAaC8/47JVTkqw5b2iBskR4jLn+jldLUtVF2tabnpmSWRoQ5Vvmdkb+yicvku0
DL3Ly517OOoA0kUSDy701c7tILJFaD9J9CKmbNuKCLM8HThLjjjBlZLj3H5deqtSkC6TKa8S88qo
htlktOKlHSYRuuzco4ZY9z5XubxtQby/tpFh7Ghfoot4+SmNs4/pEJ2ouSg419OLGuUD5GND15Po
rmcO4Oa5LLYI44z1poJV4t+4ESi0G5w2dAx2MfA1MYkI3Mm9QQRb2kj0+xD2N/yzMRKZqOxN+n7O
kZx4BVzhiytogHObQCGjQHSjx0oYP90Efuv7QR3BBZ4dMIg92E+EMlR2zGNKmilMtCvv512iw6Zb
gBNsOMomV61qmBkMfllNAdriWdv+xNSxPsBHzT5c/grnPoJj64Zjg1JkJ6y2ttk6Y6Xrtem1RdU+
47KU3bUt4k5RM5tXYuP7peheGFKqJYUnwVk9EMYEloYohSJB7fWtH7bipqtMpJ6jXl4JhMu2PT2w
S6NEh3TsGPZ7yEsSWE0NGVCB3HdAWwWoICsRtZ/Bh/d7mqfODUB6fzfJEnqMjibL5Zf6/qJnecVU
HNQRoOR/dv5vOYVEawnJidz1ptCZ79PSfEhKdG5psfk40oM6FCECApfXfH+SWRNgkWKPkhk7q7QR
LUZMAadFroJW3ZM+j6iYqUFi0qjyD1aB13Iz9PCvC+3H5YXf79Mld2LnLGPIBWZ0ei4aZyirCjCQ
Z8eZbT6UZoM+OmrJVfL58kLn9s9SzS9FFW2ENZKi16y+miTxIkQewsO/u7yP7PC11nm1l1c6t314
jebSteUDruvMJGz1aBKB45VhrQFgs1ssKaM6vjOGAcW4JK/6T0mqsq9Dp8e/LO7GT5d/wLl3uiQR
NGhsQRGwugGoXUtNyybbQzhqfvRRB8THiHr/z2MM9RrpocNJYVqzxhr1sTI1hWSCZ4Vx3CNs2lbO
IaG9+MdRhnW4P0Hj0XRmSHK6R2jfzs5cKtwtQZl+U+ac38Ekqqnh9J+X39yZY0Cy69gC3N/yr2UT
/Xb0lBmawKddyxvLSbvxdSPb0+Met31f4bAN9IwcG+tli1HplW92bmVSP0KOrSQfb/nrv63MnGdB
hxNzYIxnX1FMindu3kLy4D5FsTZW2QFVv24HpOza8OnMyaA3yfiLgSSwi/XJKKIeOmnYKS90c1hY
GtOtqU2TXTc40eHy+31/C5JuuXA8CTY6DZXVfRHGWv8P7dKDOswYy5+i4ZiZNFXoEyO1omEXeHnB
M7GUx3IYEHHv8u/1a9XQpCrLmPBiBEgp99ZtZ7lIm0QSG8WhqHcK1Y/LS557RkWQMdiq7CJLnn5J
6oahQpZNem6PxHYAfvbOFFAXdFWYSMwk7pVwc+7zgXCgTWlTgwKcOV0PQexZn2QlPWmKeg9nEW7o
PONHMjh/HquZylLsSjpS79saUTuNVan30psLy30z+rDfOdZYXDnt504CSh8WTSFCilrP2ERjoAGI
+IpXVognV26mfcYKIN8FfQG23WpEs0WI8Vuk/D9EbBJY6ENI5TjA/EyAfqscDfX6BH8+EnUD2G++
gQVrf24K900YQKzNEVpEvZRlf7xdBOkgaplLkSDtJZj/fvCLVoVln9ADpWF1aIMk2Jlu4b90aJLs
KqiZ0ZXM8Mz+FIgh0rl3+ZAgjk4XRJwA/vZAkdm3jYnJddTfilz4t/gSpXvXal4vP9879MXyVtF5
paBEBxic3+o86HE9WZHbSQ9Nn3ZrBTEKNyANd9EwwEoYyQ02fSTR2+hNRanQ1w/FwvEZmP2i7BA2
w5UXfuZ6FjQYGBJxeXE8V195xGdxKuxBevjaNkzNHQzeN2BSYKja2EIe68Et9w00hmMFBuvJseN0
f/mVnDmx1JwLEgXZHKB0yxf67ZOb/uz4UVcLnHAG/xAxTffGqm5uwqoIrjzsmfgnDXCrjBwdgC9i
dXWiHijRJ+2EF2eOfgfHBEHUrrM/F/Ec/ZpUPD20stevRPkzbxjMOAAAKoIl6q6CbutaqlejZXq5
jo4vguJuN2MLgYTLJq2wld30KAp+CFpUb7ZIs6s7ZQ5hd+XJl3OzSuK5T8HxWMzDOMurz4zyJFau
ggJowmzxa9QM/qe5D8X856cJ3IxFu3UZ06Mxc/oti3RAgK8wpGf4irlLh5xpUTYCYj6EPJkz6f3z
veMSfUGq8DUJVafrYVM8YB7L9KvWjOznqJm2h4m89qGAeXDl7jyzTZdBv1iqe1LJNRwU8b5Aq83U
9HQ6t1u0Xkd8K1vkkwMRIl1++bnORCWSDyA4SwkCdn75nL+dCTeJ516W3JoZOPUXt6eq20D/w2RJ
YuGAy6vr+FeWPPN8bE5qLA4hd9p6m0KIibnOHOFB3dLv68IqafY1iPfZqJtefrozJ4JWpkV3+j+j
h9UuaSI83fzYx+XJWDA6FsIbwybAGnwHcQ6Gt+zHr5oc7P2ApAEl5mQ9Xf4BZ+IAFDmHYRunAfDl
KghPUaryyC9hVobDrMGOlwv0Dc0bVDfEaCBPBHIn2cLLcqorJ+RMS5doC8MJuDVFERXt6aeFwlw1
VRGmpEGWmmAJ+ujM6TbmSzMG2nh3aQ7yfFGYfBiEEW97Bz9vZw6dX2ar7JvL7+FMVGCUSokLvpmN
/Q/x5LdtloyaTlWtJ3ezlhi/2BmAvdLY+vNk/vdV1p3UHiGiDnH85M7SY38n3NHE9QNR6NbJis/K
cp/mqKy9LsqvIbjPfWYuFsVJYsIFC+T0VZs5QE4XzvrdACPMvJtqVBxe3MAynhlapt/aUUcFUBmp
Gq8kbWfO0jL8oV1CIY/U1uqeiVtN2OhSxncoQNRHJ2/EIY4NLCuC6Nr9/c8gaRXZHeefTNdRsIPW
CUw78NckRhd3qk5NvFRAtWLaE2UZ9hZd2bXlLeZ9nb8PcInE1nfMAXgfqwq+8YxzNISiK9f5+9AF
bpLpz9KzF4TJ1XUeGDUyZuj43MnSwDVWGPUUbXVyvk9sr+qDGubxy+Vd/P5tL3htgiU8jQXEvgon
kKICS9diHGnDMTvkqR7dVFbW7JQwr+Uq73eUtFzaMwsNCwS1u/qwOLS2mAzBaovtqvkeGlGOkCdH
FEGfvIVyHopsp08uool//IgLkJAbHDwPxJlV0OjtsouxkfW9ET26mpu0zh66KMyLbZkkjOwvr7b8
v51uKTo1jIPZuwa82vVqEsoqriOga9G1dT6kKKHd+GWHVQwe34jnTl3XbkW5wNRpd/s/Li/+fv8w
zltoCDyvoruwis0FnA41YD/pWVFGhy/tpk1tlT0Ue9vdpEFUXUkh3sfApbph0k+LkdvgHbFRZqjX
4cnjtX5FE9VKxWEAxXIl0r7fo1ytNo3hJQ+Eu7Q6FYMSKPhiYe5NJNUfi8aZP2hQyL20zd1rJc25
tbjWdNo2tLrJ7E/DnopUWoJ3mjwkhhZgR4YKNeLf0JSTa83ZM0tROC2QeQ4TWK9V/hVjZN8OyIl7
U6ei71htpR/zWEt32jzHVzbl+aUQ02MSCO50Hecw5Ch1tK565DmL8SOCIvlRFGZ+g6r4NfzzmS0I
Q2KBnJDELkPP0xfoND1WfW42eD1iXwenRjw7iwYwHwX6gPPQdlce7R8SxOmBsxibL4AcxdAe0cfT
BSES6+Fg+72HnWCG16ZjRbdTOPrPhVlZX/XaNw5BOPXxps5ondgB99iuzMRwFCleM4TyEidaPHcv
n8T3wc4i4FC5AEaiB7fuhGU11nAixvAKqQNENcQU3KjOT7wQKRl0OMYD0qB/SPOi6QB1EPQyjeIl
nK8T+i4zhzxFl9OT6Pd+0UA0fx6rEOFMxCD2RoNX3eVnPLOrltQAAAEEL5uws3rz7oiyThZ1XoNM
tJcjh3xLj38+KtUYh/9iKagwABeotZnSnS4VGd3Yh6nResh0pZTbgX8rtcDchxRmV8Zr556KMGMu
bZSlt7jaTxhwd+hexa039lHz0dEM90DCa7zQ6HCuvMAzm0TRiKZxQk2krPXQM0Jjo9Qr1Xp6NSI4
r9XucVAYqqowHh7qakKqai7+vKSm4cbXIocG5ULFefoqA7epHZXptVcMM3CTHWonPlC0FNfGDHfq
EK1l/M/G8MDoHimswpWp/xNdlrK5MvI9EynIvbiXDUCJdCZW+UDXpbgc1wUYcPR9p08tbgfhbV5X
aNFR5GhIoHamn27/eCM5ksC0gJpYd309q2ai0TCbjadkNh4mXLf2ERowR1NDN+nyUueeb3nFlKEu
2aW7urYw5RoTbKPIzhe9HV93f+Zz5N+Au5tQMND6/eXl3iceFlMvbkeGUkzQ12ha0fWUjaFVey4n
HzF+CO4TdhnHMi8+YS8UHZvFqQt1n//P2Zntxm1EafiJCHBfbnunWpJlW7Zi3xB2nHBfijv59POV
MsCo2UITmtwkQABVs1g8dZZ/aVa+zXefkzSAApgmwhXwAq3CYlLw5r0bGyt+Rtgj+2uwrXCH+IJU
Vazq/e0HfacKpEMtvxoyXyAByysmIc2oRFv1dxYsLABoSYpPeYaZ2HYaWlRmmhqDknCKXZQl83mk
YMrD32mtpD9HLW3827/mOlzwLUEtkv1WkGrLcBFN6JmjRjPTdxNDuMODbX70+lRMR7XRyrUzdf2S
5ZeLfoPk1Mqzdfnx9lGdTGYm1DtNlDiZJSky8DuM6oxvExLiz56N4jamU0m6q7u0WkE8XocrxgKv
02ziIvft4oMFaqRNKCupd8xIxNZpkuqnNtTxP2WhICrjSadgq03cXx/eYKDoJNS0VuBTLXGWCVKt
pjVgyhtqaMqZSet+KnK92blhk6+c5HfeJQ1OgEu0qsgAlxAit7FEZFo0p4YyNX4Wzjj5aKagPaii
vXf7qeReXWYtkNQlR8ukf67yMi9fZMgdKSX1p7sQxPSBsaqFcnNhnTLQfycsbwEGNAoYmKQaEZmo
ipVv6J0ndYC/8zq5C6gWFpeAixpvLjmld6RM5bGhFNkM2JJsEJVbS9DeWQr0ENMQAFLQ8JZDpUZV
DHLPVNxVgOH3mjdlX3PckTBAreOVEPjOAaUpxFyQ5hQlw3JeVtP+wRh65KkQRgXePyrNHZj3HPN6
RKJf8ooP+VzzuZQfvsqYtyKqoFFfwmh35R686QWBj42nKML70cAdBPhS6EwOybUzz7sWqby/K68e
sg+SbcE6g5exDZOUXhKpFmu2WBKqGGIXd7k3VPlxFqrHiDnte+8+Mqd02pV0fVeC3XsbDD5LDl2l
ssMSw0lfsOozl070nOKWGgjrV4xa9MbtHLTQ7epPoXhrEIjr24XHREcC+IO8SZeTNG2U5kNekN/V
wmge7LmpDu2o55CwRH4clGZNOGC5HnBj2dWTrCqaeu4yK9E61HTt0TX9ScvKEHF6AxNL7G2jsHtM
WjXrio0cUakrJ2gZD+SyjBbk2FxKBS1rXLUsiwi+tOFjc9X0p2pCp3abG7WNFnaHamwRahDhcsvd
RQzw94M7DvvbEenqWuXwI/NIAwqsCSFhiQquBSa8cx7qPtZBLc1cMRbDc22BXzp4cyzUpxHDTvsQ
KF4QHCpUQ3DOyqo0fBgqeuz7CG36eCUXv2rQ8Zto2BgSPgsXCrrk5YcVhXYIiLWa/KwS1qYMw/o8
MlndWtBmgFJE+NzAcN26OErRw0vDY4XD2kdLWvkjuGplCgdTCYzK5Y/QuOGVGDaJPwDT2TsuC+Il
Pt45Tvu3ipfxSoq6vOPlcjTWKT0kn5409XI5Pl7sjXK99yN7GOunNPcy2EnRhBH4oeGYJM4G7doU
32ZM3+KJkSemCCvHUT7S2+uJ3wBsjNYEH7kK8m9xPSFYH+OhYfY+Dnn6v/Y8Zd+zOsoe6ybqVx53
2UNiKRqQnDxQDkx1l5zUGaM/tRmsDo28wsFrQjR7mwJs5Wq4/qxptTA/lHkEAWyZM3q5VTCJH3q/
76vpoc6g9SJSgSlNNqobF3G7ze2v6Z2XKAVXuGRlKU7f8/Ilegn8zEKbO9/g7Q3PfVqSj3e5MY05
Zoe5nd1BcdMDDBLxLd6EWWuqK5ODZaxmJE+2RCoDsRkwnLo4RnaVOoiOh43PIUuwKEjMYsoO0Osg
k6TCQfiqUOIOB8rcwMJ7TVPpinAml+fRuaJoz5DoyA16cyV2hdc7eLLPPj5coe6d+prCPt242D9l
B9S0a/fsMvtTvxUmSnm009228oZtPau9+6PDaEV7HGbXNY6ZrcfKDwV9vepg9Kif7xUV+YJjA8Es
rLfhSLvg7yiok+xJ6xIHa45SEqF+uh5GzF8anMuR0YwjRDg/+oZBlXBNaMxn+EyWKZQZezF435DZ
Vyyei6jDCbrF06ZRMtgUfV+cO0dvD4YWKytZ6vUHY4DHlXA8IoSs4i93NjXwrB7tKfBVFSRpQu21
jewp//7hx2MVJsMmRR2nZ/H+akyDS93sAh/LOj3ZhE0npaLMfqBr2FmVe3RtwOF7Z0x1EyxpHn79
6PoASuBvkGaAm8X95PIpI6csRihWnj87AdxQIlW96XpmTnOUBr9wBwx3aZh1HlJddrvGT7+OFmjZ
UM7QuoNKSDp5uTiCfBWaNrPnj72GPZBq5feJcPOnXkPvUbisevth31mPRgxyfJL3A3tB/v83H4uH
xm0fJaPjN6nA0rg0jB6v0xpyWVMpFABNKFayx3duVuRySDgoQySmYXmp2XZAAi4Kxw/nVlJBMDuf
S8oPdWJG7ojAQLxSRCWDDMA0cUzyPMWwVQctyh/SxsuKlc/pvS0AW06Dmq9TCipdbkGdoQfAkJ4t
wIHiTgnHZ8TCxT7o1fQhr5R4Jdt5ZzkmJDbEMYCtknJwudxQJE6L+ZPlh2OSb6IWYkgZTvZeC7Vx
M6lMF26/4ev8DqAbTQvKd112Fxf3wWiyl5jShHddiZPBZq503EhRENF+2WVQ3IvesrH4msz+GwLw
mBJ5uJUUp9u/4fpG4DZgfQiLqFxcBY7cZpAcGA34rFErT12DWXsaRxkeDTRJihCBw4xw98FxLj1U
xrnoPvJvWW7KaPbmaOcMuWgSDOEdYnreLmdmevRKpzhA7F9Tt7hOWlhKlieyPmEGtninhkrfGcuY
8A4vcUU/oEEZlntLhae577PG+yjYlSejbykLeBRH5Bzn8sm0Kq2wMtKxZnaUxsfqUtkUuZ3+wNV4
rTHx3tcKKIj2Ev0uTqy1+DqqwMA+VOtwbLOs+WCk+HcWNk5ljIlxHRgGc5uMCKMiJIedOUwkDHi9
6HD7+Lyzvdw4lNUUCBIGu3jeIFNCteo9z2+7rjwMg/XZnebkPgCB8vFYQMZA8kLgZ3eXLZ8486zZ
QsbG79mPo5sXarWpDawRtkWf1dsszOMPyk0SddDt4VKl+0sRT7V5+TLj2USaf1AQTBs1/QHEgwUz
XxMnGGXtiq7EOy9TNvBoMzEDlx/j4pzq4ZBrITYK/lw19AmEaNR/gkpof9l9ijOKgDd9Z07tiMXz
1KkPs6kkLxgBmish6ToEvlLIOMRAsyhvZMh682VW5dwa0JaFP1aKS6O2RTerTtMHt6xrX6PCP94+
P6/6rpdFBZQ1UhYKKUbFVNmXCyY589oBDWXcVmKIbHSAcqW8Q5LcsZ9n3Ch4YCPI0SeX2jTH1jOF
8mXED0XcW4Oain8DoUzWnR1Piv1lwBsV65q6yY1fTtLZIcY8gxHFWzPo4twf9anqDp42FOgzxzU2
RptE17HxxHcQX9/NyDhXjTdTGHrGS+Q5ePcctVo00cEy0x68PlwK/YeKYdzfaGzhsOiiEu7ssyEJ
0ye3KHPM+5DgUFcO/nWERsCYU8FVAeGC9PJyhwqj1NkIfn/cVMHRG+cvTEzHE4OR/NBM4HnVMRhX
co/rz5pUXQr30fOUU6jFmopi4nNtp6i44uO4i2vcm9XCsnG3ogl5+wRcPx5wKdIqiBdUegy/F4+X
THkRKXnmj2LSv5uYV4S7NnWbcRs4ejceq34EozzXxNOVla/LMWb6EHaYVPJtg1+9XDn3wryu8czw
bRSARjjroQr6RAnxb6EZkh5cM8Y2UvRYt87EuJXI+c5zwwhHJIDhJdu87CnB+hI119boW31uIMwN
l5BOwrjv6ew8FJk7fy4kEfv2Zr/zXj1GEkzWaL7CGJU/6s3n3QGVZuaODbWjj5E49QW0wZOqlxHa
2M3H70Ik1hwDyU059WbedblYHGL+MGlN76tCtfZ2g104CY63mRNjrU91tZmvoDAdbQCHsoBh1+VS
DprN01hGrV+BtcRIMxN7bP6GxzFUtbsiyVLMVNM1TOnVZkrsCb0fplugxBjrLxalrjSHMm78NghR
vacdZj06YvIq9NOq8NvtNycP40WcRGGJjBy0EoBSXt/iCeMpwXETXxa/awZvPzLfesyHytuESJSh
YOekuykle3S7Qnp0C3MlCF3fT7LwkkgK2bLHN2BxP6UxsCjcjoRfGhDWEcT3jmYxZOhNz3X0CT3j
bDsxdzL5BfiJ77AiFjquIh8Gt5Ocg/+jm8/8gJO81KxJvRIDZVer/Xw2UKFoOwvjA3zANxk6ts+3
9/zqMpRrSfUQg8kwPbdFFOwsHXVN5Hd9azJAshZ4ZiabokW+9EBEsQ5mJAJt5Qt9b00w5WQ6DNWQ
nV4EpdBEYaO2A+GLxqqiU5Vr0fjNrhX8rEvaQl8caPMfHfzIPTUZVRKJ5Kh4qZcaONmopJ0laOx1
5T82HKqtPYf2t6lD4+P2ll43lFmL5IKDTG5F5r3Y0yqJ0VzMu9pXeMNJx3S2KrJwm9VtQ8tWCSbt
ZES6l+/dqvK+kahX1j5KY735ouBfGiSbxhBluxKL39l0EksgV6DeZZd18aNQFWlbTK1zP8HW7QVI
Yv+T+j5SNsD2+iN9qbD5+GumiU2hKXWJ5Hd9GTuqYrYcpTRyv8ty0TCdHrV4F+HNNv8MzNT8brSY
Rq7kmLr8Ri9jCGwX2o+QJgyO9LI4UdPBiC3aZP4MsCN3NjMfTlxtLfwKJ0RMZJtMj7JqQhjWwKno
s20XyXAQ+LNZj5PQEbNprWko/9bw2DG2laW14avPYoK3T2fTBfHiUPW6/RB5HppzOIAN1iaqMCx7
Vp1xrE9itqv2ePtEvfPupBQuOYRrAzpaTiii0micYhQZqNwyPhWKpZ9SpR73emV9q9woWZk+mNd7
SLuYkhUBXqnBs4iDVZ6XWhUnja8y37tLx7Y5F8601kd8lURdvCrofYAnuNK4qZe99jryUNiaxeBj
utI7PhVugRSLirnIQbgOQ+5AActv70YFj4RngV6qdheSq6EhbWRF+iOdMRp5wiN6CL7TnvGiT4mJ
+9u0s7zC0PdYCYY4/aVkytKxdaywZMM20/atYSSmwwd10YSfRGbsrTgN2iMo+1g5QRml41bUhYAJ
CORAP8WV2WvYQFeOtUnnbHI+I2uropATZN78sy3xqMUDE1Ov34WiqdE+D3Szeow8LY73GYIdwzZu
8ATaZa6Yx++ZaSL5Eut6/y/uE/n0OBda252zKVIMZGqNaNbIz6OiUO5qTyA3tNF0ZDXSDbgOy3tE
8jBw6UdOmBDdPmTXVz2DD3JFqboMYXoJ6ADLwm+gCPBbxHTHU1PpIx7dYRRnWygzzT+3V7tKTAEJ
AzkgF0YdjmOwSCxgkIeTx9DaH+3MEdEOIXFTPOFU7zjHYhrj9J9WhEmn7Vwsy5x9PGKt8uX2T3jn
gYFlQ/iEqUxnYRmflKHOgCNPgt7CWLwYUCpeaixnMD3FWOX/sZT8kpj4wORY3nhekTuTHRe13yq5
pr3MECaGH0pKhvrviE6X+fn2ctepIlsLN5GW4qu+4KKHPXQiqQAC2D5mcM1DXuMFB8PVz7S6e8By
NduAHrRWIu87a8rGMWU9cRcy1yJomAkYVTypMIWtp6Lb6V2r11tbMfNvfdgoW8Rpuq+Rh+nN7Ue9
eomSOgb2QVJyMI1ZFvOkNTaDY8cGyFaYDw5213cx02rsLNu1e/0qCr8uhY4gxFrJzVsc2TqJggYB
DfvURIr4ZTbeXO9x2UyfdMRQ/NyY+5Uv8t0FCfpS4p1m/BImaZRRQ59esU+2Of8OULt+GDDr2mnu
/CfX1fjb7Z28Tn+RECTgwwjhHQIFkNfCm8IJX5oZd0nHPJWqkn7WOkv9YXYkE/skLewI+eSixCY5
GdrA1xWn1TZqgGjUDudZfX/7p1wVAgbjHVptwEMh4XCVX/4S1Q2a0G0c/TT0+Oz+o0zR1Dj73HWH
pL2vRisJpR5Zpj7OCSCXrS0A/R2S1MiHl9s/5Pp0eRTNqGrIWZcD7+fyh3hdwwAzxm11mJtwExqR
etStpjj2YGn8Dy9F+Sg9ezjOKujYy6VwvsXFvsIIFL9bt6RtE2WG/VWvQ3t8IU1zvefb610FYFSU
pPQPCE3mL5yxy/USZsbTqCrd0U7sYd/kdvR7avGSovVTHyOzgq7ttuHZNKt4d3vl6xEpnxBOAkAt
UBLRrkYeWTG7NRI37TFyGmzbEBX5EmP2e1aMoNqzRdUOjisKP5rTAnTWHCQTy/m+adTYt7sSHzkT
/VCACfkOfTrEvPKq9DOUnSnMPIHZad9Zn61qCH11wOMwC2r90dQSZyXgXX2d8ikwtoIADtudUejl
BsbAVUITu8Mj+2SfIyGEn5Vqsk3wfjhgaLamGnsF+CcBAhOCqCq1ONCEZagjGbCLoUoAdZlmVB0m
3A0YoRtBlyE3Oc9CD7+OKI12d7UTpOGnDqR9RqYAnOfexZtDffbGyFWO2GrSatsoiCmZa5XdayZ6
kdPxGwkfSClQZgE1XsRIBY1gqx27+thgz3CnNZO+qeuo3jQiLrfRoMS/7Vw39uo8GA9jGVBkovOw
a0WCs22VJEetU92dZoZ4UUVR8hkDbvPQWJbYNXOZ+qj5p/e4D2ICilbyN6+t9INXx9Y2Izj6VdTY
Gwtb1QOQEeWEXfC0cnKv4pJ8Oq5vF8wSgmtLGTKE/hAQKpX6mIdOsYNeld2/+oWXVa3vgrRrH0Y0
o3Zq27X3DMOij4YIuTztJsR35AB+eQGltYYs8Rg1x7ycgJyK2D1GtZi3vW2s1VHX0QFwKVMBg5SF
UmBJONXg+I2VbSS+yFWv7ndamjjBYbDqMTkYcxmUj65uJ8bPIIyK+ddc0/77cE8YFhJfl8Hsh0QG
jNbi+7LSQc3qgp+QZuM5Cstmi29o82ANubhrbD50pZ3n0+3YdJXFyEV5YEhdMuAvxcUHBFxr1w5T
36v1to+3dYvSOMridumcVOxF5r9TXc+TdFukZt2sKY1fXTcIAXG65HgE1C+54uUjT0Nd6aWmBidl
QAussxzw3b2T7ukzpStH+XopOonM8Gji2ASUpURIRDFjx/nkncrGzk60EPXPKGg42xkj3pXb/CpQ
csnQ+KbQk/19etGXTxVO+B+rTuCdxjQOD2qOSJzb6/YZPsD3OtXTj453WI5eMzM0kiM5D71cLh1L
HJYiKCUZRPm9ipr6NkNM7aRE+GMpFQLFt4+MsdhKZuggCsh4X8cX1CeLbJs+phqYxqDcm8BEctCh
pRjucwxn0kPU9a6gfZg7CPLSTgvrTe2oVfEXbr+Dekzxh7TP7mCqqMviT4LQLIxF9UAe3c0/KorS
fykpMWlNZgvM8kz5muxNO7WnowU0YG52uE2l9+OQqvZBG6s02ngo/4tt0I7jhNXVHIzKowd7+QlV
ErM7JRN8xS1C3Ew8zABkw8lJKmvczZUIwmPcBk5OCZ5rs7GG9FgEFBi24Duk5YFE7shy//Kt9Bam
83R+wns1M4JjXdff+9ayn41gdLaO2dm7pHfA80z9Wt9r8UWzMAUm+Ru0VDIN01wsrFHFvvaVkSoL
EdJQtV9wbJS9SFvd1yJzOEkxj8PtI/HOmghyEqMNefARb7l8WKyS48qaXXE/hq59CmP0Coqucs91
Yk6IjIfpDvjdGs34NSt+c/ciAY7QKktKwCbilcsCPuy53q3ams80cEx13/furGPL02YlMzRtiv6U
dTD8JVLFwE65bDJz66JH/iXE3BgBhwSe/VYIu2k2E3qhj6YQRX0I8shxHsIqdL9bc62HL2WSK1lL
JAbMh7x3FhkYlOfRJPBwYyuqjRdirPyITlab7PqpddxnVWhusRNq2VafDbeate/1UPb5vYNXWEpL
JZjScltkYKhzRHG9jpMoBeND5AFrXCswdhhAnX6hs4dex1YVdgVEx6m8Uey0sCnqXYff0Llp4K4d
uEfSl75Cpm7D3HzwkaGf1X3MtflphEr3J8XR7h8PgqK7aTDD/lik4w1A6pLnDEA4E/WlbJ3HsKQZ
IaKeq66evljVXP7V6l19tg2GmZ5Usrt9zq4iDwJ50kUAEDXmJpQql+fMQpUzDsmbHkVkTUdUx5L7
eY7KI4jg+fjBpbgM+YrwCsIxRlJFLpea00AUMGeDe0Ex+lWtx2mT2lH7IxvHNTbDq3jP24MM1oPG
DFIbr+o3INEu10pzV2jUXc2ZQFJSoBhmm99Z+qD8NJTErDbgHwGJD4nhfQF8NHRbBaUa71jnzvDN
zfQwhdqGScipdWnzQg9CEUNMnfbSTq22Blp+xQMufyylFLwAGFlskrz93lTNLUmnimZEdVZN0Xpb
MThDvtXQbHBoC8/RfZ7HRfIV5Rfnr6Fx9RDuXaVphypRCnWH5Gde7uLJrNJNPZeu8ZhEg3OoVFh5
G9J6Rz+0du6mJ2MqRboSpa5CsgR+AIAD3ALOkaTj8pfPYUnDWvTGWZTm9AMYQnXX9wa+9KqRgXWE
2D7pxS8lqauVbph8f2+3jA4RZBFSWQsaG93fRXgs0sbOh8KczwBu+vM4jtn93Dlrom6LZJ2PURYi
9ISkRSVcHxmk37yYsquwn0yr4dzOeb1LXdHvc7Ocd86s/BZVlp+0ymqfxnYYtnD12tPt72WR9Py3
OnkIM2F6RVw/l6tb0eQAUdL7s9H1vbYBX48EYupaR/Rx4RUE0mn99orvPS/xX9JxKA9AtlyuOE7F
XCoFqTJW9Tin6+4AqMdA3bz00OcMRaY2mzFvp09qiNtQP3lr5+kqGuFsLDNnGn1yPn0FqNDQqIeb
pp0ba+53SmrbG2qpf9vZW5ODfudRmYPIMMTsHXbcIkC08C3TIuvac6SEAmMJJjWqqQy7qYeGkwIo
PWhqXz8Wo/PDG+21IvfVQ3NxfmWoZ3DJ+2U4vtjpptQCQknSnoVXF99FOCpiD7o+Cr4axuBlG2Ar
5m9Hm+tk07dmX25arzM95Fn1wNjInEF7DhmJ9SfRtb3YmZ2VYt+hKy/ciF65z1uru5u9FgMzW4tD
pNXqWjPvHezTGV4xGkj2Tt53v83CVtMtYjzlZ6RQ9fSgmtNUoYnc1fnRHiPN3nbtGHwQEsCTw+qn
RsGhEYA/jJ/Lcwanb7Q0UatnCy+3Y46w6KZ3gv6RWcawcqSvPyLit2QkSo8/SL6L+61ues2amAac
S6f/txAU/8EQmq9k+2RjVWr59+1P6Cpvo7gHMYKmkdShISRePloAzG+wowGNyUw3/x3xItp37uCF
Bys2HpwuLL7p1RyvdHlfiR6Xx4lVQUDDQcKj7Ap07UxGENelZ54tJKB3VWGGvpfmfzABApVVhs7W
akX+oFWaMmwdKV48z5OzAaJe/Szcwf1c69l8NKpoTeRk2RCWZxz+ESh4KdPBxS8/+DcRNGeMXU5Y
+57N0B3vEqqSTalPtT/Yafw8aGJ4oUvw5Nq19Skiq70PYsv6dvuNXMcUbihGM8BN0T6EUXH5E9iH
JMMa3j4Hopv3EXY6ftgN7j4c43nlOnzn5QM8ecUqYySL9u/lUqHVu2aoUY8ZQartVVRHT505kjpU
CGeo2On8dBWcbG8/3/UJB83zKvwLSIsMYhFKSi8avJkod849rUaZVvs1TUH8aMLnPk1xYqz0LN95
Ru4j2T5Cu5KLcbFcDXMiGCHBIDFuJecm6M1NDDwK/btMHObO+lN4fF8fe0SZzcFkwx0V6IVEm17u
q54jeGBPENhi/njyuehSV9s1sNV+V1FUVU9DOFgfHNVI71j6j9AJ6QFIuPsiRs3uaPW9PYlznPbZ
b7JIN98pdVs9eEnSNVy//fTzo0/JzSfxHrTuIY8ssUsOlNtsGoPmXPeifNCbWT3Rc69fklDt0Is0
1tQ6lskbTwjKhJCIMi/EgaVANWljr5c59p4hsPqQgl+L213oGnnglzXGWxsbQdJv9lwp20Hv5pcP
Py14RkQPEIWkw7LUnnGtgmYYEeCsOOGgQQBSkn7ndZUXPYxDqe6TzOKHfHhNSagCZcdkiNaNPNtv
opE01s4Dx8K5bMrK7+NAhRUbvf0zjvVA3cSu0ny5veAy9nARy5GP7PhSYlxV8Y1pc/fqynSWDNxT
xrD/UHsgN7usWauulmFALoU7G2wqAh0CA4tnqwJPb5AmGc9YLxp7YZrltpw89RgW4d8zTdCVMPDe
k5E4sRqYPskyvtxKCScZDKjw5wKNzWhbw8DvdkNktj+tKv6ovifO6zKnkbhvOdDD+PNytd6bYtMF
533MxnnYO3r+MkBk2/Uo+N2nfWeu3Kevn9rb+5T1oFCRRTGmlSyfRZBzyUYGEK7iWGpDBGuZOjF/
bDvXazeAvTJYW3pcHccKA0ssoguDWZuCetAph3f0FfdOL0JdsirSjahyF1JMow+fXS11X4RSN/om
QGn1q9p4SrEtcmVkyA2V0t3mtpLtwwRNUcDZSrcPC0jqdLXqItpOIUJ+28ip8m+3j+gyEX59VNme
52lp4i4nAmSPGMX2oj4OnVI/hk0SgZlWxYGpW8EgCq+f0aadrBVmdnS84GMlBxI2UowSmW76eUx9
CO+Xb7bQslZ3GXodptFOT4Ge63eTMiR7gwZPuxsUpUL4LS4AdFjVjzBV16TJF0i7/34ASBUYIgR8
OJeLg+xYwgtTQIYHo8HDtdBhSCfarH6JgBnv8F6eH0bdtT61et77tdaEewG0dJfYSrVyj1+G4/9+
CI4/NN8kb49fc7kTuYg6xZtdFWvyAOABXTL0KkPUejvRdHcB7Own0TnhASqJebx9BuSf/r/jTsCQ
HVUyFknulcJtiz2YsfwG3RHpx9Sxw+c0mIP7hlLhQ6n46ypMH7niXqePV8Ewi8tZ7czZOLomHQOK
d3en20Gw1ya93nlJsNYEuoyI/7seo3/SfybU1HqXGxoA4SqdyDSOsdPpn2Kl5R6rtfFHEI7uYZ6D
tUTsMiSyHrMCShp0thjroe612EVX6Vuvprt3jIse6o0a49KFmMZhoJWxvf3CXtUsL94Y+qLcm2QK
vDK4/YvPxgq50LEm1I+11bZPc9cFO01x3Q3cVu2otsmfNI8qnwJ9/Ibj4rwJrch9UN04fbYLLJ4U
6DNHDiOQDKN0dxOZ191kY7SuO0n8GEe58mXGdnsfD+hH1/Aaj33o5vCupaslAgr7wu7E59vPtBhO
v+4fSE8iAtFIVuWLZ9KsZqK73elHgULrVy7qBHECZz4ZqVHT9wa2rZpFf9L7WtlG2eycssKumf4q
9d41JlQUXORcb/+mqyPENkvYJLM0WTsst1mtIs3oGWwdXSO1PiH5/LmdmulUF2jJluX87+3VlhGA
A0SaIO83Mms2YREBSnsemdkaxhEekPeceiincQZokauNeqxmU9sI6Go/kor4+OGVmXiRCyKBRy2x
LMjTiFQNJotxrPg+7yINlE5iRMHGcarpq2rEyjlqZt0PlGZt9HX9zLAs6MRAriToMWe5/EgNK6hp
QE/hKaPc2Glt1x+MBO/A0sycrefW5T7LcoyCO2NNDfr63ZJm87hSv9uivljsdl9ZRQ2kLj3NHh7Q
VemU+9IyoofUJVVDDUxZ2ePFeszwpGGDTGGoKAiBi/Wy0UTmJqygJBkVhP3DkCqkZzkFoeuhtDzO
6KvStu5Pt1/t9bJ01KDMcblzqKAfXm5w7cTIOdu1dsoDQ8F2Eosw3Nr/mGIYD/EcrgHOLtMJGiys
BCyHl2rBlKXmv1wOdkUXmmhZn/A/q3eN53T7tOyNF6OIo5+W4rWndHTtHTutbnLe9kqGvzhOr8sj
Uuf+55DOf1wub+NK1U2oQ5wyLvW7Dnjkpo2V4Siq5FOct+o+i9Mf8CaNw+1dltn1m3gs16Xyp/EC
G9LhJlisGxZq7DWhqZ0yEcQvLn6UWzMdwifE1vTjbJDiMW/OV9LUdxelSwvaS/oLLaOTHiPB53q5
fhpryzgoue2iAUHANJsI2j813U602pq16TsvGK0bPhdKVegXV+pbgIztOTf1UwSe7YgfYrBJNE0c
jQQhDJsKa+sFXXMKytLaQQnS/7290dfHmYa/ZlAlQ0ZDG2txSQyIzOrx7FgnVKfHfdZZ+VZ3huTo
RlaymdXoYyaF8jzzIyEsUgPQp7zCzU+xbqSDSO1T4o7u1i5d9zECPQK/VKB0uXKtv/dwyCZxq+NS
KGvyy9OL4EahzH1nn1LO8Akj6fpRHyRcczCH7zkfzkret6A6/Pd0cAphdRB56bgvvlZRziMiLLFz
muk9b0RizPfVMORf9TKoN3qtGcc6soujnplYyoHSPE7cgZuE8vXY5+18nwR6/6VJsHOnUCifjKrI
n1oHcgrzqWgLCCkH/6KSEg1BOOQr+aT8cZffHBcyPRrMiok2CGNf7hZt3N4ogwTPaG3In6wut7aG
hhKwqLs1oZ3rsELYlrYpKioLpOqLBtTcB1rROL19EqWbnDwdKg4i487T0NhgHuDibsssdg+xQCby
9nl/7yFhz3FFUTVKb9zLh7QbbsjIBTqEZYv11+zxAzbCEKj9FJr2fHutd46f+XatxbdVIROLz3nr
nJxQw6PcgR8/OZ19Z0Ne2NZm75xur7cwpeH4SU48IDQwaXxfdC0uHy6eq84OmPmfuJq6L0rVPxVa
l+70Jmqfh9qL/ggvOetdZfk9ciUbNOEYy8j+SZsqYnf7x1xtNEh30Ofk7dyWaCEsvj2nx4pahc19
Gh3F3iIpbd1BEH2IvMb4+tGVSHKlZi0AcJzwltq/YN5MRyG7JT1HWEFJZmU/VI7ux6lufzCgMMNj
CUgdbC6jpuVDdW47l6LwNF+3RX4u2uiX4lZ/4mzMv2i5Ou0/9mByYkgKK+mPNE6vVB1wFhJOmBkm
bCfb3NaNl9x7BTaRWZ+vWZgtrz6WokjgypPwMwaWi/u2r6cacxsORqw206aaWlueiXmbt4G2jybj
d52bzkqBsvw8XtekEpK2hVDR1MUJsaaE4ajZWH6E8v9BZ4a3w8202MZ2He/bmYbb7e1cBh25nuRQ
0RgBekSwvPw6mgxzgYKqxAfILnadVjGiHEEt7qZhtP/uFXTw1TH3ZliBPZ/q7cXlH38bXP9bnLVB
WXMFLNuJalA4XT9aFuhNof4wqkrddUGNH9ftZd57j7QeKDqgFfLPIuSUeWV1njtYPhZxysGepm+G
AmcocRDERs0lfBChI1ZuvffeI3ALOj7oT12Tdmw0d6s2jW0/MdzwjGx9/zmxvZQQPpVbPR/U37ef
cRlZ5Fa+WW/ZhzCLSrdT2kl+OZbf1Hro79FHnP7pY8ddg5K8txRlBg8nIxjH5vLI0FiC4lcPMGgE
7aqsLfNHMATVTtJAVqLYe7sISR6EGjhJqR1zuVSiDkXggkbw3aBPk01gh+5WxFlK3oCs1qa3i2Il
3X3v4bjrofnRrZKybJcr5mFjGpka2T4DzPpIoFEeOj2w/BRE7IeXQklKjmBcgrRGVXy51DQZnZXU
keNrcf4ny4zpUU0w7aqCalzZxuuHYjwg8wompJRLrwPUNyOJrh/cpnQ6x2eQEH2CoG9gkjJISUix
ZtZ8/a2xFP0neeu+WrdcPlTaJeUUhIbjG3p3Z2fSp9kdWqBxLjA5B0EAI7Lnb7fP/vUpYcQDORMC
joSULJ1+pm7GDtGdA78Na31jQ6S9U2tNyg405hHY6McE3qjjGfPLqoQmqhRHXI4l8qAfx4YM4Y67
1N5NRR0+OWZqrLSFXvV6LqMjy9CkQnSUxAzI3uVWGlqYWZM5hngUevnRybJm28z/Q9mXNcnJo2v+
lY7vnj7sy8TpjhhBrpVZu9cborwhBEggISH49fPgr2eOK+1wjm8c4Si7BGh7l2dpzWPtzDOZWGdu
+wHdg4SV9HEIa5YjRJ1oDt30esPwB1HK+HtQgDTamL5Jrpyq33u+Pz0fche0LlcI0yWAOTQWmmCt
5xxYbCqiAEX4AuMpc5J6etsKSC45bRxsQecOimDsAQ/oeLaLIq6KuaT+0Ux23HPbhHufqWAVtLkf
7AIs6tBWkPVPgxxtSvk+gk9iDvs+HNwt5PscJ642ccTiLw2b4jNkuppNH4bT2Qmn5MBtZ/emV1kR
ScC3J5ZUV+7LX2wlNPkBgV4rSti2F5tWxJ1CoK6dAzCq9thSyDTOjEfHEVnilQ/866FWfD06A+iC
XVzNopEqjMTsHCJc0LdgvkPoGmCiY2W4vDLUT7s2XuET6FeiLQBIenax1FpIzDVQX6mPiVG0qJnj
HzKqXJJQ5RyCFATCMIRy1e+37U/vh0GBikLfDQOuJkev1zcYiThGAsuO0DxTu1pHahektdnxkF27
jX81FEqeq0ox+nsoab8eKnHAtKFxyY7OKGCBY2N7nnw75lZ1/Aop/afDCG/141AXt6NuTTRHNmXQ
U0s1kdTjm5kGtMD3/1RV6GX+/iNegFBxGK3jpSvCC9cI4sWLBZnNIOomA5QIjRZRzh0hiqqh/ca3
C8yFEl6dpgjokIgnyXZ2Ag26gbMAsQzhBp95/C6Dys/zXJkeCjRITETfVn8a0uIJE5juQdABqwuT
8PrjlwnvPRZA9wXHf3fHdPTO+l71ocWY2yxsxZ8pJ/79RdCtAGwT/VUssOD1eLCWqSaI8DewdjF8
y/gibxnXUEfhiUOgnDA4ZPLpkC8I3TixoWI3MTzorgSAF6ik748BWhDgYCDJAHB4iWHx08HlXLnN
MQsWSEY6LpR5bW+X8Hbxmxp2T63MXmJl6hEVn275rPwSDZYMrP/hT8+sFef4XYIc1W+QWy6WJCBP
UJjt0+aoXQAelwrCWpAN6LYRdveVoS4Ld1iNMFpAGAEyCbLPS8CFHIVhAgaAx75p/duqaxMSAfC+
oV4ynW05xHkKH4Z7GlP3pqzgMPb73fCLzfedBhYB8PfdXPv11FtIGYpxGtoj94zdpsqlR8Fcteln
MT9F6GxeGe+Xk4wCEa6EAMiBn5Sj7LSUS9+Z9mhiG2CBNxNgLMs4kCmLaYs/aZQvYB9U+dJqPxcW
gj3YlNeMF3/12QEyX3scCIGiy5C87GVmoILYHhOb2CcL8Ni2gl/bMWz1W/xkehc4WZvHs6rzGDDj
PzPl+nupI6oEjAEJM/KddVp+iC/HZajmsl/aY6jbEkUjld6quK+PwFFcswT8eYaxhJH5o1IKGC/q
KK+H6g0kA4zNuqMz0JmIKZlQHs6cF6iEPvuw5rumE/1T+WgF9wP8DeAjgjGwRS9OL9DcgNb1MnW0
Iklzl0HeUUG+GGQpKojDOaRbOvAPXZ21GxMEegdRnPQB7cfoXWLCaz3ZnxYcQg/UI7HkVoE+YKgv
PvXAx7idHWv3TdKOGRmAFtm36KznWGo9VEmW7rbGdzjMvQk/oNc/7Ora+fxnuwyl0LVOCTUKfA4w
pfzXc5BKFolJgKqmg8zeerAcIFEi6A1EQOyNTYZr5fHL6ASlcVweqBDg8kBadhkowEIZwRaPvGMW
8qgIgcovAl9qAkckHyogfps3FY+vnN8XhRHgVFaxSaBJEX2tdaCLlwyHchRz1DindBbBERBteu+M
roG5gEZbdjTR3grYg3ScXyvQ/3LkVYFjZShDY/DiuLa2QnloBk/PayL3KKos3cGbUB2MgGi19PuQ
jK5HkdjAM/D3E3tRj8E7QwoKBTxU8dYT9LLYzaBkQg26OWcFiFTRGK/cskn+YY9yHQWbCpBApKNI
Ey8F5SOVqDHjS3e21tN76o4BqUZLz1K5S954i3P4/VtdBH/fx0O9IkB6uAJnL4PbDqCfqYrm7tym
CSviSFZ7aUcYkC/+tXbvL4aCDhpqImARApN3CTQC8702XZt2Z2S5mKdelElCuglKqdnA0msJ4hq1
/pCArS/2arSLJQoE9uKoDm6ZaIQESV5LsG/1FLdo44snBPLBPW7o4bkPZXaGlFlA4CHtXYk/L87j
v58BxzHSP8hZAaf3+iyYYBXTtDTpzkKGXVV0kMrKwRANnmQQ3oROByHO38/m5YH894grkAO12bWc
cZGrzCNeOZnxjaNqmW+aaD7D4Sr7xrUzHDWc+4CBQ5Tbs+zdmCWlm1cRKh2Q4OV4uP4aa9O7OJv+
fhqk6MgHobSCK+L1+2uqlILZMj83S+Sg8yvbODeDCsH8BnPGjgyz0YFN5U9JlztlO1bEA7n1DHSx
2kQ0hKx1gCph1afxWy0gb5lAliAoym72Nlc+3K+Wi4c6E3YdNgOKQa8fdZw8tM0dl5+NgXVmAwov
PAeqOE/K0D3VDiKVESC5j0OqwjdKsGBTpSY1V6bvV99rTTGhB7+WvNyLdKVdo+WUxfwMp64FiIgp
Mmiex/0uGkxDSjY6JPGbP+wnf58l3FYg+wCBiFTpYpWWTpeYtMMsVU2Q3ALD+p5bXwDkMi8bA1Bp
LkL6VQxu+maRZrmyT391KPw4+MWVPZWDha6F4ucejbzbEdKBBXiP8bH2+w+/n+JfbUaEXz42B4hr
EEt5PcNp75RU9DM/z0PJPwKb3GySRk+oAeGiJh0yoe3vB/z5qoL8AOB26GlBXOSnboWMWa9R+OFn
WQ/9naQwWCvrWO+mebyHQnoNGdXUPhvM9JUz/VfLCFgX9PRcJFfo0Lx+UzeYZuWyjJ8dmNrsaneo
i2gCPdfrEnrjJtDoXyqgQn7/tr8cFFjkBJKQ6GVfkiCgvYweyFyJM6318sTipD8FFRwQE9lF2zKs
5EPdx9dUmS+xo9/XLvKLVaAR4DDcm69fVbQuSHi2x/KhbfgywwFgj5tr3qiBqUflRd/g5xrfpsp5
N4A8f4ZliEQROQ6u8bZ/9fZQFAFXAYHR2oN7/Ryl9RgEZAZ+7trM24ZzrL+4NENnemrrjzaLytOs
9XRlni9IR4j8kMbjvACeE0UiaCBfTDRACWkzzyjz+xLC8XByd54GHUFRIGX2TTC77phXg7u8dGEb
bQE8orukzmZMiRCHshT9Fs1eesLEXavz/OJzQCUb5V9c9MhELgPxPkZjVccdPaOXA2knnc5FEslg
k0iw/GYvLXfz3E67P1yB6yWDcBTbDUiRn5qfpdNXXQPvn7MytILFFnDVxNUC9hAIBrpbM2kI10Qy
vjILP70rhkXYjT+APELMfzEJfRU6Eajo9NyOnvethXf1AXCV5tjy6X29HmqBna/FohdjAoYAZjWq
J1hsaK1AJOP1cuutaoKpHfhdD1OZeidLUMhaAlStiESOdl4y3rvlqNtt5o9z/GclKwy+1nahbQLc
E8RHLn3e2UI7FKwSfSeGRdwgj3uLChcrBqs8AlUVe+VSvDi3AYVEcokmEHAfK4fsO5Hzh/xZ9yaO
RBiNoImPO6ln+mGKGgjNw1pnD+xicP/7VXSZRGI8APKBxFw5OYj0s4vrUIok5FkwhY8unNpy6yOF
6Rj0B2KIwyFSnO1mcmVXzJG3bDvj7KusveaveHFz/OcRsK6Qzq931cWSApAAbPmgDh9VsLBNZqw5
OJ10gYmcs4JZ/zma0ji3KD0Xv3/59Rf/EDT/NPDFuweqCkZa9eFjyhpRKChvPUB5Pn3+/SiXq/fv
LwyODHYLtCMva5AVPCbCoVfhI8sa5700IEw6SDe3c5pUezG02U0Hw4Qrr/bzMsK0QnYJZQpoLwFq
+3rLyEw1lVst4eMyimkLt7q4iEfAmuHAFpEuK68BPy6vpu/f8rusOGQ8sF0vO0BwCah5vMTh42B6
nXMvHnKYr0EFPxBzAfpQtY2ZZNsWmiLPAoK6uU9d+TCAoHmlDncRYq0PgkAAhyLCytW1YZ30HzZQ
o9LZa2oWPdK44ptID/XRV6CUL0JcE4j5xUeGbxeYLGBBAT9+qa0VV+0ASNgUPVqj74fEeMegiqKP
rWkAl0rscI1b/IuVhO4PaqlIXQF7vQQvcF9l5SJ19DiPbbXnnc6+4RZwigm6IJsynDO4EIbXWBS/
2J0BFHBAh1wt5nAAvv6e8MwLWOPr+BHufUCVZmw8ZFZDdluM4XkpwaxohHgMXQvG/u83zmVCtU4l
SvaIJdfK0gq5ez10OcF5THMveuxn8GfbeEAfN4SkewnY5HYu3Wnl63wWYdOg6ATHI/TM9XainckT
WPtCqrqGGuwM/6tyZPGG8t7dq0pew7K/nhVASXD3IxpbUexI+pCrvH5KjzWUonwTf1m5E9kN6p+t
f1PWrhyyogwCYIANH5l522lRRX/mHPB9cAwLJjagUGCeXCLa6BSg4AortS+2T+ptA0uIIz4pLZo4
ucatzvAe/3Na/j0UWhegpsLgMQGM7vV7hgxBTBrY9MsM5NquTTy5nfx23mexjl0CVuV4kzWu+yaF
HRlhMFH9o4sYVVIMDgTbWn8D3ATMqdfjR61nNSre7Kuw4JDsM0g9uvdqoCZ+1wzUm0riQLhgubYI
1/X942ujvIouKFSsv+OwoGj9eli/Hvg8hoP/dVGdA+ZcRuNmA1WseDgkreyNKoApcvVTADJieg9k
qMtuZ9VRRUK/BAoe8hblZiyRVF+JxF6fPnii1WQZkuGogKPpB7Gq1w+GIAwovrh2vwI4CcYNdoG3
ZSUfTRGpbnif8t44V4KT12crStvg1YNaCtjICsX+CT+ZOpASNElEv6EComDbbac3sEa0xOs6+uX3
m/9yV30fag1NVv8dxLcXxzgdoa6SDHP9DSS+OjixTAP+BsZT2j57PkvuZ0Phh4i9lkRXZvzyu2Kl
A1cP3gRqdhAGuTSUQ7kbxleZZRVpTKJv6pQHuxkWAwGpk9jZcyn4Ndn5n74rkL7QXkIpBD6UOGcv
ptKUsKbqMgoPWydB592pxijvK5zx2hXV7vcf9vV5jjmEgs56kKP8gUYgNtXrZePgDEuccZAVYVFc
7gXv0OpvxUTm3qvvpiUJ76Df1hCaLN3+90P/9JpA3a6VOizaVYbjcmi5GJQOIVIJ2/MwnW+rbC43
HdKYO39AX/APx1oR+xm4XSBUAZxz2QtXtaOBc+ElXlOX7CO0F/uYAECmT92iMvWnGwM6UyiggisV
Ip7Gqnn9URuPoY6+NBNFDxnIQwCPmo4o1mYZmXBlXRntpylEQoR2DyywcDRB7vJiNHcJq6Xy25gS
NKw7Wvgdjw4yomWIjkgbNSu8FzyFLJrFOZjD9P3vP+1FzoAlhA8LhQRUl1A/RJf3Ym9OqOW2gQlK
StAX8V0IGwdsLvqpS9ujsBk8xqSoGAzEXZl+oSkMB0gzZu77cVTjn/mP4VlWz+HVZwBNx9WV+eJZ
KELnJcmmhBKdBPVO++14M4reYMYTDnek5ZpOw08fH/1G1LdgIgcqF46Hi/3jG11ZlCpBX+DTqB7R
W9VbaHk5JGzb8kAboR+qOJiKCNHIlf3z05mI7QMMODYvXhsV0/WG/iG0hcVKItPOYGgbsO7D3PWP
MIIO3gjuop+c+POhgfT9lfPiuzLRDxcgcn0g24B/DCDkC4fYy2KPKWvcQSJwsdoQ0Ksnd5iULaTt
Zg7RMBU+BzG1Ym9b63+Ix65+CDpf85e49cxJQRtyIpFo5jeRy2uP2AQB2almPHwPGF909hJl76Wm
YLTXVTQ5OwUKpv2Iw3A6jS6YyPmI2E3eJ5BI039nCv/12f6v6qu4//sd1L//G3//jFKnrCs6Xvz1
3+f6sxRKfBv/e/1v/++fvf5P/74zX+Wo5dd/nF969Y+t5l9exlrwy//z6ldgpP88SfEyvrz6y4aP
9Tg/6K/Qe/iqdDt+Hw7PvP7L/98f/uPr99/yPPdf//XXZ6H5uP62Co/1139+dPjyr78QrfzXj7/9
Pz+6fenwv/73t4q+cDg5vFz+n68vavzXX0n4T+gfIrZFjwAS3yiu/vWP6ev6k9j9JxrOIM2uxCxg
nNbggws5UoyY/hM3JwrB32kAK+pDCb3+wM/+iY2KGx2+KoBNogD/1/99sldz9T9z9w+uu3tR81H9
6y8Ef68D0njFOaFmDP8j7H7QyC+RDrqvXIjbOyB084mdYFzzdaZVUECo+RTWNM7baDoOI6NHBC2o
Fxr6oQnZKuQa5a4/+xsPNmNnEVuYCyi432xhAq010RVYfLko12NbpzK71xHkHTcA5yQ1mcZqau8b
FimzGWgYDS5+y4DiuiTMwoT3c6TQYvsSRdDFWKxGIbbPfFG969nYvTdjYs5jmHxKtKcfWt65LgGa
oOUkpR0U+CCNtal0nB2GOCtMOJZN4TpV+gCXcSf2iLAu788TmsClIpOQgA2NwNOesrROl30ddrkG
YquAXKU+9il6KQqIzCOQ+jqPhsnmo1PfJ4t1i6hUhrj1cNvhHCfOENzQUn+cZSwgSxn6ECu0tTxC
F/akIl63ZKm8pGitYAX3ZbyL+dIQD1g2qoIbj2q2axt3UFszjDwimVtqkTsZBxHQlJF4qxYFfS+/
UMpDTb5arTdNCM0vdwm6kxcD8jRAFGYjuwzQ1KqN7zoQdIjbed+0M59Zp6anauhuUQpT1W3fTdCI
RfVMvpUyJBEUO88Kv1IT1B4a74ALHuPOLoX3VePXOLJa2n1VswmjHMC4ftpKHy4nxNKR+sXaotU5
VdFbR8pU5VNVLQDNutOSWyiLwk59SrdCw1zn7Tx79ElnwXiDzsbboZ6gfhjrsNt6vcu22g37mwif
7d5l/UEPSwFA273getzM3uAXLS7SAinD1jPqBfRUKIF5yt1FuJxQMWrUlrbQHwc4Z2Sk9TICAQjv
DoQIHW0aX0wx6bFkzHEaI3pfpRVFuoWK6AT58HZ+AydVD9Djur9VUbJHqgucwLTQbVJVIbpZS9uX
GyrhLQSjUSTPGhJNhLF0Opdle5BjMypCQzH1D21HF3oEBR1aeyj6T3IbtVMiiwi8BZmHjksgbo20
Bko5ZABMLsp9ldQ75VQHbacSTSZT5TVVJjdSmxjSUHaDbc0g6O4uT0AId5I4dgKxo9XPXrkkAACa
qgHp2xfIX+MaaJoU/FlIf9whxSS65Lhh+vhmWipdjD2kKnhoByLr+SN669847vveE8eqH6EhytDT
zT7FTWC3TZ+MpJTZKfHq8m04gViOxki/dftqwm3EYQ2DfVTDJYDB0XfcCWOd7ivUB6Hdr2D7Dh4v
6y00y5pjHHG+pQ3nTyEkzGoCL3Z9huxkthCKo6c5CjPYe0AeGYSamUlnEjBulryuhCa2Ct3CLkwd
Hd/tHkH/Tp4q455iv/c5KXtnPmppAH6b2I0IuBqIGFBeJRTNBEvq2IBlOwkoXM8AErVbVLDULoWJ
AChAiUvbnYX33Is7OHDgRJNKdfmiLFyEwtpGR+3r5sEFcRJwbCX7cyVE7RPlzvze14MWpLc9dXYj
ik2fTOVBgDSRk+1Im4gkQpY752EVplvmdNW3ha1uy3IeC5htoJI2NfGDM1c0IIPTfsumkL1vM0hC
7ExNDdFUe5w4kkFONC0bu3E4rR9La14y22THAZWUQrWQxR0a2uROFQTPgA1Mx8QxaucqP9h1dSUL
5qUTaI5DzZuNM8PtbWlF5u6HrP+4Yh2OGayvbiAXUM0EPb5xIqFt2W7sy8iSUA7B6pDVZjj6RmmJ
D3UKfHAIObTT9DICLJQHCqQqfFgsM5SJhDCSzIsV5sbppQZNrvE4J1NcyQXSOt5yFDrpblkS9u9Z
oibwEzO1azSVxVTVcg+i7nOQKk0LGz0jTV77E6pCDF5a+QYE9bu2B1/YMekeZn0pJxTcWgSa73G+
yqMCJegEtGceuqZR+2ruz0mHrsRAWtRDVq8u10IXR45VmRbdAM1gaaEURlTkF2Mc6RNdEnnjONNd
lNFBkpS1sBiZQ7+u8w4N+Hjf13X80DgQNghUzT+AQEPfLBrEFzL4/ocgGx4gxtMSDlcw0sn+DVY5
JBJN8gD4APJgL3wAo392yUKHc5lFX9ncfPETdCbyBAllAZsZ9xaugpDPzCpucVB0YunBbUKxMp+G
gIPNHD7iikqPNW+TQlahPQ9u3z3zzgeCPUy7TeC4w6n3AGIGPhIGd0spEdQz7S8v8CooDOS/hfJ0
AYliRkbJceXWnTpOIoNwaD3MG5CqO3hnGVP0UgZD7sCSwZAe7jfw01jCTZcxSUo1nYQfwDW4f4QA
2TJuJwXDxBi7rSzfDRw5OjDvUKYkPM62pcN3LbTu8sF3oBhR1w3UgWpPf1w8w59HCHgd6tHndzCy
EE7OAKmeCch5EmZZwAAueSz5c5nUDBNJF5yaGXRkxYPjLZZAsbYJ8rIaFDtCxYq9zCM0sMEnDKjc
weF0fvJZ7XWkZqAZEN/Xn02CjbsN0dnleQq2zttFp/Ux4DFQ5WjJveuNFwzHcaxv0V/CxbKociKJ
asFXz9yTrSuIHE30ZNPEyUhEweBjLOIOiYHB+tCgquNBkRSIjC2qzN19POsg3JSt257HpovHG9dT
1hJl+1MGBsmHpGqkf7LKv/Vkw+5VK3ZsNblkLf/MmVvUxgRtXtJmaHKfD+PzUjeuJSgunVBE6qCt
ghCx2aBbuJC4Y9UObg0MlXoIkQTa2ihPqw5irH4L2DauShSzbH0aaPBYlz7A9FgmdNhAujW7py4m
Z1tDZy0jZTu1nypvbDRBP5n5BJRfOeYwPin7PO0BiSjqrMN7NH4omwI8oqDfjTbWGoAXNxxzmKHx
6rka5+Rry81DydwRhP8AHPND2COyKjCDo08WqJaKt2Gf9BXcvJWQ26xLkxe/ntxzr5HkkBBBaXlL
kUpKEDZZrUkPkKaFD+fqmTb5aMHsmaydBU1bCEZsrYzVsDOQhP3GvARKXo503tbwny1mLKW9o1x/
C+waim3OyE2wVZGI74yPTQupGFgUsuo0C5EeFQOwqRbmnaRUbnvPh5wVDlOqcy8bgCmvORyVsdKK
BvpXcAKFaY4TxkxjqkT/zsKstMrn2LVegYbWvfLKE4eA5rYXUXlTdr7ZOmXq0IKnurG7pdeOW1S0
cwGe7+iYw69ghkyajaqWDHJZDvAFqo8To74D38FhP2p/2iITlMSr269tHcYEHkj+LarlybmczQQo
/lzBYccBiREcOG4+oY4kN8HSqrPbDVBEiFXBkp49UNtFChsBUABAg2+iBqo5mGUE7UEXnucgortM
O0/SunVVmKRWxxoM1g1j8o1fxbAnXxr6eaHz3m06DrNmpd4mE7eUGJYGn0D0m/Y6Fd43TGy/r1oW
72CI/YCUw2ak5jVPEYOX70Bmshtg3LKPwwAB3y21qgYrZ0qnNzi5U30caQmFsUhOG9FN6RuKe7ol
xgX+p2BNNX0yDlyxgrLtPk7LZAD/D8ZdadoI1k194BwyEbQvNGiafHRnSYmvvP7zIrgHUwXgPaIA
UcyGs+HYODoUMMmW0IlbbDS3Jx0kOCkB5IyXIptY+36xBuTCIDHz0SwM8mp80kt2SJ0e5jSl40HI
ddH1iE6Zbp69eDEZ6PgAU+xSCGLyfJo81RGYksbVOfWXKDrTKNSgMzS8DvaSodtmssBO+cyHkN+G
shpszmYcV4TGQpASzMOxwL8zwRPAQjg0Eq/jX1GhiTyE3tkU+AStk2EhQTb68w68zD4fuyH7zmQx
QMxNrPBTG39ipjP3LeA34ZZOCPimTYUtxmdSoQGyPGUGHq0fZZsgvA4HecBBMHWcZEOvXxZYJXp7
DQWg5qSWWhDdMSd3tQNPJhk1w0MLM5EvTUL9msDRadXSK8PoeQyjGnGlTqJ+0w8t7t3ZzuduCEP1
jGtktRh3K1luHNE+YVoTcWy48ZeN7ZbWSqIhY2E3pRzVl4HCinM7Tf1dNvW7JKAdKLqzeh9Hnmhz
R9H0XeQbHOxMQq4S14SSd30impsSUrWfOviZJcTADemDCVs+bihMCaNtA4GQcdspxFOdlPdo6mMT
BzR7qVtkRzni4QfQ6YDxm+Nx3KgKJ0phdASvyYA3FgIbUekj7MwcE206GBZRwFX72tm6uLso8VxM
/c6dGmh24lKFW9XYMLSuoWgW52A4xMl2mBibYBiRxXnlTE24HZE0xh+tUUO4aWBrCoehfgzfAn0X
G4C1Z9WsSu3dTFbfuocOVbNhS6GQq081BckvNmMVEypBdYdiYdd9k3B5b7ciY94bBDBS5io0a5RU
NXtuDL8tu0p8snOSDsRzavddDB9OpFmG8uzkho24b7I+anc1GiQI4gIBLJAbmG0J+Do7R0jUsgMD
ChL3vupj932WtRTIKa93zm1dxXvgrctb6Tp1BR5cLd7wis71dq5G89CW3vhJojqZ90tQflN8MNvG
m2OSZNTlWC0WwSwaRcFd606gOVlvEBX+THpKYlqxW9cGw/QYTWGbV160BKRfItcUJaA86WasS87O
GnqUA0LSBDHkQBWI+KVOkRwFxptD6JCVabWJyjEstxquAe/gGyofs6XUMexUpnofGJwB70VWuuUR
/MFJIawHvLOgIMXKnEX+OXEAFYCR5rGt3Gbn9QhqSDxY/95kPQidczlrtaMRggKCLmBjzxxy8ASe
K6NbeIrX79gy2u6YmdppDgr2zYh56bwUTbtU1QkSNMiBJmkD0E0mqCfPxSJr+pSCAD8XdkDz9y4I
61mQwZvi6eAYN4H5hC/68UwX5Gj3qmIZK5yM+RLMpYB9rjj0GrcNdcstwlzcZGrqxw9ZWDYOGbUT
31iW+htgWhHVyJY5DzNtFS4ptLBwEc6P8apgpKGZV5RhgHYlq8NbaNHFBxRi1L1sm1VhhgvSOjF/
n8C574QIJD1kSFeeIFNDP7YVJNnQjUo9EiBHx1W6unFiwZmhIjDDgxFT6tupaKAweTK95yLK6cQm
9rk6Qh16uatDzAO19e1I0cjOHDhWlTgOCsvLmd4mAQvHve+hFfPU9m34jYIdiVb7YOACkDGngUXL
kFDUqVapfo1lLgseVzG/T8d6gbhAK2LQZcmYWJ59cgK0JRucq0Pz0Uxdf5ID9t1d0jtRt59qB/A1
4nK9D8t0AzxlWaCI9QQHuyco+L1jWfTF0aX7bmoT7ElveLaiR/3Gkfc8wq9y24fJrfZdir5OWrL5
TiPce+oRaaObFZ3LvttHaerA4ad6Oza49kCRHUz3CTErnBqGh0z1j9L3vnYeO/naTfKGdRuh7ItP
nRrQkfFQlcsjugoZGVX7MqweaW4SvXNAZiMmEvcyFQB6dx8iGT7VrnM3wcH2JKqSoqIG/F1MxV1n
1QpJvZkyLDLpLS+REB/ATXOLNKmjbdf3MBqw3khoF30e4sb/0sK+HAddhh6HrF6s32wEb05O1qNC
k6GM0iY2j3RVkzFTA2pG/rpgRjiMIKMmngL3CVSgfdfXzy5EWlGGQdCJ1f51QuWeeMZ/pEy8lQoJ
UaQWMse9RnIOH+2qbhRcuHukOXuXuSKqsZraKXqT8X4ZNryfNR4hiWVYvWmWAIiIRZ5wP9+Ws8Qd
F8wjyRZ7Fw0ZBLPiR9R0zsLjh4nHsA9G2aONcG55SCnQHCrKpdn3g6sOk2MANPfZNnHtjaP4bYAQ
vmxYTJYYXWRAlCEZS09T7HRn3jMXgYG4c02LsCReDVWCZdvIWm+boc4OPrN4EtvfId5S8KA2hEZ8
2nQ6jTfuOL7J5uReepkAnK86gcjy7OJ8QmcA7jhvhjH6hs5WcMLBlh4ngywXNRuINjfDcuvF9hah
lk9EkuxT6aGMNro5i8uvFQ8jyIIvL+hef/CgfrGZ2uYgaqc+KVHdGyvA9PVvzTiHj0GLloQbzZL0
YGqBziP6g4LSyh7mBIbEPQpUiU4DgrSnv/HhAngA9OF9Rp1t3+MBcfsTxK1H+D5NeblA4N4bkp1t
21vpRfYQU/YowGspkEOWWHxDfRJOpIJNsM459GbBETOf4EIaEh/+JbBIxtcU7dIXkI0vid/a8QBI
3p3nsKela1FFMv18lzVm/qTC9AB957egeH2shT524CH+H+rOY0l2K8uyP9SgQYsphGsPD60msFAP
WlwAF+rrazmZZZ1kpTEt26wHNX1kBDzgV5yzzxZbo1gugAnCxxz5XqN4V1diZJYRKnRF6oLRatYu
Z6B0SjWTmKTKwtSlXyXrbFwv1qy3u8lpt1lTjT7XEMuJ0zso9ap/4DEtPoFsj2s/vXM67UOUFL+w
zie/aFvHr5VK3dm9RlZip59rfZIXF0DNl23x2NnVvZXHb9LFDsTjBqfaABdQ458SFKbw1LNdUZjG
WTbwXjOuIend9W5XH5rUrKlGSvLQSvroPpquQd5IWKzXZFHnDQDIZUjddyMWx0az3glawKIZseu1
LpJB6SWTz8z+rYdEGCTZeuM6yNcXrT8ldjG8e+lYIGHP9qI0D+ogXJ8Ys8G7kI840Ubmth5HmTBT
ZdeT12rtgPnBSWsLNtmXUeui/O48bdquaeGdslZbH/qmUX3Rpvpdl7rGo73m62msEx2PavWFLI8i
Sq0SnipuPmGyKHkaTP0y7SZMHF7IhVX9elycyMk6ZyPhr973cboejDau2J6zsmHAbfljo8afsgLP
6PucQhIGQpq33DTjLB7yWKs2He4QMO7SozNNxT6phbZx8rz2hxbsLc8OTdE8utV6h5byMaHM94UU
znEkQZeENZTgFKS6iXXgYJ9xge5QN9pxmGbZ6FtkGUDeSyeuOOdRKwYRADPVfp3p2lFQpOzcigxU
NT2ycW2/AJjzYSW9dOqa74s+q3bVkKx0Lvkajq1TRVqGx2o1nB0DcKIqsovM1adF2Du1b9vQBD07
oloXPwqTwF0i55UxczWFbmeesrq3SBqf97Un95MzH/qqih+SVi6nBMPqLnQKY5/YNJCxUfSvWG6C
GK75DY7QuzytirNRTkPU6WNxyshVf8NA7ct0V8vHzRyLA3d4WjHgfmQSpIapaIvN5HaHOZ+xf0n7
x86p6iDt9AOpln6bkYPiGlX9omfO7M+y+UyU5LPt63AiBX5TWfMQeuX0q2CTNAUTNl8pm2qTmZy0
K00j3aQBvEFHym8t9JGtJPtkUyZm508TybA0xd85CVIOCoqy07YW58g+M8tvGhwueIVgX1GRGJW+
zm4cWNrylFSCBjqRT7bZ2m+QBIwNa48P7/ZJHXhjcb5aD6z4H31P1rpNZ+c9zuoXyQvFvIjPLIS+
nZd2bxb2fi7i8xivP7o6pkElmO6HU2YQIqrPMtkzD6uCXnpMksDMTazoimYjZpJRraZukpDhWnyQ
HFPPhipf88EaIle4z06cv9Gd/DJWeSmugRhCH26oC5dgNCwAHWkESADisE4BbPidD6490PAQJn/u
uvXDNDmAZC4c6JbFhhCo82i4A2iCZuofZU4CKuRAY443iTsQFNEItDbgmFntV9LpQ7Ojvc1me+Bg
KRrvCrc5lykd+DZdugV84KwTRE83Ih1gCwDjREnqNa+l29hnj2/521Lj/kNTrFd17WFdYqqwuOzq
Mu8vJDwrCvNGK85CRnveDRVXbexwCIkxsjWZl0ftxCsI4iLunmf0lXdpnm+IRZ0OY1K3lr+6zvqE
5/OS+xMp6ANNsWJnMpjLFjd4xSjH5jICKiS8Y2utYtc3m2bI78dVzFYktU7mGzqpKb2vFN0qA2tg
WrNYo3voODp+FSD4Z1VO+Y9uD4n0EYFl85NVlKPKieDUO1cY/aHo1ok4IG2areLMX+eklxRHGeuA
/ZG6qYC2Ej8tBmMLaLawCgtCZRPibOPMfV+q6lzgklnh48RFWhLt2OpLgOy+9Dur2eh14W4mHNQM
H11ce6O41rmKa+UrY63dahirka/Wh52+jBtvikGayQrGxPvAhDjeaInyzXFzU69GVDqDFfZuguI6
FXM4NmlQx3FuAiB4RZSPg/5t6VMasnXMcG5E84qTDJeAnC4izlFrNwm+hity2taoWupvVhgWubC3
E4uJSWcpwEu/UltdlfyEpl3TbZpNo5moKYxkU+Rx6RR+O67Qbfy6N4qRza2rgeUU60aCiiab1hzj
13Ytik9i08zRZ+w8a35aN3Yk7TJwzfgP3tr/DzpD+1M/DN3PzwCf4X8BiYHh/t/RGB5+us/s459Z
D7//wB8cBt347SpYQUuBMvMaUguL4A8Og+b+Bl0IXyUYb1DirsTmf1AYTPs3qI46/qtXWc/vTIX/
JjGY+m+IUK6COp7hwYW1/yMSA6YIcHb+L7sGKRckKhQtNlMvzM0grv+Z05NlfeY5CR2C3eXjIUsL
JRrLxjrAp20+jEaTLzpUWoyFYHsNy/xueEwaUn3oLm4fx6dsyszPWLRrgBTI3QOKpS9pvq4bS67m
aaCvrZjuOs6rljM8bMu4To+ovetbpDLlCeV+9gtfU/VOKTNr762DcmPFRXev9JO40a6YTpFN8hbh
NjnRtmyZ5itJUE9pHk2WtLgKHCUqhqyPOk9XnvJBkGEwqMl+0GAn+RNadUxyZ3HnYl/1YHYtqU9K
kX/inyCvSMq0N4y13gFID3fTMq3HmXnWbmY4f1pTbaUNXPEmsdPi1PTTGd3xbaJrJCk596UWZ8Gq
aw+c9y60dNvwF+SyvAYj/vDcNPPVhpQXfFR8kIU0WFv9O4ZkUTOui7JSBm3pHIhfFFvkNRsSGEof
HtNBN8qLnTxNS3OvcHPuUkhJt3KJq03lgVH6Kt3IS92Ny6mu3YRPL4cfeLgmpqzXeL5VN3zsw3Vf
XablU8tT9cGUldgri/nYrPX0VsSeEVSIqLYT4ogpJT1RN63tqnX1XVw1+plExfZpqvHKdOBV75xG
GR+TDOC1s1sObV0tp0MqJjtgiC2fB2O2smBKyzlKmAxdPJl+SUGJlVeNT0fu+GVcGQEOWrlfO0P8
JdMx3VbCGO4Mo/X8ukyUbRtLZmatebEUGIR6M9wyEXpVRmXyU2EE06JDmJnNfY2oezZFOFmpvBFy
fk5abAeWGV11IT9h391bhZFFc1Gc1VhvD+6SqwC4UBEMM7+ana/HAVcIoaSBgndu2XafqU7Tmsik
iOpqfBp195q7nqDSIzUbU79BtHwIGgwZ6jX0FKdw965w5LN08gLuiTsdgb6ynh5x9fGCEEG2VMZG
HdsqJNckzLM6msS3LtzKl946+YaezHuY8THDjSDpjT4Sc6NsO5vycqAr0tM4ZtKbRnNNsdR5BHVm
notTQO9uXXxUfeQW7pc2KeamEWbMQD113HDUNHm7TMQv4M5ru7UXLM6CEnVR6LLLEYTN8DW8E1Rz
3DAI9A0mSFq9miRtNPNOML086KP303XaXpldGTjk9GlWTlFpLBqGCM58Tse5jTor2Yw6pmcjhIGR
AX+4ymtoiJGO0WQWR6PNIPyUxIzP3NVWp8GeM2pjn7WGcdM3EERG17ybCcP1C0d8kQ/2RO/UXDTX
uqt1NQvKAVrLMlYW79xcI8fBTKXtQMrtLL/v1FyCIBu0x1iP6uacUZnYoCSOTYaJajaUra3ZfayD
acOScc1tsajUbhbt3hAnF4h8s9/m6ZteVup2LLXpWeKetZGNkA9St84DiRZBniph3dYHZuxBWRu/
8irbd2aanW0At+eiXvWwLS9D71F80zv7nWumIVyYr5oQMj8RqvFszRX2pZ2bHT2hbAygd38wlVdP
ZBBIkFuHapc+IqQJbUh+BL1UGDqzm0JGVc4py7L22VwMsmia7qtM8zurtuRt1pvg4+ZZMbR9tgzP
sC2ZzSY5a3JoH+I0+64X58OR4sYay/bGyVLQ3bIs/aqJd2mZ5QcL/JulbgPulMX4LPBDOOuuofip
ozDBXoWzieey+DJGrzsRkav601yuv7q8KcKatiVqSjs5FpnTbyU5lQZwkbr4eQ1RqdVM5TC0Wrnp
c2CmPC3ZT6KFT6DX67ZbXNVPp9zazFfKvOnFKYW8M+0YDiT0ooAldtXcrBPDONvGJgtbeS2Es+Ae
F6Nbj96opPcLJB1AB9MqQmyatZvRrrpLH2cHMynuYl20NbkJXsbPrueyWILYowX3kYGl3zaxmjtt
9PLXxMqWG6frux9C8qyfma/tUKzenTbmBDu703zFBN2PpQV97Zg38oesMM+SaxRosne5iqJRWNq+
c5PyoXKy72GAmWY2wggVWEPPzbCO961elc/9UtFx2us+7cA9k0Sv75Rm1LJgyYmt8vPVflVma/Rr
r4qGdn5fnPopJmo1nHBHNtCmxTejKL6mVM39nuTxQChOGcK5SUhGcoT+0aZZ3wZS0fvnzEVpxp8a
Q8uiODQ2c1FCFWToLe7r1baVoJ9Kxd32i2IybJuVN2Ns6xPlR+GGRVs7j6ZKJcxQsZVvjqLoO+L1
6ttBIazA84rmpDcgB72ZKwlEB/gSvpGM3cnI+wTsKe70p7bmkhoznWMgq+T4KVUEsn5cj8QoFaJ9
vio/H02NMGtGQel6NWiE3bAbmlj5EDKT96Oudw8QKOt7vU37B0oR19eBDIOSltTvqyT2Y8gFTKM4
tBrPmi+25axninh5SIsSxwaQxKfG1J7h67DEZNUcvRYXrGzt5g/eR8oFbIvmZ1lbQP4llb/gplVL
SMq98eQsczL6eaJzQo4JRCoNmWtRbxvIp9jy1eO9DhFOEBQeEPGZhUnsPeQ5UEiu3oguvmcuwk3c
xIEcJrh4XvlkL2X8K+sme7MY4Dj9si2tb5dEb0V1toM5hkW2fjJQH2OH2XmamTmwRbxcsrKJT2gE
hmDMp72pjR/uqECKqjgoAj1T2s9ruXg0GundYg+Lt9e8xgyhU0cykWk+xBgr4ZJI4k+t+IzJ2NZz
2KMT2jTdG8atsibWk6nJKaSMgIRSchyrxZxsaqguJLGsUOad/m6ENf3UsZ2qqxsOAA9KDtBbE65D
Uvcf2ZVVk0mumZhxaSTXwkaJnLt7BjQNS5DqLxnabjN4k/0Du+MTkcz6VAo58XKqbtuSivSNM2HK
WL3uuUE7qKMdRVovtKMFYfDBKgoHRoXoQohG26lZ5dZJtU8nV5+hQMqwgxh603iduUtywanexPNb
GWc7dRFbnX1pKfUpcZutHsOEyLwazphuqs8Z33F3JYMmRy6h+mfMQeOrder4z22yVeNsgppY5sm3
6IsPR3G7i15pEVw862QYRX1vtXRd6MPSWxQm+pvoxvFYK2PzlNilcZnk0O+wxKrD3p61oJ1mcyvK
If8amVZFY08+9VoYxtOUXOUuRi3cXwZCBraqJeyt3lLONiAXFkzaVCvJCh8vkAvUQjY09FsLfzFu
PZtcExtTVSUtb5OmSw9ro3e7uR9c32PWelHdUVZRtl4hMV0qxL3HMsJP3NrXenYn18V5IfTFu5lW
Bt0CT0/GqaPWPKEH70nQq3qpQs5ZvJZjPDOUyGyY4asJ/6aHSv4+LQRrKwN4Z/zglSeYvwLLpNlm
V9CmbmV+xTFsw433eTlqvwqz73ftFRXMjOHQJZlxlCm/u1tsbMPSpdp3XSv3RFnrL4IZSjBSCMNk
1BuwV4u5GqEpggweYOAskk5XQguEweBDUIhPiewxYl7VPPEiPYu1Axjk0Efmahok+YxOwS41FYoz
HUqH//s6zwhnfe/mTIkIst5i+te8TgPBGhBqsomE5/yqGFaHzKeKItCBt6zhzl/Hx4qNBrWj6EyV
ziM1om6u+ynSp8mrfOF4yiNZ9ctKzi6O8FTf0DOYWxm7thdQA0toS74Ju+Fl6kQdCNcAvDLtbrF8
dKPqY50Uus6DsnHy17w0tLCcyKBrK9V91gZm1WnaiChuwT8XO1HhUpPhds9ArtoqbuxsEnKsQxWZ
t2CSo2D8wNAvGFt8a1sGt63fI4B4hEuLOQTjnwvnf7LJEwq5fujUaC2r7BIrItsgH+4+GJ+woRUk
6b90pV/hC0MGYRwOR6gRjyNko8SfvG4K1ppCwxyo5nDv1AM9FsaNku6sdbFPFXg1g8mugochu0Ne
t+WjThvAwURTxwViMp/iA0zAje+8HbkXKbO5dMSzqOmBL8H3rVPcy7fWUK2wdAelCDyZWTtLG9e9
JC1L+rVq15dFZgTCpCiCjTbxgqHLKVUMZTxoXM7gYfa6LZkTAN82ynFS3CRQJhuQpHexfeTmiypc
DfZ1nopdbplKlOaiVoLWkdVrv2C4n7fuGkq397hBNFRGCEh2/BMXqtrRtGz7qdBe7Glci5CG9V4V
3ifwV4MrOEOocVr8YaiSCMUbpodEIdN8CdqidFY5egaT4YmbGEHaTBDhCkU5wltu+4cVotnUmQe3
z61osLVbGoZ36X0bc8J4izASOXn7rMqocbUMoHa6b+j4fMTg3sFLoWjMMRMG1gcDsmEaXvmgb/FY
W0E+NC/KhOVnAY3zwy7MH8hRx7HObFiPE0LKdYNB7nkWs+LnjE793kl/GRY7QlFbOzClTsPgQdNw
8upldlvnNJvy2esVPSoQRPheFZ8ZTYxBMUlI84ZZcwKV7m5dwIhD+mLr7AycVUtsQaNS1KeW0Be/
p6nwER5deVAO5txUl3Ndw3Wk6u3X3DiZsiZlTquPAoc9oys281pbD91aKfDBmnUrNOttJDfklYOw
YKJcvNdqbadI0PLUDCAyKs9qjcFSqzfWlq+e0aPeWzskDo/TSIfI0ZZRXnhE5hU09L5OhXTfxLEC
lzeBr+1PmlpumzaJ80iooxMkakMCXWznW35QRKs3P2T5+rW4yRCmEKJRZ+WSKMs2Bim26HeE82yQ
5tv4jhXne9PLJTQiRl2WNkCWZOswKps3iZdjJa/Pyo3jjN697o10RfiNnJkFQN0bzllRlRcL1OZo
iMzewLZgNjKYkWV1EMIc0YazQXdk9At0Nqf0PYsCUww3nvC+cgagFD8Mcaqyj2ZFPxoZ4oDCRii+
uOJJWtDVlAZrBGEJrqD+bRjsaUdTyXq1+DoEtBRfjPa4E8Rb8xdyIU3JTQz6fcBqeL1oc/m+mir6
d4PwlGGkAaV5UQNZ9VTO2Q3Rdcl+pl92Wn6H7mZb5JgQfJYOsi6GyVGeVNvM1sKW6XCAEtalAOHp
Y699ZAM2i+qiv+eWcKN6yoJ8NbqwHWUceOBKEd+eQUVMWKlLVk/kuqK4DjbvNFk/CE3sRcsiUyw8
PQx4p4EwtRZM1zxx3/qxEj8U+qeiT+MWY7ll089d9jknoETAXIdydN6dfjwOlOtC08rt1HEZN4X2
wF3RX9ATtIfKwfNYrXV6LNLQAd3XvRPXOxIfk8CCGTN2wy3RJBFUcr+CB7CTxahCSrPhA2gcOMSq
7lPwvgAIf9yy3Ky7zjazbRnHC2h0u4R23r9MniUvfVEztcvcV8/kVKmbfFvEcg1yBiZg+/qujcsu
WJBo+kbVP01VvjG6/NRU3Xfruk70+1CfkQy2QExADvD+Xw2t7u6q3nkcYgt9S9lQx07egP+1O96U
4AUBlnI7aYp+T4veoZmAOMNQIQlKbNs2TW4PvpoPSyQr/c7rCFjKLUX7pH37xGamoJiv9H1bGjCJ
e1g5IkY6DQRjUkZHWOGxn5L0SieCoZsJywrS2YNAzfXsj4m6xxsZxDxVs6NeJZeihfJCeh8weQX4
l0GvzIn5ObdlFZPAlT/NsXGj9onKiF6a7LwrL2FksAtOMIfrWKVfGaMRDLGZCn0kRuYFRVo/tPr8
MRi28KvK6/wCWTJ9G0qjrEXygWn0PusQAQgbOl1bxx4IhXKv2+KQCLQKsW2Sp2EkEDVB9FSkP2EO
abxbZgE1v4EZaKlvhNHbFzjoZ5XC2huXMB80ERRqcZxqhmDwCXaKrWYb2+qyk+ZWLBsZTZwoNzry
MPW6TuqdMbPK0yr2tsvg3lF4YJUDPYujXwaV5swhO/0wLwbHSEODCd8VJmcsmSWgT3OX9MvIGmhZ
xVL5U+IiGxvb1W9Ud7kIYeyEy+aknsq2QtZKSPDLvTViOrBK+PyxNdxXw+x7Wflq6LnYr/qVMZ66
KR/tpCrtnY31aWco9i90F76ZxduiXd865BrUmDQYxKgZwQpg4dPzdFvFNl8HS0/ePQ/hjrPGAfPI
E6lMXw6XIjxa3ptDSfaqVbz4EbDALrEw1sbxrpnJSRr6jdmWHZx7C/r0bGwTMwvadC7DxKnrR5NI
0O1szsc+6V0ujmXarIvxQbbZoYqHkxa/OyPrypizn7JqMogirEATnidhhahNWmp0EgKGoyVtFAOw
nI9rat/NI1+XN3VR3KeUTlWFuce6RgQVc9VCS6TlrCM93mR29ZihpdMwn+YYou8rITu32DAu9PS6
txhPdmr8smwNasSimfDqYIQpqd2dpGyweu3fVTG+KiZD3CQ3CBEQ346ox02LhjmAso2t+ppXYTqR
IO6bU/3JPQs7D0nEZBjdrqjnt3l12jAd5jrsxE9nojiEwAIIjWCl/JL9/KojwfcH2+PyrVIDPniS
n7MpXU+a0K3HNeFwV0yT1WK+KDL/aPTR2HnjWVar3Ik2+SowC48Woc4nPPDmUOZzuQH/pmzpfQ9N
iZapx0lymcz91YoTM7i1tW+qyj6ncok8bCN4ey3XNEbVG92y1Tcc3Hx31hknQuDaGYgxZuWnb6Ke
9Y/QCQv/aNK6rV78WtZnqb6NjR5m3I1rUWKqaRQ/i1Vv3LakgBzq/BYRQhnKQu19lMEjEFb6gipe
2TPYXFmPJ4fT/FFVMK2pDaX8TqVuh1VtqAdH79Y74EwjzPHp9/EKKoHwlfpAORqfrk6RmVI/kHdx
Myj2tB11kZ1LJ2mDtp+fppgK3UqPaZJw9ktFCd1Z6XxGBq+6We0kiqyoWZX0aBZ5eeb1zxtFWrtY
4mrBOVc/dh452Lwq+SqVV8sbNzr0XQjFtq8auMvYVZyHi6l1D2Z1BdNc/ZBoK+JrLOcoSb5sJYvi
IjmqnR5IOX7XcXODnU+8oT369pjD6I0YMX1Xjwr2DhBWeGM4X1V6C8BhR0wSYSRqTWiqMEHs1WJm
nJXGZnXUrcTX/JjOlowarTVfFgolX7gTXsRTNQV92nc+A9P1nMRYpBCagehNHUoK7ba/08ccvQoT
A4Essga9JfiZyFPzp2dYDEU90Ob5CwuHZOO05vxWsNlpQPJgnR6WxNrZGYuw8Ydyi7f2XsvJoOLG
ta58YOetLQZUV/yktOUhmdLlvDIp2rSjFo1Vga2nE6hIKDRgcZ36l/UubxHsbxYvf2BuvYZdnVTv
/ZAd81gB+5ru5WCJ0MDsGQyvf6qpmrKFurnrxBhUWIYc5pGxRe12wP2Z8zWXJhw1SolF7ZVt7gjr
2NncVIBg3dFc6iiZruKcBgBBOGwET5hHATBrcOtlsNNVZ7VVbsa6IUkMupqFgEaH7ipHp9Gu8F97
nteuOxYqzkLGOnGojKBzfpz0ZwDSX01bd1DUBQevRuUXrb3WX4ZRtaMSoaC/EK0QYhKU7Bb4CiHF
2qODEmQ3KJXYKYoGlbHVqHuwSJvCOZ0G3+4a79yLUSLZzD32dW2lnKxMngOh5c6TM3NPT9LzmK9b
9X6EvIpySthpGlaOrM+x1nAwcQclkSoGd5svtM6aKJaQx3m3Odj7J5KrhuoOw8hAbap248DjlvD/
1Q+zkSe42mHs1tne6430RbcGPRw9jnk4R3IzmiLf67MXByj7EmSu48PAvfzDlyswPHInSIrumPhV
kasvStmr3ym1DSK8uLzaq6YZ3SSImCtlG6y8SJTTWM+mpaN+dNl6VRkP02vjzPNzAfYMnRXO9lC0
5SElkAxTr8ACDs2MN900tTOQkLXNOwpNyUF4ib3sqVqH+ITesL5L6W4+R7VHGOfRJ4SWR5Q66qb0
ecgbq/CLfFxvyEAosDQcio02w+fMNSs7L5NsX6WzeodJqeIN6FRPVVsOodHH0N3mrgurtf5IRHdr
ZswPUoKL/d4Syj7tc+eGBSE3Glm/LV+YCpe2sdqjzCrrTW8W6HaplUzPuGXkB1TXGjhTbF6WFpMo
sMhJPXjN+ruqBeUsOqETdgozdUc9LFy1enJxSurhskns7VC6Lkzbzn2ZzLn7Hq1ehpBDmk0T20s0
QcPaXOUePlbIXIvTGlZJpUH2dpu9rrf9a61bC+pDtTk22Rp/dzrQCRhQDYEfHLEzWdVV/T05ANno
0gxEIv3ToCAKCFD+rt9wfKqrKA71pzIbx2Z+zvtC+XDmIaYzsiExV6q8I6s2Cd11ZiaH5HE7F3ke
2L3XHfu4n7nCKC6KfrpuHnFllVRz0I/URdR4Qo9viRKadiq+GEctIbhhma2aCsEpv1pewGGtGb0C
MQxz4IzNwHyyKO47Ovzo/yDts7rKBb1dc1KPqtGrj/HaW+CaBHEYSeKGpZKkHDFmd/s7B+E/omNc
/pcRLTBr+Bu3iBWexUeW/9ksgh/5g2hhqZhF4OEIxcHEJc7U4VP8QbQwzd8w57WwrMMdB5tJA47D
fzMttN8wuYSXoRIfBwPimmP8D7sIfCQwh4fC6uA1Y/yel/0f2EX8hWaBGaCKQ4yh6S7+xPr/MC9b
U5J6F0nF6KxNtlNErLwhmKpu/umF/MOk4k+mFH92aHGujzFxxoHOYbg6vjR/MQurPUbBq2NpUUGe
4X5BLRxxkFHeUf2+LIb5PekT6TqdDhmsr5dbO0/a3VxoxYc9l8MZzVWShwNo0G60CshN5TAiZI//
nZXbnz1sfv+YFpOEq3mYiwnUX431MlrsXi9qPbIMs9/OlDw9OLyXHOUw/yRpGZ8zFx3tYDGW+jdv
6PoG/onvcn1D1+QfG09Py7Swk/sz36XOtSlb3EKPQKnK+6nsh5cB29woMxBdg0PDX2yG+KOKE4j2
qTq8NHnav5gy78+V3UVaOS7/xkftXywNCyMslhofiriav7jq5Knmaio2g9HSMWe6js6LTelU1dff
/+X/6jEe7QQ8JB0V8V8NqUSvDZXZD3PUpLRT+YDU0bLwWPh/eAr75cp3UonM+os7UWO3iO9cMUNx
Wb2gTFtl40Id/vuH/ItVblv4lak2S8gmW/bP32Esisn1imwh3Dw2zvT+S7jQyt3r+P+GxhoPkLDN
Mvr7h/7Z7YU1ywmC2QtelCr+ZTC3/vxQnUsXb7tYB7Ke3tuiyW5XV0/BDOvkXW9qJg5LUW36ymgh
ujbW898//X98e9enc4KQLgj/1DSvpnH/ZL1EMZtSF3h6ZBP4bHmNc2vHo7z/+4fA++LX/Gl3UKlc
PdIMnHWu0e5/OT+SFt4l2ZmAnI2yXIk20zm3EwLEVqNEJQLH+S32FvjrqObP3WQkWzAAkzNmLcNS
9j+ePg/vrbqgFxUqSnz/6k/6nkhEAGVsTce0mMoDsvEcq8hi1K+058iBjYw3CGydu1rDTdKPV2m/
xWKkTFdo3bZu1YOgZvmYRaNlo31BPD2CYSSqfJLdkkXdYOjHvrPKu6uUDQpHZ78VBbBwnntOEJtl
/ssRpvKI2G7ZAJ2P4cLXvAC9wCPLhT0STuTU57LL7cAgC3NjtV3uY3nxw+Co/SEaE972DJ0YZS4V
jRo3ET5y8U01Nz2qpjl3jupUegdDUCX5w2is3ytxRwdGtO0hRTb61LP/UZIopImD9NlAS7ypynfb
VnuTNhOLeqhfRgdb2gZKOP8PNm4nqCdNkNoDTQB+ogDdC0qdNqGPS/q+pZpBc+mVy/hCCMhydQ34
L/bOZDluJOvS79J7lAEOOODYxhxkcBYHcQMjJQrzDDiGp+8PzDL7JUpNdS7brBeZllaVKUQgAPfr
957zHX9jzJlzadLbw/JHAfMSWrRgnaZFzKJpvmTryonnbTP05S0xdPqptTPApnVcMcLxpNzEjOWU
21M2lxmWsqmqj+jmMV9wmD56jpHum1ISbkE4HvVTPD5FZaO3rt04e1mN4aFiEV+xS6ORMEoCZxN6
ufOg9LF3etymfFBYquYzlLL5Gj7gbp5tf1O6Rned4L9ARtW5284s9QGoqrlhurYKdHA39cZt2HfT
sTZNfD6MtAGI7Oa4LU69tF4cjachMFGsuEHlHBpDC7xekPa6kYZQRJoDFlCa/VM6niUJvCajLttn
r+8Othswp+15gqqATAJAFrbtrPshfszQ8repSb0s8D1Y3Sp05DVF9m3iJjNA/7jCGh361y5AtGNp
OOJYlNl5VKaXVsHIBmCcPhCY8kx6epmU3zo7O7VG/1BQ0AKN7M4Cs3iS4MSPKuSOZa7EAp1LvRH4
kFcAY6a1dAUe4JSA91XYcN6OmyUgYqRatUS9knO1KrsxWZWOuCul4x8AnpgHv/fDTeqAoXUjYxVM
3Y2aJIIIYpw3aWQzHU4uYw6Pm8Z0clKHi2RVpXjuV6JJ2ksnwK7fWv6xVbG96Qsx37bGKI4RuoLr
oElfR4bE+3jq9YWIEHsUaTiezU5vrBZ6x0YXHvqPfLrAMZTRRSQJW1atPrSlfT7VA0OD8SuiofKg
4uKJnOwQpJS8Sma0MbhC730YKNciM/2vGoLREdH2Fa5i/7rI5bSOh5pJktHMW9Ho75xxVpPt8bFl
dY0wa1+k8Xda4MEKTVmzQbvfbrRBRwEb8H0pnFMpR5oQKTfNt551XGmSPaYXxOOcRguFI6E6WC2N
RQR6wkd7EovurgMVhMKdwEmtBl4tx8m/hRIph+2dh3VlYiIqnyw4I48Glm1D4YFF+z5vssw4OIM3
X7aj8c2I7AAdmU8Am53YE9NKWgTVMDGpwG9Is4BHq+sCYze67WswYWHM3Wg/+NEzmIarsmweVRzV
Fy4JWzsjb3lBl0VwkkchsSn76Zjsp5gBEiNoRoEBpCaXmf043TBHP1r1LHelwchMT++vU3bN2FGt
RWJL1gOIFJHPAt56+7bpzoY6eU0SkEBeb5/JEP3uKp9edI06bHYw/lb8xGXVA3YI6Y+309fe9y57
lP3bevBjRG0y2Dp24by6OW0spJko1czovmiTJxKk/oZBZKP/ba+CaUm+CK8kTVJ25l+3xIy8cOx+
XrX1DWOeIHsPVUETMV5eChn4mMXtMetXhMk09SVQNYAXA7qD/ui7mgDzCtM6hqBS1EtfrItu6TTA
pnAad544AJbl64C95CVAAiZ30LJQcupu+NKjWUY8hPVjbRmGYR7arAZ8jRJpeqY/FL0a8WyG6zad
Fp9SEaLcDXtZXcCtzl/IZjR6tJ2uRC5I+R0zs2CYnhsW7T5P5T+8zEhfeswzIEpL1XHhZK5qJAmo
p9l+PaJndTzmrzx+4qozzObalCFdZUEGg9xNGFavy7Iv36fMuM8Ds0+Y6Yo2P4tbPUiGQlHVrpQi
bHSDpza9DJ1R3WKNn5O9amnmHUd4ui+RQQPIppc2vwx9NtKL92Q839BgQExi1hjLNqXirLXxnaH2
MGMOQE5CyrJFrFWQ7knEcvktQN1MrKY2BIjwpmBhc4Iuv1JOQggoViR5DyiY/r0huvQaP4LN7iI1
g/baUCOTv0z4JyONWnCmYlzGLrRa8PwEphw2qCoYZhLqo29tmmr5Bo6RQ9ShoA+/4gyGwTQ3Izxs
BKXkF7FINEwPtwF90glGKGe26Q3+trEHd1znZowRpqoKG+BSkaSPiMoF0bO99lOEfUSrbTxBDgO9
thyLqurhBpz7Hsl/u0Z2wcFzQwgSpP96WLh6Z3RxEDMUIguvzzh61W7y3Qwn4SOSClmzXC8Iv0uv
0BFcoLCmiaan0t/grorfwKey3hPiiMupwnezUhmd0hWEE8db3FYmbWBzqHL2ce0gLWBe6h74Sz9j
hhHueZwTabmliy3EpTsbeXryGAwHBO44RWudZUoXNF4Lc2wCYgIXaadux0lvjFAgF9BCzw8+krPF
D14Hj0aL2wQwCzDdLfRB5yxxa6fZjJllj/gJMTzQL6ay2Xb52N83hckaXXrBeDcgXkTYxvZAd1gO
CJ88HoabGuY+LcQ0zJnvp1HXrStaJYyEptbaVs0sQu7iIm8RttuwwoMyt7CMqrDiEUubO7eMu6eI
aemNC8LoiT8y7JndJem3ntPbSz1lmLanWl7z3ONo0EYs+8MkvBFxTJigprJr5rP9nKPDt/rGX7Jp
HO9rWENEBrviM9fUg0fTkJU0xtjLYCfhxwA+FPfDyM9Fi+hbG0tWOyPoEVHTlxyibS6tZmnRankb
h17jYtoH7sbIC+PHjjXdc4FGhcmjAfQAnxzyOZwD5axPCvDai9HqNtiMrmBPc0D4TbxIrfFgBYob
ARN51NvMqrValQBu8PCFJVmaluzSK88ixnMMDQHMiFr7VKReZbPBDUG5rocOoXeu/LZbGSQDoSU3
J5y0Q+fACmEg9jwgQON5F15b49JP9VUZpijhvNhP5b7tcjz8TtCDX2xS23+aTS/JzoGyEKUOzMdh
y59p9a58VSYCsJ85HqlU1It0mvF+akoBa9DKSKOJh8LudqwV8iFHj693mkZvuseHOrOK9V2+Ekh0
XExMk/c9m3CrMiqZ6vNxLo3LYTKDx9nPhHvm83TEW4sfbGDXRwl7NjoJFLx5DHtOD/HIajTxHA6H
wmp8uZFzg9OSKJrpahxEi191SoObGg9Ctu5MTdiZLnhn6M/DmV5PTdaYAC6MmUkQP953FllHrKqK
c+SGKa2pVq0fO3c27exoO+EcvZ4Ha46v4JZa9T6FZH2p5eioNVktsYmgJQGuiQQlqFBBLQi5ilbH
F1/GDjos24jXumTWuonUCNJL0ve+cuupecXjEePJDt16EZF18w3HjuQpCKMqo98v7SsH0X+zsWYr
fHV5RI45eAq8tCrB2OcTLAce0W+bgmlqiG+1giGXrS3RNA9g9byQl9EZi/XI4avBOjswiTRB371G
ZWXg02kMR268SrQb3y1CCBzG6N8W5WyjI3NrwZ4EFvg0ZFV9o3wj+lY5RnWnJ04ya/r07UvgGOYx
TxWzcIhMLeLZQupu3fDNvhpjNIu11yV1vQFPUN1PIu6irbaypdc78DGOUzV4EGFIZZZ7q8UsIurR
eTOFu6glUXRdd6o03nxp9IgjBfiuDdSpYa/KkO2zqGz5bEJh6bY1uIzHnOUfiDgz1HLbNAp8XaGC
uTzlVuM+z31Y3fZDh/Qok2XIwQH9C5ZBtD4El3qLU8ObLPYnr4jxRQ4WpWQ2Baxjg03m+h6vc4qg
FU8QFuWxCo8e3bIrmLvJTWNGNZsBdCzIMYWJUbZKewuqEzIU9PfUMwzqHJ292GGL3mdYtAACrerK
8D24AKjKo3vMqiG1lptm3ZY1pMx4R2wrp61vIA9DZ6UQUs+KOfBc0U9a0WqZt6iahy9ohJHL4Foq
bwfWMR6s5XAD5v4LPKnhtnN7e9wkKs+vB9S5FB3srt7KAcgO0tXlHLWJMRK9RpqxAWJQHBdobZv2
IYWMeWUjp7TXDfMoTq5FpBGe+cMSJ6yj7EY0qdeu0nEBC/jQLTjUhAFKwXSMptdKCyzRuTenj53u
ONyMXse2bhjaQZKjsYzsCzAW0Rc3zyAL9Zg0jJxh9SpMDH3OOCmT54Op6suU7sUt0ktw7UIEqHNK
1rNonfVOFhAP5EmITWNW1msgteqO7QK+TKow2qwNj64YU/kBAYNhoCr3TA8ViiWq5GUcB6BYBbBK
9chJKW4ZO43zfN8GtiiOMm7DM2+wgq9alEm6ttmQGIWwQU5b2pfdXZVIDOt9n3Tuo1K9owZ+nWIe
kEzrCf2aOdCTGPEd7DqGsE+yc9ipcywVN1kvU7X1qCLQb+ddV25E3WkeaSq5PUaM2tiiWK2/wsyK
/d1EAoZ/UQ144GB9kNGyQmi4gF0CT1y0JJHJDfzYMWbZb81sZ/M/7JFcOPauEKi4IV8FHBSY7795
sWAjHHLw5sybI/znLkUdDDajAajlt072BjgvwcKQgu9a+SIDEhjiUL1yFtsX6hiCPjafN5+s33tP
BC15josbQCnhWx86s7DmRyjbIXwoRxZfhBOirI1lnCICgSu8+J2sL5XMrVMCvhcua9egNqr6ei0K
zeuS+a06Ik0cj00FUWwlcfsCYmhNy0YtPVrf8SeO/3zmfzVj+b8keP8/Nonh5n8yiWnyt+JXxyv/
/j9jGLyrLuMSYlIs03UcuQxb/juGsf/jODSRfBu2D1MXyYHtf8YwNtZTJhakW0vLWpKM/mcMw0mC
GCnwhzyqgLv/jeGVE+Kvp0aT7q1F48XxCdImRkB9aONCOewmw+uTLagP7EJtFW04XuptNUce2nIX
wQbuREa7XncPtUjtRe4+M1jCy5deRFiJWLse2HWPUFIf7ck9a6PwfFHDpY116OCUlFV9GHDF0qAY
nd3oBKsmLPKHFLTaOVjfY7oQcUnAWtsNoVjMZ7NnO/c7unbtzkOuGLhVsBGFLc6Yy8AJDV+Ik2JS
0rBFkECzKDGT1eiNr0gsEJVTD66NZW+G5HZXK32IE+Vv0Ws9GFMcrp0KTHMtE3EdYcdjp5hvu07u
Q+Y8F7FTqFs3yfsbXEfJmil9th11ax3GpqZqZNrRBkZ51Zd3bVDeLzxymw3+RkC7XRU1g/qgHzVK
Yw52UDaOqJ9KAmA4RBWN69+3ZnUVBpWETJleVr3dAYUJq9082tlrq80d7MsE1UAPyDhHXWYVAVWD
ER+HZPoKFFauLZtG6JyPJy3YP3sLapiV+rssHro9YuKECjTsz5vUX1WBum+Rbg9ejtK2RQE44YnI
bW3diLZ3t76Nc1ZDAxSTAd7ka6knvcIFAC4Ltw+WGm9j0l3sZu+xMto3W/Qa5p8vkA9jb8RbtsF7
gUiuw4RhP+EUBT0Wzc/BQt/MMzADC/BsUbreibigdCjasFyNJe5GE/igNCBHKa8znwzX7la0Eu59
RScuupw6vXFTJuAVm5pLjWsBfWzc8OR2mLuc1qFXyCa6mOzWyMZgYCNuWIH86R6otf3Llq7EDt7O
Mw3K4dUpRXsojOxeN96t0fnRvJbJfJ0naIdKwkGWzhJaW2giy75xEhz8NkSXcB8hRnVz4J0yAoZW
gaBiCgvj2gqSt8LP9uk0UsTk7pmNOwS2b4dvpEkvAxOy61BQTmC+xZhTNslDo1KshFC1XyPCKVZB
jCpnxAa1cuohuBJLQGluotlOjaE9eGOkHzTt9jN86dO25pHckWt6C6XCwCKRhdd2QbgIc3PY6WYq
1707BG9Yp2dIS+M9EU32Nk4a+9KmOb9mmsHoDlzaRuHRPIRDE20rJ5hulaRdGpo5xRb9PgupZgj6
iP417syx/kZFkV5oC2r1HMNi1slaBzh02WgzXKe8pNn9bHPQZfnCnursI3KmbkDrV8T2qhH5q5lh
YoVYGGEX22VYANbEVPGgEIBS2GHOub6/1Y2qyYgOiw3mvfxGiunVd9LhQjllfkZPF937omcyKgzH
a5lhqdjRhsLaCjAC21/h1RexrKdVjmr9vo8dED6hiM48TxaPqRT+dftedU4MPgB2V1i+Wtl/oz2V
H4DVVMW6SWR2AVx6vjFNkWxiq4PrQSma3FtGYF2lRe3pTf5e4aLtE8sD4463HK3Hq65wh3O8I8Wt
914ew+SgVE79GhpozHFl3Qdu1KzGpJ/3eka5R0dogBYWsVa15Dk/U/nHZ31FgbFKaREPqz6caXcU
TS54Mxv7JQYp/9h4yIN3ULfQ+mGF3lpTwrEMFORBGClPvaPG/Iivysc0WZr+FplM9JD3fBmwJdZK
m6aBRmWCe2gjYV7HSSwvElUP1yNNjW+tDS4tzkasRjLuXpO6pLVedMGwm/CxHUFfssIYdfrq9J61
7rwG2NdoIH1yF6QnRESXE7SdR7tZLmJbQ7j6AXNpSEIB2LF1OJOV4Dmzh+B6dnZWVVp8zGGekVw1
1nnT024DdSSOZh2NN/Y8urdjbaILi+TwVvv0pZBL0klAB4/Ezy+A6seVccT5ztHK6yCc8t4hPKEX
+31qcaqYTC9ODVLEXW4NYu0YdBoMnCvnhWWA/mIpvhTSUE9A6LKtgZSJaNwiROM1SM51Bu78NS7o
4KWmxSJoDmX6ORko8YUIu0OdWu0N3bcBeI/O9gFL3JrjsUO7eSHMulF2b/KnY/yz+qMrB2YAVRrs
UvZVGnjvB0zkWDGdm06+Qb22Tpyxkkf1fiTNrTje5Jms7w1K/jVDQNrt9PTWIfOfKAKialaFe+po
UV4ELS430iInIHRuIdRxAtm1RpjUrCIBEFJGHRAhzoe04kHAMO1hBkRnNtr0NLRgqs/tqUzpg6Ap
ds/N0usfATPMN4ix05s4CF+6ILJ24YSG0cqIGADFVuzGPnE2bWUAb+hK7wlIPAZGI06+hLaazuxe
iHPfdPnTaX1iVh+Hate7sjpGVh/y7sP1OdSmrHawpLJrI+xJcJj1cEkExr104w6sJLq5ygvgSCEX
vKEi8jZdMgz7ES/VpsxZ7bJK16e0Z4gSpBiMI0KxDiQJcRbLlXHA7Sl2YVrazxOkXJTzM2hOu1M7
2wgw0YXTD3Jy8lMvsADajX+DgVTfS5TlK/Lhd5ietzhxvwYG23Y1+aj1sh3WoPHYD+pQeuaXXqGq
t819kw7Wkadyb/vssRFshHVHP93pWkEjF48GWNi1nydgjTDS4dMThHmg3trRDt1H2n0KNbD+0tUB
UeflWskeQxXGG2fsN36/DBorkb3pdk5vCxEkD92IG7Pn9PUUuB53yCiuctxse7Co9kU6DSaqCCd+
VCPGmAnp/orgILkt3cFHFwYdDJKqeUbRcOvQukoHCqxY2nt3RKrlGZpegXeVO9Eub9SagTNay4FA
gjJyd5lr3GInD1Zj7dxGhvN1Mo3uSTLrzjk3nCTz0QN6lEPVH+xAbJREdw7A6JjhaKpsNa+Lach2
HTBZRXv9CIDzh1GjzOZgta4LBJ9mH+JFjwLyC9oCkWhycDqNVsBlwFRi2lu7tYy3Kq+/oHmoDp7h
UTWkwTYl4QhaJpD8qUa7TzTFUN+O+V2PeV457ldg2lsmlpeAEIkUwU3nMQfJaxxO/vexnG6bhvR6
hjOc4FjlNxoret0Ml5GqLnuqrD4Gez+Y+hqYAS1rneEjbFdspvuuhtZo2yPWAuFtYhJIz+Ms36Um
glTR+ve0yehxeNMPs6XfogENYAtyxo2ASkpJmgCIoq9Kfs5eaXdbUDaf0TjbEOzxo8ZNL53hrtIM
cJjCVfWlY4tdJccfZArc96acN1DgZ4ohesdhuF+oYydX4u2IdVWtC932mGrchiOr8PcS1zmaR2TS
ZmfFeydkZAzFbD/jRCgnuZkR2mPhSueDYc7yVsXeedX2SAed4KYUgLVWnW2a+26Q06p3AK7HVnkV
SlWcyZbbVVQxjuYJqW5DtzqPWMF5DQxv2IhJWSV61uzLbJRMFYJyupsEcqnS7anWovCUYbccaHPu
8Yz/6MaU07nQ7pFJOq3tjDEcuG+QB6OFepro2sfQH+nhMXW5qOi7IIPl4GG76tw3EnXA8OmdS52T
CZEqo3wcGojR4ZgPR/r7SCocPQNS7O1j2TTNvmmwMPLsBvcmMty1znzvqoe4v05UWp41Yoo2Piaz
lYq1sapq22BQWzr7MEPqXpfRlWeW0OCyTlxbMJkv0GQTUNX39W2ACPgJR2e7E505nzO9ws1PdHYO
ZBLbHE7r6QvZEzXmBB0ypcCMsqZzP9M/9PR6tANkoAtz1hmggrVT6qydhuqztYD6MhhJ9NsA2X0h
+YMYrufreq4ZXNKFsbB7gyP2qio5Y7hkkVcSAJ6oC5wfgykeiWlITyJzk+uCompjFV13WQEx3XYG
hEPsZMmNVybeCr6O8cQSoJ77NJXnsObCte85/bnquD2DwEUzTekLo0Mg0PkC5fRqQqfrgYjX7nse
Qilzg37dV9aDqoo9HmnMtvtpjh/L2D1T848AXRXavB/gTIZVV9XAcQVW7D4/NYyKRBJeBIKVN4VT
npTBXsH9SQ31BXfCG+V1eyytyFp5zvC1cYJ4h0XpKkqvJ2s+WC4FlC6nfV4vcjl7SpNNEyR63wwE
sgRqVsfAZ5rWNmykeqCh7/Y59f6s16Krr1HydfY29Ods6zbhcFjkGk9lFjP3zZGi6qRECDLK6yaO
I65P18UkxQhwf2l80UGWMLdSbvjdJIJi27cdJi5XlyVld1pxZMm9rR3P2U3cR+5VbOgvEjkEZl9w
Jc6qEXb9tRdk/KywD1VQA+r6lYlNu/ULM0fx0tZPreHj/QKiUOxxUOB6a/tmC9h8eBM5Quu2qAKe
g2loT4hQoNxW8A2MKhl30M7Lhyr1spOoy/sUE9odTatxU1t08xERj+2JTZDNAuDaWU+MJngHTNCA
ZQOfk/jkQH9YsC1Lv9IxX2L874j2Iyj4tVWRdqLMcufWg/oxKgctW+/AaWzA4h1SL2/3zTJFlLDk
CYXPmlMR03IaZdXvoxzjgNdF5YPBgRb/WOndjVXQ0Q7U+pBqpOedD/EtiYPgUJNJ8krGTHgeFmZz
K8gzYzDjWOcLS6fBWplne3dR4FiLFiddVDkQmJ5sLfYQpLltpg3wVdKYX/QPalv7yfCkS7ek4VvO
dMkW5Y/dLCqgwUKtkS7SoPldJUTX1r6MFukQUsmJlTnVjy0rxc5okBgRG4zu/F13lGu8R/EiRjI6
qsesitWppODiiD5UzdqLskeiw/TyhlpfDUXhCuOO0YRBIkO7bv7RPy1SKFLHqrNpkUdFKje/ewFC
iJXZQcIVi5AqnyWaKjrHxqVehFaoT51pizIrOMtHzDKTV70BQX1zFonWvFC003fZ1iLgihcpF9OP
ZEsMEfquOQNqHS+iL4LDcOgvQrB4kYSZXjjvi0DJr4yhFx15l90UWS/OhdnG234RloHFQmPWv+vN
okV6xs+NCi1YBGn+uzbNX2Rq+btiTTE2vnHfdWwg4La0itC25YOiwbQI3tJF+laOnTyQWol48F0Z
h2EblRw3qnuORPWWmr24rhdFHYCD+sJfVHbjorfD5Yr0rkC4xYOAHs8FZbbxp+lFhPNXLYNrJkYs
lkZ53mXtZoIz+Y9k9v83Of+XoAP5f+5yrl6KMHv5/tZGv6D9+G/+6XT64j8ow10XUB8iZlTlNC3/
6XQq9R+TnEHH9RzTI6FUIl35b6dT0B4VsFx9aSnqGnfpcv+30ynINPQcOpZK0iRFqP5vGp0fxDGL
pH2RqlJmWfQ43eWz/awXzWFeoADz48OclA5u5imBIGt7ODmLbB/aJCT8dGv+oDxfmvM/CUcdQsDh
MDiSrqqybOV/uF5hWywqRYG9iNHJ2rHa4Iujo/w4zTq5mFRksjmDl/78oouY+ONF6TJbFn1jGsrW
BwWQaNXQ69IJD10tjVObpREbP+wAg3/8y/f7oP5dvh9dY9TjWAgWpfbSVv5Jf1to1HeVKyBbE9hx
8mcHcywqa2ivaboDvA0tt4OM9f5PkTKH+8+/6YfLK76k4kyNcBIO7u9da4mkD3K6wtbZURkOGZC5
DgfhtWAkiBqyJCSMAsa5ZMZRvyKma/efX/89GvmnW80HADspLcdz8EPw9w+Rv+nAStO7Vo1JcfmR
01Hc960RP6dgeDfRhKaQNTtyzitRg6MFPAQmX6IJGgVNNN211p3n9uNewR56GiY7C/8yPfrwvL9/
PoHHwsdpZTP0+vD54hJERZeZNQ7mCIEDpOpNK0f3oDI9brulnfmXG7JozD/cECVNZUmPF9Z05IcH
3mg6RUXVtwcktwSlAVUS1opv5pJgEJScI8s6uU3IeEJkTMq0El2ATMKbTmOZpt1ftOniw+unpMMe
/77g4DEBKvrh07Dol82i5zowaMXMWjUhpAntifashgBKhdBECSkQCBbjvvruEnm6b6GgbNtsgj3V
Byq6RTdvPtNDbmIUzU1IN8SOnYew66tjszQRyQPyLGr4zuLQNCheuJL15ZQX+M3wgA90g+kZ0Uoo
gwvPys3nz2/4e4T1zzd8+YqIiSx+5eU9/PgGVrDWiGqF5i1pEFuruahbe9N11XifNS7me68aH0q/
ptqfesu/NDPo2TUHlBMQAJLyMK8fif1qX7UljWvSQrK7TPbm8whdnMlEsuTmWNVXhXTw6LV98t22
so7YhE689LOBRneki2YSxKbtB6BGJoV2MbcXQ65JYg397O7zr7uMoX77th6DMopRnDKLL+nn9cbQ
eNHIucoO86LDdHskFe0EyfDzq3x8a7inlsnLIiybJO/fPCEK1UI/8rkOnNHCJ2PplAVde9TNLN9U
SkH++eU+rNfLU8pUWlnLQkbPXHzwbXg4GKK54XJ2XoYXWCjO+GAjZ95R/2U5+MP7wMaw7LA8Mq4n
lk/y03Kdj6II7bbNDqggwgsCM8b7xDWzuxmu51lvx+D7rCi+/fzrfVykl6+32FEcliGWILH8/z9d
FFuWb2ZdARKd9tArPT3FgTWteRMxHlg2vFnXfpgIpvia4pkkB0Qaf/tB/3SHmZ9SlyD5xi2y/OA/
fQQAE5yhzeVIVnoGpa9Z8tz0BaIyQQfl4vPv+4enh18ScxJzVGTR7wLdny6m7QQJXxo2hwo44Z0T
D6y08eDtS6qNVYSZ9dvn1/uoEFieH5syC1sRI2Fu8IeXoiTSPK79vDyYdT3Pa4fJEAlUXol4xelK
jf3YSOdry2POEhlJEJJhpOITs0C6JjqKVXIsGZZcFEHcvvZu07/ieIfSHg0BOaexa5wCp6u+fv6h
//iLuC5sZVZmk7H4r78I0+PUFXTcDkxjJUd9KpPAy4pzHw3xl88v9aeHnkP4UjpafA/3w6UKFddt
zVeiHGqCC0u01gWQh4Hw11qdkTJUnEe2dg+fX/QP3w8b0eIaQmzrenL5UD89BFA761QUNEpGpN87
zy4CfMuteyhkYJw+v9Qf3i+bww/GB5JJKZU//vzRVGczuYdkDA9RscvdJDnl9qy2eMHbm76zpiNJ
id2CXCjlaVB5+JcH/k/flav7FOnIFdRHxXlvzt5gYIU55E7Y08vgG1pT5V9hQfb/4uRcvsuH9Z+o
GIysQOI877fSlgLdXRbL/ADhoT0bC7s9a11CqzDXzPZDiGY/2SjmG2dG/def9A/3GQUGSHmPi/Pk
fniOakVqlhzc6hCDutrb9KFuoxrtLMoHnJnJPLF2xYMYoYI3JN7TOKHa+vyn/tOjTKq69CQqDeu3
n3puFblSSlYHJzIRONPvPQ5dYG7pFd3koUEiSSayv9V0f/h5WTGloMIAu+4tIpSfH+XFTmsCfiRt
EdTlZYCNiE4comtEcW6Q7D7/hstN/PADY8UUnkn56Hqc0n69WMUJSWFjZFhErXYZ5829bv9apf7h
ImI5mFke+hmB9fnXi+SMV+VM9PChC9GRroiT8wkBDmmwfP5l/nDnFlstSzMSfB8s/a/XyWhqIbnC
WTwiEH9IYwZNaGfRL+vULqq/PBt/eDUEeylnKs/nGP3xKNKU9DaRGZJ5zDfe55Efi41vUtHO9KHP
0eUZ17BQyT8bDPfl8+/5p/vpIEGSy5f1WAF+/Z5Gwg4FTqc5ZKlrbBrtvBoJu97nF/nDs2+70ufh
B/D/+x4O0an2RtPLD7UheQxnigYmp+1Z2A0klKc1tsjYD/9WvPxhM+ddxxfMN2Or+niAmp0IoSaw
9gPxrs5DwTD3GlxC/UXZZXIA7fG3N3zptXx8AYDJKNt32D18ysFf72WIVTnPZrc8JLaNiQEXQgCB
LwZlwsvg3bMw+IjMfX+4nysVXPvF4BMUT7KsBqaV1D8qx8ruhkRwCmhgX+8RT9hIwIfoVToQgXap
7AZ7TVnAcEbVPnw9bGyHshbtFwqX6vHzH+0PbwCm9SVSlb2XOIIPe5Ptmm3nFHjbRIWqlaxd1954
uPwfmV7qq399rWVhZGMQ/FacPX+9c55QFcPAlOLWNULU6cO8mxuDtuTSi/j3lwKCwPrEGJrKffkR
f9rdJzRh4HKnDCQ0HY/WREVhkr+7cYIoOXx+qaXz9eGBoHcuaDMspm5Ayh9uIaHrxmCOAS/XGHKi
7lwbIazlVnurycznoiPydeMQ4zJfddnE5tNPyv2OyDu7gxdaAO3gObuelJ5PnVfl94SbIevjJ8EC
Whrl6+efVixL2q/rt8MaRKVtCoSJlvvhR6idqZUTYYQHGv3heTXY1UuGe+vE9CJCSw2VDgx21HyB
IhQy7iHfdl02Au2BF9V4Hp0QwKLZ3TRlh+yNJIrbMgMnhNu3PXNjrW4GVYx7ZkgM/QM3Px8I4vnL
om0tq/+vX4EDJjs8BQ1H69/KGauaDQpWVRxQSGH27Uu/WickVcP/MznYs/xcGkVEB6OLhrUZWnCc
k/n4+X3EwP5rJ4WmBfUcpnopOd5LfvoPi6oqYPLGoVUevI5R5jpp6jC6YjTakJyZVEi8jP7KY3Va
zd3wQO4C80JEN+ZGoiv6IdLyYWzKBF6l6Xd3/WjEvAxJh8uIaAM1Nckas4h7Dqb2ShcNBmmcOS0C
BWOQrwMpHUGkz2nebJpW39ZR+FJM0b3rLY+XPR7D3N/HPilmNYxvdNZL5Gl6buKpmFOmCH5Pmjc4
jTraOlFxVVkNEW/Jvq2mexPhjvafxWhugA8dijS5mQZ9jsFhPkK4RnjPhA9nn/bnq4kmBhEPhXtU
CWp8JgG0Uqbj3NQPZCOj2XHXlVSnVsTI2ptjhzXJTsS262ogvtlRt/lbH8AuB63ttAlRcdFW/m/q
zmzXcaPL0q9SqHsanAeg/74QKYmazjzfEGfkPAQZHJ++PtlVbecp29ltoC4aMBJOp1NHosiIHXuv
9S1neDYkZHAkoBbNi6So6d9AqMuUtcLMaFXkSriM2GwI4FTHLl6b6B86b0CJlgEYRIL90uNtRfnk
gYePgry6MmImRxyXSBQGrJl0F6nU4rBalCMo7xuz9fBxFNVzlRWEkWHwt6I3wxHX82z69LvJ8xiD
Rlc3YH2JY/hIS4WLGN+Jedglpn7ROMtGE5eg8g+D2z5PMw0WG+c7ieorCIJbJQOdWaaYLt11FEeI
j+ZDq0xEUAzY/qS1bypiBMXN2Bw61Xoa7A840MNKd6xLjJ2bdv4wa1jQyJaBIDf63m7UT7f/WnSD
qSDKjVkPGNpvi/acg2XtHEzcNnDy1MP9OBvuQ6PhevBo8S5je9KL2uFwme81od0UGMmd4kydquM7
Xdgb7mJcpyZjOVgFqoAbrRoLGSUD13UeLovevo+5nQsnA19AREbZBHaUY+VZkIRo73g/NpYyuIE2
RaQV4L7t7Psm7z70pCVcAUIJyCBz61jJyrAZdZXds6LqBF5OTCYx11uEKRhobQPwtVuT0I32MKJD
ZBrge8STK5myo+3jJ4Z1XDoDpQTbbGUfYmmfDNLNqnqcfLS5e9FCLiRUdjN496hXfeKtbuHYWSRN
VScocjXeyglRBNEuDnRulG7PBB2/M4vAAJ4cKjzYsgABZuvlAffgyaoxY8TluJ402Josk/fZIm7V
sbzWvO59wUa1UHP5MvpkKOk3rbbWJM/2e6rlh3PuQzNkD5n6VJ3VPTwmaTZhfR5gD1eh4nVv6FZQ
bZuCqLjkq3O7XVTDCVXqj2Swj3oEK6vlIkwYlYd2jefEhE7iHvoZ038/hLEd7eqcXGdmB+0BI8wG
6iloER0lo0OCl3VXWAOxYdWZ2M0K4gleQ99mKF9wJt1U7IqrEm6CbIjowoqmQ1kEnrpT6cmqfXKz
cAEbkR8K1hH4FwiCM0Hq1zA0z8acyHJb1ImBuXWi7UjVjK1h00bNqUigdVVEnBTZugJTPlfNTWrm
SEHtzA0wPK7K2Fh3dgNkvMMnFLnUHswpVmc0XC5t+5YoCNIj5vqibJu3AUzFg9uJNSf6jVC9V1yo
R+QcN6Krr+lm2g4A5HIwxzCTccPbc7aEMZ6VkkfoyaUfS5YgpY8vsVbgts3ND6zLdwxCL6yEN9zE
4WKFvQAu2Fd5HSwM2KmXQagmxAx8aHXmu83w1HnnbMvpepZEb5bOU8ayGjGij+b6nVDvNqzRUwaa
s0AiNhLr0VocbTfrZtTg9To0bVtcolSoNp6QhPWWnUANUWI+V4uuu4uHViQsOLF+mcUcoP25c8Ti
t8Ayxi2uyPoNjF2mBMDJ0kA6SDHcGRMSTEZnH3m5c6+hzTrbeBFam7UHK2IKI12Dlyw0wDLMWYvb
lNSiD7eJDKoUMPefTrfcLHn1pWrQKPExggOdNGRDuUfMkw2Gl4Sj5RXTrbIjb9Mk2bV2LgpdIV8K
7eEdVsUPL+IJMRoPP3mnkrZkMoi65xFFA2wUib3TvW44CVchCaHQzlIPltnLOBEF8tgZc+BYRcqd
qOf0adaxsyJWh+GUWJPyZekdMaqeZDFUYebIo5UW3l0qjOiyQoJF6WJW8EzcFlNZI9Hry6azlrUC
si3I+gaRfOQM8oRClgXe7qPh1RNGrm4GptH+1IwvxIFbb/PCD19Jq5yfW3SYuy4TON1pSOXbPjIS
oJ6tbUFt7rIbGigFdodieKaMLt+1SU475jsG8vOiefDigYxvqwdG9WvGd67nDd/RmLyWZnTbOTzw
ZVGS9W4unrnRTaIRVxnGiMtuLJ0VAFKPNId56SFSeh0WwYJMjU2i4kSd0GYGOkEQvlur9ZUiqu6Y
cph7JGaAROeWMBkXGddOMSpyekrTPc1eiWevqqX7bJtKu1u689qj2Oyn4/DkNMR+oxFK9uAUPrJ2
sDYRFNqwRF6CSNC9Naf6Fdh5GVYcCm7lkLd3VuYYYbfQj+z1ejJWdVsOF2VPQjwSdSNZd5rNdtYK
/Y3uVXedGCTRzIOZ75nq6LsYKzmCbU1ZLzQ1j2p0Ts7J7pZoyIIeWwSEYxPvp032fFBl+rLCJg0M
H1zYOu2ihbTufMKun9lemmygXs6bSBMkproZuN04YbIJbnvo+7VUpwZEpVPQTHNnFUwnRmK4j2wo
mlTct0mkOV0vE61nhcgxnyIkrRVR583iYrlfivjYL0gsHScZTgkSRZIv0mII4jMUAu3gDDMAT+3B
MHXFr1IsydpguS/ESlG3IwDDzdnjCeEe13YlRSBursFQHrDFnTAqLI8tuq3tNKXaZ4oY6iuKrfhe
Ue36bRHXEU4/jnwU0VvN6+MNSJjskvSG5oiZM4HaQZiK49P8qn3LFvzeGZErIrPcuulIoIGnqW9N
m05hlUA3GamRb/DDxZRDMO6HAlnP3EzLHnWIs/JaixPR2GjUjnLQP1FcYRtnEMdRaZIbq9IfO9Vg
YKpUgrl0O8kFbVaizocciVeC0ZegsLyGqkFNIpz7aFT6RzOn4xfDiBjWgD6qEjKBOoST1Od3lzR1
BDcTB9t8VEWB2gbxJVwBdh6U3MblbLnwRazSnK5hVC+P4Gu00KomPZicfmiuUgODCLFfk/KmZTMy
K1VPkKsM5UOTsBtOcLF90XKvBQgKMdUaUF98/ItG5w9VLrdJlRL/S5Edmpxr95YXdXeKBWEDZzEA
LW5ivbmyKiNR/DnB8rrKy8jcxKrM2c07Qj5X1iiGdMPR2DtOJQQFtUfXnMaNcWc1HqUS33O+48vT
xabum2Eb52VJhBOY1oHpwFtXfU1jzrQZwNInYyqyLpB05uORGPQh8DLTuu4MFl9iBBw/QZrpg7l1
boVWegcpe3flkFGPlm8cWMwTQ0SvNsSJS9lk1X6sB0GMlanA8rLU/skey+mkldL2rSE5WG1chOWU
qX6lGfnGaNmoZ1T7viZaseWx7TdgI/r1sph8Vkvv4SQMxCeXtrkTszzvIBwnX0YEJcCxmNTcojXz
8qdCAT6RO7oMNXMEy9f3pC4IOX9aStOfFLiyuxkQ07PFqWTLcDu71hur3Xau09wWukWuuaMkH7NZ
LQ/NmBVrIaqt1PXiunfMh64lKFlVxhEK07k+TPRpZvWqI6rgPoeFRMUQDc9mYZqn3rViMr17kiBQ
LUGqRia6s2ZDRSfOOC/zlcWQh4YM27uqrLR81XZKfjxXC5dihha776Vl6Wv+AkE28TTwJZBXdb2Y
2dlGgw2rVGp2NsvDcqQCu7jTR0fdRLEx3bU1cRrENwxr10JPgCoY7vSAORWHFUPPKpXu7eLUNgx8
kMvKqrAb9y5xpvIaVl8j/EZXknQ7So1GRecYn+Ca441ZGJ0aVLNIwUVY0BtKnNmrJsGaHJFvs7Ms
ShSufnEkBSQEp6y/GXT+d8jlM5raJhR+Oxo9cEJDWxyHeek+kkick6QaKwbzY4qGcfhIpw7eOA69
iTqIdI+i+iqUXrto7MS6h/dpIdvWhvg4wPotKIWg8WDpHvoAZ1pjr+vK7q8xxunh4tYQUVHUYh1L
9cPsuQ6oKDu5aGbjfGv3y6Et+ZhQOeiUTY2tcULSMGyZxmtHS8h3Kcz9Welw+ZLimwejDX4EHEZ5
o1LIrk0raZDmNGI5sGB9JoZXQQmenUNXxQJK1VC9DlPMDe/EQUPs405Kz8N3I4ZjTM3JmZNsSkqu
eM1IcPbdqc6CxjSIsRjbR+g/nE2WXntKOzwKMnIeNMLJfTcX+oqBgirx4jtA9CePKrYml6SqvCy0
lzpZx8MoA5TFSpiOpDNAuTeOESUC+C/QrgNdRApPHcS9xb6vMMTHZSGSWxQV5TaL2+S0SFSg/DHZ
cfiYjMsc1NWNkY/LhdLMtC5IMmAmdHaOAxW/bZFmSAKv8S7icEdNo87ujnu/fkyMVgnk2EYPUya6
a2Wss9ZPa6felOdL1Dn5TK8ET7yT2m3otGO8NvIndj9W8UqPtTtTyxc6QECGVswCaSJocZWe4s5G
uVkR5USajpsQQWV02DV0+GKhVtWDj2YY/5HSov2kwPmylbJ+GZaKc0jSPvbR1D47rfdGW2HwQU+8
dRrr75hb+Gha7QUcTn1lsC6sIVgvN04ukZxG0SbTlfQ66c9xSk0Wz9tYlBj/COQDfULcZI8cmSKE
HmvryfKk2p23Nm1JypAo24PrgRNK6sLbxNHol13W7kwOecDhe9AdDnzwiGhIvAZL/AhcIcaZQwvA
KO+KOeHc0MkGKq6Cz9+MqqNnlKQ9a4MMRGS+Ae8+13YTtkydXyg2yd5s0ue0su09J1wz0Fo7CjOX
SCOxJO5ayaAe4SKkrWCXHovB1K31sjoXmu1pznqcl618gATEQcWw+r3qqTjgVOgYvqalGUhfO/Xo
O0Q4CAh3v89mqMmrRhEZQmcg5jxumgewiRSpqlfsU1bIxNeWetgOpaJssQXiyRtKBzvZVF5OmdW8
NxX2Aqeabvs6+pXRpG4SyMqP/RgPW2K/prVej3fCm3Tm/Y31UKSYh9s4HtddPuanWPG8QMVUYlbz
vlAbdaeT93TRnoHUCfymUBPEq0i4wYFQmm6/cMh7J/tc3UgyQODDOBRnvTvdmyboKa5/40NMxw+I
2xW3hfGSclgNMNou60KO3OGk9NEdrsO2zIgJscAKFlpBC0ISsXHhjeQd5C2IOX0U5qVbG85OS4p3
rUvlg4yEGbKiD/uolUyQsOCuzd6K38YZJJgtqgRJjJE/0KvpX9FF19ceiLInnWgTU1jVti9d4yDH
qAsQDbaQW7xhrwxa5YVpRVu5NokVnRuj47srzhbVZKi+8G6naL0BVWGeSHomjqkaqnqbXHh2Inwz
ZtNVFTpeStKLfTtTTSdDNGwcrVYDvrLCTxqlpQQHl+ON7tbgmtIiIkwmIt9vJTpJtEhura0Ma23u
koU6YIVV5qLdlGOeEZ7jNTdTXoAzTFkLxzJv1w1CKYwCrD02Z5ggAxB2sqFdrHPV5czspXm10aTA
iYXWDPF0TASZSWGfrsYsH04zHqIrxx7sA+36dkPA0cJ9au9b3JRV4BnnENTU0i4rKsAQ1jtcwLzH
iiCNaNPhgrkpODOt+AFjIF0X70taYb+EkhUWCrjwSW3odXRCXcE4ORZ1+qbOqn1RCBwteNUv4KGz
PirLhylk5jugxkHweaSy6PpXTSKv34tqvgZ0Vmx0uqVPZJYqwL3rRcfg1uO+U+3+Phr06og7ZA4S
0vfkMLwwHsaB3qmPVY7dADg/WQuJrqz0xpZ+R1RxWIB64Swr8+tmqNm3mYei9QbZWDQGfb3I7Pfa
oJM2Mopoq+ppwtM+EXdmRt7DqEH5KLL0PbfG5Sg6Rleg5hfHd1Lm4OYg5621JOXHQG21kQjcdhow
j6sxq8Fo6Ky5jkqxsqJdgHVHlMJ8MYecVNOyUNaADst7peuigwvZZAMbDuzSrGFUlhEWpymeL1EP
vkGemoN+SfGft4nzloum9jk3aaGXmOZdj7J8VZV2E2j0zmm3lJmxSu3CYfvIFgCTfFtgKhbYkSkY
Qs87anlPU9oZ6+3YTfKiAOF5D1K9YkMhTmpojHw/IouioTNjPgJ7dId7bjvXY7fzzARHEzk2r7KH
kaG200VdYGlXKm5uTKnNtU2izrtaiAedNJAjTtvGJ3q29Rd3SvfkctmbzMEmkNspzs7J7vpjG9Xd
7ZzL0e9Lzo/+WEy0LpspJco3mvNzKM/XojJs7/FggD62VX8hnXevRozY6IURWCWNRN9grl6CrAR1
qVWQFFxGGrpigPPsO7psWZ+HumUuXxMV6VGJHG09Lrg3UkPeGnZOp22heVMarhp0mlN/GBFIA0Mo
HdUBT56XuEQSOczKrzKUYog7WR0fnXQat5bZ7Ps8ERcyHmkbF9OLl7efSZo5G6dloDBa7Yw/3lO3
oJFKAhtq21wVjT18MvjQKh92wnCfeXPyWLhZC1XyK2sdzpoW7ic9YlpA6w3/rb6UzzHBooFuEC7R
DqO5x2EyXJHPwBYyAtgm8MXrwijTXNqdROVt1VIz/el8lm+SuKaVZ0c3pFIIuKRLEaZ4OW7ZXQES
EFkQZBDR/KjJJ8JoiDbeFLXkScqBGmIdFB0FY503L1E5TvTWZEQnishc2adYoy0NS6rjvbVY5vbt
6JG4g7nmgSGlczlXEOpWSaYeLeKSyFovQLaaau1t2hRXFSf0NsHiywlDA6MD+mVV4QLDvze3OUxX
UaO3sMzZBCAVtypYUUU0Y9DpwPJXBWqMLqhJvW45gtzRMq42NUPLnZPnV4nlGOs6pgRPFgY65pwz
1clxqar1QnAH3Rc2Drd5WMoa7w3F7EQmn5cBgsM/OG9s2ebTytJ6DaM1dOx1n6Y39KwYDuP8kc1M
OUh2LfRKb7IDw8aKGDOS2fBjxovoHGuFl76/mKJCJUh3MddF6fgaolxslvnJ6dPXAS/tyjQx4zJ7
Sjd43NZisUl5igDXLsLrD6PhRWExmlftSKw0njrKT1wa9+pAuJpQJx37EBk865qoF4zNRFGXFifp
WrXF14jm4RXvYXadKcNMzz2L8Tg1yRa/uHHqGWQ+VbaTsyxQaRurEqbgZxPH2vZslveaBk+md8bU
4SHYaWpe7BxFO8S19QhRC09RiS8nFf19rdEXL0w4sx6+scASBGaXniufB7u33e0cnfFnJkBBhKok
vI84jm9pm+ZBYfRiazRFfyLYId83GHQ2iW4mL/T6Y5Lu2oTOcjc0TDmibu14HVM2N00vlEG4W05a
MCuo+PY9d+mByqCGeOJ4YWfGit9K29yX5aJSw0rjnpYCLWa31onjtruTNUzOlefFzO5Hj7uwdqnD
e1raG5u8ig3HKXzNxQReIUrtKzKsiPVJ6OhYcdufazHr0E0DyXpObvSvoAQgokgP5tpq4hreqtJI
FaBpsf2RIvDB5tWl7RXkIzaMliGTpG7YR33cndisGd6Rm3kQ0m6YWuGZD3s9L3dn6Ie+cgT9HWF1
0dPiJPUucwZ1d4aMPWj0mDb5kg8elUTSs7QOC0dkRI8vbYTYPEsbudFUD/q5g0kKH8JIXHHlZI+q
a7S3WmueQaQtNXeRjUvsT6xkNaEgCsxAAj2ZlcSkU7zG9cxrt/ZA3j2BgtMJc7ID17yY3mWCedQm
N2abz+eBFNmH4+WiKO11HeX6gRi85o4M05xqoiJxSWGSsBaJPRxyvMaZH2eyB1SweMxPllzTPkaw
mUcgauWbWtq1B216yq6GOaEjD1cktY+lhKaxckWdHcEyIPzKRe8mgTOl+qOZDuKr63PYn/j9q4Oe
uWzMmLhcZaVg6b4ipI8oY8GJ+6jCiRWn1qkU3ddGyw6FUJ2POcVMsbAufsVzHbsH6jCiugkwnMHg
awmJyp52pgjnbXVobAArQdop4o7EDPPBK0r5rlZNQ7cQWD98RIlcZmSpeuk7dQiWcuDt9pmSEhSL
9DeHJPtQeLn4gjOkvvAlO2D6Uq9dj7pirvqEdC54pm6MCdc+G907Q0ERis7c3XQc6ejf53oYJYZ+
S+hYdzFDQy3ZGVNyPmO9Nk9JVyJbGFXZUS/h4TKCpD87RIh3uq8WF+28qEssG+av78uIBsvvmkzN
NhSY4rmbJ8tbYRzj10ay4oFW4ZNojndpoDQ8WX0Cadv1kiicJ2e6ryNQyduxnL191i6LIG28z8Up
rhx8uMg+0+42Y3IcxpGKidopUcykw0C49pA1ubYxy8zclBnzfRC4RnHLrDLOdzjaCcaRDGCNQGUa
BqeyJEZ9jjziWmOdpz7qM0IXu45pKxtCgn6+nDWMv25UHhwoaregCOW26cuJ3FKn54J0c8cl1VCe
Eh9uERW/4S7NtA3aCSqLskPFkzO66iGb093wI4f8Z1oa8RNteE7QhOWYm14b1Ze6c7o9/fMMolBW
PKhTNuSg5kwgLEott1E1y/du7OWFNk/z3rayPj14KH8uaMjy8nCX8FSfxSuuJKEQa6iIQKJwY/pY
tdBke33zDMg+OnkZLl0Hm8YGCH0WupGNoqdy5vhNU+LsiJe4I4FYd2nQtjaNJ4DzHJBIIhz0wW+Q
IYAbBel665TM9f0UFHAZwFvhbowjC8lK5/KvrRGlx57W+AMdAWB7bdq0LBYkBb8ScC7usrGS79gv
dYcWnaG8KjoKfas2xB1dTYXD3VzbQermZL1idhnvW9VoHzF+wrvTKveBM4N94RhnCGSRe6e6takP
IMvbbPKVwkCxY71CQUM9HkG7DryiiftNlmQIhztL99VJoa6ULKQXPAcE0JO0hMYm6wvk7IYGFz/Q
m4jhQW+4eBYhEqhPDehLF0gOYnA6WNxZ7ZCZDy4d+uoccMoXITKLoUSrFnyZsLAOQ4pTw5jbLrpB
bMe+SzO4vEwxOgRicJOTV3jFlSerqNhoEX3VFSwL+Q7lp6YBWsI1Qsw2J3u0wtaDIUpuAkahz4Uu
7Q/bSLJjAi2fNuQ8sjyoEgG8VEynXBWczBmrz2k2M2NQeXiK+ixZzBpg5oFVWN5dAgcCXY7HHag0
gi+h6pkcbTr4MJBDM8vAkgnO7CEePK0M6VGN9wpMoVBF63ZpMDC4jVN0HMXIjcu2EJ0Sxy5uZ4CM
dzkpuN0+tTrng8POWAb1IHk2UokbhYJgUfArKDWVmURZvaWOhotUg/0kQ4g+4lMxA9nZgcTTu53u
GMkNW5GAetTm5Mrac5+FrevEKFF4Pkp/ZMTxkpBP+pwzvbpAhyK3s1XnG5B6rLr5HJO/1HA5HU2f
q8uxc2eKjiRe1ioTI1JAzxqmHi3yF67VGupJNLDc22AvIAVk5+dbNhx0Ltyz46eaO/Kr0DVaHLIr
4l20fGS954fwoh4JNIVBQM1q9PT2VmLmZhQVZXKTnVfmig1g4y3TdFQtElO9qm5uAHJPTI40Qkso
6tmBcps/puOsbvWsmk+26rZcAywgV5CGauslL9oCjFKWkO430Vc/d6j4kqaykNsaIhG7alnarj/r
mV1ckow4bIUU9U5Vmhqev6LuJRmPQCtFT9gxXzBNbriNBEJM/BokS87aPqppdFlYQHuCdCHNbm1F
NYuIKhTjgSOluiXnUQRWrCQ3Lff3pZjIZR1xKq5lYg2hEmsMyyZqar+sFy4SINRSHkiO6uBMVxWd
1opQb2U/l2oxr+qaG04H/WoCccftr+vMXIMqFxTbKl3SbcK4BgVOvxCbBWoWurPjovLFkIXTRfbi
boICmwRnJtvl0JCqw3Www0h4RB0bZSuCsa0BH1udta+ZJzCxd1GY6lpj3Znc3du8U8qYuqy2Xgs2
FKpkLM9hE4+nrEQ0dWQUypYlbfwmlYkQnOIhC70JozpxkBYKJYtbZWBC6zcukw+EXewXajKP96Yq
berGlk2KmCCk7sZc3FJoKXDx3ZibV2YeM8qkIWfFH52CDZPqUD9wjO8vZzFgkm8SRBFJ1+HoyiZS
slt52WuAe90KF7+NYsJXlAk3TDMp+74fuz2tCT6NBZWfQFNco+EErAJipjOwxg8s/9c9h6OBFvXU
qYfM47u7WCINA40y0mNbT5OWKieUB3XBmaVh0p4B2f9N/P8/4LjeftYXr+Vn97/Or/0O2atN40T+
mlP1++/u6pJ/vv8vP/yN7n//+sfxZx28ytcffkP0CODa6/6znW8+u7747dX/8//8v/3Df/v89VXu
5ubzX//+XnPIOb9anNbVH73VmosI+K8N2VepfH9N2+rfdl3xWn10/+2v/ubLVjTd/AX1voEFGqug
aThoM8fPTv7r3xXNUH9hdseCgtKUYCAPhfd/OrMV3fgF25aNhZTp3K+O7v9jzVZ06xeVyS/GSiYl
GiLff+7NtlBAOrZlOaqNXRoF73fLjO1Jjjp9tVxYU038PIZexlXxqqLvEsSKkvl/uEhXvwk6fwgF
+1Gqev55ro2L0DjngmnoVb8Ja1uzZFLuJTpqTnDeakI0kp7Wid8N9sUy6i+qhkSijmS2VaKrsnxS
YsGsWujz9u/fyDeXKm8EJbGtW3jjNM1zXPv8Rv+gJq4h2sixq+uLBg6/WBAoRBVoN62ckoPoXokO
iLbGGeUEwssJ29b6irvxlvXMCIBGWReVg82n9qptaYx3Ts1aDKVbu0EZFMoMTkdclyIQrUFih1Qx
h8ZDuluedZuE4yod68PffxzsKD8IaPk8Jj3aX3XRuKJNpl4/fp7GEklpTUI/lYkf00RtV0R8Gu+W
na1SGFH6vldDs9ib+S4G6CfDortOSa2+YvgIPdMxQ2ab9me9J6AUaE/XMMZbL/qazi70GT4vEP1V
d6pPc33M0o1bUVsB+KAUpaMYWOt4RxQlnv7YvCkJJqWzTUeeCIyPc6ikQgLMarkgBrOpwuRReyk4
DzrbtNtr88nU/VHsWMLmS696YN4EeeW90vY2NaGzc6irqiAKgYvRQ7SKwGP8qG61ctvTTKdJDl+t
9xcnAIPECn/GFLKCmn7i+bDdmpv+itaP7a6K6+beeTaeOdcydOboP66Q4VDNlN1j7q68DBFWQAiK
chw29vYN8DAwaGelPdbXyiMpLKrnc96eyg2t/rl7nyBN6UHNuA9Z/3uK5CDyBzMoD00Q0YoO2YVy
LEmY7Mrt3NJAWumn7OTsQJpzKvENeKWfnbNhT3fpOh3iN74167bjU2XhDFuPJuOdsbK30RbK4zYT
q+SUPi7IKOdwEbuMg/rl+LDheHDsD9EFEhbrDubGpjhOT562Mk+cmWUcoLuM39AnUGTs2421i24I
pCeSJD+LpU4I4qZpa1yBXdLGlRfY5Sq/9J6LrXJcnsu36uRaW+Sg2eQjXPH17fgFeCe6Lo6j7x29
XbKmR4r/wW9e5p27mR5iv/UZSaz5jMT/rgSq0nWO+RL4CvSlr+yLaWv2BVQvU3eD61t7iKKbGj3o
iodvucpOsJK4oM/V1vLTnZBBk/mEhvr5R76rn4BGeDfuEYLVaViPO++TLPgL7xr1JqO94mJ55bFt
1/SwEPwhAUmvtHV1XV1TwaCMnkAicGBABjv6NI4b67dl7X9gk/z/LQXzvG7+9S54ml+r8rX94+Z3
/gu/7X2srL+wu7D3qVi6cW2w1v+29UErwVhhn9X+GFT4c7ba/2KSuL9YDE9YzrBXmkTqsC53MIaS
f/2794sNesL2wF9g8bUsNuh/HIKp4A4DH6Ei9f9xnVwWsmoNSmpAUUV9jDh/H008OT8zNJz3sd/9
DL+//Nm19YdtpcoaomfOpmfmn/UuyqYjSZd5OI8j7DO6BoCdJxfl1EpU1U8sqT96Vn7/kd98MYle
O0PTOc3ZOkHiXEFv7GlKcs7DhV0LSl8BfP1KQuPPf7Kb/2hB+/0nfts7YSMRKSCWOkTHHZmQyrTm
wLmuWoI/3Ex/Vi38aMf4/Qd8M+czGITfUcx1aHb90O/0BkHDdmxBsxaxDgKWbpD5ZtX6JRE14kiW
h3vVKINCS7JT1J+4X3/cWH9/D982VKUwFe7QXoS2OSEWH1UzVtfZWPT3RmUW/0/epv/6IZb3zW+S
DNJiJOjUoREbw201utpXVgjX9O1YYfzx95fzz78unq0f78kJPZkNKbUJRVoBhxmNvubgP9viH90O
lne+Mf9wz5+lbJOFkIUZWcUkcLLHa4vD5E9KnD//HrD3//jqTCvkIEnwC2nomvf0rxaUNpXrADV3
Fk3f/rNr9G1ZUGNqUpugqJDgtXqtaBLSGkPGn9xLf/UNnP/7H64QQX+VljpZE9IzQ2E1tBybS+CY
7frv3/23KvD3++jbGqAx/jRnpW5C5MPTeBmn1qzuMmkjX7Vs5Kw+8TakxMVqPdzkOKzSnYYiq9k7
wL3F0So7M12PkWS+JFPPVqj57Imsg7zStJ+9xT9/plHW/XgN5rQea4x9TRgtrsKspVa7ZJ2bsVki
ic4y9TmV+fKpNQPyTA7AyR7MlVcHjI7ppXWwS4d/+GV8W1wsky6Bm581VMqIyhh1PYjyqvfe/v67
+Kvv+tu60RcAiLMxE2Fcx9UN2jfkM3OLfP+fPW3ffb+kPTItwR4XFlaB2D7SqvLeAXrz8I/e/nfY
ixxBI+FJxUuoFtm9krTZ+ziL8ifr3V9cHPfbUtHTaUICmwtcMnNnouXs6OBlieP8s8f4fIb/44NW
LK0D7dttQleVJEl6WiweddTn8icX/y8WI/fbMsEGu0RJxKYwtxK5Eyj+xWQ6NbodcMFY+fr77+D8
bv97EYFM+sdPocP/mgsH4kA8iukC4U73iRhbcw8dt25xMXV9lP5kbzhf+D/7Ud8WDgDi0omkemaL
Isr1sbjn8tbRpslhNBlJLej5vEAvpS6S8SdLwV/dBN9WAjTnQjOaqAk9GKnexpGT8FalFyfZTz7U
X12/b0+40U4j5oexDuO8gbq5mnWD5ga4DI4zZUEDjXO+LeefUKH+6uN8e+AHJG96NAkR9l3jVmvy
Ps1ovfRJdf/3d8NfvL7zrUaYGqZosLCoWHPdxQfTdPWHWRCs+5Or9Vev/608oO/fYAlIQWx4TKrp
29CGhaL8ky/71wbEn9xhzrdHnt6lXrZkRoYetsqtMUq3eE9iLZ3WKoGK/8HZmTRHrkLb+hcpQqJR
M83GSrtcratzTRRVdU6BGoR6IX79XVnv3Qib43TGZWgPSAmxYQNrf4s8wokO4EyZSFgzwGOhhvcx
L9YNLOApTK5M+efwfOkZnGkBetiFRRE+UdAtGbz6KPlnDeHWtldTGnz0+0zn336yxsdBkMT9sCEN
BxVC7CsLac5aJMmVOeH8tV96hfPXe9J820AvllDVw7B2q8c9g5wpOwoo7oqd0CUku3Qs+25XFCl8
W+d6qx+TIqa/X3+3CwGVOLMEKhXrrWdIL4BwJgpKa5QWowpOTsF7eAOswUMiJ60/vf5jl8ajMz10
Abw5krbBFmpE8WtZx7ClhcTMFlfm8EvtO7MDUN1B2ZupP6F0PzjASAEyswk4htef/sKEmjizgco6
OcNCszvJmLVQcGfzgipLsbR3c9/F6x7KkOTPYnjV+L2OW7K+cdWj0mpB+IIXC/+U/ssww5r09be5
8OFd0B1timrs+3NeuS56vpGFMA+4N1Myt4E1bwJgrA+v/9KF8R070wTBzYUuUWUDoVyj2i+oKwwf
CFcSdJ02LL9D4Jd+mQJVJDc4By3UHpAZiLRe/+0LIyJ2pgdom4lGUUl3QpUfQ8HPnMKBaKHgCb/e
/oXpx+UzZN0EtWOILUy3ibOvJ4wUYMiGAnSIikYDM+/Xf+bSa5z//2SKEA3tUIcQdSD7guiejTEI
ARh0V17iUuv0eesaJctddg5LkNOLB9SwRQ8BCutu/Z7dCfoinkqol7FH7cSw3gGX8hBA8n3j17gT
8RK1nX1AJjR+psENIIreAOwQebbuRPzSawIXpgHdPlL6JoHKY081HAq8nh2WY88+qgQwLVMBxmYJ
celPlBHD9mCJ4tGv37mz+ENMNcLUF9eSldr0e80DmB9l5GomdmHQ/Od6yQZRB8kqnn5b/1BQLVGy
OlRXUotLjTthu7U1vAR0i53QoDRuuuGXZlHdl/t1vLOeV8C/4Nwk0ydTlXftAm8BGL5+8WvbidQJ
To2FgXLkJBM2A4QPk+wpBv3Cr3UnUmGE1qBKfNanwHABVTTk5wsM03/5te5E6oRqrKYM0S9tcIbL
ANG0K893XX6tO6EKc4dyoB1SdxSh048QfL8RyKqusPMuDRgnUttYLFD1odsFSsRx5zgPOBJto3C+
xiC78APMCVa4LjdjBEnLKUoHVLDMqH9G+u43AbtYp552aSJHouHs139gQ3cEb8qv15mz+MoWFflZ
DGZaFlt4fhvcYMLCWcXD6jckmROqKe8hAOwHDWY0yk0OXRGgFopDGvjNa9i4GCpuNh4NqD44odpr
w0Ssx0/zFsorJ+yXPuv5/08WVkCLgfZuMCghvB+bt2uMQuJDPEbdtQTh0g84EbtBnGmpPBO76qjf
YG3UbzConyMe+02V51uVp2/AB5gMROcpQdGWnuBFCyuhKl39pkrmBC0sQErZwND4RNOYATWmK+iQ
RO/57E7UTrC0gGUcjigwOCvIMfl91PLmCsfsQs9TJ2K7ziThiirWE4EKKLfV1PxGPS+uL18fl+dl
9IVdG3WWV81CmTWrQc+QgiBwh/O1vP7eokCOT9lHi2LsU91P/EoYnNeml37OiWM1LhTVZx3WlbKr
kv1mUFgPLUcKQSCKNa6B2C/1mRPMFkrupRLoMxPAJSjsBEPJKkv8pgp6frcnwTaNwGyqGoMJAZ2A
N6Dn22wqrsHkLj37+f9PWgdZA/rIFpNol8ZDbmY93CUopfRL1qgTxyTQfKYRJoqNldF9DPrPhwK9
r6+MpksP70QxgWN5RLesAZcFJBwRhfZokna89vCXmnfCGNK2eKQ1EEbRtqr0gD/77wHqcOfj0oNy
jAJ4s8x3RheJflcpMXxso/FTwKtz3QYoG20kJKriWGnrwwYaNmxtzjWde4hszqc5Y1b9W8Oe++NE
YBX0FqfkOGia07ZAEXtbp6ibnGtQXEYU4pWQUMCf7oTbB1N/Qe108wUwlR6ogpGm3SFlFrcYPM5O
YCfy4AZyxTKEMRR0/7kR8FnJYzNtKGKuWM1/Z6jqp7djMsV/ls6M6UdjN9S1s3gALmMrgdOSktRz
eOUb/XW1eCEGXdw3kFCBXeF5fQKmVkP7CBlScwNZoAbMyyZwFxct2/g+RA1Id09msM7yKoXHzAEe
CqiqIutfv0LcX7fDlcThPJe98ER/afZPxjwogLQmSrXYW9np89SS8h0Oqn4WK5waWkuXChadNU13
KMcH4xO2j82VvrgwoFwI+bZJQPJLoU9xpcIcpOQjQe3olUXnPNu88Faukoy369qsdalPdpx61NUI
sh2QsKt4h+qy23mw6+fX5/BLb+FMquMQwmwKxOpTk6JQM4rAE7MZBNaeneTMpmaEDMKyDqR21CUe
gjZhh7DJqN/+jpxf6sm3b6Kagw3GmpNkiwHlbhpxEZXM6TW0+KXOcWY8GH+UCxOonmY4j8nhnT3B
b266tnxeat2Z8LZiWdcEeNFTBV+Fx0KEUDBHQ3Ln92Gd+a5gQQkJINilYNqIm2rZhpy3WXxtOr0w
Pp20ZQatJ+6jeTzVImlBKhh78s8iNxpcaf/CWh85mUuAUsWGEjuemIHTGEywUKWwY2WdZrhbVc1X
rz76i8F/Mn4iXq41A2DxVGvF34APsD2kTWmvtB6/3Ed/MaxPWpcNMxxlRNMJFBMwiZZosAVqRCiB
PUmVtHvdVcN8ZRa8MJai8zM8+a0W+NF5rpogD9O5vgfH4Z8yg0+fXzc5SQvMZ6tRalPkAAmYHLqb
AcYVcrkyRVz61E4Q13zEXRxsw07geIBak6lU8COqnM6VUKpAMenrLxGdB/4LU6pL2J3gotpkqP05
jajDXG5rMW8kDxtSP6KOVHZvOMxGUL69wOsub0hWtwdGy5nfGc6j9t2MmgZ75VFe/lgg3Tz/WKiv
UzPuZvQJYFUY6CUARnzDCh6wK4vHpfadvBwl4wkE2XAKSE3zbVnwPvBuvSbIerlx/jczeDLSAmRp
IN6NElaNPfsc9RqIhsw3IN1JS5cUO5UejbepOW0pLY8RmTavfueuipiP+JzJQMWptgjOPcVc/tig
vkN59Tsou8+/azrNUGTD0DxPhzBElVrYgwAB3efrA/hCx7vU5ggViKqfWJajZpd9X02U5QaYwm+v
t35hsgqdPMDA8DyB4SPSNQ17DmFQd7/TFXgSh1XrfrmhQNpf48tfehNnsspgHgjLnTDN+7aMDwZV
sCeR0eXm9Tc5P/ELce5qICOKS3DAQcXJgJ5Q/gvL+L67i3TXrnmAKtbpiPO9tb1LwiD6+vovXuq7
83s+CYlRibrqM/AjyqCP9u3IGd/RruwZFHURVNDgKi3i+PpvXeo7+vy3FpNKoEqrIF+LCoVIMluH
Zq9oOEZXpuNLP+BkJeACFai/BY5naFFLvWPJVNcHZXplPX/AiXHoVcjQAYiWL3FRfl/BF/oYDvCZ
9+sfJzHpOdGV2VQAUZXG7mzZokOVkmv3/S93DvA4z3vfLqZcCdvAwYVB83u+rdnNqLL/7wOJwiEU
83z4f2P0aR3JpdaduKhVX8dAEgITHsEba0Au/hZeXNc0apdad1bxTDSKh4UiOSrWucGGBWSbI6M9
85IysnPBz9MooD3E0Ji21Wm1a8Z3MF5ffyHjsXpvIOPymzuY6wyTNvC8yc6AwGKrylMCgwAU55WF
5zs4g78FLwpIr6SG7wyIHqDVTffgRZHPsH4f//gMUJgVPe+mDqQDumBSOrG17O6mBHUkapjET7/W
neFfkPVsTxJXJxS1L/NN2xhQKpGiC+IVvXDNef74aph53xn8QDgm81fQwfSnxUa89WzeSV2qEqgX
FRQmb4EmeAeGIhBkLTR1/zdTmP+VksJO/fnja1JscyzHCm6d8HkEcrW1b0C9Afj59f5/OZllrkRv
MbaL46Yoz8OzRU0vC5tDAILXttc6vmaSculHnEhOBpGAOFbgG0Ra4i6czaBlkQbW9nsqcCRzeP1d
LkwYrlAPytExJCj+P9EZ9Zh67cmejJHfDSRLnYWsjoF61WaoTm26oQ6VFwqUzaqPv/s9vBPJZEFB
6dqieTOQn73EgYbomddNG8rRng+iRqwTnBZAYVpH2X2AnSPKmvryWoRd+rpOCK/GMjsOOCAEdDoB
Q7DdZrNvAU34nFVR73d6BYOf5+9QCWb7rgPeMA7lBGf0NBUC5dAwNPUbPYkTyYFZE1nxVAJwDv/x
fobKczHEK5NHTeDzp+8SmQJRHMtTJLYpB1x22Jlk8zvoZomzDnf1skIERMvTvMQQIcMWl79pZYVD
Yq+xea6afbpSJiEnzQCYL4ovgs+bymBuNqTX/D4uRG1y/v+TZNRAEGyiVZQnoqMA1Etsd3B9SD+/
/ugXBI8o733evAiSSIB2Kk+J7bPmKLpUwpu+xg526bss3ZdyZr+AeFTlZ3ABgp+bikJUS24pzqhP
rz/DpTd0Qnuq4X+1xEjwbT33P/k61e9aUSVf/Fp3gjuiwIvXuP0/Q6kIDEr78cA2lDT5te4Ed4y6
dxiBpOI0VCJ7Q1fOc/iPXxU8X+gaVy6nm4CGSYNPHrAqe8PBuDhMS6G9rhOZq5czRc8FwHziFGXF
Hw6HjR3OTOTRq2dciVyHWw02SWz9+xlH6WGBrb8Br+hKv1+YVP8jgpu3qUzDsAC85ozxi0Hpeyf7
gKHEQM8jvfIrl7rfCeyBMQItyoiRCcCfyKszLwzcrWb0y+5c30lUHcYVFTbIE8Cacb0U7dmwVge/
D+BENoplcG4ELmtu5YhCO8UA39wKv6hyC9L7BVNplaJxFA4CV6O7+o3eGPccO07MDsBlLFEVZLks
+/KeGhve9gH47X4d48Sswq2b1V2a5fOkYrjqbDHsB2Bx4tW6K4ErVcxhgAJyPZ30n1Q3eg+2gOdJ
oyuAI9WCUpRgRLe3mbzXagXCTbdl/vqjXwgqV/9G+yFq58LivKtLUFDFAE6awNgBKqWDw8jq2UHO
aoxLNrui9AA7+piS07KABa1Bn/LL5bgTsnOFItKs0lmeVBWA+1MmgPoi7ZVLmEs9dJ4onizGUQof
gqkoMO0MfdYCblxNZg8R5UJ2so1Wv9N/xp3QFZaQRaIkCHD8NgG6ReagjnpOaq7/OnyrsZz35XnJ
AiUhmlaYIRSgTb4+hs498d/TOsad0C3bagF5GXcL4Gat3wfQJk9W0umDX+tO6CYW9RhlRYt8hfnK
DpXE38Ztivwe3dXD6Y7D08SicRNIsoN97FdWBb+8HtyVw51tNZEgnMHIFoZVlAp5H2goJPwWKlcS
l216gkUEAYAhbH+HW3/bdLjN93t0J14n8LFiWpYZULBVfT8OsCzehWUEbbJf+07E9lTANaDfgryv
Df9alCz72dT1tQ38hfHoWvK2jK2ZkXGWW8j17xuclJ3kTDzXWOYEqkq3dTMGyyD438OtqlkA7DMZ
r8w25x5+IZZcHRxpwSOOgEDLqVH0sEEZgkkZkLmbrlbroZF1fOv3CZygJbVsIbkYzssKim0LINdX
W5Y3fo07MVsadDeYwEHedMTkU518UvPVXemFLnIVcaRLq6CKkUGBYzA9ptMGyjpZNjrBrgE1Gve8
N4Bher2IK4+rQN5e1rks8qaPxB5+2ws4Llvk9w2oswWOs2VjKILAmyQDMTtkEO3vPkoLv1yfOlEM
YxuSbQnkO21Fw1swHsvfOJQQfls4Vwa3tZjfGDCBOePxp2oI9b5YjOcRMXUW3QS+7XWmcJUFmG5/
LOeoPDR83vyGp6uCo3BPaComgxxYdHqoxgzA2GaiXlft0JE9TxhAOe7pAmUZzj9p/74AlHw3aC38
jrepE7cKRm9d2uPyyEaiWECuaxsABG3UonILNj6V59B0Ilig4F4mBcZOtJBiT6VYbw0c7a+MzPMA
f2GWc3VXANjrzKJsNy+n0ipsEhWZ3kwge48go0tQi9uxCeAdpOq6utJvFxYFV401ZQGfwLUKckmW
CWDlZT1B67V+en2euPRCTiTTqaSWobQ7D8q0+qPtxj93Yxx9DJHMhfslgldb2DTmysHoX0nIS/3n
RHafFphgLdZ+HfYxoJaSAg4FkVBbfOjCXn2IYoXDqCEbeXQvYd8A84rVkuwGdhX2WwMrKTgTKtvA
JLRuw+WTgDvZdGhiCaNY6Cji1W+Zd5WGw7jhiE+wIFeTYD+GqYZCMkwm/fX1Tr/0SZ1JIouAmY60
QZYSAqu0wT/zBCydX7ks+2vJ/STvZ12DhJzBaUFNy5+MVf+ufd15dowzRdAUtFFQI7DZhfXtKVwH
cUvgheTZujNF9CpMRwEZbg7jzvdxE3wsytbzzJk488II7tG6JSBdNmv0WzTxF170f7w+p6sXW+Fb
pWhaIyMpZmgkl2a7NX3nd+nOXJ0YykNLA39zbHSj8XdJqs9VPFzJ2S6MQ1ckttUD7gJRYg88qi7v
YPe4wguBhn67W1cWphewAYsQsD9WavaNJkH2AQcwce7X6U4mXkzbtOqEZ3krpmGnIjPs5GD96hpZ
5ESo2aaB4zY8y7t4+BdWmT/gtOvZLU4ajgmvGdsOApQIm6xvbdTGJyJmz+XPVUilEuZlqGA6Ozim
5ZdSFuO3viwSvwzhr7ztydRSFSMuswj8J5o0nt7ivE7nNm7o0e+TOiGaJaKF9LhI83Bo+YOdBv0e
AJDOb8C4AimCovEVXHps9ic9S2BdZfN26sLW81rIlUgpuALWasEsIOJ4ywfTmXdxw/SVvvk7T72w
croaqXLBjegqGuiuzKR+J9AiNG/trOkPGWxjB4e07QMJuyN0EOpnsWRgLTa2bI9EFlsArDeQAjmq
fH6X4AINx5jBrQWmLLBRh06/VXvYF87TwdqBfy7HMWVXnvrCBHOm0T09gqrgRDF3RsGngnKc6+og
g9F1PJrWL5V35VbGBLOqywRLHdxFb3AXzeGPDOstr/EYOpNAQ3sBA4clzcUK4LLIxLtilp5nT6Ez
DdSA0Vu+RUWenI19dQeJk+K2u/F7dGedrpcIDHw4wObTBttVERXwTS65H5aMhc46vUxJBVsKDs8i
Y7p3cSfTB0nt9snv2d1poIrapOhmPHu0kV0p4MAK9LOfCAP04OdDMkkFLZXB9JuAq/gzLMFsJZ0s
HnyeHSje563PTK9BnCKdBpvqa0F6OJhOW3Pwa9zJ1Ts4BMNxCJlAFYYwD53jh7Vgfso4qAKfP/kY
B3Dn3JDZBSgLuElA3Hlr7My/+D06f946XSQhYYXMLgOzMVeoLtp1XXFNd3du5b9zI3XVX8YuAUyi
Zmggi2X6RsG0+0nsHABbGoCV6vcGTrwGpbbxuGZpbkCfv+04bKU1534ICOoi3OCfu7W65WlezvEP
FjWPifIr8qSu5msFB7uD9x8SXxsnb0QzNbdwoQq9ttsAjj7/sCkKC/q4RpLXqTW4sYYIHLjSkPrV
8MA98Hn7KzwYpiRQSPNQ8XaAodc9yiWuyU0vCAqoi2SbYYwMMGqN3DocmiNcBA0ClhsYFLeRjde8
oQGb90Mg6xleDE3THjnhyQrEKIwY/QaWqwoDcgV74gEGhmuQhUdc2rS7AYuyZ+tOWAdzPERFYNMc
py/Dz3Xa7Cm0y+a1gaAutE2ZyJRJimHLguY2zjp66GGcuPeKOFcCti0BUazGWb6WdERhO/kMg5dr
2PSXMxO4lzwfVwHckuBPgfNRprL+OCcoJDZxV1yhYl1qnTxv3erYRkMxIsfvhcHlqiJHGZdf/frF
WX1R/4AyeTIl+bKqsd5vqmwqKAnUOHiOGSemxbpscN8ABRzeX2DQjlJ9kqqePns9viv+6gKUkVoC
kzGeDvIEiYvM540OXjsU6iq/cBJnRA1rjHyVuryB53lzhAnjNWjThe/qSr9sMcDMO8Z35cNQ5/HY
oYgH5ZBXDhcvte7E6tiC/QsSL/o9ST+YDIa0bRz6IV3+uiU8TcUVxDKwC++TvC/G6hvk3fTjOned
VyIO/8LnA36gQBN0VRxD323LjzCDKx4zCrsmvyHjBCsJ53DtQonVMc1GDYiGWR5jVSJv9mvfCddw
pNhcMRrn6WpmcSyxBwVynWnxya99J2JpIaOEwYgqb9OZPzYsGj53xoqPfq074TqJqWcTKbFNwar0
QJIm/SCXzvqF639UXQnLSviMw7id6H5XreO4EwsM8Lye3VV1xbB74pGRSa7BoT5magvuVVcMH/xa
dxLmvshoXUmW5GdF/aEXAT3YoI78xrwr61paTL/jeX3qOD2oGGQnwsPNb0i6YDOY5JimMtjZrgpO
sHDvJvIWRjxw1/XrGidgFzHXNuzOi2vVfd26/jFT9NfrTV/IxmMnWuvibMRU2yKfhlJ/A2XYwmCg
DpsozwbpmdW6mq7Rts0aVDgrWmvkY1OnxI5V4Fy+/goXZuLYCViczA0QSsZJLkJaY6uVteEI9+mq
WPxym9iJ2SQoYIqosZvo4Q65W6TKx8x3K+equpih7TpvSZpPLK3qA9jbMQWmOoVjg1f3uMoueEGm
zTSkSPuSBbz9LkzgCjIrv853lV01hTwkFZhxOlBM93NafydrcA0Lf+HLcneNpTNsuwyy7W2N4CrW
QbEHhKrXgRF19Vx9PYEKAF/FfLIwW1Fw4DsIO1wtIj4fIrywzeVOzALdGjeqWLO8hImoOI2wJ5/u
RhKb90Ha1cVdCoefe9D9+69iW+y8r7axgidfoMLvWYfbpmim0/QFRM7ou1hBLT8VLIVHDfRzv00B
O0II2mE++voQuTAJuOAitVaBhesolo21Wb5wOIPB6brsYQ4fWRN8f/1HLn1MZ6bp1UwXZU2atxol
ggdcZWyw6BmKgnoOdPI8rYGPJXa0K3JV0y7jF7Lx9iebFj+1N3XlZyn8ypQQBGHUy3c9NyMqaOxP
v65xJphx24K4G9s0JzO3Nzwpk28jAD1++z5XfZZGWK1DaFlyiRI+QBnbrU7g0ttBZeL1+K4EDacg
pOkATcktOBiPnMX8e9rS5Ytf605e0FSAi4Mlh22/seWvpVL17VikfgIl6hLZCvBSIICXOOsqajHB
7BeS4B2MAXjqN0G6SLaNJIPJNFanQKFsv6QDAd65vDbNXAgqV4Qm+iSrixl6Tl1P+xr30x1IGH79
7sRrBuDBnIQtz4u+UzBv7+/g3RB7DhknVqlsjViKgOcoUV5x4RD1n0du+ytD5nze9MLcy5x4akYL
E065Jjm83PntCuuZf8k0jOGecn3Tok4DFs0Pco4KMHKU51m1KxhDXTyY3rbneRqs9i5TDJZWq1lX
vysr6orEtprFdqAVx1l4jewjDTf+ODeRCo9e39uViYHcDmVGik4Lcb6ypxRG4DTo/G6vqasS61nP
DDlLrWio451c9e8hMtdgUxeiwBWJNfAO3UaNxhkDxX1n5hpOV6pPmN8hjqsTs/MAowyDqoEqSbv3
AAbaHe/I+sOv451AS3GNypY0jfNRw4tewj4okqP027O5MjFlsRtcqyTO9bZFOfiKTT6BLebZupN6
x1vZdEPK4hws7A4OePSfos6u8boufVUnisuJ9ppOEctn1fRH1Qho3ejywavTXW1YZzTbJsBwcr7N
7woadruxg8vh643/1WS8MAG5MrC2R8YthyLOl441+oRLz+luimHIAY+3rv8EntM07bhkXbcrSR0U
uzQuh/lwvgFhAH13dQ8rvlp3uyQx9i2MGtpgZ7ugeK/gorru6iWtpN851l+DyCcqgQYnBiroLQ4o
Y8jWqgpAWOwH/QokAbtzcjLo/6H9knHerzApLPXXmo2eD35OZp88OOpSs8VynKyutiB5Jvs5Vy0s
717/hH8FWC99wvOofNJ8HLb9xixysoXCPuiYbrUSj4C4jWKfAhza7+YyiD6UYd0LVFRzIe+WssXu
djybje0mLubwGEeziQ8B9NTmsCT9+kDIFE7Heu053AhhybEeB7uZXyFNk0NA4g9mRtq3i9pA/Uxa
FQ5eqkRc6Dx/lyiAlS6BC1y+ZlL2exUBVrhr6cD+fb2zzl/zhb4KndU8WPpWwoc4zi3gicFOEpkm
e2Zt9k+caPZ5w53G19d/6cKc4F5ms7kCk1EOPF/qtoKd5jz8yKYI1vF+zTtTDmCKCbIdgrPFIJ5v
OTD7OKfzLGQn7m12m3YjDKQJVvAVA3VfT5F+l84hdp9eT+9qCQd4VmdQhiKp0gnMy42RO02457kr
cT5yqTGAsorxXA/z7whBvcORlF9dEiXOQlKfz3SFjXkei0LslBUPWZT+9usW56M2yUTDbMAJy5Ly
8U0LsD5CMkz3Xq27ekKcFZMoGYYYPDU5vSdTwP8YuMg8+rV+Pl14MgvxcqwSyxN80oWRX2uN5z4I
CMWulchcmuZcVSHKUGeF84cYF85Jc0/rdXmsGzLUx1YWMttFkNN+hgQ8fadMs7E3OMRop2+KtwCv
GtS+PzSWtO+qOO2GA84u1g9qEDI82K02difFlgZ73DmOuKgN5/UdLCe53S/FoqsDPTPrD9MAbNCV
4X/hgpi4eg6oi8sYrlcc01yVQIwcC/tHasLYDlqdLbkVVjTFWwlY2FfcDNl7yGA06tTKSPlpYqmr
okR1lyhZgVJtEgb87zCeMBd6jjRnwTOisBCJkSSv6RDYXdSoOdpHsvT0/6CujlLTJYOiFzcr48RY
roGIOVbpkPjlii5VL6sXAY+PkOc2BcJPAT98BxPLyvNm3tVSbsAAIuk6n3KElfi9dgOOOHH/EfpR
KqirpkzEPEzLajhSJJbssILjtEbJ3rNznDmqg7a83OIJTscSSS+8KUX7KLui9rviduWUWzLj8nmc
0PdK9LdU8mmfxFPrmV44k1QH253QTCMm72bDpSKuzO5071k8CSrB8ykQDmUNUqGUYec4Qd4BnugO
Di/i8PoEew6el1KXc0rzZIJNR/iWTC2GDRvDge2NbEFMJqh8Fnc1n+M/r//KpbTFDd1tsv244j53
Jv3yYBYpKQjRkbx2X3zhwMMVP4ISyW1TY5kYhuTnoE0Dcmiow21vUTm43wrJ/01CrX/VHCeYKBtH
eubzYsTFnDVpRZFLbjzvqvFXVWQ/B+UJYSSuyG0OoiZNu5XnUMEW7wFtblEcPYZeEUcy55NkjCnk
rEhn7BzJ+5SJ6DRLXh/9+sXZPchRmaVtI5qnc7a8W2U1PGRpUX19vfWXBy1x0WY4xay2VpQUopIO
HvJSltocUDcyPfYAeRuvA0DiytwAo5plpgXeAYnlrujLB2b/1zL8/0iwgwH287hrmOC2EgvNi0oX
R1GV2ynqmN9aQ1yhW9EUJpqjluVFXEU3agk1CipDv8mauDK3DoRqHTQNy6dlVP3O2GA4LVHteZ1M
XKFbjNPiKRBov8uC4e3GQ6jB4TR3JU16eS4iroQNNKExkqJieTAsMQRJ7N/x7EH6+si81LgzneLJ
QZYZsNCspa3eRHVZ7uig4ytXducp/7+TNXEVbIs2JmoXHEmHo1Z2P+h6jPfgGG1gg5G0YzcjmYfv
ciHTr9df58JBDnwlnw/TooALmo1SCsl+hFOAchv5uNtQAfLnfDT1dtapqs/7lamZbyJTxF0FDiYO
CA+0COm4szhjio4jb8mys62u9ac57dWbuqjCZodsMVnvUE2H6/DXH/fCvODq5GQl7dntkOZrG01m
F0N28yWEJOFX1ws/WjhJyfMeGZvEZipcMSvAnfzQRyPbB21rDq+/waXx40wLpGKBttzS3K5kOQ10
Vh85yjP95vzUybKaNU1ADgpJDtZJfwBnfrpr+6H0SoOIq5VbOyqGXjO0vjR2RxtSvqWBp9CeuFo5
OkM5FCctzcFSobe0zsjH1GbX6m3O8flCZLlauaXCfckAtnbedpnC2U1bd99aOzT1DqUxsz6wMB79
vK2IC00bQU4ZZ0WjvLcaQx9W4OpXutDNbwi5zLRYTEVlioTkqQRX7MgkhxNdNzXjNQz5hTHqyudq
pTHvn0fRmmXVCaYCxUFCWuH5+PR5fKk57BMx0hD3hWm6lyxODvgYfkpakjjRG5RDi/NM2MWvMpmO
WxHyQ6N6vxt4kjjR24xGjDEu4XOO5X2PKzAgORXzusbGceXzjmmCJhktLGtzquv2sYJd3y4pqP7i
NfG4yrktlTVTOozyeKiWLzi1r97WRl1zhno5Pyeucm5pU5yH6DHKRddDr276sf2SCFb8AB2jD3bT
GBTzLhhF+DmU/bLkAmRTL40tcWlpJSV8q5Y1glxyxW0HCKB7XBpPt37d5qz3K2eKrdUU5WzSVd43
/AZlb555liur2yaRpo3porwe5vUzKyt+sxA++aXoLiJt0Am2MwqP3oik/CfU0aZQ3Q1Ig1/POHFs
OWsNHECwGuDI/+tUjTPKUwn56de6E8dyTpcOGUiYww25uVE4M8ClYe0HkCeuoo5ieY+SOA3zsYQY
cwcb3xG+kpZ7zqCuoK7ZUhCtojnM1yYqDomRKygrmZ+kg7iKuoQPYoR6KcohAyh/dTLmuLfxPWgi
rp4ONlZcL7qIgNYz/d0Kz6R8jKrQ66QG9SnPZ7mEV9iFtis+bNAlX4aBNr9tXS7yyqi8sM67irok
aERXKkxzpQK0chcGWWN2SwBl026oxuoRJ7Sx8QswV2An2RgIEKOwkm10uwUPY3sn+uWaZup8uPRC
xuLq62xZRfCPCsIc+blZ7ympkvexZRuw+pQvYl/MSdsfQxShkEP/N1f1ijyXoFYvql66tg3zElZ5
70Jqxf00y8EvQ3URajZJljQUQK+DpSbe6xHOA822rZ6Dy1mf51IJ0MJKgN2TeTj2XP6C8Z69MrTY
hQ/irM+878F8toiLgi3L73Gz6jOfmmteDRdad0VsfZvSkShB8kGxcAfDQL3P4vaajAr2YefHfGE8
uSK2ABfrCvRWkkv4cQ5QAyx64ztwn6pm3kFltfZHI+DHchtuDPRaburFnDUmQXPYLIntwwweM6S1
AI79kzaWTruSbTh84GuSkf02tGo5Fn0bFzs40ZZQ+XEbl/c203O5g6Y+4Yds6otwPyaodNrjtG7O
9nGfJjOM4/qy2qdTTba9MFW45mNV6Wlf6VFvOacLnU+ZwAnXcV75nO44DPJmYIjnVt9sVEGssm02
HO5QkroMb4Zm7OZ9XeE258MgYMR94iVOBI5ytvA+q0nM410ZVIS8ma0EzVaKxUrcWPb1/KGEsci3
EFne9KObYUyNhvki92ReA7NXlQ3/h6IrWa4UB4JfpAgkIZYry9tsP6/t7aLobk8DEhIgFgFfP/ku
EzET0dM2CFVVZlam/suXcF/z0SzNkhn4CzYvaTMGTRZsNAqPGuOvzzzELl9Qs8LHKZqGlmcy0NN2
ibcdBxRxdVhPeZWWwolMT3sznERMAnnHe7Kz3IDE2R8E8tRUsQX7Jn9b299UE7jiV5atOk1SpCZp
p3/DE17/hxeXyDLlzNE/lMlJXnnSRqhpQq06G8hEaGaCIMR8LsehvcwTkMB8hZFzcIL9Ph/OFJah
HX7EwCU5jSdj0eZE9DfCGMMtJ0g5jHNVEfrCBAnTJ4PoqTMCIZ04bTBFrxAfyFf5vrMwWB4cYwqk
LNDARlw4GWeZN10VhAXihuxP03tly4r0KoXHWEOn66gh/82DLV10OaGXeKy8RvYXnXa+nfZ9T5ZM
eymnEm5lbj9M1cA+qa6j4VL5EFZrbBzMde1l/Y6fsIGeq4Jt6Fcfrtt7U0+/BZrS35rA/6gY+g1f
VL8x92a7eXsxUxu++22cVMm2EGKVmSvTZX2rCKycKVzistZErJjjiDynsJs9tROmCYAc6eDyYWLb
C4OWhJ1kMwExGUXkxamtrWUFdQKoEBzJmjFr6q0Bj7x1UX+KqKsfEAbd2rcQds1pmQ719AGtpGmK
bYvU9Kl4L5sD97HdDkNCE/aipFnYYe2VVAcNHhOHdgy8fUlYJeiZI9lqRXpi68ZiTZIAunpB1qYI
sTtNMjOuoyrThLvt1Llpbc88EjiSOLtVAx/qico0T3C/g0oneuuzto6BUg5qRNLUOqVqyJuwpyGE
IK1nBcHkf633eUxevB3UZUiSVP9sbmHxoYtNoO7CGoEjaAfrEcSXi/4pAIl/2BCJR9pzs5bxjrd7
SmYzP1ThFuF97qsaSreF/fK87CGbv4TAo8m1g4Q3Y9TN273dGPmaY73DEALO8tEjEp0bk3WwtOoy
4/suwE8PZ4trPSExsxAe3/khTWbrH1o3pUGBlymTko51/CM7285fG4hVWUDplsQHmrr+Pk5nYJFQ
RpDfWICgUV5XawtUq2n6tGA9TXUZkHq5R9oTqF9i4P9/Zzqn08dbnq9xmev5LTyzGrA9sYVufBV4
hHURJkFL8rGCyvRum/etzZdoXWEzRQn/Mzt84tjRGW63SUejury5OQ4HX+PJP8u98eGJIxJ3vIvC
/r3WpDTNsv0OqgHvxcIY1BdJheQAlUWiu7ludj5mSRnOJET8ol0jc4EBc6XxyhJsBM2w11jvk5lS
sD+SLfvDgDzsP8mazNNdA1n58qFmZucHZRq1nltChR9v1SFuaBZ21gEGTmoISoNdtiZf42kxeTTJ
6CMRAC1LEhj3E0jti5kA+cD7v0ljptK2Mi3WZpqOMeuR2z7Bnz7au++bhCBTMx/y2ul/dQCFYIaY
Baj+E/Ep4bF34Ct2Pi32sYpmWTBCJn2aB2Zu8k0vLsM0Jp4BU5DCesia1zSa/2yTsPA78R8O8WUs
i/ExXz1NhhwOVLaowMrmbe3RDiZElDgydYVHEdYYs01c3amaLD6fXUQekVIKefSY7HisvsPWdzYG
YQ3nIEgIMkjY55OjPq8QiIsS4KoydjMvkNv2CxWsvqyuY3kAV8Uqq6r0YV/tVGWIvKCFAFu7wGWO
vPq5/s1CKn8jTYg9R22EhPWF9FkXoNzUnuFGD+omD824vQzjNH4htGm+6xULPtu+Hr943MvcNc2e
B2HcvThn8Au2JD1xun7aNX6ZkTqamdiZPIzqqIATDMtwKNmlhTYKMvw1homwUr9g3hA/0qX7JqYB
ZLsZJDgo719WgwWAKCVjUUt4sQy9BDk1pSe9AAoVLSQHnMvnTrXPvNVrnlThdCTd9D40+7dwAStX
bAEeLfwlM6Kn8RIpghPem+Y/MkmRaVs9qyj87aboEUFUd2kaTQe32sd9X9Mp25eg+QszHLaXYtbp
L5WGFVAi+Mjsy1IKMySndkTQsurB1/BhaPPd7+Y/fNkRzXft/nbdDo+0IDEXNCeubGt3H2wJihVi
Kr5CBMZ+y7k/c7Y+tsatOW2D8Br59jiE+7PmMT+jUAT3cVTvh0UwlwVz4l/mdVu+nNZbpsiU5PjG
5gfJ8ZxqdB+ZbbQ8dBEmmaCe4xzNRv0hzba9WNDcl5jg+DbwiC4G2bVZUMHxe1ncdpx69r1XER6a
rzORtmPWcXPYOjgBcZgrHnnPtyslKcdqkxyrDHK8Ka8YZd+wVJr/1DP/A88snkOsMh6DPv6A1lGd
RkpgtIJg+lON9NQMK7L7Kdr6XmdxCNdofGh4PBP7qpsUgSOIXMChG5vHWKotzpI0qb50hYI2ReOU
1b11aYkzUiZV54ra1Ow6BbX6HQ7j8LBHhBWLCQ5hXA3XkKGZnKb2ItCo5TTSfRlEKkAsl0GLxJbw
YwTJfXK2XrN2MGdMxuJeen9tavKmaxae8PGUtBJxufmpyYyke7aKgOV6qC9ukm+y0kvOEdOea7qO
WYuMQrAUqrn4IMDNPfPP0M6/OSxs8h6ywzbzdB1KcAbTb+xymqJLSFNls2/GU6xx05ItCa4wG4sf
Oa1DFIrdf+xQuhdL3Y3IxuFpNjWV6/N9m73KN8bG/xroLpoimMeuyX0b1wWCJmw2wQoQd4sV31W4
JtVxBWPWQplT8fAoZjINuaOkPTGXLPlWyzXjVIhsRVuQs335xiw5hdAY0STKOiyjt5C+sMQhtWW9
E2oMbWH0bPc8XWKVM4crka60uszIY1qvWBduMogSoyJASGgx3/SbsCRjWBbkl0bS+ug76fLaNt/w
XNIZPE8q2BjGtFjjmb8N8C7Lmw0RQ/hLWLyfei7ZDFv9MDykTg93wszXZUt/NXt7HYy5zEg7OkVp
M6l37Jqm9+gHw+7Zwh8DRS7x0ycimP2WBys3M76WHsLQxT/3ld5UQeWA4iB4n8KSN1G0NIDUmvtl
H9ODnRx9aJUVdYZsoijJuV/DLguJTTFppBz9hcFdkzUTbI4dHsW9RKLWZ+VWmg/o/F9EmqiM+4Dc
2z0p6ya+QwM0PBBuxjoLl9GXdZB8ztV46doJoRYtmjSN3u8RnvNhOZDt2I/GPMLq4Wvi0C2nvUmz
cdnjIUPofZIvgcbwYpswj0U84miIEV1SEFzSKh7oaQ8NibNhDboLphNmIKUV278GZjPHVRo7FNpt
VYmYnCEjzG78sGjeoHm9WaInSaUPTRj2+azD6wAKLSNV3WYxG/TBxUP8zkAKIs4KmaMDTLWyVob4
U5h0s3azeHamn4Jz3TRjIVFB5zwQej85hnMKU0ousIFn7H8tbxzLG1p1L3JXQEgEZrCsX1KTFnKF
kcDZiVg/7Xqdy3ReZdFa+NgNW9N9daGZ73ufzAiL0hXSHPa+sHQZD65VaIKwRXCgAO1+WdaPJ9wa
tkzH3pYa9bok9dq8aJrSZ4qeAq3iRmxO4jg9N2tnfiFrHEI1ZOci9bTtm/McTu4JM9ryEFKKupjs
iZ0Qgmp5HuoFj3hpkvB1cdPwn5/g2Trojp2Y5m2QSdvH5waN+D0MZHnerEPwMhqvj1xTLMjMOPgU
WkzYlPfDkI2roBmFF6PLGtt3PwHFSJvuy5tYU1Eop3pgOra9QLupsLVqq/dWwtoT231dHZRzTEmU
RUqrv2Plu1fQkObe+QXdcTyOFxbbDkesqqcsTSg5pzuvC69WcuFyUmdLu7gEQpvoJ+eHWZXaxlGM
GzteoQOCfZrcwqou4E0r371QXZLhs5y+0q1GICyymLoHSFOaX15OwafgFZ5d7Vr7zvlIMUgTR9D8
RxQsKWs/ImtdsaS37no0bbRnsZ2ic1CN0d2wVP23qED0Y85B34SpMillCn+u0cCDnsBd777frJhO
cpxtxqwy08PK4ZCawV6K5FMyLTqvJ7KjOikjMe9ENAYHIDE/8TXF/OLH5bJuNrkCDaC/b5E4GYIv
BxzmSnvECrnqsqy0E5mzkXtH0Un6PIpGSCzhk1nFmU2xl2j81B1XbIaeccUlr6qO9QdtmUeYA3mQ
I0T4mQt3pNGvFDeg7H1c6DHFjRkOqz2gFPs+V818JdBNFmjC0/+wdTt0JU7lqK7acexN3faZcj8A
MIBIPUbJZekV5+QPVjo9ouTTp36bcW43tZYimtMuU1uPG66Od/WGMMG73SDAs5q6j5kDRMjWJQgs
/MJUz0saavZMY94vX0sr7HpA/nGIdTZNEQ/U7bn3TfC0tgY3ccSGZi60DwT2lPzEvvvUbZ+eVIvO
tq5LCS42mUKk11SYTCSp3mrRbIBBOIEOf+krckh4lO7ZuIvxWrOxngufhJgGgYeIIIsrGBNnCwCg
Q7gR5MJDgta/y2Efi1hJhMIISA7uNtaijWFc/HRoRPK+lbascbNc9cI03s/IkbImaRWfklBuF4kF
w/cF7FJZ83C5E65+hwIpuetrAEYad0KG9TG9w1wOQA68boaig1H3OYy9xiNqWHUyna6OqCPqYdnN
VERss8UYVuFBBSbCrlYQVpn0ZC4n4+x1AMmUo0nW7y5i/cHh33PAL6rwiOO9FUMHlCFg5hsw6fIN
waE7RoOpCj56U264MHPeT9UZGBvGuw04KqAXCIL77eYhJ9yzghNEEdeRfm1kP+gM0vm6z+ugf1+Q
pJDxZdm7DNat0QExffth0LiRFzr2xUwjXhp49Z6XeWbZhBvlUSRznUE5jBM+tl5lcEPkuqC4ZIuR
SXqWoRP/oB0VJzRK6Vn3GBzxP3wONX4k+Ni7Ah2gKOncvGNuZQen5/g5ipPH2PbVB9nt5xwq8C+t
LoSJRphHtfINaWPqDJ+odsraFSGpmYJ9Mdq+sMmxhoFhB156yV09cZWrGMlnHfO4BT28S4Hc2Qe4
v5iMxWrJpxlix1U3G7bIZ/1nEbTLR2QD3BE2sYMmoTxEChsfwyT7r2pUaKhXpLc0pBLFTuu5hLnj
+GzNKJ561OBfiBmE7dfA/WlgACp2L0+xq5urcrXBjjqMm9Z2edtDGmQhlGa4w8P20iDY/qMfmtKi
+bx1YzrbmzEqqcXEPoFLwO2vC4xNAsNW89z2scsRnVyXa01/oqiKjpPFEWnYcFIrSzPG0YLRvV1K
2Kv+22E++zvBUHGJQqSnhVq3WS8CW4JNcI/UxUelxZq72HxtA1lu2uvhgEhonredaDIyb75sFV8K
OeHXChTfjkDm6Vmn29OGluvoxhqXLu/u4jD8uxk/H7smeQxij9+g6p/mRlzjEIOiFwtgo4h8VakI
jmGqgKrCIvC6DJEBMAKIO9OuOkrCsISTzNjHwQ7rm7f8SvmtgRKK5nBvNiVUSp8RadBSJvqbL8mU
0yn+06huKRjCxK9hoD2+knHM1LjPny2omjLesIHVaJb7rRO5xwbScbNW51UHV9t6TeAkyvf2Af0J
3imKA4Lo98CUgAHQdXUCswQsAfFyJgKD/6A6yG1NcuOwd9bDtfqGi9KsM459KBIMl8AnTYH8QJuh
f9igWVFfbqiANK1alKMNH/tFoy1V9o2u/UfaxR06hkHlS8VaaAIre1hc60qr5XcbaIiKo7Bc4DR5
rRiiGslCnx1iZ55lGM1lvSzo4GqtMtsipo275ECqNS0QSJ+cmqGlWU3Vl5K9OMSRX3kuUkk+IrwE
QNVL/Qbz4POM152lBBJgHPnoQEOJ+6DvTD6yZjjAnfwlAe09qspke71sFjW8TS4zMtOeglSneWsD
XEliwQbUWnfDeUR+/N2QDqKsRYXxqHMwWvMjaENJ2ZgLPcz3iui5zyK4/3yi2/lGz6ovI1fbtecz
ySOybXfYdqqf6DCMqH/Tjl8OSHHnMuIFvwJk1Q9zxT+cT9rHiVfxesOK7fo5QA+Qe2YlfnDNr/B8
89kCJUwGpcfyvaoG+y+xGvCoJqzyeA+wejTK84uRKeryArEyAeRVx0+iQsbAcYXfBLaop1kpoOBy
eeb1PnaHVemR/VTN7nLSJZxdrPAzy5UEtpdJhl4nixqadlfjG1/fh2RkGaY/U+DNOnyCqLn6+5ZC
Up8nHiNkGEbllr4uQar+bNIu8UeY3tqLzLciuXaWbudNxdWCNgUF8Hsy7cIuwNGXOMdK0u0Dhujz
QJCmumN5eY5D9LJd0BchXTCO3uC496ibY1egfoVQ4Aki7msaOPUq47i1LxxGkethrapePiFCuD/O
RGFG5qPGqDmbZeAPzS7cRSYQXeNDEE9BMAdzloIqqp9XrCJaIHXePAxh6ObjxujkinFwXXUJmn3q
X20wo862epvdceRhoDK9slV+jTKkrgQECn6lnYZfELowTDS3LitbFUXS2oBOoHsORiaw4Yi9vEeY
PMGiMwOn4w9xDLD1Z5yQ+363NmTci2pD7nFWk31e/lG9owjjG4n8IWka92tM0+o0y7Z70bzbu7sk
HtVjhaqEDyMS9XCeiGve5q7C8B+mW/iWGBO9Oua7/Vgtt+6iamJY++JrBCY6RINHLi6s5UNMdGsa
Pplooo/qZj1/cJHsAL9Pa7fBrw86+3Nch0o/oHYP+sR6uBifDWvoCecL1csuUCKpxiyPLfCCvx2d
1D3WEnswWi3F4gIS2pMEEa2bRvAB5qU6myPLFBIeWqUK0wlpTxy3BUBSaMVP+GvFq8ckw88zfF35
kURR98TECCuZbpYbFt1vzsW4oeTwAyfY6U1hPezFrYatRdXjDYHjd+5nEnNACozdjDwhdj0+GU1j
YERdKF5dWFn1z9sO/idoHZGjI+EEO2YSj77NZex5noYrOIhBmcqjU+vlZzN3tn7QyAAOi9Q1Az6T
mjh7Z4lWl3QY9H0LH8igRIpKP2dIAZPRUxyNS94GU8+vPQndVGy1Tfu8J/UPB+mhc06l6kukstcv
qYg4tqUHvZ0wyDKazYIB8JldCg/9FsUtA1ej/1WUgRWp094XwLV3X0iv13/z5uJXLEGy7aBAxl0E
rVvyz1Dgx2Wdjg5L0o1qjjEWsS8aU+5wEzIl74EF13i/NdPm856vdPrbbU3EqixRyrsrmfeOnKM9
CvizFruoS2/hlncwpmcX3NXxcukreNBlKfXO5hu8KkW+Rjx+wssQGlxLMKARaRNs4sJEI3GFUeIF
uTNO46KrKRAGuoeA19jUneZoWGyu0YtBmDR42ai7KZRR8BMAU44O3TZXyc13EyarfwVID30H8mTg
z4QAASrqibXtk213UIQras8xstG03X6P+iB2G8PmLwxwdyqnuc0jpJm/Q1K6fcAn3jwki08Os9mX
XxAkAMAeUbzvtliMXY41vsZnxEqLqJ9wYX8sWsaXHlzZW7/MJj23Tb9gvKdBHLw44cYHsoneFPhm
6//wDvZPrxIRn0RECJwe7WpzRnT4OK9qe25X8Oy1wXSZEaMwSjDDeXMmWgJrArZfG3SoAGwKQ1X8
ntJxfkTzz59AC0md1Y2aFbxAl3T44P3aJLlLdyvzCBDurdmolvE/SteFHDhtEHOaTix9rtW8H2NM
BgjerrGvZFqvr1EqQCDQfTgEXmwct+aaANqvKe3zQImWnCca0wa07TAyDYil1+TDRgvDu+tgh4ps
3jmR92CTzfy0ORoDtd/nKPjbiK75TgH43k9yiUmewvwivOstW6HuB26t8hUQEihFlbB3zHGjK7dW
ibeJRON5wwS8HeNIpe+88xhr4Z3Un7dqN+Y/BVtO2D5bdyN7wQqcgjXYMWNtu0YjnIjqrRm4yyQl
QV3u0c0GuV/AzGeLl+Mr7LX23yn+KbO9EjPPOPa6fzZdB/Y4TTi15YI29aUHCoFZTTcu24gW+KdY
B3qpcIfhCtgSQGI97mlVwuq6DfJWbVjDhmiwa052Edur91X6xyiN9t0yP72iD61fqWzxIOS8Wiwk
goj9a6AaaTKNcjCCjw+StIQLIKY7EYJyaSvZnaXHTn8Wtlv3hIl+v3Nij+98y+FVh/gTLVjRDlzu
ede39D/sQonqwHxfayQ2bC2C/SAk/6mNnf6yrmfDjV6383kHmvrfYKWSJTWApA8jxQQLpNmg9naj
DlBqw5W+tHYAcE3j3vUF+PRO5zaNcF0YTlCadjD2Ekh1ky5ZRWT6AWCuqu4qjfsDcFRHqhP0dAN0
n42nGOyHqv03R2r4o7sdJQBs4PqzDKAscxH0/pk1m0/uUTzBZtDJgA3kDeXoYyd/JsSIB+e7er44
R1WY18QgYmecNnBHVEXqVw+GjuFEQ/l4hMUn3csuaMcfAeTzLzExN3cp/J9lsY01cGPSWNzhAFir
+hhwGBPnaQtSO8c3S8OisqDD0EbuzS/Thub3ZJc+uOxG6uQg26T7AVO/xNk+p23OdcJ+buNHmkOC
b5a876R/DKZJ6nwU2AzNQaTjrg/k9B4Z6C8OQ5vM5ihngrIcCtnDE3mPAAITkN3otmLskhZV4I0u
HYzgeLlaAGAlunPztYJmznC7hGC1R9MfEqE9blq12isuYXIXeAJGN1nWP8CN0y6n4bwDmAxk/4rY
UZyYYQwIHqlfouDo6Ih9ai9IXAGMa8fkrYH1gDjjkuUioxGZoMamjfoV+zl4d4TM7d94gJIDCwn7
PgK20NIW+zpi+Xs2ffKwj9XiCzrI6SrqdPmzAzvY862xGz10zmNCtGs7gSD2Av7nO8J8cuyQUXK/
zsGK8Rc40mGy83bnHf7oI7ArwPZYW1PJyaq2s/caP/6GW1Hhi6jjvgeb0fYQewwWJwNz+boicsIT
pFcu6DMt5mzYFP2nEoIhbBjD1WRkTak42CS1P7MUgAMCeNyERbib5Q3kseeHoNbLcrh561QF2eMZ
Chlu+3dYGVf7UWJl9W+1BHbOdJQ6Vi4TmrccRpW2fW5pM4KX0A2QP6IASuBYawtMph0g7sWreBg1
be770EDmHuhIbtlIsWZ2Hvd+nECPDOjb98XzoUxq277j+wiCtyXZWIfnlLikWDF+s1ww1kFQgjHj
I7E7TU+TD2Ai1SToaDKJtTz3sm57OKEb1b7/R3uzpQf8Fe4TlxuSsWvVgrMazBBClhFXPi7hSt+Z
DC4BTQwFj1DhgYKBnnPgF93fkXu2liNOwpIBy0U6RuDBZJVhNUVdUZMIj3WK9xZNe7xvfytacfHQ
DhjaMH72036DpqJ1vsaA3e9SCxYsXznTU9lWIDyOwSb7R4/d7F+JrG9eINMUfmmMp+NhhCpkKYa2
F10xYwoJPuBUN43PtNt8fFcPPsRaMkDaUBzIVG2Yve0Qml+gxy3+Sx8l5ofEdRdcwQIk/rAR7KF2
6EixP5UBF0Bh4hG3yUej0UZAcQJj1Eu7oboUCGkLMegn0HvkUYVCczUgwgn4kIZMuYAMsHrYFMHF
yVsyvIatDb86ts7fEIL6U6q7Osavt3fQEjBmlrOnJmzzbTPxjZjbEva3VmbhqPATOrod3R6e0JE3
mro9m4I9MaXdNUsK1MkbH9EOT8jFHN4aW4PyJpwNV0ca/NBR19Q1MOFlfh9IBb/CYXXvW8R4UyDO
xO3npDL951rFYZdXwVrvOV44rlIEsUcrWnTDfA4rE4jKgmWu0O75MAyfYxoH/WMjbLKcNtzgaUmm
pqM5KkD/kFiVJFmE1c4fYDFe5jFacgAAyg3jLSsoHAs2r/10P1vVPKo9FiTzjmH49bhuC1xRdr9D
3cd5FhgWp0xFAIwh50tfPNTpOp/7OGjypsWmQ9atO+CrjqNXvaRWBQCmt8UMFzbOGAcxeuLaTfZ+
bTNgSLAr7HocbUNJiP3EdmwfwmVrt2MFv1T7OSlweWewhygqMfRIWwYkltoySeQS3JI2lrbYw5bS
64JnAXtuyVSaBckwLb/mGZ4DNmtSeFWhbKiofkKUSAUtXjVNb3Caos99wvWTTmr/G48KbbHA2sB8
Tuat1ugU+ug3RIQcMoVITBv2osc+KsGFpogR27j8r3XRFuR+rWuRAzSIv2labaBHtV3x2Wmy34/h
MtxvQoE+iealKTum2bdj7fYaxEbZd+pA253GVOJ/CYwxdicfIEL8XzKrFovGEq+tHIPZRndVYOn6
mDSB+zcLt/1NdLdIKJxuczrBXVAd5o6xFXK7QLfFFHNWyMBUtiQwm/mX0BC8dzSGPclQaIMvSAd3
/IxGRYgvn+Vc5QhRDE+bksjnimJ9TLj4Z1ePJJklIkGPOGaCosdH+JFkHDYPvNDQevRPchoT9cDw
eUdlm7LqA5k03fCWzBIIukUooyh0EPI7dGBD8AKpDLrcTG6i/udl312rmKVhsbsKdc7u7UewhLzL
6201pLSu3l5jaAcW/BIVppOq6pQpQ0RhVgXju4jzPmp23AgDrzvE9QnrMm8jQJ4UdarOKPhRAUg6
6uR5moj+CkBartk8DpoCvvIzLGImNaylqwOQOh5f410TBOlaqinhD1E9tB+uZ2jqgxE0PQtiuUPw
t4EV8jtnQS4wsrxKNW78rMhYS7A7g5QnCF12dG0xZaChK3CSf7Ff0QFHTnGc89Dtgl90d/stMOa3
L2Yl0fOQamCOguP9BFIVnWINGPZxSc69gmgMrk/TgMcAdLVEoProUcN57IByrVyfNJn1A1quyR8W
OHUn+CFT+pdL0bz1rpPAL1biAOwFIzmg7jT20KZhC8FCjwWiEjx18lEvlQNNH8cDWjH4fA4gREX7
Tfpgfm/7G6QE2bexJ1vvtkYYSg9oUo1J4w4pXZw71PP/5J3XbiRXtqZfpdH3oRPeAKf7Ikz6TDIz
6Yo3AbLICu99PP18UdKcrqLU4rQwN4OBBEgEmS4y9t5r/W4JRuQqcAkBuhUl5eBr9foO/wHa0jBu
6uW60+bfpWZYXaeOYfZnX1NY1qbO8Cw7VnHd2SFyktzVrSp6p25rmb2mVFz+Vgsp1009pNUGMZQn
jz0CVD80kxhEuBHUZypXFRrLjzRi78xUevApuyLgQ6lVQFhLOV3NrTGecgaux07Ty83LgB7y0e8U
KQPfUFpXZdCk6lR9xYSIQvaT1k2inBplGosO8osWkp1okJR7Q2gBjYOk7I7LiOx4Ta8UNIz7hm9e
wczNxS7M62504XhUyMe0VMWNRO0Yu9okLCnwc1p9C7vQuPQ6zShSBJMU9CyfeVpBqbn4s5yGlqP5
sboVmA5Q7a1k0h0rwDPltVUBCjdguM7cxgzkdyFJx+vchA16ploqZrdDffqeqn1WOJWuMfVQ0UIA
tG4efQbUWkLXIIKdG6AUKY1uQoTEy6XX06+JkDTPfmmwkMReQ3xFJMoekVueeo2pj9+ipm56Kq+S
QJZm8otj4qeK7AhdJUiuxTClfqXIRlF5QS8UFGoULfoKgGtsVlFvpTlN/myU60EcqxF6Vakt7PpF
bpx8s/GjQxi17EpynmkjtKFaBnDUSZYwtHSYLwUxSNGpM/NShkhS5XElJrHVckIvpXamdYHqtAR8
FA8Z6tHxE7vsv9OUf/Ba+J0m8YmsxQxRjlTYaNZfVTNv3v+SU+BjtOgkzOM4irAUrTRnSxxTf8jG
QvnEefU9N+WPBOvaz04RHPMM1Jwica37FKxbIWCVrlsLKYDNaLOwcjNFpS6lBZ5eaabLr1KVqrUb
ZQwlXYW0WJnH+Z4b21ET9L9mNvsYRwqLGBUGqls2EWTRUZhOrhR/Nqfj33hXPo7EpviXE1MDMaly
NXuKs6F6HYHMZ1ttq5I8HKkCbvprX90He1UQVkaSW8q8loYx2E9CyrpTa/n61579gw1DEpWBiL96
XssTJkxN6cWtKBbRX/NhfDc4/JBoYuWRGMhMrl5PcSl6YivlKwaASX/N1PMx5TStrUI0U957IVkZ
kY+6ashM4YnDTyz+/2ZNfkw5FZYRi7UxTGsI+1cx7e2uys9/6bJ/DDilz1AK5qHOa5bil9iyPCZJ
F3/thvkYb1pWXYc0diEAEz1lLqcseXyM4q8lcXzMNx1RVWilGM9rpv/F+yKo6lU1q39tRI38Md00
mcs0osCY1lVTR296Wac3tVKEvw1H+K+foj6af/43P38tyqmO0O18+PGfd0XGv/+9POZ//ubnR/xz
/V6cXrL35uMf/fQYnve313Vf2peffoDfBiE/d+/1dHlvurT9/vzBe7H85f/pL//2/v1Z7qby/R9/
/0oJ0C7PxuaV//23X23f/vH35Ur9149P/9vvlvf/j7/bYde+/O7v31+a9h9/t+RfJFnVVUtUmbgk
actEhOF9+Y1p/mJopojnUlZElSAetvUc+0H4j7/L5i+KLDO+QxZFyaJ+4kFN0X3/lf6LjrGFf3QT
3E/k+f73+7r99az49ZvgMvz289/yLrstorxt+Bx/PPGZ6W4fzpTAz32YFk1eEPJhV2hAMZFiQXhH
QpVtGCda7+RKNN4QqALOIZw3EyAzRmjakZJJ7X0E3PcgiNpjqAJ00p6VLSdQOzbJymAaKUIKzQjP
LV6oFHu40S/iJkE6m2B2pRuKqfVlZNjN84A94mIKFpuLraqSJTqSwnB2hPaleZ0HYDxkI8Bkh6yO
tV3Tj8ElKA2ppCjBtmEDgOs4nMTWtAOkiIaLSr7cab0cPFSm7E8g/6iTKAxDX0WbymqS1HK66LU2
RbfoDiOqHqVK4Yhrwyo9Mhzi3Gl09PNulzZJjaLRzO8SeIAzDoT5Vs2LYaegTYa4Smsk51VqK7Oe
H0N0Hs+9Hkw7TVWtgzzI0QZgYXDSchBQmzaMG5AivXj1uyZfMdijdyomFK0TKSyOTHIa9/QQoQcm
QRQMOEBgaOGxMjLAdKnFDYfIfO7WWjXKG+RRdkdQgMsE8oda1QO7MuECEvSIm0nT8DaneqR/SSOh
2CRBoB5GY8SmUVGqt4Z2raqBCQN+0DlqJ84MH51qpzYtRNKqdsx1ZfzqLwRDKk/TSU2QqxlpO0HD
CupdaRro0rWKXgDBQr9WdMFyM7OvHttU1HYV4gW0i0NrbBcEurZLStAteM7ITtFLN8SgyvcirMzK
mDtovCKZz7Ni0RLqYKCeKlDv4fSKm0tJpY+EqCe7tGqsokEIEbIlCglDhrC4cP+I1b6K200mBIEj
MOmC/sps3aJP1H0Iuv9ogC+5vSo+Iibu95OUqMcBt8+j33e5K85k4hOtSxpCXVYoBBHNOH3I2CuV
C0BRHRLHkOmPcRHptjWE6sbQgSG4KS1DRdNq9KFN2zyARyFyBT7WKIeITTL9ASkXH4YavVDf2jCn
/RuCiZJtKCKweHOZtaLS7JRoa45IzIW9goQkBc/uauS3U501blQNorxh5ANK6iCG2YGD8S9w6Xm5
mjXJ5/36ELxgFZVy000j5DLiWPiKNpUNPIFaDARFWNSAMTCTjgGh+g8gQQaigDTry00XBNIhrTXx
LrJ0gTMyNwdPb2GHbIA+VbrUKB6N3sZDILcroYql1hFotQQeWQU7PUl0ZNOhVuwGYN9VHpiLlkxS
hbMcIBeQZXILReX7shsq8QhN0D4GVlweI7kxBT5k0VWOJjHrw2Ba8VohSifboP7LPWlQ46PQDSFK
kyHfp72oWm4B3QALw1dEji4TGVZEhpoABFPYQkKEwr0oKfkRGK5u0dWJF1UrZDaliuk8Ya7Siim5
NWx1rde2il9K34zJ8s9MXs1qdypb+Q6PZotRET2J5IbSZBqej3UMqMn36xuy/yQsK2j7NGjnUk4Y
w9mNX6m/matnAlnZTSukt2GMqbHDN9/bcTRgdxmbxugQVmnFzSwzQb7Q8YaBvi3quTDAnjB0xbbU
M12zu3ggFraMU0OEBYrHgX04kJ5bczF+VtaQ73AFzztRMVGBtNHISo2RMN5yc00HuTIqZBDFXMZu
ogMv2Ag0LLfidIGpx0y+afoo3CtQvbctRNnR1yskQ2leKJLtd718mPpElFCuJrGXl6Y5rK0mM7a+
wAhTuyGF9KT5knEQIYsyJ80kfdsgcnCzQCs8dG80lzKhLmcaZ1h7CyXMVhJ6IIg4N6O9SajpITOF
+rFiNNjEekSyYEf+dCka+Z7ZF9FVt7LxS2nqFbkwQ4D5UhPkTe+Pw/v3A/n/55KEHvZPSpK6y9+j
n0oY/v7XkgRH6y+KZuGEYBkuFQln/68liSSpv4gUJbquW5Ys/ViSaL+IKuc79iNLMgwqGlqZ30oS
HiOSq2uR0wv1v5Q5/0lJ8qHLpQlXRG5PRVFUtMwKxoqfu13Cz8VQlYZsO0ejbivBvVAnk0fBQsyV
NT0Mqok0Pj4k/bYUmRBigMjikC1PkxV/EtP/c/v52zuh1JLxBIAOfByW0zUhA2DRHG7LZNiy7/p4
3tToi2aVn046XTJC/tXa//pSXENKctlQKQc/lGNVEytimHXZthV9di8GhI/ygZQxZaPUobQqfSSa
GJHSkyAFtTNHxUTXkcarWabQkLrms5G9P2ctfH8/Bp+c75Uakxp1+f0PraVhCcUECYY4tRgsL9Cs
J0jQyKtLdRvq6MlRKIduK+r3P9ykf1CPLh/zw2X46WWXVJ0fXlbQE0WaqindDqBj6NQg/6WkURzJ
ND9pDf/gu/3xlT5mDHXSFKZJLaXbMBxe4W9IJ+xpQWfjLY0+/VTfw8r/9bm4izn0TFH/fjH5ej+m
svq1VYsNtMRWSH2MGUZiuIPqpy5eB7ustQeKrXVmSd9qf4uH1QuSXRmqssegsCcZ2nydAedqMOBm
KXkdIgjkYoCY67SNJgTWOd5W6BpbxXNdBhW+oqlwcf4UF0mTpduOOSg26OorvftNhQDBLmLpyefL
5xss2MGlTRj29wnY/qrRm/tYMCMHImb0yF/vXUkzB9uK/C9sEP0Zb6CtWQi6YnQr7iibJ8oY2RsU
v3ioW8zsdtfnX+RGOE1dXOwmJbwTUfCttLh/FHrcGlNkeLjjrxKKLswgQXhEyHi0RnWN3aizfbpR
TpcBT1eyA21dESBjboA1EKSPiN/rgIWIjP9eT8Pl5MsGr8Abd2Us5x51WXKDMMOrldZc0SA0dhdW
tlpD5GA0WDVR+04R+lZJ40RhyXwMvLasr9nphPCLORuYKrtVMYic9cjPamX0zKi8RxDwJOUEJ+qq
ZAfiumi+6vKAWluI/A0lb7HtirJEONCUm7GxNs3iwFGjp35qb5AQvyck2aOf1Iu1SbXGSNgJkoLx
7/R2FDZdtynzyORQV+4DaVxzo7wKfijYTYUXokufzQK/S1BR87TVem5mSu4OwWNGFWjXOjYbMNMn
sfXFdd+wXojxRp3UYIdWTfVaQ3NiyKxOTYAs0wSj9PqkxSzR+Gj7ZrQ1Kn9Q6A+GxH1hTV3miVFm
PrQd2nl5ip/lQkTbQY0G3YsqyCrZc4i8cLnoWDB6OFELxmo3mpqOhd58EOQFWdWtxyQe7rVZGunR
aBqnTEvdWGmcvGfCgkUZUBrjZlbQWOh0OzEZhpU4enm1jY3q6xh7k2XaXYJWSxKxTFHLGQxybMNQ
cYWw3RFjI9lI4PewiAGaOnLIsaUiBT+PISrhrjFussY8m3QGCHgEKNZWZtVk3txGlxn6ZhqjwRXH
dIP45EEnjQvB847dGUMlNFnVeWMMxV/vG+kqW/k2GN+CUD6k8ujAeK6RypcdeWoC0eP5q6jOrtbX
W9OvjzJp6VP6jL8PfX1r96KwCaRrwIZeDKqHC9hGR4s8TrRH42mUlh2g8OTK35EG50xp5yHgNUcZ
lWz5OLK9miKkLMsvKG7he/AwiZq+I+F5rcBLCEdTw7ICfa0mpy7NDyV+JT08Bd06MC8B8RRKPXvi
7Iotver4TOHZtXy6pDt01U1S9mhDRhJWnjVzelHDl7J7E6bG6fBGCDGa57dWEL1Uug2k+5ncjWx0
RySWonzL2EX+d3QsgTAHjFzBW5zTRYbfxtlA77oq2zcoZxezzZwJ+1buV2a5G7NLzsBo35K8obd7
HLjQ4Q7SBlVvT3mteYpguGMdY5OWEbXXK1nRPcF6CrvndHQxDNCRICdOTCd65PJazXgZ1SVhDcR9
OJXku/up6kHe2iH6nYL4iTDdztNVwF8ji3sVBZ2f4GOs1F0kWgwGKHexwoSVgFu4z1YFktGuCDFR
f9Wy2ZsUg9toTRCJi81yZWbhjdz3DnWtpw+W29adt1zLjGT7aNBXpEo4MtRXljFTTEXKxzK1qhyF
3UrJ5ItW4XcJrqVRIHEzXb1c2BPZHZVwVVX9qpx6p0kDO/efMuRT3ezNFnmGBEOgRdxNKGSlSMYx
qTuwZntTfonqfRfhto0Eu7PEQxtKm0rEL+ajX8zVoxymX2qAADSiniYepqxea+JsC3qNEz5yBDqJ
HM8eKWJNLWxIkXAq4RZBHQPdLguTMIgJIS+yJ8/dSh0qpPovjNHSMZSwpxxzbB66ehPLzxLcXJZJ
PMtRLpJLHIUni2nm+U2QMwcg+KoV5srSa5dYETJscK/hM9DEyEUN6Bj+iSjVtZyJGr5rTVk6fR9Q
hLddaam1psDlC4s1y1XqdEPs1nYgmHJVSNFzXi/GVxS8KAOVZlWmDULowHwSg0B3slaa8DdMK8RE
9PzI7Ts2jXmSpNWYLaxS8K3CtjcE4bwjzuM6qoG19xd+sUiTjOgc4ImeQSbmN0Xub2sJVbe+FtTA
dCOh3heiwJxjZmAym8TthfTdn9mA4hpzpDbsIbXfir6WNkhEz4i2D4R6HSTCZrxWDNZ/Xiqh8v6p
WFqKCrTJqqXoBtZPS/oYZBhJjYbr1hI2bSW4A6ODCEnZoL/Lr0tylZeE8z7p2tiFPYWWpkLRVEzf
ori39KFaS2qU7aexGgq7JW6AnJSOkKNtnzYrqUEBFKHCseKXib4YMQge5Dd/rlTdNdl9cPk8ZL2h
3FWC/ghfGnoW61Yq38rURDEcUxegAIvvxhbtDRONxpNPugBKSfmoxltrEqJvyJyMW72bsxeujlF9
mcubWui9qC2cAlmDnWFYJDoGVT2+7gNSJikKHgPFqp2Anj60TgIK/F4SD4Nq1HYsVV45W49znpDq
EXCcgv8gOn2AH3WKvtvqRuu/FtjSJ/RpV0ka2z3JztWtmfEy7STpt2FVx8cJctoRe5M9hOlN5BfU
02s4xcVjNBUrwl6ObdOeZMVIzq1uCoTVZE+D5mP7H7D9QPaAi6DJKmZrGacw2gHuTXHoURnNxats
YnAiYurWN8r7QQlVT5tqolBiwA4cyRFDVQFK2eHl6Ua20FRhE8MpP4S1p+E4Qtph+XujzitbMxn+
YpdWMjtZUXHu9qm4Ion2OYYux85I8CQooaA5wjBwlMjNLu/E6Vy00mMhY2fqanFXIyI5CvXM/WoG
JwMVByiS9WYQFAWeleEOqogixXCh4+ykLMnyqFhbw2TuKLzUJbsBx3UtBEAB7MhsIexNViVvi6LH
vqjUN03al26VY1RFARtb5Yl98DDO2v00S7tcVMmciBJvyrJnxUDjGLZP5CGpTjNPyMcndMhKy7JO
ZLli2m/VuRJF65EIhZSsG6AeWIn62Zc14BlrlPgGRrQMfJOzcE6tofvaoqy55or1qGbMKcJ8QKGt
PgUWfjcMibdM5DmMGoFUedq/4Ggm2qUp4/1YjLVj9P7NjJhJzShDMCrbckIOdYehEVdxvzjGqURk
aFehZaxJYzyOaU2FofRPZpxW+TPSDX1C2VFU5EVPibWDbZYMLG8y4U6mQBRCr6Ki8kISLqmhrMpq
zkSDEItAh/c1aTBn2rKRDe+pjHyly8PrXEoCt0Ilk9bDHSNqL7G4i5O1VIVfmcIWWZ4RB3dd25Uv
uUja01jeIGO0W6I2QL6SYBMTf2VXRHXxqTp1qzXP+cD+4EydMmG0a4tTLXXjozFKu5YYo9tEmvDy
VtLsljPxNh3KIiHdJ5VX5EWAqGralsjjdrl/6CZzM6a0CoJ6lATtSUUDhHwp0pCJq2Cjcj9Urqk+
y21cH2mQqJq6yRPAn71UbZ20Oqp1njvLgTZbZOFRFTSz6cosIxb2tgHN9otdY5XHhSIoOC9TTAUW
UiTWvqV9k+IVOU/ImXr1VenWAh5aB2F+L70WJFNII8FGWW8jMJfHwstHydYqQqcGxKLSI/bKiDSR
viivBTKkJA23VnRbzRN6H2XfzNWtXGdH4K+hfKz6vT5NTkIVocov5nArIttPzX5lEfmNa/clAUXM
0JJr3dduyPHlJ+16roS7igWbd80hMJG9y3hdA/k1mvMdgurIJmgjWE5GzOR6qW+aSrKrUHHisc1w
AFjzpojEymsSdSVamW3C8lpRgoOHHil96ob3rNkrLbMlojp1gqq1BXauXuz2AdEESa57lT6ASxL8
VjNVdampKKNdaCe7FLYVXlSiOmLmkWXZvo3Sjao+ZJLh+pG6UjH4LRCgUC163zT29MWIPM/rdLoz
2CK6+AYp8B7Y38agmobRq2K+d+MhzuOJPBM1XZd9VGIuj0/1eGSs9lUYK8MjRyd1iAq4xYrtzuVs
HseGAxUWG5A1e8epqiwa18EGUT/VubRX69D5fm7+30YCj9HXmlS9b+1HdvInQvP/IQpTWoaQ/XvA
8PiC7/YlTf+G2fIlf2t+hA6/P/Q37NCQfrFMWcObq8vgQ/+iMxFW/mKpui5aqmXgulEACH+jM0EV
CXWCvYOzxKYoL1T//2CHGmFcBl4USQY2IHLwP8EOfwZ1TMgJCdSSUEZN5LW0j5N70Pqm2UD/iitN
rB2J1TSL5rUfqAXCkXHRP1ygPwCrfsbIfn01EpAsHdTToghb3s0PYJUeB8OYCmV2MSJYz+wsz8HN
gPQatdyxQENHwpARbf7j16QQBJ/lEmvQoR9wuSz2QxmbUHLpJ+NmjKxiM7bjumwiT+wLg6TSZB9Z
0q9L5ic6/0eW+A8uqyoqOJwsEVb6d5e113urK6Q0vcgE9m/61ty2o/XYCuYerOwzuYmk/ZzLyXUF
9tXBXOGIuK6ystS9P15XA2V4nIr6xbrR6Bw1Fz7LTN5ETOrAJ038FkGb5Bj9g6vENtSdzPZGyTfw
iLXviIhKW2cmtXG2Y9/twjczeDOL+7F6DLtbsd+2/TdF3Zox7ZvbhiuqVOZU6uE+NckM9KLeMUKn
ztZm82XGhJ4THkZJIN91nEUE2R3icxHSHL5NxZ3aX8P8lIY3s/FFF9ZzuTaZq65dFMMt5bOoXpbu
vKFAqWTS08pzKwprUNPO2ERreFwibVyB8TzKxfS3ytrYMerIRiZZGDfWw/xCX50xvGnE7/9FfUxe
5dJJaNK0r6mQHSMdNyPui+KWsCoKlXdT/DKZV818qWKfGrfDL0AD8lrFidvgTSjl995/bjWfABE7
6FaNsu2LHLIK+rp68uczdhIG0YoEMmhdzyemdpyeDIotSXkUon097nSwi3Qu8RzuxXJH997c4rCQ
fWh9p4CFDSzgCS8o3TrZq0Q9D18WW7a6DjCDkv2Sf3JPSn90l1jA8qgj6H9k+UMIbRUHdZANln5B
Qlk5Ol4zSrgJl5GoEjDh+/TsTaQccjJMsJFVdwVg3yfv4XfrgsUgsunoRCGaEnDyzzcqkq6WDDRd
vbTmSzu1WCioXRy9HMhUsFT5E5XXH72axAbJsleWRaj8/GoQY21XzMgl0s6698MSV7reoULt48NI
+fzJq/1uczPZlk2yc3SNdQ969/Or+YPRC0S3pCjsFdFWxoom3rgnbA/cOdsTeHVP0O1ng2okOKkf
8H+WPq9qftfDKBwwxsdRTZMf0BkkRnJXT9qXlgSgrDfvyV9dPDZUnxIBDXYdklvdJMPGgO0OujK8
wwMNLp0TVNiZyjaj9PfGqHf1Mb78+e5rLNf4BxwfvllFqrNwNBgvVetjIngkawL2rsC65uXRIA0c
U4cCebrBC2jBUqBbETdTsgFq2IqDV/rMgiU1zhPel5oYR0Nn92Ao13YTC068yo71XtpVW21nrCk6
OyLlKsei5OczOvxhXds8ThrcqrexgCDZx4Gy01eLzhq41BbehAPxXRuNXIRT8xpcw528r5/JaFqF
a9+rPBmvv0AvYZMD5F+0L39+Nb5vxL+/GoYhiZKqwdd9uEdQj5vaRJz71bwn4kz5GlQOOVqg1uBM
aLD9b8a+uCdzRb5N91wISnqA2hJFm2UTr1A/QF3T1lTX8jjs4/filc9hlDYpPH/+Pr/PgPqz97nc
dT8cKHVASQntYV3jbXlQaXhoWLf1qtgXG2GDCbT6ttghnpLTvPLP/ZN0kx+g8z3DJhwkkRnU5zBL
cmttAt+RL8oWa8MUraJiY3Vekbrgi2nolqE7JwfskeZ434ZuTvlMUCijnxvEU26PUtcj/MPYGHt/
O9xK5/FC3ktL3hizC+FRNEzbYMHrFMZzvlHH/aytGv9oFbfkHovFl7a95JWDGkh9Sk++XazUTbmO
z+WxuMHiWFzrY7wWVp9cNyq2393tmqooIiQxypalovvxuiWSbBFi1ZvX6EHcSTfSdr6JD80pO1m2
thEe1YfGzs5dxd1qJ/g6RlsjsLJxemslSE7cOsMzWbc4YU28weO2Hm7rek2cTy45NSgz3oR63Zme
ESFrWYcV+gMSvhzynqZ4bWqOD46fOxWQbug0h3ivJW7+vOQ2mhACu6pk0a3S5+oq7PD6PMbP+qN0
7E/ZSrjl4MFpH5/xL2XQJmwe1w5XkHq1+m2ouayHqtggeBOKlRAzVNq1egROCGiBb+z4E3nrd1Hl
x7sP4NRQwNcUzfg4oWyKqXEyap6rf/SP0UO3U7bhve+UbnpgAjekhyBi516FpIzSumINP+rbbpXu
8320rlzrXGxHT17RAdIkPk7gasfPxKbSd0Hsj+9RUxDzsNlTuuMK1xZFwI/fdKkWYzX7FXSLiUQe
xe8O/5VZr3TWY8CIQWXcJ6VvQzNnwTYIdgTTpcZZ789xvhWtnT7sG9JErXuz3TWNZwRHjchDxZ3g
xyKn+lqaq4CkoGLXfptuQt/FBaicMYnWIuSjrb6RiGO9BLflN1n3uuI+mJ5MooZw9HDyEFVLzGjo
wKExlos2ne6wkFZ14UbydQbBrtwJAWMMvuTVKc3rOg1XUbBpaaqxnZAdCX2i3KTFrhfvjQzqJz7N
ybGs1iEBOuzGzU0U4yjOT9/joAyCjvN7XTlZlsvC7Lt33nxFaK/oxaTa2N1rIwEuXpNuH8urIjn3
wlqfSNzFmIWvhuAwUjbsylC8ZAm60hBFwhqqvBmVKBqzphKMHbw8Cxa/JBGOTo5LDcXvBturrbk6
Dq8hlOzawEJwMcLbHvOqGeEIwjF6R14NiZVcreE/LGXw++kU+Cx1BUmT+VHq4Gcy43zmULzkKgFH
wxhvfX1SvMonfmeujE9Ojo+ljIZR1tIxn9ENcuh/LC7ELFaxTyb1BVvVW1NTuimkWNtixSxfVFaf
WBSkRTHy092t0aqiUJWX9tDQPs7MbCNGWmmKGFzxOzLNXapml1jEr4quLnX+LoxVkdnFWwJVlENQ
EU05BLhjgnpjlcauLhT/k4v9B29IoZeiUaW0QtX6UVovDLFKqtAoXiTTfwThZZYOhU1o6IdA6VKS
Avx1q3CoCtnZSoQToSdn6GP4nEA8GxPgyp9v9B9rPSo8yhoSH1QF9Y7xccgke9MYMK18vvj1sFbn
jllUQ2vrVUX+oyTA4RU+QXim9sm5/LPYA65Z00gWp3wwaGhVTL8/bzpjpLSGWXTipYvKxhOTRgTQ
DxoHEbzi/aefEL8g6iYEjEvTbHw4yZYRiyH5Ed2lrVrQYN9rRzJLtTnE15U8K0pMjqWkfnJ+Uir/
7saDn9H5h8/Jy37U24+1XCp1WcqXJNkV5H/F21B9s1LFSYoTxl013nTWyQheUEkTo4dqDkJeEU+m
eNQsUNbiywJWthe/fMhJRBz3+Xidyoepea0IqQvHa5gehvY10vdqe6BaTvI9OafmtIGomIiuJRhX
9WIAbALRmFGROU+Z4bYEJcRbo9okMnGyDR2eeTPXXkRAaswIuLMRsepvyT8n6T/DYlqxgavCiYhK
JKuJ8K2g55hlzSHqy/aFlcHRqz7pwaWzLkbxUBl0QhuDN2LeCORhKF9xcmmTV4woENxB33DG9cY5
FbeWtq8zV8q/WaT41s1Bt25M8GIyXIR0LUIL9ymWcHsmu1N4NON7eT7J4YUOm2hfn88UcRWFnay+
++ii+xepOOXKOaruUtpbvd3F0jocSreftjHXSuCgrV1DOERt55a4JWuC7xXtCKvTfQ0LAdb0RYLn
CrXnhrRxOOSSOekSMz7sgry+iWZnw6yOQtuWpierW/pn3bjru7uQP40SZCnKtZmc0XzoLMIzPFnZ
gFFEPo3zslc3pafE+0H7ZD7ax25JoyyTVQM5hSJqFuvp5wVURSS+G5qvXsIoSGnYycUrS7O1UXcu
1KiAfF1CNvvnS+l31bSmkYO0DLtnI+VlP9YK4UyOwJiLymXW33JGfyy8HioDyA6zgCL4hvRHBCQf
yVYMzkq7C5QdkemSf1SrB4LR2FCa8YuAPsc4ZuNRzk6RLNqJhlgDAOY8Sc9+4JBDUoInUDTWu4Ex
FEA7+m6KbxuV9BZS6KNpVxWr3nJ7omUPuZ0p91R1861PDI91ttCYENo2KC6RLL2ygjYRGT9g7uZF
dyLCPu3G5p3UPKLH29Qr3nx9LS4p2Tvr3CfH06zY9XATxk/LXBgNd0AVZbbUHWb1DINvG/WDoewC
mKD6JlVWpAjlnw2WlBdw9sOZhaBLgqWkvV5MIh96FrOpymDKFfkS4TKOlo6qP6Rb7db3Umf4hlSt
OKI2rp/wPEidQ6AFwyviSbd7/yzOO7gne5XRko7GsQwPqfq6/MDsXTvKHnxI8p40Y5vUYmB+ohIs
KvbrdCrmXWwcw/x4U4C1QYQScoudYatyNivT+9i3XqI8dSaXoOA/h2LcZlK5IkjISp+t6GWKjxaY
D3EsxXqKrmGEinEjvJa3UnM0BFcioKZ3c/3Bn+77ricqv7Ll6SVQz0TB0igd1ZnQsZuSXCDqAFHK
HMKKkcfdTNOL2R2wo9EwXYQICUp36N2icvz2IgpgdsQhdrvcJOSbKDLN7me3Zjq8gkbqDtWd53ev
EnIfEgRRGtyJFlbFjuBx69olG5FjAPUCzTXToyyEDQERyihNDXd6kA6dfKyUtTzYOlEW0QVtA1M0
bofUKefONoVjqqtIs240HxUcwu1+rdX/i7nzWo4bzbL1E2EC3twmTHpmMpP+BiGKIrz3ePr5oOk4
I5J1xFN3p7uiqltSEZkAfrf3Wt96U5jbwqPcjZuo7W0frHtenxvtQQp8/Bgcx8sTYJ4fGv1erXst
Ru3QtdE2VPiBY4XI7TWWnMz4JeohHbsScm3oScU6xx9Ax8lof6K5MDKfed1TkJNwFPLrNblE6EGZ
M0HyY9TIyp0/bcfEKXE7NF13DmjzZfprmb5pyp28QtUnjGstWXdIOtNNPJEJwVrANt9Da3bPw1zn
Lw/yq1B6+C4y3xNFJ74I953oSG9BjJoH9JEHOQ7QDZkgdHiScM160N+2N+PMEdjrGeUOC026DsEQ
er6xLqDFFJlbJbspdcr7NtlTVvVSvA84zVl4UPpuRedQpuvB1gAZMOqbY0SX1PD0jeU0LvND+EwE
b/ES7KEf3iQ/hHOF4kZa9ZfR7bYD/oRVc+qopepbg7rLJXwJ0AcJK3FTXcl56W8njOGqHW3Lffyo
rkTfnm5rEDSP+Tdnvk+uqmVrYxgMWmqTIlpp5bO3sWAvnyVWTmxNDfuBThh6Lyw/HBDBuStq5HQS
EgFyHRig1LWCtHOswtqnOoWdqNJvEEDfN4JxaMTkmzXjy16Y+qFpoGQDQ2Dh2FzmnT9qIWT2ZBER
lOMlDgH9BppcOEneR/92R8lXR7qNUpyurA6g5eNVlBaqsRlPIpIgdhWl1j2IoXhWxZ5D/vwDzMp5
iK1vwnglc9kwftjnU6ukaKnThuLO00P4dFXdEIgimqRLlq6WQBBkykQ78cBnZgKvyh3q36Pi6tIm
l29iYR3yns4PKXMsVfhya/6SIueV6adsl5JFl+4N6RLERAAJz0ZV2WN/E2nMGfsp/NXp53n4JWVP
RrMX09e+O1fxuYgf8v59Nj0T7UlsE2dgzCtCP+k0JIC4Aagi5KIKvzIqj3cARF4+2fVkg6oo2EnF
u6je5mjgBjAuNhAjRgxeL4YunYcw3ZmUlT3NVjfynoLGho3IbeNymLSpFzqUrtaSN9mV23uNG9yY
t/5L8e7fJ+/lU+FqTrGnj8Kfo2vkkQLh9s/JY/YqPVd7aSu/TLcC/9TO6LIibCgibZTVgIa4cPJg
M0teMl96YTPlW8U4jMNtDlhkU2avfQLA9zjKe7H3hP4oxqcFGAaRQKL7FZWbXrvG1UEsnjInrw4M
8Fn2omonJWQRuEIAxG+TK56VrMdxxYKNkkrsbf7eX8S76jlBXvc8UeYubIN6p8TMxhQIwXllPEev
f9/VcND9+vIYOC7BAFAB+XoamdrF45h28yWUHKXajPomjg+kPiAh8FHAdx6/jvxJjra04MAr2bzY
6otVOQuSo7zLjdeuuKEWb85HUEdUGVVp3aPSCV2iU1DMwcKlXh4AN7ukz8ITqRzFDYkJWHxWTIL6
tfXdQQJ/4son/zo96cR6TN5CIL9Vn/oH6T285A/Q4pXb4FBu+EC76hh6qExt6yUd0E2uioN/6jx6
7I68zR/KH9pDvy48aKYIgZIr0/076mCDFw5Nve5EktOVK4KXyk14MjYpjsofOdTzjb6FIFpLd/pJ
98pd+ELyXood0G227TuVQBZOadU8a0e8eNpROWquZZPItIb86DRecNBXLCa26NUuJxjhR0yBhgEV
28oLtRbx6h/8O3Gg3kHVR3yTt8EaKSzYbeRT1RFH2Y2y6Tf6W8Ns7Rae/AogeT9F3ARYFupdhcTi
iTGVl248O0niDvgtqaFK7pxvRHpW/Vtp3E79dlKuYTmvtfFghQBOUMzg5Fwti0K+Mi7ic/6YHPVn
hGTo74Njdl+BZoXNWbr8VfuOLmx0iL2SLQHIIEslsUFYDlwOwlSz74W92R+RiVOte2qm3UANk/n9
td8YazOzW8hYkTuE6wgH4m0Cbfp+eNN+9Uc0cQjTMIIOJkoRFCguFSSB7HPdTkmxRAaarBttLbc3
SXoUTc9QHf7wQv5Dg/ELAS5KEqgnY+yYE5krnq+BmnfqeK+QCCJ5vrJF42hCLRluIePUwUbv3tWI
/dRVoUXcA3deN+qx8G2lOQ0cTWK3bXEbrjucdeW6KJx2YKrD4m8nvk1hmybiQNeC9h2dyG9OEV9L
ILquLJ0ezZTRkojWp/2tqtWZafjZfIHDSOriwAj3I2BSSU+/I0yMXZtcpPqgy905J29Hy6Bh8x8b
uSglXiX5ZsX+UpHi47BsLIHYMv21z628WqnHgigq6SI9Wbk1uaJW0mEFnsuZ7pt1ilbfl6lGx3ch
GpZFzYXSwKdqhEhwRp9I5XwZnWxT7bqb8TA8yG7sWS66opgdwGqW7CzcdeNdmdjA7iRKxPfyWb2b
4PeeqZLH/TlO7JiKOaihmpOwF5HOAuQ0Igx9Zf6c7ydxZWs/ssyGKKgjtDJA8jnUMhve7bNsuFl7
Sht76F0DcE7rELoxFg4wcPo14jl+Xwb6aXru+o0S3wXqzdS7eFzF83Qu9/JzvQm22aF1512wjtbW
BV+k2+6ns+oka2qrj/y5E9P7Q/5jOJQ3sjcwLylk86yqGBrdicYYEQwwfvx6N0XrNjnO7XlMjpnK
53DUM4BSKr5qtUyHvkL7yxWMW4klB+6SwbOxh7Nwv8yNR/HMxw9eCrbh9+KZ/pr4pLwLzJHpnjox
eET/eZ6BGMGeQ3W/0s/KRXd0BzP2SvPmA/tbT12x3jqyN78jixatlXCfv8KOLBubz5vcD4w7c1X9
4kYvU81m3ulP4QXQT3RX3HEUEnblbQon6hcUXVZN68064/hWJcSXCKFWzWvPpEUrKeGAsereEaEd
q1P0RNlkZ950O2ujX+JfAevzsKsP6Z32c9rJx+TVAmnKjHWmKMw/hXEX3ysKbWVH7ThCr1ppj2Sa
oTrrh7S/bfy92dygSxe8pNilsOPGw9jfdu05UokY9AA8dbojKE4peRHA957pAfsCZs+1haOi28zR
Ogq9wbCpYpC7o5MVAWiMidvJ4K+DWm1XySNS2UVZIKx0kgLOZXeU5c3UefJ0kdVjQvqXbjd87/wg
dMe0PZFvZifa0YoeymDnQ638pq77D2OWTsViUkO7rENk/LjdMzvFsPyxnS/znJUnQSF1pM8wnAD7
IMCo1aZ/PUdgSERpbVD7UE0G78frxYU+xchqk4tPQdluI5MZs652hUj4oyno3xWJv1QAKO6w55BF
S5JE5olPswSOaaXvYGNdiKEsEbBnrxpY6TPi49qe2p8iBt5o4pQUtlhxET4YZLji7M1ZUnWWqzaT
qT01tOonYd3iAkaf27WeFTQ//751+vwYuPNUg5bqOupNVZaX2e6PE0UFQjRuCUvEtW8VtHY6XlNd
b0EMKvY8yN3275eTPlerl+uZCpFgLCAa6PBPu/yktDKQmml0MaN52KfVBLjWN70EcpZDDuBPdI2V
O2GCdydzptFCGJhHaTi3CzWt933NmZHvA/IhVv0NgkQwYVppHEqElX//pNaXOyMt+glUFKwq3Bvt
051pMqHySdOZr/JLx/UkpJKr9E44kYJ29dfmLnOLW/ql4TXYFb+UR6Z6mqLRS5rYOMLZr9QRaSJn
tfAyNmD4uRFAdDewZ5XIEyIvSRy2JJrvyJR+pIj1/9qpN2q/sS6gYwJpD5Naq/bs8kgFjGEhY4vQ
PAKNe7IEzX6FO0ZqvQ5LjeXR+rSAlqHrzo65TPH2FuTAwHYfaSmi39+7lmnP/1SEVfRauNMtGuUK
kSvKA7gFqBUUSiR2xHaJvRzr0SNqWFSjHWioGEClU7MJ1Oxy+OYW/xa9/HnkQ1ZoGsu7Rx+B7Fn1
0xyQkK9E+TUVkUjXB0AoiaMYo0a6JQtlKYzyilH7o89ZP8uE3VUmnlTJf4/hhG5pipy/eeCf1nUd
sp/Gum7yauukzH7a03AUDnWGbH7FlEuMRpCeVHXo1370U5I7dq33U19s4mG0vpkqlp/78SZwXdWk
XkgDV7R+H23+GIG5QjSb3kT4PizBayVEXeUIZCIigZq8AJliFma+v3/Vr682rSsJcZ5IJUH/LRD9
c9ALqtQ2klJl17iIe7c29pOi+xzy2M1DnPf+9cWWgaQygiyK3dKniXcMRi0qNY37GleQdHM22KiN
C6m7n+AZffNKfd6c8eMpIiBtYDu4LCufRF1QKEWK28Fw9eeEklvesNeWadn8/Sv9Xiw+PTPNoo5O
a0hcUD6fXtxYJS5TqvT+igSaYlZBuOMdDsdBh4vM8GfTZ5sceiM43metwVzqaux3ELTm9120LXJS
Wi+CdSrHfam5sb8mDczWUi/VXDlzytaFWzhUN0p9V5J5FzhSsx4Fx1I3TeK0kaf5+1ZyDQ6K1j5Q
3Ul163ljkbWKN7F2pHeOk3StR7ZKLRReJ7rL7qQHY7RF3VUiu7xh78Xvpw8J0voCyborVXbA7hML
XWsXtAzTm0Jx22gzZjexQZTvcoifA9sU4Kxs68qrFDcgSWjfZhvRXyfDuj/m6+6bm/xlpWCN4L8K
4mO0YCj1Pq5MqihkYZSK3VXEKWPp/Yke32q2MHH2bf3UAecIKef//cF+0SXqGLGIOwKyQH1tqUV9
vGhuhEOearp4pXsTcwwEaZMZJL5qxMhZfaM6eO4pCfXEVYNOdquC/Nq/f4SvX9vgWKUg0dYsSTV+
L0t/TAciuemEiY75NRXUh5RQbYjy0OJjnAhuGxPaEBfvnUH26t8v+3VKYApGjymzIUN8LSofv3jT
TUkd9WV9nfS62eGRE9DiaUB1MykQvqkv/sNdNtkDGMwKoCgMdGYfLya0hMMMdcHFBvNaidKmyVN4
q/A4h3Mh5CWrbUcWrkULKS2LbzaC/3B1lKeKgbsI7Rtm909F1IL1ngDRqb4KBBnRs5idPg+OSqdV
Donnx+kwVDFx6krwQGfu6d/eZstCe6jIgDtEzqufro2xvAzIVq2vDeYPciE41+ANseuO9BsLVMLf
r/Z5E7pM7UtZTEVRj+T8cyHbGkRQWZXWYJmT2w2FrKEl8558w07WHxQZbLiclxMN5sT85nX6ogVF
As635BFTyEWVosgfH3HItyErmA5YlmGIS2qRbL8WF9y1a4V9XiuMYpmW9NgawspiQbBRiBL7HW11
K0CCWeKJa2fRMwZVvzb02f9+Y37f5w8TOOV9E5YDEwtvIsPt48eLiQBCjBuIl6kiAjkYp/ewh5yu
F2WDYYzuPpsBA+k6rUwrGZmZWw7RVfjYRjLNLjVTvdbE+51BerdL5SJrmL/rDMVbGX/zUb8MTOSq
FpvzBaxislP/9En7fIY4nuvl1YKrhUCPjolVVpLty8nPsEJR9vc782UBXTTZOn0PDV00W7NP84DV
dA2mfKO4TsYI1J/oESxcXfrNGNSWBfLj/TdVJDTUbWgEoMT9NM8OWq1AEUqjK9Eg9DUzS35WpPFC
uNw2rKLioKuo1QL8exxEqnJPNjzYGCFVjmOnn3wxsM6FbyWePyPvGQ1t1+sJLnItUvbkFcFanp8A
zdDarWP9ZIWQlbq5k+Ct/DQR8gqh/2oFobDlY1AtpSgsp+ONVWlUu3MySdN6Qm2A5TppVWFHsExx
sQgmjxUs4/M8q+vSEJtbABmk5Jn97Qyz3petC7KCCTPe2aja6aaNvtme/sMra6rIEPHHsDyxOH16
Mk2kmmYHGeI6Y/uyA5OWcE84j2OkEok7MyW/JAbRARtiMT+aqHbBaNJ0Fa1fYiseE8LYlVHtH1XZ
sueaUkAtW7VHdqL6zawjL2P788PlZIeihq0YZNdPY7+S86CzzDy6aoMQrZWhV05Su4BR4DiQnsUb
1YEt5rlyKiqonSo0GMWa4R/CMHZKRUockGUIAv3Mm5M52s5WdIBC2G4J7FtHadMQsBbsW+LlNn9/
+78svryLWALIUkaXoTHoPk4LSpfXhB0M/SLtstYKb8eBJhvYEDTsJjk8q9Qk6vLfX5OZctl4GKiN
5E/XHMh8kmSzry9y3P6c0+ZXFqaPqU9amOmzGtIAA6n0zZ5c+m2m+viM2PhzsUVUZy1Ty8dvmihK
LesQHy85xHBCMtWrAZtMGh9yuHU1PEHpScuOGJLaapfpiHcQaUYr7gqH1QACSuVG5I8HGHtAi4mY
MyKzcRSObM2EwMCfV8GMJkN+BVLd5a86SLZC2ddU/jAByf2J6FUqYxuSxKbsIhMLicynTDb+BOjM
MSbCEDl0ciJ6aNLK7sv7THodsFLSx+u0rWp5VviO/jcNKRHqa5/Seqbe68XGJGDJGfInRdkPOG6k
FXKp5qyZbjfREkP5Q79Ud/XOtuJ41Y3vQnlJKJNnlZOP28Q4qvrJqO99Cnn6owqPwkxOAR+4vkyL
0dQrAxvqt6LdTKUzmSvhmemXzlekbX24A4velB9F/DEuC9Z1FJFrWJd/f1u+LgcLTRMikUj9nc3a
p4kzFadh6nSZqVJRkFCAeaeQdEOIh10MffLNq8lk/GUoczlGgsWyAD1M/fSaRBpIjKhSh0uneoMM
CY+0t1MDQyAVwQA2rpZSMdCeDPMHHl+fh1j4V8zgxA01yrOi/pLUX+NAras8B+WvVDhC/almV00e
526N+K0r9r5IM+ZeMu8nTMtq/Bj0st121srydS+iXyYQBOTT2kBd0SMeGZKt310GuEMymJSnDhTk
VL7JDVgthUIGT6jpIlvSMXlXJe/zo+XvprDGkgoYQ9fsKafATkllbNptHwouiGcbog9KOnXoqKEM
VOeoMAOen3DApzTVrAJjQwxnYaI4KcIRohHYwfQUlF+S9hYJ5SqXztbTyKmK3Ffy0Gn5UDYInqoi
W/d89InCds3vyniZBl+k0PqAPGYlkkMrLuwLcFJZ/6y94CEYKMrDQ3joUS2ltmze1uUlTt5Uusjk
ElEY2JohwJPgzgpuo/q50C8i0pnwqUDEQwI2qJEZZxGKtyy++HwY1dpaxborn9FRoWcenVRBRsEb
i9dac0wE6pSkq60JGvqhYPGzSb22LJuCCw217l5+l66kB9MKl1RUXslBxrJAZDwfOHS78la4pT3Y
vyr7MbMp1EdrsAJq7Q7MCKTooOegcIOMTXYKJH2slqKTmK+D/CBYbhG4NIUWDMfgdIkbKHYVOsBw
jHgDot7ikOzvIvSMw4u1EEW3srGtiOmrPRLEmWNqlCGH+Pcvj9OprVGjY5RrxkcxnGjMPXfF80hD
FznuEDrGw/A2k6IduZ25xmVIp7aW76xkB3AlJ5MPeIG5BcBAdO7Mm2niYlkyVpamdRe6CfMY7wnt
UWtddK5iOua4RxjPVMhfeX+ohWuCRCrZcjgb5V2SoiA4ZJ0bk8CMYiRvXpOlsQwCriEr/Vblwwvl
Wy/d9unVH68xXcdGc3GNmPVWZ2kvknsyE3P/RpHWcrCGIaMSlAszr9vF6Q66Eed8Zd4gk8znk5Tv
dcnJVS/TLtPwiKNPIXUl9TKwVqfJXI+qV0Z3dYJH8CJ15w4FgP8oMzzmcatZJKsfULRn2kbONxa9
UvRQO53OZPFNxUn9uifAH8wyt8jhJPZ9X7axRVvAg+4vM53ACJFpGrdLePvkTZJ4jeN02M6VPpzU
Fs96kwWHfJQjcEN+uA5FyilVh+c8SkaLgYB0roLquzJ6pbUNPUPQkPn0UqDp9HcmObst8UPtLBcu
WE5kEIsiLEe11cL3WFdjQCmGXDKvb1imUgtaDolQVqvApDKyCtlsjwEFUFDVEqajI/yci3XSo9H6
+0z+9RzKzgjr4XIgBMan/ZYh/XHSF0qtiaVQSK+yLw5nPSSySckdWfX71dxLLMYAJ0QzeB27plmJ
Ilyobz7Al2fCB1iMgosJcjmGf6piaZ3UG7OmpVdOceqB9GbKAhP4J5WMCTSEbdt1uHyoEtcTMWN5
Mr/hHqf5VPKi//2jLE//w25k+STAcGT6QJaB+ufjbmSYSdpI4z67zqn4HGgAY5KJo1fBnnetyzcw
G4PvNqnLturLJXVFpHMsapwDP53E80xJm1lWqYE2Q+uYRT6QoWX8VErLPGdqgIOik7d6nQNuKAh8
Idn8VI/yncJiuKvMCWmfnt0H5A3jIATCLKo5AeMQlC35lzGyaGGDHr+5S7/lXR8/M3YD4OEKu3/E
aZ831tHsR8kUVUS5x7wfvUQKTD+KxFwDg3WkIWrdMoVXIwecm3Rku7GVBecWrUVA35EAkd4DlySt
J1EE3dSp0DQI60y6QPICv9E9LYczYRqLGSaLUWU0bbMmaU3fTAXyqzCMfk650RwmKVsPkyx+8+3U
Lw9ElfBm8kg0FT+H8Wmr0Uzl6BfqnFzlJbN5MJs7aNKbv79n8pf9jPLxIp+eOoQdmDSJj6KmEel4
zEbmRRIhjb//pppY/4xA9nQ9pSYLiNvVG+up6k7k75UeqJ/aSzl6S4N8GonMWQ092i/aT7aIpsGZ
4wnBK3Jff8TElOkqLj/B3JRqgD+hFAzPcni6yndb+a+jeKmqy5SzgEqhXfw0isuITB4tnIWL3qJw
Koxwdiuxp0pgBsM2LDm06OwLuuCgjUudN4A4TeypjlJrML95hL9r+Z9eUFoYOqrJpZfBcfXjOG4t
1Z84JgkX0m/WWqv066rlLgqzui00GbeCXE7ejDxPTTRbliblZEUtmwQME2BK2YRpGS2X2PhO0fiP
H0xaWA8QH0QFWsXHD5aXA0mIdS1cKmua7TYYLsoMLqtLSSIbCS5u8/a573xn9HmGWUgiJAUF25iQ
S/XC2NiKEF6LbHz65nX8OglxnGfW4+lpOFysT2e/GvptPAVlcE19M7+ZOc/qYHCIyhz2hNJudd+q
HbCAgT2qo2ir/ClbJwBtr2mSGwsAjw4K7VJVzAEVNm3GXkF/zy3wadWUi/aIQeL3B/5X+JX/N7bK
qfyVX9v616/2+KP8TGFZrvd/ciX+/8iIWHqP/3e+iv0jey3eoh9/clWWf+M/WBXR+K+l28QzxIiJ
NY5Z5z9IZlH+L8xinJyWcrf1G7jyB1YF6weNKo1XwDSXHdF/sCqS+F8qjUAM9GwKGE2G8W+wKr9b
+P87KA0s+SqlIcvCHwjYBdzJx3dfZqtFGGDfbpI6Zl0zlgNM2DTo0GdtX5X9cM4HLdgayZBuWgKr
95x2zNumjc3r6MdIyrohPZPLJruaqDU/hSoVNpUB6S9pm2BYUY+J3cqqtdseaJ4TjP3dTHeD3rSa
bv+46ef/+cx/okzkj/uE318F9r+IwmuRjlAw+fhVOlAmWVSFzaay+uhNqVm0JqkotsqAAmpIOT6l
0ZSQYDtpe4Vv/UROuk7YqY4FT0ElM06idAPVtrgxM2WjBnW1KWXMryDgJTfy4enXShRtfkOtCMGr
n4dGHH6adDDXBTF9W6Dp463YFdE3YphPnfD/+WKoynhMvEJ0B5ZJ/o+9YFcXlRgD4N/URpxRVhyz
H+KUjG45SgVyoIk8Y1ms16KPiDQagH3EVDzJEZd00B5DtO5iWArfzOZfbzZtad4X9hwaBBltKUX8
8ZlovcXyGEoN+Qlcobas2An8sjkO1oDeSsenTTZbuP77I/6Hi9Jao3hpGbz99Gc+XrSVu46WQEk4
BA/6OWpLYVGDS9KImrPSz8mUdxthoPC4+vfX1RXGMIAjaeEcfbyuH49akM9ctyJnAUMT+XGDUNzH
Y83bIRbNSySkt3+/pKT8ru3979CEjo7ggB4N4YtAlBYBwMer6mWqElKcQsPIx12hJpQxzCAQkdWF
7Rv0R+WnUfvS8+BjMW9zeq1hL5d3NR3BAxGJLPdZKyIMkQbqokPX6PeCqcJwiDosRXMcWfUaS5kC
QFOYI/Oe8OoYd0Y0XiNTpKzXNj8bPcSYGBK3AakwcbRZrzdEZPgkWzdi88iBirDsvtqONXGgURzm
d75qzvjh2uElnQwORnpg/CA7d1Wz8yHQTA0wojQkuODgbqA3Z712oMlk3okt0h2yyDGiWoWBF1uY
ySFuBHIYw2xe/r8ScOhQCnOKHLxOHVUUbVwXzGdEEWjpD0ad6rI9b52qrqkFt3o4CZt06ocXai4N
5QxRrdG1ZEZ1yaUMS2AoYEzhBo7UUHOg0KsiH6OT1YMrrruxPVld0N7RpEL9wou8F6wBhHYMHn4i
invlZyOqzsw3sK756V4M526yM3zYI0oZXX4rjEr0iOqsN0049LFbyksyi18/JmL9pFY0yNCL4/Kj
PldmtxwZwkcfeO9dKjfmvqD/QTizghzebBi5SljrgObk8BYJytBAhpwMhM/chUaSFuJ0gkBxavNf
NE3Ko0oq5noaoJfMoCFXRtbIu1zN2xMyEh8Ogqn61L+KuE3sWUMyPCaStgvC2H8DC6ne+YSC760M
7EkzjrQ6whqXTaoDwDDUYHDbAPw0atrkrghiJNZWo/eggkwLHUCuvEj0wOB2QrQ1IplaRGBQsxLO
JGO3m1bo5mM0Buu8N7RzrrXYGdUeTaSK+Dsomh1RMK9Toh8IX3yzdCFE0ZaeFIWJd46NxO2FhprL
0BcXkY6PF2jtz6aYVb61YTqdPFwJUawCr4SGbbAEQFiZkvyODhPucH7rLCkN4v8agXfelSNJ81Eo
29bcmg6POfSMTC2AT4Z+RxkyURuvTvzpVo1lFQdYN55hfzUez6i900MiV1yDh9GtrKwg0zUoGYOz
ai38bwR726DTW/xbM+CpppTREiZxYGtypW60cRauxiwqr2MM35W0ESDMjTCcaowLR6KYO8coFdTr
QTnRY0DjtLYEKT7nhD56MuHiJ32oUZmF+ZvfCyEJlqHvJswQpwns50su94LXJzMWPKw/m7oUF57z
NP0ymolaaZe8RBZsFjU/t367VZtCtGkxPlZidWoq4UEe0Z+PmCwdH17qXUbM6C6mOnK18LKoXPRn
BfVyI2YsSJs6NUzctJOFQDbFKtd1hgjBVAnlIzRgpO+SUZcbpTNwE2M1wDVkUu+KdlPu16uuTLy0
zM+xZCBuNzki4V+cx6temrI7Vg2jp+nRtU7QUmQ5Tp+q3oomzJLdiHZVzxA9k54N8gqxOcHGctAK
Tq8MSkr1DizpalmbXGa9ws6o6m5y6jyX0Ke+K3eYbRhAOHjEDiW8Cukyjkz8gbVq7eqOYIYDFY/5
cZRiRK9q9NqPtXjuNTPTN32jiPzUVtu1Q7iXZWVKYNEhyxaiQMTPl1o3vRS3t02UkkVk+sEp71qw
rcG4G3PtPpeD8azMwkEm7dVrVGE6DWI17mBIvLb9kyqwhe8kdc85Hkq3qRbRe5AId02mKGv2Bvra
jLXZNVBT2RmLrRNU5akc8DrMVaHdKZyRXbXDeSbn841pFDwBk8Om3HMml1i1fk5FkZ04ROT0q1QK
4r6fUMLIunSqKOtqOXLwTjew9GV4zWstAJIqVXgWzDlwrDqoBZqbiriLoA1g5GUXhne2qDjdEgNA
s8PS4wuRlOO9WPoUjEmB2qhCbtmpRN/cDI098xoiKPDW0D5zCWbGJAKfr8kdILo2pEduFo+VL+q3
PlE16GqAdc+5TJeIGLH6otbYvrRE67Zhz6DvfNeMiQQbiqk5SL2ar9s5U2/mwp/WjSztyPZ+zKbu
zmp7ojamHNsBMfKrOcPlTnwx1gdyDrZKAPY+1qrIjZtIhNMytDwOoXabthieWUsER68mYWsBdkWa
nU9HIQduS4PsXC5djSZ+iLrwNmsFUiDNOgtvzASdbsYpcxPS8u9iS0LmS0PEF9rUmyrWLTtl9cyb
pZbSCTylsRzYsmhCj7tL8KWfaYJ/L1Ki5mKic7qwYb0HQq45QpT4ayRAGjxC+tuS0YChb2vTzc0K
5D3FuG0hl9Yh7qvltEc0gmH6qMtCvWWdEQFaKdFuTOSHIMu3qJ1xFT9biBZRnjFtKtV7NAA00mdQ
XeAF4KeU7Z6U7/fOj24T4sS7ikwA1UC0bvqmaWuK0L1m5GPZbUra02RKyXlepqOpex1Kn9xzC+xz
1+xUC/tJlZqvctGTJ9VXw1YRIn0X6pW2Z7od9mUndW7VbSrt3c90/VzoVX+XsZo6cWvRnMNgC2UV
H/qcL1AnGXWs2Si34iDoT+QqoU2Odc4noSbaQdnGN2lSzZh9Tc7n/FIyomFVpnBeTRN6pdyU8k0U
IpcNBetcmsJTUQdrPZx/mGkf7yuVNbyHxNGkKOUt0zBvo7SrvGC0DPSucuvoViFBckUO9kLOsAwM
rCTuWTHu4Z7ctUXryGX9w5B7diTz/FYO9TWfzeDWxMlvoa04VlXRuMRmY6aWACmbRXXM6lp3egjm
diWl/IBkBgocSdZmDoyNNfv6Su1h5xOZTIJfSQwbnJXwB3aT1vNFShC+ZRI4MCDckZJnbq5dGLH+
kIpYj5c9Uk1+GfuvVLaNavHsUtU8qn70I2B3ZTcZ+t0gEi+Jrt3L2Si6vpQCTtRook7i+Niiul75
cnhqJOzRQ63XayCF7z2VQausVZvcw53gl3tRRHkAYlDQ2WSlJquovG0IFGsIkIvN6EkUczy5I/C0
Gb+GYWC/CKYg85TBegbesZLQc3MPgsX5AAKoBL2DVQupzegZInvOoX00++kI02SnMtLX4JONg58G
+kbOEKVH1nResH0HFEN9AlPNeokb69pYTfU0pr5TFsZzLZSPcZNDn6sb65Zw+zU6H2GVatKDRAgY
lRzNrvtIvS/EUXbCvp292QoHhlBI84qcdKdqSBcrZIxoVmeAlvR1HRF1MD74FRRlynm2pMV3s+RT
pq8lXmycaanUwgwrrbcuRCCE7ooGl/xKzLO4FwhmJFs5l9eWAVjODOZjTHSNk6QlQSbg1YNdDYp4
o0/JqeA4vu+n/6buvHYkR7I0/SqDvWeBRk1gd4B1LcI9PFRGRtwQkaIojdIozJ5+P+/uxXY1sMD0
5QB1U6hKEe6k2Tm/XLwnX4nHpFfFPsOLHzPRr6jO9p7v4ojjSMsjRjMDWzTf8uRHWOKP5w3APVIm
WNyzkI69JN1EEWuAH9U8YibHJNpj1GfJyDa2GuVqSe9pTGob2xYJ4646Ona942K9VAs2Eku4pzHK
Ixjsnx5R1q9pwkA0F7K4lTSBYbBpbtly99kyFA91/tXxwWxS6Gi303jzWTi29dTnh8Yv8k8ktLy/
PWBWT+X1uu5Fsu/0n0ucnfvsm2JnSP2MdLFFDesh6uItqaVXk40RkRg9Y2G7q2cAp/omZnMBMkED
a/n9acQGvW4yhd9wWYKHJnhYmjLYzxYDmGNNeBgHNPdlD8+1QOPbHvZgZVlZRmDEJKB9RLpr4mr+
8orB42+l3DVPtnXNAoQzlhbHYNHbgXkFL10dI4nqZ7ILg80o+vy5jntC9+e2bD5qZ5D7lpLLlaMl
FjDTNOZYOMGwqugPKUNNBykxNatuEd9AH1As2TtnVnLrDzZ50+4pXPLqu+gl8a9zcMhRF/MxQC7a
1firj8djSHlLDUmekWL3wx81pK0BD7RqBKlCX9t0kfeB/p5k0tMYo71jRziCtPYFFfecaO3NRZYx
xUF76s05mIa3pW/2c8A+aE1vdOqdKfQ5TT5YLWfeq1XQwNPKe2Vls/GoENpDfGerZTbzikQaC0VM
h4CjrGZrVzU0EK6c2UGvha5+XRQ9ApC6k4+TpD9AZ9N1gIyeOfZo5ZlQ1FqUfTjxQcfVz8aeN/Pk
syO5L3PcfaP5d6UiaM66oOOBWnSFKqbdjMtX6/GDwCJR1LGkZhuJl6HC5Tvpcys6UnspHhIYVRNm
Tj+1v3F29vC8p7K4U53+QcUQovEEq/vWhVKusiBl9I1uSf42lT2yrsk7BmP/7LacPLI/WvG0F8Ur
L5mDq+Ld9GFzzLVL3EV2DbxTQw/fNmo/gwXxauR+tIVPcEWPjRb7m90cHJ7OX0jphvdJ1sE1SZOj
V4gIUrIkJa9oX6y5euH4w1lcZ4DjYZJGkH2xX3GLR8SBtGpUxGOG0llFTsnBEINZGaLtx6xs/8yx
pI2FTi5hPLD49PbOD8PlrRrkxnhYQe2w2NjLDE88RjhILKeDFELuybpkuQ9+nIRPFkcbYeMBDfe6
o25FiaZ9mHVK4q5XU/ajhXXMEpU+6LreJCaQJzk1CzksAX05GZnfm1BF7bZymH0XuaAbl9hjoUie
UHLPj7VnR49pVxKrQfcEOjAEiylfhWvqGXzfTTZqfBvMEBwIL2NZ6S1yZ9k2PuhfvIc9aEj4aBbT
96pyrYNIrPgF9L1DHfdhN9n82gVMCskowKC8Xj1htmqZizO1s4sAA86AEqUsFjtah6XnHunRs89z
bel1MSaPbjbfgzmFEz4j2PCPshkeHFbDJ179fuM6JU59GwZP+5k6Qmakl47q5R2xJp+FI82LjOfi
qE1unmR073LKCEz78hONndBMHXlwXj3rrd9bzs8cAMIPFJiZyveWRt2WkDlE1i1yFAQhbT0fZdLV
LxBywcmxNDUOQam5MrDRD+GcHnh9UspWBsJ2dIokSvS30AR6LUramITjcmJEdnFNcy8+O0hCDwLN
9Jx04oE0LdpCQ9M+5RZ/SY/K0xwxYKBIts6XiRgH4dMe6rHdBIXPgtzV5bFj/8aL1X3S3wX9Sjv9
OXF1+uD6abDN/Xb8raMh/um007KeKeNg5qMkxFtnovYeuigtqXefauQulsYLm4ribfGcPLhTPYwC
TiOi73mDvpS/v1/eChenAqtL++40xn7V2P9oxemz6uo6lrzlTiC/4ro2GwKl4pVxLe+WlzYBqQ3D
ni9DSmjK2rXIIDAy5zZO5oHIfeulrcv5HA6xw+JBPRmqsnayd03nJ+Wm4WzGE63ZmUbpHMckiTaV
zH+EvQo3PI/TtXCd99Dtwy/yiSmzcEvvt23LFg1BVk1XoFwkPKM11UemDjHdMVBiZbzK57yxPflV
ASwNeNt26BXHVeuWjQM9qOdPR1ooL6nuJHPKsCbIdn7pmxmZHbkSyq/XmQv5uIrGfiQBu8Si1bTL
e07l2cWNyIuxRuc1y7S7ayiyeE/IZqrAJbd8/N9SF1JPLgHCOy+m+3Qaz9I2KGlatnfmdf846i6p
jnJShNB4c7H3q2k4BI55CiBC0fxI8WSK4duIsebKREuyiogL4lvwS07sf7sp5FsxhRvvuzgLL1Wq
z2Xde/Q24DO7r+MbXxvvkYdUb7Mgt5ZVhs78FmdlfBXcz7Ymu4BWPP8H32KznsLykw08E1QGVcQh
LSIsr1bvuHvRp5iMOyZUkE7tk5+bdc4mpVahm3R5yZQaDm4+1rd+qqxniz7hd+6B7mWuHYQ9aQ5I
rQc3TffT7DTEtdgFcSKNVWS/aEQcopUYPEzNcVw+sruXa5acu0LNnl+83h1OqUdmgBdb1EnQkbL2
8i46WFZvP9hWhKVuTsIHUZbooknHY1FOaFHnlFXrFLRvR+X0RRpzl3YtzGt1FAJKcttUOPeHgigz
zyy/jOerLXsD7qS0mOVnnjDp4z8QJ8tkJZacVL39DdGf9KTeOjOjUs7i/l2lGZIDVNGrRjTj1V/s
EbK6Q1UFJuCfLewyO1vr6SNZyvzsedrs2JcuKpLtx2iUuAbthJekmvxkXRnpv0cNvSfebFm3ZLHo
jUun9iMIk+jCQo1xWPSxehBWpXv0jPRxrVqpzM/eK8HjE2ck1cTgrZ/LyL91i0Z+Nub1thMt2A+6
3EuXp/U5wwAC3lR4n9TOVpcpK+qtPbjevRGtnn/Kskh2gsYn2gDn9qPUKbEnFgF4uOudB7PUQ0aG
r5qusQnBE0wvgWaNk1ScY6ZRJEuXcl/RUjusVGHPlNzQFkNtWRb/tixWCIaviskzaykz9OafOk0a
JIAaA1o0hs9Zind9tIL2Rmuwt6fn6MdCEQe6vsb1z+Cv7rXTot+lbkMolWMIXDB+Fv4pSvpSCgGh
vMEv19xo0MIzrxmFmRXKH4Sv04cyyOipHYRznIfA+SE6O6VEWvhYtRyzW/xaXP2aS1jHS/thSf7V
LqhQtBM1Xoky8TapbNWbGvPkYWj8xyJU1ZtbSfUgbaXDdWLb+H9Gv4qequweadKN9d4Paz4kgLzm
WNLLu/WSGm1DO5M8UWnMqYZV/20s7oFoNmmxsCqjl15ml2DBnvqXFzlw3e7VSJRlWk98y5FTkcGR
uyOpGZVZT8Uc/lSac2E1hqr9aIn7ptZOFcpfWaEMd/ZUh09JGCsBzF+3H6kmbW/p3ejrXh9BnDIr
A2nMdUzLtZyCnQc7cq3HWr2RNkdwYIolEQGmEscx02SCOeS7ZZ7QB1or9Bv3OuO8G8+akK/C/rsf
4d/itakx559/par/man+z/8a9f3fqVbExuVBYs4/EVebL/X1H79rhRjv+iV//6//8b9/jP9xGYe/
cN93P8rff93fGXCfgmGf2mHc0oh3UChBZP2dAb//Fzzw6MvIbr2z4xB+/2DAHf+PCLFXgDuemCkM
URDT/2DA7/+J3wbzAd8yfxJmiP/8n3wV6e/mHzQxqoG//Ps/08b/Yka6ZzdDfFNQgiCF35bMxb/S
bJASDWQeRXKdSk+uJr0LSmeTJS6jBQ3f7P4F8TB+9hKTImmZYD5MdqqImCwJGczYKAyP4ZIGx9rY
CrEmApa/faL/1vP3X3u4/rvpKsTdN///F1Zcmjptqr8KK/72S/6hrBDxH9Dhju2jDBQE7iKQ+ftz
FYV/YIbiGXQd3BF/UVb4zh+oj/i6BR0Ewd9qsP9vX434w8dJeg9mcGM8m96/J6zgQeTB+X/8bcif
bvP4ElgWYBqNnH/1jCfKau5RMfKSeRBNaegp0rcIjpUU5xGJO1+GUhYkCQVtJ+fx28ILsmwMZXEw
nUPkWO1b0eDS+x1kSAMeKZGa9HoM9PzD6YQMv8o4aexDWUgv+CpbDmiCUNyJmz0djDkNtW7HW1X4
Zb0rY6/fDA6z8woMOtnb3E34dnWmUKqDoQhx06VLNFrpmoCQ3snKXytildfg4rN8HQbVIkFVTi0f
rNirnicFn3dES1blW3p5hyclmTNLbJrWScc+nXoe06AEY0KdyoiU+F6xLS05ozSTd4UniMkg8wt9
1z4HeOkBYi4U1CJrX1iakaKjWHgxlIylaP1UF/0KWit6cApx3ywqd8TWQMok4Fs2kyIziYqloq5V
fRkqiWtgmXxq6uCmUUkczAyxf5aZsM0WOk2q70RPOuE1zeI8Ozq93wz0uCL0+FVSNJweM6uQBGsh
a/lMofwnEp9g50TjAqBHTRbmbyYE+CCsyG8R4bf6Z+DNw370h2XPvIJjwEAZvs62IgouknSk2F5V
Hbss9fExpn6bUwWzlLA0RTJD4JV+klq/87ydaNeCp102dal89ns5mJplYGYRhILm6OKh6Lt4Z4bC
XFM1ok+WpC+5D8E0F1O+hvHK7W07+BTgsssHbC/rXAeUxuBmnOhEqKFGNsvA3/RJukGbnDxFY+Km
7BzrEC6EGbpzEz7zJFtmV0LoqVcnZNMjcaMW1vgiZVTq/RiFOXdtMOumxzvTps1V+RLNJq0AU+un
m8yVIwbyOJUGLfUQAdteq4g56L1zvdpfR10CS4/IwokOUQbEYB8SbyQsfEqT0jvOcbFofxdNJd7T
adZutROFSAj+hZcON1Os1fwsVaQejJhm70PwJLjvc2uX2XaqcVk6u2kZZUfZgsj9GpixdNw37BvE
LTao4IINAAfGdn+qE0n5rzVnt1BI1/D0l71F5fQkfcwhDN3LJ5mOcHumXebxBVQU7EbXESxNHKQg
qMnkAbTPtlmA6BHfUqy4eMS2LL6TM3XaNWKhhG7BeT0txUTQrWt6S3zvo7EegCeamFINwU8O41oN
SBdWqVN5xcUOe7PILdBvpOXGCUSbndhUoDpWCoKeQgqu2aUPN2ndFoYIt3IcPJcAu4WjYJU1gx+/
x5Mdw+ssYBlQv0Cx/g/Fagf81zR+aQtqTWGkSW2DjlLbvGha/1sbGaRVZA3HEZu6VwYJgbF041jR
uooTB4MTkJ1Sp3x0yqY5jRbi+nw1Vov0XwIUJAsCqrl3P1tXL/3BjQe8s1gh3eA1kQy5EBsqQF0p
46l6m9qwRupBaXC+rdokI5XRqOQ5sf17WqmTePIAdIHbJWEEbc6xU95XYBCx8tS5VhjfUkg/Pvsi
an+lyxBtGX0960BQDPkKbCgY44balNQDJx6ZqVYd8fbUeVHv8tz26XEOKRD6HkSN5mD0856kNE3o
x3dKhyxcYJPtdbhxWrL6cmukq2Ghq++1a7TGKFICEVEj3XjfZTNBuixiIUaXNeyclHJ8GJaBslF3
KM3D7POl9kUHv1mneervg2YS9EJ6wsZ0GoscwwMJt9+7NDVXt0ENImiMPPuVNz0OcQNUmpuSWBOZ
k6+QDWwReZ0vARSxe++eaZEcgGh8pMZSH+Ay7jHPhcsOWPWhe5jnIPplyxJDScOvZcmOyN+Kh/oU
MMsfo5aA50i0CbXxdAThqpjSb5EO0005VALkTQ+4+BZTPs1ilr/LKDHfE8HAv5K+p9sdxOUCcmD6
JSWEF0c/+gGHYDUP+M+DZ5uB1+TY+7TCZs2P0irt7+WS0Ao9Dl16cfKl1KDwI40Y5MKvbNXp9qjr
gshEXgJbQ6yOJQ6cMp8idYwQtdUnaiqs4JJYSOweQarGl0bETnVskOHxW/nus6YUYpc44GsAof2y
jeoW+4dupFNsbasKKHasXsty5CPRVvjKFCeiVZmwN62jLKV/oSCUal6jeBkQ74M4rIIuL9S77uby
W+pPFEPzM9iQbRWxomnqtZeuFfpD1ro7zqS9PqZ2xLmQzj6ppCJ7XlRlnaoceTUoKuePNzXQi3Wf
vHgeUYM6NbyRgcUHkvp9Dl4mpwqATjhI660C1q2sfXO2tWt92CzaD+PoxbdEAAcOlYou85zpU1+S
H5Rh/X2UgmcyUgAPK6m7ntgwXMpBNwxvkx5BqHpNq7ghL92ZfecceOpl8HqS4mmWmzYS+najqwGc
suMS2+YjwMawpDRGODL/FVAHnhfY2cyQlk99OBQv5VzYh6YtkJG4FvKJsS+IVLeT6Hs6LtWHozvE
lREFZuXQ5IQWt+mHbQbMaqOZr85S6XMyT+1agnYfQcjc9Rym+SkK7wFJrvAgax27Aq2uxmaj8x7T
ZD6Fz1RZjET9wg9vZsDO1dCPSEXCkXOj9JYCsibyWgo5gP1t2VsxWaUjT2hlxy92Y4pHe2nvVIsL
PFGY7jDWNNIAXpRvuUXWdCIxFpZhEV+DueKxHB3xlRSE9s2x070kcUDAZTmV8XcnpViEO11cQ6cA
Gi2ZnjyFsyJu3PiadFn0lQb6d1lVGfSwCp9U6sFYinw8t9IRhyy046feju+JY37G/u3fu2Mdy32c
3EZeK3Ssm7ZGWZsTN8okS+GKSLA8MUyRiTnVp7EO48NUZsTxN6SyuKnG7tF49g6KGywoyfS5ED4V
qIXsonPcZPlhCafwldI6uS7tATbMkyD9RSLf8TzUp5jHkuMSs0pjyptXi3bbSt+QeuB576lR6IJt
SRncMOKzxcb1Co11hYxEpFYYZDcwPTiFSfI+qNHswUAqsla9D19NP7NE2/s0cJMdauPiQDgO9rl+
BAqw059qUsVr1IuJmMOAOltJsDSgkbMdWpeXLOtOFS0fD60i5y525U2bOT8OIfBPmwMGuhJVpuUC
z0ZJuwcWbx6QwJCQ1GUUKYuuS/Mbz4TbENTqxtU+TETgEudb9ldvTNLfhKwUn24zNs/AFJiIcaId
JsSDD0Wy0LKAqHlZOOwimgxkk8lftRH9N0pQu71NpBEfvk2hAi/yvliGl8jJ6UDipNkoTHdBZDIi
cHIkLhI5kDRk8Mk6phXZuDNmDLKa6URSXnGjQDZzqJTyICuYCR/cBM6+QVK447JOMTbS4uB31b26
L6O0Cay0j89uRR5Cffedz3Xwxtxb3BQSFm6vscoO7pIwBg6dp8+yHel7VxOueg3XS1gh+ZKuRfrC
Kukm96rUksCRApKn1NWu0xn7tIWgw7iCeyedtf+iigF23J8s62tkLz8n1TBeUfMQ/QP9Me64X+lL
C8rmZ6bHcu1FZO5XXd+98VhH2KKjgIk0R+/Heo0slciaNARLmpfQuQ5BMWzNUtBYi/vu0vjMbj7j
EKJqL/3tZOwAeRkXGK2dgIBTtpZ91jKWsQ8xFfoEOaQZyFwPtkcaUR7RV1Tm79MwE6WJRXDXBG59
WXjn+sXxNmHtDUcrsxLEhRpd6eAWQLIGpcmgZiQLFYsFnFjgf6aUbe9mpxzP2uOMWabJ+YgqZzri
y+XuCGpQKSes/8yUfS0LT+8CLpaLrJFvZGGvz443yl3UDQv0afeoPCGeScsuDh6C2KOMTfSd5nXM
nB2h0slIp2VWZUhxIjvZdAQtNoxex9Stqx0QSk0IVF+vAyvxXlAVZntCwaYX4XXfx5IAV9yM9GEO
fbGzJKbUdqkJzKn7e/HjgvIAycJzmhbVwe+yfl0PuJCWqhiuXSfveaNzojd97BNeu8T10SHgaEsP
3nQaWkkaJUpX6ojVJ9B+RVHXXbaTooRTY/2hFoIlW2nsfVw1AaCgCweMzx9fpXINnqhgih5Qq4tz
lufPahKCjoYmCY6i5CF2CueljKP2tc49YgVar/zO8ftZhz614Llc1l7AbGOJaNN1GOkChTtqDIYv
HjB9wK9otoH2mmfdtOGmqfisezepd0uQlDeKobP1ONXyAu3nkTnb92vkvi9eCJeVuh7Rwgrzv93f
91/peX9WLvI9A8O00+YurdXk8srpLje1uMax7H2fmIdXZLCgfk07vzjXFUYHNNjmoM1dB6Bbn5XD
kfO6bGVyned6qtaCUtddZPzxJLDeFaveILKoqKSHoQ3pdfZV+mWHS3uJWqzr9RDMW7eKuxe2fLFO
GTPuj/UsWY2gvpdMP7lFmz6lTWS9qMb19saK47OyBxqiExdmzeIsXVdJT8B8Fn/F4wy/17AnsqGy
IkOENeuI8pAPRdXhrqgglAZbZS9wFeV6kdX44g365+DFGDectpyAErpmRDEeSOo2ZmjHtrfLx6qn
G4v/aXmmNDQ8cLgWR5PJ+o1ld6KrVNuUdaDsKlFUbGsrlY9DFhQn3TCEVKMLLGBLuR/qZbyGc93g
xVjePfaCd5Qs2SfIcrkScD5bXs1wfde7wHsO1cm4xntqmvG1EepJ9FCQCKuXc2wv3VcZTObENTMe
hN16H1BANWaPuH1M4aW/tbws7+3kQnnHPVNdlo1wYL31rWsEzg6sZRdZcOz27NGUszIQRBo7Q2V1
lyn0iNrWQXoOaH0/1DaLdh1l5ckNQ03Fvf8koTB2C3TDbpGOxitZUe+HzvE7G8pyWSZxL3cc3H6v
OIdP9Crqi8r6VxOrFP21w9mZ0o6UL4TRxyo7L4HlPaikT49j2YJ2NGO0SQjZ2bQpvHgMGzAJHKdZ
aN5a9576VWNJnB3ghLxXjxzY82+yixSrRNrW+zx1o6PbohRvvRjtHnjqMVzUzatGsceoN33Ls1xu
RXu/VIIYuV2ihm0ejd0+kXXz2sTBE8k2tOUgXT06mhkZ5VS0xql45w+QdbQlhE4s+m4F2aU2FmT1
rQ/DDnFhQWAWRDAJVpnog26l0q4/Rrjq9jp2r2FD2nPvtrzGwv7qkCQd0ojUA0xFiHRxsByKPu8P
JixdGim86DASgnrkPh/PDRqkJxOH+VMSlf25swy7p3B7Bo3MP/HD1yc5oMvx3bZj8HRe/XZwkTKN
p1xgRkD0fFeF1tU6mnPr1QyDfLZthNcR4sWVn3be51xiBKzbqqNNLLEg0JyBJG07yA/w2OnjUCXT
vg/bX70R2Tmxar0VOD1RBgzu7xKZ5SYRqK0gGIP4VMl+Jh6coe3uv0y3gJbxbuFdPHtmmJk2R++7
E5n2qzJdGO8iYlk24DbDXhP2Sq8ioVEcu/CgdViiCua0TA9hWhIPC/D5w8akva4Wy9/Wfh0w3ija
UfMZWW+n++lkM0SvFdaOja1pb2F1rWGGh/FdFj2SGeaQ25B1gkKkGgMRjUPfuJKTreUG5VfhJsM2
MfO9t5iOPDtqirMdLQL8O8Gon1NH1EVu3TAm39UjrWJh9OvqIcvt6ezNgb0HzRK4EIx1mkUBD+ZR
EqGC5DHu0QrVTk6Ym51W5rcflGi484TPF+YQkd2YfoClpLvBEEFZib+VxaDSueVLLu72g5FgxIEg
JgwXX33WiodojvNdt7Ts0I1xoy0ZSROWlK7+rguhL3ZLH4zTUxU0FZ26kaBHlJuueVMXrN2m1hQG
QUAzN/vTJxkY5ECJJoxWDvbtxyU0zrty83lXO1nz6uWsiavervpLRSzOGsrRf+y0q/dcIM5KjJP8
FVQuwhUlJazCYMqPOrIIZSmiX0noGNr/zHxEcUPuTRs5xFrINNrlEHFbJ8qR5bDeXwIijzY6jmlf
qOW8RaUYEWsxzx1tg0kd0RFjWU9gpuBgTjA/+cW9lWcC8wF19ve28sxVZXWQrwvI/k0buKRQDqn9
NPdGnS3Hjp6z0ZChX1I3XYXuspo71K4tMmfGn7QMcRRxG6IOJjGavX23tFOMwYW6ONJxgk/0yIqg
77DfIVUl3DbpXG4+x+3vXYmiZD+daOFyxLgvIzW/iRxR9Cp1XdRhSYSVth+z5CmwWNUtlZly1cR3
mLMk9ZA7ybWiX43F+XfHdsEmAHSCo52MHhkoCairHpuxX5NbZG8m1DvbYOHqAoZfusMQLflCeC4w
XFTYFREZrLXGkeqYFlnKcpT1pGiOudnpcBp+BDK4z8/LKL6QBWWvyCw9JGGumd+ygXXWcxoyBvRS
nTtBwbjttwSJeP3CFE3AJ5WUC4lRKykRl6Wd/pop1Lwi2asvjvaYKK1oeYlGu9pKz1S/G0tNv+yc
MjpwJPGZ5vTV8dZMT16AaHviJSaSCA51f/dsf0sbNvUi89xHuwuny1Is6TEILOBxqFnrt7AH5E1E
nO2LMYOIHgJigCk0i6om3KGUv8ft+zimgrvOIXE+ZZCQ7gmHvZ5Su34f0ESu8mHEHtEtSM8681B6
NvuJS8Ssat1fZVHMB0bb31E+PljF0K5BjX5G/XjN+cKp9gl7cTNu662KQFD2VM5mB1FmU8OAjA3U
mayTwFAzyvO4Yi4YEZuPAex0BbQQffMWDvSFy5WZpX3y8obe0ftFUVlPTovKnOH1dQrqTa2XH2lq
fQyNy+RkjP9BR+avNCMhWVeRYAIp2p3jOfJRw7qT4sQnzhiBtwwwk2JmV71YAzkh2MoitMtJ6Vxm
q0h3VqNYeYOSvSqQ7Z+qEtU7nriD43NoBi6weIYq5jiRMrq2mjxn7a+R/VC9Jr40/ukdizl9DpF5
WTzwCDfoUUW0CWH3HXOgPdjWcRnKpxwjJpuPiniS7e99jU64y1y16e0guAPmGYYWkI4eQeytn7OW
QDE/uQSRGyCX8J7B0N+6lOqH1rLefO37SIW7iz+3pDaAKFJqtUQ3q8AxFtjLFdgm4kljF13G6VKG
Q/WT3tOaUbNdtmEBooCLkTUoIWW2TdlIHW3ZtLlRFKCWSj5HRRl9YqZksMKGuq2bZqBoahk+3Qlf
GcIOh1UbR9fRHeoXt+yDs9Gk1hDONu88lr1DYqjbS6SmCcaa41uQiuocUGhFZ0wZPtZ+jJ6zmAbs
W6NF6lMxPzd0N+5mExGp7KXqW1JQNswqVL3P5f2Q9cq5JGN0Bl3zJZL7JE8R5+UWL3HnOMOBeLF7
sWGCarAdtME0NaGfyrzPSACwUvHGH6iwK3QCAccAJPAU3FV8s+QBHmNgtMZuh1vqSbMfUirOosSf
X1MRW/uRfM7rkLg5KJoO0FcZXFOc52hsu7i4zVE2Epzf9mQ+a/8VIqrZtwB2J+WGOXrSgIjswUc9
KACDk6Z8mCl/3S/EWG68huwzYcvkoa9mcxonhsmaH+u3icI/IW+oKa6ScKAyFMVGJNJ4u1hW8bw0
iGPnYgzIB5+TN0xNILVFN/AdZBVFJKafX0NHhx3CXz8+D5Wr2CUm3oRJ448dWsF5nHj+Zap8+iOG
ZCaQXJJKgTZc4HvBbOWuvKINmO3o8HUgay6QYIAuso7wU/hOum1zGlMw6n2Eym2euEgIZloieq0j
bhUyikCR7GkB5h7G8Ga7EYdDgGB0laQIr2p61Wk6A4uzx6vnlC8J5sObPySCtt0iCUHOSAwuyya/
gutmGBXG/FW1Wu1QfhoOMdwvWzeiMCIcQddXbp2/5pN6GZNKPjZ5jE1pEcxHg6A0TVUL4ruUCixO
1ApJWaEbKntINYlV1VymtvUPpSPZ4OGpLhE63FuMtObLySwQTyAPSrQ8uqUmFXWrsJ6ngzUi74J1
odUjGqmgLuPsh6XHr7rsSmrQsWh+A5jC5Re7QfZIrgVyYmeYTi159gigSJ9clY2uD6WRPQdZG2+M
7bib3vHRgQP+YhKYi6c+mdA/p0xCh6gjUa0V889O1jMdHeR/h1X/PXZYRla2T8Ye3NIPk4XzkfVO
A0bSqBfG1VMXwPu2fnMhVoJe7zKcbjzqOIpYVjV90yab56eJPwjwpu9ln29NMZt4A6Dh4AkiNLNt
nyCV5XPRpcz/MSLZVxb7wHuoZRO86yJMKMzs0glT38C1iU4vxwS/dhyj1E+pRhAVy5nhYCK/CKed
Qfbjf6/RIcHJ6t7raI6uUJGlXo9Hzx9z56egUg2SVjnJdPOIrmlXWeI8917k9JtRonXdLY2YW9RR
E2lice6TCwKVMRc7h7hIMCrHfR5UVzV0oKjmrem54UEqG+rXF13fYOLqXbME6cmCBkuPeVfnap0t
Q6A3Osui/8PemexGbm1Z9FcKb07jsicHNagIRiga9U0qUxMiUymx73t+fS3K9fwkWqGAY1yAYcAJ
5w3y8rbn7LP2U6NJib0gt85/p03HgDE4TE8f+rGpPf2iHCULZanZ3LBkEl+AW2ospEQp4GYX8Z00
VP6zqds3bT6avwaSQyvF7zDqSa3rkoG0kNOA+pyKXMdtkBi467nCHc7lbES0lsqVei8pSlqtR5dk
Rx6XWnOux272kqVadyNanVnfcmPrtpJr6jclxB5Y6Z0qtk2Y44XOBTYi6NOh+zJiy7dWo521l1rX
+uNOEGCy7yPNKonq+KwNP1VNwrmoa1zsvDU7xRMYazr7mvWX62vcq3QixZlEdkDGRPll5dcSEakw
ae7MYtQNSDeaaB98uyqlLeRbz3+uJa3hkiZNJoxZQtkKhKhXpfUwwTU0+nVUJ6jj4AVnkcvRbCO3
VfpjYPNaG3hDc4uudYAwWQpDMu2aICPlHrRETqX2PjAkfU2HKftawuY18jtifrHyW+tY0KclUS/t
bs29r9hYUqFfgoiJtn3dNb848qJrU8spy1zFiBmh9insDVy6o5JiIqLF2dgJDHW18SILQuqYFORu
olWHV5uN4C6BgKoskRUYD5ZuajcRh+pnYYza/dh11qNAA4p/bWAaYAfJ5LopdfcNquRdTr76GfJP
vR7CtGXlatTubChI1ZJ61+EHgK08NwQQVEJJRH6ppiMEZLad+rutimTTFiSnoq561NqGxVQtdnpW
YF9fJVVxX/d5vgA41L8S9RROVU3Hq05RfmRZ/9NDRbcPUGe9SqFeb/3Iaq8H1yfOE3icdlmhKYbz
OWxCEyUkXHbGTrithb6RKdu1nHoTRtHSKtvsZhh6ZeNLRnZReD1DWOoHzCsRWTgGhVqOwsmAYu5M
3iam/Bj3vvJEVbv8C10pzmToqe77djAu7VKzN7lNLqVIXSrcNHzjzTGM7k2gaVtyM3ccuxVvMcRm
d4YmgU8cjNaFJtlksRqU/ns1UK0No9+8Qw0oHgyPlCTW0sZjlg5ss0GqZk4j5TF0uhYNQ1DgxswS
JS5RzeCKR4720cqr6N4r/f5CKH3rIHvILlRDfWBFUu7rIsWNKSE/O8EdxZkSFSY5QzWF1hWiEm8V
eJ3+FJ4eAQ0/RHazE51p3kkxrn9Di7N2IX4jbe68RR0QdJCJtmJDO4L4Q3VGejFAQpZh4jISolgy
d1NUIQTiqJGBsC+LPTX8KehD09pUVFxso1gX3LjVwliPLF7LnkX3W9S547o2s+fRU1gyWBzRgrcG
9oaUZiwNjVDNgNKNGsUW91KONtOki+JLyoLtR4PKtq3wVKaXp3LY9zrVIP/i+xelXFC96Km/StUz
OIaGmbyMLSimXt1OsnCNtE6iVxuml4KPUEvZ8XSIjxmIV40yWrcDzNeVn1c3HgZcN5HaNN/8OA5e
66ynoAU5Uvnbbnvlos6L7FdfjBTysARAc7Dl+zat21d0Cv1rAfNhk0gh5SykxDW1Kfa5cPtzSWGa
2Z5y6ynydWg2+kOAkQG7guD4p8bbyLV/eZmP94BS5PuAZwjOUgrZrkhFFY6koz+hACBauN2o3OIe
WV73cf88RP7P1lQJusWKnW7GOLo38Kxft2pVXBO3bLt1XnK4cCuZmtORpK+WG+7e7nuqZQotw5yV
KCyyVlKsAfvnplRSSklbsyIb3JML6OHhmVA9OIGomb+PvPC75fvI2ZGI1N+iLCbyrEX6PUNjYN/W
InthGQYGsqwYRVvwSO1onjfoxwj66craSkdthfrFXglIzrgFJyoF1YUdeStqLYAGwM67LpLwzKqr
0hlU0f1k1OPUwAkNEw9AgbWN4sTv+LuW73YbPeP4ITe19rMnZwBVCiNaEkCyQr1wmt95UuTfkSrq
7nVi9NugcofbssaR2SgiUKe6loUduNVUecxIJWzC2P4OV9rYma6t7cusxdMq8vwXTsvEY/1EwrGO
TSgluZIho/ydaUmcUcmUjOm51WouHmHlNpOZs+cjnXHVS95YnaPCMdYetRjRugraaJFGuM1I5Fkd
Rhnpqmos7hgt7o+6ziRervbVqxLqAuE8TSFxL6k+yEeSx1TPggeVCw9it6QZG5D+OIDBKDk3jKAJ
viX14O/E6EEWpuT9LMq9akV1CAaIdV1epDKa+LOSdMuAn55IKRozI18LOFB3eByHkda6RJzI/zgt
dUH9bixQbqzJkKQbZK/jeayEWIfJUl+2MOsNNfgRCqLZPmtWH3RndRrI9SulQgbwXBl106Ib4iK8
MVpPqS+MqtDvzQxVnqNBGJH5SlxqxDetowD7RjYHTz2XDDbFjU9ytw1WdiIiXlSp7QFkDOYq0n2n
Brp10USojvZaorqto0qxgk165Cf1r3pQNOkKLVns3ZDK7QB8FJpWPw+wHCNkYIEkJd9HzI5CrCUt
O0XwRIwTe1sK2vBb9CH7Cjl69aVOwrdYJhXDfBo3OifYHZ4JmDQNOWENrS0Sx5Cq8TJVcBEWVkiN
NcHlO+IxsCpkpIX7uEyHS8Gc3/hWVfrbwU2w4KypOcb9IPdWcoGO3G30yGkDYTuN0Ny7Gpuy1OiI
KaLD0eUJUmKrr8SSyifToCKPQtAY20xPMSInDYf+hQjF8HvMO3lXgyv42cpqbe66JMvj62zgsrVO
pTbUJpNtxtxQ6cpvKCESdoG2WJkoo0jZuDViTjeSxFmid8MrMBACc5rmslwPCWZIICOwjUREg81r
oRSIFRuVmMlCsrLgJRtJP22RwCNPidjfXlWhjMj/XYw/tZr/FyCoG5+Bj5k2drtH+OUopmL3Z5bJ
nW+N3w9lu9ageJm34C7r+hs9Tsv2SosxZ3Xiqg1kZd0T6508m6lx0B+Dsho1F3WCnkcwOkvqWrnS
aMbQPkpSl2olYVq0nOUV58WQU6IeK5i8172t1CsN9EH0q66Tqtlwlwx0DKKturnVlFxgIJVT2k2J
L6oRYFmUsbpo5FamH2Rng9fHj2apVJZT5yA7HOqxuksC3F2Fq2Ga5MOtr5Y40LjeE2mF9keajdQl
dp6LzkC1iSkNjmy6pJ1X2aAl3iNLZRw9VhVXMWoIq3hj90OZODWXyGzTtTYF11zyTQoOBdh4dlBJ
Vb161VoZnRN2cRndoyhSqTYKc8Ap1/+adMn/L9H+18TqPazQviuD/zrnjvtB/z/9lT8V2pb8h2Wi
55XNN/84ewJn/anQNu0/dAUvGc3UOOmiwf9L+G//YWFxA2kLsoIwEFEgq/4/hbb+hz35ooDB16ka
oHDyHym0J7LdO3m2hs57cm5ja1WIp1FK8FH3n3Me5brZ9Cu5bPUbm+jxviaUiWY1TLojHM6Jhva3
34LiZzM2odPZM1oa7qdRGgDpWZkRS3+gSukFgKtk48Ikv45CRT4CsP3s3aiasGRYejinaTNgmdlT
D5NOYb8qqzyn7TQkYUmUOBoT8MhPfYSmTk4IkANNGKO6yvtpyuzVtMCUKsVQOu6Srn0tS1X5C8BY
c292JLLQU7juBUbp2YApX1mZq3ej7f+KOd4Xb3z245Yuv4n5Fch4s2/YS4FdDYXEWqqn6UY1Kwsv
tlGkV6ESZBdCl6troYTWlpBa+Pz1T09lIfNPaqPU1HkNRfDiH4eP4snAIkylX7kIxi+490UbNW8C
5+tfmVkxvHWvDBgbDLHB2IGp8/FnzHggXpfVPVmwHgUhZaPkurIQoECh3OWchVdRDZ+Yi/8QXRN4
IyfHieaavBk6lq+f5ZM3po6B8cSBUgdIN2PJurVWh30i+lXBOYxCfUNadn72Dx2Y/nxjVTD5ZVVW
DIisH9/YUwBqheTLSIZ147hGOS5zMIyRzYcAk57wrKPAfeyq1J8OVKWxwEzSu4d0VMtHOn9WwDEN
bUy2BCpSASWMwqWPTwIBEpBkzZPYDbXoRAm9b+rQoOzpPFx02S4BAmPt8s97mVIkFiU++VSi8vFH
LVA+Uj7G+BSDHSTH673Ig+2d/fMf4QOqGCFi3vC3H7Hr3IysWG9XXY7sKzKwwWY9OmHAKCb4YVPA
NmUhmn3JsiGn2kXTgFFheXDHntwajHj3j9+FdAS+aIrNTMRz+WOHkf10jVYu+lUfATipKOkkkpPY
R1bwT8YCpUYscnhSTkz22TwsTYpj8ZfkfFxZ6kqWPbx/U2JVD2QHhKP3tXRmUOFzZAROrc4WGVXB
/XIyBZNZa2bvpkak8zm/0YPdkKy1mIgrFhj9Cl33MTuwOWV0Gu2MBG0KXVK0RA3fx36MYbSk1JxA
bAokzUScH6g/LSvT8CQfS6Eu5FErUnQWbQStIG6RT2TmEL7IVV5d+XLoYpMSESraWpkcHQN/ftIP
tm6AQBaawYCaTwrSFGrgKaQ0StA3O2rv0zWFzvYO0uBR95tpVH7scz4kNYdIBITOMjT70nUrWgD3
ZKYtbE8lNT9jf7lHHbyTBZjsrvEXRLVXSc7NXnKLf7rGGvw02F+FFXYy3pnNfijT8gAND3SdqaMP
UlyMZC3YOV9Pmb8dRwykv2wo/IZKReYEK34Pb22h85kEq/ATkVQsJfJiQM+Ar0eMfOiM/M/q65/D
snXepwa7l01vKgaSDGbqxx/kulSptRTiiYa4AmkoCXtExJwp2kXJzkmmgBuiTWQjjn9Cto0DR45N
ymdEbsLNMTrhqwuvYjSuFep9vZ0iCN0telId5zGoNS5PxPSeq3psZcdriO6vYygx6DciijsXJbL+
aF3rLoxOl+o2ypuDygNBlVHRAKXTN4szLdTMjutETkhf9RL1husJgQLTSsQ3M7Rw6IRo5X+HlSfD
1wvYjElMUDWwrmMUO4A41Qbqtm5VykNZSjhRyL5OwYWZZlOFX6uE/nUa5dkAujszrOsCnaK6GuyB
HugokXiW4SiioERMiA1vMyA101r8OAEpEiIFRXhHBUbvLRW5B5vZUQKT3KVtGFTLEDCo+oRpMnlO
OPJYJRbWlJnJrQL7LM2ToZ3UleGBotO7+MoqA/JVYxbl13ihcp0n9FD8jN1YAVRPCYpY5ia/lvmF
6y9d3Qx/oggjg1USrHqpvASZGrqK6sXFgWBcNay8YiMBvvG3rl0E5yHZWyyTuibTEREpozMB7whw
RVYE2SFqiPBcYpjrUQehq1V2rps5MmfShKQD+MQoubEX9UpNOE2rc5mu7RbnUXhhOaOmYfdwTD2n
FLxj+kfbVnIrsVUQYD0Zak25nBdEHp57aTkFBivZ31LYF5krUq7BJA8VsP0sWblU0Kg+1nXeAn3U
uWWuqK4IrdvWLtpwZ9aKdGNJ+A8jh884UKk9RV+OhbkeufySgwfeUTVX5N6qGoI6ZQHPAQSY/TM3
7CY+K/vaAKtDHJUoGXUq0q6NCs3k8VHrLNNadi+wgxjc/dBy7kM/TY1IQSfnmDSFWrgmDuAiimwl
4TkKa0/j9IOrXUeep5Y7SSn0fKHSm/dDjCJxZwGYHODMRWW9z0ytuaIWD8mrl+DE5fTAkh9B3Qw4
zsaeL1YIEJQrombBeR9TGOJIIApfOQgMj6x4PnpB3a+ozU+1eFHkrolmT2lUY+1HbuGdlYlFmgA+
dvBco4efJBFD/RP0ko7IazphY/+UlK8xy4DtVHEOxMjoaaPPi1BZ+aEPdMT0gYzolSiMux4FE+AO
yyIHrWR8WiK7tdlfjz2m71BwAML46IjxlrL1PCcGgyUKHDXkrlVDBKnCo0i0WpIsFYprmkWtITXf
ZpaByh5JqIErlBIX0mU9xHnzbHqFnzxUvW3jKGk0+UNuZEb/naqf6qZvKQtGN6WyYCQ+Oq9Fkruj
u5Z0Rjoz0AeDRAUDIx9AntgS5NbR/ygAkM4hG7qPqDuxe+B0E1vrQmj93dvq+f+xhX+xm7/bSP7G
FthQ/v1f++lfd//DIfrlDTuw/f3ff/69f9eAa39MV1yDCtMpC6co/44wyLL6BzubrFkEa7mtTDen
f7MFlD90Ha425TqGyrVxurv9my1AeThcfbZgWzEgA1jyP2ELfDy2SHgZQRUgja9+3O4EWEWI2a3Y
e3q1jEZqa/Drko5s4oca5+E/bN5DlaSF0sGsQllsNNU3Koq3rX3MgYhP8e4Y9J9nnx0DWxOISBRV
Ym/DACvQ6Yhg8e4rXv95lDp8af9Py7NThyXyUEG6KfbE4mGD9aQcKmqHCBb2aBWkZdC+fP1DB15h
ftpIVdJaLvBrsJcXcnluUsz5dcMHuv7NQOYd9D4j56UEiib2jSItqCbhowJtssZ/dKP5q4PeDA7e
NU+is5W6Yuqg3jHyBzMn7PZXbO6Tjp8mw2ffdB6jkcKA9SvP5b2sjWvYvTub1FibSOvOzDZ61F41
uGBR6LRUe2/DFnNtlsXSqvHZ0/Pz3tavPBlNcGztraK+gPOO0BlnAZQqfZdvvn7GjyfF/7z71OXv
3p0CZKs1MyH2vR5+H3DUzEPfGaNXW0t2st6eff0rh0bG9OfvfoUqDJnNlR6W0yeVk2Ufrr5u+NDI
mM14j7RjRfBd7E3xbUDEZvTrxDriizud/f9zMflP18wmvNdnnCgED5006oqSChMlQSg/m/6VKJXN
UTc289Aomc18r84UrMNHsdfVF8hfe2IuS4kC7SGmMEp3wSkhgqHmy5GzGOWcvvbk5iGJ0tUQ2VjO
cmcZhONJnVO6LnDWfC2Z41Vh+A5HTsfXvTX1IStqfS4AH4AfjWD0deWm5wyEvnDV5tJaAd0+atJZ
6SFVR16LqKofHvOmXvtgrFwEZAOJVzwU9da/HAjzUYWMYeO4zhRKhZv+susjngQHPH2XZQp+TNFK
JgtgRuUZC48DNG5bCVRL+AFLzVML89Eof2eKIJ05rDRiSa75ux85trvhEvsnENy34ciZQy1vThsn
szUQxZLuW2Mo9kN6V5RPWogISDqyOinTYPtkoMDF+TC6w7CFfxAzh0jUou3D4bEGh5VwIIIZsemH
7UBxhwcnD/Z3w8U5T/WVOlhOF/j7vEe8Q3GuFUv3qLg3ZHl2kZ3ugD4mjkTkZmjaI3NlepzPHnN2
x00rr2hyynb3LVzGTvkeUfBRDk8yePes/D6OUyXvMQcPfRq8n/3YLILCtOxHWarFXrVcpGvyurII
k5YIkdXFaEvbIX6RQ5OppSPaw324FtwgDRPZSU0ht4cC0OPkLh69mGIsHzG1x4AvZX2fG9izQxmB
1Luh5Hqp4A3dojrLlAlzurPRCJqUvzK2/EY6lytlqeev8lTR1XZQFcFhTvXdEU4WSXY2JUVr+Kie
uOvkb8RUXbwhDffeil4ycv1gRZZfj78DC+DcVhCCWtM1CX2vNOYiFGRh3SMtzxyF/lqm3ly23q2t
mcx9JJEQtLQQnH3Yu9MVneCfT2owkicV61Iu2fdTLv5PgNxM6gYGWXPgxS1LH/Xd+NibAX8EUE3I
MPlvUsODdWCsUqX2j8yRQ+8/2wBg2qoFRsvDHsLVxtPYzaTnr3v2wAY2dym0A+iheaqwtfhAVNXV
5M2s/sYyUk7kI+eDA5uMPNsIUBzg2tKxydSk7KNvbfdTlV6+fvpD/TJb+6lZbKNqYFzY9qJoN4N+
ZMM91Cuz9S7H4iHMZdo1WEZcLCNlUBRTGVjtY6R09/XDH+iXuS2QgREvRXH8SIcntnEZFs9GePV1
0wf6RczWqszojDHzBrH3SydVccByjrR7YF2aw6EKuyD02PYCQrG/pBjrDG8WClpjJxU2AUZrawY/
yipfKOVDEG4RNS/DDKpQXWMP4i0DqXJkAMoS0fuujDZoP9Z2pe8CjUpNhXIQV123Y3EGcwkMPoKx
0tgGzXUV9Deteanok5jwZ6WlK2nY1voyr/NtQGWaWOfeo+YdM1Y81Hmz1KDUmn0yQNvZm6W0Vot1
ieHJke77fFWfx2iNfKjKIEimS8ptOJyrKF+/bvjAeJ0uqO8PiLmPmlyTjXGfVITZumgtWh9m6U3v
WgsTveXXv3KoY9SPv1LU4ygpbsRS6Z9JyrbUjkyEQ08/WyCwPwuZcRwAogDTZu98DB/H4XXwGggE
8pEeOvTss5VC07JaD0J33MfecwMJoEiXp3XKfKmgIBHUCDt1CcnJI/505IE/Xx0w1PrY2R1cLMQn
CmTzKl8bcofC27+SvCNr8ufdIc9zhAS7y0oN6I6kDpy6XauZfaQ/Dj339JHf7adeJOC7Rfa4xzUd
mS9lf5zCqVb7urc/Hyq4X35snVwz8vuh5LBP2NmM7ntxPcnaQvZspfv99W8ceoPpz9+9AUj0pDH7
6TfKTa09mGBtg9o48gKHOn768/eNQzkioMpMzWCtMkeP3fEPtTubm/7YQhdLaLf5iX09wqmv++JQ
s8rHx81rSwoKG5oPknNcyCmgPa3d2XQkk+Nhv8bj1jD4O8D3xpGd79DHm01HSSHe2kwNU+/cihuZ
O5h6edIzz92VCYSTPMc5e5/mW4lKu+z2tHZnm7ViVyFaDB7Z5l6DCFE/7dvNM8xU4dlenU/P65+Z
t9i8n/a4symIV2hVFgXNRsFFoC7b8ey0dmfTLio4JJYV7SbeTa8+Fd3Lae3OZlwdoRUwbBak2PzZ
Q9sOyxP7dzblRN8B1IFTsccUm1ynH53YEbM5R8YDlHGrjXvNuFPGu/rYBfbA2kmM+MPS4wcdVtc1
HRHmN0ZU3zQVhimd54jS2vapeWKvzCagByUHMB+/4sNgH6RdhknJSR/SnO2IOVUm7VjlYj/6q3rY
9v1pe+HcpJta2Yh/VAZ0jLPLMrRPmyjm9B3eLfVUd4RNodHuwKWhwaD5pFOkbM4moDrK5BupUt53
CQ6Ja/e0SwNo44/Pi3eLTKLT7vdJ5+jpZpCOjIjPAydo+z62a/lpRlKXfhjtn135qpFsHBrsp90K
d7Z7zSvWQX192hCZTclIxoSnLc2RezKhpOZeTn993fDUB3+Px8hvwcd33zIputysc+akyMmhCept
BrYBff116wd2WXM2M6MEZo7wOOv1CuZ3k/fE02kNzyZjiFYjT026vi1XhgnW87QHnjvL1qlBYURv
cTiFNjGSmz3xgeeKmUFVDJmDDGtffq1ib9PsT+qIyZj6/Vws1SbBBIjvhydqjBbGx1by65YPjAxj
NhtLzasww6KL0ajjQuIuGuU69Y6tpvJ0CPhk4BmzSSlMVHvWdACTw6dq8K99O176zXpoQeUAG7L1
hwyOQRFVS09KAYRSLAVeQD4btLUq5Ut5EJuAGrGv3/VNM/nZ08ymMoUnmaSWPE3VguxPYILmDUYX
O4pyKBbGwyAMlvgQkJo+bc03ZhO6xR83b5IJuhj710WeXZVHFv1Dn222yfZtqft5zJuYDdQ/SB7u
FYbZR576UOOz+VxDwcRdkdFWq1QZx9HaEnc41hz5CjOn5X+HLOW5QDE2DbWsMCjZK3AxpLZfNPjH
pkaz9LMntwocyUZSokg7ZWj2KKBBn4ZOrgZOp1Hsl2PZqCjrTKZgPZWcOIRxZ4pdPbRHHu/AYqbP
tunRkCs83JjCvsBWNdxi9H2kWw+1PDso9xCsYw4rrDqYBWXb1Dyymh34XHO5ogZgmiIL2g3kqYRm
QZHJQvjDkf6YGb3/9bnmnuNFWA4pGDj26woJVxivowGphw5xDS2XAvYipPYnfBStvQrbX6l5ryln
esdnSg3cUH7HnbZvga/k4MmTVVWBKUmis1wxnBCGkh2r27z6pku3X0/xadn6ZIbPpemlwHyw6hIs
yKj/ioKbqssXiQwlFPXS179w6CvO1hDSPU2BH+2wz7QMaMTrUJ+2xuuztSKGbA7DKR32gtweF5MT
r9a68nHvGGFi4ftB1K4jTyKB7hiM8rSj/lv6592xAp4AGOaQ3h4yIIW4gx/5iof6eLbvq7I+lmUj
swCZoC+gJVrxaYE0TAk+9kYRJxYARxSBkBNHDJEfTxoV2mxu20DJKwNF136sHOUa66fTmp3t+xI5
X4Sp0ESxttEvT252tunbYVSjjnP7fXtPffGvPK6ev37eA0vR36p79NyrccgkxAqjRfrRW8HKVePT
Lg7abOZBXUAo1/V4scUAzRflaYdMbTbv2oGjMS70wx5yKwHc4sSnnU27HqM+Ph/N4u53G/anrT7a
bGvuhBRQfsKASP1rDAafYglz7SPfbppdn6ydc31yCa3sz1nn4t8ttz+oIV9gpFVk7tqgWnLEA7Hy
bgQ1qVKpw5wAOF5Th269VG66rLN8Fbl3kpSvM9Dx2CAB04QuHij3UfloFFym65Yir2ExUDcTjMW2
p9AiDZ87gBY6Xi6Wu9Gb27rbGRbogq0bAroj0kgFTg4/UsMSUV0IA/xPtRhHsUhEubCp7pb8h1J8
/7oHDiw76mxtqHUzwae+G/boRmHugEX4ut23bOQnPavOVgfTDoJi8ES/B3q0M8w7j+r5SBbrpPvu
Sjci+B3HL1JyV3SPgPA8jj9f/+6h95mtHn4vajctuGmjLadQSxvOT2t3tnxgbStSHNmIOPxsMWc4
cTdRp0Xl3W5i2n3kufrU7KuO00F75Hh04EigzpYNdjx5iKev6oaPBoe5eLw1jGcXUPFpvTFbP1Qc
N0CH8diZ+w3EQ6AdCQVPX+mzQTNbQAwtTw0FUwpS29R9C6rvEU9o4a2e/miTY4fxQ0Nktp7Yca1y
AicIiNGY14IHOzLkD2wE6mwHL0xRtaU2fcvkjCKFRYghvQYi/aQun0sNo8FqEgMMH7RuFp5tl2+/
bvdNKvpJn8+lhm6coymrKTbL3HPZU2+UYed1muMO98J/8BFjjVqH/lnHYje8Dqi0lORLwGXrABRn
WBUb3S83GDXsUhKXqhetirxxRGbeyMimJYlbSr7I0pcm35TBvUBoDYVo2ZEAGr3SiaP+yIikVOnz
sTPXNAJzai0EsgSjK8OhvGTV5JpjkXPuit+hKy8z4kso20kPQ/8T8Ov0YjHi9Bn12zYG4dqYgPRi
MP+Xbd4hSUuxjmnWEm7vERt7aawUMSLm8VCpaY6KdCtX0nMjPe91bZllLNiAUm0Zp9HfqkLtd/Td
zKU7Ddq8DjMwi36J+psJHh1zjQUOPXAjjLWaltjGAA/UnvPg3PclFC3GusbS2n+MKYDXigu5HSFL
oQ/Tt+nEQhhv2piHrDNAlmCedXlhWQ8qvnVl/zMGvdWKHzGIXmjLpOIFd0p41IO26GFNW5aE18/D
qF+bmIG6kXmmT04ylut08WoUD1jHLhNPW0VCvzSsb5Z6HmXYeA62Yw/2CmqO5EIfCcW1FRpL6MGr
UpEXWfJK7TOa+ye1jq4rtVmqRXXamvsW0ni3OMIS8DIgh8Rp1CUZMlwTvh7ys5LXv653cxkHSWUL
ChBn7Ty/z6xzGKDn4EQtwLDjOpc3XrR1syPT68ConMs6At2Dvqpzk3TjHTVXi8o/M8DOf/0iU6X6
Z+vlXNvRyhLmPhYvIkBfGOVPwKrBAGP8PI/v4wzj+K2r3tQxrDjzufLusrzbxdWdFK0BSiwKH+i1
US4hvC1s7YJL08aKizvRwFKRCT2Y/tLKoTFat6WXfQP9Gccx+D5jnSjyUkFRLdkUp0VnaNA65HXN
SkkLxGmdoyk7P/wWmDepd1abZxLuBkfe98DrzjbhWjN7FywaA4KiGFciC35zWsOzbdiNAUB3Ev2Y
2DhZYep6/3W7B77+XA49+oYcFFNgxarOw3LXhxupP6LVnQ5ony3bs0dGHl7oQ8JW2cIn96LfhfdW
8oORd7huWbEHo9h11rEq8QMHijcp3rup6OIfPEDv7/fRRFK8L6MLDVv5uj3yMoean50nLDnIxzZj
D3KDHkZpsMoHzFqDpdGFR4bOgZnyJlh/9wJV04qomU4sAjgNzGrb2rrVjqFrREfe4cCx4i309+4X
lLSWmrhmg+aqpjbruFt9PYYOtTs7VgB3iVUMiThW6GtAyUl9ZBU80O5cw9upSgNogYinAcdOLD39
yCXwwLd8C4u/64d0svlLSw9XmKBxzDJFPp0sK+26IY525GMeGPtvRaDvfqKUmlYD6ER4rvgWF0+a
dFlG3UIVFXkekJW4aufpsYPFoW6arTmZETVSGhKi6ut0qTTWGUKz01aduY4V7C/YRb8a9taw9IJ9
eCzbeGCsy9OrvOserIHVARZjT0qtupC7YZtlAIIamd6Jd0LSnK8Hpqp8vgTNhahGFmDrB5l4b6rn
qUSdinpug4UdxfWY1UtoqGe5DffpWkJLbwUbVcMbrLoCewYCfFyEUAnrYe2WMq4ohdNJwVkZ2Ms+
H+/z4iHVsIUJwoWVvkTJhWRFCyko10W5tAxr/fXzH4ryzlWuOECmqlUys9L6e4xFSwHKNWy4YyfQ
4/1fYYJXhaEsMpIMRX6DgVls3JjWrzIvlwVbXZigOgZBDcdvPxJXwyLDacN1jf9e5d/I0bdkcBLz
2Ap8YCt5O8u8+6h9D5bdrkk4ahGoYac9U8PTgrBzJaJFST38XT6jB1CFItCwbI7M0wNzR8yWdRc8
scB1hgFiPafZtdT9+PrLYcP7+dAT05B81xtjLYDK21xwS5IlCv51XnkbdU+JfFWmxMkG78kjIxDn
Tzf6omx0x9R2cf5N9p7UAmtTJVwWBDtM/GQ0JVh6wysc3oUIv8ddgWsN1Kroh9xlThyvquIs9CDh
w/vtzHap1PoKpw7Mn+VF71FY0g8vrnQel3s/PBfJrZxf6Mk+Ty/EeBHr+3p4qctNrq1l6YcR3QXj
tVRVlIzX95VAfS6k4QLw8q1ZWoz0Un6MtIj73a40fgzdlReFjm491eV5aThe+5jGRbB0fXs15tUq
GV/N+larAd36F6MBOFLjgqKheNehIZoOOI6Fr1Y41QukcPfmcB/k10p3X3S3Y9M4jXct0ju4eIW7
FdJllG685DwvrobiLtT2hrrDZtHxR88x/X2Iw5ndXUWQIMfyIdL2QNsr6nYNeRcMLt4HU8ny77ju
VkIzr/AhehwoevKNR79rl5V0w6Nrze+vv/yh7z67u2NP0xWZ4KBGYUlYXwbSiXNgtslqCV7lkCTZ
UaDJ2xfjsaX47Rb992OamGtCC4pB8JXqaVi4EK7xxW1sLJ9vPByPfP0hlh01+h4+/nBxdz6XzB+S
/uyCcButrW09GsGL3ie3eRnf6NJGbyPc3O7ksFxDYnMyjwK704RREGE/zifq1eGzyKgw3DxZ6OZe
eEem6tTAZ+8/7VHvJmoxBmoYUhmzH2OdXLvjF2dt/6D2u1Y40HdOWmjg6X38laBQo6YEyrBPMDql
yPsY5erz4QZX4mO7lpGmmplPSoEJ+OcA6/96GOufx52BOn1sOIqN9E+BDYwVaKjpyjZ/+u1aYUtJ
JYAP8m3vPavmczFgV0DWpmqcLtth/7guSyx0qZelNN1USU5ChZTHXyVAQ2sVW7hyFIKqJkdLL6Xq
Erp/Ka9qxV8IFzsE5VWxw02avEhWvsW56DIvXXDgu6iHpm+NUDBbPGgfqv/l7LyWI8eSLftDF2bQ
4hUiEDqCWrzAmGQSWmt8/ayosRnLji4m7fKhqzutskEQOPDjx337Xs0pC7yuPxjhSVOOmsZcvPbD
N3W1JVi6MEugD5ddXd9it4QhzQ8vfLUjJLiKpmrICpZkT3/v42+ShK9WwFXAwdtEwRCV+xUxX4z0
54DK1d/XwFdXvgo5s5lVQi8ENEveBeiOk9F8I3r990xBvBa9Fv0UiiOQgt0FsVlwUo70+2H6znLp
ymnl/xVPxGvjmKiIFDGCC4wpTQ00zADAwzBVJspUpbpVqPw2aWAGxdQ6F1sNAAikK7gkxnVy7CqZ
rVl4NYr4tyWIP4rd+Hn957e0IF3PGXIAP6h3H8pTpKgfP3pD5lVUCYF4gLEaF5TrthHg6e3+7LpX
USUE3lgpDdeFLWNGbvT7Z5e9LLQ/Qi0GqsucpOhjZP2pEbc/FCWL5tUnWyq5Xgslt5vrOJGs+m97
H18EQfPqkx3EpK8ALNHyxtHDMBb8Mh7MXLGrYp8aAy7bn8XMwaJzk1oA93tDIdMBf2ib021hvkeJ
xljvzLyvfCpxdF6y52oe7kbGKEHPu+wyQc5EnwQMQ7JFYJvtxZDkeZGPS3kOaz/L1qDJFuB5Snca
22clFDc/exFXMSORM1GpKx6Y+qpUW5glP7vsVcBo5ylZ4oXHJaTQ5nyx/eb7+ffjongt0o0GJZE6
SaGPr55GbcZ6pqQ+EiW0dYBfdtHPvqZrzS5e4HPPMB5hSS7cwehWrXH/owdzrdot20XDvunyPU3r
HgPYn3W5xGvVrlAG4VJiDbiTxH3/PH437/DV8776/CdF6cPFGFC3N/c6s72ACUP1AXZw2d797IFc
RQKllCtdDHtqg11+6FtKsP036dwXe4txFQu0GqyqJnPvuvJSA7+VlX1jWj/bwq8Vu4pWqLhacfFF
8yDStuI31/3qpq++R7mCOAE4hDievOjWJxx5uzEi72fP+uqrjINSm0aZRVIzjY358Xc3fXlX/5I4
X+t1DVyPE6NE9dCt1GldVP6PbvdarTtZcybqPbdrBG+htFfDH/VqxGu17iI0jVXjt7XjYKiIHljH
n93v1R5sLhOVIDEl6Emu3Nra/87T8f9nMdci3dlgsFMxEirOfnAeHn52s1ffXdxrjbjoXHTYN953
hh9fLYSrT27EI3XJ1P97p5R9/n6n5ldXvdp7g7bgDCBN024EcweOC4VJrv8apd4p1RaSZOsUwcWl
GHirAm4Pq7ic7mcBAcE8V5gh2a1e+iUnjORGQKxWFIe6eMyr5wxmJPxWN9YWNw7Hd8RyXo1JhAE2
Ax4Yrubt4sAs3LZYHmjxgxmfEyZOmo02HBWZEsqplAe/rzTHaJ6yod7kCuXp5AWFiAPrQtmkkYb8
Vc8kR2Q0xplEA4pgtQnSfDOU7TaKcJeY5urQdkdgpVuz87vgdpooqOyicN1msi+3fWsDUETqqoUu
hUu3CuLzMgI0ETxIH2uZHcVu59EG17WxynFjgUXG3843mVsuRuveinXNrqJQX5dK5vz9jXzxQi5O
UX9mb2W4xBiXl7SKUjcA16j+LPhdq6dqkVU+GZwG4m7fys+6geO6+DNRgngtn7LCPq4Kha+z0j56
+W7O7//+ML6I2NeqJLjaYtIB4dtN82owJU/tL0g79+8X/+JJXyuToKZAUpNDthnmGBM3Vr9pfHx1
05f9/o/8u4GoWA0STzoafDJxfLBXlyzq7zf9j2/Gv+wHylUgbOKs6TBQYp/BtxFgOuB3i0j72ESl
vRSD08A8bqXQzXPZ7c1PQX+u0L2mbeCrA+BH9Tufk6+e3uW3/+O3TEx8HhOdQC+az0L5mP8wZ7mW
LMXgKq0QtcNOrh5b86T0P3vb12azUt9OeTISPpVV+DD/+vvb+OIhXMv5S1y0lciKaQqtwsP8zfq5
vMl/ecPXKny1rawaSN+8M2CkqdS0lw6FjKCj/fsm6l9W4r/9hKsqH0QJpR5rRjOUQF8V2CCJ0Ogz
sv24vc/m5x89m2tpfoysVJ1g4OyyTX34WY8Cv+r/XHWpFOhqetGAYvTwUPOf8Gepsna1nAW4Etja
C3Qr1c7LlVsAsN98sV+EA+2ydv74UGqQhpPIBPKuazb9BBoSLUWefDei8MUKvFbOo++TJ6nnvgsg
2dGdyBTa31/fV7ct/+dtywaYx3AiOibGK7xrMK94jspZ/s1T+eq+r3LxPKjbsYhZHfVyaudj9Z2m
x/piaV+l4cJcTpgk00sNzMCpUKnRFHJSpmhyiPOwwuEfxl7z3fz3F+rW/8IehH256LDl+JIi/4JY
7MrXiUqbJk7+mLW+mg+wsnSvamqKsnRl+jOO4X9/QV88wWvZPZzdcWxjYk96S8vmm8jwzzbyL6Hh
H4XRH6u1SRCZWRXBpzDDHcjRLi3t3tROBRV1uNMujG+MgjWvInea8xJAlEClelOpqE6Kwp9NHE2l
F67gjAUk5sdcPC3lNg2ZVx4eE7PfhEylBCgIYQ/9Goe3tL1Lwaoum74eVpNhOo31IRjfWUv+0+r+
t1/nKl4kuTIXitYsO0Wi1rNVUYyXVe6NWKBh6LxDhaOmmzk9Mb2QtxdT5ZtYvv37+/kiyF7PAySR
xshzwmkzjw59GGNVu2nlp8zajebP+qrAGv7zG51BjXSsAyQhj8ttuvr7fX+1rq7OGU2TtFmmmNMu
S3mXhjfM333zuNhfose/vI9/xKd/LC91RHOTlQXZLTbUXe/I5S993Ifis9m+j6gLc2UdDqe0spzC
eBuikKb7Fg0JnqCN06eGPQzrKNyb1YRX2dNoPJk6oPdnVqwt5oJvSqXbCswyYrdmiWep3RvKRuH/
0p+Bgc3g83ql8Zey9wUEfqW+xt913WKG1kVbi/9k+u2kBtvKqnZS825Ygx1XqaMrkh1MeK2ov0ut
3cjGvdCYxxKWdqgeKbF7pmb6k1j5cowLRBm7ILNul0l202rbBedRwsPe1N2gCFxRCJxGWEPb5WdV
zH+boJqKQwl2Khxbj5azw6i82yS3OYWJfKmwFC7gZ4+3USWuNOGxqH5XhkRDmz9Z/mhh8mxmnhzc
FeEWR+1dMMarSTkvyx5hswOTDrtWqE2HstwOquSA8HRg4M3CXgYzXUprFTJ1A6tFh5FXlqVXB7+B
uY2TaWMab89S8lnxiPShd8J+9ATxaOVrcUy8pi7XqYSj+dxMdiXi7TmLm2lp/VnE0lD4PebTeSbq
1sVnLW7Trl0r5ut4Ud7GJSXclUYvLZGf8mpnjb9jcdPGj3KZOGJeUWiM3Fk4Tubgt4n22Aa3KRp+
uLG3kCwjaMWQsaBLjiv8EOCu667Wf45l5RZdxcyi7Iva2Up6O1aOdQYDi7AE4Wx1IW1lIdwEA447
0UgIGqezOu77PU0OaiWB1laciukHaapcM15c1bijakbFyG4n0w/mzunjzLHo08nyrmlSe0h/G3V8
VBfss5jmHJUjNtK22WoOWkyQUm/Z5KM/dsdG95dIso0+99hIUYO0oltbnuol6p0mn1vrPpzuhwQg
+3mYVxN/7C7/WxMudpJOXeMs+VClR/5Z8M/h3vJ7b6lXdE4bywOv6SbUzfOxo3but3Jjy5yzh+E4
oEOJ6N/px7zZ1fJzN9eoagjEGHDLL236rrSvpulDtJuDF6n/zPh3huSnWN/FBubnmXDIEi/JDsHy
GsjrREMnnEODgGl4qrKjnG1Ipx2BBypZAbPLqDHdYDzk+QHC7yjeWrGIzTqaGeEYoKVIosoT5xN1
nFUo1ECNQ7fNn4cEXDiwcoXsonnNk03RN4cgmzEqnFaiXKy6GnEFQy+RYK3NYlrn6ukCF+uEozYc
Rr1zus4bc0aq8zdTuy/m0gVD7s5Nf49vvQvRxcEl70Ce5HXSKQ+54XYLXNfJ06el3GjdtBrCXV/K
rh7Wdqxtm2KwocM7Ah7yE1FHgPNlXRqz9UomEBnM+iUGyLUUSTaPfEzgh7cWpREEJssEGLLFDt9X
gtSO+aairD9Y8VlTT4Z4BrrnDC6CdHpiUh/hnfBmNDeSPO1DVb6dMlQoygVl+JhQV11QOhX0djmn
m8Vd2sVrqxFc7CM8DFILgf4wKtysv82rj2YCxGNq2+RCOVQSX1FuAzO3s7SxSwGTEBokU6ugNB9t
Odc4j/auNd5b1mxXreoZ9YvepEy2oj+vQrcLp4eMYkpfNm4i3eHLC38RooH10LdooPj2zFB1rWiC
VHBMeQJW/hYDKwhrw8Ezf02P3xFw+gBMJCjaXkfpXzYPqoQur43XU7bRmDs3Bpd5A4RWqdsoj1D5
Avmxj5ujjPVkyLyjhaxDVqoV0nqval8BP4OMa58bcfoloegzLOEwtWwCxZJdvDOdUs/toOnXF/v0
UOk2DSemIWUGQaxeSiTw2VTbIiKJPtPcyrx4N6Urtb2f68K2+gB6Xe82Sww7QVsl86bNul2VrS6o
BYESse4X090yMJaaeEW/y9rnUT319aMuM8B/IxRPlFCFaquR8PA3JgvHeuG1iG5GVlAdwEVFpG/W
OTAhL02Vk8SKkfu7sKQnL4crffCBy5slyDgKVY9JfKfysURFR6t+G8jWjuaYU4Az19PXqay2BGuL
mTNok1ToRPTXkleJt4Mk+wk736A8KMbt0iK2zNxsZPKsfioDZj2tlJ+0GcNDWZRA9lTKapEHTOo+
Vl6LZiuBqFCiys0FqnGMl6HSwoFWGF/b6kOTN0pL0ldtSu2mCt+lpeWL2GOis07qdZf9krptwi2V
4Rax1EYfOjLC3aDJdpDcj7MvDL07B48oiKRSci1VtqtqJRpor+L3iSE7a7zRWjds76z6uTFX+XQC
fdLL8abrbin2sIVm8/i+qBIEyMSTBcHPFlbRi168tZylIqmhSGdsB0JsUmGokGzkhKnqQ1FIuCqU
JF/NOgQHlperbD6WfQIZmOgVua10ltISgOtFRrGsAiOxpTD0Yu3MMOAmC48LFeysXY/Cbx0PQ0Q7
YsnXL1H4bBzKhJyMNBz6MPq3i2J2KsDTl3izlK0TtN19zybf3uTpag5PquJO6T5izNKIfVHx2YzR
jjlpXNlx5orSmyiuJ3mnqQ9Lf5LURyk7K1lPe+ymFhBwMcDcq3YgnwbTXEn0oPDBSNgOx+ipC90G
EFkfYupwGw8PAntfY+Kk3lX4Hy8NxVt+BqMfVhGewhAtdSLsmu4thNdaNqo9Ds1G7gM3QVhWit5g
kZANa6PsDyYM5abLHdUkL1jqk9wEQBqCY5bThyBryVMQl2MCundDeD4a1a4nOpVV5cRh6IDr9oVR
c2QDui1ckL4YPJnR+L66s4RwlQ6HZGx9+J445PW2Fa+YIztHFK+ilvIsbd84+hTnQyrv8vI3VpGC
dM6ibdffBXlva/VLtwRe2J7jmhg8Har4cYmxxF0aF1gS9EhHjV/a/CmRVyk4T6Nf9czXmCkRLGR7
7xPQ9ozrjCIB/BMiLYNKTlzELCIDoBPGKESA6cmy7jNjvXTHWivdOtb8rN+VVn6UqvEI9XQvYAwE
EW5f4ynWobcXYvYXCBScjH4zuexPZXtb1bVTBYEbL5kfDdV7N9XrqfcMfunAapwyqPf5OOKMe0Ny
SCgwV6ht9OxNzkugMbE7A+WFqbeSZECzvV1AG1nM/aD9kgFhB5fnqpzbAGo031DbpbuOR6BzwojB
QyUDftJ+IVarIgXkXNs52ctCTq+Y1CBYxAoZdq1EqzHVXHn+JbDB6bgB981xDt9KkmkRhwojWi88
5aJunUhbTr0G1UNVLx+AFfXrsLUOHYNOivZhNO0qNUwvFJgKC4pNN4u20gAcYd0kVbnOpNepqFw9
60gEHOkgAdcINNlrunglxbo3tOumqd0pY5hQuHhhbNP+kOr9XaJ/6uo50G/T/EwC2rWt35Sjt6Q7
K0ReItVOmawxiXH0HuwBIGzUZQmMvEzSXFA3dq5rB7VMXeC2Z6uU18BA7XbJ/TJjY6szv60ZB4Mp
okPckAnPncpT62XGqlR/0D5GC6+/mcbDYFRPinFUpodqfiZnWA/i+AoMgh+v7EIpdZhLIbiN6Lfe
58oXQw1Cbegu+nEaDBtqkDP1LEbS8qoeznGeOa18U4yta4JY6avOEUioen1CpD1yIJh8yXiKcmW1
9MV+KDR7vuDni/qmwa0yaqSzqrHljL3d1ulOVgrOAoYXJru4dgNqEVZmOe0AFDvHJExXqQjDd13I
bhrTaWPDMcRN3ZAtplwg56E0rQu0aDEmXKWr89yf6qpYVWl7gCPpQB5aIyN3BNwvTC5qoM9IKoyi
dZg8tblWqnQ/YPit8JgXYdlbBfoxVXvJCKgN9joSSdEif3YM+ukBrK8y37TjRpsyp2aCaLLI8DGi
kbXMU/LpNl1Gv+DjNMsBE5YeruxiT2l0NqXpsHSYbyia6HTFh26UJzkGAf3WKoGnmzKb1+jqc7s2
gObI0bEtmXEyd1Uq2JhQezjpcbZlzq30sTa2g0/ANG7QPfa6tRbrYoV9+U6xtvwemfQUaZEfzStr
8hQF6CK2Q4Piz7n5OxmwyrEKLzUmNwrd6jIxve/HblXOq844gdmyTab6ihGhet8f6wog8Hgry7Pf
UQMqRShRlr6aYvmmqfJ93SGIbJCwmhwcK1fWI5pjDx1HxFB/DCO47YjjyRyTMPDMsPTixWBcddwM
Zv1p4A1ujxDbiHDtoarucG+xdfmmL+NfuRqdZyINU5BF7cdL7CBfyHN8kac9kGmSO+zAJaJ23E7F
JsdYplPKo2XuNObEMNixR71gZqtEnWyug+q2bQ5jqBMdn2PrF8Z8lV1h5JnGEVsaJ6C4Q8JPFMcT
WOml42hS51ma0IGTt5LE0k0b5TDiMWBIisu35VfLQ8G0ZMjGq4132Ch6lYlVeVDej9p0L+Lf3Wep
Q9OHwUa/lfxM5Qcugp1O894SRm8YjRWsCIQCTj8GXh31tp7cSxeqtmw588x5goPkmCzOyCc4BYXX
L49GS0qQq04O/dxKJDZ0S/ALRJA5oTLt8N5vprOlsLtKUufWWvC4NKmTa9FxUS1XFjdimp6t+tOs
wQUxwNkqk7swnrygNZ8m1QG1ZM9me1Tn+0U5FWOwWzoZZjrfo7azgpuFQ3kUdX5gcQoOa1fuVAfO
jA8QDPzEsK9K9VPFlR6X/ro8d8rKKI6htMUT2rakFzl+HKKbwYpsq9sTt1CzN/GhTihr1D1K6JWO
tT60snshSpwgkB3I72faXOQP4KHMytdn60ZJonUwW5suDQ8q2FktlD9SMlR9iPaj8TgPNd0qMgYr
pwSz2HGjrKwcLBijsUVK8NAFH7biVkSK1Q4zB3IKDPi2YQ4t24qCA08e2hVnCZq8Kz0QdoF+VDhp
tAbN5PG+Nxb4NBz7jUXxQ+Uw6AzgXrzsy8nO9MaTLXDvZuWkRDtZlU6xEB1GWsaj6KqMgglkOnnI
jJLsCuCm81l/ncxPK4t2dZvaUvwLuvkDXZkTVRHMG6RtEbHDZb1xNNXmvu0Aq48Y5utnsyxPVXST
TLeXg6mTkwzHneIk4yEraDAb8kEfZxhxHenZwrloF+rNsQK+Ny9v2CI6RqHYciF4i/maUFMc+Yqo
G6HHzSJa5MNiZ3SIi9cyY2z9UsmJbrvmLaFco6sqmVnm1uEn9AvqWiFgdwZ5MaqHHj4hjJTp+urW
e2BEdybATxJorTfXes9RpVb2Uaq4lQ7Q5jJK03hRrvm55TXcmTF+loZuC62x1qojFUdH4tVjJe6H
AM4LA2Dr4FhCvNIpvamDygGfbwIsQAfYXZgugWejhO0atyKtewr0hiD7uRA4O0Y+kyA85sKwDkla
M4XzhJSiQE7g0mWfU9U6SNOBD9xcyiIS+9iodneJvDbrI003pmCwNit+x/Wb1Qa7WOx8qWbfkeYz
iCzPyD6FxddybSUHm8xU/An6FXRwX2TVJgr556StNbIHzsaSsnjRDHZtFJVNbZica0s3ycN1ng3n
wnotpP5YUo3SNBjoA7l6KB4Xbq1jvLUFxRAbz/myFY2nAYlOKPwu5zNljdm809zUG+OPRjb3FlWh
1DjOrbVKyamKMWXK+1XW3vIAbvu+atZjV/itumqZRRbSQ0omN7TPSbEpKWKovaeJhyDuwHvV5Oe/
CoyUk0i3Kz6mJlZXy/I5kbAsnC4nzLiVdp9Ko1dTIE4wVdIYd6K+hmx7POWj8NRgbNmnxTEhTtcZ
8IQ820TAEzNrsaUEOVp1UwyTm4KyKzmXLpObc9JG+70PB3NvRMoafC6bdAjZ/TXv+p0YnKo4ZhL/
VIamK9S921lvaqvimhUfEloXIvcbijpPf9h0anoStJrM+DM3B1CqgzfUZH9l66bD4A5hDNcnoFz5
AL1sbZm+SY9Lh+oTG9kubx4hXjvWQm5VarveZKRGpJLbXc6R2qGO5q3VOswFOI2BNl3PHSFDWtLm
zoxO3UrVfTURxK3G1qPWK8uJUpPE8MPo5GQFU61SsUOICnClHliAtcTcC5PKZE5N+bvti0cjvFjT
J6dwNjwRtmWoW65WB25ejfzV3o2S2onkcT+aLJQ83YfzEYDbbVJP52YqmLQniCXCSpVifygD6gDM
9hfjOiVUNcaroad2jf4FIBvzdKQhkA0jmbihP3XMZUmCdFOr1qOGqwvViQemdB283g/1Yj2kxbhR
W+nQqcNhDia/RUorUtmWhU2eYbtPAfLy1xNVIBsvPGNK7GwQNmyH8txEnDFJx8Lh0M2/pluzU3Zd
173II1IUmVNoH4yrEIqnrZca88DCXdRTYoNvaEsUR7RIPouNSfbbLGzweDIYQ7we5+ZdtCo/B59Y
i4zs5eo2lwSvKzXBH/PXJVB3GnKDWQNdknoyzEMmoBj+Bxg4ly9Tiyi6no9yILnFsC8x6ZheFGOy
0+BeC5/Dxtr2VbrD2+4lWojc1ug3y+xoCR+I/mQO4G6kz3p4quFzqJEBIxSIThd4UVp5uTye2iab
bEOPbjmUoA5wh4KDuvUcdeYWhODbNCLd1cvDXGsbKW1wlBCF1E6MjpYUfSgOQiOBKE3QwY+sr9kb
VcEx6r0gjXul4RnPd+G8N4XTlPDK1m2UR44YPoBcLXXSfKsDU2DiVSGXuqtqDTCXRXTq5kbDw60X
kpAkSnOW4Hhbx8tnpfpVU4FSEai+tZwzrKZbjZz7I+tBbG6NpLwR6tqzUnlbtDP163rVYusTKqih
pjuLdLWtrW1TyZzNWGHmYGEYVNl6/Dq2dzmFi8CSt2JnUNkEHN81GjnTUrqCekzSTWiqmBOpLICm
XMvyjbocI7T45ji6JZAGT8nqDDn1rRYyxjIUb+ZlsjHtV5El0wTrV5c/A4tZKfSqav67o0lw+fNl
VjQoF28hGRwl064YU+vi4nLuwS2JC+e9RIqY4SmpXvTYGxG7FqXedyQM7RLdGNASBS2ilqp9TkGJ
uxBWNG1uOjqo0EU/M87oprR10t2YU4RpSKUnpblrS8OfxsYe6ToHk7gKe+pP1imEbyoieunF2unm
/g6Uy1tlMX/QQBzNXwNartOn1twbwfvSs00KBiRWoLoq5WC8Pobqw6jua2ObWwN7bus142GKilXb
x57Sn3RTWBn89Wr5zenYG7Rq27e931qqi9krMxSWTQKw63o4Uoe6Sfxwfi3mTaTtchnmfbG39Mda
bL1qlOxwEV2BqkEieqbIrKYkO7FuMJr/1rL2K0q8Ej022SIPLykYz8xSSKi+pMiPheY5HuTHatQy
PsfRp/R1m5tboVqnRuiN3WbWljeRtBP4J0ZTDECGm2BcB3W97gWMPQtxFcVUqfp+FUjaSuRDmHnY
ffQxpcVb3OZ8YZkr6CNb7Yc5T045mY+xgs2kZaR3ZiI5UoqYXkB/tiTyAUOYVZhK5NbbYdyxbWxY
4H7XiJtGIg6kw6dOlCrbar1I9yHoEp37r3n6c9xTYgwMdzbVt64bUMrFN1ao28rAHq0VuGmVFJCW
pVgXg5m7hqi603IDKEhyLMp90zR7hRLvcW25gRmzH9t0b+rLOorlTSCIa7EwOdWp+ygubiSEXF3X
+gFngiFXV3U6rNUB8ghtCyk7hMpDCnY0ebeS92R8C9kCJLxN0n2nvJUjpfbuFGrHUb8ZOLMVeAWH
VCIpmAhC5qXLe9I+WfNT2n9OjFsV81Ed1tTwkQmK5ooKqhJpnp4ypnC4tK8bKWQE80xDUWoKrnAO
5RuTqowlboRuO403aXMIq6OaHaToEEsHcX6f5Iuf9x3L0B2qdNULwg2moAWhaRETJwsYTE7H+Tli
sLM1joN2yi474H0dpbezzoG0zr2sHhwexkdZvjfaqlKQN7bsuIDKA8ubYodIZOLgEt3p5LsaRfgi
wuMzdGulchakKRgEbg2VAxizssoWMO7leDlb51Q4NT3Vo+IgBMrtojR7jS0tVGkFrrElp/Xmtxpj
w2T/y1kbN0H+iUkpcot9L75LQrhWgFpX4yFJvFZ4nOKHZoIrvKVUUOAalY4Xn5p2J2t+pVhuXs5b
jv+ZeXnfu95QjkJ8bLuTpmJdQreXZlpI9XI3ptuiN5WXZJF9pot2WfkqT9Ze6W/VdsKLuRBxo7He
+rI/aZAGXWt408THLpJWnLRWoRVDPAR31XlF94uYf7OE1loVlMPFHifrb8zoKe8RtvcPQvyY0y/q
7szKTSpzq0Zbk9R8rRofwninvRTJRmhar51VvxWPUn5ilJ+2htP65oDcNPTCAMOeVrmfc8nJiMdj
ULNuj0o23MTp0WgjD4N0P5ODFz26iYgIoobBDzkiDQMOfmZsF4bfbDjO5Lrq9OZdL2QbQeH8I/KD
KshM9yglPbGnKincVeFHHubvVl16y2DtRSXc6fKylytaz20L/9ZA24sBa0YebsWmpxG+43ql03yE
hBJTBbhLOZKqRbIaQec2ndl7TYRuKVJceXiAC4hPcEvPeSd273IzrtBN2TKlj4xChpaLbicJd1P1
wfhV3VLLqPg3RfLQj+Wd2d9J4nes7y90Cv+4Eby/3cZF2AJs/R81CtumHxEKZlCFC/r333iPfXXd
K2VSMuUl+x/XNdtVbR0q42fK+GtbMDGOxVKbuW5CI7Nfiz8UTF4bghUgzOTKRAE2N5hJ84q+EYB9
NeB3bQgW5rUydbnApqTomyR+HYTBk3SJPZaOrKz6U1o7YSavcus3pPC7LGrtivpraDVuyMh78UtP
02/u5Yt38o9zwx/vmil/LUsuv2Ot0Zpy05+96mtbniEddTMteSVifpxpZdEA/5GG5kIC/lPzZy66
NcR5zsSQ5PaJB67779f9Qhp6bb8TK42ZBjLzzWw2hZb7innk2G4H2fKN+OcLg2pIwv9557EYdsIQ
CyMuppTraqdfOj+syLFpjg/SxkhEexJgECrKhhPjLtY0T5WfgjkjDT0VFr2VgThMZUQKyqPYDKcu
/8b2+8tbu2iK/lgE2ZAuYhSiOM6peoOLZVZ9jfdAWFX7tP+gB72p+3XRPaD2UfVDhYW6jouFUBvY
OKR2xhmCkxBUwH2Q38vaD8d3r+1+eB0lxQQLm9rcpeYMKfXvr/qrJX8lZKzNvG9bEaVrR2t2ln/3
P/NlF//L76dsSqNZuLDqC50Nw+dH93tt92OMqaQKlo5lo+yICsdQ92fXvcjr/njrRqOm9Rg33O4s
uyHqQ40yyM8ufSUOhIgnF0vPJGLR7cRsFU8/i/TXfj4ROIEiHOZ5J70vT+XH329W+UJP+F9uPrEs
GNpsEI5V1FnIPAbt4kZL+WQCDk/h+xTnCilgcGMJl541xiAN/cUx21fqCy0IQdiryTYmm6gSsFiy
uqETsUoh5dbLRzFgKztOx0t3PhYtf5CexeBtqG8tWfR14T4KBwRRW2nRsR/mY8ql27//WhfJ+b8I
Aq+9gww5iSSZiv8uG+9mvErGZoDF0I4vSlW/xRW/YhRMP1yiVwFkTrX/w9mZLMetZVn2V9Jijki0
F0BZZgy8b0k6nf0ERlIUmou+B76+FqSoyve8RLFME5kk0uHuwG3OPWfvdRIRFwwlO7oey5XtPPz+
O3wyVS+RPEZqNqlmhqz2/iGLprPC76/7yWp/yT0UZpPD2uTetErGQkwXRsUjseTQAfwrQOwPb+wv
7v8lArGNVEMtLOZApAfzMT2l2UE177L2pY5dsoweBeRtaxyq7GDHL2l1zbaepY+FoiB0kzOymKSu
43lWvCfti6ucPfsx1J9pry4GErZ01KATejVVLRUwOz6pnSxeZcWHQZ2UTthCz9nO70P5YIULtMwz
h5JN5K414Et2Ecxr+6g3a7u7Uckjqm9hdLK0d3d8Jvs8b4Nrrb8ZxdSL7SYp3Sul3PfRVZghO8gK
iowvOfkdUZQ3fmqgi0TB49+CM3TKkR672bk31UWePLTerkCf7e785gvX92ea8EvUo8AUVkcNTKKJ
zcFhEOETpRrYmkNPol8gfnTnlq/RcSNb5JyETZLvrh/8EX5OvURBVr2bKR1Gr31fHH1v030lpf5k
kKsXi6We+WagoB/YN9+du/yLPf2zRe2yreYQKpnTFsj10/bRor0oUlDSY3OoW6aP87ciHdeUq97X
FtogZqo60mGaioRvL/JqG8gtp/2uXlvxQNKQm01Vw7b0o5+NT2pYXbtmitpAnJw0WEAWXGskl/tQ
bP1xk/jGPEjCw0A+WRqHhN4sofGVs/uzezX9/1/2rNqMu3SUGjHBDgJB94cUGvUiNmsrqtllwGXD
K6px4VfElE+cHurFsjg1G5BJwojxLMpy3zBObET5h3uhenGaCquuKQvYc/twhMGwTKLV79fGzz70
RXikKQmO65zrBn4yd1syHYhJuj/pnUiDuUtak0q7jkRtgJZr71RH/+C0MV30wnVVKXpaxT1eEfvJ
uxNvv78Pvxpq00UvwiMp/EppkelMbJIqWlR/cuKarnsx3UVXZV433YHxabz6ivTxqw1tuujFsShp
HNc1vYRYzi3WpYseHQ2SrSKTcOrFn92Pi6lnRiwoXWz0++ylWaQff3bRi4kXQWNWQ4fBVj4V9pIs
zp9d9mLiJWVou2pGnIiKkTKX+wWb4bO7fDHldMsvlU7XOcIZzcZGAJz4+dyujLURfwXg/ewtLmaf
1GFrOihx4cpTlPhoxSmiUb0rvyAX/SrUZZxckosaNQoMRatZP4fu0PvtzI27vUM6c9BvMPP8QZg+
vcvFfIxisxO9hJyrJ8jMN27tr/7ouV6CiPTCbJuh0vDUP/h3yp8N7EsIkTAzCrYqJQJL87Yk9fG0
//7T/molnW7DxaQUng96czqthHIjETkRX2VBuvz9xT9Znn5gB/6yE+ouLYUT3I5TtrZrt4Pxh3fj
YkbmQ2SRGecWV9VqmPTis99/3s9G3sWUBGFQ6PDDBlrCIQquAddLNHOnYoiWnjl+8SafzB7ncoIK
6fh1xJuQFp10HdQXTFRfRvVnG41zMTsNi34hfgXTQRRVOBOmtsiQG/7+Bn3yQC8hQb7laLJxeKCW
Bw0O8sMXUfNn172YjA488WQY+My6tejelWj9+4/7g9Fzeb5hdF8ygcy6s1zpdv1exRM2wASM0KT1
/iGCzqr030a/RfGIr6jCqzEUC6VXsXBtBZpLVZ8JyllxhprrWugOAmBsHkWwjnKDomey7sZ7Mx2m
Sv8+cPQ5YsmJDmrkwb2bmEtnEOtsJCtrrDXRLkiYzU0QGl76NrkjFKkiVXgZOWTRzeEgAPb1Y7w3
1Rqp5rlC2h0K6ufQZBP7lRL9UuOU5ZPqE5Rcgjhdj3G/1etyWcP3c9KFMopD7A9bN+LHzYdFMbW+
HzV/FeBMapObCp6/Z946OsqERMePeg/ADnXB2+9vs2VPY/dX93ka63+Z6FiFNY3YtIPcXeO1ffD6
ewu9kYKAMnPO2cD98V66SFnrrrEd3HpVy3I3VIIaxs6uB+ry3Saxj6mnzVL0qSbk8t6lVJ7PWufb
lJWQ2a60MRPp2XpCkPTGUiID8NUdUsG1b2LY4afDeF3Ib5H+ivUBh8NdSuEwNTcjtee+WfUmOpbR
B2+46IpkEaLzDrv3DN8XCKO5WVWzGLGw3ff4gDamFq0k1Y0RUVJMod76Rtdo0e2N5rmN3XXidGsr
IEmCQnt4y/S3iE4lfbeN0GVo13W8Ulx0N9RsC21e5tte/06aft6J5l5W6XWu1PtBUlRqqVRiUq6M
bF4iKfPQmEgDBmz3MFQopdubAcm8n3AnoiubmhwGNTRSUNBCsPtKc1sFBRowcxMH5rwflNusRvP5
qmnDrOGwmQfZSo7yoaf/dxw+ZGO/zMq9IVaZSq0enmOjlQubH3bJw0gr5M7qTgoO8sLkxXrYopBV
1IWBYLwZ9BnTIBdXcLBmfb4ReT0rqxMNNOZp2CwN8z0uDtZgLSKRzo1Oe0yrApsimnQ+VRsabwKM
O62mNqELdb1rm5U60tkaT0oSVLd9kU/qL8Oqboe2Xjg4KRpdWaDbWPfhDbppO0mXMYByW9HmXdhu
W1T4vh3PaSs55rSdCMatgsHKvKLB3iJGju5akkYZzlzjI1i8dYGSpfWRYk0FxqVuegvTK7eaV63a
TkA6dXcaVk/X6/FUJcvArjcNtbY6DJYxYgVZ9utCfK9bbxWG7iaFrakHxnvqI53GoOVToHUSdSlC
fZHG56E0JkTMXCigfcv4Kta/hfbNgJWBJOmcdAjSVJf+ecncsZttHVjzYfIdjh5ioqfYzU/OCJOJ
Coo1U/AjKMrRjepjTuG36JeJ+TTQfncMDzb4u2bDQeiGfNm1M3YHzb3Vgo/ex62pIUnIUbZb2bw3
79Su27lyTUaJuqi3ttBb8Naz3l9RpbNdMXfRoCMLcitaOBw7TUUuliLCLJZdPN41DoagAtmoas5S
npiZPpb9o8pIRBrVUyTwWm+eeBlSqWRW+cq8HGCQ0PZldO2Z0T3CPa7CYC57LCYJytQxWXXGTkXm
IOoAORtVyxy1b4wJ4DWTBrbCbREZs8A26JMI5i/B2VgewqFfQYECPbiM5FkmDsKBj9ZwZnSo0aqd
kmJOJ0/UtzzwVswNeEGGemvhusa4Az5cB59VWS9VlqwCqhlOdJcMt5WKwNx35zwMNFZ7Hcewm6K3
dxnHJCNr+agkJWQiAy+Gvok75+Rb7rm198i3EmTPebjrIJrn/UqU4tiwQNvVkxLjCZR4RcNqoebA
miNCK4hblE1Qz8aBXMb1U28xPxtkOnQcaY0PiI1zXcWANZiL3HotULfW/UPdp2s1tKm9nqQDNtPZ
IA7SajlvAnpHTubHVu6y8VpjC9PCx6pBFR+9usLc5LlAblhuXFslO9fOMqycMcJPRWXSYfi5Fskp
kwzj3po56PpVdzO4R8+mXVtlQ4zO5m1972ioN9HYLzIZfKhRvPODc0J9nbk0bYidhQDKfjS7lCUy
XY61/+hR7aqRBSduchT+i+MjhWfA1ejnOvrDzAZEQzlTVHUeIpQeKS10MjneiEK9T9DEDwn24j5l
XY7cl0RhRQx6Wa7jXixE3c9Li9yzVWbPZSu2rXpAlBpAi4HxgHUYAqlIV0a4r9s3rTyG8VFXn52u
X0UZu3JPUbKakLndXjfZ9r8NdbGtcmMto1u0hsvBS4+cAOYmz41uMKU8WzlMZmyAtYu+tqZ45CUb
zXaPpX5sy7eCirzfzWvg9aKGY+jny8HZWmU/K+z72nkht7SIwnZRiAcr+W6Icxs90zdsYWIl8Qk6
mvTNxscw0nlHr+xTGd3kFe1S/HNUPiThihm17jyuZsXh0ZfDTUdPsFDZyc5GS8cKjAYXtuqcigtG
PFRNMqrwBDu7KlXnXYJ4IKmiZRPdelm9b1N8GmhxBDLvAu2mIDLhMEW49OwNt6pM0eEiYPGDO388
8zEWKqIj1WnfjNY7lOpJMe+7cF2TE8ZK1YfdNlZ2tkdO2D1KSkg5IvYJl5IM9nuTseO0HxnevHCI
V0nTH2obq5vL/C2ePFfb9gFV1gplp8JgjVUVv4w3syjSTS1tlbAnFO4I1G6t5iuC3i+ZFnypS8Zb
QPNED0NMt3eHq7rSFiFrc1XiDC++m120TgmtaoQuYZnSBAo7O/4Buv8ufaHMuwDvW/h91JNb6bG5
eecySRaJ5RPn6YuM6Rll5B2dbd20iK4wvIf1vAyUTdlkqMJdvJpnN0YZmmYrUSOqQhj8+5DL/AGQ
+VXIdXFwy+qgkXnQkult0SvGuN6B1xSnQG82lVIsQhZjnMabzlgX+XhwtOfS+YYGdqbHYmFn7SwY
8V5ixMpRefSRhSP7mg4jsxFbRDdiIFWWhdnskRWG/SnK42UOcl7ImybFtBrp+2rSEuYEqJT6ahNX
vJ3P4/ROaqca8MFYdwsnM5aqNyw4q35LMKG6clyFPlQqigbDiYbpqwwjZ7jt8ImF9Y2FiskY6EGk
3regGW3MJJF3jIN3pLRW3u46cRuxT0VduvQ5SzqNfYwkijSy+R6RFQY26gyZpE1ih3W62kEK0mZJ
EWIpX5VY7juq0yWiIJaDsXwZiz3MHyIh7Mp29qgqoK9JJU4Y2kY5WIV/W7NwDTgB+mrlFkfXuirL
RR2e9GzcqNF24LlXuLk8H1Wxkm0M3Z8jTiMu2Hn52ou3elfNhQgWI8uZZaPnxGzhmIiztXxpOtcp
i7JaNDO9zljFkXxiJDJezea2S24D/GdkYbMpVR2ecoRyEDPc0l2FkgDUWSsCn5qhHsL4alRe2DJQ
ZHYLg8gpb2+HiDqpv1K948jmWRZnZ3QWvr5W+ll3a1fHoh9n3lRrUff+eNLTO1u7sWS5pNnxzKRI
HjbHxn6q8GXG255lTRAuWxojedLFwxOQPPcxfHGATUhs/9XZ6x5U9RT4b225D6NHD291yFhIGH+G
dZX7b26Jl4oLR3dZGU4dr4k1WHAdrPuUtOiv4PnOTYALp7fRLdMIbdlgRCwT9a6PTxl1dZvOAwht
l06ib11dWznCu6Up91K6exphOLJc5Tnye10/1FmwTTn9eEjEs1ignOLxuAPlguIhq14S71yF91ri
7jAJAQQ07ry+eVLUfB8zpTP7fRT9qaX3J50XaPO2SGl8VpF/arI7s2aFUDEyBNnOQ/1phNwA3NKh
4p8ReM0rbKKtyiYwnLLEo1VZP2u9q4HunTlKt+LV025bPZuVGDFcG36BeW8BqE1C3LKqPJj5fRuv
m/4pksMia3bgyqZGoYStqLBMFkbNOKZMRSM/0XV4xiTDA4+PmdYNTPZXLbptCC9Unr57j7+LviN1
91p6e4OqsH5DuoRwf6kjJK7Ho2UewrZfO467gABSq/uB/SMxXyKcDr37YDofGi39RJgt/Ta7tU3/
PsWsHYIZgYFSg4FfNB7S+IAdSHL+9GF7r/lPLQbqMATrRHv36mHp9IQBqMLnpbkxg/XQFTjZ9xpF
zFhw9q0eZZRhiJbo5hpM7WAY2ureUaq9mtE0pghqzszC24yE11lTPQUAsoXb4MEK1qYLyIAqkcCD
2NboPJN66eM6qMziTjTuFqb+VYer3x5QtcaLRIBP0zDeae68o8VONB3FO0Ih3P+NuLEw/wfe1eSi
AZ7iOau6d6nNsYz7uJUBCyRjsMLQVHAG6KZgjrZ6rtKvAuS+qd8vHEwTdrUL1YOePfQk0Ix4wCgy
zqVHRI6XQxPObT7SJ2R6nu6wTttN1W6nTUiPi++hGW8iz5hjOZ87JYYI8zyQQkjINilYssbYX2D4
AFmxDRtk0GLT97sqcq5tM8FYGx4NA0hujKiwqJeBv46ArjhVcutp5rrGCeOXzZVnGju4aeshQDrV
0eyt7Dej6WztRt1XMeORFckBxNxZzwq2Hy9lgapufQT+ZfnSlt7KTtA339GzJx+8w5Da51h2G81B
eQgI54vt7JP8wZQX+kv+AOcSNwPP9H7AWIgvOig/fn/hH7qWX22TF6nCTmtFZ+pFv3ea+p7F7MoD
09ML4lADMAQ9ogbifydB9Ol8gGsgBhFzzGX7UdGuZe9s1Wp8CJzvketfud7333+oaYv+1We6SDOW
o1ugnxdgw2JzJgmCJolyl2dfZEd/KE1+df2LDKMpnbYtYkp6uWos6lG97/xdqtOqqPseKme/0SjM
b7UOpXG969gTmyG6iu2r4sv2uz9kP7/6BBc5SADlmWAM8g3Jo4w47PUhwQ9SLFGS7bzOxXVBl8ns
uqePQojTuWKvSnR2mfRQ53ukrj1UBUdX/yzXf0lRDjCChZLC+D5Q1lp3P4Zf5BfZXX/9KC9ByrZI
8W+wX+0x388KeuySjcOXuEEacebwjDkk3RMA0cojnqdU/dPwvYgB1WsLdazOGTvKGJiLApMae8HS
xCrd41uIU46/pzZ/NnxzZYlmZY7mLsjbZaA8myjEM8O5drOnLm/ngx8uk+ShGO15J3HD5duqOnjD
Q1oXC+hGLo5Yrb4uo2ieABUpSTQX3o3h7BxWU9a0eS4OOP+K4lGqDek12DY0E+oxlLG6VxmGIDnO
7fwZVEjs4Wbb1S1EbnWBCqRJbIJHbPJK/RiwUPY4jvosmTIJc0+pZhNloGhyoopXGRAsSoS6ADTi
Gmdo4Bxr0W8VE0X/ROpYOvHBVZeYWM0Ru2JxFWTbavDmFilCnTxEbySbCBCX5FiQ1Zjpta2ZyxlA
Nzyq2XAf1dmibIKt7TqQtp5tg7A93Mpil5Nio9VS6L+O/fc08/c5Rp8iQD+NixFCi26sre7ggqvO
6GtAiewwjuFVGYbsxsTt7KqdFjFXkoXf4wDvsDP6a2/lWxq0KZtHjfW1f45M/Zhm342s2MTOsIib
yd2/y4O7sByfZUfwI/ANCm3JkXOeh+w42PSq9K6VR10eEYoCd/KilTu8GYm2HNTo1q4/3ODd1INF
3gGPS2wSHxFnLTkrdXXepxslv63tfDEa+feuSje1MnJme7bNPUJy7K71ITGMJTwTDvLmHKrSrBXJ
zYiZvMNvVLb9qss8EkjxAcPbjw7jfhA/OwgLgjijZ+6TJEHcTPZKQIr2GJFGsveJdhWMx5rosRz8
e0t5HKJy76YfdoCr1koWvVEsB3wFTedemYGxq33jLTTIQCDccNUPpTXwHtNWq7LA1uY0Wn+M8G1B
F2vylQtfI03Mm8hWv6iDfFLMERd7SiGjliHjdUQdLVnDc+8HC8VBQhLgjhu/Ujh8spaLi/0FWmuq
AxHq9rW8T2gzbFUHF1vr7zeKT8oi4mKjcMeUQwqR1D5TN5FPw7x++Or8+Mm6dbFF2L4WmmR2u31f
HZv2zA7wxYU/qW5dMnGFa2RdapMpb8BDtN4IGQyIHM2OU/Wr7e2TYsMlIdey07iSo8WDxcmRy5oe
goJ02S4CWRJG94G6HlKHdSacu6bzRbH+k8dsXRSo0lFT7WH6WmXwathTZIinDwTA75/zJzfNmobw
X8IfRwZBMjY8Z99S6US+7/UaAyoQuu7b79/gh6b9FxvyJTk38mqUtJbBDiiGaaXehmV4JXPzTfNJ
0tOaN2RlrbV3u+053sZXiffklBxJpk54GO6gLC2aHHCYP2xkzolWzd5ckWxr/JYU71Zlqy2jKN6n
RNNffOJPnvJlKwFVDL7q5T2lRhyGIqCsILJDF59l8NzlT35fQ1nzn0eQXCbQD1fC9LEVkGb1TOlQ
deVYOyvMSE6mUlJ6TZX3CAj87z/bZ9PyotpVeZEGXc4hl4jukE1kID/4+ytb07Lxq+c0jb+/jISC
c7DWmIyEOo1uEmtYF4m/dOtuq4thnWFLU7R8VmXxAnA9lB9oHGn24GIQ0khq++nGibp5JF60CCVl
ZuyoNs28AE1qNM/sNz9i5ZbnYgKVkNbUNMIMeoKqOIQ7WFB+BU5LBenmyU3l1EsjeJbeq7TyJf64
TT7Ih2zoNxK5cRzeGBTzU9qsNu6L55nzyl2nIeiHsX8ze/OWrtFkCYwv7spn02N6Dn+5KYN0A78A
yb/X4owkSDzvAQbT7I1K7r/16//53v8v/yO7+XmLq3/9F/9+z/KhDP2gvvjnv47he5lV2ff6v6aX
/d9f+/uL/nX12mJ8zy5/528v4cr/fufFa/36t3/gKwvr4dR8lMMtfvS4/nF5PuP0m/+/P/yPjx9X
uRvyj//+x3vWpPV0NSCa6T/+/aPtN9xQkyT5P/96/X//8Oo14XXb9FuWflTh6//zmo/XqublpvZP
fAKGoTsORFR9Olp1H9NPXOufumrq9IKyTbwi5sTQT7OyDv77H9Y/haMak3jHtDXTsCwGcpU1048U
Tf2nq1om7QU13dVt3RT/+D8f7m8P6H8e2H+kTXKThWmNt+sCJmu7ui4cPqOmubZOEeESKmsRArmm
2eo7B3RZRHjl+vZWAl1gxQjrnL4TbW5tosQxq5VdFSDLglF49bbQh1DuNIz+t0gmqmFjFr2LL1hR
amsreDePvNLo3XlJ0FOOtgx6eBLSt/IU6UUuz3HsTAZNL/S/kOIYF2V0IXTd0gxujWMbjuPol/tB
YmhqahWROJqRMVTwJRW3bMA/DiXy10z4RDAZFTZWgtykWV8TNkYNaqfTEcAmpqiWg54pYqd7bYuU
oEZkRmrb8WkyZA4tLTsrgeFccYC6zoBdqbT8C0zvLRirKlhIvfLfIo+O8rOuqixsp1mfTKC4pCzs
rWN0+AfGZQ0aRHlp3EzN32zKcOWSHn66PuvCYIInDA6Rak/SPTjHY+PBFHB0g0KccCgrz6fvP25C
rWniu+l7qDNFAInV6V6gpM7Zd7zowZv6Ub3lnZ1m47GtpZbs/T6LOYxD1lbOkSuhVCTQdU+NG+Ve
tDSR/vI7luH6dART9RIOU9q1agIbK1JFBllTSwWgsxzJxRE4SqOcLaPhxBP2PZZltVCnl8hQDMm+
jN2UPtJWFGE49ZTA1J87O+qyEx+T/xFFTH9UaRZUvE1ZEsOXOi9/6mond+BR2b559urAfW4qBfC4
FHkblji9bQuMn91EMuAwLLvmw8DumhFRpxr8LiOnY9nWFoZB8012VnWpKpHqL0lky/5k4P4s3oKi
hl1jDKbMj14Xa3LdhqOnPTal5T8WZiyh6KmVWW9qYL8VXtfeqlaeaqksRHqakI/mH/jodBHthe0P
3TbswGs9JMkQd9fKOEbRB71OVPM4alWKvLo0sn4tK27dc6GEnXLuPFMUb6llanCzoziFQ5zxJPed
PfrVrGvyKFnRraXzqHl5xUPgZ0GyjVsDxE0mc0WuAil1ybE/C630ydAamGCGauXWlaUWQ/MRhznP
OgVCIr8ZalkBvWlMM3rlPgfjqQpE/ePBVippojh3bPOhwYtAXssukrh6Lk2/EVA00oGBJjnFEDJL
oaIUSKJ81K8pf7jBJtU9F3nD4Nru2g/rgJNmQGE6nmmsW8k+duDP0uo5qIxFpgdxcONXMTevTTO0
5ChbQOvUve1eD6SH0730Xa/lTGqLQ6gCinxU24k7p7tp7G6aWBjYqBVZM6GcSKm3orCwGwSDwrdt
nYj3a3na9W3uWJgo04pgaqHQzvARaD2w6tRs3ZWWG05wVLMu09c0/gzyTWB1rXboJPqPtVaPPGac
gfwZhnkyPiCQq81vg4rLvC9NSx5/fui0Ghm+jTAA2NpBz99ho47qg9PoMKi6mFKjKfDOnTxN5Smo
nJMU6Fm0aJ23lGC5ca06Nh/ajxHp602X7kfP9ornrJRRfxrSOPSWwDulskntbhA72iB1ykslg/Bb
FoP2gYzkm9Ft6seeEcwaKyS1PRMpheG9r7RcgrfSre3Amg2oX1Wolwa5AewxN2Q/M7RQ9mSh9YFc
tTcYMcxv6asoArqM8jICI9vfZiKMxoef31T25JZPjSmN4i0H/Mz4F1qt7rKhVpeJH1XqSwvtWT9o
itV1a+ig3CoORnx3j8Rcso8AfaPxSU3PWLu+yQ1zBrNWn/qafHXpuxD7LFVU+9Qzdbm3wxgclJ2l
rERO7gfNNvQbgxO+UWfkbWOzdu8yv0wn9mqL2KvwjfaEiAgAT5UITNy1ZTHwNG20uTvV4APzIEvh
EPX0KHPWY8OCvFK8UWMGhjmjqFFk7jHxW7n2qK9ms6hRRtIPXfNtzPUsuA2LLBp3TaviDC5bvag2
LomLGVi9wlh3UJhIpsdMyKPmjkpxO5h+GLw2oxFoa1oN+h7vqWuvfpjHZO0CWab9KY74Vtu0zxjL
Sp+wjpqdOzB5sLzaxo7zQpTtMPcEKdfuJoRPSupLxtjDB42FWBsKJXig5tiLFSeftL9qbS8CadUq
Nn0HZqPZ+P5NVLZNe7Ac2h12wNl0ypAxJL4W2WRSpVP2W2gJfEepWAdK5IZYh03M82kV0XNg6HUL
tYxi9wZCiAEp5KyTBqtAaNf86cdKyPo+GINerKvKh3bDkBQuGaiqIvsemgpWEzR9P3+9GDqCh5+z
bChpXbvXOi+Oz3STq8X+57yrWQCHje1pIfw8vD7uKc0Lm2yHYdXjfVToZD3yOK+bq6EvpXpq4hQI
rTS8wjhkVcj1WEFQfMiZ59Wonhe5GzJLfQejorJAi986J7dx/eaZKNBOrkfUE/Kodg5pVI1al0M2
zjBDbxOYrWNjsLILns/Pyd/KvGXry35csRhzBubPv1d13irngV2dLVUaCGnHMINAFmZC5gcNpV5w
/LlcxT82vth15AghdJomfuuxBfeCU9awgqU8Tehe0hmIXHplFzX0JkCF0Kb/Epz+O/77e7z394QO
GEeK4IawbMtCrqypl6a1dPS9OJIwpoLKC411oHa5vI992s3cmtgJxl1mWhNdFyIvnOdYMjSCgGac
1gy0kPkQqmVpLIDlyHBJhzOsjwpkYvROVFDjcl5Iwc5BV4/Epg2ynaGyzCMXxHXZAesYB6+hDXtp
1s1brpsotpSoTsjMNKgraEQQhztGz3g2M1axqLW/wfTD4GDFV6HhJsvBzQpIX/K2D8cnq50gS6y0
c4Z/TYHImqe1daVl2WM8TnJ3oQBI1Va6DFYZOi9m0ry3JR12pzydU9RXcaGcmpzYQFJzqrDT1fVg
zRPfPal95ByNBlhr4oLfyYXZAikaiHctd9WNDYj/JiTg3kSqVvVLbIC3nmfjrAYgQoETpJaV9t48
1bsU+ZRsT6QRt2PSbtNUvIi8e0BI1cMWgc9CK6hbDZaVYjn2DG0ZB3AhyJMKBHqqCdYz0ET1YWk2
fVY73wrFotNH/yb20rZ+V+3Miq4CEsLV/GfIovmOU5+TvLgqU6jVg7A2aR8fe9u+sRFz+oZyJO17
7avoIENDKdZ5Prw1pdyLHt1j6ALo7N3XKhXlqcBws7ZKM1wYUWfOrAbUjm9QWw0GqH+8XT7T0Dmp
RUf/I11dtIa8CdryrIwhtOHsmzGQwvYLu5rVsXFXBojFNAJw0QUUeP0davEbxUM0J+Jmp2tg3fs2
eg8MVIsF7QXiCD2SW5LAroorNiYYn7TfGqR94/fDi1DEGedutc/tlhZ6/ujMCUaNB9lUHw5y+VGY
znLwJ2xybD04bvVdrWJEPkHzzffLe91oSJsaSg54svuue+NJ2MjuPLgpxphAznWXJHK9cx4SECrD
k11Tec5zZCok9HedNeqLiINRvVRcIH7rqmXnmneFpsyY0Fea56zVCJmbpX4zhN4eiEGACUcR2MC6
O+LCXyVmdAwgO8+iyhsXdg0KM7HohFHZ9mtkah9jnJ8KaZwt6T0NHXcJfqQHYZr28ks68tHtJbHm
qkKLKOoWDSthZxbhGyUiPWSQlxl9ZypjrNYFRQh2dlMQ1NGBpvYOWaH0QFqhadjXcelBTqI7Q3hA
XlUB9tZY9xehp2lQZ1iql0oio2+UKVAqlb5Vhx0h3oRmpfxXv9hREh0Tf4Sq7Hi18L7IV1weTR1H
1XX0k5rFSU6ztUsnCwNcy5uaJgMybGmkEWkuHUvwZMOcAqg+BJtC9Q08rIOA0g5nTNGLt5HDqQ87
O9T1TYfuy1shkbPIsIg+sG8VM22eqIzU1FVaxcCrZ0ZAAxVcrvLYjj0wPo1tkFKBm4vuCiskurQv
FuC/17o4cBu2YboaR1TLUG3b0f+ejiGsGzVrCGEv/AiKpaJOIY7aJeXR1IHCIaEfi3A39C6lhrxs
YBcIL9acbV5TY4d/1bGBjjpP5oq4wuGYppXWPi88UMqCQjgkKbjBNHVhMVKy74QZ6FN0ibw0/uIB
GT/sLf+TZ3P+N2VntiMnsq3hJ0ICAiKI2xwrax5c5SrfINttMw/BDE9/PjK3tLfdkq1zY5Xc7koS
goi1/vUPUnJ+2MKj33Z9rW2giF+gpaVVlifiDKpPV8fLm1sjWz7y0KzPKAaockyQU+ub0Yu9K7dO
0uieDZi/sWc87eBDwTK668ekCNmcGII9lkbIdsem2d2Vg64TmKaVgVjkTfEq2uTwwLx/ChZS0c7l
qB+K0b/qwwkOaOtG7bdh6T1s1P0weLrUVtVSU3t4554jGR0+b0kC3pfJm/35OVw6LO34MWr3Pkks
H4wUOd29MeDysj6kmiQjgJ8rS9MWdL2mKMi4T+2h7GqqYmpC/sYL62L65rb2OHgbxBFlxHmXZD3s
isGlDFaTWUW0U0exN7Mo0+2SRl324RRja+4cOfE76rEllgCi5GCbb4aAdj7i/Ki7ckyWN0yMQUwL
O2yD+9xRNKcTLQZhL9VAZVvOIzXz5WO6xOPyujQGqiFBzqJELTD14hSvFB2ePWGx/9HhEFA9zFEB
+qxh+bc4yBc8MCmj9bvVfRwDA5wrdh3r1SayXNbb0C1T/wOIiiXYV75pPzBU4X8b65hGIT1XkHkc
Aw/ZRODgRDnHkM9vLp+81HUKLz32UKrghX/urS9lfu/0fJXe0nwtRXXSXhdBWBPfMlsetCEE353r
HIdOUYuMynBHa3fh62Fuy6U5Yojp1bNk7g75uWPRuSmBOINyjJ/YdhVwaqCZ88GjxXcf5zyvm4aH
POpM/TS4ZWow4ZLaw3ZuVh1mlaJaF7OLRTOZN75wKE6ibFrcn4VT5zMJH7FUu1jRKp9kSMrRXi0+
L7HxAx6nneGU0O4mVeXqc+2HIZgTODHe/JY1AIfUZT7sePq9vBWWkOeoXx202MoPuTtsMN6kPaky
w3PITAglD2xibZz6qm4R7693avBK/iaMswXOXTGsXTLIz0diCdF9iwPlv3t9m/bXeefQ7QNLXPA6
fhfuo1xuq9mvAemStehcSiDCoy6ckgU+tjEHfDC5Ynk2UjUMkPOkGPeldKmwgRB1eWVDh+1OtOIt
bXs1k7m05yDirW7lzAuj6qL+iKaxvmLSY8ePl9UC35bIExqp+rudF0nz0JluDI+pO4fDS5mPRfvh
WcG0tkF5KkCdQr7LDUFQYcPrD8kw2w+W7Vj/lCm5CJnbZMkbUk272JjaHrH3tUIIT2MoU7IcxhF7
dkdYfXmtBhwnsYMvGmLXAgUVtwSETLeXGxkMruDpSZ/ULsD8uCuuajdS7qcpzHgn6nOlPpVNxtvQ
mpj7hJSV3UOFzfqCXNYwKBRfPhpHvnyM1y+dUW/SxHsrHL+lawxJT2sS0nBVkMbzJ4J9+YdRHlHd
bP1AzHKHnXT+Kpd5iJ6ccRygXImMBftN2XKat6wS3/vp9AGXTW/jYytRzpyDMocE2Aa6OxV0RqyT
82YL1Jn73FdfbcugocW43Dwvicdom8SRM7E3GDpTIoqdeKujYW2WJyKzqE4WyLfhYJL5TmU+m1Uz
1yK8d5dpUk/jBA7AAMzDNWUKXYfEgFToavrC8UriBWMVwO3PxXnPUo0PF4og0mIgumaU7DiStIrl
XvB7xV1au/XydkEUSPFgM0n63gnu6FCr77ORbnVnU/v6/POg34WhM+HvWjnrah3dhmyB2tNYb24z
Z0BZIXkdfMxMLYGBZ+1krbda97UzA8y8Y2eNmhy3Jz9uevtWZY0VUGj2ZjqCbcj2KGUylze1UEV1
pecOyRomb/HqIJugym2MO6zRep5odpc9JycLlS3QFzyNC3gZKhnad35iGphgnporJCIgI0DuM269
ea8XFCxF4SDrAAiZrnroYjD72WPRBDRLYa6agJZ2M3VYih+zwUndo0f2XbOrArvy0LbQuuwmKlRx
1elg4W55mEThuV6XxXDrYfWdHIXHuwAZMeSEo5RlpTpumvYn1zMMs+bErPlGmB7XNPfWNNtHG40V
xnQeT6XYhqIR5eeh5WyEP1E1H4VIAbMdf7DocUYWz9q+DwNgbpdO236OfFZ8OtQQoSlCyg0d4/rS
pgiv9oOxweUhy6y7gUxKjknW8fmY5I+AWURFIEBZuN8CPa+v0brHT090g6L6nCSW3x8XSxS8RqPq
fYwd8yGw1FPe9l5Y3k9lB9RqF/FSPYKaGPWsL88iXNazLHMCDjxTQS6cDwEIBYiJW6gs+KnQ8SyY
3Xa5mV/S884aO2g0tjHZYtROs9MuyEoMK0EcpvOx6kYO+86lTLmUEP55u78AeCO+oFw9G7l9Hy5z
NzxFGZvXoTB+5j0PHJve0QRN8xdvkrN13H+LLkVZrGwBxs8JCuxPK/9r0WWjTOlUQIbb5UxeUh/+
ctGEqb1zODzNB68Ch0cyJ1P8PKR5qjhAayf8muaUHTBrs9zizXcZ0sirgkqUcFw5sXo6NbJ64nNZ
qtC8/5g5AJHYqgGbkds5aYBV2MIALwjUK/XzgCLLXDnLspA6ZvVO9LnGZaN9YJcfEPh5jIL+Ujw7
vxXPQeA4rk2YnGaZCM/xGKb97yyzW4LKcQYIpItXUlJlmc3MaYEDP155fge5Gut22KuhCnwPwUkG
PDq2g4veaa4U1k9/ruVX2sIvT0IGgSdsOhPPRuWmf+PpERuhDSx+F1Szt6s3IQSiGyv3SMWyfTD8
Q5xTh52yIrUGeFQS997/zwUEkgmXCASf77IeXNSfv94O6evCFXlcXnv4CaTpxtf9+r3TRif7xBWE
+gj0rvND1xg54P7o83z/fAW/NWnrJTC9VDbS5YBmTXsrAeF/pstN6tiNRSrlqU8bFbza1lx2DE6W
eXqdlxHTX7yK9fBcetnABZraWM0+AQ7xruKldhD3JZF4aynS5HXuGEby+K2PXg3b0gGWvvFH/E82
RieLfczGtmnv2nxWApN8xe++dAGmFvHs/eXW/jotX79XgIGEYMjqaU/7/4LJAHWlmFaU2UMNx/be
DepaFuQRXrcNaXCv4aA79y9kq9/sIvnUwLG1cJStWdsOjtO/3s2IgAnPT8Pp1JNS538dLT+sPyx3
oPGlDo0pvmSF0XlfyWo/xwseZG2XtHv6iNE/DXFRdZtWz+kxBo4sjnbvIqIqK4grlYAtiwNtScjG
n1fAekn/fQkC6mImbzpQuCUxl1b6N/YN2wINPL3hNZ/Lg1aduzZZbqHHV/pZWvI/f5zzK7dj/Txu
OHfmvAHgUv/bFkBDyayTARQoDU5Y+NdM7aAfcxHVT9ghUb6PcL0UzobV19gNMnQ1eeoOoHLYQX8b
hxrIZptpRopHBo3MQv9yeb8SbtidJY+OqbMt2al8ANZfnyCswjZj3IG6f1aRfJ85Zln32PhYDaqR
mPSbKTT1x+JW0K74mkV3d8EvkjS2resFY4Zq/MsjOpuo/fcZcVEKogDnBrJkFXj/EnGlBVNd5TTJ
8YI5QNxma77M9OO0YkMP/JIjw6mLLvoe0k1SVi/dYn5Ca2ixv2WSy3H8lzv164NcLwpehHJAwEjs
ke7v7gKdNSep42TJsYGh0n3Hl7ds/jGUqcxlsJSKjlTN5CEKP3Ttx1AMKr3CRkKUt0WZ29gFk284
nrTXc+FNRvH5t3fxX2eNcn0ZSCJkwJ5c97wQ/2dncwaHMIkpyo52ock77FS5tIxiq5LkChX56NMC
Ld32kz8LHz+pKOsCEuckqrAb5U+qz/5yw85kyP8+xXVhufj+8ByFlLavf+c19KYRRTEV4np0EyT+
sx4BcSH3sD3pZqIfjsAIgqteqB7rYE26wR33rv5a15Km8QI/4JlOTyA6l9BW5v+eefNmEnkPtl0S
XeGvN3OqwhWRGv0ZY7c6YrROuqRlYJiwVYOb1WsDpGd7utFx78yfU85/fMAYz1Of11kqhxc3sJJP
IX2OINNlhQOYkvObUzWU9HGOqVFE5ijGbjO7y1hZSegyvGR7X1sBDMBSUmSatZecmFg+tRnH4LOk
a/wnbploba2mtPMHq3KWF7ef9YeRPYlD7RCO1zNEm3tHl/CJHWAZxHJ0L98pIJdoX5iF+xCfJ/YS
5GY+1RltwZGpK6bc2SoCCmbQhasK34v5SwC0+f6XNW//Sno7bw6MSvx1t/TddRv7bXsQpm6XpgZE
di36efoC3kSOEy7sUs5lTcvPYHZL+V0pTQ6h07OFP6RVy6gqmj1Ke+UxXzn5jFd+WtkQrQEKOlz2
4TCSyZKkIQqGjV1jjDTVbt5+ztNi8pk4SpEePJj8GrK4LNU+rdFrb6zCb0ka6D3mF5ehVGWl/rhP
R77HhorSCx90PYkId3Vtow4jfDPaYnQv8SrtZVtdDVOFTC8OiDHbXzgjsElon0ura+pvixHFfB35
+MbZIixx8cirNQspX7oBbGNJvXs792x5QgG6YpTQ9lhgFwguGYyTMDihkvh0wcH6Mha89Yz1HlSF
M8YxgBmQ0SnFLlknZ/RqjFRAKlGYFP+wvHritc4Tad7eCVzOt5Z4G8YeaUuWG9MEb5qml3saK5Zp
ljrLV1YTLZNHaiP0lEA2xW5wUzAZtRB1+iMBHcr2OhQ8pagd+fkyeb8gNi1hQj9TMeb+vRwmeVKh
ldHA1GjKVIPT5TE/Q3EAA34Rc2ERqRCM9+G4+4tZnyzj5hAyiN2OGPJNY7m1QS6cQ9pg4ufm9vug
IhNivqfd9iCrRp6spXHTY0DeGgIAJ5pj5AsGMO7PC/dsXfzL3sM2SFKHhnIG4GufGZf/sxmOnZOP
Gaq3a1EkYl8EnV3eBKOLwExZbdsc5vOm0blEVGHIgZl6AwdEbXKJbno/N6GvyemNtHuLXXo9nTIi
SuJTWyoHEmTSh0LuvSYckZGXNd3a5nKbgGsI415cMRJ73IW5+jRnYR/u//zdfq3ieSV9yjxXKk5A
m9ri921VyMJOUkWNlENjoCyVBguAqR7RWMqlJ9pEsuJxCVnKyd9XEDL6v+hq/t3VKMEBDYIuPKmV
9/tJmGSe5YYZJASUKdK9V7aKx1M39nn1YMbZLfaeLQwajPPM2vBP5NGtPNYr5phrn/zn+/FbhbUe
zDQV4sxLFGo9/37do5oKQhdwS3pMzq/0HDUxacJjyXGigwa9NOSZtmbglodKbYFrKPLkBQENHa6q
jwRn+GUvWQIPvthfLvBixPm/y5G2S/ha2NIVlMn2775bbTfNXd9b0SnyyiCfiWl0qsEBAbdz4nW8
dfr8jGQ8lNeF0KNCl+dEU3gYU0VXps/dYUTgMjG2Im/dh9EV8fQ6pG44vjZl37sPVpQ25LcvjeZX
+EXzLeMsqu8DXQcvnnCMOUWTER8ZczMMd8qMEzNbxJCdXGBH6HTnRiwLbSd8mdKh6e4rlrz7UHke
S0kPXv0lkY5DinFcZ/3uci2x1DRHML5giF1W4eJbDL4MlD3/XerJu2/tJVIIItfLSig/hufM7Yoa
hS5z830QQ8fZLb5GXjqS8tU9WWHFaKM9N/aenXnDcwiA2OztJeZqlPLhtqpQCusnp/iMHTl/Ji9A
zTDCLpeTZXIOX2UXcePyrGCgFmq53tEl6bhavGSA1WcsNTIwAEHyWOYpFJKRZ/TIaNH2qzdZt1P2
rKwJ+oldwqdUe19ChPx56Q8urbxCPTXuCRdXGJ7YneW8232A51AWrzvt5ZEtjcfRgJFF4dwpPEPc
FZbv9LVOsXK4HgYrHD8VZgpfL23m5SQpIfq4D7FxdINclj18lZGBpr1lyg6Wu3ywk/wLYTCMXRpv
IZMHTdiPOipV+eh0kURBZlvv0Ii0Pl2aeuPVLBZbx3z9dWrZ3fik1xD8I9q1knYz/v7S+vpxzaJr
E8+27sKeCR0RK0nK1VzQZ2ymeRQjyWLxTbxEzj/UQkNx1GJE6iNxe6mRMazOlxuhiBNFXzUEJygQ
rfnWuWxSz/AE9XxViFjBJ6Hz4KsFM8GJh6KM5+JqyTp7eCssCR4x8GKgXsJ0oYXlpCICPNNyivyD
SvogeYlIqpgPsQ1x5c54prKIR6/jVL676UgydntGVQT93QwRdE6I+Ay7lWaHEpgtxP2c082cnDJF
8b647kseeIb9YfHg0ZDGFIWewkkk3hHg4QHeh2Sfw9toCi1+RK4Vk+In4v1YW9YO2ZvaLjW63DKz
4psimetbKrhl27kRjybzIG4ia4BS4HfQUIhEfaR4xJeboVd0Ai6P9rluwns/UT8WRtYEmDYdJef0
nA2j961Krfk2N23wskRTf9WMero2vgxxQiWRyEoCKhuaC9IwGwaxS7HcM5SLD6ZV/VPdzuPWts/p
mFaFgwHworpz/ARxR4iHwVj3+4lfdp2XeJd0urehSy3IRVERxl/alPA8lWCDIJzc3Zez1xBfs8RY
GMvae3eHxP4G6ouqnT57a+PhQ/1EgGM9rrFahqSyWUzeMXXA6DYDI4+33pvnk2/MJyo6fHCCJi6J
yjTpDYAkmicg6sMQtuF9A0cZTU9Y7BgeeXj4R+6hmdJoNSvvv4xdn5AgMwdPobHSd2+J8SgCG1xN
Oky/DWfGjr3o7Z1xqpk0MYs4gFYzummt6Tpz0mkfL3mMe1M5ooikhjg0QhIt1DjhYdEzgbHCFbii
lLhcsQmj/GsgHFxbbtofxFy3T1bnxicU/8xW8glp5OB+NkUVPQRx7R60QLTBdntbWckjIh+8BoaS
PNl0ZianEm95IRSkPNjzMoS7uMISaQMfjcwVqoTEScSrTb+zZQqZHIRjRd+WEf2DNTr5a19NP+ww
nyC3eFdJGpRfnaQnEmZUYRe8oH2I3e0c+p8zNURXvoOpD/Jadhvuc4vL0FSQSNiOjwuV4SZiLEbJ
UroofNDJ7ONJLMd+rjq5ZzyXNrt5wsoMHwqCNRvqnE/YyEGocbNFH4jUFqA9SwADEY+82EfN36/+
4WPC/ra0EsKPoC0alri5AvpUX3wLPw4fH4Yr3Kp/wLqO0LT7chsqM9+VFtYYruVZX6rMS18pEiB/
DqYjAypNP6dWr+rNnLvljRfiuWFN/deioyaPRBUcS1C4HQyhwGy6rofurth5QY+QztdugkX0UoX2
TgWNeqqAacZdPPX9c9oT6WmIed60uav3FN/EN5UI+344/Rj9MybeU5o54T9FqqZHv8agreqd6b0f
otLaCjnqfeX4Y/25tzOyMBYd7PWoe7lhfaXYa5DCA37l3mBd/RyCjO3DuEHWmUGQ62P1gEV4iQ8U
owE8qBLLpjesEevSr/qHCOLzccbv4xTkVnYvauhOnbKWd5QX/hbxhb1vBrW8+j3aK4lfO283SlNi
AjwyqCy8/2UI1dyq9ZWSy0jMu0+uBHY9PjlrZZ7zH8nJMz+LiNTxTnty5zimuS4i+eYlRjwKKpIc
Pd/G88p2H8FbwbYQQXCu8HUxYn4BrA4/PM5LHjap1HPmIGqGp/QY0kZBcZ6jx3i2Hz2TNds+75tT
OtZM+9rOgdVdrrcoAlcuFz1sczdrj0NQJbt6Hl7mLI+fRCd/BMM8sR8N+uSH/nwlYJVchf2aO8wp
prZZmk9fMkV+29K3t2OSeGuYrPNVGmdxNx0JQduS2eQW47LokxALu72/2pB0Y+G+GX9x7iNjD6+l
TptXzUn9XIhoTW0VY3UfD0TwMahqvzfEwh5RWiRQWHH0GzOVHWtHw+KREMkCvxJbPxnmz1PmYz4z
9RIXqdkPPrmxjA5hSE77wnZClRWlX3TULZ+XGhsdgT1lvtfG8VlRWifvpYeYy1ojdIMOOna1WNXJ
a0f7EJT1+NLL4C5IBCHbmOs9Mj7sHsCW0yMCf/LlrV48+JPG1W2I6+PgMjzB50YNt2ni67csgYCl
m9Z9A+SOD3bqi+99HpSnoaqqf0i4C26UaSq4Ke7UHBpFCm5t98k9gzkPI7s5wJ/D6ra5NZiNSOKh
2yxj3m0jr/haNHaBiBiexiYItXVrzUjJsiE/4+bp0Y1HYFw9MYOc6uG+p++HeRjruzKKo89eh60N
GPXyuSdb5iOLziYZ8XJcfaK/oODNBsyTMrXPjE0gOG8yEdBFrr6PuXtP11V+lLMtGB+PCBRlU+lu
S3lJwnPfxzuwCyKqFbD9wUkL56sfRdR1oSX3OdgF4V4R+RmbJuhbe0MatBg3PgaDcBTj/iETmLSZ
2VRPeQ5UtHc6k0RHNHDdIZui4AVGBslzNYkzYeUdQ6qZz1jO730I3ft8Rhk/BtNyC/1Lb0uHDFW3
ZGPnmKyfOB3bK4jg804WXXWbUYtuehHh/udkxYFDh4gEkR90gVTfixl9Tf6Ch2XnkLcm2/TIfbq3
ILx8crIa1miYuu29VSewqFCQHizLxkwrpX8+Fn334bd9f+xBW06uo/S+1KiyZQGDNYvrj4kt5miP
87JLfImrnOz89toppi9gf/KOmuJ+HtkX5mi0DvRIp3pVrRdGUTpTfpLBSlxwB8P3K50MUCImEiHF
GT6nYwW/3SY7vbUz0i8DzJeMp3YCt/IPU4X5PaxW/BFdmd9VQ2vdsy7X4NgOW7BO4jeO4X/HGecm
5SatxvYn0pryGKh5QYsUhQws/WF6n4Xz3Y9S+7MsrDfpZl+IehNXPTyOFF/Ppn7t83Qk1m8Y4j3i
gPJrlvXlFbVr8ORllfyUaRJeHayPDqXJo02kJjqCuBofCo+YKTMFyXfQN/+oQ4cJfuJDf0/nID9g
fB2eOBjL+wyjw6uiWalSouB8ivt7mKo2edGFvIFO097nvhffBHmEyVw3OAep+hwr06nRL4Num/kq
HYbkzvYi75HflV0zshZbmcgPC2HFtoQHTjEh/WurGwm3NHZJIp2vJ8rLCQOExhuc4wz1bJ/2XkK4
hTT3UMVwojPmI2GMvzMGymoHmWdbG20/IiG1n9oKXoNlmuKhgXxAbmFGdjRV0FHEpXhls1nuEAuz
Mw/RhzNAzpta0jk8pG4SRhPuEHSn0GJzVjSmoC1tZGvC4gDJANtJH/YYjRf+QQFioUNXp5CDkJzg
d5PW1J5psLyg0i6+O7KxPsrC5guUhb6h6U4+CcbNBcDQQti9Q4dQgoZe9ShN3kMSxY+9P5RfNIG/
d6NvhtuFQJzdMIYlmj5vPpq8LIjnRvQybSEh2HvIGpKA9yBqiLCF24oJ3B28Hmo/OuVXAxnorphy
1ko2WeCxQdHe+xl6WxmmPufweD14kF8tU7FOVfIAllx/mUqkZXkki/fSjX2KbeoG4okgDScjTFXB
u6JwGMLrEZsGPbg3co7xQlvQpuddfufTS70hAWqvbUuUO6p09c1YAanheejfD3GKastK2q9aBvmH
5cVuyOuAjLmMbQ3xF1OsxeeCzSSwpa6LBDJvbiviH93gHjRuOpYhVnRyDILbpk8Wdks3PGRFs9y4
QdtgVonZj61Ec+PmKCTc3IMdmzryZtal3s1t+d2GsvQsS8+GTOfi6wapcN7psYqQCS1B/OoUQX6d
2pazC5vFPwSLGsAOa8BLILfduGTveNrH0PHa+iZiEytxiCu7Xed2PEMx6NfCHWBvJKvpNa9fd03I
qLNXyobwsEx2/QhYlX7KXGW9aHQEW4QPaM3zPvZwqOvnh8Gvhls7blZ7tKzuP5bMW7CXMxyiKs1x
fqPaq4XdXXtxZeLnrCdVHItns4uK9m1O7OAoE+Xuxi7+pzZR95oTT/5V9oPeYZAMGajAxxlUODmp
sbD2Fm13ssGQKN0Mqu93nqrh3y+5JG0EvPs69oIZ7DTD9c7Pas20+MzibYXN2ecmEiSuGFi1z7pV
gK/9ACYFfJJ7+gZ1k8QvrMuY6kdDjzEYww8u3k+yhJB6neny/jIftiMmCo9jthj7UA9EpB6qOEDv
3scmwg4mBELejws0pqsMOoGm5cGVddd5iWi3PT1S/qkHyWGavwT8/mWcQusmWUdiCMHTNDggoFwX
fBvPjv3Jgi3y6rhtilDTaqzy1UxEFuIG4xGSU052UL8V42zdtoNHS200KP1zoysQlWYJo+kV8AQ4
QJDFZpjcLvpEEB6mVInoYvlgmVhjRJWBuZwUXgH/uNyjfdMOGG1WjZ/YN5GYuGe6NFxvxEpxjy6s
1/K+KwJm60mQQUrMaoP+h+DcDuTILnOwqC4FsruuRCmr4xgnUfnSTW0SPFhtv5Kqz2hRWUz8rKJJ
0mDE6WQ99G2XIyxiKkBSKJHigv3clCU5tw7jJPzLlu5DLwEmaslcrI/yDMLkQTvAvgoYAHGTy3x6
byrK9Z/TGT5azpSJKUdN9x+AZPJjCjmrQep0O3Cqelf4nLMMkPPM4pohwCAfxFAxb9ZZBIyXG5cp
4rZQZ+5+l0rrRo6ofV7qxcYEN3DqNc0VbjiZvhBWylefSdRywqRFkP6hkmR6xeqHu9WdH9HlqXdS
cYc2NaTPYhWPgTRdgOJCp4BzSWrPX4dpqtL7lfk73STUNYDgE9MSNMSDBCuykrk1P4oY3Kimgp7a
24la0LoSkcZcGxr/wmmfxvy2KrFXyjqiVP/dmfuR0XEO1Ss8/BlBXWfkv8CnASMohol04pBSgt9j
L5Us3Lyssgid2YyCSZc99GFMe02Pl1lsw/ayy2Jn8o5VVCxZ/Jggwm23f74IxO7/ugxg75URH7iO
4/9rGJYp3gwxOfbJTwEKbxwZab2LZ2KIT9VMz/HcQGWX721Z2kBbjgHwvMZJB+JHvXSshgt4mwIP
VajG2gz4rU4GiAe08OfbuN5MKwkXX27gnyI9+w8+VpWlSe78Mog1xID136bndUsHAJZdMtYyB3T5
1Hy2Bb3v+oLXNU3NUm50yifQFkn7BEKPDR40NrES1bv6UWhLui/QPJR1TGM3q75DRRsfuQm9+wga
2hDMfr7OqJ741CjoePEd9GrAhKKYohfkhZBGhajtz5Mn+wlCuKkr4rETr3+dJ3r//QXiY72zXB07
LNOfALt09zDuvMK/Fp4XjIhb7CyEuha1/mPjTVaOqzsAxzbt4za+s1pMKy6gXuSj2HquZYwh7zRI
L3xEGOcc6wSYY96WZBtVBzsbluyuRQ9kbf0cxB2bFbRf1bGTjLH+o79wyVdyH+oeosM+xbqmOWqm
qw7cZOLHH1lWboPaekU/G5nwraMoWZA4jk2FfPJCPXMmS/vvEaVUdmdpM9gxZb0f3OpBphP+HdaA
RRiozsyXTfyE/+9CeJrbkdVglZHl70dMzOU7PB0AF+FKUO4L2tl5Ab/7sj1eoGtOQfZh60zjCXqC
PPad7SfzAQDJzreXgUE5zlBvGgsJzMPl/3WDikPpsusgOWLXgQbC4yPAl4VyeZRCOvCbJuaxq5Hi
xHKBthk277piunYo6IYkSQlh1FWnLA+d+gpEhLt2QWqdIGFLHKc+so5ZsMTu3mllkf7sotpOWZt8
+93lVDImiipMD9H25jWtiGee7TjPk70i3ze5i6O8DNGXuYTCLaQqqGOCaCy7YXcv+2uILH374hSU
D5+CSZbTx0imuo8LbY4QrDAYWJU23oovYd5O1inH4+BE56yfQA594hUuD5rkAr4j9Z+lrgQ2icWK
kjlDe9s0mEXciVQ14k1kTabISk7cPr6LNePBU4Zrq+ZErWeT/pQmYbsrnckdT9kyyPIutmVPx6eQ
KfKPypT3nkD0QT1EcRIyZC6hh+4cVetu75Z+7l6xAqaGAHfVmyPycAurlqTELpL6EMZBM024eYPd
RMPL5cSRauCGS6tdJxlVnDFx8XNEYxhor+/iZc/NYvyjJKYuPk984ZrwUve1qYG6Lih/HI+4wrUo
zLvPkK15FYQXpN3fzKDOrMZft2tIdr7r0NNBlRG/J+JyStRBMnritOSp/hb0Hm6zQao68uA7tWXy
g/ZKyIE/W+Mb+1TiQ/SeirLJ97YoiQuAlD46R5wTkkfQZvreKmJ5vZZu4E27yUy4Vax68+J6Frw3
zwzuw+zZah1CiheGN/nRWBD9H0TR52aHipkmQw2O/u6ZslNHASMr/qDErlE5IHkHmarGblg2uSlw
1JSl9Oad3Wsn3FpZji7SgOhL7Ef9gszvOE4kId6hCbLnvHQncpFZzuWpRlMDVj+5k7zGOnOqtysH
Ek/OCNN8mNsDGfdBJe/zJq3lX6yJzoZUv9xx7UAbdn20TevQ+/dg2sBd8JKFjnO63FzeQONuzBx+
n3ru7abDi+GbyXK83DIL1iOTxOg5FHTaQCHD4jDxSEk1r4Ecj1iQEGJXDRVcvGr9C3IRKu+R5GTV
4wALcrWRBa7SPGFSMBp0h+mtmGIRbau5EMl166mcwN0+6XpnW4xwPO6ieIjH59RinCcrhROnQlfR
7Fih3UtEmUtJBqY5E+c3C/iSXv80hEZ/7bLWTk7uMPuHqQGQxwgPrh5e4jxhII0KpUVqj2G3560t
Pskypv+F20eOSjP3BSYusW/uxpDt4xpeXbiFn8uc11tk0pBLMIX9joGLV1EeZcO3INf9STV18+XP
VcOv8mUYkkjnXP7Aq4aCQv3ONy2iVQQm/4+y81qSW7m27a8o9jt04c2Ns/VQtquqDbvJpntB0G14
JFwCSHz9HQCoo93FE+xzIxSSSLapKgCZK9eac8zeOYlRGz8l+pQNmBgMjLIVVRwxhWwC8wFi7FqQ
Pf/N9fkfrNP/g4rOdjxkmTp6UK79tfAaNbhmOlTNx0x2JU0pZg6cJzj0P5Rp0gKVQX3Vnn2JLQnY
zOx5Z+My4VAFffhkCBvl/iuv6KVEDW0aagHfAQFkolE1MEm+nNQjmOD8VVA9ruNiROAQGcs2bJIn
iYDc2OaJpDr23JhwxxwRSXvp3Tw5VR4XMXlFN3BdVPJiLNP2fNcyXBQE17g9N3QkiZzBeEiGksWV
Fk5vtjur9c2D2VrGvVbkWHCZT1rqJmHCVD5BaJDSfOVlLDnef392HSyJSCQ8zzARCCDde/mhyMqf
3CKi/z8UpfaXHnojMHanKh7MIRLEgChN0qiQTlw+zD1kcgLQAZUtvcxgzKdLt9itQr1FyYAVnmvp
LfIsb6xQzqVpwjAmbCfrXrqVknchFoL2vlGOLN8WnmnV1g58mKPuA1XV1VdwF2X1mjLxpcbUdx2M
schfceMivOUJvBJoyIpTYD+mHByxvyZPVQ36A8gRMLrnqted+rAqGdZSZS1DsrxNundpWzX1Q9O5
anzlsVxSHf/+qQdAqpCNODYblYN1YFbZ/E0gVMO16iYrromda4rvONbS8W1CcwGE8zTVH9eywvdr
tz66C1SgHDpyl0zM7P3duMAlBl2zqdDDvE5P+uj3TL4gsMCkXzVTq+KF6Q94El9Qp1uM2rPLWFW6
TZsbkdGpS4LGPOFOrPNnje89Nko31X3Y99uoSPWPU+UMmthUGlClUzjMoOoE/vi4RSs5KwtqLGVv
EebZVbsxDRSdyXYFI7WVLANS9EbWYNNSkXUwxoQ+UldF0PY5/zpo8JsCznQY1f7RyVTuSs4cQzzs
Vs9Im0JhvURqNsrFIVSsHbNwp/6aYIUJtmGKZePOn5T1owjJRtlbliT1IMmnWuzTAC7KT0WcHmYY
VFe6ysAbjTn9u5gBxaLxtKqIg1wD4qb8lDKwwDa+cE4sPZ01Q6jGoKA4UzmlG6PxB3mpTcApUOj6
eLqZva8fvN5u4AtPEWcFS+kZTtk07dVX1vimgqMCAhd0bZl/7KF2igPa6ll+62uxto28Sq8vbtQF
kN39IdWzvd1NMn5aX2fYVojlJsvN0+OoaR6ZCL1qyTQa0xqXYqvoaZWMqEdBvkqjzPYVmZf5cueY
ZU0+pCZ2DDp6MwHj6qnxQhljvo3ro2o8Dwkfx/58g81vIqFOl/EmRPHXzuDL6BYMrY2Ce/3scP7k
R1vogrCU0CnyQ174Kt7ggNcwMC5yzSIbLLx4aaLtR78zPLSMHd4vler6saywNWwjf7T0m8oe3Xpu
v8BazPRCNMcWHdyhYTb4Wmggy8H16RqxXmC4bJLzURVTwcsnEu97pEVdHp+JUuFkrGNIavG2STyZ
CkkmbJUxwvdUlSbofdv1upkbbGOBpMFFTLyya+uhyhFubkVsTDqGuBFMugvGABiGUYTOjRlUjrFD
CzkIpBTTgz2fEs4pJVp6RDMF0KqsR118AGcW3NN+xAo7cJKnV0w7APfGEOhYYRuj+UB32uXBdKmB
smNu5/mzaqm3z2YZyOrWMvtn5FbRJwdbUr1BK5xPH3D7U1ctGNbbzo3JRe0LKuAAAYOx5ejYdgxx
c6+/KYNpHDY285633UCIKjOCuvF3bOUz9V3nIh+dmBeYdo1b7ICeglj2uRlDBKKuWcJbQP1DrJde
AxelMZxHWjwcIiv00JCyy7vO+0gOU0hHMsQwbKTsMKfYKHt4CkjXkE/LQjcP0YzTD7Nk6vZDBLjp
0tSMz0HP67XYmQV15EkkxESoSYh0l2s8Wdu4iykppVZ36dvY1Km2sIfGsH6UxuQ0r3swkmL042++
WaT3pQpV/qYJ8slEMZgHE76uHE93EuaPRhDTwKmtxuYEPRU+Eyds5N8zt2HdKxWKjhuNv512uo7D
73GVia96WryafgJeIYX8BY/Ca06FNebR3WoxL2t3qm9dy2l+uuwjl9bSg3JzFjdKBglHjEppo4dB
9RcrdqTtc8kJEfhpqt3Qa3C7h9YrWhTf0h0Oog3taGNrpVAnt8+HNxo6vH6b9CxJzC79fjiEXSkH
UMhUiXeCVRjN0OgWtNFq9dyVWkQNjipcvdKtYi/75XnyrXkNYf0ASoVc9OXz1MJT6McyYXy1mKgn
w0jL25psqPRWjhkG5iD3C+ZcK01ipYQ1Dlao96iCZv6TNTQzPMkqhbgblanL93XpsML2kZnQTHVT
H7F76aE7rzdU1aO6BxI+k6G03KIvjghjNr1PC0HJ8drKPeVDZNj31sLZaxcPxNqp0goXJFEQsRYS
+ABzDIk9zpDE3lh9HvU/qpjR9BMUPkt+Er0t+3PRF3WKLJB6dtMvYn3dR3l6Ee1g1V+jMBqAzrmL
Wt0BswQ0yZo0xZt1mMX9FLDnVTG/WomG0H5jACypvzV2rMs7vWyZPKMQzjlK+BUVqYu/mhUIDkbX
fs7olokH2xUJxn7WM0SKTWP7nzMoJdxVEz3E46oHX1EFK7agKgd35hKWkkJbzjzmy7ob1StzYXG0
xJ6P9zgKYBztfUiFOHd9oVXvnMDttF3BTYBrlRa4dgJvFxMkkYfAFmLmKyRmELSX7ldnjAoZQ+6y
tlXp7DRmz9N6is/jimhYYRf2KsZdleSrBnZ91ZzUue4io46HcL+Ycyk+bfPerDyt268u5fViWQ5N
w2RbLXs6h6kWIL30SJTCHG6ONzQ/pVdvVtpZ5qY4COCI5YXaQNXiSSEHauT9Zgn4mWM6oG6jwbbw
YcaUNvabhM61fzCWacZPKNnqH0HCDd+CaW9AwB4AHy35YVUh2MNyUgYmK98y0b/kHmz9caM7w5SM
27JJoVnx70bGDSWHFuDNTCoIFktO4Xl8kpkX8skHVsqEaCN19BIPne3FwYMVDwEF80IKdBtGVWcd
DqXYVxS/7hH4YwbsIHHkbAiY8QDgvUqX6dQG7/H8J0VHmXt74XqoJuVotS5Z1XLx5wYDXzQuhpIS
NbC9bfKh9U9RVNCNpDHR0IXbTk7ckV4s2O6zDd2eAEhDq2VtjKt5ts2aC9qNgmkuUDQGANmd6lxR
fPJRU5mPBN7y5uIV7qaBNeWrclFzAaSsTK51V418QiaifP089pbh3CHSs4uLnXs+XhldKoSbIA5Y
IphLzd+h8tD1e/YQ0562DYeJ9GzXEtFMrFXoYArX1OpDAUcDZLFE+XszRp2vbTrNq/O79fZfHbpu
UHgz4jGptOi7WUh7euKB6fKj23bK29jUNsG+TTTVPg6cYxB6pHQWT8LocqpGjW6w+CqiokmPmmh6
xvKmKWfMgZVMvFqVVTPukU6Q3bwN9GJ4yqwoKe5iFm5mcjNVZCWMZK003me6lnhfw7jO8fgUmD6f
6Jt59PciG7XPEWX5qG0UNnLrUmc8n1tlaZNFp8dT/Z6jL0FHfLjJdCMX93vXKeHvKFtkclodS4S9
meJSx5mSjxJA4gYJO9lcMN/caV/M7eKDZ9JXO6zPQkuhOY+8s/YQWy5aDOlx4N9gVEfCxWowL7LB
WH1yl5P8yk/Ad8arR9or623QUIzd/+Qq0PTmgI1vhMc243CITcaXvbwhOM1Oqk1aOWaxLZkLTG/g
vMKnoxoZofkxP6g+uo6fGu8Y/VCfrT9PLL4nUHuh/6mxVB9fKg3A3iMCW2M6IgvDp72eSsve5noU
eU9nYL5VuvG0knktH+/jKU0hqxGjk5tEwkzoST7hOAU+GXRyCp85JkXdxuij6K7GzLFzkyQFoWoE
JCitEM/KtZAjtDnaOMQNtqvRh52RefMbnd4Hvh6Im5Ihk3HWkzAZKKoas7uFj8vaKPIG1wvcyXRO
/1T9B5YIPzj9fGYXmMf6/1dSQZy1hnnwO3Msnrk2dXjA3zkm+6gaAu28LrR5l01/jYwJKmIwGHAQ
3Ipo64IhmNlyBlIFRHeGsPYiGEP7mx6pK3JjXaHPoN/QMEhZvcK+jtVIgD1g5hdv0kGHcpH3JgxX
P/J6VjoxINUCIzvDkCdhzpDRSJguw8M+7C9O1QJS36iFG9h7gg/USz2+O7UnNkV6LnyzgzsV7IQ+
pUR4GiUn1nO6UJ5cf8DDpfjwi4ulY6p765eAWu/qZbmH78mPWB/iTgyaDxbX69wbVU3sm0HOynju
q9qCmx+YnPqIiM2hi3xg7swWvYL3EENOvAmpF1BZ0OOTceQIx5dvugWNCe/Izu9cLNZWt3d0n1u6
8BOXT8LJFZ8EcYKZfkwrjUzZzbq8+c4Q8KjXftu5x/Uou344oHR4UAic4MWtVKdBZfQY+hAc4CbV
cs6av293zUDsF2NLWn/YUVyXM5xDFRZckczj3ACNVdn+WTclL71cIDnTshOsPYJwWZGHrijBUzjh
gugYA/uz6EpRfJWl83WFpKwjJhVi79rKcIbLxaG6TZFiEi5Gi8fajarPbpOkzd6mspiIyIszg4xf
V4AgQnqJoYBTCMErBWvS1ggq6DdtQUjxCpZovXZ+NtHuuEcEivqJbJtK3Veh53w2nDzghNlHRnym
jDeQrmv1FLzCefz1o/I8K3BsjNkGVh7/isxV8KZCyNPambYs5pHVB0K1rMa7OhzS+8btGKOqKpXM
0tDb0k75/cW6Om5jqzIwfSOYpZTysdD+0i1tKuXqVZtfanoS40l5Qf2xjfxY0FdgmvCQRjmHZsO3
bFri1BhwjAE29DdW2gN1kh5L81Eu/Z/cSwguawtvROm7Ijly2wgvoq5MY9cZDWeM9WaN8smQd6Zi
LrbpGplFN7jqbJNV0hnea4Fp5Md8YeWs7JlX3vH1ODtwA1efrbnzaB1a35UzPUXirmzh5JcoHrk9
89hkWV/xpm5UBtkM6DYSQEOV7lE6hhVEaihnhvwx2BHfIKaAuGQbtd23oS5c4/izflkW+qwz2Hj7
1Oggfa/jUt2cbUc28yg001WjhxeZCJ7JgkRnytrFjvLKW3xp9l96KEBAA7ztOO/psF51+VBLDuMA
V/lYZn1BnNHimizMlA0/FmJk2yk1BOxrne4uC8xqjOyZqwG0qaWAco4dMtkhnzDlngE2G7Awh+mm
HWtX7CpPUQAGhQjIoC5chL4aAyXaghnNzmNUdx6ja87C9NqqDLXvdxGVVv8KQ/4XqoVj0GL1HZ/r
qfs2PLOXZ71e83tJqZceke9j4an4RSGA3lYb9kGRNY/AvUpvq7OV/3AhpJomoQr4qw4CDLD5kU6Y
Ff0VtFlX3K0ikmgZ+isPKzNnFUx9W2FluGAl3q5/nxgNG9jVfrDpYrnAfIOUM+HvL99VpBmNY/YI
z9X5AabDFMW6OsJ2TdNamq6L46r4cD2t+rQW7fVyLOv6qmrPwssS8+MKnErRpmEJXwpphn/+Q4oF
Tp1VDGH2qEbqMvQPKZveK6/0epjAK4VpQvng4UN0mCy8vAANFgodopc4FmIqin3HkYwIdB9A7ieN
llC8TbjnEHgCR/KOTLT7HFZlr7ePYYCxfFP1tnFp8f6RNeODHz22OW4KL8tNAf4KEPkDYHIOI5gX
WGzMzHl1/TOuVwM6STYqG+6jgK64c30LdQIxsZGKnJkqJ2WG+yHVrF1kRYws3mg4jOCGJksaNdso
/+LMjG6rHonkQkhdFVQvGaNGAsiV36IXWrQEq8Tr95+0d/0651WaaQINQh0rLDCPl5+03ghAJ67V
nFdI9ohEFXAjeDJ55HhSuefUcJpHEVk8s0BuJVNohQzySIKAcePLFE7VeoIF0ARTMANF3exQwRTR
wcuCKd1pPELxXluA4Azi4+HYaXquDtFkduaN4J5EqaF3VnnkOQwPVurq2RG4uIJqKiLdPwtgQwHl
58ypYwGkYSVcXYTDJmqlqA96W2YoVaTLQScfUyR0GSvMc1pUIZe/zm1i6xHr98e28mX5lEa0ebCF
2jQLE5hP4z7vs4ASSBEGg1ZAFz6RLZoHYUS6NBrfry7Yuc8HSHLl3K89GIX6BKDjUvJWXTifAFbL
4VhI1rCV81wavmYTYBckwx6g/NTugG3X9dHUSWF6j3mJI+TozbDpejXPrhvfspDXy2HYp02BqXZh
/rFasMAnNob8LRg9qV4pG+zrpjGzbhS5Aeki6GHYGq8WPiCHA5gnMzmvW1JlOIxYimKI5aGGoeA/
OsDHHiFq4XCHAS3HPVoWd/yoF5hiQFl6AezsmTLS7Th6sp2ZjBjsI5Mh2qdTJsX0uP5kRIBucRcN
NXh2uXA1I8fJMTMz9oVqt21G2n/vp96Y6/BM8JQqOzFJmFSV2kW9Y35a22EWzQF5yAIDCX5eOo13
svXeutNlHhl3ZkBp1TIftmrtbZ1oIwhNqjSUtZFGabZyEK1c6AZT8NF5pV698nVTApkwy1CJGViJ
fEqhq0eLjdQ3hN6gWF7MolqdUOBuVifwKndNZWTou6zDbb7F4j015WYtTfSE2vSVXe2XmnAWkZgA
hgKdihD2yssnPdZ7GlBgJklHMmIN2bGdP8Y9o+tjouN0/RhxVDFuvEJaSH0Wo/LvlxrjuoMKAoTR
CzsPA3QM99cFEm++CCmRRio3G9mQF4cIsBwgPgj6lh22TQsJp1HGqDhHVTOabWMneKgmLc4ekbHy
kQAy48AtK+PVj+cq5JTLRU8XvoprUK3qqLau9pwwbDB7YhM898vT14cZ57S17tDJ0xJvO0TNJ9SY
6bCDdclgpHD09H4Fb8eOAR4vnOziXND6H28tB6T2XqlkYpnUyxRnhsl2cVbLzbxWar//fK9iNOc3
MEOHDN8AywNc87rkHtXoDxoiq4sVOXm+a00tYrC2BJcUuW4Mh6bKPeu+Wo64jmGrDg6HPeAW90Xe
fl8xklGe9fR5nDw8F5lonDc/S+ulra8hy9Perk1mBCn5RL5PB+E70fyuOaJCZHUCNUxXVROWc2lp
F9nbrpiS9KFoam0ufuYKdSKbA5VtO3qvnDrmW/jFFDrQUYiwrYPHMZC+Xy1fZpGgjvIb55Ky6sAd
LKu83BvmPPoiGnTW48leK+xH5JdG+8rjfl2yMGwzbQt9lkco06/zRQnAvcYzppF6Iezhry5p8u6B
s57OCcvixm63bTYiMUuixC53cc5/tzD1p8R5hSdhX8tCuIkNhL085WbAjXy9iKeVUYqu0aJbDcdp
c1/GXhnd4igW2QHavx6SiOn4/WfH5j597NN47pXqdIC073VZ08GbxclkDrpN5jxqUP7Gx7UhvTaq
8rxC6LU14zRRW3PEr3FT6hSVNJ+5NVwhnE9hh0ReNx0N1xanZ0QXvW16+yS3OewVfRWbZ1RS2O2E
p3kZAmw/SA+tLdRHqnGdkh++JU6DRr7pDeAFp87R9HKnjVDk7jjusOs6KmUmvhbXv3+KrhhsnHH4
FfZMVuQ0xwN53WWwE06P3dSkN0Scj+nToIFoZ8KI0RtnCyrECzylALdx3Vrd57BlY4efqar8XkE6
zd+NjanSL3UjC3+fojhEYLhqluOmxp8Ycd45yllI98rqfiVPorj30AEtSiAESgbPwMvlvSjoHWsM
e45rk7l0czbNpKZeOoEErpPPP6k8rqLFCpzc9p46W2jTQY9tYuU9zPRffv9RLiGhf38cmcfCqHRQ
GtkzIO76RmxqKERxyyxCLQaNVRiki86L3oRa5WbPAg9RhkNk4PS076EAOGDRAcyGSZ7uJc0q64Yp
aY+8W/gaxpBVrI3pgdXf6WscFKsSHF7YvHfWeE7G5xXTMII3oJZelZrRqFnYABcg4YqsWIhZyCBk
zu7jLdSE1exgq7kbu/6itU+EQ57HtuFSE8K0WiEWoLcbFQhTu8VfMQCfRCthqi7YElCFp3RV36DT
Uez5A6z/8dlZvmFVtfatdLM3DgZ96xZ/g0yfhJn6jOZT1CH4p9u6uptwNCeb9SbXQoMXQZwpSuR1
JYs1otWelYxmMrcT4yG5NFKk4W1FykB4cC2CAw55EANB+f1lXS7bi8vqoyG36YZBDuA8ed1cggve
2CxvGo5O7PjvRDVO1ls70ymWXV3Rk9AWBNG6n6x9bbe2ksBAnwpFad/VA1805YRXPbYIcWlyIwfO
t8NyzCwazsGHMYtsUux7/I/4rLKseRdnHs3vJmR8/ZqO7nrpBsvr4IVg27ccAynd1c7fGJXQJAyV
n1h5PcLTdxfN7dVj0FeAk1sarRVEcSbnt73d68MdDsf2W+LV9XRD27/wgKw4VnUOmehSxFJB6yyq
ARQWnvacy/9AmGKo3yAl9+PjQAxY+4qnw/ildJ/RcJzmiHVxqCyv30TlQ7p2uym4uHXAx2snuSxu
IfE22ckY3YTQJRk8tQZxgDuTNuW7uiOwcFuOKPxv+8IuMb4jy3D/f3sObEbsxUQzQK1bKt6Xy1Km
HHSBlhdeLM1D2N5yR4ktI3Ay9xRHGHrFeSq7ryae9eixZFUg4ymtrHeWHDkE25Enefq9MPO6O3aU
wj6gtaAC9GunY2n9/Z39K2KPl6oboDTnOAODuv3li+2TsWdgkdW3QzjK9D22+N5j9NiXtC2jAXfb
7QrTc5bB45oEsMyKaNtT9LhLNtlaHjFa5iD9czSxKIlWeJvxs4NJ2+ioEfCujjCMvAadcJzl9wTe
NQ1J2WMY3kiMkcPOCqJ6mm3BYY3UO2i6Y+QEprYVrXFe+6NxjTLh5PDqqtvWAl5/YCIXY7kbRK9+
DHqdDZvZhfOjpLcnd5PpT++pAprw1sISXe+otjlZM7MgKFWICKc6nfKkO6lsIjZ1GoM5Zx1oXbyN
dHsYAMcMAPxNzYszFuqizQ+uhotkawVlTOFl58m2TykeNnYUa/qdiYDDLDamXrfy1hnwjW+nhaKO
joDDXYKb/rVJwa/Pgg7EiivogiqbmcFX7e95/ApFMazPq41jjvkobruKtCVU3O7oH4RWh92hLdIu
2YjRqhgTlWMXH1Bhl91R+Hjhdytu6Pd3mHXVbuEwyL1Fb566AtAXBdrLO6xN4pIiQjMv6y2UCumm
58ioKvlg+33kojbFx7hFesP9hHsnEWeCIPPPE/AlOlVw+n0iZzFjb1d5GrF3BA67SetUjxS1zdtV
0kMmFmuAl+kggjZp0ALRpXVbfbUkOr7zilcrek7wd1abRCQmQjcb4fY6+pdVFbFmH7pDVE4PUzHS
Z2mY85lvu9wN3Uth6b16Rda6vPW/bSt8NGDQKOChplLLONbVKoxdEkldFnuX2tK04kguhnWcVOsj
SWAcbRk3RtJnxsOayFEMoeHdt17cR7sUmadxWAUw4Fwqb2eT3kB8ikXR0OIHx8Rz62kBg6PRwjG9
ZYGJbbi6do/ruR9rPvvSn4xdkxv8TdmD190VocFAGpFTH90qrzbPuqF3cEiiYtD4MB0w7tvf3xtX
lSfadocFfIbQ6S7H61+oZrLWmGq6qscgL7L4RpeN/zS6Y9Ve8FaaI9GJMhMbRnTFySBw44c22kgY
mw5d3tbHtERGGavX3Dh0Jmr8qktvCksO8jBNWCJ3SrM0ob2yZF5vnQEzTZ2+go7cxeZjvbqfhxiC
ZlwpAcqe4Jr7zByn9DSwTJFcVRvfgwg0F+JbBJI3bAMOEVQVhrunVz65+db4z63D4kW5jjDE0XG3
zTX7Ve0bNTVraGHKM1eWXQOXRus+BlHEqYRXQd22Os9We2VgFFl1qrkLn1RpW5/YrJO5CQPAa/u/
YWT/ci5HC8+2yoGa/3EC49qz0ASouJi+uz/JeJMOH/2D7TbmAQloJWn2R055xwxSRJcUj49/jmtv
HO56PZDe1sceNeNl88nZS+G8qwgmK6NNUONfO3gwP9BO1Z02vc+pVfCeL8InXavyZ7RCevk5U8zW
zHjizh442IgLyWUoe6jWm9jakPLmWd+qXFnVj8jXtf60impeu0Dmiys098KI6qP1FFA5zrnGV/cJ
7f4xwAA/nCWz0NshgI36pppqj/gmbVBQgcw+97H3xKpEPNHTXMAA20SINgKCLM23XN3KvFlDVMn1
Bb2/KdLgU+CQV/7eNlEoPNNEtscDNij9gZKrTAA9DFN7A0EwMy4YowgZgLIGVHHNwKG12MhbbMUB
kUNDCSIZolA98xTXUB17qENrWzdhHlwkAQcfOwSz+r7VTEhqKEFSfYucu+6/MQty67Pra32JB6QE
jI/2pt713LN8vK4fHXzhROVzKKpE8sNVUW6SWC/V967SRxMCXKg0UuGrDDQpaRWadcJNRuFIcgu1
rlc7jGDWkV87WhSOq16gLUL4r7hR0y9+4ql/T0uzRdPgOlU97ZmjNwmW2UTUWx2DXbFzWQrUMSau
kfeZS1FCuSq5hW4020nKfRbVSDF6XpcO4DAF80KpkZ39sVLagfqRNjWekz64JJ43gSxalWgaHQTv
KLQiBK26FsDguDv4GC0O3/eEyQzR/dwzIcrHcDVC78lOJaBKB0J2CdmUZ1IJRIU9tEfS0P0IAuxW
Ey6+sL41avs2cdBrkXyZqIZkUC2/6VO7bUjDIGF6W3hlZ5KNjGKLh9pFqEw+bX7IPDzzJxZcjaHi
khbFOlBOu4mY0cegSIvumEyuxfYadfU8dk3UIy3HMr3hSFkCAVZtDO025fBBEHwXWMdVEWmingME
CXMDJijk0Gc1GFO++ymKcORE/GszjHCOwhagqTDHMv+cTI5M3iIGKqxNWQjhP+AL7V/bQH9p8DLS
cwgkmLnC83p49YxhEMtZqANg58xE/XMu2vrR4TDzTkMYj/SxsofkBvJRrn3q/BLZcWgMauSa0NDZ
u4NiHp9WhHvuSOEw5MH1wFageIu4OTECt9UOuVdWvMF9L97goPT70zqOr0yqga1fhc4uTEv30R40
54DvRxRHwa97hn1IK6LxCSR7+/t1ZakJ/rPw0/RguEadN88JWVbIRX9ZTlXcjAUTWbLgDPQ7T4NB
k3TLCCey9onF57xxI70g0C0iUa/b6JFWmsfVgZ1WvtU/YdvmfJyyYUTMF5PGI8PamDGwTmvMIAWg
erCFnHoWweLDoFXg0Aq+lbR7q13YRW21QYtCC6FxcUQc7I6Pa+OTwAcPcrDycL+yE5oy17STl7VR
dv/v44Getns5O5TfRphdnNcmOb80AS0MUAHKfzprBnasq1ZoYw6W9LLQOA8asaenqcsqcaypgiZm
YiL7MPqsFM5GB6vCQ62KBrgXbpy7phok5A4xYRBhYjpHtPGoy9sCAaO+ia0yk4dWadGZpC5/2leO
72MFBAf0eYUic9ad53SLAKthMl5/bRlpE3LqkMziHyee6J+z5XKpPwNcYDQDdHLLHlzG7e9m65Mg
2VNVgoTJjnniHnBCCy8L5OtnLY9V+J0H0ps+qmHo2oc2K4T2Wik2fzp/v68Cy5uLMRalmXnMb3x5
XxFjgehTI/Iha3ym8li6aCcX1sDJM3YFbR/HGtHVjDAy+ZseRPBzhOvY+OrlrC1/rVf99/f6L9N7
KP5UW/S1ZxcLdNirIgfRvFdpQ1meA1dZx8qwsvysIzB/19Lbz589m1xnznxDvJ+CMkluCImOjHu6
zKDozSpNyqe1cVQxUzOf6CAODyun9vev8yqghq0ePiSHL9OYG0S/WjStIbbbkUkPRKZZytPaCLK+
Kk/58TnBTQwYIE1DTopANpPHVcy4nqRXIfsaTl8twX36iJT3trJF9ybVxy56ijWrjS6iU7H1LsLo
J+iuikLuZegqeQDO31af7NGovWdRpFMPLzuzBM7YgW44wci4jgZvwCLgzciOVwYA1i83De1Xl7eP
XCGw5yHqy5vGinT2fC1sz2t8dsDThg6QoHsoyWnczhCqoQp3rEetOmuVIuYEHHAF7qpn5EUsCkZ+
piXg54F02czbrbEwLIwtM3J/bX8JmRizCafvksNKzTcgKeLCTbr6KGupQJM3HIDKYjLEYRIobI+O
NCFvreOsNT5PzfLWiKjMf7Pnlzvg/3wb/2/0Q7xZn5P2X//Fn7+hW6NzFXdXf/zXO1Hwn/+av+e/
v+bld/zrLvnWiFb81f32q44/xP2X4kd7/UUvfjK//eer233pvrz4w77skk49yh+NevrRyrxbXgXv
Y/7K/+0//uPH8lPeqerHn398E5KQaH5alIjyj5//dPr+5x+oov72qMw//+c/zm/gzz/OX6ovv379
jy9tx7c61j+ZubPq/PGP4cfyN6b5T4DgmJznjhSCnT/+QYBaF//5h+3808HaajCqmIc8ADX/+Ecr
ACL8+Yep/5Mz2Nz6wP3CiYyO/L/f7ovL9p/L+CIsenFt/mcZRIVO0hKnq4Clnd0VI+HLOxpjEDqo
PivfzHvwxddEuEmzED5uoo8HSJHT1hs7ECjd8Exg3T3YhVAdm08UnLvccU/JIG6l/oVJBOgs+QOh
y7AJYqBm7jkrksNhyqd7TuSfCbHZhMljYBLhp7xhZ+pgWiEJFLuqLcZdpDshUnZiHMMCnKbnpF9s
4D4bb9ISzFRNwRSTET6qGWfb0jTf+pD6tjA8oiT/OJGTsytT83ukFElnPpHCfvTQRt0lScU3Bj0Q
OZSWbybLi5Acv537VFugWbDfmsAC4GV+8IX6ZjNQvOGsFN+zA+X7VvT5BygqBf0TQ96ktOWyN+kb
hpNUpdHtVIC7b3Z+pp+C6dJn0ZMGA+zoDehqS2xpOx1w2n6Koo+1bkyzUcDfFN8CEue84WzlR888
KTvYBtYhjWEwzHxA+5vMyupQxI690enl7EdLleRMlySe76OIuhx8suaBoxqSmYjlorbTwK99S5lI
9FuXiWG5mUZOWslIF6FuhXFTwm2UG6+z/kKr0TxEk/R3qIbtj/Cr6APZDCKGztxbA7AA0jBS2NTF
97RtAU1EobnvOPJvlD1FqFkoeO2wb7ZlX2mHcBLfejn6uykSwb5OgLa1qs53I8qXTWM7w45uNQaI
Uk8IGmmH/SAYiQZGY27Dvq3fkSSePki/9eg+QqjItD6+TXpMe6g8Pkb10NIly79iSyg2IEyRdPWc
PMwepHDdcMkZyQT7hLjTeM8mjyrPd1CXuiHHS1nau0j59ZlYGe+N3oUkKBEedSntIfpkDY63p7gd
IRaW9KdLJeDdFkJ+jms8BMxL8UkktsuRDMaFnpNJawFJ2cuI/kdKmsGJMxlsv751t1rtW4w7imgr
B2VzjiCDLBxRNKBdrDZJJfkMh6zaMHiIsIzBgktS7GCbpqn7vyLcvNs2Au8WQG750k2euSdPTOwN
MmYpLw+JcTj0w9DjJZ3CXY0666HpwQ0nKZfW1zDgZgkhGNmEldAANnqPRbTdtdiODzZuZUoDErM7
CgZ8wBnu7NioN4ExBSjHu/ZoBVZ3kS06KDxpZOIlSpo7lqZhK0STHWRmw8t0p3zfx2O3TWePvM+0
4RSbZosPDwrIKMNo30XCOo0cuoiyqAxcHUUIXN2a+abpPG8EHIt5G2+f9R4iHGx0I1Dn/0famS3H
jaRZ+olghn25xRIrGVxEUaRuYCJFYV8dcAfw9PNFzrSNxGpLWVtfVF2UZTESEYDjX875DgCVIkT8
862ayHxdOsOLCq/45dmZiMFlzpHCFYVaZ71rx16LbC3Dmzg29iX3eJBgxKo4y1QdIakuE8Ng51QU
rr9fO82P5dgNt3VXW0cgTmvsgLtEArY0iUlIZ0IhOGPNJoO+7VpuUzB2hF5nW7I2qkKpyeOD4lzi
b8G5RhrND7qcIKwqj9kXlwsJZCRyENjmgfZTEtK1vSKyaqPSDrJYh9/MAnskVhiBVUwf1yVjL7wD
3gN3N5Sg4X97tfy/s/z3s/vPXvD/nty4fylIeHkY/j+Ek9/8+Bq6MrZsY3vvBda5CebYmbpI7/04
0JqvKS7tqDPS479/5qcJLh9K9+kx2GYLzaVRov75ulhrhynNqvf3bNr8NIHn9JLTQB1xeJhnFmzf
a7mmYbu23JXDtN5YavGw93dvzMwMYiW917YmryDL2FA7Q2AmQGyWyJvmfGfWzhfO0CJqRZadVOtQ
TZHjcCCQ7GF1qK0QdqfJgE87srslewiWNPjL5X0WP6PYca47cpySZIbQSP55dbNpT+PmCkQJ0Mcj
bDn+pdPJ9KMR8y7//k1e/9Qf712kB8yDPRdXEmIE95POetW8gNvbs+7hDH4f2nU3bfIELToGbxYv
k/WXyvX6Gv+3j/tUuBrbnIH18617rShf7HJ90XL4ldVy6vnof7+yP/cf3CK8aKiNKXWYRNjYrv78
Es0U6x1LJ+1euwLRY15m/+O/HzAUoCjiQ66/0p9/v+Qr5Wpk+TAW5QOvyG+tJx7//SP+4z4Ab/Hb
R3jXzvu3R8tZ5kKb2Ng/GKXxbS6DY1CsrxtYzn//mM/3ALea6eBi5Esy0A79E8nz28cgaR5kN+Lo
NpZLXd+BcQIUvqZR9jeeyOfr4YO4qQPGBR6iPNhkf15PmWKsVH5W3K9BEzXl25rhBP3Ls/NJC0nq
HJIs18Q3jaCbOfjnDwErkaXcFdl9W2IGn5mD6vdl8FDUN60uT41HnIKDnSh9/vcv8fPtZnvutUbm
cdJdiunPeVt5q/Bgsv67HzD6fLQIkv79738aQF2vCwoP0XpcHPYPkCx/fnmFX67rlpfl/ZKtgKGk
7G5HqyLlgOSLyNTTOWlYMgAE7vREASyLJJvJ7wDroTVr3YupKwt+iNNF5lA6Dw2JvsdVdz+I5iju
i44fxAtAbLWW7iWGdPrI13hziXwzKMQHxaypoCzartvWvvKtBP9ceudLYwolZIsdgkvn0JmO+sv5
9Octw7PF4pKRPf09XT5P26ejECoiaDqkX5eh3SNs1uvdVCX//s3+eSZdPwLfknn9gpGKgvL5NIFp
ZxZwCBSDC9Xv8nMEVcu4TP7lNPrbh3y69bemhipj8SGwDkGbFUZsMaMu4//dpVy/zd+e5E7hJq5A
A1xM4NPqkpqgzMgN/ouK5c9b/Z/zDmsjACbb4utCB/rnp5SWje9e5sUXgvrmXbao4VISKf6XV8Wf
v/x/3e+Q0UAQoZH//Byv/CtcxyvFvaqOtUMExcXq/nK+/nkh//URHNRgQRl5OZ8upCbOBCVdRjf1
EGD3XP7ya/znn+d9jMbPpE5hY6h/+jXY+eO0VMN8r7ot9J+8v65E//YB15vut58bbaFWG9cPwGk+
rmE//eUCeNtcT5XfX9hIB1AwXC0ypgFT8B8G1m8fURLlxyx78O5wXs7o3luwRLh2DhOuxEPHxjiG
T129mKR4RxPv4b0SBPUCuiLkwguUF7bQjW5pbzM5yISEqjTcZFDs+iJ/d7C43sMJdaiSdQ8hmTJf
db0EQbfg1osHUiKOI9hiNurjSIuvzAtrkCUSc7NGDI0BRgvHP2cD3INwnkVnHh29VglgSXUhn3i5
Z05lHFdEJFBbMUoBIGz2GCFKdfJY7CWjI2m1S3/ZjWrWowWxWEzYwNdtGSUpI43I2lBS1LtR0G3q
VG12vbNE01PG51iZ/f61XwJnL3uc1z2KqQiGYHDBQ9jEFZmiUbeAiwl1RxNhpab0m5Uj1SqDddgz
TM8B5g0MOCzZ3fkw/h/RUHQQJ4X/3a1mAVSvT/Mb19+Gr/awDFjeG/fkudmYEM4QYEVW9a5gHflW
8LY4sYydY7zE1d6pfe8nTDEoq8LTY7zNerIwugAHbxA15Pr60ffpTLTMQqftr+9NgTBStPLVg8oT
Y7W4kiJMNyK8ddiPpDaRwJA/6mZ/BaZWoSUWd1f2hJPCSF9QjmRaPA2ycmLTIj6iG1i9Mrnpb3Wh
tcnkSiCKvhQRTZobgv6GpVLb22UoJEQEZyjDmWgK4DzrcCDjut/PhTfRXtp9yMBlPnSyyhODugHy
1pTNIYBIRjuT7t0OdlXjHzLp5/3af2BxwweUi1ketnZ6NiZ9jAgaquDdFqB8CFwIIWZNRzBqwdmo
Z/vGGJV+M7rXIWjtbCeMEAHG47zYYQjpmQrpPlGZgVbuNAw99kc5O8SftuDdGx1asl51j6iCbG6Z
2f7w6FztJPfH+UM02wtZcelx8UdyQtG/3mypKKJaBttjBz7/DNdK/SJD9U02xhjp1ejuRMAb2CLG
a8cXrd2BHtgeKuVU7Cjd/GBg6kx85EN3Plp/flPPumPM4R5LT1gYIl1B1NZAs5hBhWtxYEdBkz0H
WCF3q3Bl1E1LvsP12vwKAGyEwMkwb87EoOWIhM8Lj9txM8b6VKHQRUOx9se2y/mBS8JZ3MlmxwaL
6dhy+z4uqOWKiMG79TBK6ZLM6W8Ri6wmclMJcbPJ+gQBwbQjSU0L60p4ELecOTIy88dIenjCvKNg
ItCLw6yvI/87Amy+5IaU2Db78CQub6u7GsV9aCNeBd9+K4Yf/jr5SevoBAJtbex02XTMs7m7aIsc
jpWdy4RlrnOoUAQcaUfXmxFL9G5gd3E08HbyD7sQk1AlILZyAWFekdewb9Y6bi2PbGffVmfG6CN8
k5kckmwkxWSs0TH0DDL6DmCl2xg0iGtxGgT0hjldT6nGuO9H435lYHLRwHlFJCt1N+7qZzdw5hgZ
ERQDejljEFgKtsVPvnJiEkMSNt7XRl8VibSqnxSsXyYLTgwnZmd/N7NljD0hvyoXCnHbpsYRUH69
y4Vf3m2INw5FM86hIVZxclg+s1Al+31kfnpourTf1+sw3c6Y+SN8z12sah+MsmYCydKmWj6gA3lH
JVLEADj9e4ZANgksI0lT1uTFhXCt25VApKM1dXpoW3MJV1kLElXjdAZxSIxOO8oYRgBw2qVY+sRX
hLxF48ThZeC3+6FhXztv/gKVlJN1P+YToFUYVlGZrzyagF+OnTs0SV03/Q7zHtRnuurQ76vu3lC0
4uR+1ocW9uatlM62y4fh51b2ZMmWmnayCp3pQhFUYWd0GOe69GV2gu9rrb+qdiMFoiCKwICXunMk
0WLt0r6bUidR6so5UZPP+VjV1duyNuKwsCB/MAYlPzY9r/LImm2SZt1ZPslruhkn4XCcRFpdvN7o
70A62jBuymK/BsR4zF6fwEtYCC7DJKAMeWizzNt1s1McmRXpkbhOTeccJnK+4V4DNFXsZhAhl20s
wJMhaozQYQWvxdqi9i6z5rhCcjzY7pK9GgAoErdDTpmac3mvXM1PCsi1ONoXI9wAD5P5IpurF7gg
tN68QvH6EkGZ1ntPqic2FzC9OAjz+uZLOeIix8f4VWvNhNgFE2pY+JrihOeVEK7T8q6TGZj4mt4d
9dmqvgRd6ddXVAO7HyPVTxt0tctU34PvrUoGqZ56xyWvP5ErBou1HOw989bHQe+2nWWucmfk9hYa
ufq4RsIjeGyD01g2eEzp2W+hQBFESdRJhPOb4XeZf/RByV3tbmhT0lY/aDkJZw0224h3Z3G/eNZb
Vwhcl1IB4RKpuPO9snsrxUYkU47OIyYPqb94JflvjDbrfWPB/Vpz04g0Q5VnpN3XlEBKB2Tr7/Ni
N1aCGdRyYgAy1UPuuyvfHXHu+0quBRUzMq+YRN9ij+M8o1tFiR22RGLuoOuSsEl1kHitVUdiIsJs
CEZvX4uuRA2bvzPHW0ObbSIoDvsb0HHjFqnrm85FxFhzGCSvDJLRoaRjM8OwFrwUU6v7YttMloei
5rXd9qhonNSdYHSBCxwnR78YxVSffT3LE9R8q09aSxOEuo09LfSayT5puZfF2Jy0+y510cBKXTws
JHmFGVj3i2h5lft+JeL86noRs35Fv6dN4nWyeCHduzw2Aaapbsz50475XUddcIZf4kcD0/6kALVB
ONO6guwCNDnIGaGbKH+Vdjr+QKHwoa7/UQ7Ge2LpTiDxgjkaNbhpTqZ+lC7bGCP35hDhVX1YxqH+
uG51KSV8HlZLf7fL/EenLO2HZFSxw1g1X2285tPqko2LCG3l/0oS3wUjPisW7FVxHVjZAV5ByVIB
Cn0R5HqkWPpGhb9qkRjMLhG6rGNIOFQYQq73c63/yCDeKZhL4xtUsQ/babUjePFxgoyxrBECluK8
EKqYIA8YI+XKN6v2uGaI5+RCYoOITKxoJ7YE6uICLAytlfftakJri7W+89Hwu3cqWy8WK5xJJ9zN
fh6zFz9jSWAQla1xVIZK2ssd3g83Tuf+l9ZsH6OmTUx2RRbqhNhHPM7qTLHR7a6aLkYYGMrXTs2x
ILUz6l1ccIRFS6QQ05AIJP97BDFNKJmW42TyEBThU77tOH4urLPakATbLoIvS2AihH9oWvwQbBN0
KirHGPfzmKm9DNIipg/I4qZM190cmNkR4Y8RYTL43hpVfVjLuYINjf7MqnBsa30TnIbJJUaJLOiI
LaEJsokAspocrL29pVW41LkELOq+W+UE41OHA+yXs3vGUO3sDWfIv2pBK7GhUrdXU4WEfSyY6rOH
AgsaBDe55l2ujMGoazftOatXO5kZ3z4XRs2ar2WdOPCGZXZetmV+mvEFsKRAnab1y3LKGmOIhsH2
H1efMT7b8gVsFUFAgCffWynSG0Vq6C1GsR+uQdVVNMYS+g2I6bAgKupQ+DW5f57qQMfbhIigcEmW
dnYOMKemt3Vp08ti+sNNvvYqMmFNPY42tazB+c+7Nj+WS4fjZLVjHe8vLANZ3dfkRYbu0n0l9Zhb
R4wAKkpSVtrR+tb7k53AJTKYcLS/9NWZ4rSrXvKAM4gJiQHOTiC07xp7JXzELSMPCBySmoJwGZWu
R4MoZZCi+WA+C9vadghN6GACVlmRYJd6BvaGuNmwZrGrLPgYSo7pvVtLpJ9wN28569aDHGrtkDol
JLyB/RP1YLczEBJyC0N35uBPp1uAluR1jhABq3Uwg5D4jhbI1xQMj0JYznvTVmXS9DZQgbafn5pV
t3lxDnLfeL3/1HGrJPCNeCnZDnLUFkvXsRNQdTUaJSAfurMXgidxMGxSh3T/Z2tmbjK0rFu7zATN
MuR5XEor21EokNxKTEUIW8eKbLsgG2kzqS+yBpxSbyWsIfrbsphGOPJryZR/KHbLsL5VTNHCsuzX
Q9ZlH05DNG8guN2nLg+OeeHkF9IvqpD2pAm9karRsqW2y5t2C5eKKEuzF2bMVisH0lqa25elKIa7
NJUstrY1ULGcbf0wD0H2bm3LRFjv1O+HLWeD2qfloV4N+cbOb7uFLJABhNBnYpfb9R5O2/pctoV5
Gja5xrYGOjfI1uFWSzUaZCCpZwIXg5faHcqvmmYQcuhNC9GYmlbtTdqsPYtunI+B9ejka5exAoXJ
hyWyerQIfoCcy9zOwPTOI0vD1e2p2PKTg3nkudQHijnRpohY7GzHsdnuUYKqGMC3FRGMynzxKkWH
6kVgJ6qoXa9vX2i8CDuBRw2kPl8L9qlgO9eUteRWGOpHK1pCSa1M3MGrmohWXctjgZg81o3sPRuC
L+xTtXAh0CtMVeUeaqt0bqU3lI8u988RS0W2twWvLUrS8mLTzV+GzbF3hgWMXbArbCkqk3w2133g
jn2ybXT+0shz0PUsdWihm3ByavekilnEhUs9qq+edTtOxi94hg1KtF7tXYyrsSoMEv04JWPa8gfI
auqY+zkmzFqNZ1dfqp0UBjqDXJo3Hgv4iJ43v3StOz60Zm2djLZ1ktXFKWF2rhHXom4PY8/vN5TL
VZ1ekFAAPx1KKuOsKty64LXPiw+tQxnb9Y5zaDQ/ZasXfJ+agYRNw/7mIhQ4DGtrhHoViLNJmCNt
ZvBMY8VGXVJASdCFiSlApwXbQNIXqJFoSy2krRv1uWsDri8BTEe2iR+4BihNngnfS2szeuyQ8qFN
AAiQ5y5igO1JK0zKMYc3QzZu6pb8ZQbAwglOsnHcr3ahJGkXlrMvILxFxDaDRZ3dHgOiCPZLYJZh
umm0AhCgvi5TY8ZtsWWRUsZPlvxV1CPWvmnK+o2c2/Eoq1VGMNuWu2nIlj3GkY/Zm4PL2msDyafB
9VjslmPWtFaYj5zvuVa2587ygkNjjirJViolsXq898hp/TLlcLrk7NkvqLu9eClM59UMZh9XUdo8
8sVlfOVL9T4s2vW2aL7b0lo4o6wLz4l70xFoutM1nYCPySE2jkSccO5cKyYSCIB239mYlMwmnjsx
7Wafls3WeBNZ7QzWsSaQIPPEEJIRxr5EziBUZ8IMoAyZ4TJprI09sBCgsWToyukjJfqAbCyCHYXO
nWH7mZ8Q3zSfUzVnh8AghW3OsOl0mapwCJWxPZDB1hniqA+tCbHKiYjnONpz5dyB9WmeNJRpUT/1
zxVZ1IlNBDnpBJuL9qUod4PZci1GzRrE6VTiacI+9qXxQmgLMXBNqpLBE3qIq5MxQZuuyRzo80s1
jlqilw0Cf91Se+byYPWRtaEYQWK8Z/IVQHVsgctsNMZHpVf461Kt3VukMSDQoZGQJsedUV8r1Jzc
BwrUgYxrgYgAIeilEBOnNll0TAJbKn58Wkevm3+BkUIRD0wLd4wnEgEKOqz8hhBMaVePHek6oTeI
dp+rdTgi5Rd7QebtocG2d3AHSfYpprWkCeR0yyW0ybDY9a2dKwOozTL9KEvjFXUABpZlKhPHbqF7
qEbflTakxYFMrH0JI4nFULYe/pHJBkXO1n7LmptA5P3VLIig3zB+dQZNkzFUc+RKJEaTQkIS2GV7
4N8ziJrKpDhhWpoQoDFCXmVdBw1C3JNzVJ2VPb8RKOBxvjEsqc2iuqN/ASojfdhw61ZRBHF7HYeq
6ojlVuTF9aI7ZxNrFzUhXspJZotqMZQnDzbKC6Z/E9WGtSZEz8zhJoiTFYPlHfqSJ7PMeyCuE9CX
mxSybtQvDgM0TubQ7uVXH/hn1A6ljMUIHycTa3P0+Jbu2BTxIPjluNfLwXjARsNWfBM6NWVa7JVb
dokG42dHQkaAhN8Xoe1ZXM1g9/tym+eDm9VyNxT+62Cb075lBHY/rMWSBIQV7xaTWxaLaH5XEsa7
79LF2GfG9V1FT7fzitEAigM2miwtG36q+yLHERybdAgLomeJmnbNHwAOd0dL891b9DQiTi01HLfF
vIabSLI/pwWlUI7UAY52dUzriulD6VfxvJqocrLCPWQ2SzT0nH3CPcmxODXGjizgbdf6/fgTC2T+
RfPGNoYMZYJWZGqdFtd5MW2iIvrZ2m05ow21B5ca8zYj2Vzw/phR3SsxE69m1eYN6bpD1HoGzX9P
6hMaj7Y9Q/IA0T0bL1U+4OsoU7IFBzKmC7UBNqi0NMzzmXH1NenbReNxA3ZhOcHqafapto1J73UE
1ft4zgICsvYo76vQAbeCy5m8wclzq2hwK+M+R9pwUBkv9k1rP7asao6ctPOua5nNbc28nkq7Ynw7
pRQS0Nv3/JDpQWbXHtERQdxvjvZi1dKPG2IpkGO7y0kp0Z0KfClPA9FZ/OGs2tl+rhOAId6Yk+tM
XjaNjFZFW9D0gLQ3sySAkjFYNGsVwUB2VUaT8hDemHXPDHh8pt4t45U+KgHyBQmdnf4xw0nzSLxD
KAxbgSDvVVhRQoWG3a8Rkqs1on2cGOfRttd0w9+azVxuekt7crHpYZBO9ajPlM4LAj1RpnsNhYZg
ILUN73bNzEBqwkvwqxohuJTx/jrOjwLh8542PYys+dQwdtLZH1ug9aPiyverICnEgz1o31K6hBtz
ZAxZVJjdqKn10Fp0ezcylnssq3u9PVelrb35zULojS2CZCwqvlujdy/MLHNGV/y4tqWtt7lRVRCe
/RJE0AzNv/HmJydPUQMW+nxeCt3eCyubdiT2yqgah5Err697hmnFc1j0cWCZQ4Rem7vDnYuzgnMR
S8KxwxLb10tRoTjDazh+mYfWJ9FZ+EvU19V82znksppVZUWa1pnPbFxkWIDm5ezqYDS46F6YjDZF
kjaojgLwqlNd3y+a+DbK68BfkQBNko/kF1bjDQTgIW59Nf6s+kDepaDp78yONhYzldr7W/Fcbul0
RjwHORoTU885htMzzAqC4D3mtUlrUuugm+6+kmFu/rJT3Z+4U4IMmgqB8Mpn3DY5nU50b/BjNTZw
l6UyGEjV1IWQj2IHftnZUNsWmxx4+9Is5U7R0EdMWGHTaGu1o7Gz8c0zHcvd2kIc6ljwrGXeIInb
6mwJ3QDJwzi32Sv2R40VEnXWBHIgwsNMTmvrpPcWfeKuLWv71QoadGCjx6CM6UEWk5XURb69OOep
cNUFrRR5FZ3Yvgnu3btJxy5IZ0joq6X6b4Ns0WYZY/9ks7izjZkQY8NlN8HbxnKK+odf6ubRSHN1
51JyhVYKsDLNNy12RGF894NG/0Vz+AomX13YtenfA+yQz6WL8yWUDMu+YXLLjgPzt72m9Cco7FkI
GcHj/IDLTTTahZvu2RJECcWGmpsnfe770M77ei/gqhM1Anh5Xw+wf+JurXs/2fp+pbrhPmnKjun1
6DmwSaufHIbzXWoVBg7/6ZFVYX6oeQsw0KVkkCaSBNkxEnOtyQpXp3TjAGIMt9M10dm3ywfg22+6
KuozrST7myGVd6MOvNIYSHTNBVPDNLfhNg3qDdGUm+QkAe5ny5B9SIiqdrOyXoh9hK2x4Aa5LxUT
AykcSd9Mu2/YpFMDLLduGn2VPxAgXakztvnqZe67h4OPHUMjl7tidDVitODF4B1mnlFrZGBpjKkF
s9AR0iVHvrEG+q+tIQyi1rv8NM5zEMvVCG7JKsnvUApxR1NRQNUWwYTxyUqIJE7q75qxbJysjnYO
/MZhArQsgIxwJvBmKua3yajtI3NldV/rPnekr6zgxGlUR5U35t+CoupP1jZPZ8W7EX3/1sVl7mu3
3criVxjTwXS3IvZZayV0YiMDKQ0QkNO1sB970wJ50Yt9T1xcBNYcaeyW+kQY1t4CTk+tX2fDL9Gr
DsxjRy/vj4i00QkTLkIsCeUZad0Y1LvR/9BWOe3Izr2+mum1zOt/tUWn7YOi41ItNmN91X9PrQkD
tVn+XKxqO7EDfFmC7dkvu5+epvPszblvzWwDNZ16kKzGJ38OvoD01Kc9d2m9v9IMI7VMYol0RgPP
g2bYP8vBXMnLzUz/hlwai6qBUVVXEJRK5Ed2I+rOeljrrWGDNXgn3wWcPN8WvklaIUyvW/6dMCMt
JYJnsxmqiCi1fG9VCJPFlip6Ie4XdC4ltGLYccu6n/h1yJjO5GteWuXNOvTDpRIsYVoDxWbRuHVM
MmB5YaKx9QnBllmb+OwZYxa0vGjT0fjWuRqRea4g5d7PBjTe7bArWBLvpNGyKcz1LXa9MaMTEdqJ
MXF7YjLTHlMWtkdnRc7jy6km387QANNX3I2sPx5sQkcO/bDSwEB4fKQRQ9862HK3BK46OAbFs52a
QVJil9k1U5rtukZuLN95/IFo9bGt+2zf1m47YLNKY1+ZFPuZXUcy8ytSlXGSzlXqxlIxRdLd+XtR
SmefdX6dzHbOiM3CYBI1wfirwOAFdjyzodwB72Qjfy3RLAyfwOW3H/Yw6j+ZZ+sTf2sdv8ix9ZN5
zpao6uppl1eTolloCC4nKfqWQBPWS6syYyBg16xwzzl7i0dIOLY1Sj4G4oQF/6S/htZEZF5SXesy
ETRjXJA+uceB1kd6z4JJn9YfvpHTWjfbQqHBmV74YYVANZrm9U0ZpkD6rLsMeLIvvOrs5/Qq12fU
Wn1bCs94DwbSF5sRODjA1YLOrKxYVzJo4jB/r12vurdYKCWkkrsRNMD6cZ0D5wUC6/KsCWfCjrvU
AFmy2oyFFH3Y9FKEw8S0GI/biyM6K/RaOubAzUhvM6V53loCniDwMKTyPVaN9ECS4Y5HYV72hR7p
7G5+aCtZ2bsSXqQZT3rVxku1fFcpz3W4ld10DAQGRarTygoX6o7LmhkYFQARM1R2x53pq+lAqDAR
fu0sD02mshNwJztyW898WWvD0UOsZ9Qmgafu5qF3YotYdFKWLB0rnE2B5Ii02zntYkbca4CrLZPc
PdqVJw9TYZRnjX9eZwctASzCb8HoX5v5dSW01Z6iMQVURM8gcD6r8tToPW7k2l0O0EhVNGmWt5tQ
GyUaxvE9/zbLnvA0f+fqqf6NB4cpuI7Nq8TI9KX2DfspAz3M+G2eWHmzfSzU9JYuYsbv0cKi7/U+
Roksz3kv2h0k4wbpfJGftM3mtyDTQIs9dtJdWMwjk1YPutCTttblTxaA/lue2iVv/EX+wq3a7WjX
1b5ZjOpLuabBwdCH4m2pKob1I+0LAzZFz9hMyUYAxZPXrPMju0SWpVJDIxwGnWES+SBxipsM6RWG
/CK0NizAvAFZwupiNoneJd+xZwbATTnyq80eAdBy9fcO5updMFt6gvexBGKsWeuZUeAWy9xjNzfb
uB2tmmCWVt4tWu9wzFg/8SnrFIaMqJXVTmdra8rjxvSWbVN3ldVozrsOazxcek9nDOi8rZWmJ16u
NtLnG/0jp8wPCRDPIsvsvB2+hHDTYSFLFckCbo9szJzmdMEmM2kMezpCKL/k3DiPVa3Kn0ziiBty
+q24Z3eIEp9HZY/sdAP0jkC95vbOIxB3a9hZY36p2d0xad/0Ixgk65vR1cGBb1s8tOSrNKE/m/eF
brGH7N07SZHz4NCnDWhrajCIM4/pZiIBoebVE9gRw7GramyU48HUnHMGZAXpzcpDkjfgPF1LF8lW
Tw3DUM8YMIawlrgpWuRyzZA3J2tOu5/EhuArgGFxdjGYvuYE4OEmqAXlxrVWozjZMetnL+dh0mcP
HJwmY4K8uvo/bMsheNue1yHqR46SPugZAmY50Nj0o8h4zO3OMu9YP5ivDV2WE48btbogRg2aIScN
7UxhjxH8/vW57ydxQBXJjMEl+mDf5GTqhKOhXapiRmLl5WOiTcJhUYWTBRoe30VqrdPeGaf6lzTs
9IU8u+0BzLz7HBDQQB2UUXmRMZy4tfeoIJiIiEJT/EWq+t9IcNH6G3ikLQPML8TfP3Vpg25nOumG
w33hmbcey9+ZkAUiVs7OsN7ZVvt1ytLvOvqCrpd/EXP+pyQOHLyBXw36DduyzwSMvDDYqTsyvTM4
H2amsn9Bkv03fx8lnA67L7h6MK1Pqu96aXU112YK2qG+rQIZT9rfpKLmZ83dVUGMJB+85hV8Tkvw
59dXkSnlZO44XEgGNJjzaO51qjepcz1OeF9cMqyQom1JJpgmz4RV36a6XhFUQv+qlaL+mKW/0UJK
0mCwbDoJE9r2WE8rybKSznpiOsigc2ZDxDub4bzXUWD85Sb4LHiFOGvaxHPaGDBwaXwW7orKELAd
hu2eQV8Wz9ta7atibHc6M+qTRuDNXz7v+sX/f6GiD/eLAhsRJ/Avy0EB/umHMVTmwAHIm4cu/4bo
Z1MvARGp7r0pXvBYsXr/myD7013+H5/4WZ3P/qbMldk2uAnHNBJ2eTMGLtSn/GelBOPfnjqC6eFJ
68S56eeHf5f6gsH/44qxnEAgBaKMnY4bEunypyvWtSxzGDFPl8wVI64qj5FtZVDaIe7Y1JtOElsI
B7OPaFdZW5X59Z5A6RZSAzH42+gj7KARr8xIUBKyHbi+0tVzisskgmuFN9G8DrABJ37JGeHsNCOr
D7rjOCxWyqk5omNxd0aBbRr0rIyciVKSrSzcr8ZgxUVaV02fHremFkTsvJ+lObcx1s8+5szQ0H2M
3qHTVuamDYMYyDTBqR2BlyyeQ8moG2RH56ZN+C9iJ2pSzmQMgfu03RDo9QSO13M+nb1iIr3Sa6rL
xJHwZZ3n8eIpnktYI08VxIG7wtDFubVQdvlHo4fXkS8ZAXuoiQ59v2jxovp3CpwgnM1BPHsKME2b
LVM8IhqJyZb0j6Y/nqjXaSFyoLInza4/eDp9kMY+ygFXbrdEqQ1HzwjUC7445tyzdL3duho9zx+N
6WrTOoSyxNKG4+cX7qUa7pauxcq06p1omWUNjhDoqTG7LpMsLzUak4e+zyoSlJtqO64j7W6LoSyx
FtIKA1gGPXtYo3jCFekk9qwtEQXpu+kO7nG7yqtW7LsnlO3uFC6th7UzXayw4p/5P6Sd13LkyrVt
vwgR8OYVhfJ01SSbZL8g2DTwQMKbrz8DfXXPJtEMVmyd0IukLTELQCKRudacY16G6ciSz4GKfUk0
wKJJUnSUxJ3/ZMfSeb2ldGutEMgis9p/s03MjX11rZQ6wWaZqwXhEY0MvZ8o4zAp98XNSI3zTTXh
NawGunvCTcy5DJ3LGBHZju8RCY0XgaqWxJ2ncKcl8qIcydFX7CE4MtucGY6O2b5G1HdPTmwRRWYR
ywQgOb4Cu5/uJ021vKxxsi21AzZIY1JjefRladWTIHmK62Jcy3VJI94uR1Q5neHrm9Gm+OsqRtYe
GyqnntL4uAlLczBJjrNHOhnm9NJJ/Hc58y9xwz6hJWOpAvAfeTzsGASxSjB0p5WqR+1LIPsoppQ6
uCobefBimAKXpWXQZ5A62Zv6RiOwrRCFa8Sa7NqUCE5CehrrB6JfwV1s0ahiM6zC8N7WxA3E8ouI
E1dHCutlNLXoDcPUQx5Y/MzDWvtVxUFyG5R1uZ2cINwLJQNopLThFQlz9gXbFsqIJPbyGIxwVn8X
lnmMxkasddrtDwVCx3ustGMGlmg0nRLaedYo6wjrCN0oazjJFp3DIPefqnF48WtN/JbgT6xiZe5b
UhS1ryRkK2hTDY0GY6B48Cc74qXkdE9Vuj/IVjjSI2spMtR5O21Rv9vbqmwBSJHFHKvrtPKAB6gP
dodgVW5slM/DpNBKrpyIVrojQQ6bAHlsaCCpgC3G4BCY0quAlLHF4foWIGHy6hTpDD/Bf0eqIzaD
FHQo56p2pY6Yr4GlvY8dp10ztCilB7PQNZWtHdhgCjOG2h9Uvp080shEfqeod7bK2b83h2eTjeOr
UgXqIUisCD9wrl9KoVMdJXPMiY7VywuffKa1qHvnoqhT6gnzPewN/JkjnCLaDNhFM11QmW6mODjD
VV4Sdv/zMcPtg52Sub10DowaVCq7D7JTXFYHfygf2wkFDQXtLooir+t8kyUGcehIagL+sDuJI933
n5clo/zPT0B1j/tGswAULzFaESkoSsPx8aRK2tUgNZddGlOMVad3u5geTUH3ywmfh6EiGtPwoD/F
LgUPys7xcyyZuyqe28HKashILVKrI633Mzu9rz74MOyIAgcgbMtLSEnbBWixkemc0kw7mdNAfdNx
3EandZGjEjSL0avM5iW2kjP2ly8//ByNIa3x5TU1e+nrELWS6HGanRL0kTWRdlWOc4gtbmbcC+NR
637Z9YU0nNl5Kp+3hf9vv/Fx2IXbY+RUFVaCSeHrZCJKu7L7PfS/xuBkhI4XDY++jyq9vqYkjrY7
PMOpWQAa/h59acQqIuK9+iw7SQkVDCTnxxReGMcqpIpm9rsD30N9DtB4H6JMohr4QknlLe3MWyMF
LafJm3KyLgQqSUMYRCdQmhkUgRqpfIELL1EWlG8MaUR73eZr0TNGNWU3dqll7H05PzrhCpeKvRm7
9r3IUCKCplvNmo2eHYeSo72TzHWc4+qgS3YVDvpan6ZHFGWA9Snt2z0eczqFGdDSsck9TWPCBHBF
e9IuW1+wIdLSexJd7sxcvvETscL9Mbgo+2gTEFUn8oNdKmt9LG970yF3iBLuAMqRgq+ZrEUXYi/n
VKwjzV/5RsY3Somxy6vbylTfulJ/RkyJnLwnKzjTVtUIHI8GMGVm5A1BcFdGdbuKa/WB78vRst8S
SmvsSX6a+tw1b7utmHjdezqc0GEVGhvdxVjod4PUX+RxuS7oa646fBOiDn58vxAszaEggEDcwyzG
UOtgEV6c5Uy1g/iCKOQqNhCiaL1Ju8khpzpuVHE08uZXacf6mcm22NlSYbY0BTs5/5rtZX9MSR9M
R5hXyMyTU/+WdjWVVgqOo0VJ9swCsjjKOdp8PpTB1tOdxvsnL64M7FsF4c1Sb9P6MfUfpP33N+6v
P6/gQuV+cSlYQ4ERfj7FGcagAygwpB8dYNTohI7/zIlnXmb+OfHMJ2xL5RNv6hiQTKRxizeyjHoi
GX3F+LEZk59yqCHFyM+A3v4agvMFr6btKGzrVZCpn68hpMKuwV2pThbYNbNbd3ic2B1+f6OWT5sF
nCM1d4sQShbTpQV9KDM/ktVenIh7XTfRuuxkBNw/M2TM3w+0WEG5Y3PODD4/6MOY/owlcD8nyrNO
poTPRVprvK/KoTKwjhkNer+iza5nCRfl2mNd46CaBgyh/U+8JWcW8r8mhoq1H2WjjueaubesjijQ
AtGMGN0PVZ6eWQwfAa98f6ELJANRMPOU44AIkZjAJXv+knx4f4Z+QE+p29RKRelJTXKkwu9hcViB
ANlDr10HEv2A78dcXpVObQtKnj1H8EFJXUaCKHVhtDlQkBM74NJas5f8v/39xddPV0VBAgJ/P01P
Dj1BccZuurxnTG+Tesuf6sFcuFp4QSMHQH5MWenGmPxjExLVrreHtLNmYUfuVqmP7nw4c8++GhMk
nTzT1jQIAotrmiryZAOzUW7UMLSGNSr96Vr28+g2AC38u7HN+r6ysbrkmB2jM2P/ISr9s3z854Pu
cL2Kia9aXe6f2N9xtOIwdKLMcENRPnIbYF00g4lyDGAXjuXayBCFm9NWi6ejMvj3YMJXCk0eypfP
eSud0AWfqWosXtH5V7Eaq6QqzKsaXvdFUUMrKPFHeiFOSflqUL3h+6vTCZSU+zLeODSmpPG56e40
SHNjdWYK/AkV/HxLaCBTrjRwNpvzv/v83sjIETpzTFiJOik/wnxrN5qkVuuo0SeUPoP8XtFU/j05
DfJZqxLXTTr9plUVHiZFJj0g1cxD2zvNdVWOqP2joDnolE7IQkna1+9fB21BXfxzo+Ag2yBQcMej
Jvj8WwlTHZC4GMWpcvZR9xoVD/aE0daJ6eDc6PT84vYykH8h/nGL8kqz5N8VxCbo2xfVcO3j50ey
7Gn2c06YWJe/D9StUwnGnYLlLKVaiw030C4GOeJMn9w48b/09c/PmRq/bczPGovx/OX5sERFcSCo
gY7iNOnN0R+TmyQqIxyfUnJm3fhit85iq7AKUhfGyDwzzD6OBKNKqVQ0F6c8ReVGrSl8pQea7hrJ
eiW6I7uOHH24xOg8EgrdIs+MBn3z/cP6/J7/mdRU6mzSLIkpATGw+AmmFQERb2txisqfY2/8gJlH
T7N00ek56Ysup7vvx/v7aMQl81ml6mpAylmGC0hyUMhGws0Ncsd80fsJ2J8ORSmwmnBnFIN6T7Rk
jmhJQSna0Cz6fvgvL1ejPu6Qi4RxfPFsJblFf1Hm4kSjFAscxWg3KPIfUZPhUhnlvR7kXuucQ/F/
/gD95yaD/2QN543QlnzwWibORJrmmxwCZKtTEGXDvz/5cWP/GePPS/lx1hIyL01dI066unVoTjWj
vhLGT3Rg2BAGr3PWuRLtxzY/M4E+78P+c20W8Z5gViHCLOsBQiPGUfFt7qji3HXkath9dz+hZvj+
wSl/j8OeweRLTo2XT9KyaF9GyNNUMiJOtWJc135+LxUdYrN0F4RUJ+logye5w5u8b/RqU/QTVe9q
PZD05jqZ+NEnypmZNC+4nxfkz79nnmkf7jfepmycbLvipH1t1KxOzBz0aq5UV0Ss331/9fPX9u/B
iEpw+PSg9F9M2wGCw4SzAFF/FO3lAoFg2+xhMO8QLJ75+H4xlAIMwaB/RKuCBK3P1xWNrH8jugDE
T/GtaRTOKVGEswli9T3wR+vMXfziqTIaiXMOO8MZUPh5NDiHrQLHcx6NQzTkdtnK15l6ZtH5+61n
P8uJDRoS3QjYuZ9HgXQRQY4c6pMwqnWdtc8WzktDs1kFknXc1BdofM+8Fn+/8vOQgITml55G02Kz
II2VlQ4KQyZTr+5xdkhHuZT6h+/nxZejOLpKMUwm7WP58mkOeEiMVvVJE/kp7/RbTQvP3LsvCn4G
7TJVo7Oo6QZGi883D2Ueob7NVJ/s7L1Si1VJjEZQvg42pT2BBW3w9Pw0obmPnfDM7Pjq8j4OvXjH
NLTOgW3Pz60WwK0b9Bsd8uvv7+EXU5BTPXmffJC4k8uPcC4QoqMTNG6sriuBVWjmJRa/7DhFgDm/
H+rvd4udGxQm6MWcgv56XFLcOfVoxtGpNayJiYc2LtQgTIxU5z1RJtOZRXOxRlE30And1BzeY1X9
e9lIAioZLfk3p06BwSflmdhOrQxGMR3F2pGDlmJRrZ2pEP81KDotkEUUZjBWzmCoz/PFT9UU0Xhr
nWy/bje+QuZ3H47JsTN6azNwfw9JLyXnZuliX0GlRKa/OtccwCjQY1iskFpJuzMdZOmkoprby5WS
bJoGD21bKEAY6kC5lqyof6BQCGOCrfLBDmBmr6ouSR4nK8HOQjpEvHLaPj1FAodxltbqzRRE7FQG
FJUFHZJ/NRn4xeRUEgLBZ9vEVrHcJQs5VdugKSTenedk9FpMnNVNMp7ZFyym3F+jqJ+fhl4aU+IM
uXTqHftWFqK4NUMk730QShfkFWr/btlTEVbw0GfaOntKFvTF1yORJW2W8pandqSjB6ntzMu6WBH+
+vvzP//w1S0J1VVK2SlP5a8GA1n4f/z5i1lEhlthZRI/Xx/XVoqU88yC9geZ/uFD/tfvnx/Xh9+v
GpIlYxIrT850Y/90lBPVUs7PGVVgjU70FpsJWej6wyT9+H62nbtx81v7YeAGk2IhWr084dhUBk+0
Z67s3N9fLNVCkLaFSZsHw8KG7PycpOHc31+sKuM0TpI88WTy6UrXf8j/rkZkLx+MsSgnWk7bWGQy
lie2mZg5roR05nVffGb+MwDkP06UmgJW//MDgLU8YK6TypNt35bFdtC3Sv3y/TP+a+X98/L97xB/
jpsfnrGcdF1qFUF1QtKwjmfxXmuvdPtBUucG/bmS5ZkLWlalbBywkIB4Fen/Ofh56j2klu8v6NwQ
i8ULp5KjjfPbDqIl11eqctFOZ4b4el79c88WC5YSVwEEI4ZA/o1lxDkXDXXu78///MMzIXrNyBM8
6Kc+2VXZur39v92hxYKlSHhmk4lHzjk6ar2MHnTzXy25/9yhxZLVJ1lqRqldnqo7dWB1OvMA5v/7
XysiWS1UZtlhYgf7fIMEh3XATHV1GrJ6izUSjOSqKx5rfzx9f6u+fBIfBlqsgHYNYUY1q+rkWNeS
CQY8OLMH+XK2AizioEHpiyC3z1eCtHWMlTquTnKWeFZH07m8zqzL76/i3CCL+YTUdjCBRlUnMwo2
GOFuk87ycGOfaQR8uZQQU4XUj2KNaSxOTEhwO31EsnqytyC0e3N1oyGWMW6+v5gvn/2M9eJwQUdq
WdQ0ulqyc5OppSuHmHDM9wl03eP3Y3z12GnisPt1yAuA8Lp4KmrZ0LLrqpNkXWLExWH2X7wfHwdY
fPkwD81EZAZwkKWVv8BQnBngq7vEyRhYI9VnLmF5BUZFApg2iVP2DCW+GLbgQERxZtf+1bzSZ0S2
qhCfai9vk582PnwKykdmeyGlj0N11ShntqLzjVi+6frcWyJJxkacsFirbAfbV0fq3Ak2xp3qlBeS
bF8h2QNIGBzSKIRcPtfU//3j/zjoYnkJRduVgUTR3rBeXNX5/f1f//LRfLikxaMZA9JwMoh8p9H2
zGAPqAbddNOeaXV+OcqcJ0NLeO4HLxaWPLBjdqZBeRrXYXRthy86Zxb1zJfkq/dEh7Stz8To+ST1
+T3hLNm0QihMgOQgNpp55uF/Ob8+/Hn185+fbIgzoAx4+EGLzeHEx6qVN98/jS8nmGnOEZJUDcjC
WoyRIeFQ9YETm22g6Kq2BJS5gN5cAwxJsjO0/+qW/e94yz1jLSozHRPGS9mWZNPtWCqr769o2SH4
s2vkDG9pHKTnNXLxzlgN9uEG5f8JQSqwFjAwBmENgIAQcgIU+K2c46p++Zw+DLh4X6KwoLldMSBx
cl18DboqK3bfX9SX09mBfu/QkqVyvJhphlGhuMoZQsKUPagY6V9Lw3Kt/ffDfDkbPgyzmHG89sZk
wdU/+XmIWXMbVNtS3ZKy6IEHcwMG/n68rz6ZlHZk3ZiDalCnfZ59ZWYWRp6G4lTnN4n/mvnrxLqA
wZWe07999aZ+GGhZ6bfMrk8Cm4Hsd5COmn6mSPXVDDBkyhLE8QAJ/aO2+rBjlY0sgyLBimlrG9uE
YeEG2pkZ8PUV/DPE4lYNceRUgZHxokKiNMNtd24x+2qK/XMNNDg/Pwsdco3dmbR5ApNsugxvS0Rf
Xq/cNjvH2v/ydmGF4CuAtIHy0+eh6DKgtS6V4lRMGGBfOPtmw7mG+JeX888Y1uKN6eoEpB/WtRN+
b11/AN2F4tnXtDMz2AQAza9dfqPZvv7/q1m25yx5MEc/04qTrGQFxj3HvkrjrPWGEqVQjR9931Np
u0qgKh3jDgcTOFRMxRZabaOsYk/AZkVoyf8DzLK9r0oFw1pWz/6yVEqjna4RDagLXXJBnegAHoOc
Wazk5q7orSd4YfDHxfSWSJJ1inGaePFYlobXhhayl0gzGhh1qrPLsxR0dRUkyEUyf1NoFFAon872
zpCMzEGx3MDgJFTBFoBXcZ+iyx3BP3vgWsQW29uL3VQh0BGFSPMy+oWm+rXHobqOh7JZZ1ENKrUG
rBhNvfmGe4HrVBO4Vch3tlkCANmgnQvuMQ5P0zAe8inj/NvIKxu8lYSRFfIUnBwEGkGggz7rgcel
cRGaO2hWEbDTCmm3Og5QvCK9cSMVao+amA7xM2XuWQZQL4rVDhBB2IakCfs704jFjVqkL1oW6Gvc
pNaTBc5kq4Em3eZl2F5jWsZYpiKnR3gFaEFueq+2M5X4mtY4ZJXoVmFkxmvJbIwftdbVR1mA/4AV
VF/AVxSktHe8K1Gp7xTFL54sch23Rt+Wa0vl0OcUuDDtULMOuYK3fEpTaV2BMfEsDbKRX3W/aj0w
V7nRKu++DrNMrYz+fixNFYzOOLRgVwGPjnpFy2CaLYqV8PFi21pC5FsbeVMZKO6gj33pYhjA1luC
w3ScvLkvGlP3kiz3oS5Ddb1I+1C9UIPsvVSoAqEUsfdd2xUu5j1zU00xvO0cFBIWaBXyOO9/H9nD
r6hzAE6C0VkTymKuxzzSdkKHJIGPsbqMEts+ZH3V7AxnxE6Iwo9naSrHMCh/MzGsTaqO2pwWh6Na
rfEZEqO3L/FiuUEzpuu4Gl/V/tiTgNPl411p+bBHQ5SgRPR2V74v/K0R+zGZXJOxG9rxFUeiBH/F
5nkQQuqZYL5SL0zB8QqsKFtLUeK1XefNvjYRzhOYd61EF11yiEqXHCH8yG1mubBU1C2uvGCX172+
84sWCixMNAybqYaDv9eTlZa071Uv/SpHwmIAI/hb36rUq1rPkLLWImRlHK1H6IOj6VJchSoTkaaV
DNW0rdPKcmWtVqCuBFC9olC6yfvCPqJ3ajaNEQ9urmKHbdtoOPYgEfG+QFNuwjK4rC39TXJk3JN2
Y6yUEod/l4Lu0RPr16DECK9p9K04+/WbVPJl12+UYa9EhDT3oRZdVknY7Wtf8X/4wRTt6zkFsxgI
eXZGQCzOBEYd5gXk7pwIIkkFzoSZCA4gsIt1lkYKdBbNvoqaEJcEBm3OsMaLCWIdygPGhqS0fwPZ
hsGMF31lJyp26MynuVqI6gisiIq/HFz2ENL2uW8jIoYjgv4jvLHlbvBC4o1/glq0XPLfh42mt4Y3
QDfedPFkwR8oyAPtAPbXsY8dX+rVjZhJLYbIhVe2MklS0DnAo8/AiwGneZbOwOMMVQ4OqeDC5D+u
ohqSZtgWEYDeSrwEEhwXcLFwuHVLQpnRluOqMay3kFqAG9TEVWHVCwn6C9KVRqwtLqhkwE1qwiO3
bbK1uoAAyEY2sXE39dEkt5f9I8jOPijb2wB10KaZuS2tmIpDaLN17nJYYWYxlW5dTsjVk9J3+V/4
N8oU9bCzxFPcRtoq4QjktXWk85Mrmt8aCFZQZw3oYVyOYRhCe3HIZiN0ylkXEb6MCS7tJpMS4E+V
HLy0VUq+NFb8VVRavyoIIis9Sl77vH4TeMURzMevnSE9aKIF1D1oL7nPgg+8DywACkmX5/NiGAhW
LNUXK6VtYfsToelNLW6ErBHhLS31xPUtoIR5I91VycDPLM0UP0mIdSSTJ6xGKtniTcZ7k1WQQOxc
25qgx9y+ZOvQ6XqAkQBKZt6NKN6AYNX3/A95E9NogAwTVTRFWTHuI4uAVsMo059Wlt2bOHAe2lbK
jn0il4dxItg8oCFUwlQBRtrOHiVrpnRBN5Be9MB2vCwHggGxogegGuDZcSTc8WgdPCUkbTUPrDfd
JgRkAgFzUVsOvNq+llw6gDLC7nqAUER/O6g6BKSmiLdqr+vrLqYoKPOebOBsmT/iVum3HDLrS5C5
zZUQenyoMtbeuZt3QZsw8ZIh7AGjGO8sQsIj1tViuSOGsDMbzGmJHW9E54xbyIDDJqQcxtTuCd8M
gA7AIAAIomvjio/tdFC7tvemulZvRRyaHQeKtiX0Br75NsJUh+XciX/qfs1nXWXz/CIJmHguZFhS
tfWKmyn3wSke5vwGtQP84ODccAr72YnzxgWgDjjOmfQrAA0JVMzUMl0VJAcMeT25oEf1aNXGk9G2
P0cDqGClpdEPIOgJzlt2gUYHA9s0R8dFa10d01YKbowIYpUDImbV1Bp6hCHBhtr7w0x0rDKc7ZGi
azs/jXkIY2BUh1zoGApsw4AnEATXKk8NAb0TbqwkJ5yQTe6mSXGy5zP8MU95+Wky+26KVWJlWS3Y
vDBP3bTJp8NgkduuVlq8r8E8XHWJjn8m0Iku8PW3rMTCUcO3OMhN06x7JbUffWClq1GM4U6w91hZ
GQAzG14XnA9TfaxB8ALOxAWLhXsy7qbRhpzT6jF27EDpfmTgLZnzcn6p6Bhseyl9F6C03TCmHVXL
ZgWYX4qupwK7XGZ0yQ65/3QtkCLzj7WaIFmzx+EFSeQ4zpox8KWBxxfPv62bVN8GRq1vGzkb1il4
I8ztrfiZl6h12qy0MbRrykbCorttcmAcq0JqKlI8OucakBHzeCydF7uySPGrJMWD7OvcELhgr3W5
x70+NLytKZsn0j2ISLfETzWXmmcTkAVW/2TMIHVPGRUAeWKxV5MW/pXeyyelLP07vw0g1bXlsE1y
xfcCJx/XcFHKlZNPrMq+TfyfIWXtdmrG4E6GgvdDD/kE4l+DcmUPnSeCzl/TRhd3+gz6IHDIXjcS
iw9IT1wugxZvcJfZ28iWYy8uO4gxDrq+uLVvTZJ5V6rP/jHs7b4gu7N80/Cjg21Pe6TD8JpSxXyT
dSwdZc52tq5wrch8fgM37ZLiNyR/Y4MzQ3ZJH9I3UTyRDjpO1bXcdNjJYodrxaxXZEdimJu70hmf
zVqu2f20r+MATXcctOqyq1TZS2TldTDmhzagKzKFCoihtwlEhI0GCY5pNQxU4xDiYoC1WdZFGSpX
IUJUV8pZTO0mmjaiMlBGQlvZ6KMy3PrDKFZSyMsYpul9j3XRQ833bqsx/RtcSAeiDK7bTPFUEpOy
zYuQwzsZVTHRGOgTMHuM274kN7IHZubKQ99uMdmR1h6PCTJWUyHZMhjWQIRTfJ5+urZ05qlZB2AN
bfbAx9FQOD/EaXOIorT8YZRZvCsHU1sVct1fknXSPHPjx63aJUASekKr1rH1RylQ1tyCIT2StxfD
zEn8OxhF07YHfLHNKZgB4LYJMmALotCpDaujGivtQ1PYKlTHKPEckduX2BSDjTGxddKE2dzAWeUw
IBNQ9auOOXhskmrsTwICWsVmtSufrLS6GAbjFxYDAf3EDnOYAEbZRJrnC1Su8z6OEA6YLfN8pLuH
61XTtlludOvSbOYUxtxwVmk7QLnXmZvDzxqc5qXZ82XuTN1yMwBRe6MBQ5JZTniT5Lq5dmxR7JIp
Ml1DkZ7SukncrIyczVRm2nNSKpxd7CyMAGzAZVkFUT4TJ2KZjZQjRy7u6sYl9By6aNpoyR6txLju
sji8UQSJluA2K+s2jBxCICr9tuuxIQchyl+We/vGjPBP+xYlhbIqQQWQMmM1T5hsUAug9bQPgs3f
XuukaFNCJtvDMkNfza7aS7VakPvXv2qDbKzGsMamWSeUJnSo9cgsMqJB2PbIZuLATBHaPhbWg2Na
vC12xdX3FcQWFjQ3D/2n1G/ylZ7oKikDauwl/bwUQihxhRmHHJqoHnKqCy+zxqL+pVp+dpXBNo09
B2QxG3tb4pcqKdsYiHesmEY8XsIQBPyrxMZ0aSviJinTpxYK8K43oXu4rQa3Q0qdatsj8r21Brny
QohWa2xA2YYARb4ORDSA2GBmAmYJf7ITQDgD0f7VDIPhxZL97qYbY2NrKEUObrEJrwB6Y30JJkMh
JMTq/A2E9foiK5iNJnQX0gwK1lZE44Gr5ra2t+LB2qlTqLmSDz+WXUi3V6PWuk78ipc/n7HdHSFq
IGLLzKvqEaKj7TvX6Hig8Rr1U2BZb1KKAEvlUHIYCNt9cFRb2lajVDw7ow85DFWvhypErMKmYZws
bIBs+BIycA00CQvFypBKaQfbAS0Q4mdXJsjIK/2gujB7HLCyRmKsTX2QxV1ixwDuk9OVGKWt3hNf
7ppAgm/kerBdel/qWvEBVRpBPLlZAkObsFxkP5o10fVmc+eE+ZsTAKYTBbEzSh7obs5mzot0Y4Ao
FI1eiHPbKw1J9wqnnW5UY1T3UwQ2HAD0eBloicmxwxFIiapqqxsiuKhqA6RTZtigpKP2OsmMdou5
p/01quNEgIqs0v7jeMO+PBlh20cPuXJEVAJbGNjyJiM0ijjQ3j6Cwkq8eEjIH2DCqTfsfKG8FSFs
Zadob9Wqf+t6sqXCpnNcNMPThRretumG8OZ4xfmIh6MmyhM73I7Vh43RNE1wfjWtvaoaYa1DxvPU
QDVcpRGcC4GzJF4Uhoknj7bzqBcmOCQjspLfk289Y5vv71Nk2/tCHvnwyNlYRHtEn6AwjVIh+8gO
G/M9TIxhn1QDC9QQp+tURoMvhI9TUIGqQspfXVzVjfpqapp0AOU8uOnUqfhUQDbw5kWwsTpWhknA
bUsG81duWs1OSwvKKJausD+sgBoVGhrsHOeegIbz05HHBwsXOpuvEaB0LdgCSqm0tVqSmZOMMm6f
s6XFgQx1MymKVUXu1cakUepaVVOD5JpO1Dc6jEaYJBHjm9daB1IhspBCK13C62fbzTbS/WBnl3n1
I1Rt65aL0lzTYqJGNn7Zuv8F9RYggw4aSGaX5aJyA0rXdO2aBrn+0EYiWo9Nqv1qQlW9cuJEjdyS
dFRamimhvay3x07HbZo2NXRK2X+ADoB/JJQIbWWh9Rq9g2qZVuqudrrAgyDze6qSbg1cEYKQrbGy
YvnaxI7lgzwQv4euqu4pQEFMJIp3g4QRILDOIx7HUf+RW+H9FPekhpObgqHULiAhjZlHaZI3y2zf
etVKV0JJxC5sK52liacnQyzfF6NR/zC6XDpWRmEdiegIryw9nTZZYifriWANyrqCy1DmsoD05BRa
cZ1YA1vZJq8o/enUNgKfF9V44bvzRhQjgFUkYyv6yZxLpQHSQG84njmbZIMosvi0zhlFpt1eR0A2
Lqycb2HuABsTihmSxqaW60B2npHWlxupzQdOj0b9PHUUKXHNsQGr+42qF9kV28buYciBs2qVH7qc
Kgt42Ua19bM2mVF4nBomYSZPE+CjTZ53bERGI1tz3iECSx7BKIkmjXdNQXxPYKnvpRjxlYtpWonS
gJWs2+9CyCWRHmlyGKXRuMQ1m3t602MFDgKt+lFm7cABP21ANJDx7WrEHm5sSDdE5fr1RoCtcLU4
+41MKOS1rV7DAbIhWC1FO5g5s7+dlJcZJeVi8Sk2tu+biVuTJvaW+ORjFrWhXGf05deks1Ct0zvN
a5sZWB/bF9ZE1oSGl+7g2CwKlL3aGytNbJhowNTwB8CMlULpZzrW8qnTlPBU1Vp+6SS29QgHg/IV
x1aXm0ugEDq4DXhCY6db9egBRdHWxA1la92EGS6rceNJQauCXi3q7KlpTP8I8LrahaFS7nylDm/A
gNdeTpr2duCxrNq4V49ax6MJzEB1gbka66KH3Zr58bQtYkc9qiC3QEUrwEM00oUcRym2f5LpqqDe
TPn0LIWtRVlWDOa+6ZH+QdRBaMZ+bqPUUMFqIfU7dMqgW+2Qx5H2iAkIKt/3g76zRXRXmgDCwqJu
16necGKTw3iPcaC8ckjaOagcoo4TcH0+MpWivyOlEk+m3Tz6Ig2PCsDZbVJD3hyi+DWoBxrxPWVh
fZojsf2mNTYTaXAbXqvUQxZOHavkwKBbiXxNphHvtwFhawwceZ0VWrPj5dQ2ROfp0B9UcZCqIb9V
/dh6HCb7t5UPzBeZ9QZMSLMpLJCjg5Tbe90oC9aSMr9DOFF7JL2yUufkqSqJFD11qtVcEDOfroxI
InyDbeFKmiZ4ICIFRJFJ4n6KGgK8KFuQS2Q2vn/Lw1A4FqbCIVMaIpiliGFdmZjeldo0nsbJ6A5o
dlqw2IM6K1Tl/p6Pnz6XfdU9dhT5OhRULtgkdbuxs2ZSOB9NIkvQg+sQBzPBCcGgIv8KVyl0wOqW
2UsYQPzL2zR7pyyLY86uWJDHdjAvbcJafxA0b/EV1QFy63hRY8h5ntz5RN45ibUhdhXWmM7Evgbg
Hx5QI5NXA4Z8ZfvjQP5b0xmXrUmlblKBZhe18ggPBdvEUL6pZdLvCI0E7GfKlr5vjEag9MQKvZZ7
kW80RQsv1aroiSSwCN9wCPGpSlV/MEf9EXWxzE5O/DKSsAayVVIXAJnY7PVyeEw6TaXqos8YmsxR
AmTyiWlCYFaCC9uBf5rPzPBGbqpHNVMhMVZZ7XXAdtT8caZG9/WtWuh8GprceLdZ9C+srH+CVSAO
JEO6eU0hivrmU5QhtxsCwiKpKzQr0iA5cxI8uCZ3g/WXnfFTbAFkVTPwNWga49tOKSr6ByW1hyq3
Nn6ch7teKOqqQL+3J+4vO9QmEnReOSPE9t+yeVTV1jkKRxFPxiQqn1CfWt2MenTfOv/D0XktOYoE
UfSLiMAW8CpAXmqpfc8L0RbvCs/X72FfJ3ZmuyWoysx7856Y5sUYP+J6hcuYk0pzZVTmk8MoYVMI
c7K8poENvSuKwgQxUhjhRk3Dxzoex4tNsFMGwTFc5EvZT10HgW6aX4R0tKDuwtqvY7l4ahMb6pGY
fOcwARl4C6Xa+ry2eLRFGx6imYmy7savyAyqVzoRaD3Y0buQSKg9rU94YFda8600Gl+cCtbkgs3a
U6KWYIB+ZLznDtWKVrD8xqm/CrX8yqpC80i5J3HJshm/nQbaTBnkYX/LHQLPewe2ClTAlH4q1oOG
mFFmv9lXr3EsDnWRM4owUVrU3g7fGnWuKKsnt9lDTgvc9B/DtSo8l2UP4gNOykhqwtAlyU5ikr8u
xLqwEmYmO5YOE88h6nFTZpIpWKFBlhKK+FkyQBPlaHTEO1XfYR6tI8tX+VakJ9Fstaf1FyDrw+e+
EOJkktILVqoClTMRhKUSA5NiE2saUtmqEKigZjTaTmhQFzqUJiJPAcNEQmOmUc9uMNd9d7QJcVmi
QdnMafbCHvc6jZPaNs0d6xEI6tesa6c5y54XXvidyronAD0G9jnUImjNF3OcNUCXLaA5NfkFBsLq
un2yh1uB+coiQ51JqF4IivgiD99xmrkXvUAE8uxZif9qc+yfU+G0/zSCj313Jj2L2B9t4X4nzyFI
i26426qxHB09+ecY7WtUq/CHcjLFOm1gRGYrUIWmSvIFl4nnmjVHTEW82MbUs/yhr9XxZFYkBDM3
HjdVooB5V5hWlwmDi76sIkbDndyma9tK/CcaikFcvDGAWSL1a9zkJXTKXGPszzApR/7gFJ75tDxz
JP98qPUB4lafbAmEJZ2jLUD9zVgQCoNZjrbQPthlNTy7fVz6FIP2CXzYB+e5zp8LxzPAWj2A/kn9
kPUhryR9Q/Dikwq0UVlQga7GA7bRFIp0haR6RkRcPpu8GNrfgoX+jZE5VVC1FGsEbIE2HaPfyZ7i
AMDrUgaIIO8NB5CH/EKMajh9Av9KNwZDJKQalZoE+shWV0y6xKSe1B9NadtT3RF5lgJ03ESMeUjm
cxl71yVAIWYJd2Ouusc0iQk6Gci1eIT+UFIbL3XjzeX4z+Cc8nOwNh6BnJ+OQqif1EUzE1iSM0yM
lrB40CNHuyDrVBeLw4SfxPqqaJdPaSRmcAaWia7iEkfSajG77hrKbRFmdO/5hxpFzX5oUvfIZPqr
i/uRCXHK5DAtmzUzCh+pn3dD99S4KtPcMJMk65KYnuRF5Fl2FD8PddQ/lIX8BLekB2bjsp6ZcllT
yeWbDHTCABzCljMaTf9mFlC4SHwvLkovi/pU6FlxURGabFJVuunGcnW6zQYIsQpBVUEZqcXVmHL9
oWbUT3R0SbWo9t3LSCiBb6TKBBWpXvFk+mtlMv6bdaKdestKj4vtZkehrgW35MtAb6Wf1qNm20RZ
7EuXw1MOttyj50BnbcoYs8aUH5TK1Tn7SnXjMn33w9R618r8lRU4h9e6jYMlCfU91Fiw1ZNOBRd2
k7NFyZwfB4MtuM4ejQMZaVMwtm1xriZJxHzr0NrynxCFT35wZkQu8F3BkrAppouyuM7JjvgbDrTL
qiXge8o05AJVj8iBlLAHFRsTgCQWzADTcI81GUtfDYV0N1LNoosE5IN0Y+sb5PZhm7fhjePEhLoa
akeh5dl+6Mxkv4ImaG+gvmupS4sA5i7IJjAp5AXU3jgz5SLClFVXCyMCKTUSeRLk3GBB3UtWXunE
oHfbRYzNVfIi/ukUQ8geUeZNWtOeJlxYJ9VK9M8MnuoGFBDTGkl6Lnn/1d4xh/yuUZPtorS/Z9GQ
7lLRAFIzc+3Spesqu2kMPun9y4mlcvMohFUfTIVcn8oJQeLKRP6Lk6QOmNnlnkn16S1uoXOlcPbP
pZHBWlSHJ2NAqSElsD1Bz8LBFnZtYJXLamHSWHbXrAqJeOnkxp1BkbrZsuxdNxLBMJjxbsxHtOfl
bWkGuQd5VwVEqfWPHNAzOhLpKGnT53tDC5Nzrcv6RAogeeXG0NwZNzrIXXNPYbcg0zZR+tDK8cmk
2NwrE7VN3ikmgOpVtjbVT8uV7WU2CRIq7U4cWqYfT/XQh1uVosKzKWRK0neNOC0eZCycQHHHnyQT
43s0liLezGuWmcg4Cuox+imGWWwzJwnpmMcMtVvlLwxr4HY5mneaiOizs4xyByIZiGeXofZGTepl
qT1c2agGGqU2KuJZ2LDZFrlHCKnukVNSP0RZWrMFXRC+WGdAtriKlzabdwxcpU9d39xkVo+XUiuy
ve04/VobKuwBoB2KXpn3mlKXeB0ENfFcAWoZ53gjUuslr3t3h/Yjj7VoVzZxo9LxDkRTiI5c+tAl
JrAKPSUZp2s9RRU8mRVoY7gV5Ev3DzT6t6QPQbj+trBiHISj5G+jYWb3YZ5HT5VRH5ADYj6UDI6D
bEDz1a2oPKZuZh0JNk52aZG9pKad03xq6qm19IkPoCNgsMxICkTKQYdi00+MLBoia80H3Qqjtyya
f8qu+SBAKva0oiRKqmqTLdqqurVV6idTgf+3orD8ybLVhyhkkdu1s3ZbWYu+gayo+wlnz6XM25gB
14xyLqaXocrx7rsxmfCIqtdRhAWQF015hfZwYD/1OldaskUnuMJnd+iUrH+D3sW+NXO7OhqPONHK
8dnlW93Rm2lXl8TsOxu9mWdORIOyneNuwz53fijStJ0KaAYhKSMXU3HkYW6JUDRm6x/Bl/WerVt8
Jm4Iu6SfjE1JP7yNXUvjVTD+OSnKX23JxovdtR9r1PfFHJOzW4b9kUaGnAdU8oSbVhkxpzERSEgi
8DSz5HGpU+MOcDi7aDVB9UtMHNYSx01AciDU8UpqD6zFZVu3pCNk2yreWAJWN0FIBcslwiFednwb
GZhuechin1kXCZ1aa+2X0EWXF4r5F5INtL4I/H36DI8gUEg2tvJj0ayQ3V5/uBN5hvHY95eMw3qf
Kvw6kcHUp27NVxwG8RrBtUAahPchluLujEv3JvjRfCZSfOOqHp4UOOJ+1sUfeHtgjJh4sYfE9rUo
Hp+dyrb5LaBjWBkDJSJGu0Pd2cu2JZDS6YbXKkRlTEdwo5rsk83A7qmPEhJ6jhyKwI217qD3eXfr
1bDbtVlSPhP1a/igGnWPVRjA3ZKS3gubUfyzdLXdD85svEfa3L0otRORJ19B5UZIcUg/y5nj4R/y
WvqpwIkZEM4NZRA8DJhHtejv0iiXx2EYiF1hAAXQq9/EbH5eDNG0n9B2yzOzKBPx3w6fSQLl3W1G
8tmj0hvpE1A9EcloOaX6nbUObQ6BMl9LFzbvueYs+ylO7a0RG4wU0SQrxfQqF9tWU5ICn/521fgW
K9EzSFvgb6tzZ8qZAZJU6WBPE+OrE/F/IAm8CpoWaTFeuI5NSzcerHSUX2rXDK/Evw5eSo8Lc2bu
A7qTjGktF2sL7/hKhxiBn+ptr8/GaB9nxei7dq8FkYstYQrLCJOZ0J+13vhl8SEl9aCzd5NupJ6m
NSErhtySrVVp95SCbNMJdA34ZBAidQodVnJhh6Bi7DWjRuZXcPsa4Th4AK3BFxQy7TcDJKF3DFL6
NhnsF6cV+qNh1vqedgvfjsgaTviaq8WxwnOYNst2HosUGGH4lBCPf0JJLF46C8NFOTv5WRNH/FJA
OjMlfQM3Z3t1ZZc4y2h5TAebWYyS82hk/1ggZoZzJyCXCsCTvK0qE+eELM4MO8D4mhZbDaMR8uKl
Kb8HLb2Gywxt45bk507eVf3EbGZTMSXIoh8gR9yVzHtzkC+r2u8AIH/B5Li1hNyb4hl0IvRbzc+s
p1o7WRYDyIcoPjrJHkBJgrKkQnJwnb3VUNidQbOFMPLcoqTnMTdF8m5CFTUUPt79ku9F8ePad3qt
TaLSLrRnpo/aQv+jnjrmnWUfJJJbhURPvq3P0r5X6otBI1U+xMmutRnpWYe5gjuZ/xbjPmfy1Cqe
juG7rM4zo6SE5c3bKkX3iI750HkpZrCMu012f0TDUiT8tooPj0b256n46Yn808PrEn1rhYSxCqnR
xccSy21UPUfmu9KctTo9WOjYwrzbjbvl2jtX4eq7qYKaTx4EiQ/X/qT226n9mRlaWBkOR5opdXyd
GUe1UTAOGA/ohgwqLsbZ+bjX0qM5n5wY+dXMfcvcq/m9rJ9LXh1Jd31xOqb7JNGDEfFr44z05zmd
41fDz/qtifiPzhKAPUGeC2S3wHIeKvmmcmBGdXbM9N2oncBNHoqcTH46Z06GXv1OY9jlGFS1lkaS
XOfxKYxIdOmZpU4/nECbgsTyngGcWR/lyMUD1ikjbEwtXytxEAnwGN3cJOG4aYxjjAeJJ4aLxOen
ZrLXaDdFPUvzI6puuXbo4p+VW0TmijdafIAXRYdYenGLVQT7YLAy2ncX6m6L99L+NrXneXolGWaD
ttGal9DZ1ahZbP0r2HQ6EgsbXBZBp/3kKYQPrlUgOsmigMm9VOE1MYGz4uLKLg4XuQCOarZqs63o
ccE64QorKkUi7A7mSzxY5YGR7qee6dmVrPjAXmiosstYPMcOsGeqr05OmKTMm2MpXmG0myw/L3jV
Wkg94hzqzSkmrV3L97ldbkYov6QNQwgDE0lAOr5dFKV1wW26GHBMTY4892VoOHld5LWc6Wm4MYcX
UDg+KeteQzmYZrsEuXkkbAd/636OEtKdnqb55hQXAbJxoqu32vdUeVvRRci+jnHJhmjnZiT4dg/W
9KK6j024S7FmLvUfQ8mdIl/V5VF3X3D1L/nfCNksWtOktDVlda8OKT613crM0y3Ni+ePpHlJoIYP
6j6MpoMYVS8DrNBUBIm5AKCY1FMtIBscZvw4JsY4FySWLJ9a7bU1fMNUrnhEgkpfQW1A6ZJfs3cR
8QsAVIQVwZ6vh3X89TWRaV2k54Vvq08OdcQcZw499gIYIik37EY+MeYTO0+u+6NzaszmzRY/2AK9
KAbtZJMKzZR90Xe9yefGcTsj1R9WfyQSZRFf3FmjJOFA5BmgT/KVvAySVnkdMKbBi9g44T2zblOc
7TPjn47hfS7hXWB2iOp/Y0QX1z0TmL1ehdPa9pusJygYBOqNy+Z5mlOSFhrOlWeXaRbNIXS0cr7Q
5G7rETJxHB5D8B12uOkSkEkQ+oxASU8Nmf3OGr0+3DQBiEOijCMPUaxy4Df+WC0nCZt1hq8dW35k
vJbVh6ryUUy0OhgEKkGC5haJk2/qWUQt6U9XMBgmUWaR86/TV2fqdM3mzi+U8Ksdap9JMujTi5gP
SvHWj9+Wup+LnUa5lJHU7n5W1o1gNC+BWpEZFWfzUdITltauhDg6wn/NNNLQ7lyoSbZjnJiPijfZ
3wuH7dh8y+zZts40Fhur/oj6D9xlAUt4lDwoZdp1SfG170fl4kx7ElQ7hxfh1kN7Ld6V6oMZlV+b
9LP2p9I+RbwiXbItip2evrbDt13WuxnXLeYDLG9PJsmbDZbDUumP4Gk4q8nzKz7N6Ga3hONXB9QY
Umuf2vptdk4F0LD/09vARdL48Q9jbBy+auu2srhdZW+Jx3z6Q+qo2h8st3uoOPTKxUbVf4oZ7ri7
m5tz2nBrcnx3QFdsnItGuluK597BKrs8COvGtbalkvbI8A3/GsYjfyAzPMEgT9mV0Ws63NX5vcA1
onUnheoqst1uv3qNsWskHEUC1keKoSkAododc1CgO779jrD8qgpKQ8SnxshvI2kxfPHxlsLFE+N9
GDET9kwEi6vmMm9MyeZ5TUbI8ta3Pf22GFJSyDXWBGxkgR7HV8LD4M3pr4LK4EAK7bBbj7Hpl+bX
bCk7Rolw795wmQUiJCKWI3eZxEPYoRBkVqBlZPbhfspF/zFrxraNDoXzjjxAE51vC+stDn/FtSPO
US327adzaLoHUfMHJ7rkzVDsOvQ3NiYPY3wQALpqkCHxcl69PcP8YnCcZgWHxXoymD8FF1Q4oVLE
N7sg7wOAcfXoAISrM77kD04vF4Y19OMyy32R7SwOFUcjjWT5iKyntj+n7i8Ar3w4RtMZGPZGdJf1
TUN/5iU6uJTa+jWpH0Md+d2yA1C+/Gu/VR7MlHfMRcb2y2X6hWbCnSM9GcFaST7T7FLjNCDedxFB
T06AddX1h1k7yJYmVt2bk70duC8M56gpqA/t1kyvAklkXO74VbGqX2f5OI+ftsYT85En/5TYQo/F
Yw+BslYufeOj9QcExnvq8DHap6W6EaReIQPWMbkX4Ns/mfMo5bQnSr9onlUDI+anap+E+RiOLzAx
q+iwWFsZn4risVh2ZPd5ZnF1GcNW40Oe3kzMt0n3L086HoKT5byABJu4vpKI7ZUXS3+O0ls/nNXo
OK+uqe49FUeij/vFoVAJEgK7eEKhAjy6+nXSSQjdisHifXxftAe3D2jhfKv75iJC2fYNbjER/k4i
2xrl2RniwMrBeKl5IMn/p8M3u3uckWWvg7NIzY2mbkXD3gw+qZBbWV0Jt5cCumtUHXr7MVXH86D/
i/pwl+sug2kwuPJKK+MJW9LwlJsBvWJSd4Qswf6uA+pzKmUm1ZT+ilC3akE/El9LWjWbm9cpH0mA
w4/6YszraZceJ3BMefudYKQuSlBB5aHQfuPB3jT6W8oBoKspeVipxwS6oHKf0A6j8befY19JZiLN
5oe0LUi7ZmSrcb/x62vtK2nHLSC43r2xY0EtEG0XwL8zpcZkBzZgg1o86QJux9g+9hFYqsXklIl8
GX5MFj7+8SWsL3loeUoDVpYh1WL9DW3hL/HTWH+GMUncuDxTzoOKcaVU/ER9aF3rtrjZuauj7Why
VUXFJlTwTvOhj4W5d3X8ioITr9dfmpynucohJkXfpoE+lf42Q4nygIsf8wxXofTt/jgQ8oOQzZkL
TIrhcsk/WeJkCXtgc4yNUvk0DO9mvRPdA+glrBac2OFWlj8GcjqoAATOv8oJRE+URxgCB0lpwZtD
bPfbQftp2AMPXSjXgjz6Hv9PzbhTZVVno68WX+VdSadDVfYHjCVMUqfoT4Y7x9lruN0UJ9nMExdZ
/Dzr4CEqGTDyO3fEse3sxcJh/1c7wOHlayeMVz1rPhdVbHK19Uzjpyn+Yss+WXDYIqJIi/x9lAmt
Of43ND+U5WWASX2rFS7e+DVxX2JdC3qJzXf5mnCBhM/l/Oc2cG1ZwNE+eogIPT9xvDeXQ8nqy0x7
mIt/0XIR0k8XdT/Yw7kXz2OzFQlFCjHrqbLREIBpdVT5AyC9bz4t495U67oYysypqba59tDbcC4O
ls3uPyg2ywnwSngdxaEok10P5X3E5aer906eevMkEcFF/FMYljcxLu6Ug44uWjPCTbUXm91+Rdth
At2oNFEkbsIA4ZtngQUfgJesrRgjm/51MsCy9d3GyO+T8wPD9muB4GYWkBDNa2U8Y2DdJNXExOeX
M94Mr1I5afahSHd9BoWenw2R3FoeXeuv79h1mW653Bbx22iH3jJyGrGZdFR4ilAHgOqdkZsN67eM
alyjz2gjCT43dlkIrk3zP3W6qM2zhW+1PBNEgmbBA61eRY3Jay/BwTXOqW5peqzzUPwZyMkRCD3J
pCp5Fj3aEgSzurmF4iUbLW+Yr10TIu5Tlr1p+LxmclJthup0ezwAbXixgYZU5VMxQFN5cuTjOO+I
LQB07jH3ZV5+tHL+g/om2w+d1sV0T22iHirGGNlMBcTyYZG/hor1MCXk45xYE0SNesztUyHeU0hk
y4wNXSx4LMeHGA4HgOaFrKGFlTyDsWpBLx1T16np3wDAre73UX1JIbEnFf0tt3dZ/riA3HKksETb
wek29JidyisOJ79JWRiJ6n2fvA4VsFdVIlV/J+Ony6JyjMdAMd5L/auRwy42Zt9QDzDJcHDxHC9O
f++Vft8kPYzQydegxoC8DGLwWAuQStGwkmGCYs3GLxNj36xmkAT6M4teR+YM4Yb1vlegdt7CSY3H
OjuGLlN9xbmyROgtWXnOqxl1nM1HBj3gBpM50If22IKo4POwJd1Ohh3QlDeD8NteU9iQa4IiJOmw
Mb0sUv8ciQFJnwKQLx9uxD4RU9jS7UGwlDtsFEe7m/cdmUrq6mKCWotdnn0SrDUmhunlWwv1B0lm
P5gbei93Z7RdkGgrq27wm9LcNzMvuz2PB6eK3vupejdNZe8uQ+AI9VxV2dapF4852EbM+Y1JZmAM
05Hp/odFgSjc4Tga6R0ktz+O8zap42aj2xUAA0GWtnroHOVcZNEpNpRtidYPWWf4lYrY9sX0GM0q
sj3i1Kh7i9UeWt6axCWWqDA+8LlQS8BS5DaWmyRTPNKLn0wbv1csDqXR/JsyRwR6RYKim7tHjQsX
77en9samUYxggdTjwT1h4+9vLu5d+yTMgRJ5KTe6u7Zx+TtS0G1Msq02sT1gz8eF1Be8b7fcRRMy
3F0pNWRJ4IxaeykLpLwSSb6X+ykMb3oykEELWaRf2mu/FCdwZn6GgheqkD4ZKztxcnI4oFcN84Z/
8DIRbFxG1pted5uBS7PLdJb/cOHo0YmNJb+f0xcN/MOkLy/t0gYu/42KF7KfI8+d0sDk4GgAhC/z
gh0HEmTk+hn5zoqlnduq2Bst7ykGSqK2POnYATLlR6M4+6waL1KbvIqVyxbeMgqmVvnzGhGvansh
p0fmkG/j0B/NLPSNBeCYFsH/XhCtsbehaFbUdi0DecKvnBn4lmk+qP1PH1o7V1f2CfdJrFqBhb4M
YZkhkbrF3U6WGFew4O0lCOoU51TvGWtxndBuhjoE4n9KKNgxs/XxknlxLPdN20FF7Xa9OkHGBJOM
mheP88HWK5CzJeuK6/vDz87FjL/51wWvPGr2sdUWn+Tqq6io2AZ9fBqYHnV2vY0UhnEqI5/Jmvyc
8TszqV91dh8TEpw9a4j5pUT+Kyu+b6cIcCMxZXKpf7CYGZSQy+r77sxwDoAiYKXB6TF26SEbc9+V
+UFVSxY+010zlR8oyLkfLnHEb6NspUSEWR2GeglBCiqkb48TxJtwi0RsBj0phHEaQXCq4PGG3AaC
vlQXySlzRpCX0S4cptk3CZxqmULkU32qIs5yZ3kx8bkOHQVxA40KeDLC17DwJLqMAVVVnnATHbIZ
oBnbfaEb05DItcc+4BPqaevklSSRJ/DMPkDUB2Ck+SZlJaGQ0VvDwwv6iyTg/l4aNjgas6iBp6VP
RveaDXR5LXvymmBZkI+TI6Opn6wu+0hngfNv9jBB7qciAoFGZdXXlHXsiGJ3LLGYFf6EnBRq+Vmi
g9UdRzLVD49Hyv3R9PXDjEeyjXkptNJz8DxgV2WRGwv4wikfJqB0eRPqhgKDBseS8bEMu02KKais
0LHZdoB5jAESSlPFRUTUO7ZrpvJ1EEtnrzNZBUsUpMMUZJ290TNjB/nM163ySpl5ZPGXTouiuFO8
iBxxR2efXQrWh1i+tNmLTEoGYSbUepQBjAVp5Vk5O1pdc3TTYVOtPVusRYwQ271J1Sv74g8sGvxj
Y3nXRoS2Yb4MdIYL89jaxuPsQKVQY+R5CIMlJ6ZgnajsM0Z6Oot/pOpfdNfBVdsEU1idWhpCQGye
poxbTobD6jyfW+nrOPHcMX+t+/TYT6nq4Y59WOIQYrBZPFYWpkQcE3SGLLOlZvnesqBGv4bCYuCA
TTX10gxMyR1+0By3FHcJwiwlmcXbF+/Y1ArGFM134VtkIsrKkh+Gk0cU+9YI7U0vHJwDwL5zwVZZ
7UcjRnCbWXxWG8xMWFHl+5wxNCVjOm5aLI+eVDCwL2FQE1eeL2PhCcVirpEWvmBZuZYq1y7LRLHj
48/yomnt1xvPKMuz6rB4rHGyVG2JNUnfuLH4MVg18ebM9GITsV918Elzlaowp3PBAn/b/lYU4jU/
r7KMfKH1aRIyCBc1MJjr1Zpx0Zj5NzMfRjS0sMSlfirN5dlIjT1e7h0swSe4VXf04EvNhzNMYtcr
weRWDEPTcR/P5iHqxI4FKp/VsgBJ7q52lKookA7LgoSS3kmM/KhHHKEOmp+mLjQcrGWIGM3Y9Z2W
opwaLu6VR9egfRvLQ0fFDmR9nnxrAuQggSlLtp91e+dOXya311Dzq7H90OLI3YTVUPidYNmBP9WI
XEg6SmEzWnC6m98zoeXY6z959jhgWSc28Rp3dveeW9bWyNOHkQFdN8XIwSU7X9Epkc2O1X60nc4T
U/ZgmtVB69mQq4adLtJH1sEZhKLLItkfVKEfNNP9a0Si4ixiGScunyoYWqu4bqguMxleisntDj1C
eRGat4pEGjbq+SnbYtcbeAsNDiTLfp8VJvBda5PeqHyMGAe9kDBEdpcm9CD+wVJHUXLfsjo8Lz0b
a2MXsYIfPbvldOnynmVCrP5WDfCin/mIjKHaMVtGz0jYHFSupFWjLXA5mOwqYrNelRSFaAGWHqex
2ofMgPU0g/Y0YOCxbHACLHPj2Mx7SuhOPUK2QwMIa8IZLNzbEmk1iLsJai02tZAmVXeX/WrUnO32
EuvujjDnk93P/R5t7ceZjK2VpOeJKWNh6kEdiTc1GrZ9KM3rOFaMDx2CLSqXnsbxbdTkUICyHCA/
2Y3jR2vrWMz08qypqrQTQrbXJg/pwLWzUSd/leH8us5ykZCsarjLptlSF5bHUWYBzHpv0uOjBQJz
db5Q8/qzg/1sHQIxUxIMYjRdMjOZlo1hRYFuMHmvFG5sh0EuA8povQwVXWfFC0KwnDEadTQfWUwp
B/g5FaRnFE0UYGfYTrrLygdYcwT77ZCjuLbsl5eTrA5mTEQjAQvNZFF0m4xXSFBYDIbh3bCz8xJH
ZY/BPC1NchBJnnlUZtb1UzbrrlUtoGaBaKFNUu8uL2idF9ILY2fVhwb9rjlV7Wzzpeh2RRKz4Tnk
znfaOl+qVN0ruaOIDxqR7K+LgX6lW+e2TW35UuH4eCMpKt+NM7fBaPUYoQXOIAN61z60wStumir7
TFMjf6gEli88Q9BrdmEclWezB43A3oJCt2O994PZnIAkfi9Z2+9YN0zYIS8F23Eyg54dhw+OprHy
GS0xz7QR67jvGOTphFeozmtdS/2d/X7npptzkXn9JPWdyUzbU5ww3mklE4dsCNPjoFvH2mVny5Ts
Vy/6qP3PX99PFYtEScQcqV1Mdt5Yx9wjwXZBk9m4lVocepNgy7hjPRLbEDtMLKu1zO5/gX/iqU3B
IRqOrX8CtcehNeCAj+oOkS+NwmOb0NQXWT+xnurqaE7sVT/iQosPqWSjgBlJ0jCNbdLnqmBMJ9gT
j/3EZXSsuQaJLjp7OfeUUA6HMJNovI11Yn+LwiKzZO6ZeDqVcSeo0HrQLDMErtkqFian+Qm5fxtF
AN3t2SbwoYW+2ekGAjbZMsW3oy3Ltk/54tScMA/WkD77SRkjDFEtc52B6AG2Kf00t3C6U021nJxz
fLeXrvrLlo72NuFDI59cBzPp49/MIq9jke+hymW9H3v1qZjGn1qV6bG0tEth5cR0xDalYFpmsLHW
q7ZzWDm2iFq5uUlts33XsSkpR+0dydl9xoo8vRL6AqipykiAYK3zJFs5bCNYnSfVFf1L1+rIv26x
sABms8CDF+ueZsryV7Z5/q7iidw1yzTsS5RS4BACA3mahqg5pP5RmI+G8iNaPPqu0j8bEVtFjguI
SstY0O0TegsWCf5/9EtiKjjasrRhl7lR+R/X43emEpGyxj/vjdl4SpxG31kj9hHqlzpTjlhVVAbU
LUNrKyo4qDQGw8wE81d2ale351JaWzcpkjOmGN3XdWSKmiVVarKymw6DXuD5EH3/MkwDuxiuwxxQ
dasX+NmUqIPCOZ2xzKJu8tRkfy5lFx7nYmviB7G6XbVKPfXo2l9uIvNgXfkiImBo2ErM4MHwWyd+
XlsTw4yIqjqJHU9zxcjQliOoJMn7if8FR5SO/F2pRX/Ve7KVN8TlIESLiL06hgu7dkh+AS0mGJpH
RkNl5rKe0CB+xSR2IXnUIMvzip9GM1oHJo5a+3kxc+22BEDMMbZ5h5FomvbzgwK/Fzp1duyTEXav
XGOlYEumNtWF7db7usq+jXB5LrKJzZXLkIibExOMz5omKR3uNOPzw1ezj2TFca7XTym1FJTOmOO0
WFejrdAq79lkOFxKEMHoSs3w0OuICTjGrBdl6plsLgWcwpBPOgtdtkFaMd86uwBMWw0OLl3GDP6k
Kx+DSxvbUwP/R9KZNTeKbGv0FxGRQDK9CgnJkjx2eaoXwuVyMQ9Jkky//i6d+3LiPHRUV9tA7vyG
tT+q1e4oWzrT3fwKVCCfEv7qw12hN8UnAA2WqdB0+4bttiniSPbXjbLfzCjbvb203UeNOCTX16yG
CshknsPaSMEc0DrPYmqofOSaNP03CFW/CBOmP+Pq2xmOeFrcBWn4mHIO/jfPcrhIi1BhY7EkF+h9
xDfl9uGoN/uweEWsU9BsjLUypIVaD3q6AyOJrZ9J5BAmn9KLRT5HNrsFjW8OeqjBG1CA7U8uFaKY
/UDIrGu24pKUSgy0cpFby8Uh6Yh4xUrpLE/4tWZ3VqFydqRyOLulzQO4WbZ3maE8kHnitnCth49m
+EiojOxnyHH3SpIddpjRtjDFnZ1YRmX5rLWtRovB2Vfbh7XhdcvZcnkmvN/rwtMyOsVhgqxEEpaL
CwusUuR8ixj7gMzVu/r3fKOVQIzTsRpketTWACfKKVViVg1TRIUpY8dsN4zfhK7Gwp5ZV1oz3rF5
lUGdRh+bNAUsqzz16eMS9+HNF1VCJpZ3yDT0hzC6d4NTcCCZFPOMJXd7kwnuMg2TcmYFXxtdh30t
TMZky5Y5JrkIpSqlBGLGuo37YgVddAsFphHsFZJ2Ktb5kJFc8J8zuiJZnPcEJswwpjsErrI7sBcx
HfbT1t/38/gjWFc0vfhMZmQQ0vJpmN36Tg8Ss4h+kkRNzx/ckaw0LUVn/tdwnEMBc50/bOr+i5QV
Hfq54YrFxF/FUYr7F2XTeQr+EN4lXNAosNbCciyytaxm4lRv3lvlOc+0GswHcCARz5AUiB04v8ex
K91DUc82w98IjCwDdHaHcTDehRtxG8nSmid1iz2WDkJVwP3mEIx0Q+uMk5g6FkVlqaMnVTtEGLV9
qatF3+pHPeHKQiHc+BbNmr7+CLcaXE/Yf3F7NYSSsqrn1Wc6mYZUOzEGAbX+sMyre9gFA85sH8b5
oKvHfvP/paa4zbfe8k2692+/kn5aVPAY+dZyn+YpNV474rYUCDWNByB3kvOs9zXPBuUqpCrE/WXx
b655ZImT25X2V7qkbPr2MxZqrVHzRHPSuzYGnsNujuYcH9RZvLeGFOwBGgD6QWUJ697JST6GcyFu
kCHuLgsaxmbXUXTpfL+MnosswrOWLPZeaY4gJOGV+KBasiX6VCOBTdgVfuJ5xWOGuq2MHWfORzpy
nUBsSbsci2CJnB8Wvr9ACXtR0iAS9tOTO1vXdqjUW5p6JZkHhTBgJpdzrzQ4IXr62zha4B3L13nM
8cGC5o1tuvm9zDPz6nEP4S6/INi6lNTXNHpe++6FQtWvOqQ1JWlKcpbzJd1tSr2PkJQfmpIJUPoW
hKMC2E4lu/lTueRSvynh/NooBjaPoq/fVHZrh60BtlY7WzZLBBmObvSkJlZmwyAIOS1CFIpdM43/
6rb5EbJsEaXIB/keVrSCTcW7UmZminvXgs0geEzTo12k5uCHgSTE7zJwzyOl6Ym5NFbKao9+YX57
gEyO8DWiyzpmt9XBESEGWcJyG3IExJVbUgzAC5qadp2TcTsi+8UUdfZ+KRvXxmuVNitiS/3PcoPm
UFcT7IaNyHW9Bd8FilzSdsVn37fUSFYuQH1tbbsSbEts1kAhImx4HiEUjEO75s1334jmC3TaLcZd
oU4e5IBzFmQB0Xtf9nyznRUX0jVB/2I7pc3tXuRsBRBh+QtZg5snJxixBO1nKP/5pE634k2VpLmF
rlqGi33Xle3MoJ46XpWY0eM/ISMi/sYdxL8behp702gTGtzs0k+gPRiSPmw326Wb3J7sbDbfNa92
dbBC632qrd9buwRHeHJtwpYxKFLB5P1Mbm26uHXmx3nS05tnR+SefU1A6gYibio2z3BN1L+wcX8J
mpH7OrUCakjOmKgaO5/RO6fYIN5AZkXLnbOmG2Ge8GcKOSC48ARAMbhBJwpO053rbfR+63BtHvWK
BqeCSPMPedyg4DrjrKTlfV7p522g1Mcc5zCUVUo+N3mLL9GsAr+UuWlXtUBf6TwTEoj4nbCZvNkX
egzQUdTr6s/hs8W67WTKp+aS+sY5MNQo9E5W6oUeywN3gcyjRKXR8FPdeG3ETxgWp8B6MqCm/sLM
Wq6jlNPFdfRwly1hukf+QaqMxuDky03urUaM3EeEufKKdXEtedbAZc0nn1TS/RT56q4Ii/CuHgb0
cVnSWZ3HDunMlpgdS/s4zHxamgmRDbnSvQnHFI0GMCVIehbpztuHA/zT9AHkxo+rwHgPXeuoz0po
fVZDVD3rpUzvHXcq32/rgentWiaeq2JNprXCewJ1dQ7wNBgMjcypnQzrWXrieyOiZkGF24mOrXJN
GVl3Ey3zk8wcc/BQyOIycPsTMgmhBUfwOQ/5q6W565zntvC/jIDuu3rFvHcgHOyFVb5W/5/rIh9I
d4HKHhuezWEpLHS2yE4Te7J/NjN++Ctde1GK9XeIfHNxF0rbuPHdmc1/1X+bIFAn6mW5kuP2x5hC
Ct6zbn5tXgETxkenlBYZMssv//RyYEJi6NrpaJT/gtHjnWSMjnN3Wl+objnxglm1k6SEdxj66KzN
uYjWG1bI6uOlKm5B9anm47/N+UET+wf/w2g2phSGdNbbSbhE9l4I7FWj1/5Ef5qQA9mWxhsPvP0Q
P9I+uAzsf/k3O/Sa9WK4II2FtSUF8/ffCkbT0wpifN/livEfnM/VLPZTLeQPEDO9G/IRl4oZN2Jo
qHwQbFObJksAKHPplfVfH1TevvIXSjKFteDLE8r3v3zT528MGtHH7HCGl6LwhhOdyPl9aGR57CjS
0PCjQ4wapLr3XI0au66qYg2qNDGT7f8r/BfZVafU9+ZnVUOSTJoMi7CPMs4KZx3OyrVKgADComzJ
tA1qrf6QsxIHbpHkM/ttLd7ZSb9yAaEEGRNP7Xd4TcP+BlS9+FaLopKTcWLe5sKNanJurfYT8l61
nx39q9bWux2xQZws9XQFYDW8En3WD9jRLrXDDP3KrtJLRIuPsqDKvhFwPEYYqilhnw7faoUf4hge
bIPM8Nl1m0C+mlFZtsG78nz1Sancn1oNHs0B05zyRm6onTVNzgcQq2NwXjuKe15kt3xhQ301QWaj
ujvFZSDIdYYFMh+byZ/JNpXtr2akShrU6xIP5YruJFZnYu6lyJTGKnTqMnFSp6T62VSkOlBbpjoZ
mhmrgF0z4UOmyxmB2nYvSlJ8XJt0PW1E4v+TOKck73WdRL7LknJ6B1d2WGBuln63dyLLZg9kBBAV
JPyh3nprvwXBHKAzCVLvw9q7uyD0ITdVwiNvu4bvY4EiXzluVu1bd3tzNxcjCa6Ui2yaZgQ/V2JJ
fdpXJ6gVXw31Pbgs1Kt3Wq0bBmjZDx9bVRjy9E5HhKBZcid2egNIh/UIT6E9TIjvjnzIS9SpVMBn
WiaiMovBkwP4tR2aXA/Hcs5u/4boNRjr8Y9jo7tpTS/AIXu2xzho4tHI6NBsVf13i9LhWvVlClou
rWc/1i5+4BD49uMm+5BK9+Al/ViGh5or3Lnp8xEHEGNK+y2TQm57D2yIj56V8Ay4n5FtgBa63Uxo
by3goy5bvb1C5O1OWzfbT7Zr+XEUluMTrfs26Z2tiVdtLyecgCrufZn+qSemD/RKZofNFUcasIQ4
NF/7oiwgcrXk5lIgh8c67GzK7SjsNMfJbYWhzZJ6jwFOz19zqfvHsm28b/ABcN08JP0G/uPGXxnH
b1uUdcx1kMc+48N+WDBU/cVu7qkeE2Bwq4lUYc7JhhdV8PHHIGlXu6DCnqX7MfCzV7fEleP8sNw3
MVjNnRf1+jJ6tyeKU+KIdIcrrkWTFEtrP/E+3Fwo1M0mRxkFjMaexqmJIAiZ30HGr1pv7XyTdeuD
LYr8fQlWcW6EGX41pl+JCnkNMUu/4vpj4ZXWUlikOPMeNiooZHagQfPYMMaqdvht54X6O6/N8h+a
vDlRLakuKmv6h3ZavoXvZw9MFQ3PFZHmaFCKmtTWniK/n5+2vvUvSwN0ZcWK3PujB2DGzVr6g1Tk
ppAvfD/ge3STcrkE4dFFBQJYMWb2vu409RwFG5ho3zYTSIajDKN4N27tulsBOiSZ5mWzke739iAY
Mavs9gDzSVtX9IyRls32UWVGvuqcwW3OaWa00+gDggyjpPZkcxKoWLveRB9+nd9WtAwFRA5foF2w
O3bPPrD+dVkqDinGFkwh+C/U6JejhKf4LydOtqu7OT2Jhvao15DFm6B7YAZwv7EL1glKv6KDvkRF
gkPmHs0MtxUoUvd4+4LtAlqXu5aT98CiHly7qQNZZYbfqyChW3jpQ+pTZk/XttwPAKdIsOT/CkbX
nW8vH+tEyHgYUveUz/UrU9MYh8L6r3YZ4HbNLNV75ovlIVKZuG5t8VeygZS/ZJhlD11YiWRZZp7v
KJ+fuDzKhJXE+kP1NWq1dAnL9TaWV178NFuIUVyM5q3nLNk7rAe9E6u07rJUatrKOW6QkID1gqA5
w/MjTJJvmYNNR0+SVGso/nCVRVFyLRIry+g6B4vnI859Bjglbf8YdlyIZ9ee3rKyTR9CbYZrV7TT
gQsS6b65Kf7D4KA/PpASLuAZ57uNWtRuG4o/UVN0l6kb6gvxDP7qAJSQADLi0p0Z7Wtd9UgtgHqZ
PjLwhkwHsv4PMpl7MltrP+MIkfPWLam0iaYCyZ3b7yGzSwaRbfQ02qtyf3uzaB945gAu5PkPCA0C
bIXbPQapS0Si6JztX1GM7l676KiIHjl3HZo1Xm85u1C27wyG0T4NG/ewUMI+Tord2pka8FuDDpHd
aVXMb7cFqaFdkI2Oc9kESRs3J4NMjpNI2NjRuSCmtFtAaB2dbXypkVNQR5r/FiOfapP1BwGX+wj/
U3wFt2A52K/o9vYwQkpvIKjriXt/sv7Y9TwkhZaLgv/aD4eytKcz9JGZDYHlFyXrNG4aQaLXYT0O
qzlEwg6p9ZJvEplhglgEg25KlHEEty+ouYHJv2DbNElGzALoWbVcu7bjojFGBJssrgL7XPbM9YJE
ReQ7zbHYdHDI1noYE+JpmNRcM2LXt7hEOuS4wmHB0lzGS0RHdr2GawvOK5VRfvv0V0852v8fFiC8
IlrR/9Kz41/6rnOa56oeQZxjo5Lux33TJwe42Y+tx/y58MPwKc1JFA8smn4sQK4ArkmHlPOoKifq
w2vXEV8nu0v9iPtXfguYm1IxYHLD6c9pu+SPdkgnsEVUhmUCicvp6x+RY7WiZ1Pqw+DGKwciCY5A
vqn0RqACXHKkG0u138/EpY8ilJseTKqfbfKwMqUfLYc+kLbRbwnR+nvpZl81Acu7zbeHa669bA+B
G06lUUU881mOqyXyL1PLuuxgad+zWrtJFtH0bRwkPwtEdOKEXfpr6DZqHEsb7D1ouImzzrdMJr/X
RnafZRaSDg4tHuiJd8q19V+ut7irmxMebEuRx220/u1MY8TLLW7tBAL5vCDgimY90eJg7vEkCnKd
AkJdaICwgCCqi3sPYZ0htglAOmW4JL9civHTQW/F+kGzQ8eRpukMcHHapf6NaG6vjH1QUmrcQKac
ua4YI8e5PEfussayNf+1CgXK1AyvwWxhCYOLOjnBFF5nSTlgBwoQU051mqemzJwFp3sQ/nppCgec
7LSUv9K++csXGNJ569/8oa58MWu6/Oc1puOzxDq5OAyIivu587HCXbvKZa0Y8gn9REzuwCjz4rVV
JbD+jVBHGix5kgsUfemngrDH5nZHQglM+WH0kwXN18h189CMdnHcWJ9w6RdV7cc5YNDrh5XnA/gd
Z19BSgDRUbxm4Ch2wUrWVwDVpmuzZXt3wYnalRgN+0xtBcKy5Y4oqqqxY+HyIxu3wPmPaqf94jYl
CRCXP6csfiMeRFyrm2lfzykjAZghYq1detroFhD+JUq39Eh4VorpUU54u4INdFtdWKzDGPLfteVj
HSCXnRxrGc4RW/f2BC8IVLfQHs/sqBw5V61x4VfDTMvKguq6WIDc80l7CT+kPFm96MfycxLhKosu
tTtw6eadgS7eb9zBCwsVN6oHzv0UbniWUlVFzp7WSz0pMPtFlx1tLmHJuk7ol0t2I4HAmcBXLhXc
7kwfpKu7YxmW3n+z69f/rUUGUSHoyxuowt15mqplNmP3GEaUwAl0kg/O56Qx6VZ4syC2bTrHqeTg
cmUyy7vU+Zl1Pe3FZHyge35m/5ctuX6zw4poJs0eBHQ9oiFp/qu0RRZCjGY4D9Iqf8mQIdkZXR/J
xJjD0JIz64p6/FxgS750YwbTkwP8KyyorFYT10RI4ktczcQEKqkdeLvQFbeQvF87+e4RQ4DJeAAn
CdtnwQksl2ew0vbZ8r3xK1WedyOLsU91sgGCWGGlY7vu/yIzuD+Tsfme48UdfKfk/hzCbtisihwH
JQIqMdLfpVw5E9vkzZdfV+7BzMv40RpuFVBIGLLn8NsG+RibPHUTZgiiLqE3oNPrxTznKigunUE2
tcmsLe5067a4tKeMsKvPEGefyzuhhXFV1pPKw+axDn317KBoIakiCbu2pOrjb8Qxl9UnJV8VLGaA
qk8fZA7aJHS5B+K/GbZazME+F872EHnMEvQFEXwyGCed5GtlFLgGQFfGQe4rlx9i5u0ptMYgoU68
HuEPDqdJsWdAENP6qp153khgS33q+GLs5ab5nsqluq60ksnE2mmsS5j1qWL9eF0jZrrEPO65OEO0
n6niAKbi69fZP8w+TGlefTuHh+GsLSaKLevaA7TI2U506CwvaUgIF8Ja/mRTNLcpeM1kSNwyxBX0
8pPVBeaYqm2EwBGsXwMbIxJq8nwvwAHy+afMil0wvtX5CkFLNj52wK1kwnxwsvGafi0jGXIxi+1e
cIKCgPDlERosnGDB+TvbjvXghHJKuHs5p3kY8z99uumTZ5sm3rrlz+TZPg91U/xrwe0RfFx0Ypdz
n8x2JRMPtevgkTlDc3LBXkom3IYlAYlkTwfxVG9lFre1PNYremNZOMcFWvdudelnT5mH81Om42Fz
dUDQlEUa3Tj5H0M/o9XdPrYrrb67ybXSc7gggu+KZfhdWTL8LdcBO7Hz++4OKPCw9x2P3wfwgCz7
bAwRROJz7QEfIj0FJeWblN0ph1Z05YVWkHWq8qw8FJmx+Lhm7cFdyScrJ/w3SgsO1I0AhtIDtCev
AJnYQHTGTSEaAtzg/6IyYHdq6yUTnby0axG+LGCrQC0AI6GBQmDBePZdWmHizb4TPmPtcNyF/iej
hXNlR4B18SEKMqUgSMQutOU9VeEfLLpbjooVyXEhApBLumOjR1UZ0I9VVN7VHjHuGnSaH11uDB+q
0WX9EbQWBMYu7dl6TgUnjzb7YlV9/+4ZWDM+zbOD4XF6dJmBziUUgHjwiabUZZndB1hS15lHn0Nq
nAlAUAtoKzZ4TR3EwNz7g0HkPlE7/yb1hza3Ldlxmv1xrzLXP0bc/85sprAvobPqhPO3P9YbH79y
aCMan81MelkWSVHp6BM7jl19N3oyOy5JlPoss2BLpI6LAc2EBzAGWoZg0hCq7EGGwHVqyj+or4CQ
aAPcMyNWMddx6mcWXuHSdYQvLbiV8LLlbZQLfoEGoCIBLCgOI8CHtFvyWy19zY+5PzcM7Gx7Ln3r
m0O+kFDF+DDN5SaTMg2yK3FXAoEbOqnlliRs7U4mjmje0b6yg0JUjNfJsZg4reKCipcfVgudfWx6
8W/Lo9eB7surX1u8Uikk6ufALOKedvGQMOWw9oPOG1V6N4hTaMaQLAj2sYU93A8b6Zq8WbxT5pAx
yUApDMA9AkzYBxzI8N3OAEpzLZkujuDp2Lqt3+flBswrpzbYiuwFFMlpWwNaKr7CsGuXhhlsrdHB
KDI6Vlsfq4ZuNaMBZQFtiYOuwQLngZjjTrTiDrEXLEVd9BcR8B2Ko9sOHndeg0dLEA0akYTgf/GC
V11wFKkaLyklng+71uIKj3uLCxt9IPKL7hRhZZzI20I2sBlnksYBFbAU7Ztu8cr54OZ3LvTEgKT/
ytTcw7PcLeEY7GfW1hzcVhXvsl1ZDoJuSHATLf8cWp77Ts7JS/RtqpimqT+ODgI0Upi8bBTJTyUU
rqRZCNMWxQRwYyZBvMime6uKoH2xPIq33JlXglsI4FXd/4rWxUn4SkCAw4E5jZUInuvc6hKiHMEb
yU5IHnWII0U6Acuzs+mvYtQstYE23xmTsF8YvXTBL92HN3fI3yJ3A+FakWFubUXMQ0fozuHI2UCi
lP0JvbBeZdVAq6jz4dVqFrBYeIUPAKP5EY998wzaHSqHBB6pt17vU2/uAYQLJPhqqK9p3W+/Ogaw
q5cXTyu0in3Zmh8+KtyRIxYJ0vNfjynLTiCKMOV6ZH52PoMiSzRQmiGvIUrMtPLq6a6HD3hNG2Sb
QSFK8sPk3p2q9WHq+htgzuTQjcl/pfXUi33gVf+gfHY8pXAJKIkq0kmEd8Fx2M9LNn9RKvmtwVrc
zVu+vo3I5Hvs2ClZM/6woh0jBoHcv8dQ6446nbiR0JKGpMDmnIx9SP8LZNGOBsIWoVXEwGSiXVXh
KTa938Wu9hVgYU6eYWnC7wre41WFBdbhxBgrxJbfc5dTXErIvL30YdUcwymS+3RFFrrFcCj6skMD
wFr9SNRvjmc+aQzKpH2mLlwAcqJh6rYgDt6lwXVxesqy1XVTz1rAOoHqLz693nh/CufGzQroBfnA
VuJyKfS9nc5B7JtqTdot9ZNQRMN7OWt0hIBrMbxxWPFevlxJm9vfvPgUTss6YB1NxUYOrgT3IBs5
Q7mJUdPBgq7bqLmSHW0YqDqGDtVb38MtNdwpqDktAb9jDhz9UtUgNZzF1d9pbvK/Vgd7sqzSIrFV
Me0ydUNcguHseIqq7m50kbGm3rwV5LveBbMaGVyKpsGEUrWLUnYTlb3JX/GDU6bxunqZWTLyHKVE
bimnj5CqZjaLecr/50vSNvxP+TYHrjx5hCLulEGnjCtEGlLwdU0UtqgHdVVVq5BKVHPHR2p7ddze
OjtY98daGb4szCg2G28YISWXwjKgc5eKL/g071pkzwasO3R/dKU6eu3n1y5Az7MRbx7VEoQXlo0y
746E6Qi5gn1xyQdWWdXdl35w642PLRHjrRN3TmPYpoA8e3Sdqvjl3IpgIrDzKxJZ9dO4WNCC2NiD
6IiYDrZZDtG41BduF93TtjQysdh7lsBjYUOBX70Vlqu6WJ/Kjg0vkOEilNkQQZ31KHsvg5Z8asKD
S8xR3uXNPa1VOCQmxRLpR4dmR4n0EAL4uRFRxrdiulE1QnCmw9yQJSHhifBPim9xiw3W/tAd+H4U
h5F9EfwrWHcxc1Pdr5bpeRTcgYR9l27faVdLfvm3OEdbqHOms5KAqwWfXdzsoTKUz962uYcVENM+
kmN0DF1+U/4Ah0CkoLzA+ryhKIsv1ht5J7/sXoTSKkHh/f/EHBVtCMw7e4nYdlQtn+Ec9ve0m/Jv
zrPlniAIMR0AoHRGPYpUhn0BIJ1M84QMvL5PHZ8CvFfWotfBq1LLsBsC/pDJTr/dzXYUq2+40MGY
Jjog1/eVi/fObbbiCJ0vvGHaqM65DgSDeuRp4T27lIafBRx4kIl0UAzXEAm78LZwBfWpv2RE6XeF
z2TF3peD0emhpTY7O8Du1AjdN0LCjMfgCUixeu0kCJ5dnuXZJVoqeSbD1+/9dcX0FO56r0oI9ikx
9we7RR5jnV99zEzEUzMFEUEgrHecQNZvrNFwVYjNT/gYRQy3/Q+VlewAJDp78nNln5YJaFyJd0ia
yGnOqKpUbxunO04uSLnUDNnjovxvUPTt2e4mer3uHMLYv5npXNYeWDbF2UKUnM8Fd3R76dIX3ycn
mQU9dNQWhmOFiYn6MWAYcdN5WgKqBYWN4uDOgIfGsg8fhklzckbyNplR+SgXUSEW8qtbBd2lqlrL
E0+8dWBjZHEqQgJVXNicG9u5PRlex51u+VbNY1Ts84ISijf2+sVbQ/ZQcU7eWxmbmIgwWrRwoGNy
VS04RMP+T3abmVulpp/Qmcx345ssqVn+BVEOAktupdMRzbL9T0xrxoIYOeJpAZktS9I5gStWVGp4
gyn5kssYULdObVpttgNXQLJvuHCG8aIDagJeJNc3HSgHTTGVZ5I41MJ9+zMEJVGWiExQDkcPZtuY
A+fOo6MnRPcAtqugj0WMg013856VXgZbsEdAq4kRWxSp7ZRuWVj37FRo0wXWE+SeMaoFWxJtee4J
4ye+O0V3qtn6o2WTnzGbNZx4+5ijNfr6WAbFPnOa8FITiN0z0PFJGs1HT5jwpMnMvKhwYzOrYXUi
AIUyQYKe70B78s4Gmkl9FeFraouXoPbmfdmt8roF3oczeaDja07WscWXIGcZvhi6dNdq5LzrRp4P
5RHMri2TnzBUSngNLPxZI0kTVpHAwl7lJUEoZdyyXFi1WE33/8s0z5VL8Qa4NrcZyth61Svfe91d
7IiSgGuoivKGGsgPbXuCoyUIfZvy1Hqe+mJUZcAhgwoDpqoN30Epxju4Wjy4MIEs0krcWps/Ug4C
RmCuTl5pFfc8V+4d69q2E3cX8+jkAHXh97Z/mX4oxwZj/8lqJErDk2WCnc2dlKCiQ8tkIP2Bkse9
PHBtPpikjJZqoIpU0ZmxiJ6/uLxcfAdtufc3CiuTHGhYFal+H4ZBPwvNhsdMhdUxWxd7D2DN25PL
/cL3xwkEr3ntOHcO/phBWO814AXK2TGRnuBUlzAEXBPxxV+d32YJ1FVj3NMvwvXRNvHlmkT3bmJ/
0X625y+2p4kjRfswCRtpfthd5J/tqMQwisQ3YL4mGSCsvkRz9JUHIXm2Ac0Az+wvsV77gGHD1bSo
NeoRXLewn0mCSMNCrclH7RPd0ZNMaTYVcBg1XpoEK2VAyR6vvWT39zGI2M3VLU7HG9+7zclYbvbk
eGPzIrkpEhofF7R6ROkzD9W3GrEm+qbjyhDmnEbpJA6zIwiSalvsgsBq9wv9XRaUtEAJGeHiZaOP
SRiwO5iM4w+Q9cjOJwBCRVQsx8XKHTJ0SDDoN+vI4izIh5EXjOeS/RZ7fhVcvnOxHsK6/eewTHEP
16n+M679/OwFxvpSM9JQ47gj5UP5ohguH/DU4E6JdPnNxPdJwMxHZqUNw+LTZT8YpKJ5IqhQlt1f
/uN4pbuFhsdtuUhXYkCFfa7PSy3lTg9qeM757JzyHjImq2cwJbBSnZb2OgEcFqrgXTg04SqvfPC2
gttDQ3cW/7yPg4WlKTsnXdM7ggAsfTLBSpiYg01sUGcMKz7ISRFm0sGwnaNoAmych9X7mKJVhw4+
g644Gjwx8zNE+4rHzrJQ24YBKv6gSeXMn2yeREyu6gCuiIDZT4FkWboTzowVVxXNx8l2WYtet5ya
gg6FmFk9tLWUJiMWP+3HaXTZ/a0ppg8rmxCwFy/UTh7LqgpfCQGVsWpVcCTZgg8A0CNG4M+pDRjO
f+L1dGUEMePA0ldv9BU2A/EajAHJ1cKsfXYIp+BfFpkpwxRdltsF3wJdRVGK8oy37+YVy1ClBJSh
38KZK/3VnH3i6RkDYJlVBPZVNbBZ1g+ZJ3FE7XfCRu/qyhJJlCjX7j40HPCVm5U34a56cBetm8ZX
RLr6nOG7nxzfAmwOtJC4WuaddZ+hoZDR+OvPi/mX+ZAKJUhfq+5/QqTYI8mb/sg2uPX2t2v+US2Q
+8nFv88d3m74ENADb7BSwQc4LkJo3U0O7kf8UtAyd92AKRnWct7z2oFJwJs+SiYrdiUyuu00xy11
t6A6DWx9gmMK1KwIqauYyIEDXPnDFd9qe/NZgvAf/yxbCsbcOjSmsA7S5CsNPuJHhBDFX8sQvkSC
U38r3y24JFQOt1LFj8a9YQ/khA/tuyHnfOt6l8AntaeprtxxD51oFZT6rjKIOmDjw4ODSwcqxA0O
piu9s2NXBctBl8RVNJB7DFHY9NNkOW+41jQipRMejR/4Z5kyUXJCUGey3ezQN+twDyncOwxbo+BC
sAsgGArabHzmmsUFCOTxh6QDg2Tf3bAfSNKEzooiloOBWON7pDcz4EShPRVHAjPYBjTcsXfc6VNL
aX45YLmgqKIlPSuXSBmbjb1461Pgyi6P31CAcGHh5FuI950E6WNEfYGx7rZ+RGwEW5VFaMbj6nlF
DoQ1TCmMrOfNHG2N/J0xHnyotuO/Z6rFdc5b7ylvkF8tUvYvou/ppi1RRLGeICsRyAEF3sPGxeqm
cUXMO/Bs++LPFCUBkn9u5haSdODPioISOVdHcxjH4lNyEu7qCWkCIR3dlSoL2M9Zwp8hoVZYVPXg
15GJECDYbhxWy2LsKEWEu2rTNmJ8i+491o2QgFmGNy6/9nGiEU4HmoUoZ2XbvCrl9H+knVlv3Faw
rf/KxX0nwGFzeu1Bs2VKbcuyXwjHsTnPM3/9+eick3RTBAnbQRAgEMDqPdWuXbVqLQJhJexvVO4s
8K9S/2iSy5Zv+gLkMYJjkZk/ZT3Nuy4YKlwQGTFVLa2dFcect9xi2RLaaQJbh+xeT5NPoMhfzNrA
y7QJusYBmsKGHZXfIecF38R7t4I11ogOYzJAJIYi8c4u6IcdfBy41MNOVvND92Eh6c8jMChQeEH5
CRkY9drK4+4U+brBRcK2q1TKppTLRirHEMhYgSruVRUMO9e1AjZFa6ifkrcSAiqEoEqz67HWrG9Z
WKO1aVEM8FzwUevq9YuS7JplCdpMhck/////5Weq72Dd0E8O4CeGEw1aQuPTr35e11TNVnWNUo+u
yjMF80Z4gjf2kD3R/PzBG/N9pgxf1k28FUnHhG4TnmuqoQt5JsROVs2kFN1mT8r4MFgvdMYZEZ3J
NDyu25lm4lIinUEopq0yVZqMuvXlTAVIVOhDYqdPefieTIXIvYOOX26CzwWNheu2pt+8Zsu6tFXS
yhRMAolPQ/859X7Y8MPalLgVcuxxArrsHhzYusWlWbQ0U1FUW+M/2rRPzvaBaLi9CsBTTwB26TOr
s0cCYiAV61am3z0bl5BN09A4yTZYZe3SSqNQ4tUDKX0S2p3OjQ49zetg38TqTdH9vW5Kmb61Zms2
Ig9ZTjY8trIOngXg/s34RP8siMXvYIL3jURqmYJG97dtn/qIlGq1Mdi3R4vdaJm2Zsuqgjecpvxs
SlG3SmyQghytO5NQMr1ZH+DCil18frYfbcrGpTZEkxrWA/LgcngteXe54axb0Zdm8WwQs51o2ZZi
WR1WiuTO8w+juG3E13UTCwPhsmDzCaFo1NdmBzjuyamBUkif/oqzLy09ialNoHRYN6KobwdCH5dK
ok4Blws76uVqhGRfRUWn2VP01dx95xkTmI4V3/HubqQ70TyCp/Dtl3WjCy7j3KYuX9oEw6El0Cyl
Tya87gBWo9w+emR34uzk2vfrthYW6sLWzNOGrq2OGpIrTxbp0I4mTgFTijK8rltZHBElEgHSS9jI
JVyOKEWuLwJ2mT6p9stE3dYdpHZSzgUkMv61bkpdHBGnx9DZGza+/dIWWGSzk2tGRLSLWsoT5HtX
xg8dUZH9h0J80DX32DYfff0W6TdqpST9Ba1e7+3sHRd94JJ7eB9DZNffohC5/tPenGxTlU15gndr
ij79e/nL+rioJcm31We9rV5L9aOWGj/+zMLMedX/WtCyp9R2/vDrs5klsWrTDM7vLxVQQNFBIvZb
//0GM3DhfGczNP39zPeVrkF6WcaCSXkgQ/1rF+v30daZXrQCrkw1JvdK1H9ppVVoDEL3THsmGwIe
CZYa1YV/qNUQGeu+SSoQP696Uvv4i0JJr9eL0wTo9ML42rB4jLcJjzweadfrY3+7OwyaKmlCsbjo
bNWeOeYoc3tFllGgb+xPhvExvPuzz88GLSBdjDoKN6cShtPkqvnVW8tkMqfrSpNVwip15keKKMiB
4OjkW8ebpr8O+42dsTA7fN8CT2ObMod6NjtIPaKjLSnuM5nvFFb23/j5qmGYXCiQ6gtrugbONh5o
USU35cp8Lqt3JbzDG1526dcLRQg681SZMHB2ciKhwXwy9C4El3fDVdn/+tqq+hQx6MIQeL7ZJaXk
mZ6HUuydDDj2VA7OLx98oCGWaoEl0nBe2uz7mi8Ai0mm9BxAxAcVfCG9++XNeW5AzG48GtWVIUUo
Gf438hzXabYRpk7ze+lXDDLYMFdMgq2GrMx2D3g3OjPqzDvZNP+h6UZmT/+NDQokyJCJFfDw1rQF
znZQLuchUggAXirvb/udSrP6+hS9dVpwnGgGe5NwW5XnTyJdqmtpoMJ1wgOh4AqITkPLR/31jXph
ZXYOFGko61LTglMAqRIMXunGKBYOwsX3Z1cgtPQ0ICDufKrL2zq4JVG7Pktb35+tAr+c0DYQwWl4
MWERLDZ89MIicF3YFg1pwiaMnjnRQEdgaey1+JSlB+Dg8T0vLCnYr49h2oyzzcoFQEXLECpFu3nI
WRVlTF0eI3KDdjoVjfQBMFTpXQHGXLe0cCw4EYKTYcoKOOmZW0oCBB9AflWnxHrknQhgQdjv101M
rmE2mAsT04yeHYsi80O8elGdIlCmV31Kbc6CdgERtFF27Kg5VZUOPSk0TGSGE1LM6+ZncylkdpuC
NKc9vUU0Y36p0nNoSHUgLAAvFHHbewGZQS+eZPEj97+tm5pN5j+meKBqwuQekedxJ+AWLzHqyHKC
9tBUxU6mtc/88Ds2hGYyJEUW2uz40OdmuAW91Y6FzAsUIVdJ8V6HfXvdyuKkQXoLig7wqDV3NTT9
0KRZhJajUZCEIx0RBPFoyeaVH1FfVYAGrttTpuDgbJP8M3WqMGjE46LR5zmS0QoA7XqN5dC686UN
tBOgnPs+Sp6GUa12MUIGOVSqcglDVyieYzv9tevnjf3ZsY5SN6JDtLOcvoboGW5SeAw2ruiZ5/jH
hFAs3SLyN2ksuzwHnVePpRKMVGWrVL2TbLU89VljXRdGZN0SOYmNOV3cjYQyNi0oum6KmT0yTpla
qIXtVNq7sHoMxVOYbDzAZ772f4f0n4nZ0XaV1M0KExMtXWKD/U32N3zHogHdljULGAUh5bRPz3xH
oLatUHxhO4r8qEcj7HFbiaUtC7OFj/NWSIWs2o7WX6nGUf612/SfGTLokJXJY+pEZ5cDgNirt1M/
Y4aSdicNzVZcNk9W/WPA5KkrVOI+8fMtfDZDA5p/WUcPttPB/eDdNT/M9J5MXIBu0nDs/oKmNKfr
3jxIn9dP7Myr/7T7MxLRJk8HfOdyYCrSl5RaaP+J5cfEfVH1D4L0d5GRp85eu/GvZuv4TAsx9xBo
rwAOM9jRb57OvmRnck8BzklRc/JC90GVkrssAZsGxqcFc+zqR8mtN27ipe1xbnW2fnZJfwZ4dNsh
U/8hGZrXJqdq9RtTqU94FMOYct2zhxMlljBINNtyBJwjwA93AShKafyc1E+NeG6q8DD0v3FTqbwz
DVJaCis4C+c7ahVm4evcIum9iK6N8hbyvfVRLbmfMxPaLKCnn76jU1y2eDWHfwHzPJE7GJEtMzfy
jEtXlUqWh3ehRZ1gfr/rSSDySDMtWJvzb5qe36YgllArMr4j+kktJxfy9frIFneiRZCvCVwTCP3L
rZ/zvGP7t3S+mZTZ7JYyuu1aAY2FIdpfdS0fQeTmh0EgL7lueWmsGkktDp6FcWO2U9y4cAe1F/6T
O96WUDf4h1q/LqNbM/4Nt8UNZSmqQZjB/XE5xADQjBbQ+vVUhl8aBa7sjS2/dKx4Cqvg5YTBc3Lm
1xGdkN02L/0nxPo67V7oD+sTtfh9aovCpFRgo8N6+fuhnoHvi772J5HdSxOMfuP3L9zlpmKS5tAt
InRZzBYCHQ7NawsPdFzbX3utvOsV+ib6p3rrXb9oiIvDtk3NNHB7lwNpa9jPCnoJHDeHbEAJEaUf
SaSDKD/88oyZFG+4p3hcasZ8xgK9EJDw1brThOjF0taEvvO6hemnzhy4qQrTEuaUZgFsejkUythZ
N4aq7gi9cwo07Dqp/FDH2a9HciYem1SFKoh75lu3FxGIV9NElqi7LzWgrb9+I0zBm2oZKlVJ/ns5
jKBABbXqA92BlAVh2Kw+rU/Tgne5+P5s64LxyFVgM7ojd8fsS1JFx6oMjxZ89xSFdlb16yfdJNeI
AKMy3eLzwlqtGtFohbZwxLXr3aTRhq/8uUHnq05pFX45mTfLm/eKNGZJngNeQV4tkR97d7Q/W2jB
7mpRIE6U4cLMDpCHlfJs0pIUhhKK9deAioJrqwG4XIAivy5so3+wO2h41ud6wZ+aBidYAfDIBTvf
9KqcqZJZ0Ok9yp8GerBxJ7u2+AulY0is2o2pWPBJGJsOsc3LimLw5cZRY7OhmWQUjjy+ByUDWnl9
MEvfN1UE+jSDePlNfnQimIAWj40DNuJjGXWPMbiWdRNLR1jYuqqxQyGumdd6SZwW8mjWwvE660TY
fKN7WXYwJaR51g0tLQzso4pBboKn+/ztksQgs1wjFQ4MHzCNIuMVo0/Ms5rmX1MNN7bBkpPVtak0
L9uUEa3ZyoyxPYDUSYSjSo4KMkfLoL8SH0f1N442LzGZGiL5O/K1lzsA5F8lPCqWjmqffLCdqvxu
lD9G4iGT7putAH1prXT8OPrAmqZr81gh96PMQJped3QPjVZJToqDHtAKbxQwhq2v1tLOOzc1c4lI
ehhAJZERDPuTyJ9tYPDrBha3A6QgBtcHMzeP8Wj1a62uxEl1scUptYaJ51Ue6MmiG7VtdfMBqQhr
47wuGrWn7Acp17cZeyOJG1i6be4rWObcSTqeZ5WwHur02Q+/rQ9wyelDZw+ASZA9Ih93uTN0OF5S
FIV1J1XTHwLpgNSkobNUXoRVfx269INboDOxbnNpg0xJfZyyhVuav60ltR7AnLIbM4D+BX0I6o2G
uu66kaWtYVCSmGoek9ebfsTZ8zR1k9TrCl04VfqYA8Ay8o2syuIoSO7pFM4IiOf3VwNSAyksUzg5
FGvZVQEnuX21PoaFp65pnJmYxng2hlAJSjS0hHBAflA4kMj30uhe/WjNxzb92o7ojvav6ybV6XU0
vzanwytbFNNIJ84eaIjPVk1ic21atla/h+7Zvwv8COikUoiDnsNvAj8QrQPIaUE2YVT3pdVUj2U2
qIgVht9zM+8dUKKA9aF1z+CH81zzOu8ASBaJSgdNayFF9BunlKOocZVyN/CsvJwnobd0UHXTb0aX
iBe5dmOTcQXULX5nU5FtJLgna/0mxBO0qHYRZGUO8u+QYoAWFQbNA+tLsHQpnF+ns3DV93s47SpX
OCDkx53dSle+weEnhD166CusG1OW1pup0wlcjZ94lsu50zQpBuyumw6NScY+G5CAkep7P0yPXaN9
kWLtXYCcrJoGLxDsbCTZFkeKG+DZynXLKb20nY+JpHSljO2sLoGX99WRHlT8glC6KzB4xYazWzqy
pJRldjenBgr5mT2w9zV9mqYjQUHfeNp1NwB0tvsN/73ketgk1B5kYFSKOju2cPBBwGJUpmOgkiO9
i5/Wl2zx85T5JhQBRTl15rIhMDL92GTFxHBN56x3u/55VWMW5h4AiNS/35/NkjICihYh34+hmdch
9w8TpxgH470VKugO0ZWhXVfywNM88MOCllGUBGwjga3L9KV9AXUWGpGJf2VOHESRggYLRIvtq4Gu
7ZOdDeGeVgu4a2D4u4GUtt1pNghXNBrcjYEsXW0UQ4nmCA9huZh5Mpo2EYDwC8upumOSHpBZe5Xo
Zqv2rrtxoS3t4zNL84xTKIWWT7u15diF9ATN9cnV8xtv1N6H6vD3+upsmZpFjKbmSn6U5BbqrDD+
xDpMI5MaLqm74a91S4vb7L/p09TLw6Kkai+B7rYc9NJhcZK28t+LIyE+nMpjKqHO7IIeUhjiCpd6
UgPOvYBQQAbzTu9X70kbN/XiRjizND8wUGCgyIKlqv5Ko++utb9Zoj8UOiIj1d/hVv5xceLOzM3O
DxoZkJ2JmAS1gfwkzSehd7O+NIt+7MzCzG9C8ZPQTc67FZJQyJHV7lO85QW2BjE7PF44hCWXtuUk
3bNZ0wi24SM3hmDOkrSqBZcvel+Wk9sfe/2LHNCIH28l++YIyqlWYJLY/r89Zs5OC4QCVlkNGQ/8
qiccyT8KMb6GVvnQZgqKHvVJWMX33JWuNT040gxCq3p7/J21mrKmoD9AyEze9iyGi6EvqaGRMR26
XR5DGng82/ucd/JG0LA8n/+ZmdbzzIwX+ZqopMF0ahs5SFv9JhSbspK6cZQWzQheklN5VnsDfFXs
PlctmvucwPuUBV9y7wcinusTtugXwIVOBdkJGDA7PtAdQbjZepbjS+/0DDUyOiSs8IMaf1i3s1T5
Je/0n6HZKYrypu5ELpmOO5SHicLPsmhQbN/TmLJTh08eMo10MVZZejskr+u2F6cRvA7vLbLqJPQv
V8vwlajJg8ByUvfdmNwGNIhvoQ8WD/CZidmGUCMFwo8aExWKKSiNFhuwpuXvTyVeg8KYMU8qafEY
plAdsBNc83Metp9UwK3rs7S8QkCafhaSZepFl9OkV36uaLFqOJ782fP8fiflRb2HDAKtvqA61nCa
+ubwPskgyB7rq36MXtZ/weJetGSAmpSzDWuOho7VAFyaHppOg/iSfjBeY0qa2Ub0MLnSN/HWmZGZ
k3JzlDwlgZFOBYJ5kNv8r1qCZTKrze6ZrtPmK5Ig6AUOaLMFoTtuBOGLiVIchy6TbDAoAs4OXFxG
JLaS3HSUHsmVLLo2Ye2BLZX+2fKDbU4th8O33Av/1vrq1jCDpxB1dytpn1q1vUOg4cf6nE/m3k4H
rTFT5Z3TMZ2dM0/Wdd4I2YxrOKMEzXHo1zBQZ0HiyGE1PFe+La5p0N5KYS4apdpvgm/BM86r5dIQ
RDK99j/x9YF2DyMNpTwhbsZ44+peWmx8mv6zag5GfLalQ0RZY36E4dBTKsGCkE+stQiXpS2C6DAV
DyoyU0pz4/fK86/PK2gAPCpLrJLgvJxXz7agFxmpHNXpl1p8y6t3UMVcGfbNoG9cEkuu4dzSLHIM
R7cw0PE1HLheNMSmzcP6SJSlY2kDaSVPix1QIJdDkd14hBBUMRyTvvN8B5klLdVDWRzLoMq/jn7x
wp0PqKuQq2MHE/QdrLbxQ6ej/NV0bXtbh/6AxrKW7wcJEnBU2J/Wf+HCD+RATbm7Kcf/Jl1NczgB
hzqQVcvpb4aTuYVJTajfOmQK1i0tzLX1E3tLo4iFPNxsKiIoVQ3ShTr19JcQPbrrP/r83AF2RZJ2
asHnUewhDW7s5F+vl9IGR36OJmpKmvPwyKjUuoUOUXOEWVr7itrmNfIP9YaVpfv2bMPMH2iGH0qG
2nDqBi28qzMUU+E7zY3fuBLPrcxOmB8pkWRSg3TchOrcAXzm+mIsjoKgixsXqC+IwsttH1dCRuSB
4AuW9i+VcO9gk0arZisltOQLuXGnhhl9KjPPhhGD7zPQjTIdW0dqCxVbPx8eS8P9pqTdq1Yiu7I+
rIUtbJ7bm7kLs7b1WoIOwPFGNF2T7NEtfgM4YTIYSlOWacoYu5w5EsS1SsYTkTOIodwDTc+dcYRW
WC3vta137eIqndmafMPZ/QXNYjDoKfdXHlkoTn81kJVRt55PCw4G6BVn3qaeR3FvtkYistzEC0gx
STmq9/6uTxGsDqWd1sa366uzOBxwZMwdDatvHEwyQlSW6J3pwJL+LUeZVRvNE6+DDUezYWbuaGiW
DaHgxIwiBqcQwQ2VxiNksB/WR7O412gXAdNADR0Jx8vFCdKoLwMNBA2Ef9/Bgz+osdiAASwenzMT
s71W1Cl9y8Vkot2p+t5C3EeCSmCfbxX1Fg1NfRGgt0zTsmbuAGLizCOpRgLFTvYRja9l/JQjod1b
3p0I7cP6zC3uOIq7VOvhcMdXX86cpoZyWXkDD3aEaOyX4T6In1RtIzpa2AUEwuBNQIdRgJiX2+y8
VJR8ytQk8SlOux30OchHbQS8W0ZmI5G9qGlj+Ocd1U+ukayHd/8qsTdGsrDRLBwKJRSLuw2Q2OV0
JUZqqVVu40Tl9uNgVwc99rfaMjZszG811xuVvhwt0+lTqLVqqNWj8eMvrzrD4H0nU+cCrTebK4Oe
9EaUzFXsf1RTaMhOdfoSnNaNLI7DpgQOCJFS2jwTKCHaG9oaT8meE6Pt1V+/lmkcMqcubhw9fWKX
S+FBOjZabcnl3+9SuESMjXB3WsrZg+Xi+7P7C0bwLgeaYzhtDkOlmdy3VffcpwlcJcY7yRq/Wmr0
WdW2ouyFA4nvJ8AE3cJzwp5l0Fof+UZqb4ZjTDJeuP6J9vdYiI0dsOBlMCMAOhq8VigEXc5egNBP
UeWhQSJQviXRJhC3R6V5aK40v75BE8xZ3wxLwf10p5kK17WmEhVeGiz8SG4kK5uiKPVZqJ9olvAe
jHg8FDCnPKPR6d/VMeyeo92gXpUoDqSdV3CJZ0dfxPLXJpKTWyH0rcO25DVAd+GYuD1kYDuXP0uF
qihH7YyHm3EvuZ97utE0Sozrg1+cbAOPzguUA2fPvAaiPaEKysVwFLQad54WX49y/HFMzRdW4U6n
sLlub3Hr/mvPlGd7KC+sjMYx4iIv4kV/sGj6yaHGMveDFe7g8CzH23WDS0ddJbMHYJzGH30OxUtw
+kFt9jwNzYNW7dLnP/v8bP76OjJTGb1MR29e+zvZ/J3Pc9EKELh08M7BElaa0Ycs8fnEvLezR8q/
v/Hzz74/O2soTeVDBROxE9+qytVmD/jSap+/Sme5h6HQpZAcg+5AzVjvKgNivrH6rFom+kgt6mzS
dwjyYXFvtx5GS66K8yxPVzpppnm6s/Y9Eg+5pDmIhcTjVVfcqNUNhcD12Vu0Qoci2G8gssb8KalY
UBjFbaY6OXnBXjNvLSQ0dr1UHbjst9zBdPHNnT6vFhJU4GamcPLSHYQgrntpqFWnGjTYa7PuLtHM
T0WTfS4BhcMlZnvoxw3f1oe4tIKUZqHooLNMAelwaTWJhAfMtNeAtuf3BThNK6clQQu/Di3MuU2Q
vWo2hbomhlhr3fLSwQU9RsxM+9fUKXVpGQmgCM1JT3PkpvkABdl9NCYbnn/Jw5KPhypIFpiap8bS
oC9i3/I1J61uJMSHXenQ+J/Xh7G0bBPWlNq5DfBoHpa1gQ0uwM4A7XgkFXcK0u2JjSKxmhow2tV9
dBN3vndwYe46rlteHB1XB/sFP/smtE2zStcgmdYcperbLzmiOC9WbsSHXO3GjYOwaOoncIh4XeMa
uVyreDQG1ZQK4cBO+S6wkptIgQceav31ES1uif/MzEt4FPD7MvdLzCTXRbqP8o0ttzwM9gFtxzb4
qtkRU0KzynqD74/lu2K4a9yvlvJxfQiLJmxA5xwoob8hYkJPI6gyYk8HxakXXXRwo7p/F431Z2Z+
YnDOUgIjZW63Kw2Ne2MSOVVRNqXL1iZnCe/2H43oZ0nlzJRvyM3op5bmQOw46ZwERrAzjY0NthSm
AP/6v2n7WXY9M1JRvQrkwQNaHRiFuiPhgdqMmaGAVDXRXoaX6NjBI/8b+4EUPVkIg7oWiI7LbY0u
bTzh04UjJ0dJ3PjeuzDaeCos7Qcg6QoWyK0Airo0kcOHK/pEBo87xq+dWzxqcXLUw61umi0z0012
Nn+Izie+Dn+fM0hJ8SGiZ/yAroL0uRuV5rixH1S+Nb+oIAAjYYhLlUn8X9qC1yPREB7THZOOIgho
URJBHAUxd1OPm13ghdlDMg7DVZYW2cGqXGOf56hlQwQfcbAHALyQd9zUppQcEW7Wm10nI61YNX22
VzO5urMGBeFlA7330WyCOyMrnsI8M97LIbK6daK7Nx7tTBAqanSTZQ16xfSTDAaKFlJpfHMrLUtR
5IIatusyY0c+GFGxrkPkDJLH71KiAqvM5C86Wt+vvFDQmkPw+6Ea0A/YgSEQVy4knkfqZ8ou0mXt
pLsezKoBBPYCYcDbUs+CK7l1t3KkS7EGjonqAwBTKrizjZLBO1aJ2hY871Gih9MQSmG6LGHdj+zf
2fZnpmabBeprNOY6X3c8ex8b72Ad99Wr9U2ydJ5JioL40hjOm2QFElMjtPd42qytH6YENgJT3rHN
9Pdpa0ELqlsbKZilq4NzTPFYVi0F13u5KRvoeatGEppDKuiraQ5XJEee1se0eMbOTMymzQ48t21j
jWhCgaZT0Z/tXrmZgGfrZpYCCjgZLFKj0BjQXHQ5kjGLeiltTM3pu+SlVvK7sRwn0T4Ax35+qD2E
huCS3sg4LE4fu52UrLCNNywNo+SpURsQBhrJM/pjerMxdwvft0nDwXcL6Q2x0mx54kHXo8bINWcw
6JJDS7F0g41dvXCACCZlnUYmfj8+93Lest5tpKznnjIs+5un1vKp0ZIc0SRJHEWnGBsFoMURUd8G
ukLMDsPFpbmurtq+aekfMbXwiFg7Us4b0evigM4sTL/gzKd3UjzaXYwF5BueUZi5aST/vmzGvdmk
W5HR4mggCkKBhqfOG84dW8qacYqYHLPdFaZ0dHVlwyMsnB6ug38tzGO7yID/NFSJVofQ/eoZwED7
Lv9k9Xi59fOzaIh2YAC5BGFv+iUNS+7K2HU1p6tzyLYVKN7hhINDGnmxdUsLb6eJ/e1fS7MFyulB
HNWBHSe91uFRvECjV5j7Jjzk6XEcNk7o4rDYuvi2CQP8hqPUzOgPGImQRFW/iDA6WtA8d4O1kb8x
l3aCoskmGBx1QlHOjpFQx7IOjE516l6OEQlIyMsLmIwtq2qcANH1Q5ohimNXo/ZMX23zQZd7eIiJ
0+qdUYZoyBgmQr1jLVkPUhgFN2EQR4BrXPS79bp/ja3e2PdhZaHmWFa38MtmH2SkOvbIHOcnFi+6
T0YcLHJb6OJpBST2rQsHuDskyVVcGB0smbXrlGEevjPz1NybvjBuEoh+3usSIq+250IpFN2MdXNb
0pxneQcrPtCKfu0hutUrUPDuexSVU8O6D71CvOMuJyGW5OVBrkX97MNItc8kubxXrFZ/0ivL+0EM
Yx11pI6uyrAbURrvhkOu+/ozEtfpoTFgm6HtwfwxZEgK21mo7tS8kQ4QbfZHDbW3q0mI97kPNO3O
dtUSYm553Fi32V6EaQ0qganllTvXELzSLp1FTSYTkWS1RDbBM8myldnekDz9MSf79z7M9eZaHoMQ
uSZZv60gZPw1b/jG/OxuTH15lIWklKeron+NpNf1gza7Ev/36zzj6ZdkL8zzMHrR64Naa5CMKC/l
eAKxNSjILLa3ttUcpS2g6uyk/WON6hflAzpjOXCXU2mhZYUYjlWemtjbqShqFPp3Ld/KzM0ipH+s
kPwmXCGzRE/OpZW4TlEPz/TyhBa62waHPvnedcXObo4QiK9P3+xI/zSFW6cHHhamqexxaQqNmKKw
ur48IS39XMKs0enarz0S/zFBSxt8eSRz3uDqSlIttN6W5Qm1ufbZtX3ViZRaghNdkjdeVEubgXZ1
hoNsD9HyzEF5tFPKoUavMiKB2c7UXhEqvemMCu0BhORiU3nfu+lxfQaVpSkkTFWhBPzJlTVbLeTI
G4QCMZqgCrPLO4MOmjsl/jGq/pWH/bZpP3Vh4+AdgtY+Knlwk9jiqqi3EsZLm/Psh8wf/nXRlT6c
5vWpDpqd0T4NWbvLik/rw11yJudGZlNcNHkV5WFZn5r6MErvo+FON9E40XaufAp9RC03zvfi7E4d
qypx21Q8uNygQRTpUT4wKBl9pLJ+Cjf7KbYszPyTmbqtIpK0PpUFAgIj0eiudzeO2c+5P3sY/zwE
7H6almlCnJKBl8OweQ93Qh+qUyU5iBZlyC0FCh0cnxUtvRHuTUXTg4Kc5G8s1pnV6bychYmuWSVp
OozVCSlnlC9uU/HidnfyeBt1iCg08a5Av2fd5BxG+89IYbaCM45sIHD4mU1kKO0q8OsT7e8HWblN
us++6+TudeEdE/+Wl8QulL4jZrkx1sVlPLM7/f1srF4wDEruBdj1xXuULT656VZQt3jACOlot6LZ
mEr1pQk/q6tOyt3qpEFtabxL/Ot663H88wZ5s1GmySM+FRZh9aUN10LAM8CjnOqkRXXC3of2k1E5
avPAg3CvVD8y8y/Fey+1H/38kb6n9dVbmkTiOrqPBbfBm5ZDL5HssdA4C0N/kFH0Ln5jkc6/Pztr
Vjh0yC3zfeT4EBkSzUYkvHQBnH9/dsyQA4riSAnxTgOk5m6IYFIhPODUplLvk0ngzo8H/ySNCDH8
2czNjprwuwKVSEaWjSNOpN0l2e26hWlu5juDhaF9euqXJQa/3BnKgMx4kuTsDOPGNl6sihDnKVD+
XrfydgdQMCDjCZEaxIwQIFxaQUzC1oZQVCflStLQAVe7w7qBt4doMgABAc/x6ZKeOfTR9CgrFS0G
egRvrlW53EGJ+Bs2Jr5jnuATFcs0yDNfILq4j1Tfq06whRXRMVavO2W/buLtajAMmmwmGDepi/m9
ZHu9C6UaJjLrgASu7HEbHqNoI3ZaXI0zK7PzkqDqWDZCKk+JeA2193ZyXB/F29ucUQC0INT8OVOz
xWh6jfA517kgilcEHIherpGDQtv0IaFmWjxayla4tLT8U2QGwwGT9wZHBlN+MiI7U50GFE0l7crs
0CBpNxZnw8gcraK0NA8MsVmd/Pz9qF/b7aHaAri/9TT0ZLMB6CQGFvOG5MINwwJJGs57AMV7fdTL
fYuySXjofPoXN7za8nD+szU7k3Jv+XFZJkQoNbQgaAxchdbGqZwc46VzuRzOzLmEIYRLCEFzew71
PqyRazPRGNB5rdZolpdb/UILUcKFPWOGBemDVvVGlenzvWcXbxlIdzKp+opeEOvGZCdK8X3R3/XK
xoFaOrZnyzbvSwjdAqrCnnBSUx7a6L3qHYR9XTcbs7llRb30P63elFCLYYVorw8/e+GDXz5zF60f
3o1tYcxChbxWg8b2sOJLiIgdNGtv1RuOdMn/nE/X9PczR9obhW4VA9uCxLza7Sp1Ywhb35+GePb9
sunr0a0KhtB/6l0EfDfypIvfnzRp4BwhNzBf7iwTmRx3nJyuQOQ6exyrv9fXYNEAADLAGfTfvym0
S6GvyV2hQSwcfvKvwvzlNz4PCB9ItA7wep7dKHs5bNpOqU4C/keQ3c9/9vlpdGfTT0JPs8aez8sq
jLO3UpNcrRtYPAioLk4wEhQh5g9yJCG1AW3X8mSG2V06vpTknsg2HJvNhOuiA5uQwjYJAPXNO7Gx
5EIC90NY0aF2ZXhXipHFu1Ltk13dICUab2XVFp50uDAqFyDLEAV68xqI6hAmdEOUpzbWbwfR7cOh
PXj2tWbeRea7LmFGW2m3ySG8OKUTOSgUyAvFQMqerteQKTx1Eb2WirUT7WOafLb0jXBzybtMqhFw
munIHMzR0V4XBoORJvBZR7z0hXsMIvU26sWGmaUDpMJkxyU6wXDmpRnJ0hsEQLUalP9o7/Wxu44h
D95wY0ub49zIzB/nQoJhMBb1qSAp2KhXAzQqVfE5a6/yciP0WHjAEUydDWjmlUuzQL43NLGVOr77
oauQiAuuBjndSfJJNh9I/9T8fyzv2tE9BMnGBbc8nwAeJ2ZA/MbsBaS20KHCqFSfdATjxqp5h4b8
5/VDvWQCbDOkpvCaEDrOnLZWZUqkVUlzIq23c1xwH+vfX9rh59+f/n7mlfwucEUl+L6p+RShR5TP
H83mmGrX63aWdjg0kDwSCICn6smlnbgwLRQ8s+ZE69/NiAR5MvIqbbqrdTOLw6GzCf4s0lhvEOHy
AOFVSNn2xDti5xlX9rAHZ1CRo1u3sxCR4oemIip3HV2ls+G0Xa/Rtiz3p0zkeyASx1G57YpbM3ik
rFBsxaQLmwCWE96HEx0tYfwsYJTCvgvzpB5Ohvd3vS/Tr+uDWZg0BaSGqlOT4zn65uJDELTVfbPH
cR/a7oq29Xq8xp2uW/mZdpuFvZihPqKaqGtRPLvcAoncmLHUjswZtUbN+xjm/SHVn6XoSZiPqnel
Z/4eQbZdDkoZCNohLeW9QCWxejTEQUM0cf33LI4auDjZciIWiseXPyeDm9Qo6mA4NfT0jceoQ33n
LvyybmRx5c6MzDK4ciRapZPDAQeV7D5m4288vilE/jeI2ZwGLWkX3UuHE1KjnbenOgKyfH0IW/M0
2+oIzNawcCUMIfyGVC3VRH0ftFuo262Jmv5+5odCILdjYbAafnXTk6+tnv5sFDM/Kupe8WojZqIa
OuEPbvtutB9s8/hnVqa5PBuFMcAaHQbRcAr0ewPKJL1Fbdu+E1u1l+XZ4rQSMkxE8LPRwGXiDrKf
DaeK9mhzr/66phh4F/Hf92fjAIOtBFbHtlLGq167CeONp8LCbXDx/dnF6cYWmGqlHE7eeHTBwyOW
m1+tL8WiCdiaNbhZ4PE2Z1OkWV4S+43bnwyq4vmxA7ajHNdNLK7CmYnZLBVa2SdV4g2npHw0uv1Y
PP/Z92ez5JdapPsdQ7CbvdkeOHfr31+aIppeNLrYFXC4cxiu3FMrbGt1POnGcyh/G/J2F25Biaff
OHf6IFng6qXnmKrkbI4GRNDTPsjlE3qHO0k9eamPkRvTvAtozlsfz9J6gALidiFkZ0QzT6VU+f+Q
dl1LbuvK9otYxRxeSaUJDiNKTi+o7W2bCQxgJr/+Lsy594wI8QqlscsPrlIZTQDdjY6r47wcUHCk
DU+NqgDxZZK8GWt+CBxElHrbSEI6V8hjtTqPZQQfJYzMcj9ByotMU32076C1JvnkpPNe0ZufXWI9
zqls1tqazYF9oWEWCHRAiRc4GiUfbcQw+Cb0UIRbHNz0UY8eqbnzMCGcSDa6dpQoPYFliH5nPsp2
qcjyZJhmRFz1sDPVTYcxdvWdALl4cXkrxxsFgTGaGeUklQMKw7CJPqa78U8kg9Ve42/k9NGMBM4D
nwv8MExFPttAHAzVfOOQoMgOUryutXNCLRXi0qg9gykonJNDiDnOVjyHQH1GASxy345ESFcpgJeR
7rZQ4yb2NSipUsVzXs5hi2q9uE39X7eFZu2QkH3CrAj8QWmgcEiTRo3WVGFbWqid0vIPJFWAtHm4
TWRtE5dE+O8X72JCeJS6raZwJj4xfF3f/t36wjW0dJpT5mETRrRv1WC0NrfX58woarHL7xeYlU46
sdIC75UH90gDRo2lv7RWvq2M+zovXqUCKQLE6uFUACZHsBcNnRA2ZP0UZum8TfUGkn3/VvhwBODa
Am7iOpICG2t0BmMYEIbKdlqpfjBQ4E1Ha4vSFIl7vOaeo/YOfTfoaULViygdeR4b1DLYEI6YT7RR
Uafrl+Vg+mbhqttCz5PA6PUmcJS63TGz8l66ZmQn3S6Uw4h4eDD1KhqH777KxTcJVzlZKmphWnwT
K5KgzX/1ypHpmEMl8anWXooFHeHxTkY0AKhaPYRAoPfH7EVNzxE6P8fqM3NfemU7tGfTlhUzibB4
nH/QEP2Ku4ik8lVO2dIQe62zqA8zA7B7HlKKNUoANxjhXo17J6JA9/UCtTiZ8+fakBWvrrz1OtKA
iEACr4Y33iylXPHo4Cmu04Wa90+qZf7EPhQuug+fyJ0d0v/ZJob+IjULuwLmxZJSM2YE03yKPpz1
P9RtfF4TU02On1Z319NhvoSp8iGJeKzg8i8JpbSZO0vr+nCod0rux7NEca1oX+AI4HlyOSDWVVjE
MRgaosdxCLsaqFyGuZ+1OqgNWTp7jQyfWwHrAeGXK9NBNaa8ZCYbwyTf5MmhMY+aEd6WKxkJQa7q
OskwWBokRs9P1EDRHh1ZBEFGQhApdFBPzTiDhKHspuQJM9I1GQuvPFQIgyC+zAO+BnIMy/uO87kE
/mYDzPl9qm5cJbh9SJLlX5XGxTsY605RqQCQCocvrvmxze53qy6/XmwRM+02R/U9lrfabao8oSi3
GCQv+cpLuCChLw9ILaNeVZHYC6MvdevPpd91fiGbpSw7JkG857ktvCaux7BzNkOaQmn9/rt74B9w
cQ+JFje9w+XBHH8oP2nx5x3LA48CRe9IxlxVYcZtZbrocBxCpfBp1/gpeUe4BGnwNwrCBnSTRWpT
gEJSBfqDkW3fswHuZ8DF4UHH5fnkk24Wc9wMYTWzQE3yQJarWnsqUAn7fwQcQc6YS9F+RPA6us5H
SoMR1S/RnG+U0S9lHUmrVghgdPhoJbQhXM1CK8d09uZ26kJahxipFPUPRnr2qn2vP7eOsW31fZRg
kIW1HXL0uzlfbh/litfGDSAoX8ASXbfsVpFRlLWesFCnEyDfAVNNu4CryTj2McQmmGV3t3K0iGhC
g7mo+wH8uqAl7SkF7JbmVaEGHOmGHMz4g1KPfs1iP7NlkFj8ngTDeEGM7/5CkJhrkCg33Co04deX
xWPf7ZTmJaK/svjsoFveHg2JCl07z8vtCZxDYeJ0cYIWBVLQb00LBYSmubaZHg3T9pky+fo8SJ62
FXWE+BGv5se8EDiSglGeNB7zRlWrwkL3p1+lZPUVjbpYXZA1o1d0tJlh9f4THb9MzoOW7b3ifJsL
12pAFlQEldoMXmHWBqhM02HIUt9MvjZRsum8PzVqqD3PV8Y9aR4bk0rsbdnhCZrKqkc3t0cQrrqg
Q6jvHU/qYmPcaLjgQKVpWD5jznqIooM29yNZpof/f5HDAfWI6UfAZkBntLA+ifO+RVa9DC33e8Ke
dfexzn7evpy1IwKQPSxnFcXKqN1fboG2vZMYMa1C+qzMG2uUSIxseYF9VSdFG/eUV6E6+X3/rUfj
4ju+Hyi6sMeBwAcMieX3dwPQkBXFKMPJ/Og1n0ktG423ptLQle7B8uDwOSImXjE1Rm/BlQmTsnwa
k3TXpg2agis/atytXg0SJ3xNInmtgQcIBNSDiBoUsemibWP0afTuUSlJkJd006mhI/EtVjiLI/Oa
yIfBs7hqFaKJUkWY0cPC5E9U+82/UlTJFVWJscB4CNCOqwHhSJB5RNhmpZ0pC4GJlvm1Yj6WQ7ZN
u243eNqmBo5AptwJ+cg9swVNQdwzPneQuDkLWf6bKMomjt4RmlxQEAQy1xxS6AN2VU3Ed/Nd5srG
ya+w24KCwM/54JZdyrCHrG78ONl1va/WezQMOPbX25KzxgKIrvKOIDzX6ONfSk7jKs44kIiF1hi6
7QfAlXTW/jaJtUAE0Lb+S0PEXxyVng2piQcTXX5tEweWcqaY+ge8K5N8yvvPKftsAZvtNtUVnQOY
UXjNLigj+CNsTC17zAB0dNgF7oa4e6Pd/NX6YtFp0upQaDXWp+4H09g04+/b66+ogMvv9wSdGfdJ
rdmRWYVxyxNUurvJsmcc1t9REZ7+KO7LIQJYcRjnQRM/mJgJ1gZEhmInuQsxLZLpCgOOMPbS9+03
ZpTPpEoPtzciI8F/v3iEkb1l/zmuKt6iXTSRjUyWXYcg84liN2Zp4KDmBnmjrcIeI8WfZdIo24Ug
94SQVmUqqDjRPqeBXm3+7pS43rk4pa7sdLWIuCkE1xMdhlH3POIl+3Kbyqr2ehM9EdixbqrZ7nPs
ImNBr2Kk9TFRd2n6OZWV9Ijw8v/R9ReUBCEvUU8CgAwIoYfsEPBG9sNMqe9q7UY3EnMLJNtqO2f6
nqjZA0ZL+LrXfKWJemBK+Tz0kR70sfP99uZvMwqqRJdHnJYaIWmBIy7zbVwEbfOcfUf7420ia1HW
C+0AvK4llZnliUozSBTp0CEN4wdt0VXUbbImGfy4ojNGPVrHDJe9TeK59t0EI8U7z2J+5EaTRMGv
cy3SnsBA4PMUBK7SYttjA4O/R+pdVu4UWX31mv+M3b4REHw8r6q0GTZ8FaZGfXSyFhMLlb2bOD5r
tK2ppwfF9Hb9aD1iZjz6dL0dYpj7mqkvt099/WrfPkPgtlnNAGZj4R0ru2enB5BAZfioaIYDfSdW
4//y9X8pifXyRWwMtlWD0mx+meOnUv1cxIcyepJ2aK0+/28nKzqWnkPqrutxsr2+yRjK1HwIxe1T
W3/+L2gIb0xGsqHALCb4R+WEEoizXX5k+cdE/WBWz7W6H6KfGAKxvU1Uti/hOYh0t60Q4MHr7z0b
zcfchXP+rqfz7Y6EF8Fpma3XnIRiaFut7l4sO3qYSiADDM7u9m7+H3F/o8U580Jvz9GEUglm4ZmO
P7b6r9w8O86XgdS+2ma+V/3b62dv+kGtPQDiJKpGwvS2INwOYPMpwGarsNH2TbtTvXNBtlkn2eHq
fVmolwSgBaJyYpEGRgFWc9HOuC+nCTAFpOsCydPHhVPwopGFf6Mg7MMlFgaRRHgqrPrB6w4mcPqr
U6bsWLyNtKepkWQeV3XiBTlBZRl97XW2M+ANtP2p8hF1u80SsvUFXVTRLKoSGwfGsv3XVqbRJYcl
xgNQfJGpk4bDigG/Yfs1RjL9BkyPUz5HwXsqPS5vxhDeMuokPWa3YyuWDrB5IC3EEr0tYS5x2hyj
mtnY3QRJpbsuQqn0p7F/+KvrEGsYMtqPcdrhwMp68o89wE9ur7++BRMRRKBLYjKJ4EhXep6Ok4f3
3qgPwJ7yO3cfzbLaonWeeiPCf7/QMtZYegZtuY1bA0H182C9x0a33tYXNGav5U1XlFh/snZW8pC/
o0kTjPS2vqAlG3Qb4o3GIWnNS6Y8OvF3Pdo7+fyXdyFoEsdDrsDN+DFF29TaFzZsKgkJvsS1sgLw
/uuAF0wBXt4EQR4NECAI2fOhs8OfrNgDKDDQnR8lzPbbnLWq3603UgJn9cjMJoOFAECUHibza9t/
69Cs3zj3NzXibt7ICLxVOFo8ODksmib6ZpeBYj9lmeQNkR2awF56V2ACkg0zdGifmbtFab9vApu0
cQPbe5dGeduNwGkTK4Bq/xo18XzKkLYJlOE99wIYaMvU8OeqIScfgJQI9wYKnmWbyHh2iw8lw1gl
CYbKmsyj4QFYaagw0K4ackYMeqi6dITyjbfduFdl975q/V0SEFjZ8WaPpgQPYVc/Z/nPrtxTB9iQ
/bF1AKn0r9PTTdlLNrXG05c0BZ5mpqGPidtXoW3tisIn2U53tnn99bbkrPHbJRWBpZHlwVSeDjvT
la9s2qc5arp3ibaZZSgRsu0IjJ23dlo3tIHX7pEwb4dHxuod1WLTz4pJYtVyu0TUPJebEjjbcTor
L1tsyir9OAtI9jiPW33cDOpnVz/fPkDZvvgBX7w32hihmKLHvjR9MyUoYD7M44dsfEeQ+3JHgiVW
dGpjTBQcjtYsp9oYkxyzdn0jQBPmTduAcRKMMY2po5e5eBE62362quqoucM+gWUJbKl3VI9ZJhp/
/peWGHcsOxKNGreW6ofooKKiOfUnSfZhXSe8kRAMMgUYMnreIYTh5nut/eia77ADLrcgqIQuSug8
pTxEApAflf3T1JHE55TtQFAA89iOXRqDghMas699v823stUFwe9QJYXKB9iTebm3m23xnif58nwE
ee/yKIvsiLOTelC6L3b2ua5+JrEEJ5Wvci3pb7csSLoV212q22oVRuXnPPuiJkdFNp9WdlCCgCeT
46BkFaI3TkCSD2RZ8dXw3+VBCaKNWcVZ7xFcc5dlG5Ymmyj7EqPEsaielPwz0JZ3KDv2XeenOT72
+ofY+20Yu9ySuciybQriXzaAv3AiiGSHioo22ql1eJvhbusXFIUtFWVUVZ0RcQdG115G85DkuzH+
pKVfblO5vQ3Uqy+pEJhnc5mDigFPzzgYMtxK2fqC2GNm7EDrCj6SztAY8UBllZKrDG2gshh1jK8D
fpffj04l26VVDTcP80MBDOe7Y/2TVLrEMFvdxgUZYRtloumTbeDVaurPdfKVWLISWhkBQXklk54y
IIDAjq3wVrW/MYjvHRd9sQP+ARfv7uy2Q9uP2EE+brTZ72QFEavsCugzDORA6loVi657LUUxFABf
UP8TpDXmVew1ZUsHiQ0uo8J/v9iFrriIdTf8IURbwqhtB+t7CZOfOrJMooyQoMW8vkj6mOC4omj0
m+hkFqfeNP1p+PKOa4H5YFrwlDBXXFAj04AJM3MKtT8rqCM2wb8on7pNYlVE/ksCxRLLMyszlSZk
hs5XPYR2/Jl8rWXB+lXuvSAhaJHcAYgqygZhQP47A4zh9+0NyFYXhI84ijuOE1z8NjqiVC6TKFrZ
8oLo1UptMr3AFSjOvjAO0lDXKitdHI4geaQ19DpxwLOFvXd35fcXQ5YZkt0w//1CKqKqz5nN09IW
Dab0I7K5pew1Wj8kgHk5GJ6hAyF4SUKdWj5+CZtAZjobgkyaMFjdAwQAw5BQlg5dviTAYIDmNGOI
E+XAUQaCoD08JfbHIdZ2WuJhJES/0cqj0/6crceMPFfo60u9Z9Q+vkdaLr5DEEhjaBlt+grfQT5P
7c5uvqHe435+dgEkiheLz/MT39wiJW1h9UOOQh/t4NFiYzYSiVk7zEsKgsSUZM5Hr+vzcDb+RJgr
xR4MgFPc3sUVDQyKQxGmhQk0HOtLjE5alOhDPzXlOauU5BBjdOQToj3OQzXZXnCblMYvf2G2vtLC
zFBQBPafmLEaM0Cc0XIuz3mjB2mKpp4xAG7JpssPXfPcUcMvlSxopioo2+xIp08JrQ5aUjybWeUT
Rw+aJEN1uio5gqtgAD4LM0tQ5IJGOXQ4iJqDdvOkVD07R43jG3a7VdJTicJeLf3duhKP9kqLCLQE
LUL72mVOPrKz636NPQwBMMogBtR0MsuQ9Ncu9nJX/PcLbTKpdsYYcrtnOyLbKU59sOp2kDYNrR6e
iw5A+MOoQBR7HqDSc6srGTun5i+lYkGufUoiTPKYFUCMR5vbHHSlvnB6aMcGm9r411UxNnNImgCn
qDpndvnFapOnHuPY/46EIHOALLZNBcmfM2nLn5niHjpCJHGalV0A9MXCHAXLQI/sq2t0cTPm1GPi
Wl5U5zZTA6DnF41kDytMtiDAf78ggISDrilpWZ31lPjZ8AitsRsHb2vJ3tzr5CbAUi63IthXEZIO
6NzJcCHzJ0uLgXza+sAb8WndbObyIY20Xdpi5DWN9x1mj2X1vak6gJq4mPljAdcEf8UOK2aVTl/G
Q3k25uIhxmY7VRL8XuFvXvCOcdfAyeAT/pZn6eSVZk11XJ3Hkez7VAc0/jD7vaKghqDBQLmyySQU
V9iDN7trGCAHQEzE3ZcUXcWN4pSAYqHoeKF/jjLre40AHxT+OsgBfUqCZnB6JGJSyyrPXftjitm2
92SIVCsM6AHyCrAoLkJqtnhobda3JZqby7MFd1d98Tda8uW2mPL3W3hKQMFDE7iDv1dwZdQy+2ws
1fKcWHlgsgGzCf4trOappWOgDXagudtxkvhe67t6oymohmxsDYrGLzyVI5o/zWOrnhKtCKxxf3tv
q3Q48gQ4zuFzrZYMkPdVB2SFDkyN0qdhnOstxvrF26Fy+iAHmKXk+Vt5KDAtHB0KBuqIzavBqnHT
UQrkwOw8DwzpFrrFzBKfqXcDFAI0DDYnZPV1LIX4+CtdVige8dJzDAy2TSlrUlxj6svlhcvRo3ju
ANKfnitaF59qy6weHVsa3rs+q9eia0zX5sX8VwhR9ZTrCqr943M7xDslLra2bm5rTYaKem0ooV0U
c3WBdwWgg6uOy9oYS8y0Gtsz+r82qXGYsh9O/GhZT6q3K+jP2+x2fXJQBhaKbTn0BWApBH3T2Hk3
2xEswGmKgg4114nkObpWoTZsPU1F2ALzkJAWW/Jzj6En3TArFepczJ01fCnpc2oCa2j+4Qzf797L
gpQgOuOQVG1dOdU5t30v95msn2PlrDTUJWoA/UZDwVUuH5N3gaeGathzmpPBdxWb+k1dSM7rWv7B
NYBUgWp2YSCI8GBgq3Rq1bY7t/FGrXZ2jX72wJXB361sBW0K3OpFZy+sGsFDalBaqCXDHJ8JGfSP
NQZTby03qSSR6msqDkJJKOaGsQPAALEazoITNteEkVNUt9YGMxXqxtzce+dLEkLUwlVjZdAA1nOy
4mM+hs3h75YXFAtRsolhXhc5Va9cS7O7e5zgP6JdBIOZUD+FjLEgHmZh5f3YMvdEeradPkaNub17
BwsCglDYBpBJ66h2T7MLdsXI2/HenK2wA0GD1AZgjuBtuKexbDao1vH/9XLYSfPdMLqw9XTua2CC
jGajJX2pSJJsUDF/ys3PxfQ0FXHmGxPi3fr9PLskIzAU5qeXE/CO8rO+Z/G4MVUZIMi1UKBKDm07
CLDC4USkZLkPY9LVuR687IzmX9899KqsAOH6meIEeCQSEg5DT7xxi5DM6JTsbNFPaNpKtR9JF95m
qmslhfcCkNpAruRNGuJzXjRamWdun+EuWrS/BqUZtPG28jKJMlw5qwUdQfxSjdAJ02iyM7E8v/on
SWWIozICwmW4mdNUzQQC1Qg/eTQDLbk3JwsoSRMxDxSAAfQJY0qX151FzJi03h5OQBKDq7xxZxmW
2NV9g4Kl8l5x/mBcjSHKXQ8z8+gwnswOswU3kbMdaolRenVMSxKi7MHTSgs7BQkNiblPngx84Iqd
hOUFmUtb4kTugOWJ9tj9ISk6AarH8u4eCk4FGhaWKDCOVbE3j1pZbmOwxXhKHhXMRRvQXX+nVIAA
d0OR2YSmuurKG9W5aRJj7k/TS28/9ORMpq9dLOGn63ZcvBRQUegr5S2fV/1RBchjltmgA4AAL8Zg
PeU9C8ys/Tx37dYGvrGikJ05mX9KtGqpiuzBvc7dvtK3EC8D7gjHlVoydMHmKHVZrgOtg/qVpW0M
40CnKUAKLxjMxyr+0E/PSRsF2rQnwOQck4PdHjuZnr7mGX4MOG2MCwXskZiroiyGA5j2euiUUdAC
0rmJ6cZBv10x3msD8A1joKKqe7DJgLO83DBDT4Ias0kPra9qf1Cte6MYwvJc9i7iNfOgYQ5GheWN
YdyirD5umUR611kG/AJ0KBXhXhEj2mJK47rMwg4GOHhD6Zdo4ybJ1vTQm7BFqXBl74rB8StpP8S1
bsLZXVDmvs7F5sg8ZAadTT1s1Md6/jBET27yclvqrnUTSMBPxvZ0oOCIm0OzJevKWNfDpPF7J8jm
ze31VxhNx0BfDtUMEEL4scstALSERBVMdiQ1ti070KeGYfKB5KFbOSfgNCO2iS1w0DxBqEyiGHFi
FGao1MNDovTPiTF+YGze3d7LVeCEI+yjz9qFb4HZSKLZn9Wx2mpqbaJI7HtnPljGnxbtMMT71OgY
zIiCJPXuBm9QhHWLPmWIKbqMhI2xdi4KrzCssEzioNZfRiaJp65cD2JZmHKJ6mo4zeIgnLl26pGR
2A6b+GXoZ7/8UaOks7JOt09uhcugbznSsQkURc0U9mEZs+OUVLHC3tvpSmBIdiFbXpCTTPcYgrZY
vlFfLERfslmSelgjYAD78RVNBOiswhNbMy+pVUKs0K5L/5eTyWofVhiYR/xUE+PE4VaK95x5pK+L
jtphNp7rhACvQdt4juTtW9mEhdFKEEcLg01xE0tR9PIZeapytEMVlfReGdDo19237MA6AEOpOtDh
Lf4BF+pq0otEGwfmhKa26+KNKQNEXtkAYiA4fdXjowHEfEmhq4MRI5QX5ujFQVpxm27v3QCQvtEr
BCUCIriN5QbszmN0BAJoaJBNUwSM3v1YLda/MgQJHiqKcEKoak/tb1pK9NO1MGNmFopPuBzrmBIq
nH/hDY3T2hoJhzzxmTd/9Mbmo9P/cGSDba7ZdUlI4CSzduMe6OwkTKNt+aiM2/RuWxAxHIibDrBX
4xpxddSduI8YRdGJVwRa+t02z1Hva40qeTiuOQqhKNCAiwFwiyvInhbN01pqVtFpNoOCPMVmeDdD
cQ1u4zrQvQKrb8lQtBp1hrnA0QmBwaw/pDJQsLXvh1WFIA7iIBBsgWHdAYdUGkl0UobiiOHCjxmA
JSV3IaEhMm0BjJyowUC704R+2kHdeY6Mb68poDId/rzrWJBqmMXLU/Ly1FMKT3PDdoPa61bGrVz7
L/IdiBJcLs/F5kItGXpSxAiKuOGUbQd9DIxcDYzuY2s4ATG0ILrf3QM9WCOGZsLevbKt2yipWK8n
HiCX3Z3dejuJHr+WvuX6wn5sb6ZNURHsZ8a4nA3pPqj3v3dLEuJ7PdHc0DKQ0O2d0vqV/nBbLvj/
F6+Ew1JzIDLDvnpPyTw20exkSqjPI0YOwO4sD250GMhHj0R3W7iIE13QEqIgY5LRepxAy22OiAp7
haxaYIV9UcGiI40P5xFpR8E4IE7veJVikdD9kgKeX43vxkbkg625t4ZSzhV4TzUyMe/EaUnYPJam
t52NYXv7OlYkZEGA7/BCQmoUVTQ1aUiopdk+6pxHzIyx8k2tb2y9PRDDlTxUKxy8oCcIvK2MlNoZ
NkQt9VecdYckzg8Tpb9vb2vtYkzUHGh8Ljjw5wRB6UZW1EmObaX0BegbtiR0u7o85pDArwEnXwFE
p7mZoFagIpic8L1A831xd9oP947iIiAvYVgprCqBsYZEa5jtFiSsexRK7Zh+t1WLieIYtIk8BmB3
rkJfidlNnd14VmjUm14LKN3cPv+1a4anxAPOwLq/inP2JeoOoso2QxoVHzOTPutGt4+Yd2/Sn7tk
F2REAY/rcujgHgJnZ6P+q8qaEjmXCLpqsbwQwLAAMg6EQ88MC0AysiQLZicNIgsPlQxAcPW8gBgA
beUiQSom+1qgRaVlmlroSZx/qpn3oUFjUJum+9vXssa3ro24Kh80gaoMQbn3Vds5wLq2Q61vg6bc
DdR5z8V7iHDxxAwvpFrqE+BWJBXglcBY84yhPAxYottJpkRWt3FBRNiGqebUHHoQAR4zUjMveXJv
/o3z1QUBwaus0sLNoggEuilHN0Xqv8NQWBAQrDe1KdG8wY8JSGIb74Pj3e/PcPwx4FLz7DSitoKe
VUuamjFxjNAo54chUbZzJfG8V1h2QUG4ad3sO8IHKIVE+To125oe7mclKFcDWgowfRrKiARWKmml
q21ihxEZHxQMEyhH5uv97m6RwLQFE00UqGMEjprAS3qTcExvYodV/Gx+wqy5+5dHBBQjHYDIhWyD
kHzL7YaMvV7Y4ZB+cT8pxtd3LI8SQsRxePGw+E7EpVYWQwc+QrjY+JFMP28vv6IAHQ2lnR4vF/Ku
ajwjw8vpXClKaP+wrT7QqB1U1hSUniytft00iyIxXcNzzSH4Ub8lnFOpOXSerU4J1WTeqsO2KJ5U
9jEZ94mWBY6xUREQd0vJ87HCwq+o6QhSexgg4ghEZ71WFZbNXjhEX5ltbc2qOtDobkfQXBARnvLI
UDF6jRMprE/ljt5dGgusYBwcKiI5JvsV/06GqsQz0HZDJ8MsvK7+kMXqtunzDwB0lbjMXBSE5xC1
DyjlQYmNgzZtQVSyoc7mpCNeOKNf3vF+2vaR0AfjS6rJCuJXLoazM5CVNAvZOTFVotpJW+NxgeHe
T/safpRWo42t0fe32fv6HQE6sc1BQIFwiY41QUkCFDyuTTK1p9hu/OOASd33r29qmJ6NyhdUJopR
q1GxrLns8/ZUGL/yvVX9e//yfPYo1DvGdAP1eqkgO0zFGcfCbU7e+NmNA638y/UFBUyquTTqButH
buCc7x796tkYFMPPHd8P30l4PwZvHueReNF5Uh9qa9fc/YQDcx9HD/efF6KKZ+/lBBVNTlKf+oNj
51uvlgEuXTPPq3kOK93UEFUVU/mKPhGEu3N2QoW9F29VcnfEcLm+YNu2amQT06IMkD3Zh9xPCiYh
cC1kOHkAKiBch+i2Lqbn3EyLZrdoq1PpVf+03RR4Pe8VMH/c5tLrNwQKnSso5HiRQhGrWmN0EahF
T5tTM3zPTCOYUANMUDCQM1nC6fpGXp8O2wE6nIcKMP77hS/r1XU8WFULce73zPOZDBFRtr6gLpKm
VxKjxfpGtBkdP/l1+6BkywsCMVouhjUOTXtSkAO2fmCK193qCFVrANThbyzKCsWmFXtoKkZctT3l
AA6vHzRMpr97B1Ck8LvBUZAIMVdSFr2ZzFNDT2n+rd0Wd89lhQUCaUMqFj0MfGzv8n5n253svKrS
U+duGkxbkLwGK/KwWF44/yRSQL/E8htq/WAPRff97tNZrC88nzRvDKIMWF8HEMw/lRvvbq+/9v2W
h4YSmw/FQvB5eTzTpOnzrGTpicZbc9prZDvqkvjjdbQINWsauIhX18KPFF6EzsvdaFbTFCVrJzcp
g7aOgzYFzrHroAio8AdZY+2KTKBuFGXW0FKYCCP6xWZf0np24/SkDqpfxA91f7p9aNcEPIDNIHMM
VwXJSbFqdGgIulMVCw2u2QvxzfZuJ2m5PCd/oZKmJEsR6MHyczrurHHyS63FqBZbcvWyXQiSAYlv
SgQWihPzy3SD4UO3D4lz/tLwW+5CkIwZeIZwZLA8NSffMr8o26n7hlrfu9UHoqjIsMNXgjWOXOjy
sFD7BwiLhI6nuqx8hyZ+LXmKVo6J5/jQwomI4HWdUUkxZbDTx+5kB2b3QvW7LX0+wQYpUEy2hUch
+tyNgmnzfa4OJy15LnMviKPi/nvmzgQqNlQ+EFG0i5HNqKep8aZTkjxG+9i7OyrInYm35QWDMk7H
KI56LK/bX7v8ZG9vs9G1goIdBoAN9GhgqB4s4uX91tXEFMsu1RPA65XHUtVyH6EuF1VIbS3F+RTv
GklczDyGR2lbUIZXU4VMCr8rZ8Z8YtrDZ6odbm9FlIjX1WHeYUA4onawbpZbsbVpmNOKzSc3n9xP
AK6vjppCm73NVAxxphlhwW2C19vBVlzgrPD8Osp2hLPrXGdGn0YyHONvpbuNmMQTvt7Pcnnh7YhR
OZ+mNZY3JoySar/pJhqOd7Es+SPbhXBsmRrXWmSBTG8GlevPnoTDZOvz3y/ULRyOyGsSrF94SINP
Tw2VeBUiC8OyROkuZA9VyOieE7OuGoF33Y9Df9TYSfM2rgohf7n7pi9JiJGQyIiVrEZ486jpfs2C
WGLlrBwRnxqBdhuPi6FoBKae0bHMyPtjp+7d4tmTpVzX1kcdA5IWvFAAVZ3LK+iUWivbJO6PiHAC
KS717z8eVGi89vgZkAZNMEF0QCm5BoYEHHlTYYJe4Pzf2+fPzbDLxw5XjLQOnHU8/CYKsAQebZO+
SSyUTxyt6kEh6AL1ifuAty5TTrcJrZwUugg5Dh2sWT6vaHlSKAymkGjSHhPbJ9FGk5gesuX57xey
kDkupqpVWH6gX5Xhh3kvKMLrOV18PheVy/WnpC+GAeur6netPqbH26ezopFQ3oCYLCLgvHtZsJYV
22rcKSu6I4BbfrCq2TmD4iuds8MMAondsSLUC1LCs5cbuYFkQt4dE7bT+l+UbssuktCQbUdg29Lq
S9sesR0t3pB0o9Ctx3wlkQi3aJ+/3snboYm6A1M6khqN8t1xrAc/KRUfqD3+bDVBmvzR2EObyLa1
Jiww9PhFoavhqrNvsisMa4zq9FhFDvmhuSMGQsZVZj7ElExPY8qmR6oNVAa/cFVLjY1ymAoU5f0H
FU44TqVKUX9ROemxrjPzE6aa2wSvSeEAOGPAXBfH+zO0cbcj1GbPFY4+9gulnRp/dO1hp9Qd5uiR
dC4wyKTJd7XlRJJ34rVsT9AisFdVBLNhEqKmXXivPcpymsZ5dmRtxfYOekUxDL3V7MeqGIztpAOj
tXVNgBqysTswF+24VNOiHQatfEctpfq7pzNGUimV8qGAy+6n1MtQpZmz37elbIX1F58paGsNbUGE
oSXl2Ezxx84sfisYiKH3zsNtMiu6CDOWoLVtdDSiQkYgk6bt6E06tIT+4mjbu+dRgRsczHPhLbIo
XvFEw3JOWssea70+tjuFnLzqeP/XI2uKWiL0DVwnZ2Ndy5nZsPpI+8CiG2sI7l8fGVNYFHg04fcI
qi4fekdlfdYczeQpPXT5Ow7/cnlBvZG0sUqjwfKTdbLyr0wSE1i5W462wvMCKFS46oic8kRpE0Vt
jrWxcdNt5EjClJL1xSQNa5QiiQnWH7KNSfxBYk+sSMDl5zuCoBZtUpUDoFyOZtM80A6zCr02mGbn
bodBg7WoOvA7EZO2X/NfF69lyuqpLVWrPhbWYU4sf66PiVUHXvrzNi8J7wxeSyCHo7AKMWk+QU0M
exfK6KhzlVSfi+obHw+RBygNRF3B/VS4b2Wg9AUiJ5btJSk6L70yZZ+9MK0OvfFQR4eskhzZ/5D2
Xbux48C2XyRAObxK6uQo2zt5vwg7SlQiJVHx6++S55wZNZu3Bfs8zMYABrrEVCxWrbVKWPi3oaAm
6CzZPuCrxMcua7RY84jDIutX7X0x9c/XxyAs/MXPC8eiG4hKoSvKIrRNCGgblF3oxvPG0ZYaQTQM
vQ1kNC6W3XGUmTAzY5HT3TSp53dd6pNp49kuNYICLer8ELdEgvc8EqMOIUpKdRo5kJ485qToX02S
dZ/NofbC65MmWxMX/ttGlkOSQSlZbVkZyVlE89tIVzZciWwg618XBlLac2FbOX6dWzcNYb6hMr8Z
3vfUfVt3FzVFENJ1RJYirCDXipSWDEtCIW7H7NM0RZQ8d+/EUS5mEBBhjhbiCK4nobZsKVPsOGVL
I1N9YlX0zna9Fz8vuC0FhVMFCsk0inE+WPROKuw/P28g1w6ZGLxORPSy3aDnXD0aNOqV8r6sEy2w
tKYJvVnjG7eTZM0XX4WwAL1Tl7T++ea11Ky0jGymEfacnxPD13oSDMqWDuASEK7isX8GtDKzbOyV
/40dMvexATM5+1I3YzAmnq9bj7F6qyiRofBgmH5dPyrSgYExAH4N8oFAaJxbrNuq4slsYunHEuCM
cKKPSrnhhyXHEZnG/2wIk8d7+LBysUGa34kxh9z9c30QkusEEFoUUN/6c1+g2CHVUOXFMCeRzu7m
+VmpugPp6FEdtiigspGsDQlH3ykzVwFsLYnMgOQcXMQtFWnJcgCCgwoOeCRIPYo9N3qnYGg7PymP
rv6qOntunEz3/Xcv8kJIDkEaYqlYLJ+w2mOT3Y+OznvlUfdezAxdce2f3Kn9eQuzK5mrMzvCXBW1
5pUdipGPpj34tHit2e76qguvuuWwAHYBTgGy5YsAiXA1VgmZ2qFLksiDcO2I6j9LdL9ttUCvqG80
LLhuTrLJzswtZ3c1b5SbcQ5Uu/KY518b696Ld216qDb5t4vHFVwAFBUWbaVFfOsCK8Vpa6q1niYR
13J/aAJbLfea2QWcfR6db06RhHn1KWbvrLr+M5nmknBDP1v0JhfOaJ4lWWsMLIk6Oyhfxy2+jHQz
rH5++ftq8ma9K9EqOU8iPCACgn4yrNjw0MtqX87bfwMQtnVrIUmP2noStTu7CG16UMhXNfU7tos3
NoL0jCIniTsTRDj8dz4WRDF5VqDT2WNRqsine+nJHYf2pFVTtTEm6aytLAnO2XAogOgNLLnN3siD
gm1EMtLfh6OBcD3wwReUeWN0tc4asiRqfqnAsG0x8mUTtTRKAccEXNRL0NfQ0NTMMxKNSf/KOd3l
hneLnb8RWMpGsTYj+AFeDiafe5ipFf21J+bL1H3kdAClivoMAIZI8wkmYsdqmw6PsCihtxMkezYS
YjJPpgNrjnoTdHQueLttZ2SUGlYaVQDxmooeNpkXZvSGpuSkGS/X/Zh0Vf4zJr5UTZUyr6JOGqlo
MJ8m1tfCNP1+MP9cNyNbFWSoQaoHQxyYTGHKkgEiIoUDMz2/+ZOpHzgZSEsvfGrQCTWxiAnUvtFq
o5lGkx22/f1ma0PZJK1/X7i8IM9V4d2lppHJnz2nORDXDsi4RczZsiKkVKrEcmtTxSgs+gmKY19t
x7++CLKNBYy7DWEdlDQv3tlEJX3fUhwNR2eHvilvrbh85up4AqFtlypQ4rhuT7boIEUu+J2lFYa3
DHjl5ofKY4YT45wgXPMfOjwlr/++bDxAgeGXQcMD2le4g9VSLUxSt/Ao/Mbu712oU5jgt4dbICfZ
wsApLvE+LmMU48/HYXVzYXZ6DTsupI7tLj3qCrt3wam4Ph7pfIHaAhbCkqNQl7+v5guqAAbo7Zgv
dpf3rk+6rf7ocgOQU7JAIQX2VhgI9Xo0DtBGEllNunPtXZ+ZG0OQhUXIf6DqCywB1H+N8yHMxM2c
yR3huxolzAb0qTafuiENZ/RcuD5ZckuI9aAQi+BYzJ8mrea2Lp8Q72kBFJz83s8z5o/2hwb0nxld
GJCJFn6uAzPJMKJNLhB6lgYl0Pbgjl+uD2jZrWLIgnyzAw4HyC4XPBeGXK4+znwJYH1uHK1hb2p3
RRbZHV78Qdxs3PaiTshbjLe2J7hkGtOJF9A7iyYEylWdBUaztx/zyif7wocYIVHmgH4gw2CtjYpH
1q7TLHXaJDKKgBWhssU9lB1VqGEBHA2ojHFxE2hMgfYlmmVHnndP+ims6tvU3erquGVEuA56dbKz
gsPIXH/qnSag8cmZth7/srOKNCJ0g4F4BcBFmCkQwcchd/C4pPYr75+nrfY+0kGADugYSGUslJXz
jd15hk49hadRZ5DHbpxOXTVEPWN/ru9qUTf4bZsBuYlcqIErxxQlsZRJr9HltYEdprR+wuObpI73
hpJHszUG04RTVZkB7Tvf0ljQxUNoF+8kFl18g+D3bJ1YGbXqNFK8vaveTqC9Xh+l7CZaD1I4S6lp
Ea8xMMh+uM3oq2JWe2e2w1xFAPdOgvs/gwExBwpjoInqouPrRoheDtDQihp+nPPTVtlLti8AEgJH
FKRw64LBtNy2LnJbSVRp5dMw2veKPjy1Rfe+Csk/o8BLAEB3sAwASjrffvWMsFzrKhLxcWr3eaY4
f/XGIlsvTZlTdW3gShfk3GU+3tKSEeg3xNKNiZCNaoeKnTz0s0pQXU2tIbToS7fZaUh2Na2NCrtB
4XrJda6lketApK1Kwyp9rdM4SNWtvSBbLGS6lgHCTVy0NGvLuEpo2qbR4NL7FGAuCKWQgHjdr+v7
W+aMVnbEdmaoEc2d0XcpbkEzRGezMN1qCyS9jjygKJGo1zQslnBGLU0ZY72d02hU7VuGvhVx6T5W
neKrfRINTvMpbuvAGuwoz7tQyerd9RFKZxKZbwQvOFQXKGEVpB20n4+XNUsfSNFGfZwcYnSL2/AU
Ujugvy/FRxRYRHdIXHdMmDqkkcEmlLn+jvyPw7YSkxIj2NXAB6N+ZwE3L9wdNEt6U28KEmm68jhY
ymluh4OSj6frcybZ5zCzQMsQ7kHtSViyxO260tAxZwTMAsrGgOCQJcpT0v2+bkg6HuiFAMAGvPMF
87tn6UAoL0mkN9kp6Y0D16xAb+2NKotklyPoRnNrMB/RNdQSpq3UTMZbSHNF6AWQpAe6ga+QjuK/
nxcFcvV0zLg+4fnFlNx3Jg6S7q9e196/wdaDECk+gDfVCckJiVpAaGjs+VAuDqdqKwYSyY+LA4fu
uwZGgwlq3SWVqOk7NiLrGmXdVw8tm+s+DgqThZm1aOY3vpa/aHrtm1sKcJKr9syuELck1Bssi2OR
rLb2U5qGnf05pqdqnn00d96YTNmOADgDO26R/bh4YU79OCt1PyiPKPd8L8oKVKPh8/W9LRsP5LKB
RsK/KIQLh6jj9qDb5qw8avxb0zU7tX2cvJ+M6cBbbfB6JecVUBCsGLIwNh7MgqnaaajbZ3USZQmi
fPfWAt1i7sixnj9QQl6cKDCbi5ICesCc3+5mYiIXT5HKKMGyzmft2DXGjVdbu+tz95aHFt5MZ3aE
m7ayecco0KcRm5T7WLGCulnaELRo6/k8s/JgaEVgxl3Qp/MeZadj67JgpFu95iRBxtlXCH6DZ3Vc
dR2+IuEG6Bg0KHNUzMfbfP7qQTs8VzW/nZ+vD30Z2ZWRi6i5rNXKWcsQ2DiggZLuIXGzYOz4fdfo
B4sOkc1frhuUHAXoRkBleFGOsZEFOV/SocpqDkXmFHeKEeasDdutB/CGBXFIXZ0ZvcE9BDPkHiha
QM/+XB+CdM4AawCjHZ0q8PI5H8KEbuADsjxJpFWPRR1O6S6Bbl3+qR4Ow5bQp8TZoxjwn61lsKtc
Dhs8gNMNNYniaZcYt04BBdeNTLfEc8AE0qlgJyCYEHn0o47SQ+pZeIYOt1q2L/J7lR3NR2erCCVd
l5UdYdqUTkvMeClzGt7TzAJW/ry+LFvjEKaqIAZkgiz8fkN2jn5s7ABidv0fTzl9wA7yRQA3LM2f
3iLQ1ZLUSqOAflziZWM7ydGd4i9sND+T3uT+MHHzlCnJ1iNeNjQ8ccDnwBWJxRKKQ4NaucwZEcB6
VpU8JKwpb5pEsXYFGesg62dv7w05/Xt9nLKth/sEkEJUD9DsQzipTWvqbZ3iBecpjw1rfqK0+DNO
Nu4SqRENYRJQKTjxItii1VqUQEfkxdT2J/cUtAL6PCYfuH4dA2kDwP6R/MK1dX6IrGrkdjvheQM8
oD9azN96P0nXBw9akPWWRpgXwZLrtErfFmkEbYDxlni3Zo1Ky9f3x5XIskDoFaJFAIuIDESHAvcL
TW28LdTXrLmBvPBGmCJzbCsDYq8/OBtzmNUS6Qf7N3F2SRkYOZTDfL0Ixncq2i9xH3KTQIcsMnU2
qK3na9LlRetBIhAvauVG2bnuxiGV7SvAj+HfUf+6LH5xWtKuql3lsbaNwp8YWi+mDrvrhniL+CuL
hlaWxMoXnVODJxQVfOh4B3P7BM2DwFQmv7DeR2p4mzEQuqCThMqXfnFz8glKLf2Eq8BNaO4nyuTe
prNWPV0/9bI9sLIi3p6lVXhdueRtHLd41Y3+gXbWEXSRlyR3j4g9Ay//fd2ibKnQEgDpSagZ48kk
nM5a5wCI2iYs8kOZcj/RA8PcmDvZIjnI8C8g40VQbvmGlc+2ZwqynQX8g96hQ7j6UGqIp5zWd7d0
9WWGUEVAXQT1MbR+EwbTK8WQjRSGYovdxDSJ/dRUDiNXw4TOHyiM4dpeUh3YFItQ7/moEs/uk6L0
SEShQpJgQFpwfWkkV/aZgWW0q2nzyMytXnVJNFhqkIwh7T/gBmDBhWAByIQqQODnFmaWxApNTBI1
WeUr6FW5sbkk6wGYANB86LkJPqQohpdYM+du32OK0qnwOY4o1Z3ASfo/Tfvj+mTJnrIAVS4vI2zn
S9Gmcs7yLrZRR4z7+M5t6B+r7oLUMndGNxyTZI76JrvxmLnjtN96ri+XsRDHr22LXsguRmImFLZn
lFuM8a4Ezm9Qb7kCOSHrtW5IYGyhx2WbA3ceiiNoq7ZkYM+XrkD6wEsKpF5rUGvodBjVbGP7STyD
CwAJWtxYWERAu88ttNXgjV7ckGhyrAA9PXxzsEKwQT5iBrRoIFagm3KRQ0ZNcCQq5H0iwMtvtE4L
XDc+puY7GcaL/0YaDREVCrNgC4mnFQANmyq2RiLDObZJSLc6TUk8N+66hRi4JJ4uniVl3bMWuxIF
kbwMrPoQ90e9DHrb9Sk45aXlbEybJOgB8QSMXPg5ZAhFWL9R1q3aVkaO5ypF9+EcFW0aVDp07pNj
4+w+cLhssH+g8oCy3AVjkPK4qTOvziOVJr7CWJAWnp9CvzFB80idUN/rHrn3p7S2nkf6ElyLRwul
4SXZ4S3ZKiEORlLSSVu9yiNgzZxbgJ4KP20ac2kciGbFqlqGtsFclKMoDWLkFw8F63K/t4bpxrVL
N9Ts6i4mTdb4PAVrC2LYbeh1trerqfsndSZ20w3muGOIXzcCRlnRDHEioL/Y2nhti9ceCL39VCVO
HjHm3nUaOVEV+AZrDljjILtWBHqtHMw20fysrl4auwp0L35/uhLa7ohWQZmAqxefEZXudpbbshxX
b/6JmhMAVSbuKrqFppIlcdaGxMjFzimbeI4dUtve6FOVnNqa3Dl4ztLHlvVHpGXvmqEK0Skv1BK6
V6zi1OrJ/vpGlXlFQLmQmUcqGwdeeKrZVZ30kMUtI3R4Pwypckw/UIV01xb0c6/ojKybOwcWCuq3
6m1nHq6PQOZ14UAQ06JnHQaynPvVpW80tVHgzJdRV843TfEJqueHRP913Yh0mrA3TUDbtUWz5dwI
0/S8NNy4jKxe92slLLbANjJvCIb3vwaE0IXUpgEyJgwACrPvim43TMMQ4Mj+RfHoZmjU0p9KJQ2v
D0t24hZJwjfpV2vR9T4f1wggdO1mXhHFDQ2MzAsS2/RJ/scilc+dmyzeef2jbRd7p/5NgDe6bl62
dGvrwubrir6yrNgpIsLu4sbblUayd9stxMdy7YoO0YUKHkhvSysy8eIH+NLViiwpkchpfbOrjk7C
TnFal35c6KfBA5h4Kb+b7s2s91+rSb91x+wevOI/10cri+3QwhcvIZx7pNaF0XJDSbsyr7BRaxMf
4jVspySc7YjtdH6aGFuC7ZLZhdQcUIc28Fu4ZJd5WR0MpSoN3nq0Qq0ZPVxtJyDOs7YlyiMZ1FIR
gcoFkPq4PYTT7alVOU4jbvEWnZg7gAV99DbYWR3CY1t5f/H8zJYwoDkfrTKO3TzSyr3p+fmWlKHk
DGIYb+1b4U0usSedzYk1pkWUGc9Es3Yxu+PFX/SX6MrvDuSEr2+HN/kDYV+uzYkBSdw1QGrHMOfq
T5py29QnjbuIE+4ttfPz8Z5Me8/8wdzOn6YXnjxP4xhWGrol/+jjvxUk372/179I4uTOPkjYoEaH
vl4uL4po7Pfzk9Zv5Dg2pvfNF632o2mgO2Oj5EXkqUrgzU/cfVbrp54+J/GXQv1+fSwi7XwJX88G
I2wWp9La3vYIrBEGkui3Jrll03dV+cPc2zbmvhLfFrT1Y64HNHss+Ak1Ir8yn65/huwMrraUtkz5
asy1hhgKV3sRKe1Lx/wiAfX9y3UT0hMIf7JQnhGwO8u0r0xMjs3mucWq5Va3s2Zlb6nFMff0R0AI
j9dNyUfznykhtOy8HEWGEqbU4rbM2mAiJ85fr9uQhOnIeACriSIaqt5ihhU4NkYqC94afPcwtb97
gxtOd0XQJhuGZLsdjwH8oAnWH/hs5/OWjw4uNBdXX5HtmY922tfHIVuW9c8LjjE1oZSkGxhHnR1J
EarufYsGklugedmKALME5Xa0lEGSVQh+sCk8bnAdETM66RanoTnW3cb9uWVC2F+F186MUpigxAyL
5J4uD4pyKy0pXQ2wJBZBSBSpRAqeWtuTOWgI/aFp5Nwl7+zp8+YNFmAXbl68yJB/Ol9sxc06cGEn
BNusQ3fY3Nr6fuks4c0AACaeshcsTLNrM6tWBzwbkjLMEzUo+jvT3vAmsj1lIHxYMsRLPxzBp9Xm
QNkwlEWUVp26H5rY2nnEKI95mU8HbvfVy/v3MBAAAOdi7lDPXga9ci09+vqYDSvKiGAwEzIzhz79
hkLVdStv4rfiRbg2swx7ZWahaRjeWJZRNjh3kK/z3aR8KPJ0V5kOuv24aNaRhxXSQ6kz3xhoc9JX
3q43+x8Wz165Xjx0hO2YYd/b6NC78W2LF7j4Nizp0hrP0S6yvUuKTFenuIiQ9f1l1xxiJKjc+R2h
kHXL1d7vczP3a3Uih0rL7uy2PrBk6j+y8KuvEK4RTY1nnWX4imJKfOfLrFJ/Bqy0NT9/aLh4ei9E
WKy6cE5S3IzMqK0iMqbsXlGqg1poByPFfZlV7FAM6YM9ms+NMz3mZfXZnrZiBOkOh3Dl/9gXEXdF
OtW6k8C+N74Y43Ni+GoT6B/IoC2FNVwwUJIGaVLwmoSinyI38wqjrAODP1TgM6tkf30uZR5hbUTw
m62Jrk9qQaqot35W/Kj0v2Z9IyCW3ZWQXID6Np69l3XWup08J0nsMtJRblfru0nxAtUej0pxUzdb
wpUyqCKgpP9ZE2403rejWVdOGTnpd5R2QJdKAyTJ/R6NSbwsRYumxmfljWneg1y74SOWyRKP4dq2
4PlYbTK11GE76yy/NF96Lw1y6MzbOHxt9hm1Of/66smy42ejFY6cg+c3JPDcMoq1fD+21GfqizZW
u657cheKeL3TzBkNdt8pDft2U1kQw16UKSHUIgJC+wZS4cXMkS4BqcM1bqbih9Z9gBIF2jOYMIu2
5qLYce5x0Z2vZVMCj1vPzctsebdlpd1w1UY1a3ROJN7CUkj3ztqgcJO0habQwVjevs2e1Gj9GMxG
2LoHkqMhq9/rT4V95Ft40GUU4qZZ0ohLuRN8eLEAbdhzN0BHAGBrJcgPVN9d3yLSnwfWYLmeNP2C
iuMVZtLqNmhFdK78kt3X7QfC7QXU+JYVQrJfWKXC5h6fCTCNvfXc05PSPsfZRrZTNoY3LwhZXUhV
inoknPIxg0YfIKYVeix/dbY6g8vOLQKV5S4B+fVCJzYeiU7THkOokvRIXStknfKE3AjYDnNkNP2u
nMvn68vyRuEQl31tU/BTWdE7YK0BNlslfF9UeQAVnkNC1bBr812u2X6CLHdXFiEYTntap/vYJiGy
scjB4pnhVlFdzAHB31xO70qe3kGC5FRZLMRogpSnvzMz3xG9u+UxC5QS7c47fqKtd2vEzqk27Z1a
bsmly+4S7OFFyBks/4tWPUBpz8noLZTC/tTRnUMP5Qdo1lCZxKW41Mgu+2Qhu55ZLmFg93YhkivK
lqKs1AWsDIilUx3Mq6QHRDdClwffMk5TA4FiXuxt5alwdm37xJVfTcF91d2aPekm/G9oYuLN0Kca
JAIgkDtlx+fab5xPyRixNoopD4oqvL7/pEdqZU3YfmU82HqiA4Ve8v6Fp1PY55udaKXZjfVkCveh
PQKY6JUoZsZ2fqxa2+8by8/txifEPNmleaqr+RvgD59Nvd5npftUWGAaWUaQjmhvP9hf/m9jFjxV
n6Ne5C61VYfcWZyjrjRv3MfSE7CaVeECoWPcg42BQ621gz/Fx5k/G1vg7q19IrxDbK4Q3emwchnt
g9j8NDHmJ8Vpyvt9Tn9p3kZMs7VRhCi0zbnFnBgHQulujTJBTWsjByYrBS7KsR7o+qA0oep9fs0n
WZWlkFrEmdbBFG2+xRkE7SM1fhi1p6p/cK1nZW79Ov/cs69lUfsF3ZltHJgG94v+QItvGv3Jx31V
b0A4NVmYv/4w4ZlBJqdM6gkfltsPPWTQXUDmkyZSp5PeTiEzAGqnUaf/nNlvtfrR1/s0/pu1p802
Bf+fc/S/MwSp6PMZAvO/0kgBr1fMWlAr9sMIeJ9PtGpvIS6Zueq30OpJzCZURn6YeRuY+Nwpz45a
rN5A1+n39YMknRjI6KP/Nm7Ni3wOxO2gVT2BSNxOnW/wE6gGx0FBn2Nr4+KXnqeVIWFrzENnzmgD
DW6/Pt1UqEu3VXPbTXx3fTyyIwWsJBjkECGDBoJwbMdMidO0wP0/WVYAZl1rDwGzEt/OMh/dag9F
vEWQlu6ttUnhFM9TmjRzA29ftH1Aur3nfh+RAubeU07UYFTB08jTcGy/jWQPtlCgozOyPTy0FOG2
t6WTL31GLF1n0PAJOKsLFIXmKUbBFk5SNX+d2GH0Mr8cjh17tHri9+yHyb+N+QZ6TOZY1jaFGbD1
tND6xbFYHjkyP53T4wdWdTUowXNVtI21OcegrIHtQPcKKvbq2Yo/tzzUzJcuOVy3J3vnIoRchJdR
xwOm+PyU8rbLRmfCLmoYOfT1GKIdH2ojw7290EZyfWN48vn715wYqRh6n3Wmjh0ErTG0GTP7jeHI
zh5kyV2c70UbV6yZVbkCPIMKp6MD32v1BwssYLLVf0B+DlZWhBABe9nsOkAKItaj8DA9m/ZtVeYH
KNCMzUvVP5vZY6zfZYbmO+wTo0hstc8j35dbmqZSF7D6jmW2V9k9aGHoSszxHf18V37xsqBvfdXY
Ne6d7eyv7xOpO1/PrOBu2k7VhyyDrTT9oRRPvfUb/pOQb/nEfC/7UlsRnw529t2tD73D/IV4a24p
I0oDXSjO4zuQZwboXpj4mVezQiGOFBnVk8o/qxM0nfkRHUN9C7gwLyY+OkH6tv2UbZ1LGaYEj/qF
6AQsBzp1C6bdmc0EQnYgIBVDveOm5kKTe/qeWaz0Qa3/Y9t1sVNTLd5bNs8AlM7+kklvXjpS/Ryy
diuJIl167HIk9EHVBczgfOmdYYSs4kJaa8xmVydqlBI3VPAKI02+L5o87Pqt199bRU18/QE6+69N
IfyGF2485oCgB/jmA4BOuz7Xd0XV7Fx1QpfsPjTL7LEt2x9jFh9VSkK4ypBxctcbenh9O24NX1gN
20U3yWF5CZiQ2tYcMJTtU+40vk2K3eAeVfb1uj2pX1kNXThpmtJXClqaE5AT4PfBL7fd9O/kFD+u
m9kalnDI3D4d1Kxb4tbmWBleWHRf0KzWJ2ikkaiocWGvXTe4uPdrSyrcZ1ZV86lcJLRIUr3EdfW7
HMdTGlO/mvjgm8wMuqrfoXBy/IBdJMGXFi4gG70d9JXnchVjKDgUWyPok99rRXtXqezVtIBTKfJb
ValOJJ9Dp/8AXxGtoWwdTRnwFr+Uq3GAu9Qq8It1Lz+SmZ5qYPY4YCrMsjZmVrpjVqaWpV6NkKYa
jc0Uh8Uopl2vKc/a3IV9Vm7gfJYFulhAsFkcdFCA5oZYRypHTsxahZkc3bdbcqsDxVDumi2AjfTe
XpkR9kk1dTpTPJjRY/4jV8y/GXU2RiLdiisTS6SynjAjicthhkeD1OJ9aqR3OusKX5msHtg2EASL
5uucTzs6pVsyWbLBwTDITTpUrAB4O7ecQN2zH9opi6wmD0aCxnz1Rlgis4Cmf9BgAjj2kgswsC7T
ehOAX6c68Qe21bNt6+eXv6+mzmuUDMkJ/LxSfp/Ij3gLTyP9/UVsExAIPDbE4igfFHz+DEg5iOAP
JGmecIQ24gvZcUGZ/V8TwhDAayuMTgPA23RDYgVlH6RbsyTbYGsTF8uMjiyd1SFq4/GtB1Uvh/V+
jHpbOXWBZuZ/cI0+KslWU1/ZCUUH+6XWC6nFixZMNJmTpkpn5JMIsnIz3xlG98UskgeAmzcm8dIU
cuWAo4E9ATTXRb/5KuY5hKPLLMIWBOSQfK8RibSx80Spa4fXPbgkFlsS80sXGrQ0uOwHoJBy9jIt
A1+4mYJ5/g3kgT9Pma/QQzt8VTWGY4Rcj012GXpdXjcuHSg4YzYCQXRGuYh+Oj7rZszSKLUH8EcB
IQ7UgRkHRGiN5tvQs9myeLk/MVoU6z0k2gF3FGtH4wCoMtPxqK8H5TNEoX1kqpHo2UgdSMe1aKSj
TgsWgEhPjIc5rrNZgdjZ5NGgs5pdoZk3Refd6dOWsNrlccCIVraEE2fbyuxZDe7C3Mmgja/c5qUe
9pO3Z00ckrLcqbx+asqtVuDSIeLuXXYMeliKQPQ5t5kNpQcQJDszbKoRfNVk8D3Cb/J63GLLylYN
/VhsCwp1yL6L1eg5HplFK+jm6Oy3NwFAiZPuKBuxzKV3hGQS0g9vIojoSCfEonoTa3WKJsqRNc0j
klo1Cm/1lh6UzAi6My5ylBDQRRnh3MU7ejcNJkfARN0XMC18q9zSHJDN1dqCELAMg5XHzqJVMkMW
p6Ko3iP6I7Gxu3505WYW3Cw6Z+Ltuvx9dVclegw6RIfK4Rzf1Mqpsv1xq5OI1DXpb9jcf2wse3Bl
A+JcidpwRLUTzfzRC9vmS9lMoZ0d4m7wB/0p5g/T2Pqa+en64JY5Oo/GEEGsDAurBFlHrZgNPEsy
o9mx0vRT9TUF4ZTN6NCF28bmW/tiazqFVVO4ljS9BYuMWJ+6sjnUfRFmkEjb8LiSnMf50BZ3sprT
1GkBsZ5gqCwPdfJJzarAo0dN/5umP5siD+vidjC/gKHom8ZNCUlus+sDozs56cv1OZY5kNUcizgW
6jQpGqajXOGoTeqrg/WsV91N3hT7rt7q1LexnmK/QVInrofaOrL83oM23SG976m5HyPnac+vzhb9
dWvfil3j0Fo5MamF59/sPebkj6o3YQr4BdMTkHz/xuhXTKoFVv9LGzZQUJumBSdG0N5E14dlVutQ
pV8BUybsz+BFvYsbHd2Y5nt03vDtofi/uQMRLqGBpZOj1R+JPL4r+yemncZuY2zLobtyKEW2XU3+
91AiKvqSm/opadJjlmr+2BVh5ygbJ0Xuqf91cJ7gfGZvNGLTxUz22l/odvtT/+36AZBd3OsDIDgZ
N1WszGvgQRXD9lMFykgcQrU94ZChSG9bxUULKx4N3RZEUpICW1wAHtBIwWF8Ij17bGimlAWiE8NN
D7mW+rNWHtq+D4aKBjPb83LPiR7E2fJ/mXHrDhvFLelKQiRAhwgFEv4irnjWtNYaS/ggT30Y49CO
84BOL7byaQJv7foky00thTRroVGKaL0qyVjfMzwWBmjH6QGnIUWrWTu0tsoYUhcDEcv/MSS6M9Mh
6pgt4IAYmi7aF0Z7f8Eglsmdbv516PP1YUmKJljDlTkhb1hbZZZbFTbP5L0UFaBtJfVNwA3ZjWr8
bp37MjsO72yrCtzVuU39/OpIKCj/FIkz6NA6h9q902vLb/m95W0oiEhP3mpsgg+bjFRNjQopahBM
BvdLPf6+PnlbS7XYX12BZobnca1jHM3Y7Dqm+0bt7JzeCycoyzQ6DdMGZe3rNqX3+2pMYrg0eW5V
OYCnWPYxHfaA0ZRGeN3E5p4QPFZVm51KSsybNc+PlUvCpLKeWoPcQEcwLPGcZKp6QBX8qI3Thm2p
L4N6EoroC/ZGfFZVYMqqkF+EL6vawKnuEkCD0CsmfYmzfu/GP+n7u0RhL6KCBzlkVIFBWztfQ0Cg
9RQAJgLpDG2P9tQ/hjJDk9/4z/U5XbbCxZ2DcsHCdkWTJbEOBV0+s3creKoiY8Hg/WDOBnVgy4Aw
DqbRfrYT3JtcKb+Og+2XdvLz+hik2301huUTVtvdVbKhLSuYsKzJN8izO7uHpK99yp+07Is5boWY
0sBuZU/Y6lnuzElLMWe1jgTTpxSdTgdv37VbDx3p1CEbBzVnG+UgMXmQxj0nbIQQRNYF6LAUu4fr
8yY9sqvfF9ydovJs8lT8fucGyfCMxlRbQb9sBEi8LDHGIokgikC1KUQyvcnBCIi9o6ixqG34/jGs
LQhj6CalS/PJxa0E4QoPAzENdkBl87oV2SUL0qgKZgpaJCNHdr7D5g69S3ml4JKF3IfedLtpeFWS
1p9NI8jb03Vj8kn7z9jyMavtTPFwz/QWxsDE3zfkUXG73QcsIBMAIiySNxfaXLxmXlO4NiK/zPPL
DkC/rR690jGsLAjLwkjBy3q0SPTJmz9nzpfr3y87gIABQN8V9XMPOgfnMxQ7kEVNAIuNWp8qx2kI
UFMdt2gIMq8CpUgdSRmUYC6os7PZ2804QbqKlH9YCedISADFRT/Hia8S38g2EBvSPeaiyoRkA8hc
4mn36mQgzgB7EzZWXH9nmhlk7jeqmYfJfr0+gdLlQYZ86XS4FGSE4IoCE22NFTJBtfaNA/Lz+/rP
S9cHJGdk4NHGBb0jztfn/5F2XT2O48z2FwlQoNKrgu3OY/XM9Oy8CD1JgVTO+vX3sHHvHZsWTHj3
W+Dbh8aqTLIYqurUOU1sKIxRfN6azFDp52AlNvjNM7+ZJJa2FgmcBXjm65yJV3zpNyhc64OKF4E+
mn435X4OBd7qoW4nXod8TlPqXR/a1sxBvgnN1CqBVIXIrDEsztiA8xLprTIYPab61z+vbw4IGboP
bQeutHM+dW7F4riocvopXwYVHQYMhetkRarYMFHenKc1qDOQzaH6+qYB1/59LMEKkJpxE7J1Qu4m
GVd/MnttP3X5FCrgX/PQBVuDfmSZXjKrnrw1QQdq7Gq/SLVUaFOr6wD8yGgkUtwZ1WJDDZgyOP+M
dbxKPFznu/7ksQF+aeDL4RRgteJXgpjlLI3YgjZhX0aQXjV8p3cMXystivwM03epkrl+ba91yKCV
+pC6ZQuEOK4/z3JZ/qtN1fbVTud/jHgp/qxLlr8AnzN9Bng722tj4rw0uT3v0ILX+WoyI+s4t4Yt
U7IWrkw+AvTTQ60R9WCAdsQU6qQURE3wXorGYbojbNEPDcvWoI2Nb9cdYcsQz9VyP9OgHyNsIVJU
he1mHYu6uhw/rWWpPthUXY6rVq+766aE3foxJlBaGOgfRjof5s5dznBmlhW1UkZ0Pgz0Lqkfx+wI
ipfrVoSN879WbNANouJzycC7OmWdTIVdRnX2qDk7emOjxMX3+cY6uTWbUUGfS4Xv581Rd5+a/Nmh
kvyMbAjCtWM00IowMphQtf3yYrXB9RkSLgCMQFcdxPAcpIsg2+HrdDICiATqaW+h4y0jnk7+6d2d
qodJ+mP9dd3O5TBgBwcznl6cYVIXXAv3ZmGb+TxFFbqSQ9oebv48MuYgPUKTgqEisjgfRoe+C6cj
YP2dhz/poU1u//WcfA3XCsBK8CXhdTSP5kjVxB2jDseY8VaWNxbZ+TLAAHDxIM0Aq+CF+Pk4opfI
ZFM0db90+xeTnPAbs481xtQYuEZU9MScT0+7rKRolGWK0iRGRxKAEhIDlyeHjv8Ibcgg2LNxQgle
Otk0sUcU/iKTmgBUR44KPQGZ/tTGKIASQFET3K4W4JjCNcVGNc7tJjOj3rlvcf71Etj65ZkE3Bxa
8sF8ChrXS/zcwFIGRiIrMh879atTs5C6VWhqb9d9Vcwo8MWGqBVeKujzAxJTbAtZYxL3aQNSlDaN
tJ9OsVfIrv0zLr+o/uOQyGjwt2YNWB70oAPFyikHztcej7s5SRdYG9LFs6Oq/BfLgsHgTUc+LtkP
upGTI2RNXOSv5rKPGFqcntxG1jO4MQB8H5Bx0B/hheIIm2809bRN076P0E7o66FryyQl+eFw/kJA
zoMTBgNyxYNeYXfMlWpnduL0kZVOfpO99NlLVz04X5SvNV1vi4L42p/ZEs7BElRK7hDDFmLrtsl8
pXEkj8UNL7YR9oI+D+VQHFfCzUpmhVhA8/eRqT4PnXFw6OjNNijR22F33ZG3FgbwNMPiUTaKr8Ld
Mbes0KH4PEbVe2/tE3v/Lz7P2exV0MmBLlhYlmTqUyVBH3yEXPpgh5aMn2nz5598X1iKSktXc4jz
ISrXByX3mS1JuG65FR7r6Ag0OSRChCvU4NI1tJGOUU5+V8s/XfoL5NDgmylAraXJ0kMil8GHYwFC
A5ETgLQ0XIXn29wclWnlyOsIVJCgkwnV/NAdF2QOevXNYr7L7kp2X/9oGh9CKFMc5MVruz6Nvpml
krtArJZd/BTBL6rKdQddMYZoAdS5UZ5HBbir77nyTNmuLNF7F63pi559vu4uG1cQNjDoKZC1wrNS
pKNJjNpoIQSAY+hb9x0CKX0iGdfWejoEN6gNp8FDXBjWXKuGQnJ+Dtl92GSH1m3vxhUsAeQAbtld
5Uji5c0BoX8D2xhPtAt1eNVBba7TXDTfmuZLi16cuV6+jFJWz61tgPAC6lYIafkpeO4405yXjV6v
bYRaqlLvFRkNH//vxdMV6Su8zPDCRFgu3D9kVRWiJHEbqe1jhxrRtCD192jVL33TSw6krRkDJ4HL
SZI1MLoIO7qsoT2R6HoXLWljhCuB8kS6AI++UlvWQ8cXWxgVZO8hsAZ0C9i5xVDJjM3KyuZpiCaD
0W8lYtlQS9+qeDICvUmqb9d9e2MOQcKBN6IGCaNLYnbAuHK7sIohUponCoTnoNw7+iFdw+n2iAlz
B3fgSSiepOOb4OQyT3M7JeMKS3MSMjRUjo4M+rvhb6A6Q1xkgnATSqXCQdVpcVaki91HcRXjYkJZ
SPaY5h4lrg2gaPADODS6gIQb0M0ZqKWVcor6pNgtDOI/+fysjvkB+K0XaldPltE0npqoEvfbGpkB
SksDvf8IacWRMa0DpyVoPCNqz4d/FPBhXPeCre8jUkPyHEVeZAiFnapNc0vWah4j+kdJd2onOd82
dg8icRCmc0UuKI8In9fVBAgtaDlHc2x49vBtSjI/WWSl441B8BDKwBShRo6L8dzB2rmPR6PW2yj7
qv1Y32+dIQM6eqh/Y3a45pew8kg7uk5dulk0jvQBb7qHTFElt/rlLJ2bEF4lQ9U5cYfzHkK+k79W
zsFR7Cd3lZEg6zyYOXdi2EGwg02PcPlCKmFoZrIYrMsiFnfVYSEzKt9xTHwowz3bbnVHtG9JA1UY
PQmd1koem5gu70mWlz+cuq13LgXIaJ6Qx21BGe/VpjaC3rgkwVA6yQ4UEjKI8uXtyFstcTapHF/r
iu8PNJ5PBGQBWZTlxR59q74D8b91uRud+c7Cq12KchV7rvDM4FpYuIqRqILHiljJYWyYO/dGHlGm
aj7RqFfpj17Q11DvVusptBmgk7oCzofcsRYPukU/24agqxiA9nAC2lmyfzbePfhBiCA0sKhjA4lp
WiADUZVaQV2c518WZgPeFjb0oYrvnekphVQR09Swb3+40sLH5fUAvAnOOhuPBWRyRJKxdNWntbEp
jUBq6q31/EZLpffSyWk92hvH0pAVwDZemzxzh9ydxUtGF69NXa/rIgfvVORQw1u6h7WmfuoextQM
yPw2ODuiPCXdHBj6PbMKZIO/uW7jW2ZAyV22+HohuSAvTxVIouDhh3qyDf5FMclLC3DarPFII5vu
uuSQyGLcjV1/9n3hWmxKXrSkA42A+qVd6XUDuGSAc775+DqzIjyVamq6NOkmGiWZGdbNu4Y28OsW
JOO4oN0tFisxl45Gi+O31d2s7+0+uG5icykcCNXgxYo3i3gGJwaCTeBJaTT+yp2dq0lK+5sjOPm8
cP52eCu7vOoQIaQdS9TAOY/P9RGI5MT8ZEEyFOqHeAUhbXKRMjEtllgKoVG23E9u7fXmrhgf8f82
OaCVNaClbw9Hsn6bgbG6bntjKzsWaLXwiuBZLvFQK019NlunppHuPpp0l62FD42mVH2JXRkD96Yp
fgXzaAapeD7TJ089okO0MicNFqoOkjgAF3scH2js1aOELWzLI1DP/H9DQuA06GZTkhqGiHZ06qcb
S9cfqwWAGPqKUSHTbbF6NU/tCG0U9rH3B7qbJA63OU1QVsdzGN+/qB+1U492EvQ+RYrhM3OvPBvv
CghbZWSEW36N0BU5WlA6oR9G2PsWGtVqRnB5LHNgu4GO63qUvE83R/LXxEde8mTB80or9NGy8igB
mxi/LY9O5o9xyKQv8MvoCDD8E0vCOyyPl3hKLTePXM3rIZU27iD+NgySp9imX51YEY6Ctu4apwQE
N+ozb5q8SlZ32xwFojzEQy5uFltYEqo6k6JaKY1iSIUggTZ7ZXFnykCHmwsPTRJkidC5YIgwD1DL
V1CyMrEqOWQSkq/2fNdOd9dPla2ZApEketNwVYNtS9zqGh2MxazLyEbxM9uNbnj9+1szdfp9/vcT
zypbwFdWrSuj1f1iLn2QIeeYzItHoVR23ZIIs+W7HZ2IyHMhrQZsjzhddVHEmQ1lpyhnaefZE/mH
pc4XcM37al1+bobqgC5WjxoppKd7r28Iek7ysLPj2w810DzrvE8DgQaarc6HnDFCHStHXU6Pwxa4
PFlX4YZbcHJFPGh4pIfOy/PvUzoPDfCoRaSz+rmO45/U7e+KObt9D+GywalDgF3Gw11ImehFB7LB
vIOZ9Oe7mf+4vlobfnf2df73E7/I1rZd57gtolRHI1Uko/aSfV5wa2POlL5F1i9y1zc3tNiX679+
awls+BiOZE6YIXJoAxmzJkvf5REorMbys2J+rr9et7A1gFMLwgBW6HvqXcMtkLAg4fR2/fPcR4QY
ElmwvwMQfWg0sqxvWhzDzaGbw358ssw8aCtLsik3Yj/XRriKOx4lmgvcQNuvjkm7PI+s/jGf07tS
qYPJeHQyfa8VEdDy/8YegYYgUopAq4iJkG40ST0bWR41ReqRhdzb9E2fP4E6Lq7v0IYoMbe1Stjp
OjTluCiRmOvLFwq1nDXNozbfxR7q49dXacvNODU0ekiAU7i4ABJNHYt5ZLj5izooQRJfHlf99bqN
LU/ABcbjZP64EFNiXVeTNq1go7ZBLdMmfjx+VizTp1QJrlu6HA0KzQSFTbz9gfKyBZ8bSesijMF1
ptN2r5dfBh3q9cmf60YuV+TcCH/pnJwri9X2JSRE4HDW7DPjM6lkaSrZMISAL55jpSMzLLARtG/T
i+v6VlVLHvsyI8IDw+q60oLsUB4Z7SGt79bqQa3/zXIAUYBmYLA4XqAutSVZu6rBctjKbgWkawJ3
ravfHH1jOU6M6OfLMSdujSQ5jEz5W5b+amNJZ8vmPFmIi/gWNBAenX9/zQkozmfMkwJG5rZoPKdC
9bSXvfc2Ejh8HP9vxxQABohTBl1F33bUf8sHj4D7u4Ek4c7ZTbbfvWWZh1az6468gQU4Nym8lE19
XDOQ8uZRVnZejiZc1tyNxaPCFXHsfaXt2FQhiXPzcXBuVVgwDunrJ1CCRWMTxENQLwebeeT2+jCy
1Zw5lPMJQyBC3KVtb0PyTMF0Tok3x89a+vP67G0dA6DnchFcAk0BbN+5XyikrYY0UxhCs9TT4k+x
TKZo0wAQv6CK4kLGprA6azwBzJo3RaRApNJVAqcc9teHwOfg/IomXOce0mOg5cLpLFgAu5i+mqnF
oqEPGGG+kz/W/f2aZ76bSY6CjcHwnDj0HRGKIxMueHdRTKwEFjOJEq0KjfTBXi3JYGQWhMG4ybow
KCkmUfXcGmEtY9na+DyKX0CDAsUCwIlYOlDyJl/qUU2jsrurwGtwc5CE2g3YbywOUMY9zE+hk0ul
JGumqSmro2Z6Z2Bs+nF9pTcOsbPPCxdj3Bt12tX4PM3QBOj6uQXtJ1kN5/KedwyeCnERTAKcTIQt
h8T8GDvdWL2qJKjKOgCUPDDzQ6/fHDac2xGuRzLTulAG2LHb16nGBfnr+mRdLjUSYKiqunhTcjy3
MA7XKhiQiTR77X9a1gPALNc/vzFN2AqAK2EzoLNKzFEOuT2hBcV0gUZ0/rHAz5V/UtJ2j7rgP9cN
XS46ErqItx3A4zg2TjihkoY6S1YMcdQpn8phl6w7SxYobkwViD4QK3J5W+CchU2nV5CwqIGUeU2g
jfijkrUnyj4vXBWkJE2lu/i80rw5P+pewulxef6hKAdcGqABQG+imC5surYrgabv2KubfzGM17T4
5rJX0GLHtx8eEEhBJM1Rotgbos6LmXemDYx68VorhWeCM9KWSW9uzBR4RhFt4cJAHcgUNvhIjMwa
iFO+vlRM8aDV7l/3Jdn3hT1RuyNRWB2Xr2QNyXQoJ8lSyL4v7OnOrCaUfPD79flA551Ml2hjKwAA
gmvHgCi7ifL8+Uo3WqPiJq3Ya+68N2jLNnNg8KHsc/MknVoRk8FdOZdtodXsVXG96qf19t++Lngr
JZ1TFVbJXgcnWOewIzdfQQ4KWHw7cyAT2NDP52hsJqwvtMNe18xrQPcrIyTfXIOT7wtLbGjgQGJm
yl5tErbQWlv9QlbAkJkQlnleFZRWAcF41cnOTYPM2WuZZCNsnN6ns+QID5l8ZHNlA6v7Sh17/LXk
xIhIsyy+2dVxiCfWeri+6nxWzt9oWBUHGo5QI1bxEBQO8ZmYirJCTvnVhJAt0g5BMu8r83dnUq80
vrWrrKv5ciOiiI6SDGCDuDougINUj4s8xlPhtVXeM7COg6/g+oBkBvjfT146w5AyQ68buFl7tJq7
Ztr9t+9zHzn5vmnOSbXM2OrxeljLOyky9NLHzidIOGmrJG/WwcUEQfKqNoLRfWbDzecIWMk+IM0m
WKSR4z0fQgkeHmNBU06ExD8wi1Uh8eGNJTA52BxoCd6xKHYTQvu5KpIisSK9fa4PFpOc5fznnbss
fv7fz4tv/bWuWwK6XzOq2vrZIcpvFzRW6PcOkNLYQ3BQMluXOxIxGFBJwCUhzsf5fj5brGHDrA3x
ErEg/VGnu7GEDLnExsaMoYGLt0GhtoxwT3iIFBmFIpw5qhGtP81zaMgQfbLvC7sc0u+2zhR8PzWi
uv+kG5IV53MgLAkCYZQKgFlBOoZw+6ebIuchGbPGqKyOhpq0d3PWPneu+Rvyin+aub0HL0l6795I
CKQDnAHWLdQu8W+ARMRrN9VGZVlTfYjQeO1VxDM5LZD9NRl/Xd/zFy7A7QA+iuwMiNMuhtcaw6w4
ajlEmdt43RhAnqQmtXe8buVi58MKhLPQBOkAYYPi/PkkxvNgN0VeAWJX7lG2Tu3AqG89vGAC3Rk2
SBBAi3aJgNS1IdXmpouo4kCOZQiW1F0kvnDha9wGykfQveF0I9bFDeYwywFjGcBd+6I/fL0+SRtf
B6ubgT4rgOB4Cel8kiAiXufKUizRco/Ka9KE/+nzIku5Mo5jx1Z8fnIetf1wozIQd9jTXy92x+Rl
bFjtiM/3yi4JTXL78uLzvMsD4kkIBoSpZxCdj4GxXaLxUasOY3J3fXI2HPTs88ILkelWPMY2Pr/Q
0HGeSP6UKbc7D0J78HtzCkR+Ip4vr6Vk6EOtGjXKutgr7hcokt08BhgAtg67GRtBrHf01azX05Kq
UQk4WaIY3lw0PjhgJWY23BSkgLgsADklWHbjfBymiwQC9rMaFVZQz4Ej6xvaWIqz73P7JwfuPKpu
nc74fqe+gHCqrHZrJnkZfnCOnR3qeBAC6cDXAeXTi/bJKs+dLI2NNaLJsN4pal3v9E5nQQyyshRn
bXdMITZGnOEb7pbpV6Ov0KeuJhUsiJTqWpQpWekTQjUSQn4tjZreoZ7bdfldnibMB062fE67NPuF
qNWdPUrUSdnpk7sGgz1Z985qj7sx1cs9cnuzbywV+z63OnvJyqmeAX5f+2d7hvq4ptiJTx3QwVFD
7/r7AqpSLsjMeggRmr6lTtC8tUswd8eduoT5kihHxMoGBOG1FOQ2FQOLxpSmHpTU6A68zckPfU6n
Yzyb35VunEEwj8bIXB2HNaw7G7h0PfFVbWaH1W3X3DP0XHtEK67i9e3a136rEPstrVIWkjRLH1qa
936bsu5YV8v6KyHG+FClE4BWxTr4TqalvqN06q6NW+hpqFPzWjh54rdcR9kptBFCQ6TzenQj/VQn
294VlUWi2ajXydMSM/aXpbJeLHfVflIHEut+zZbmiLNfTQC1MUcTHG6x+2nK53zX2MmPnsSODJN+
6Yy49HG0ISsHh0cwce6M7cpIX48ZiQySemW8I1kYWz+v79vLDXVuQ3T4aWjaFkCiSMsC9zltbj45
8XmeZEKSwyEXTJ4OGmyqaraNyJqV+86vgG39F78fuDvep8+Ja4WDTSFVW/YJli7Bw8HRoyGXjMDC
JJ/vVozgxAD/+8mJMKI3LtFmk0Sr+Zs5htfmCUSI0CIlSwVtGkLuEh3uCBcvUHwgs+4aFjckos7r
NO+N+MuyfHP03Ls+YVtOBU5owIb4MXoB3rBGpk8T4l80dXZe2t7nABnn7ZfrRi5CCUQ/XKmRK7Th
2SUiEhua0qFtZyNaoT652oVXzc8NudOGLzn9fd3UlgMDNgpAMTC8qLgLd3NXqVOvDpMWGc3nWfkk
kz8RZalwx2i6ge8i74sT+6IgxfQ507R41KKBzZ67/KHNtEcNyU/pvev80rv7vHmc1MRXOjus64e5
/4LuHq+x2nAtI618nqDY2vw01n2TSuK1rZX8+8uggXvumWs3OEbiYuRZDmlMbwHqUybluzW5vAcY
fc24bkEsdG6CWXNe5FOrg0jgoC4PMp6NyxHgbAD4HX2aEDy4wGQAEZ40Ko1XgPHCbLpLDK8pJJCr
TRPIxIDdUAUSQywKpGaZEq1ZV9RK97hfRogUyIRDLjcuci5ouXCxBAiaRGdP0OxaG9RcAcixfK3d
UQVE5Mdy7iU793Ixzu0IJ1EbW9VKqbVGGvhGfq03CpDyNzSahLgUCTQ8AcwTXqFZlQP5o7To9m78
lQVA4N+6Uc+/L8Tizez0eFt1dkSL0DTBesJk/Nsioy4fAgA+SKiDKegDu3DurnOf6im18jiatTV5
72gcHwvHfmdoLH0rxpT61Kh0NLQDZgI2KWXd8bY1aO3oD3Fa3o266o+N8rs1lVd9kYpzX8TynDYb
3Qb8J6JtXAQgqeqg6ni+4Xw3VN+uHK/UmT83n7X8wFjn6wsLGuXJdnapngTjtGO1s9Oy3zHIZpLq
e1Ue9PagyEKPS58CZx9icOwPhJVgFjifMdtaHatD4uGo5q3vUedGqn6syPn3uf2T27PWxizvcnx/
af5Mhh0SvQ8Xduf0o3+rd50bEk8qUDmReoIhA8+wUfepVNTxcpvDAj9HeFXuUus45ViWBFQTR0Kq
T3mzvPZ1fTc1/fd2lmF8tkzxbmS8BACRw1V9PmsDEg1xNlTWcRqnZzBc77sWYIXOhf6bnny5PnGX
B6QOsbK/toRtWcXUtHMGW2n/zcDNNSUPtSyftOVlOBgBSzY4tFDMwFB3mkicxeaxsUfPhSz9zS0q
XL0KUScaKDWwPojRZ5nmBUMnu3lMIYio4kVTx1OIzXN9qjaHAWQ3ATsUAjgRXqso87JSYppHt019
FWR0N3cM8WHwJxOUJnQOIT9fdyuHoKXZrxjGwMJuVAOad58HZZbslUvMkmBH8C9bB5Nmi4PqmDmx
D1Fj3y600GigrHVoWTiOg7+AMLcrvhnO15unkNMbcGJS3IYXaQIX6hboKrTUI+j8E8Vztd317294
89n3hfMGZHuz1cz4vjL4UHsi1M/erlvY2JtnFvgvODnR7Iy6WdLDwtTuNOefDKD1n7msYWnD03AV
I9WnIwGL/Sks0IirXnWGST3a9gtLX2RNx1uzhAcXnA27EsRHQklPSawmHYxRPbpG4zdjmMeOl8tq
txcVMBRATo0IGcV4qpVejTGGDIrjSvyDLZVvW580SPxmh66RLItkSOLWaVt71NRqxrJkzYtdWu8O
SJedNg2vr/5lYHM2KJG+fmmBk50WDGodoaC9z7pIzZ50NwW6UJbq2jQFJBz694HAguL5uaOtuqIl
Rk/Vo0X/LMXbqhfBNI8QZInKmklyUltOjZDzo2EF7e/iyYYWzK5b0lI9gsoiKNX3mD9LcONo79en
b9sOXhvAVKDzVNT4tQuQq6lWrx5Zsucac1UepuTVyH9dN7PpDPxR879mBNdbyKIPet+pxyFJ/ULJ
Oq80QX2rJZLhbNnhUDwLlw6Cz4vyjE5yK2ky7Wg7h0QP6tVzP98+klML/BecnDYmurc15PK0I6Td
PLc8dKCmXSSj2DpsTm3wRTuxUZbuWhYrbFDi2UtQyDhzNmcJT3MUSJDtvIjQkwUZVS1m2nEl74Q9
4hXjjhL/3RyCoQGliN4XQLOEA61Ipsod01I71mz0xoODzN71dZAZEDxKL1VqFn2nHSfzbdj1nYRF
7LJzn3cE/R3Ax99P1oAwq230ocE6d+VDg/pxPyBaNezpm92MB8tBH/Ra7uO5fysGO4D8U4DnUKiC
h6e2aEihY+PR0oXC1xykBlK0XRYwWksg1ZuTgHQA55fBHIv152Vas9asXe04pqGTBOij+BeT/Pf7
4hmelGuzxNTSjpm2z7O7Rnaibv5+YGS4zBVY88QaF6oSLBljHb/f+uL0n79c//VbZxtxEH7if8hn
iLkSa3XZ0paJzi/Vu3V2/cXaD1MaTtMYXLe0dbOijf6D4Aq8AWLKSx8600g6Faf1kt/ZbhFqpXm3
EMefNGXwlhlN4A6RrM3m6E5sCreRWThdtlDYRIHMU9y7tXzQoWlvt7+vj23zsDixI4QjeWxBEqdZ
1eNSfgUPh2l+T5L1P45FCHpHrevhaLCBiPxpmJanQUNRrEbNJZbhpz8KUufpY87d9netuE+ebOyC
Dna8jIt6VOcsKM2Xij7aTZhZbuAsdbhWtZeAn7Nsv1Xz11rFu+j1+nxurRvUAPB+QGiK7KVwMvZq
uRogNsJ8mkh5vLjUUx1vlAkBbnmkqSFs0VHEx78EK6TqTFSlMMopfaL5S9s/KePnLv0MTp1Q7SRP
vQ/mTHFOT60Jh3HeGPE8T7CGztV7c3XDDBw9M2l8vGFCTa3vGnM8VFkdOG3rq876fZ5Z0DfJQTW0
YCjWf5LW8fumkRyPl30ZOMRPfpd4iC910qcGX2ubVp7r/jZiKOgi8zF4Kjuk1PVULQ9jWa/55gr/
nXvxnZg6ENGNG+xMnSxBnZKv1qSAe7kLk9yRBI4yU8Lm7AGItRjFxumXXTl9qqegag4Q47ruspuX
4ek8CvtzKpe1MRyEJ7FCn3Jt3sUW8+qietTa2OPCNF2CLrRsicyS7XpWfupm635pwOKRQyUnaQ8t
WiHylAZGwrw8n1u/KZLD9R+5FUPbJh4zOPIBRMZb83xjT1ntdrnLXZ7dV9XBtpSdRu6G9nFp0elf
xI9pg7dn2XgzSqDXbW/dY6emeeRwcqY4UPew4P7qse1Cep8r4fXPb25mHZlsnqkEakY46i3UaxWE
Aziy2B8Xj/QCxPtZjop+/92Y39NUhg3ZsAeML64k3tTCtfjOh0Pp6ILSO0egGIe02ql/6nm/GDtT
+5zIQIb8ZBBODgRTnObS4DLJH6TmJzOXMqq6Vlpg5qzlT+usXg5eHeizRE6solNrLAJANXezsuyu
T+nGrQa7GB5OCNRxLXFK6ylt4yJVj2MCRffATH2DSlZtwynOTAh7E8mk0RwIhqZMpa81b0DW3e52
ZxaEbZmpY2tDChXHG5iRuGpbBWWl6/MkG4RwW7JSmSZ9gYmYvnbdfXYzSlbT0TqApDSQPChQijgh
PUkSVuQMMXUOZc41BCYmuD6CrZUGGR4AoLxB/qIe3Y9mOlDXWI/QAPpOJxYAHfi7lCL0Ns1o4JdA
5hb1STHhmbdp3heQdzkq7r1r7Rsl81Y0/V0fy8Zxj+rcXyPCaiglTmEURdejY4OXv+oh0+fN2iPN
JK4rGwz/+8muZOVU5i4lGAwJ0853C/QwSkxsJFOQfFZR8wZCmte9z03MSEpXPXHXY6LdLfM9nlzj
18m8udaIaibgmsjdcsDGRa2x7a3UHtX1uGj7tt235R7QnutLsvWeBKM4er6htGSDSFeYq1w1OlxH
y3LMdf0Qq4mX0eFlAFpnzO1wrIA31/R90Q1/eqN7sHPij23h94ZsyTY2Kn4GcArIS4HAW4SmqO6o
OKQxlqPl54z6oBi8/alxZkDwvVQjIyDH9nIkwCCzsCY/OqZ6RXsr2T/cG9hBtJagYRPQC2E64y6p
R1QnIFcA2krPpZLTYOuVAIJzxJygHgEpsdgdjOJaD2JDZcFTZgRbcH5ojMKv7AdqKDu0unqL9mzF
zGvNT6r987qrbOxeHENglQN0iN+rgssPsU6RtFCNY2fteucnF3Buip3x6bqVjY2FigVqLiAJQBlJ
JFEbgVxcG6oZx5w9Fn0btEsG0ps/ZeX6qCRdt7U5Ik7VBjpLC1ke4d2vgzraWAaDHJ3pZY3freGF
aUCH5TKIzJYdoDyB+wGqZCNP0OokZWyGnbwLiXnfVZ4xeGjmkPj41iY6sSOCYrtFZ/aIBqrj5Dzb
WeMN9Hh9wmQGhGcHEvDARxkwoNJ7dNgyGYT/kvQM28cCQQRHDW+oQWdTChLBSiXHSmfqvjOH1qu1
IfNQBSwejQR5onjtmn1jVe96N2keQsfa71Bf9dx0lOEw+F4VHnfYxhq2MRQ1oUcnBKGFGRtVqkzm
seofG+idlI9aLwnxtk3gzuWFTLR2C6fS0PcJKrG1ebS6+p2R5NGBYm/rmuG/WDdgaf/PjHAqTTRJ
116FmYyAItiZAqje/DcLfAucXLlF5vSZZVXmkeWf53DWX69/fuNJD5pHzkeHYt9lcJRpa5qV0IU6
Wn1gxg8kwyNll9MHR/WlEIPNNTmxJURDSzfjqsAldSwH3WO679TAucpSRps76cSI4FvD0C5592Gk
93+rt6OzsY2gDwZZQzBqXzwcrBwFvzFLceBgrY1KedTt5e76imyeaScmhAHYk66WSpNhp6aV84De
2s63FLB3d+Dd8WoC1fjb7dlI+VuAOOP2U4XbBxiWzhrUEvZ6Ejhd4Rlk8Gk5BN3t2H9MmAa6JV7M
hNaHcMjZSz0rbl2To9Ic6vxwuD6OrYXH1YabALEPSNWFrUgNixWFluAIZZ7yXsjoQ7ac9/Tzwj4s
q8FaMr4sIwlN6vfto0MkMMGNmBePxb8jEPaHkxTxNBYYQVLugZeHHFhqHEolRGN25c0yWifZgAQ/
gxRKkYArCDic2kEG/HnSNICd9tcXhX9EPOkh2WPYoCf6YHQ6P71AfUb60sjJMaOvowIxMbQGJ+YP
3fhaO58ojoHr5rb2Di/Ho4sMLw/ULc/Nod+/dUEUR1CN1wHB/2qNSpBNuTfLSub8Q5fj+mtImLwY
lPis0WFoQS/efZfPL0MKNjyasq8FshmB0xiyt86mf4MCAOyoGv9H2KeV2001nSk5zvMnJw2zQfJm
2/4+QYyK5AeavITdWdGZk1it5Gim+5p57hReX5stfwPdIk4Anfu4uD9RPG8cVtf60Zh2Q7lDSYIy
SVi3tfynJoQ9ytJpYmgB0o8plC/WYNbvqxR9ERIn25ooMD5o4DT4UO7kAz25kYc1ASU3KNyPFOxr
XgbNPN/tGxlQasvDODkgeGPwbkP8dm5FzWrDmLsMLJ6aEWardecyNzAWBTFi2u4Mu/GvL8/mqAAe
RpsiSDMuWJimOFGsSkNRzCz89G2UxVebS2NYAMqg+g5onrAz9bZ110Wj+tFekvirXcxG2FZtkXnm
QhTfNSfzX1wHCPGRPQT9DiRDhFWaVgUyl0ano5b9aNfPpmw7brozB4CB1A19sSafzxMvaNF+VPaF
qh+ZVgRNCnai31ouO6M3Zw3YQgRRKsB4YjKktaG0Uk4WZq02PXW1AiNWd4S+GJ3kubxlCClPpMhB
x4JOFmE03Wi5ULzF6g+jxnxq0i/6pHeergFvZFCtlzjblnOfmhMWp/8fzr6syVEl6fIXYRbs8ApI
yrUykXKrfAmrLSFYAgi2gF8/h5qZ70qIEaOytu7bZmkXV2weHu7Hz4GgdpJDzCNsze/g98zyLYV4
TPequx+Xd/XSKk2M4VPOYApzZ05NxSMg1V0FheT2w+4/6Qj12xWynOWp+8+EdroRKg3w6LGDCVvc
MndTjrdGfauy3eWBLMUGxwOZuQOV106SF5gxgIxHuY3u49Lr7R2jnv5FafAPxrCpoeaL6jjSr6dD
KktFa3QFhzWvmuGWWJl5SEht44GQq7emdFErqareCpDXTAh4paHzcfkHLM4pSDIQOaAgCsKV0x9Q
OU5KYyfXQjVqHyuR/pQ1RX0GWTuvo2ubcXGPHBmbfszRSY4qwFUHJYPnExvxmyc3q1TD0+mZRwtT
8/RUpEFFw5wNJzezsXAn39qZe8a+WcXKk2F5BP99fzaCLNWg7UkSLURay6u134LfDP+Ab0LY/p+N
2Z7Ih2Ss3Q42ajpKX5rjO3a+5rGie7+89muDmYVWXRu1iWrhPAGEs0Oa1jOULmBrRJZrSzKdt6NF
r2KZyNKAFfh35onavqHc+RenClIuPEfwP2dNM3k36GWHfihsrCB6VIgvHuUak8XibB3ZmM2WjZ5J
RYHmK5Ayn7HcNupN2339w4KArQSAsOk/85JY5vIoVQtMlZbdcfq9MJhHeroSVC2O48jIzIuWjZap
jU4xDvOJCNdL5MZgayzsi4t+ZGTmRJO2YrluwoimPE+MGddnB/QJwAGJlCmpBfra002F7toOIqgm
ErkFMsU/oKi8MkvnAwC5H8gWoX2Duwys4qcGRqKhrK8ghyuhyWF5vLmabmxSCwA0CtSuf3nyZseC
qoMUSmriEZCQjSMh+zGuPHLPXTvquegCBLsKONrUOb1PJeUoGolEpF4O0UPUq69ohgf2Kiv2rljr
4J6c0qnjRcoT5XHwpyFbc6ZLG9E+tdI2N8KqCcb0O2RF0a9Pok9QpVw+I0sLg5MMG0BPIh04be8j
d1IL0Egw0RghfQTCgfIVB7/8eYAyJ+0uvDxmG1c2GliRE7zNSHrf5R6rD//w86eyGxI0WP0596Lg
HTUVhp6cevCzbtdo4eXvn59uzAtKeiisTE3Scxa72M6kk7ixGVY2qlA3zAIG8vqjAfL4SR4HyUxg
m2Y71yzQs1ahWy5Uc6m+lMztPxUZGzeXB/L32TXbUYiOwVM5dbAgMJmZcTnQlk0zqKECIcYGWXRQ
Pf2Q0kZc8laZhufIfCfYXS2fBrB8jeXvrF05QAt7YVK7nupFaKOBTs/pVgPjSxmZhkLCLTXIrgAL
9+UhLhzQ4+/PC2FjMUYt0QAyHtRhG9X1RvLY04SyofTqjAOyl0DMA3cHCDiyC6cjMctRKAXH3WXU
w+YbNLE2l0eyMFMatOhw/eogBUQge/p91eBJwfpUDxVoz4ftGmBv8fM49NjSKK6fgVTBbZGrBuAr
oQNsb/9mXB9xoWT73/fPik5Rxm1LODqgel9DAep1QNXkymIvjQEXyqQKCG5DkDydTpEwOUObT6+H
Kc4k+6yNtRfs+clHqRHlZ6C94Vdw/E8NkEbqTVMmXahk2xxAFOaxKLh2mWEC+XjIaECYCwyNpyai
mGZdaYCvIkteaZz4dbMSAJ2fCBjADIGZCnXaM1E7uzXRrGYrXahnxRaXlF8VQa1sM2flPKzZmf5+
dImUwK2rqYSdCGG8UAId7EfUvMlX28oWFwVNEAAFINd3xizQqFoOkj2tQxMJD0RDfnWt7enWGoHz
mplp8x2NR0O2cjATtQt5Y2x1kd5mZfHT0bMfl9d/adrQk47iOZoWCBIlp2ZUjrf/WLZtmCShrTOA
nXIvMYegFtfDufEURHCEcB7u6qxFHQ1/jdXYehOa1o6bz517Y0WN56QvffRjSD4uD2tp9oAewWsR
mXP9DPBQm02K5KDShNV4E9thlt7o9cpVsmgC+fIpsYA+7DnwAN1/WtZWaRvGieGVBBLfiueUm38Y
h41eb9tFXz+ZM7vVLStSEKc1IRJLhgwM1TOdFQ+wNA4QR+sIvfFEPVP0IrHSxYqB/ZyVLw1KZZw8
GWvFq6Vd5gDKgwcQiIvP8qOJaNUMgmI9vHF6Z5fGN7cwt2UngtJ0VqK986gVEeSk9mxP+YKzXClL
7RKpmUyGzth6dn7bsw3IdQO9f0nEWjJ7aeqObc2fLMJteuAsZWj0kNl5EwU4U9a0m5enbtpkSPye
U1qJONUkrTB1kfyEPpFM7srRd9YS5mtWpr8feRtTjaBY2MCKocidGnV/22ts7RupV4A053cmlgf7
DAR1qAWf0QP0UevGQq9liKw/VDsrLxtWbuXFRTmyMFsUU5ZumrhChkL/JYs7mgAnv4YrWAA8GUDo
QFoS5wbH0prNF6eNcLKBy5Am74Xylmt3Y2ptDHdqLE+8qOC+ot0J7UG01crwlk1PqAm8xRGxz0tN
TuTESWdrPQBP5Udn63cQmzykZfU0OvpGHy1/qPR7NLsTzwKmfLTE98su6f/xA0AyOInPO2dp4RId
3V2vYa84Ys+1L7XrApFvK+WWtO9OsmnLm0Z9MPSr80GYcfTV/V+rs3iUD81Q5xasQqzLqxASVcHA
fkbmivtYOgjHZmYxXZVkrZkMVh9WzofFv5fFtgSo6GrGbfDsHFuZX+5DYcZksgLuUS8umRevdNot
eUEI44IACdQKwLZPfz86zyIfwQQ79NgkIil9IusgGrOd4jobRqLvYDx7v7wppkN1+rLDgPCsm26Q
vyTfp/Z0eKghpiNoz0DfplW3al54rbxVey3Q0BGSFSv34pIbQWMYPOLEGApamlN7bq4nYAWKZFh+
JPTVWKMLm56BZ8M5+vxsF2SMak5X4POkBDd9HNgR+DQ1D8UksLR5udsFRLm6/Dr1LeGpNVEwnb+3
dBEzJG6jIjSKV7fXPCPZsEj3S/Z2eaXOZ25KhEDMAUoOoIrVZ1sPxIK8BQkXDwvPAg+7u8rFfr71
8HFUwVDERUxxxuoBQlUuk3HgYbx11Y315Q6ohG2y3eVhnHv5ycrfTluCHNf8IY8ex3hkHaykIG31
9ArqMCsLsjBRxxbmT/ki7TLTmSyoznZi8DP9yyNY/D7YCZAIQYEScu+nWziu9bot0ZOM+HGf+3q0
kjVaXAbcsAbQDuhKnmeNxtwc+1jv8Xl78HKmemn3XVEC1Q0KvI4uD2VpMXQHlVzgwgGwmCfwZJ+B
3yVOOZoyDjbeEXwDBM5lE+cOxkTYiBZ0wOxQWJs3tYrOtNO464uQsDRQ27t6/DAB10eT0IbxrUKK
7WV7S9N3ZG+eP0isVpYyq4uw0jpPzcCYb7KDkUO0k5T5TcTztZBiaQ7BgYE03OQFQL9wuh0aK3FN
bhAeJoRBsS1BgJT4Q+aujGtp1025rwk7CnaXudaDkXAnb5mN4w+6iluQIays0+Iw8JJA/I0aKKh8
T4ehdEPu5L3CQ0dzAIOx/6gctJ6S9mttOgvJROQRQVKkgrgZ/2cOV9KlBhcQJwWuuMxryluluoWo
ukcsEGArN5Z1W+cvY6viRxSeJp8yvrl+hxzbn8eZBmtbPsK+lZY/hKE+5DRpPIAetpHgzwZ3VzD8
SzOLmjJw7qjHq+q8f0xLaOLUQwTa1MzntkCQNdxUazSQS9vj2Mh0LI7ihrFN25pJGOEkUCqP7i/P
2cLnsScgeIbsCTze3OfVg96iBJ2L0PQYalRrfmjx8/i4NqWzIF4zTeHRr4/dTIyUDyVQjJFXd+/F
Sui7+P2p4QlFBICL/lLeHn1fKBQ8qALfp+VbviPJ6+XZWVhhJERx/evodDLQwnP68ylV7ajNkzJ0
23hrEbFJraduzbEtjQEXApDsyFogdpr5mawv6wppsjJMoh9Nx7xGXn9vTjfO/xiYfsDRJJGuNjtE
T2WoWe+V8eWqh8uzdB6hT/Wo/74/m6Wk7mKI1fRlOOTU68ydpIFrQh3w47KZhQsAQEHgk9Dhhszr
HD1U9HlXgKOqCHMCDWgpjMrTeByisPhOO+dDidaElxZX3wEqEtqQcGnzGw6dIEXWOGoRml2BxkOJ
Ik8V2feKK9ZE3Je2AGqtSFmBzRttTTPPNRRllXCpVeHE4P7C+5UrYOnzIPkATnGif0ah53QDuDTN
csfCKYlKtbyTQy730KK7vhEUJdAjK9M2OdpmPB4g58WwzQqi3KW98Vi2a8iQhYEAUY8iCKJYILzn
zKOGRdW4i7QmJJ+yvpP86lTIJG333+dnyzBWcDAxw+dbK4ifR7K7vIEXfz1qIGCqmBCQ83I3BK+R
0Knw+ejTaL/rylp79sJ+xR2OUAwdesDYzZ1hUjpKFQ9ZGxLAkgmq9VkR2GvIraVBTCziEwRt6mWe
UcXZjChd1edtCFZuP91QtkaWsuBNULlFFh+ZhSkrPVuEomB53Jq0CQfrXpZ3TN4PwKevSS8tzRUQ
N8jjqirc+1xpwm3qKkoUzNUAIs6I/6m1PxoA3dcv+JERZ+bZO0BZCqvDXNXmR+W3fOXyWxgDOg/w
5AZwdzrX01IdHTiJriPRErUOFbpLNF+MKw+Wte9Pfz/6vloSJy9MfB8ij4r70uv+WK6EHws+HY96
iEcBGwcm7fkyaDHid+mkTVhjhYU6BIb2AWV2yfdR+371YkwqFg5wp2iTPctzklqoreSlCD9UN8yG
lbk6PxaAGVh41rkQbkPpZla1aWvXbDRGjBBg5vqGNiuh5sLnEZ7hCkJroD4hTWZLMWpmGXOpw4NH
ngDRw9Xq5FMmeyJgg+AWXlnz2klLFFuiygRoSfTnrot/Xzv3/7sdB+AV1JdRXj79+VlXNaqadGY4
PGb1N1quBCALszMhlNBxiqcu3lCzjWromd1XABeHbqZtdT6+gbxopbZ07pUgVojXLoRKJqL0efou
4WbNDK4CLyi82PSFG1BxY7Yrkdr5iZv6dVHzBTIRAJN5U+vA4obkba+GThNtMmuT2GTLrevZVGAF
F+jEFwX3NGdFrYxKOlSpNMBXeq+wb5VhUw4hMVYynktTBr4DOHHouiCynXm/IrLsASqrWlio/IaY
eAmOUfYNOVa0UzvX94Ujswp1GoDg4dABxDjdYY4TxZlCayW0PS7eY/p2eQMvLAxaPVzoAU5Vcwzm
9PPoN3UqtSqdkHXNa5tSGNFBIqq8XjazsJFPzGgzM5lpDLldOWGuFZ46ep1cWZMFAxbqI8gBolRx
3hbRWg0E+1QcREP80l60dOX3T7N8mqWd5BAAgZmyaHjLTNN4dGNQPdEsXmhmmGe/omZbfpDiQWpb
Mm6Z/Lp6qrDeEwkFQd34rJ6MPsKapRWYd6sNie6S/ub6z4OzAT4XzZHI2M/CnNHU47EjihVyzUtQ
P1nLli4txPH3ZxvKYSQZiMrsUD0ImnpOtNaUvHD6ENYgeQX0GPAw+mwpQG3jcruI1JCDE6oHh0Ya
J15V5r6yxuG5MBTAthDTgq4befI5+1SSKnk9lBUJIUnQPdNhpcy09vnZTHValTAlBadm6tkUihH+
1Qt98utnR67UmSC5xOeZGSSxz64noUSXEGJZtOhNsJs5+3qVtOaYRMkY5u2+tZ6N9FMm1zsnXN1T
Dx0OHfztbKkHpQR7fCEANk4cr0YrlT3cGXJlGaaPzI42okzEH7jAAYCaR2qxQdLRyhIQRUJXPpWh
rHXP7l4uL8aiEbCL4P4DTARFkVP/UepOqySCkrDMnyB7QiHNZ64BDpdtQHMay6JPYL1TG21SI0Vo
AhBoaXdR2njm+NRra5IJC6dvylMgpEIpBAdjNhBoUNGEpuATIvyr0B5ofEsVYK1eL0/XwtE4sTL9
iiN3SwYbgiBVDD46809BnlO6vfz9BXcOoRYVugYQjZqS/Kffj7MEsPAM7LxmsjeSN6W+dfNbfRi9
xqw8vtZ5tDQaEAEjATLBG8/K6H2UunbagiOJdubG7t33oV3bxAuVcjTSTl1A4C+aCFtngSjtUN6t
ckFCjQw/Ra9t2tyMgXoobzIUsWOzunGksbEKa6OhL03gNlt5Ei7sPrQvANkHwDjiyTlWoIICDlEm
PiChvJrDox7fZt3t5VVbmkdUE5DuR4vYtHanq9YwWiqgAx3BNWU/6F3zjbrdyltqaXtP6iyTdiKs
zD2OSlUrEtlkovqp5WC9d7nXg+jxH2BKFgaCYiKSI4i8516nwSqYZdXD+ZNi9EpuGx4ZZGAxnfll
Kd8uz9zS4qA0PylQIi8ATpDTmXMYxyujsnCTFcw3OyRQ2IGyOLhs5fzNO5Eo/WdlduM4BVNMARb+
MFfMx7xovYa3sPZDYc3OIisu4nxIf0Nv4D0hUoU07bRZjlxEI0QkmIzHMGlLVMpVXzXyjaZ8XB7S
ohXobQGwCiG+M7Q6jS0UsTKQJqlUiUCxMj6PPQddaxGt3EILVJcYz3+WzmrAhA0l+vRgSdW8PD9Q
+93Nv0z2UoPqgbTo5Iv/P9IU5/sdDR464M9w6ROr0jT+o1lsU4UYGQjiwLkIspwNiDXBZzqu1Z+X
ZnHqWphcLd4Y80c+1SyJrjeJU8UEUFgDHvrPbvLr8lKdewcM5cjIzDuYbVWXIh/AedaSu1H0D6Ze
r2zwxXFMlysSOpOKwMzJgqGgHa3aHELb3eXjkzI8tWvqWAujQC2AoO9moi45kzIcU/RX1Uld7J8c
YXh4iKy46aXv42GBrBSQ3nCks1kCLySQxm5c7E3KPUdNves7k1BUhlIZEp3IP0JN93RHacJMcryC
OdS9goFv49erV/n48/MsbUoreFMbn4+112jcWvHLP3wfbc1A/Ey3wBykzKRgauKo+X5sek9DTbdY
AY8vLQCgyX87t5BOs+fzE+WZGKI836deTT+K4up3MAAeYMxzkXtEwm5eFB8JL21HkmoP0gsfneHQ
Ag4uz9B57AQLUD51kDLCW3t+C3NDqo1aqNXebP2YeIV7n6geyR94AgDsSnLqfLJgC7i/qbSj2mf3
lt6xvixII4B4fiiH+2oUVx8H9AuAWxy1MEgA4Z+z3RoD6hePZrWPhzTIodAVr2G3zy/FyQLwVmDs
ABXqfEO1jcJHko/VPqjdb64btK1vear8l3HgRE+CU0gdzBEKObFZHfVuuQdfaUBH18elcXnZl5YC
adr/sTBti6ObQjoZqjwSFrKW+z0jQb8GNz2/izBTaG2ZCOIQQ2rTLziy4Oa2mRaghdlX6V1eAJJ2
U7d3zRq9ycI4UFZAihD5ZqTUyPQrjqxEA7CsI475vm7KrQrNMHPtcbFkAf1A8LGApmDhZy7WjpNY
upFT7XX2yovn+uooGKQmkM8E+QuC4TMPrtBiVDPG8v1An6Giyq93UPg+apDgmkKXJIycTlCJPiDb
zWi2b+IqoKbuNcrN5a20sNAQlENeBX0g00rMDp1qgiZlaKxs3xrbUnm0xB1oIrM1opQFKxN2xcS5
m3Bi7mwc1FKzzOk7vgfdj/jzJ3V/rTmPRQsQ5ER6AmQB8IanM2W1JfSfS4mV0O9K50fMXtDdj2bD
lelacLhT/mNCCP6lnZydixRZaGk2uPIUM31IejNQeiOoGncrCdqvvar+uLw8C/v3xN5s4rK4oh34
vvm+i4eNZTQbstYCMH3hNOUCBB8OOjJryEKi3/R04jqSjDKVNt/TauvQ2DMcrzJ2149CR5cZ3lYI
QgDUObWhV21mOCjU77XPvvevT1CgHA1sjq0CKji59tOvR4Uac07VYt8On5r2B+LKl3/90gwB9+PC
GYIwGBmd0++rmW23maPxvX3QG88V9ywL/8ECHC3yqAiYwGB0aiFL+lHWRoVACj1FDmO+axbemKxV
ipfOyOTP/48ZfTZRVYouLWHCTJFvDP6sJAc0Fqn+5bEs7VggA7DQQAkgrT0zAnry0smblO8r909+
aNc6vBY/j+IbXoDwKLgDT6dKZJ0NBAXBdnUR7/TZJkuylfVeeP5hQzloctAnhDECxFMbRKsUp05U
vneI4qntjenQICr/JEmyyZXBi1Fb6kvilavKiEs7beq9hYdZ4l9yspiLejTzfTn+0d1XtXrThq/L
y7MQAuE2QagIUAIwlPOueIiLt1HeI6a2ctdXC/3TjtLdaPLfTqV5bnQ9T8zEJQqCJDKp6iCMP51K
o8Hzqa5pvu/QJauDkk+poMXnruy5pXmb2sz+StdBXXqWUimSuIN+OaxU3YNj7zoZaGt910tnB9z6
aCAHBhD7YmZCRpmS2BVusDa/B25kw6rcq/tvdb8GfVlYIGShkAGA5BZCCmM2Y71mcGAph3jf5PKj
42qAMNAjUBO0mm4je/v96v2AJCVgpQhgkBOYq+24VaMPdcqzvZuHBPsteS013RvwX0JfLptaOLpA
OEO9Fr4BTPVzFGgqc4TfnYlQw363vE67/qpEIwq4xdArhBhjvgnoMFLRYFn22Qtr/TZa8QoLewyd
hXiJgm0SVZD5weFGrFBSFcW+0YKMBqYdDGs07guJY6Q6sX8BPJwuy3m4FxUjFl8grk+sn5Ht5zLZ
OU3up922IbvI3dI62RT8G9XWniwLu/vE8PT3o0BcWHY92jot91LpHxurD2ypPxQ5vQW7zMpZXWBV
ngZpgy8PGWrE5rOIkxRxBvYoPC10UKRFyTdHezS6x6T8nrfuxnJ+WO6LDnUbajV+u3aKF8I35JIJ
th+uDgIHeDpONKNGqrCccl8avxtx7+oP6CPZ2MOOVjdRP64NdWHHIyRB7hqweFSa5ollUbmyjGSP
d9r4jCqKXzrQbx1KP0pzPzP/WNGNUW1qNGpoYCYrq2dX3xTu98un7i9oZBbgIRGMO2WqBujnibKy
slND68W+G5UnleJgoMQW0JhttUh/0XNt29b6B2p7aJ3NvVwnm06ptxFeNPnQ5Mgb80BlIB0UevHj
8k87c3V440/N2tNqoKF6LsUS5U4XjzhUh14+AdrjDepWiI0R70h0daoNBnDtuRPD0AQDm1bqaIPr
suxbIdryoOe5vyujNbLzpaHgkTbV4ZCYPqM7sAZl0GKnwfdVDyLcgeQiqH/V1Y+4+Hl50s721DRV
BA9OKDIDCWvP7ocsTRpdckMcLH+UmzzeXv15Y6JoQWbVRsg+j30k06usFHF9YCbUPWTlq2KNsuHs
EOJJC21WrDyunak+eroWJtcGdRRWdzD1r5QfmNwRseuVPTXBzmSs3G8L0wX6TIwH4RxKvnOwk9Yq
vdCtQhw49MXJnfp89XSBAVo3QDBrA+oyr7TVeUo7I4vFQehf0UbnX9d/HuU14M5Qy3OR6z6dqqm+
4aSWJg5oZf/VrIVNS3Nz/PVpUx8dirLNrdZmujhU+Q/f0leyn2cXJnIux1+fRepG0kSd4eC3fybD
Xvns27fr5wYZMPg0A3w4Z9Vvpe6zDg/O6pDx7w2v/VY1Vs7C+Uadmrxx5yP5jET63H0XINtRVIbF
jd1HKRH8Ww+98Vu374fxRqmvfp0h1sO9D8wcXuJIJc2OhWLg7nWKRBz6GEnJvIG81ta0X+lax+n5
qsMO4IUAi0Cz6UxcB3ggt+iiVhxUtinYZk2wbe3z09+PNpUkJKt5hs+39QMrX7Or6cmmabLAJABS
EYiPzFPepeEmcUTxfdI4gSyip6rKfVXNfeJwP9Wdl8u77HwXA9iEIAUpfBhFZul0OJlbN3Y0yv4A
7Ken9n8iGwp0K2yoC1M2UYbiAePimQSc8qmNfoxSBMeJPPR2H5iFCLSrnSDK6HhSYMrw/bMek4jW
WWyxtsdG9ur4MVau/z5K56DqBDpoIsOdDQBTVw0O5FgOzbZ2S2AKr8aZaWiLAuoIpx0S1GddOWOe
ZoNmx+bBTT/N5MCg9EK2a30fC0uNs4eDjswCusjmwSHaAQaEUMw41HvQSENlNt/EV7MpYiDHNmbZ
ka6xG+w22GBMA8v6GwRzVt4pC05raltBBWWq+J09VI2ibdH2CwtlHOT6N1ws24z/IcMt5KdSsgYD
WZgzvBnR9IWk3sTiN/396LSTtisA3dG1gzOSm5QE4G9Tmmh3+QxOt9xJBIs3tw3EDopcE/x27hmj
uMy5ljrkoKp/pJb6vaS+7BiSMe1KxL5gCVfK9DyZnl9nAOyeAZiDjNBwaAYN1PRVL7p7jdoatM6Y
GyDCo1fHD+gnBH5mYvoHrGHelueMdMAF1xiHuN7U3aZZay/+m9ObzR3CUagCg60IJch5gCJ0m8qi
4PpBdRtzEylm5ucsc/DwEPXjmI+RBMChBB23E5cRAj61vzV6w/aaUa3uR9VJb0ues70qqsaLesF2
eGXb3yhoOR70fCDKbrCgVKSSJv2my09QrgG7bN2kqtlsMxL1Gy6QzmSktLlHIbD5REY72kiTKFC8
StV9klhr9GyzNUShB94azXvTgxbR+HzELqnbXERFEsZxUKqesEI9DXr9usrPmZXZQU60chiLFlZU
9bc7Ii285ilmJ+vMwOziEV0ma85gQFDqMftV7fai21w+WPOEw18jSJ1Pb2F4CqRrT49vUauxcLmM
QtYP9ykrvhmKvrMVoXjgBnuSurZVTRpQRp8B+oGaivO68gPQWXJ2uEFIgUY1tBaBqPOMKbcS7Uh7
aukH1tlvWtzyRxAY8BvJjCQCFlfb06KpnlpLy32cRH0ntAFc0D1aWT13zGXuu5IMmp+4VrWTZp49
VE3zs3bsnyQFknfowNmzMaS0foxqzF7jjCo5EMqtwr3MQTONZ/T6L8tAlx/glPptlfJJit6VSZAI
pdz0LVd2rrDkPpat3CuDa/1I8zH9GvMo8qjCoT6mYpcREn2VVbxt7QRsfQyorqpSoBynq8LvIhvZ
fFeqt4wmPxMljbdlYwnQeTZIwBvPfEQYpqtx9SeVavsgwYt6z50GdRihsc+Yo//Ki4dBw3XUIOzJ
ImM7CvA8+FVsfoq8MVEpt9kHTqiVeqASOUBT6S3r6yIY7TF9z127CFqmdlszc/UtfKn0O5WONwx6
oZ7TqummpAoi2iZ9BYNS9FAPCtnorfJzhOq28Lpm1GLPjpz8Sxlk7LUQ89kYaWl9Kwf1lfYkfRVg
P79RSwF5IrO1Mz/KRksNYvQ36pvWSya9zrRxP3oU9euNA5HNnVq2P9Kqe1ex+zy1GLR7x8UCeNwl
kS+aUn5PysIWnl2YI/rR8/x1KAtkTzTFpbeDrtd+riXGs816o/AcwfMs4Fx3QqPVehRJ49yPoqYb
vQFiu/e2Xgy/GOn+QLql3lZl/clHJO+9PNFM6YmozG0v65y3vszeZO28a+M4xB46WEnY2GnpAZAM
fn9liAIycgf/XheByNRyZSH8VlH4b8sBLDGLaOR3NeV7hkTyjeGKF7TafJqqhDZNEmtBX8sNq8mf
Ru2FRwtLPrn12DdB7bRm8VgrRbvrBf/K4H7pFr1MYDipO/PFYl3V+rQEEUagNjpYpKPOqR3fkQM7
AC72wa2GI2xULIm8bb9PBftUKzsckqasPSXhH71a/pJxhfssjQ2fpyAe6s2o96nBbI+VsbOtS0vc
ukprQTaDlXyTlUmcBwSttvcNxK4qr9Qr0O1EeukRRruNZSVsVyRj5HVmUwYquBC+ILRS3qZp/poN
MvJIkRobXkTvba3obxbXitthqH9XVlN3nlVG/K7MBsVvG/OzjfTRDhRbr52bnI3q784ERT/A+NJH
KNNsNBCaixA3DEgkKzDV5X3bgyU2LfB8YSzIIqSzUMJ+AwSRNDsFlETt3RCnrfFECUBVYy1GrzKb
IpBUTxE4uFZgZ+zLSioe2HXSNpvCMTPPbNoi2zqyG7GVTM3TevKQDDrhnjEYVXVbD7nhgddS9a2k
r3weVaBLzAooZajgGSTomfOR924CMqShFoMPqTHkT3BnVzuILEV+Tw3Tjwvd7Ld1LUzDrwfntz4q
df7Qp+IxhbDH4yQVqmFriFctzx+GRAkzuyiV3djhEoayHOlAmcteqMy+q05iVV7PTGMMTNZ/lKCk
6++Ew5IHsxNozW152qmeUupvNWIm5iO7azyVOkGDZeqm/SsnedTfNqYS3fRmGR0GEMYo6I5sS7yq
TO6lSqTvEJ9Et1WTc7ZJFLulO+zUp1SQXUMZ81ot/bAJKD4Q8ULlfRzSjZNQCfAiqAs9JlTyBGlq
40lIihu467pqM5j9fU8qHD7OSlIGXErnl4aYeCtjSn5RsW2zbYdmlQ2hPfY/SCmeZGJoFDBFKwJ5
N3G+CablLEgLU7w7Qh9egI34Cfp7cp833TPPsBic58NHZRYxfAurYx9obLXejH0m/QwAyIfIdLJt
ZhL5o20E3emdk78SRb6OPPmODsLy1tEq80HLLP3BqbApcIYVvzM76gGW2niJQliAIg7uZcmH7Qik
6IOS4jK4162uk16Wjz8zyy2UnZq7vHnpJ+nUH0ZjaEHayz5o4eK9LDasAGgJI2itqgIOszFH4mdW
4Xp9b7ie7mS/UqfEKe2SzE+SoqO3kCrlEZDkaudQPzGVGtxzSg7Z96bq+3Qr+Ui9RoPWM9OsHoG4
BA8mVIYprW/0dvheDJkTWDnYH0ptzO+jUTzUfdx4TZcBhaxmP10EgeAli58ae9SCuhP6xjShNUJ6
YF7NvkMIYJTKd9wUX4PBGPGbomgDRxsE98YOLziPt6Qsd3pEmbqzcfGlwQityXQ3DDzHxoyjwjPG
Ro/9pmWZF3MXDdhm8arVw1h6Ms1poDdUBgDN3SS24o8ZmvxVzkGAi59I9Bz7KOv1XaHo2obFmuOz
1kkedfybXtZmu9KkHlWxJk2HH4ZKVHtAJwZ51kTEfbAT4FQaXQUCoQSU9F6VNfwNXMrZthyItjFZ
SoPMEEMeUACHfIRNgwcZis7ToXzwAJR4tMvkGHtO038NmEsfd2zpOyjUP1ugONlNpYcgd/V+oxs9
BCCZRvvvVQb6RqImz4Dp0Q1XkuY7PF//PUuHIYBTLu4KJ673DhTg4Q5so/Kp3afftGwYP1icFfqj
0qr9JwjZNW8UQveBHy/8uFH/F2lf1hspz239i5AMmMG3UHOGqqQqQ/cNStLdYJvBjAZ+/bfIe3RO
Qkop5f1az02r9eDytL2HtdaOflVV9mbWrrNyYQYCIrkVdr0Vhcpo5datsR7Ma/9Qu7kn2ny0FC2B
ezP8o6+EvfLbxK1C3gPrY6N0isyrG21Mu6oXkUqKEHK6PKTo2XU9JC6kDd283nakasMytXCAWJvp
O6oI3zgSikLSwrVorcITYQbvfK0lbddo0aqvGIviwE9630L02YxoR56XN1BYoL/sTjw1lp886kYU
gdP75VUawyGzhAAftYa7pLwSV6aHI3fwx5KppdH1dhALO/9TN8Rb4HeaAa3rNAuGiPyJU8AOFp0i
J9r0db8x3E42+46ayVttwXHp7GpXMeuuoRm/Lschzba0FVIGJnrRVOFYVNeEe/fS1RLn2EwD16l+
xX5zUKIsNgbLeGjJZA3vzHd6SAD3K5FE66puu610Dbowjd7dQh2yCcG+KIOKdFa34gXkGStznACZ
eKDtIatDK4dARutkt/Fox8uIJtWyN8wO/0e9YPFLVXtZ2JZGtcTxgM6Vay+4UmjIxvxxjcf1nz2Y
r1rpFXRjcpBlUCiUbE2Fvygj509s5yQYZQTOERjLgVdxUNpEhmQ7TwImNCbhqiZEphyrDHHmkJoy
DtDC/S8Y3+mqVxLdlq36yZYlD1PL/TUODt/Jxtlr24Iknq/+ZUXu34qYtH9AySPX3I/a0+hH0dpM
c+iYGFo85HFTLLOIDJtYuZotB5oScYMuJWVgZCy+IiUbIQYN9QXf0wVC66p1mgDNIeFuSTCelkwP
gNr7eMKcvC3gsBno5lTjfXxWA963gJR2cqSQyh5Cg5f2S6u96pcl69/QnH7RsRuF2ZjUcNUEmiXp
UzQU/X1ZNYDQJbAw16RuOrVIpZsS2FbdV6GPV+hP74/+GrL73QvchGqBjKwTZJSj3iqaqlwmsVEu
nSgdlkxa4go6HtXeyjQ51I3LV6WrHGyFK2Uo4jpjgeJD9CAbBeRyZNWpd920XmEFMe3GcRF7hrUy
LPIvSppun1r5Q+W62RKWF8EC4eXGzNE7GZBC4CI7I4tfeJ038Eort8Lq1CxZFzBIoQY86Tc1quIK
gQK0Ckcj6fV1TrPSOqXKzfMN9Iq5WrnwZtGmIBIrmZZyIXlyQun/TyHh1xWOCG2nHRZV1CKCYOM/
xroGVtyBtfHw6yW2f5lJXz4BeOpfj8oSy16A7zHgTh8bd4TPXpTNb245zcmgxr6sOqA5mYe20/HQ
hnldZnRZpBlkNfPEPAE94zdrcxBcRGjZ2MXGlTVkeYIGIB3adsIdRdGxacsSTuKYr2JNQANsDfdX
hw36FaXMiW+cBuUiD0DbDeF9QbeqM2+Bqeigv9rZRZjRlmxS4djtMvEr5G7jAXVWEFXobelyHyzM
9M0SDhxYSIzemoxraPjqZNfFABIGJpLMj0ZbxFtuR7FeKAvaPAj2oAcH0lOxY2UGo6NSmTz1buwH
hpdiHQBAhGSgKsC2Mu1iySzy4jqjJODdwOmlvX9QTa2CukpKwMFHHspYnIg58FBU+TEjzUOB4t+O
MgWfLkZSYWBoZBolWbYvSJaHPXIvT7mbH0aVwPsirReiCyludVIkWxMvxpqbyl9DusbCZbb9BUgY
+Q6yraS6B4fPCnwalflNrJMyu4U2z33jkt/okFa311HcUP8uIgSiaiNp0yAq07fMaU/ETh+ssnJw
Xmn3lBBHPfhpbarAsIbxSdG2v+1K9PXMYncBnKzEqWf+746PT9R/zZMcr6AyyCZ2HeO3yAUJkA8D
rYV7pZWsuKez+wjqV09ujF9Pi8J77cbWD1pq30GW3lkOg3osRMvDXOBeZH79t+78GLeseKK6z0Nz
RPyX9GUReKXhoBVzmoe1DWpf2zNygrP7kPiUP6E3g/cCrcJkNzpmiSe09tIg7aPiNiqsvg2LFFFr
CsLZMgWS6LqFxhxZmWMc3Rd+zvLFWDW52oy0va9zV+prLif13dRFIJcwUFVbHf01u+GvbNqrrhSQ
unezl8EbjwXyFhJBkuqymzbx3+woR3dosyV6OcY6RSBGzBaSnD7Afr6XQ8/Sh8IdUB5NgQ1HXwlr
y5rCA0mQllunIK+kd14pa0VY5DCQTkZerRrcawumKBg5FgNF6gxwkT7BmpVR8zgCLBcOvhnhBqXd
v5KORpA6XhwOlTemyDEk8XWTd+1O2UZrB1Kr62iMDXCUHeDdhNU55kLG7lOvQBcy+XDoU9dbIJxH
eKe5gGFhp4pET4biRuA5KV2PPFXhMNrpZtR+sipE1OKn8fLO1XmHuF2ZIFVFovoNsY1mwUc42IhJ
oxDNYvU1cNCYgwbHWI5pdzL0mL5ItA18Bsc57zbQ2qv2AqyKwMLT04Xao8cRCnkPJRRZNh4SlCK0
EiKvIaHoPCgZc9xwt2qAzEVLtgAuo/1LQbxgO1q9bhdRYXjlKi8yd9215cpROXlCEKwXGdCYt3C8
22WdFTUYRrb5khZNO2y6GMIMCJiAZI5hKfAKsoA1pAxrn41r1fvPWPoogFcCmpgPX3UYyalIqd5I
jojf6zaJaa4Yb9iOVJ5Ga5eIt7dNIyt6zYp2XLYOt3a8RidpIFKqBdXNIyof9sY1rF8sKfugL9hD
0mFitnQCN3GuI0GOOmrgg8v4zavVL21LbzkmNtvqCkEfA6Cn96Q+qjhpmmVVkTSsiK7S0CAkX5R2
xBeVj3CmGaJXD1J9oWOk0Cal6SZLrY1VupvCGLIqhJdcosv5uCzhXjE33djVs29vGrcOzMH5a/Vx
tapLZV7ZSQL0NSoqfx1kO14Sr0HMnZO4XbgpxLKHNN8jvny06lguZdfB4Va1WGnm1YFs6/QaKegj
H0ryazC4usoyz8sWOlIvpjHqNewq31TJ6N5GlOo7GSm2EC11FsQTp6wZ30RcOGvJ/RxkTstKrzsU
7h/E2BYvDO0BTh3rH1XZEGgFVmjVWKa8W0hci1A2JtuWqZEtBMTYigCZc/rGde78wnusi80oxBvK
bN5VCvTeDY/dctHrvgsIbMzV6Ctr35gZRX4mM0jQ0QhS3L7xzCx9oONorquc6mUhGn6tLaiFR2Cb
BrzN//mJ8bdyCtgFXxw9CQ1DBX95AfWG1yjKoaIcAdAYjdzbxg4a5e56aBQ+0hE5LmFr3wyhCg4l
rh4xbBdXvh86sdnsaSVGSKE4Cr4AMxLkTpHkas1ObexaqAeexxgv8Z46ZnWLLvXNe61t9Ze3JXol
RbCe0AUZx2eFJ2Hd2IhqVz0iwbvKnbx/11XqrbYlpJHr8r4yGwuC4/gZYSMS3SBwyk+5dPsdXloU
5geW9tddyr1V36nXPpYwSG6n27u2tspnKGSN0HOtsmVcGew2yUsCewPCmgCJ2guqKOuRG2S/EfmL
MG6y+mkEznTv9lYch74fjZgW3JWda5WcIKcaeSsdDTokrUADDct/HOqK/2VIcx4gHfcEHKS7Ga3B
DpMMoV2ok4Eux8h9MpGnS0cYVhf9KiAfmsi3trIa/HpRp4GineALrYzhXtq1/OtNECUeaRhBFtu/
G8SbV8bol3+idtp2Qg/43fWir1ApCUtkxRYWa7slQIrlKWKIZc2O3VtdEoUdLbwARg+XMc90kFJO
wx5GZ9XQIn4RgEfdC+XYf32aeU+A04o20BafIgtDUpwiu+9hXRH/2kqLDa8NAFNBTAAOSSH5tBtt
FFgoyYYDGMH+DdXoCjhkTr6ebMR9U2k2LgTJ/SBlRhcgqwyAc2xD+dwEaswNS9OWF1AVs8IGsF6w
6xYIiShOgrQ2R5wqRU24VIN99Lqn0Vt29qbQP69HQ6AJyCJI9QDDRGfFGen5cCoyaaOgvjDFJr4k
vHCmYA8tDCifAKiJP3OcpoP8lJ3UKKplxrJ2QjO+UIY88/0JAQKYFyhLaJU7YxxkkkRM1sw/Ns4r
rCfO3/dllzNb8PH7c1S2W3saSTV8P1UdskMbmm9jZNe+H+TCJOwZ1tKs4sFHgscHzuQaL4hxoSh8
7vMARKE/BjC/4LhO//6h8mwhr4M+Sa6HEsrub3ypncjXr0PRE5QS4NTQehnyd5+/7g/MNmze2keg
RI2tn22+X5tZjRJ34PPnZ2uDyI1adYLPE3XNvG03bvWw9pCK+H6YS7OY3QPkIVHSMBr7mI9vY3/i
r/9/n5+VKC1VqxhYD/uomg2S1/aFHT67SEAXgOMNJIPrzPYAmoa5y2H6jjlZ+TIYVED/Fpfklc8t
EVgqaLPFEB1+kSmLlJlIJQBdyXo8iEMRoE/vz1dpEuWZFH5BuJgLOHNRo4AOle8jRfaR02VW/JSY
i8P0cYCpwvrhJriiGIWCNOCxtbtA+4uIXGJxnFsk0HnQV8eGLAHG+jyCUXY20kwWPT4qNH51o0sM
q3Pfh3TR1J9vItzMyRWa+ZLbqnWPGs8gnHVPGxc2YVqDGQxiglfh5wON/bU7MyoSKJHSxjt2+naM
F1CY0evqnuU/vxGfhplhHo1MyJj5GEahQLCI0wvvwpkbgceTOODpgYDwpWdTWSDTkSSFB9/YuZH9
wsnWFNXgCvmX78/s1wcCiBsgXUDSgDAB2FCfN7xxTbvLFENYQUd+PTj5sbS1s1dtRy+MdGZKYEmD
z4UG9wDJ+9Mv+XB4GfqHEHes7KOP28HS02BZQT+ukZP5fkZfaQcTHRtDoUIDqw6Uz+eBegmKX8up
fUR1MbD1oYWGCFIUQ41sA+qVcX/dtmsr28KpR9LwwvH7SikDiBCQIhemBrweXNfPo9tTFiH3SXQ0
97XnQFIa4AHnTdEHxovQUKHZIm9yQcbk660CsAigCvCiMLA15y1GrVv4Xq+iYxLH68gwVnffL+mZ
70MLACibqYMcNBFnK+oNRKdupPipLPRtbmY727ygVHlphOnwfDgcRdawGpqk/NSiPNYsDfen+g9Y
lIl3PoH+oKfqz3ZFOuji1dqSn4SA3Q8vMkfP/n40KXBx4gBgnHMhWatakkLI8WgiQvOytdX8N1vw
YYDZPa2jnqqhxACKrOoTsS5czq+/Hy4oKgEAQEM34Yu4JumayC6Q6jiCMCoV1LB//HLh+9gB6DxP
wcCcACLN2GgKHRnHzLvKzbX2L1y7r2YMCOH3azcJGENs6fP5sYwGjUtMR578cZuzk3BX+bD76SX4
PMTM4ud96RCAGOTJMRYgzWWXtIjObME7sxnsSXgpXy5ZDLVt6eRol0jJNtsV8Y9vADNdYHcBPAY3
7ws8sNNJqrPREKf8LQHivPv5AYI2ApCoMBCwfd5sdWSZWVk5MHmyE0StQfH088X/+PlZnGR1ldt4
HT6f5Vd+e1N5F37+dD4+ew2TtMP//vx5322KkpDsKL5vtqHyUGK2AuRaJUfd1L8kcHnmrCIWBiAf
ULhJu212lXvhuknKsvzkuQ9F2wU9GvJdIqR9fWwnaeT/G2M6bB/saZnVEAMCAOxkLJXmQbc0pzzU
8seb8mmQ2bPguzkEKyIMUtho9SeuxvzH7xpmAe00UMBBkwQweDaL0on6WuT5CQZ9OdJhF6Xt+r+Y
w4chZpuh68jNoyjNT4/1cNOLHz9r6JYG2SqoMjl4fOZmSaZd1ceo1h0z+doUoW1d8HXO2AywDoGX
Z1gowDtn25wWwHP0ReQee7LgWyAbfrw4nz4/22BpgCMNCoZ77Hi/gnhdIYcL9+7sBCDxC/kc+C1A
Y3/e4dTi7tiNGgtUAaDmoQmTvjDC9BtnNxvoD7xrAJ8iQTSPOERUm8is+d5RVyvAkly5irrV98t0
5rKhGQ2iJiRy3m/150kUwGRYBapVR4gxh1TcFsaViqsw/XHfDciYIgflelDzg1TP3IlRgHNzSJr6
x1ioq2iXXfSSzljBTwPMjHhiJUk1oPJ6lP+AA2v4yuGhl4IifOHSzZ1kcGBQ2YfeGiL+Cao+5x52
Jo1qhabRp8aDP2ahYGztjPbRA52kbbcjGxbA6iC7nGy+36l3ZseH0zCRe4D4R3CAvAw4BvN8Xt5w
24yj3j4NPXACYONKGsQoZj+wcbDXHC3RkYcuHnnj6L9RZrV/deGyq1zp6F/G3GyXR+RRoZHLKrMi
Fhj2aKE01wFNZBsILZqyhq7KkCb+fdKU6L3XWskeytI6CzhaRITZrrNDMH90GaOm3D8Yfo5as6qX
jFdsjYq2WputDUQfAGTbGsADtKSRPXDGGZPpNfCByb1mzglsXrL4fmFmt+R/4OGwswha8Je5uHrT
+Bw1GRLfpUm7iLm9rr29Gp6/H2R2T74MMrNWHgDRtpmZ8Z015AD8oTHmgDyJcWf8UPf3PwMhnQqV
WQfqh3OWUutoBjQBS+4AB3hNePHHdQEHZd0Fn3w+n/fDZCNvCD4w1ALmixZbrMsSr7NP3Ll6Xhf5
tbywYDPr+J/TSqEqjNY0Z3y2tK4bRkhrn0gXLwAtrzrrwr5fGmH2wtboqW7RBFNABxljHf0XE7Ag
Vo2sFZz+qRbw2TImObJJRW3i89RYc5FsLji19pktAPkUDGMKxi/5wpG2NUc6yS/tExr2QeU3kvI2
9kz1YDZFfCAONM0MZ0SPqiIS/4H6OVI5NyjJoqjTaa9eeXbr7JQl3fusLpo1WDHWP1frmwigsQ2x
tA8YsSEWpTDUlo21uQYYEwh4r4UPbdbAkvm1WnUNYEUdAPZrkyZ9OHDwO0OUu+tAyZb8KSE5HrSR
Z6zGobevgM25JEQ8GeaPZm1iwky9nlAPRJ8HQEc+r7OZ97rguZ3cCUiUBW3SQcQNlW9uHlWqkT+y
/5Umv3B0zo1J0dwD2wohI6RcPo8JQ1Ggu5ZI7pj7ypyN4KeM72jFgpLVgfYutYM6Z6HAqIOUN/ox
oMfLzBepC4DGY10m6DC+NSv0+n7EUn5vn+aXYVpFOnmbuHg+CKAzZ0SaukSU58d3ACf75jEXP6OA
TWbJg6eD5ULb+ukh/7xiuZmMAwPU5FCC8GLSk9X+zB18HwAh/NQ1GvUklEs+D5DmeWtYNWWHTC/J
yrtEIjqzPhCQQZ4QAllw15zpRHwIKkxfeYMZO+yQdrfXnfNf/HjoBKAWg7Y01hdR3J7YuUkKjx3Q
yKpwnnT2Q2uN1fchBAKtWjDFYI5m51W4hrCHRMd3tRNE4s12Q4uBEvKzLMG0BZ9GmdbwwxrFrOe5
jjs8pGm+Bsrxxavkz4KK/xkC9HHE2ciiz1sjdyTCswNQw507DGuAOa4q8BO+vwlzs/qfWfzfELO1
ymLINI49hoitnW0sfPAZ8nVzKW155kpPipOomEDLB5Id5ue1Ynanyg6CDoe0coLBhi7dtjx+P5Ez
RxZpLfgBeIFwI+Zt3E0/asYKohGHpglptQFk4Pvvn1kodGhC3RBxEhIf8+phRrgvh4bgxhV/iaGB
ydqpzgr1D7X7sOc4VdAoMyE+gYXyZ1evT30nBrSdHca3Ru7Tx7b74e2DLwOvHM+oCdsBZ2NmXqWA
pEbi9vRkW//YS2w/fr9O863G5+ECEJOCPI6OR/MoTDWRzzI/sk8ozgQU0K2+34E98/0g7115Pj6D
76NgAmDY+w4gB7NJZKPX9JLF9OQN3qJI11H9zNYdKK70NwDNoMrYxUL+nVhB7iIb/rjmnev97lBx
NLoLmYsvfMv3nwK1TSh7eUjEzBOeFqsjSG4Xk5EvbqoyXWqaHEw1AiaLXpbJeGtHQItCvsouzKVV
FD+8wPPhZ34d0JltKziG72rA0WUA1qOhrmI6Xsi7fpknaniTsoSFFr2TtORcnHusW+ZE8P9uQaje
G5B+cxViKK3kyk5LsdRC7kufP/fG0qzlgdBLXog11YY/7jmk/P+jngZeNYjAcxdTahupcRCQ91Y7
NjdFy8zQMghQ14U6ZSVJb+A3FdtESDpxnq0tzk4DtDt8OInSoEM2rZ/GYdyxf2Mj0LMlixVA1z0E
qqpOb8AMupTyeA8L5r+YArUyHY4zbTBI1ckeHQeSfd0YzpL3ZnnPq35YdIIhRQGS9e2gzHxRV7kX
iMRFmdfWKwXqAFHdH5638odnBcYeV2VaO2QkzS9dUmxB0irNUn6nYyvfKi2bG8/kTpi2IHSM3P1h
IR7uOgwZNLKA5UIh/gumRommddyYSzz0ycYiOUCxGpW6723B3ODMB5kM94d3uOhToxxT8HUKY1NK
Efjgef6cGj6byczfGibKRYRK8MEA22WFPO73c/jyeE2fRxEbmuIQ0v0iU2HnrO2x7/IA+Z56R0oH
xClk8C94vV+esGkUYBnxtkwprDmLng4Vjfs8loeSiB1JDTAp8qUVob2aov/NpvjQq0ADt3cn9fOm
eD5A/E7iCNgBNWx6Ny3WvIy8gHjqknjMe3fST7cM05qwGAgKgYAC7fzzWGDEuDI1aHpIAB5aOKPP
gqz37L1DJ1Y0mCI+ANigJGc6AvR3jABsBSP4GUv9iwxNHhLA9RZ1VnZb8Ewozg44xsDEg1VCWHUL
zFi1sIkBGg+Qdc8pL+QVr6phN/HAwfvwvLdoAKsWpHPgckE/+0U60IlYDwRs7iZ06afcDwht/Rvf
0kk4Jr53AEu5Dt2heEYA1N9XJB/XYDU8R9R/GcA1vTdjmQCnTdnV4Lty2UR0kUGVf+cN8pUMZbxu
RtFtTArCfD6MVuBa/bFLKrHp7Na67j1Q5hrCnWBM6S1SUO5GF6hQN4BiBF4K3TewA38RNvxOKGh7
PM7HVSIfsx41tbvi4LCggeBmx4eVBDkM3eXHIIkEklkUKEiQeLsg6YawiJ0wAsK1gzr0WrEsW5R1
XcITtikYdzlc+4mJVFuNv/Mb8I5KZekVGODlJQMwuzyQDoIjAKEDpH8Qm8Ln+Lz/CleHjUoPt/GL
sjegnX5/N+cpzPfvo/Un6jfO1PnHn33fGu08lZXR37YOOdhW2wS1r0JEyvddTGM0FmMPVMqj0cW7
xtYP348+s27vgwNJgcMN93lSiPs8uVKD2WSgs+NtiyXMyW1Ff9PxkpT3bJB3O83gluNxQH9k4BM/
DwKONLrFd5k4jCIPrCoLR/pUdBdi4ukj82v6cZCZY1u0KfhScSIOsUVClEUfrZQtx2xYIIpa4c5c
sEDm+UnBZ0ckSIGNnY2XghfmNmkjDsJqOlCTI31giVFskeaNrgqYhdBMhn4Jyha7AnkjOdalAwq3
Ij1yQil3V3Yp0l3Ps3LdxKl9IXqc8mEfVuN9X6Ga7SMCBtARILXPS+4LR7WpKIbbSZLi0Pogxg/V
xNQBpkrvkqYwnsC4ju9tNyuvqKGUurA+s1vzvucAokLqHhg2yALOEnYq9SVtIBJ/MIcnwOSjC+d2
Wt0P85t/fg5HTc2EOmOCzw98V/a7yFl5zqpTS5u/5fzCWp7baRT9GVJU2CF4G5/Xsu4LsJu6LD0A
unKIvfjGHZJlm17Smzz3fCKKnZQa36/K/JYINEVsWZMebFDM3Pw1R+fhpHBWxiVB+vda2HzxPo40
O7ouEVnk6BYjufFetIgxke3ZRroKHRDLqCUWEvhhVuuN7Y1LzZpbcGCeXCQk7WFqOZlBwh7aFPqS
A3F2oR0cWhcIpCnO/rzQiUVq6Lro9FB5b5T+Zu1fR/393t6dsxLoKfC/Q8zsXW6bQ6nEkEKo9KWp
jzHbW2oVyfs4ZRcuwKXJzBYZkitgDpWYjEOHAODBpn+o2Q/Fp96vge9gNpPDhT6wM98EhMBiTPM6
PRBX7aK+Cz20YQbrAzoo4fcLNzMoX0aaGRTDJRWPCoykW0pCqJBUoeCjvbMiwVeRDaPOC2i+xAqP
MhnaS6iQc6s5wU6AMERzA2QWPh8N14Z8ysBKcQDLJExJseDEW8fy4eeTfDdZKMKgGDNHFqZ5pASF
IMaBU7ACg0zpEyvjt9QHkbBqqLuPM3SMQo85fu26+aU2W2fOJpgBiGcg1YrU8XwzsyhSCK4yeRCg
MIKnB9ZsJLZR7mxK4T7l1Fh+P1vz655CPgkwLTQOg+eBhP/nRY1sxkcGYZpbHltBLvsrN3kyPHMl
6lsGiGGULevkuWTAoZX/NNXQ5Nqp6s2fhMHMAIcSRQm+N0Gs+/53fbXtcLLRQReiffgPyNvPPwvg
MgPww2gAQPCpk2rpls8Dt4PI+zvWdKfY/ffDfV12LPfkASGljkZx86PVl640DEqGW8XvdfZaZr9S
dA3MTLkg5sv3Q51Z8I9DzeHplPhV4Q7jcAvVioDxFRPAyGWB7z208QG517684Fx+fYVxaQC2RKYd
Ubllzd4UMzUsUGKRJMrslegWyYWX8eznEUOA1gJsMfKvn3cKohT2MEDu4raK00Vh/rOj4/cL9jUr
hNAe6ofwjYHGA/Bldu/TwinRf8QYbtt+TxvIEljoCv5U+bcSupH0kNG/qb4bnB+ydWDtPg37hXAE
irCjpBhviz502X2CSsL3E/v62KPQy+BzvzdM+lIh6iCVnCiRib1sqpCWV5xHUP5aG9Xj9+OY797J
58f+80izd8h1hzYB91jsoxwSMrYpwVnV5NUG7+8hQ2NxkGYL97nyPbHNUkW3oHCpRWsbye88GqtX
zyuhSwF1pZD0qHI2rhCHBtu+ykj9iCDcuUWOdgxBJ3OXUnDvAZJWf2TrobsYH53obWRkCBOnr1d+
WrbPNvdOoi2sUNVuvo4d2p0ysxf9MhaM70E4t/5xVD3qDRSMsytIOJQPRleVIZD+bOXryL/mmYIs
Q5ZVECoymrvENx4TT7K73jKyJUsLMuldgBAZ5zK5hapDtSa9cGRQ1dReeplSfthxv9t2tfRCz00M
RO+tSgDUgzpbB9wjtH2ku5WtQbciplA/q6P2KkugVCVMByF52Y076up4Swu8dWJskrWhRgqGNHWX
NULJVZeW1iJurAh5WtIHGsHr1qIDno+mhpSHzWMGoivxn3WeGftEVMMkleN0r9rX6Q5Nyf2q/Rex
6gWtN6DXZIBFai88XmRo9uJWVzXp7hKjoWvUGNutcIt+mRQQmmoStPUq63IIO0Uh11FFzj7qVHXb
Es//5Vjc+FOAxYWW56I7guFpXI2sHMPBbrzfpStaqGI02d6phmot3UFgh81xCMHSTX5XrenfFfAB
bqXD/4wOmm7VI3QwgJPiq0yV9dICM3Q1cqcImRfpXdQ10KW1s2ijE6aQH+De0rK0DhjI86FpSrG1
UoBroWbWhVVvvbZgzV/ZIDsuRsdPFnA+G7AbF9AreCDchJRaL+9J42UP0Fzx76VViJtkACS+oNS8
yqHRv++i1F/zqMoOndlWS2XG6qnMgNAf/NSDStJYrL00cm5MO4a8ZJO0gUmQthmsWoUtGWWY5l4T
mE7q7VInt1/IYBv/zAa+IhPZuJiao2yrTLbLriD5mrcEi60zIxC+FktEWMbSH4pm5UGWZWE5dbt1
o8LcGXZbrb04BW83QqLDGKAlAHBPF0KzxoL8D5SIeeY7F+z+V3cJ2WwPhQuE9fAn5pU9id7ejdm5
yb7nKiyyesdsdT/a/Y8zftMwSMMBtTZxcebPS+sIr5NOsvdMSJzhStbuQzlAaU1feKPPPDSfBpoZ
sVKWIJMDErFv2ZOAuh90GBbfG8pzI6AGClaXP4Hv5snLAVpB4D608GfQ3M9wSJBcylmecWsgZzWR
cHyoKiNJ+vmxZCMrakE4348Gjpk/QiUmDyrDgGwXWbhuGlo/BnMAzwIdNYIaFnK/X5AO2QBfl9fQ
5vJS37uCd+Bdjw4Zl2ZegjWtXNSroLydHMfGci4s56X3bfZu08hQXlVJsQcqaGWx55KvWQxKOnv7
ftve+23Onzc0JfKBi50gEV8YJRWPe5n3HMqjiftSOtAtgsSaU+8i2wUArUEKuqWRv/SgJLWBJ+Pi
cFpsodyy2nkmtEf6TBrQLfuN+kHoNMy46SsB3dD2l6IEDA+vWbacj4Eem/EAhQL96tcwWRbEe+pG
W1DYs6ywJJruc6Qj1n6DnI+Arl4o2qxelFVa3DRRY9/7Li/XhjVGqy6CqFZvjfrAoQS5UHX6NLC6
2nAHWU+DCm/RtZ1euKx11yJT7WvbpPkqc9nbAIQf3h/karyRs7BgkX2DHkZ1UDF/ZTltfU+GUS+h
HlxCoUu6HShYEooLOPXLSjb/stpmV7SCRI89kHbd4cbCDTWqJMwgGBD2oFwsW0UQ7kegBXo1b/41
3IRMmOg0SqBEbRKZimWZ1nyfQfUPIj1JeafzgVwINs9dRvTFgE0BxesrfsbkRWo4nZns8QBB2iMZ
VkY+XCIbn/H73f9H2nn1Nq4lW/gXEWAOr6SS3bYsudvu8EJ0ZM6Zv/5+7AOckWhChM/FYM4M4BmW
dqpdu2rVWqZKKoDAdWqznAWvsuvBBzmM/pPcbZT2FGnbMdxogx2uKa4ujubC0PT3iwqSG4QCnM2T
ofYJ/kw7TVaeFUtRMnlVTjnYdmAv83cr/EhD5leC/1Qo49Ef/Je46SANCbs/Y9DBiqNRp5AfC098
qPzud170K+/mvwpTs1NIjo+ZnCiUJdBj10M0+jaEFy1wj1BRDYHtoxS2r0h3v2iTCnuR+d4GFs/4
0IYaDJiNUTyUSVxtYSSrTm1fhF9d35ceDUVzt7E8hM4I3edLJkHhYbXsgFLy+p3ritYB9o1xx939
R4JA/rGw4urOq7283HgpnHyRVrTPKUyyZx+ggCNVEPN0PnoSQGDwsYHRbyjkUKAYraj/ivrTcHaH
1jgjP+f9cUsz++SJBLkrLoqxz+YGfA0XsTJVqt6wFVcwELVJgd9HSugxc32Quq78OhjFvZXGe893
z7ftLe6Gy8t/9n6O+iJJU0AYT1JuZA96UPcPBSnHbac18nZMtfDeIyvQ2oTh1pNSA0tuRl+4p5tr
tUt36bdMJM08qyV6td60AcdDG4kQbihHWSqGfQgf3EsCmvrZgE3yzipcE6ZTz/8AM0u+80LOuF8E
1k4eJe/P7VlZOIRUPidoAY87ShCz21cyB6XzmkE55nF8HyTZ/VpWdcnA1CtKZ6CC7sq8g0Iu0ijy
Bs84pg+S9pTG74TVTGo0l5+fnbCkE/qgUgT9WLf3cXyg9Hh7fhYixqvvTxf6hZPKkKSRjJGfTz40
bX8J1p+q2N428RZhMY2B5jmOwaQoMZd0HShYSEMSwAJtxDAi6YEAeU8Bnw30WnpnFFvDU7LzlKsa
9kUA+y5l0fxecNsC2h3v2ZQAO7K+u6g1snMoSMhOUU2BFDodvhYBnt6WiymBLWnvbMif8gFXv3w2
O64Or1M0RvrRgOzxrizft7gkn5BXYePQWwJuikL99eSbKYVzV22kY0OHdhZWD7zEPt+e/Nn6Tibo
1qOTmQ0Knn3eKzaADhqsITGOpi83sE8J/qvoux2BTNusmJqdhMkUzUoyYSctVwinzS5WUbGEDifc
8lb0LDrgfLX5EQi8kN89IlwLjSyIKZsEfrMTTY+DlRBjtZQuIzvJAqeBbE5aC0Wmlb3w3n8HQ3oG
diaUKK03fR4BKiW8BofuSK/HNlZe1Mbf6iK0jNnKcBYN0dNOIEvFmZjseg9IZQ0vOqr1MBI2gGfy
Qdj6pR4dKtP/KnEuNu+fPapZ/5qbzV6RGfUo65gDU24TWW/60duq2q/bVmYJz39mj5cxwC7KZ0Qn
14OSm9RoaCHtjm1XgNbT9+ZwVNXODsPvVcI2VMvHNHsnW9Bfo6BAQbrQyUbVfvZYBAA5oKXWY7Qv
7V4+6WVhB8pKuXlpk0/6pKgvUZKgU/h6ZByzWqn0vDtOhOjjq1vJK/th4cDiK/9nYHaK9KFoVPZ4
dxRfoRK21Z0Kvezt1Zlmf763L01MY7zw+a4RD3EMtOHoHcTQToRfDtzd9pr63NLGph0IwQjKAkiq
z56CqVibbtZgZWwhCt33dq3v9P80W9MbEG4fcOXKbM09w2jgpY7ao19ZO5LS9kCcpeq/b0/YAlYD
LkS6wv+C+iECmO1nvYYXNJKS9phWHMxdoHR2S4YLrYP4Q6Tte+t1WFOyWdpolyZnIwuEPMkVL2uP
wyMEoV16uD2ktc/PVqcjbC9kWpaPlXeux6doLdG99H0aSyfIND6a0vb1HsvNTJb8JmmOuVnDE05m
eU2vZumgQHjFAwumFo7j9PeLXVzqJiUsALBHP3yRoRSN229J/OX9s4R8GPCcqTz3VkwKunYg9FFz
rJAAoTUzF94Xfv31WchG0/ROSwpg/Nkg6s6tEtkQ22Mikzu9i6xdne7/wxguTMwumKZEiitspPZY
V/ftcFgj/Hm7DFN5hqol/6JPa94VkbdiZIYlmFPIR+8hrX3Uq2dwZ+8dA9xOvG8xBLjkzZ3fp0Ig
pXXfH/P6nrozb8Hb33/rEfk+CoQgGCGZ0PSZ05W6IWoacH1HtXU3rf6nIdntj/eu2m5jNV6pni0a
g0XERLKZNtJ5k43pq0Igekl/tKT0LhkeLTg2B5j4xVqzxWpl5t4sDzchQDb4ZLhvVUWbbbA01zoo
G6PobJofyjyyK+/DRFp+e/oWjVAKVOA/gC9n3mbv9WpA2VqOzoWyH8cj3IzBmtb1G38yjYNJm9Dw
bLJ5HJvXTZzmxEW0xTiVQ8bs9gjWPj/9/cKZmGmaR7LL51ElG7z7wlhZ86XvT70LU8w6pWanPXHx
/br1ITJVk/BcK045OOn7OnpUeiPVy8/PLosmr4Sq1/m8l6By/9Iba7CuN5c5BkhmTKBrheBq7mw9
U3ZlK1SDsyqqtpnBh0pr9UCrYF+sdQQsmjJUeBt0g3b7uUMJkj4vZBKdZ0P17SL1NpX8R6Q3uodQ
9vaiT7NyFQdNg4I1Dto+9NQA0lwvihuFQGT9JjgjVXJWYv1ArtiJSMraOPqtjG5N2FWvt20uHRWK
2gwNlB5X1+w8jrHSgufJg7McxoBa5A9dVb50BC63zSztN5pxJmk/CgBvwMuSnNFkHoTBeSzOHr0i
7z8u07VOJXvaCzz4rmeuHQM5Txu5P8s0On5FeOf2r5+nj6b9fPX9WfSQmEhoFsLYnwXtLtK0Xa4e
e3LupYna6X1rffLKLyMaC0CCbxt+45rpJANXIBv0D4KKnQMbktSCGTVSunPSovLT/YyVD4lwR/CV
e3e3LS3sPe6aiY1Popb2JjtoJC3iC57XncfsLDQfBki98/GbXAIH+Sxm70TiTvOJNVLFeGheSHNU
pkJzxtAKSntOLP9RCPVTlWovQf3O/s7JDHuaOIaLFNiGPFs2CI5GTWjrFifdEom/Ws1KV9TCtr4y
MLunLauWh4IyybnMSGPuEDS6vSoLp/Pq+5P9CzddgbPX1On7ZvLDE9ATITX167aJhYW/MjFzAKFL
ztmg+s0QPoldsMljZKvCoy7GWyrhsIqvDGlhS1/Zm9ztxZAoQvmdpvft2RIMit5o2Y3Q9hrjLqpP
pblibJqfmUclSIMhg5iDjNwcnhtYTRdnUt6e0SbW9tIaLcPS3F1+fuZ2mkZU4abm80NsJ9E+rDcW
obnmVP6+SL7cXqelrQAW42+jEf8xd9SepUGBVGTtWSE1U9OFML568jtZlv4emImRlqCGXMmbBh2K
JLDBlXJzdvVNi0AQd7DdmGgRmt1KHLi0MgDxdUIP3NsbXLZgRqEs5l6D1CUSSerPceVeW/n+fOXz
lB6X3oubc32qUAF4d9oKz3Lx8+cMwfCNJxEFn+asaHcBRFH9fVWshGgLcYclIhc9qccaoJBnIVpV
9eBMEAY6B9I9d0sM2TT4uWrl5pyDsKclxwyEE3QUw5g3R3sOUZwgQQ29n6m2sG/3yGd8Sd0flIa6
+CUq7Vf/0KJWcvJ/C6bjg5SRYGk/3N7bb4c6cSH/7WGAuYoU57VPgAHWl6zRr88qvyEG7+Rvx/p7
lr07KuW5BnXSVKDnDT2HPfIbqOd6VsVxNSgGko17J16Pyby2MHMIvZxnAHWxgBhZWINLfbc/m2ov
EI9Q4YQEat4CIKRGkYk0VZ2D10z43Wffb6/DWx/D55mbv3vhbRAgF3HZ5mJYEwwe1ABpEWj13nvu
STEAkwCMB5aSZ9NsV7chQg0aClEnHXogeIDadyd6JgPg9jWqGLQzzf1k7nrIuKuRe4JfyEOvaiWQ
fTNFs8/PtmpRoM/XanwepKnUVAjq/fK0lVjsje+a2ZjNUdUEWlS7oXtyG8XWygj+wZVTv2SBhhgO
PRxlb4ENllJ5guI11ikbvgNKSZAveudOYgiXBqab8+KWRwrQSGSrtk5umYm7skI8zwJl8ZDrsrEy
W0srgpeEQ4y34NSSf20qhaiK1GFmnVTpEb4Np4BoC0ng2+NZmjAwsrQxkZXBU82WffCoHoF4EU6I
StF0I6GZEKfCWmpsaSiUhEHD04D+Nr3XJlHUdH3hnc2mP6tojRmIsIAeWPEiS2ZMHTgXHVE4/LnL
D6y8TDoU/k5GpJ8saKVDEUDkah/BG6/OHsAAzDD0YwNnm37GxR7I5dwQEkVwT0pfEkt2wJqCI8gN
yGrXssfTibiK8zAFvHgil5Zok9Vn2412b9VtIUo4pyAOPqLT8idrE2VT9PS8mL7ebjTXMv/DGbq0
OXutKyM15K71/fNGrX4q1c/3b7iJv1ajGC0a0jwXoHbFoBcIEZzDoUc0DR2Yzeila4SXS0uESgB3
okXS+g1w3kIUKaoNzTtb8p9q+D7k33LxW79GLb5gZeKKZGl574HLUa43QjxoTVibsX82ofySXKeu
ZVvVsk0druVqpnWe7YMrS9MxvthyTTBGvShC4VT57oNRJucWFA98dvWPVAt2oQwtYy7/ur1Si6Oj
74lSKXl/mMCvbSIkpcuDy94bZM8JwtimACMOj4ERrGy4OQ84qSwypxeWZrs8N0epkkuDAkkfyRsF
FSNkdPR8W6mC9jEQkI9G1DB0SE2P6Dhq+YcsR/IzjgukrOOApsv/MPCJKwswuslJmC2rFUZp4ovU
azJLc4r0WUBNU1G/Ktaf23YW3BUNwVS9oVpBiWAeMgB9lqVeq72zpCNTrQSJtEeRxnPSPKh3t01N
Z/bN/rkwNZvhOkaapc0H7zwO7UlA+ZW2cBRv5Nq145LuApQRx7GjtLOGvFjcuOR6VF5fMJ/Nj0gS
5uhfq4IA/C+ZOCryP+TQp+TmE6i5VxrZvplu+W7kwrSfJoYc6noU+992HIXI9qi5dw5Qek66fCsm
BaRyyfb2pC4ekEmfgvcF+Zh58T3PFCTJdB8GKXTJnXGopGME/HzbIB3sRElg7m/bW1pEcmXwCkEx
SJ/8bF9mktK6+ohToxupuk94hO50b8iObfMoAIottmiYTiL3fXu4bXhpo3IBUVymaENefXYjpO2Y
yn4MHaSSunt/gKWmQHCM9uaVCV22Qw7gr5k3xGKuGXUE0XgcWdtp7bFsftRrQ1laM8L0f01Mf79w
pERpcNNEnn8uysSm9bAyHi3tIbI+3Z6xyR/Pz9ulmZnvrMlBCH0usFS+UNl9HH1vo3fy5f71mtw9
/6wIzfCz+DA2RaguTEjwarPejsZjOSII2vgrznlxJBdWZqnGooibZpBYEyUrh1M0lvFdaqprLndx
5S+szLZ25Upj3g4uY/EsZGUUkGcZT+aaWsF/WBjUM0Ak49iJe6/XX21bj+TptP69de5Ecmd+tQI2
WxoL2GoVUCbMQW9q2UVkhGMVdu4J9bnclpCa2frd8GT08Ca8fzDIJZig6hnLGyow3chNPzBSnoSe
/zFR9dPgySs+Z3EwsHKAKKQq+Cak9hv8DYIA7ikpB2tTqcOvThm8D1ZtJu9NC02pTOaNngleb4zn
emUit1BTOffd0yTTCAF3qe0zVLyIRXNHj1dpQZYGRiShQG9MDQJl+GtzZR/DtYLQ5rnsd3VSoJ8H
ePrd9dppTBdGpsN14W1GFaGnoZhuCMsG3BiVj9EapfXSOGjBAgYI/vKtio7SZ/SSSQE+093q391o
p/2+vcnWDMxCh4GXFuV1zzs3USo7iQtsVe2Rzdaa1Nz+/0zNDqcxCJHmZoxFxFka8V7VfovZ3X+w
wbkEqQxq5g0HQoJ0pJwVBCQ+t3X8Qa5gmVwxseQyiXf+NTG7Y/JW0ZIx14WTa6FkjVButqZAsXSL
XVqYnRXdKyXZ6xnEGO36TqITNN+mbuoo/Yq7nGZ8fo9dGpot/miOoywXLH5CO0x0n7dHK76vFFs1
7QDp1jUxpeWZg4CfvDkZO2s2c6liUnwWGFdiZ0W6Cfu1DMGSAbAzvKQnnwYC5fpAyq5QjsVQYSD7
JeU/16rBS2cFrw+Mdco/vYkIu0ZrVa5hMgO5gDyofIzRj4bH6fYWniZ9vigarYf4fRDHb1gUGla8
DoKUmBrhCMQCY1Hfe4aCqucgVOwHf9ijn4oOct6ZyfvkYf4GHeBP8JnEoVOz3fUEapEY15IeCyc1
4tkgZbYWrmy5xTnk5T5BnBEbmAebUchN15WRcMoNPTnDDePeQ7SjHBJ4Gne3J3LpGAHRhU9zEiwE
0Ho9GL0O8rTNR+Gk9dqmE7+oJFSC6Cvnd2XFFrcdXAtcNDwVoGm6NlTVGTqkIdtO8bcGNAFr3YBr
35+dm6od/TLxauFkeQ9A/o3i5fZErX1/5m+UXCMGMKZj09EwBJTV/HrbwJwQ9J99dTFDM0dTuhW0
+5OFwHSkxJYCO3wVfipn4af099+tQGeRXf5Rcpv+J1c5rDEhLG476IwVQgHQ4X+REhdXtRDQwBK4
LU4bdfrY6S1HSle224IJkp9QRuEeoBr9K3lwYYKmG8QxFd88DY28EWj9pm/nKet+3Z7KaS1m3uHK
yixg71Lqa4MqGKfMV14TK9llvXcKLGoeXtL9VoM1rYtFe5BgodlFLyH7+3pvF6Lh1iWtvSeXpnWr
yQ6oLNgpuSqnL5U7uabSenuAC5uRBzCMrfRf0xw97zTSDEFJkb8wT0bYfR+sZAOj3ufbJpZWCsAI
OD4CaxB9My9X4MdrOGmMk+E+yv5HZXhqi5WS1NK0cRNNQTXAlDfoK4iYxiFMQ+ukCxnKGrF0FPyq
txs1+awZbkvCKby7Pai/1cb5zrg0OU3sxf6rZKVw6ZOzoBjq9kJcQQ+Rbf3EPHYjjT++txNCc++H
9WvTVk/i2NM+GD/DxfUQyvGd5pd3Q772unwL+IYVm2IZRB1Q0kzNqLPf1PujYnm8L+ge+5gLUJsm
0TZsk/vaHTdoU/+WPH5ckdJC6isrJ2XhHoVqmrgZsnqC5/lN02PKBWFhnZQmrveq7tZOLcf53i9h
lm2SInvI/fBHGFvtyg5+C7uaRs2XYT/Guj6/eOh1gnXWFayTlDbqw0gS84C+tPgYFIL20BZauM/6
yH9oyj5/TvpS3NYg3e6kpP69siUWdyG6AOxDgERvdJt63QjqoKTqB82t5pRRhcgKDQsPUThIh8CI
gHoXcWTrUG8+lZVfPqRlaG3SolQ/0ZGRwd0bpo6b98Wed5DX234pFI9p4a3JUywu1cXvnB3IRsoV
FCRc6wS6w3d8unfsjBD7pR4618lr3d93lahtLD9bW6slVwAg+t8Zmh0aqejIGDSBO5GybEz/Hprh
jbBW/l4IRCDp/5+R6UdcnMze71w97jGSQCAob31zl7XOaLwX1DXtOjbWBBTgYTrPfUSG1gidDzV5
qag7qy13kCNub2+o5dn618QcndIBfEmJfc1TN0avSSq8SkB9u241BF6yM5FqUeNRpoLsbMLSzhR0
vfatU+s9exVJz17dec3v24NZumjw/2gd/wWTzHPXodyo8SjhL1NoNZXIIih4vm1had0vLcw2lz5W
ouxGWMjGQ24eCv1H8lNRVrzN0tlB2YwDTtYL5uBZntBA5VQrY8s8odnglBkADuub1PxCEGnLeXGM
YHt7UIvTRn80DKpwO/NKud7MrpTCHxdI1qlQ7rt0B/T29vcX155UFO2WtLnSLHT9/dBSXdhsYfKP
6SbZ6nGbE0yV1p1vhGvv0b9LPL8ywdv/a0u+tpWQ/cpLqbNOvWr+1nzroaj0R9UaHrMEuiJfO3dV
8F13ZbvLxAMN+ZuhlU+9Ia9Ejov7BL1Y8J5QKpCvuv4ZLdwDQzUM7MRGSUtbjRXtZ1TSuO/nUfJz
lMJ8JVZYMzjdGxcOKQxLdbS0kY35MioxJEDfA9EuDrcX8m8Y9WZ2aReknAEhILiWayupF9RQWkXW
CcaC7k5qitcxlyVncPv4sY3ibCtW0bApC1170d1YuUM8PdkYY5w7LZ0Qp8Bv080I19TBH5Nmr+ZF
uasUqBG11OocC4Tprot8d5O1hQwxA1BW6hv+yiCWbtAJVAj1t4iy3zwaDWthqMvRcE+REu4V/aBp
B00stiW9H3G7uT1hS6tyaWs66RerInVBQQeCBUYnM3LatWP30Aye/8v0s9rJ28Jd8RxLJ5nOQpKL
vI8nfuZre0LWSmEgJ+6p73bStzxaOciLnyfTQyYBgIM2j780IY9TKHtIlEcf9JMUrXSQLpWVZSBx
sPMQHYEEmDkKs+qlNk9U9yQE3vBRz+roYTDM0O4IzRyl9L+3o6s/CoNmnEwjRXdaEEXPhpWrPRtJ
aPyXyVSB84B7p1V8LkBSe9BTFVNZQPE3ogbh1srmWHLzPCag0EayAKjrLEQazSystcInsSlk3wq3
e03zdFsjnVcZMuxsSf4ngIb89oZctDmxDaALOcUvsw1itHJa5zUbshMe/HLTqJ9z+LaElnfn90Jc
Y0NccvwQyaCIS9KLkH22njlVFM9wOWrKeBrlnyGJCHqhVoa0uCkvjMw8vpjpQlBppnsSYUPM/MRe
qwksGaANkSNF1mmCdl0fqjTsagXGI/c0bCXlzsxWyihrn5/+fuEjGqnJibk4VD5aYmZgPFGx29xe
9aV1uBzB9PcLEwXExG7iYWKQnizt3uv2arNydtdGMbvwDCvyx1xikqqj2H4s/ZXPr41gdr15jRKE
huHh2ETx3qvcbyPU7KhgriRL18zM/LXvppU2wLR6CtK9q2zcxqHR/D+sBR6FChA9lW8yzlaVKqnX
GtZpMDemcGhNanQrscDiWlyYmI0iresSWkVM+LyyFFA4K0NYutUoXXHBoP5kUMK63k5JpId937Y4
EXHvelQXduX4rYhXMNKLVmAIojsTXA+R1LUVJUys1BALLoPG8Z9gc6w+JmstuovverCa/xqZ+cMG
X9iCQnRPZZoefTW3i0h5bPv+I7F5bRcmb4hmTH43Y7/xmsqJc+n59nZYikYufsD8kumnRG1d8gOS
lKSSV3zoU+2hS5WPMeRwUFz9h7o9xXQ6qilBIxQyb1cMo6qPdEgwTjW6icNeGB1FWNkei9tPgYkE
Q2QXrenvF94msmgPyTye/iUEmLFGv5O+1uG+dI3Rm0gCiusFmNJsB44wd/Y5ULBTGegxGY9QeaFu
LO9Eo5buvSaqD2Qjw01b0N57e72mDTGPgJk57jTeZ2jdzSyjfRImvomfS9vwC1W9swoTad7TnRZl
W+hkZEcwRjutwhXPtHgaIC5WubphXTFmkXdVK6NiNCPIgWhoD7GgECYQV+97XRAdkvHl7vY4F+3R
6DfRCEiwNM4WUaqJxVC5whMiABr88a1j7H0q85fbVpZ2P0wFVFmIECYGpOutYhCuxnEnmydQdVuJ
0KfLnrrsJSwoKEgrweuKrXmmoyW9H6JTSNq7+RF7L51s52SiYKroiq+3R7V0AC5GNd+dsid2etth
CU1ZyXTWiOfXPi9fT1rUlbpQkzY4heb3rvjy7g5Wkk4wO/C444YiQpz5XSGKyYK6OhmhyPYipFy3
/2V2/vf92Zq39STtLPB9Kf3ipnBTIg1228LSLf6/EZBuup4gT0LNtMtN86RnR0XfQ6Enune3TSxe
HJc2Zn6g7A2Fd+SUoxG9uyySNnJQ3/Nseqky4dm0ug+SmjxLUatvslr+MtHq3v4B0yzN/dCl/dkm
KCuFsi4356mtcxg4XpJxb6Hz3rbHvPBtvzt3w6/bFv9e629MkvGn54/kKhm262l18QZBncbmSRCL
oN3nJa15XjYGz03pqr8snp1PUtiSfM4D13+sjWHcV6UbUo+JGmQQ/C/t0EUHGg6KJ508+bbNw/Ep
8d1+48f+58xLtL2Q6SWZmq5fiSUWj8zFT5/+fnEllVVGE9sYmietue9yBINXvOWib6Hbe+pXBCM/
h0K1SAIU6KBM3y92lPP2navY0CurCboMarKy9oujubA2O6G8CkFFtJF5ipL7MLqL1jqLlr+vw5tJ
n/xb6hU/UwqpjVPzVFjKnVtWL61i/ry9mZauF95S/5qY/n6xIJU8lAiIB+ZJdXMod3+Sq3FU90Pd
f7ptZ9EVkEqYspq0+8+rVV4TZr5WMBTqqyGU15qwL8O03+aWEK+4hMU9APYeUkU2AB0g10MKFTwb
tRbzJOfVY94kO973923sP49DfNf2+v72yBYXyYSbZYJ1oJMwO42eICixD7kNycs7dMhWI+Pp///m
tPPinehYJlnU2XA0oRS1oC4JsZoh+j1Q4XQyI7Fiuxc7YS/Vlnw/UjkYweSyAQsaRA9pBDTDLkJp
sP0qF2xPicWVS3xxPQHQ0pmp8dO0aVYu9k0sZJXe6hRhR1iU3brfQc1fCs//YWrh5aItDeQHelHX
RgTDC6uwiq2TYTb2sc6b959fLqUJV0ImRn1TxkzUui3EkvhA/BYCk1lr1V+6mxS6M6iHkwcn0znb
GnmWypU0WiTJpP5JC/1fipps9DjcmIHwyYe2xzYS+OmN9rlIlYdsXOMiWKoRg3aC15tKDCJqxmwC
ZVQ4izzTQTTopm0oj0ocOlX9MUompHC7K7Qa0WPDEY3z7YVb8CpXdmeX4ij3Xi5AR3XKjOGHlQ1f
csk89Ko32rUSrrV3LhpDoW4irploHWZeODEbVR9clVnuKNIkx23GP4w1zPjCMQfsNHUVTqQbb2pB
4hAqUutLxqlzRO+LGX+7PWML54lKMvgZGGknlsXJqV2cp7HUhzofQLjkXv5RC4LvgyZWdiUmh9t2
FieLusGkWDKx18xCMnor+mwwwLjUaq0jGTuUNjRS7kY1ulerD/UVXyxPkz/zXqAFIfufqKRYn9m4
vEJujMZI8Pt0c3/SNN97iuVGejYSRfqDxg/8CJqsfa4LRdqMaGyUtkh080jRnT3aVlJ5lzcBApLw
2W3Q8PDuCl9snFyoOjsv1cbxCmQs6hLBDL8quwdfG6Vzr5boZSR15RiWC8F7ytOX3HTMdAbS9vZ8
zrbFP6LVyFwBfDKmIz7zzp5mpqXmEf6l3kNwV+jvi5f+fn5iM4KJBz5R/tv1tpCESsuDmCeGIeyG
R20V2PKP3sLFAmGBKgKSaxJvaRo45sFkm8uDokXjeBLGGuJ4Nxr+DGpieHZsSWVlR1HpwAeyYd/E
xzFKi43AS3GTaVbtRLok26NO2ajPAeDUujtu89aiv9JDHXNMm9SmLTah3yyvCigDVNmOlbT5SBKx
P8dNDLF8Iptbr6vUozp00lnpG2VTx635mPXUpuibeVXyqvucqEr/q0rCwuNR38VbuS3DZ92PUIHq
C3VjtFXqSFpHBcJMf+SNlHS2Io55smmyJg3sqEfsY7TyZCd4dXZXBL1+8NSSJolGHze13iUfrGAY
toWoZS9GFcHTW4TqtgGS8eQPVeB4gSdtlCzXDxkAisdmzKw9FKXWroobA1K8qj9IWZpvKphGHdUK
RTiAxA7S9sL0bYmU6Qfgs5LjR7r5bJZJc+6QLHuy1CGxaQX6k5liYRtUmp9int9OhiCy44pCwKsv
k7eZWmaPQS1Kp3goim0Rte22KevvoaKFjqol0qY0B2lDdjCbsu40OXq6CFlfKj5XifrgoQicj9tm
SPt71UI4K7Ai3fbT0rvTvXo4KGX0yA0i7TzdEOw8NH9pYLA3QVgGNs3C3iYOA3Ebihqz2YXC1mqq
6EvqxQN5uAi0nwYdjBckYJpVvTekB/C1zxMElxivd89haP1Qsqg7DFGbt0x9BSRIHFPrIEBXa9ea
/9Ua6Cca+i7/IlGR7Jw6U73GKcvx61CGWuWkElBcwRTAMeFjfsg9UlubjlDpW2B64le5rqut0JVC
6Agg7l9kCGR+0LEmfbLMKnsQE3ZhIVu/4dGqP48K3Y/Mz0c2xrB1QQUlQi98xPH0J/ZH8GImmWre
1SowQ83DKW9UDQ1b9qCcHYIs/OO3o/7cVSjAoJTTbRJzINpK9dZpXSs+hHUsnQHwmbmNIFzzaglV
9SPIg9YRBSRh7FLuvgPXpAe1M0A5d/Q3OKHhCxRlY+NRKbqPQRzLhywTJPUpVxtvH+TCyORUENcb
rXfXIy50DPJa3Up1iHjRtEkowmWbvhtOuZq1zHPwM1KG8Fvqmc2Tr4zo5DIZLyGofv3OzeJkB1OJ
/nFwmXtbl+mwILjyj4KUep/iIv8mG3nyucrlr5Gra/bQDZSM1VE/jB0I6YhVGoVe27FI/RNza31W
hlp2UpOHd6Bm9UZJhmwXFYm5ySLxqzYKmrYZaihoswBVBrwZ/yi7xIbFxHpVJSvgfCTpRvSUamv0
YvXN42TmDlwB3qNa1A0DNWO7NrtNP/wwwh+t7DvUA+1W+e3F2mijhRVtpA7G3kLO+R9qTWzrlRHu
pSSsHLOz2s2I2s0G/YxwVw9q7KSW3DoJN8FOacviTsksdUNbm/FSqaF43wY0lMawpaMgoagoEKGp
3I1ubOdeLzojGkZ2Ehjlfdl0ghPGOo0vo17FThl0wV6NlOJz1arCD73WW3tUw2AzkQE5chALSNgF
3X6MzcRJylQlwd2KTqBNih7VxDMOTXj10YgBo8suDZBJXGZO2Rj9n1YpxQ8l18+PJgviO0X2NViy
s8iz5YhE/FB6wwHHIzqZ5tOIKrbSa6ikVeag+VM95FEf/dAEYgE7KD3LUcJyylDo7b0SFto+7wRj
28VS+1luoqZ2ejOXNkLb1ntv6MwDVUrViXtf/gyNqWmHURl9kpM62JeBUNqt3vofWtr8z73b5Lhv
oT+QhjadEFlZGMNDbRcLQvWcIPV1DuOq2TR03KF/NeqbxoyyUyvU+r1A7HCoG2HcerkefUE/Ozmg
Myg5faWlNLKJxochyLJ7vXJF242ADdi+ZMYf6kRVH7KBcFoQ67Mm9akTutbZEyR3I4fVr9hFTiEA
1QvqI/7slxB+Z56AGrar15s2QR5KnN6igpWOx6gjDS+YmWRHRcHFgHzlY1WYUwRBM50c94ZNEVy0
S9VNt1Wc5QBIKuQKykLmN/GjHqAxaXagMprHUa6svZiZ5VbJ6ZyFsGtw1EHIAK8P6sHzRGnnpp61
7RUrcQqUVb9x68bbwQ+D7dhPODYhV50+EMJtHrGn6efT70pVM51eV9GiFsjs+L1kPUIzFjt6mVqO
Dg+ArdR+CV+WVz7nYZ7sKwW7RlNqO9MVU9vyov41rWNjU3T1aE8dEkfXry1baUIRVle33hNV5Vvf
aPp7qw66bZy0OjwdYb5DHEi7KyOUeoUSATI16sOPEOd2jlBJEAGJXrExcjYPumXy1vDJtYEqkfbC
AEOD0+VCuOmhF0HypqeZy63Vh3ig4iZH/ENzjdQZ/CDcoUGUoFSO16CZqbzXrV6iMzeNnqvQ8vbK
/5F2nrtto13XPiIC7OUvqWLJRXIcJ3H+EJkU9t559O/FfMA3FkWI8DzAAIOBMdy6+y5rr1UV+acy
i/NDUo7Na1EieC4NpvpcVhI/Oi3jbQuv24+oGXy7N5EtsySq3KFWd3toAL1yEzJbtmx56VaLq9SO
cis9xDLFRUPJCljNyNYpgxXclexiznRQv6hAZX6GekP9ojTaOzmwOttFy80Ox+ZXpkEXXBshreAS
+6yPMumeM+s6xiDJu9yI/L1R+lzewKHv4tbllLmmtwlT6DX7BEpKBYnyQw0p1RN0Gbp6DHQLfSo/
dMMd9N0vUejlx75tim1W4+Im+uhvYjfLtnkj6sfcm8I3lNFts5WTxxG5XEevcmMjZBridDlulW+4
Im1Neea4XvoWpeJou+qoHigAuLuCes6uM9XGhhrHtIdUp6amNbQI5Jq1zXvdQmBI/2mO7c/S6I03
ioyS42oBdx6s6fuyBXld6uQ5hyB376ibqffh4HuPKL0EeyVqsi/RKLgOyj/1PopTxUkqq9wUXhBu
xIRqlCZm5T51h/gBt4A9OLSZ3Tc+vDBZa21l6JIaz7c0m8otPFcFHY1IvEYAkpAl2wzTaxPWLWs6
9DgRfaR+6tUMVu1IEEsH3ijBUVtarAoZtSIoU/utW1XBHZpADULfYH+yqqmekhHqeqGs9ScO0rDt
Q887ZVWE0niaIfPWysIulIRun3X9sBmKEHK6JBbDDZQP+S6EjqfeNAQ3L5A8/I5RlwNadipwMLdS
43dfdTOYpOJHofyuGEN1loom+qXmdfTNGnVvq4XWSOOM/zOSIsl2hS5GiXpUHPSvFKdq8WXpI8IV
0Fr4lktX3JLzhGu0rYyNNpr9tm6C3nGTsiR7q3q7UNBreyw69c6SmnobCxKbjoyHDS3N25Ahiur3
VnIyVYSE6AFI7FydOPb03CSNJCtbT80g9ZeGYKtrni86nZTL2l5Nh7HdlZ2Zf0rb3rVV3/vqjXCe
epRK3/AjfG2rJqV39tWwfdDg64+PoRXmqEChjLnvorrZoFqrHLXSQrjVM37RnkTglrHpyTf6u77p
cU07z7xzrY53J5n0NuJM3w5hWx/o221eukzyd4aXpW+KHBsPNFTWn41aoJeuykZaALxAt6NqrLL7
0kNCzK5St3DCqhrxt+MiPFU9F4Ivj73TgDDiTSnCbQzFyTaLtQgiOMn4hGuW2aObxzsfsvCHtG/N
1waIWO6EXd4c+96LQrt2RYQCUskNfsdt2kx5zITasBHd10Ur2lnYeigimlHv1L6eOwUu3t7NamFn
lbTdwAKuO8WomJtRlrq7OCv8u8zqqo0aGd+Fqq2PFIP9Z0BOyRdkX8OH1s8yGy1WzYF3Inj1w2bY
0QOTbZrRVGylKMTPppwHZ9kTAgflQ594qGj2STuJMyRJ8Rmlx8HRxiR1rBw/PbXQK/RazUJhfUy3
GQqEQlVW2zTUk4c0bPJ7OdDrR19pvbt8qgxocUnxXS+8g1iGbJVKiQ7A6//wf4Ubv1MaO5U5m5o/
tHsr5S4l3irORV7g2peSmdnI8rpbP/Ja4pZMsIXOCLeKXEOLqBJoJL7XvSquJu/0UhNPFgf7cy3q
dFX4brIB6uOjo0yLXtYX7b0Yjelu0NvhEzn8+hMNdAHXpyrZaddUO0D4jhmaB9p3vkSuKmya0JIc
T+4iJ0zS9kkGIoFcsIFOqJpWO1mO1Z0ExtFRKrHb+6h5bdw6/e1GZcNl0RbHrAykp0w2yVOL1abX
xcEuocN0CAXqB0Xy6x+TsLUtBoXymJHwtmMjhVCwK3Te6j46+mIWOV4NpXw0intfQsfTSnNbGOXx
2MGIs4XJqzgKEJbskJVCt3P06k+W0soOVWd509foiyqma+3iPPQcc+zMB+gpok0eWtau1QOe9TKr
PqtS+isMavMkKn9F2XL8lq4Q7ICE9GHwAvOHXErJfRS4zUYGiXLSk1S9l1KL+lgj/taNjAu6KaVj
2E9F7D5UkZ004h1dmO3O12HisPD+YBvLhq3e0Izr+qa+Ffpeov1FbOhhNcM/qtzITqd4wgmx4vAY
ZOTbI69Dh5tcz7bqwhFYfiBsq5KHIdCqdN+JNV6oFctHMOrlOZO08U4YaIv1o9zciEEkOJHlk6nX
Au2+N6HNcztEULXAy9/qIhy2Yue6h1FuIQ4R4/FoyUP0Q0SmCW1SqX8Yy+4PVLXxq6oIzKUWfems
SthljfuzqarkpVTC/FzHbm/LvSyfM7KvNv6ot21lZF/xxD1n4o3dkBgh40QJxp76aA5NIBS2rBfC
sfGCFg1slvYJLnjXaequ3sQSqBWpkw4ogalbzxqEk1qTldBDNbtHuzt7bNUQzl7gEq9aLaFrmBih
nYuJ9eJa6klpReFVsAAIcVazgNS95Z/9qHuzfL9/zBQ0r0PV/WOlUXNPMr4/ym2RHlSeLCfw+86m
WtcqzohG63MqQwgJ1RW+WYp4qIHWp9dtUNmFtCMNEcYLRNPuEC1y3AA+ICpM4r5NRdMpcrPdUQWM
nELRvsCkb96NQZz+idpBs8ehnmIuP96inNMSi5XUDmspsmvZGjU7y6Xxk6652kFvpNDB5RX3ZPD+
lHFk3bVyEW16T8cvQyfqvpBHY5cI0oOfd4ljerkI3L2dptAYDqgcWptAiX4kSRTsY6KvXVjGDVkF
BRVUicxTmgq43IRg2tEImc2MjvqdO4qElH2YfEMwu/zq9oF+1Dkb+4DeGmJEum4F/Ck7iFxvgwQh
ea02ke6yzh2fWsGg+ybTsk9FEKkbQlf3niYjeYuar3Cn1kZcwLZX+XgXhr8TPcDQSRzXdpAn1jat
cDK9pvhtBg3anxzxO4FEwrYuBcs2+lLYjnmeP+MwI7Aa9bpdiOwomFs7Wy576RFWt/jBT8rgy0fT
kmT1oNbRUItGq3zOEo3EjA4G3RzPjXTQ5Ycx2338+xC5gSWleZHCxlQVf5euTiuv0q20H89189SH
B19++Z++/1fV7933O9cQTCng+9Ypdp1+LZk/y7b/TXrS/4CzQGKVxOcsK90bJm9c747nLotJFR4V
cTeEa4T016lhcqvvjMzqEpWWaMBPMBL5YJbtNfzi2udnS2CNgV719PqdDXKO2XPhvX18CQDPIF2C
gik8ZrPM9mBANxeRfjon1fdzpfz48NdN6gIWnXNgrsFIXm4gt+wo0ra6eBZK+btMfogU2ApSa2GC
LLr8KdpoFjt13r2T4UVHeZVrZ1dEO1oDvq4Pyp/bw1jYSNigYjO1Q4IinS2CAfJfCdJGO0vWSaoA
L5Kq+HzbxKxiM+1V6ic09IP0h5lx3hTUqJka6mKmnRveyAq+Og3mcvgMvxupvAZKnFVr/p8toEYY
RG8Ac5erMpBpLMY81Xgg+7soaY+j28A6KX2WK+8nlGPkI9eUgBdXCdFhmW4uUJBzXRMxF3ozVAvt
nHmhHR9979ft6ZtWYFbfQAIAfCDlebbCFdeTHOHPpK5xltNfY71PgsEmmWr3HHxRIg20Vo2c11z/
ziF6kqg2YJZO1VnNVcstK059UQeYaEjbQnY1KiPlUXP1fZf52yiA43ZIP/eKgGQSyLfbw12azule
g8F5omiZYz5J69YC/Rz6eahFZ+iOoS5v/zcLs3uh5U33u1DWz57gU3ChSeI/bHhohaayFHARCl+X
mzDDWTbJJrEjEprUrF2HMG0EPZvXrEkbXU0WhVCOFuKwzJaFvMalpUHC7++MRkFrwHL8wRZI5N6e
rHkbHOcVEygb0BE/6RvMt184yqVYF6V8HqmVeQRo6TktO9vIj2Ne7CBw/yrUyTfRVfeVle59Enpq
//v2b7i6o6afAIBkgqxOe3I2n70mmG4cFPK5ye7V3zKIuDX2oaV5hI8UjV8cDoWU6OU8lkLvlrTZ
qee89KE+dYk7P3qXMwbyKvyj0o5EmfzSgqC3pl+Gkjq1+bbJITFX/JmldUIDl/rtpNyDgMzMI9Ba
jyKimyOkHTebhKxe6O9JLNlCcEyLwY7Mp2B46cQ3T9uW7p1brNR551CRaZ8AAgeJgsegAymb3Rqt
NtIZngTjWdI+qaW88afIv78fyUpae+tUlhvrD2HI7Z2xsG6ADgAVQ2M8yQDPjHaSQErEpfalp9tU
uI/ql9vfX9h5fHVS21AmR0KdwUCaOBTUpMmHsxjTwvGoVkdhrR9laQiAYwlMJRW66Lkn56YdMZgq
9udY/iUpwUYSVk7PvBduWhnQcSCcJp1k3IRpkO9cUdmL9N4rup7NXUIP3zkw74+13dUnfCPlp/6m
hfpW66lhVmsk+IvzB6qMBj+cmKvGNBDoGf3AeQ/NgvWlHdJv0aC/UA3a3F6mpTnEh5HgwtMnKrTZ
3k8GyY9gbB7OVSG2LFRQHuIoXtO+nL5y8RAzj2xtWBfZCrz1s3kMrIQ8VygMZ1NBOL3mLhJ/ixQx
NZEqyPAx5NjfRXtvbHaz614Wq2nucZyr/E4BvhCJazfGhJS5Gg+iAZOLiZ83H49U8npZgsbmtl7M
OHBSPd43xVsudXZJkTJBMTqpdmK1ArxbnEaTch1awZp21ffQdnkXQXk+nP2G7n0weJ/7rHuKdNL8
WrOvYnHlZlrcHCYPx0R7ABp9dvNGYqGRBLWGs0F9LfKTh1Gp/osJeg6QAJha7cXZYuVk8shEK8O5
q/I/YukewQvtb2/x6RNXi/XOxGyLi0IXenEpQ8NZ/5BSyU7SU5/Gtq+t7IrF2XpnZxbzkb0yzczF
Tpp4JF4D0jYfwyz+3dkkX3CVwVRNHcCX15HPZRj2foCFqZDkgWnuKfKtGLl2YkEcQd4AGo2LlSht
turwAqlFkcjduawMLwUsWMTboi9N8sVWVdmwCBV3cIvF90MvB6+ZHpg7pVsjCV/Y6tAIIcpNzViU
6dC9HGoieGloNDHXHxl0Q596VkmbqKGtSOjrRWtM4YvmJlIhOpRgLpoHvGFFZazRle6spfJWyb71
aDnElICr5qu61mt6FZVM8wtqDEAc7VBXbqFRAiemzaY79734Rda8Xanrpa2BcyBInfjJu3RDR9VP
aVzjqF+0DBYPP43cx5VoUKcq9AtIUnduICPuGsOWQSbp6cFVHujerjpIaYQ1efWrsJLRAkGdnAyE
DIiMLhfSb9FdbyWzO6tyNm7SIXnSk9zxs2KTmbVuD7jC20SWG+f2oV8yS3MkjRIclWkbXZpVq6oR
rNLqzxoRRKLvfdlDnEMmKypt+M8s/1gD8XQ08bDxHrl/CZ7nkXps9eRhDYX96lHJpqa05mcv+AMY
4PCD2eM1nR8IJc60tGkzzj4pWdPy7bSm7Fh/OIacxgFMg+gRohB6EC/njSMASk+u+vOoGohvaycp
Kg+3l2bhnsQE9xcMViSY5m6bPwhUyMu2P0d51jwPJnVIslney20rSxtgEsujNRaqcTyoy4Eklltq
mpD1Z7YkCJo7rZzgGMe8aZxGu+vbt9vmFh4ZoN7/mptd/nUztEPgFv1Z8kEA9r9N+fNg6bsx/Hnb
zjT/s8cMhkdCY4T5uK3mWZpGzC3f09L+TGHkk+bmXMLDW5irX4xKsuUgcNCGeEq81ls5T4uvAudJ
IT9EOykCUZfzmcVtHPtmOJyDDFyjK1BHKLaaVlHn+VVYrxmZDU/5R1VWNsvStod/h0DdIAl2FRsJ
gqXVVSARpoyvEjkvrfyTC79uz+lSAKiJE8cP0Rdbfh4l62IA+qUb+7MnnjRuYBncpxCfGld3Aogh
pfFZT+8U8dGX/wjdAVDlbfsLB4K2y+lChqSGMU5/fxdlqF1WxkogyuciHeyEkqEXrPGtrJmYOeBm
XUxVz1E+mwnE6slekJ9vj2HhAb0Yw8yPK1UlbjSfMUghwANl5zcHaK2cMHxr5H9um1ociwKRIXzk
cOBIs50ojqqshOBKzob+U3d/rMUqK5+XZyj5PrJGc0hjPm/ncmhPgg+3f//ClkZ2jMzTdP+Rnpm9
iEGrAoIIJOobJemEYmik1wKQ6THqJG3lVVpKLUDAQNBFgE+y+u/f322tIatS6GbF8VyD9pKCN1V5
GIVg52dfVAhwxglxUdyZ4KLVlaTNwvV7YVi+3NOhFilerzXjuQy9F1INW1/56nbnWq7gHrpr1ngK
lq4n7CGRw8YgSzRv/MqFVMFPrcZzLnv/6JH4Ty7T3Agluuv7Hu2t6V4MjJ+jWzwoLXDJ2yu6sGWQ
feZanprCJynAy8E2Vq6ZSUNcJms2rXTR2//0eWu2I9s0CgZf5vPknGF43tbmn/9gYOJrY6vwUs7v
P68KqtDsmuGceMKXpkfsmzbKNQLSaRJmLxe9UP/fyLz1u27FULS6guDVxQDJjU9ppL1S8/3V+xTL
RfFNsEboF8x+f3t0S+cNRQGqQDprBNb5cnXKktKz5Iak16pvOj52vQeKc9vEwuuPKNO/JqYN8u6Y
qZWOhGmVjOiBbdQfpbRNyrtK+3iojBGkwFS6na6JcCtkGZVqxIgybjREutfmaXkQ/35/dmRdiJxy
iNsojOa71tp70q6r7+S1ms/yavxrZbYaVW0OzUQffVaKrajYwTdlbRyLFv46sISxk9TH5WJkdFNF
tf833ielFZv+91iunqRS295e9BU72uxYmr5fqdCiD2eNOK6X6ycPFJSt+dX5v9ghZqNDB3L3ub8M
HQ7w8IYUnZY9pvTbVOePMshP0Qu8vf+amHmvloeMVBFjwgMnW0UTP/nKIVzcXLiNME/KE0f57NET
gM1BWqaThMF9TOF96Bt94+bHTv4gM8PfsXARQ6IoQ9LBhXa5/FFt0s8jqJTeKb6B3F6565dW/f3n
Z3FFTNBqJXRFkIMzNvLvln6ONX6wpbnC3+WymrhNyP5ejgCifSUYwkw8+8UmyB3vAIBRX4vLl96s
qbBMcQVuEXg/Lo0YrTCGGf34Z3ME4SpCYBCa2uvtnbs4EDxbmORkUnvzGMyMXZfuKU88m0a3tcLy
LnQzO7CkrRnubltaGg0vP148eSvoM+cXcDQlIIQBQERptnsplpONR77xY1Swf7cWLHRwSSLEB0h+
tolFQ9DgOcOb6qqdsAW+ensQS9M1yaxqKBaC3Jnz3esJ0Dp31MbzoNB34BVObBhbqMH1esUtXNrD
JGWQcSGMRINrtvYy8uoq5Ln9GUCY3UY/UvCh6Vq36YqR+fVI+0qlNPlkBOHVvPjaqiRF1tIVi0YI
m6YKjcqMzU4jvnra4qr0rEjpJMIfbNEG/3J7XZY2FxNFcW5KvV6VYmCxNKAUILdj0mNyrMZchnGr
+XPbyPRL5+7ReyOzHewWhtuUOoFuEpF6LN5SIGu58sbKWNl/MQX6RqV0RvZtvo07tU2s0aBrLOwh
Q5XF8t4SpOc2Gx/zUH8taaG5PbTF+aMJnrwV9WFlftXkcamWUaFSLdFy25QIDNfochZPzr8W5sRM
EVnAypKwYBn7UNiM8eMEK19zwKTF3UZuD6oHHBg8/cs7023TPK9VJi6lNRTP4rHTBwQVq69eGdf3
blOAw6RgQuY4Mb8JjT7QayYrdtL35r6xGlo0201oQLp6e36XYi0NyAdoNnIz6tzBbbNYioSGskCe
lP8kUvCo5QiaCUYdODVgCttKxHaPUvHH43DjvdnZjh28vAOj6Q/nUuscQO3b1UreX4Kr+aHQptIr
+4aS2t+o751fbVhBY/m0aTIytyPjCcw5Hcxkh7Ot34uDVN0LMMc90ThFp14AurJPhWQbJlFxKKwi
33tyVjhCo4Zvt2d8aSNMlXMwWVMcPy/EaKOb+anKjIfdvf+tKTaiv/0PFuDk0jUTivkr0EPg0wkd
BGw1iRaGyCxpE3nNqjUs5NK50SdWTaro0NHNSz2FSR9Sa3FHx720SUc6EcpDVdOut0bjumZotlc8
M03rNsSQOwD7E7MNyNpTn/SpXVnq19tTt3QcdAAB5ChJD1nzQLMLvJH7mpJiKgiPcjdsM0vYqwEw
SYm6UdyFX0UxWKFwWBrftE6Utulru0qbe0Xru2ZJJ33snjL12YxFu6O9cDULO8Vg8wPxzs78URWt
IZTLAa8t6tMNdOG7Cjyz1Qu2GH0x4nslI8PCgZ84b8RDXssrN/nS1L43P3OAkqFwXSDY45meh2pw
yvFrVh0lbZPItmjc3V7GpVeDR5fJ5G2n3j0LFAPoSwK9kQkUS9miZ6m2iRzXRHQXB0QlToJJG1z3
PHNjQiuRWR7rRuzV7hVBGB+UwnMdV6lJH0WxsQ3VLnqpEn/4L1OJ44KrN/HZzp18JaZJW9WYyrK6
K+XaKakbjPLnQEJkAFrnNRWDBfcCT58EDDgtPJn5m1+aQWc1LohhTXgmuE+GXV7eM6+6aN9etoWr
EccYTwyMAjRM86cYZhE0OcJQPNMz54zlL5roav/LbRsLWwPoBdsCeBGYAXU6je+ehUqUhmigjwUB
gM/uuNO6w3/4PpiYydUnkpzDfnJo0KS2L6RzhXrBAAPpyhwt/v5335/9frFEu7tRYuksW6ETSb1d
fBh/DtMwARcrQGs/NFjTdng3QyL5jyRGEPQs+pEtb0Y6IT4+RejwgJZDeHIqmlwayM2qSxIUas7m
I+w4tkDf7G0D0wdmNx1bdfo0bz9Y/WmfvRtBLbZx5aroAqhxZGwaKzm4oQbZQ3Ov9NpdqdWRU3YW
zFfRmmrKwl2O2BiY5KnCRsl6NrQmjcRUmMD1I41snaN/Eaxtm366PbxlI6CSDRTdYbeaLZCChk5o
9L54jsUmsONhODSu6Dq+Nb7qSrL/D8ZkEodU0tTpbF7OpdpZsiCCSz43lf6pacKXqRHdFpLwNJhr
6KuFG5Ui+L+2pr+/WzehghhB7iNi/vZ7HH+Xymc9gJfxFRRbYq1R0C5dNpRCAa0D4b3WHFfgnzdK
AyxeCz0MrppdqwS0/pre0tJ5pTRHLwRknNDKzTJ9Mp2FhjtSXEiV2rEseEk+ntolqTCp6TEI7rPZ
Zi89FSqVXCd/TKeZdh/2H2Q7mzIXFwZmN46ij8AKoK89q8VO745rikhL60Bgx03DFBnIbF8uel92
Rj2gRnwO3wbxaCpnt1pJuy0ugcbrxR6mBD1nsbeMzh9Di3qSmfzKU1uL1y606Qxc3jcAPBX2ERl2
/j2/8yXZjUNgxsZJC2g0846e9S2ACUTx+00frmR0rweDLXCxKkAgMlbz85ildNpLwaCfMukY3Afu
h3fT5ednRzDoIGcaUz6fPpiZY635TAvlcjBS3PoTTJ9i2/znW/mgQxpSayeaQ/0SDqLx1Hie3RQH
STvksrjR61/SRL0h3EvQEkgf5JNkcS7tz8ZnDUNG83WnnQTrtYAaowyOTbLGr369pTEygeZJw4Jf
mgMtWqtLizFikFLwqWho7kfTYJUqb/KX55vOmPikwWPhacw7BLIRsEWIC3wiN1/syjbRO3B9ivbi
N0H4lVmGPCFLPllDVX9pclnBEc0D3xZiyXUgnobHpbaq+142yifaMqg+jm4YfG2ExtzXat/cq4Hv
neu0SQ5j6CV7zSujfa4AcRMHEAfwjMj1Ha5INWy0dOiPPb7jnUeiwa7AQxyGto5/tAXKwlSeemr5
pvQ1GnvhqwdB3c4Y/Pzc+nH32JRjbCPFRaubN6JiGEqRYySDsemiRkr3PDwtzdFj/hTSKU8jjKq8
9qH1Umf1n6ATZFvwRbgJ4zGoxx15MP9QDoP3lg3meF8OZnMw9SIA69QW+p8eLNnvWB7WZEAWCuV4
rFMcIOFWwqsrX95gUDvVblFrysnPYRaKRbX/mSWptu/CtHGmzX6vRV1wB/YRdiQ18jea27kbUo/F
ykV3ve9IJ/z13ZhscvMz78OthkopXUU5qdpuzI/DuBuC3W134Pr6mUyw36beO/NK/WBEZUqNK105
sRqwXZBguP39Bdg8WQuS5JPKLnxf86iqiLuhzCWjPfmuS4++4havMCX7sW1lefRJiXz585jrP4fB
zXZtQk+5n7f1E2wEiWBnltseVn7P9THDPZgY1A1SNpROZ8+rWBsCaCWhO4Vq1GzyRoy3qdmSVCnh
mmO3icNGtmhfMX2reQGNCriprjTbcw06n2//luvlnZJZIt4EqeRrcSAjpSlcTDSuleIUQ24B50y7
vW3ienkvTMxzBErllim7WDtZuyaiq3tl9yw9lCS+oNukwVi58lyzjCPbN55+EsVuFwh3Y/E7T2pb
dY8eZAn/ZSj/2prd9H1Rq7FXYmtozb1Hz4Aurxy3hckCikPfDwldoo15XVLKvFQpcDFPUrvLt9pa
F8e1m0/4hTsxmcBPnV8rhofwlORJ5knqXxpi7UKb4GR36lq6cGkYENkSKskm7/I8M12FgVcIUmue
AvF7e5+a326vw9IwGMckw8RLdCXXRR1JyJFA1E+SUpnPvTlCM6YVwucxVronrRXjlUYHebpuLx9G
FA+mh56jQjvj/AZxm8Zrx7hMgeMVxXOXDwfJhMhlWwYIaKt4u7BLpm+mmEdbNBOrJw4q2sdp6tvI
6oowSZCXqszKesl4C82tqcfFbijVlMk3DUfJ5egHl4X8PDE0OZmQNZ9vT9j1MZ9cB3o0wNRM5bzZ
Le7FUt0K6K6d4DYSoSClFmaXH67iqTpFCFDkJFy0K1yAT1CnwjsRngyxcEYQmZXeQ3q1uT2S6501
WSHph+O94BenpZ/JYWOEJ6G9lyzf6ca1t3dprqbYhwoxnZJXjce+5w29KqbRSUlEWzPgJxIbu+v/
fHwcCirzGCGjc0XVDfOtBkVfFp+GwMmeh2BlmqYFnW1YDsi/n5+m8V3YG0p153can3e1tzHYCvUD
nF/PRb0P671UfPhaRBGNxBd0H6RGr1aesp0xiD27S07jRwMOGrqAPjpbmgh0mnQBWPOpufNyOPR5
GqFZZ9UplzeVsM+yu9vfny7uy+ni+8S6tKZOWPD5+QhU0Q8sJaxOklyFj61o+p9FofWPkaaXD6rb
dgdFEA0bide1Nvfr/TxZnnAhk97QVcObr+ZyFddFdap/tbEdvt4e19rXZw+WOESQiIVldSrCwNHr
Q/sfEm/U3KZuuqnBmzFMp+ndRrOiGKotrrxTD63SYMNM/eHNNRkAQ0lZiOTXPPBRPElNJZWlH8on
wX0QEbJcmaMpXTJbfBnVJPwwCxcXdvfLIUgNYhSe6cmnGltbL+00xy1hjXTEODGsO29sgs8kFDIH
mhEVvmfCWXQpkaOEiGsIUA2lrflH5lqlU4tu6XCyX9kxEsqRXivSn6Q3aHJb5nPUyubGz9AFLqxY
gLNqiDeUtkKnV+QXr6u1J9PVhLvQT4GI9l02vvaWPui2lMneXUUDUg7trUEfXxaO951cdK9JzRve
6UEHhqkSDMGpSnzHtMyNlRD++sEFSDrR0lNPIuE0L8yl4VB4bQ07kKa0w6bGRXmSqTfuOSjpg99T
aV5blOs1IVM8dViDlLHIcl2uyWgFwlgQIp3keEOvNNxkwnZl2RcsTI/iFOaqtK/NVj0i3PG8EaBx
7ivP0lB/GoV0xZmbPjHbWBd+/jSr786GFnmJXIhRj3rfQbB2nvKgrLXhLBxwYHImbWK8udy9s4c9
HCp/gMiuPw3p09SaJrT/3J6mhZV/b2BeP4kI1CUeQzQDXiyXfOadMTpWt3L9roziShtgkrTuI4zA
VBSWULuu7KalhXg3S4Z8uRD6QPwkR2l/MsXvSXBGaDzNPt2ep+sHd2J2oY/OsKYwc35N+W49WhJ8
YqcyHjoVkogE5m9A2OmvQre8n3oVeHaZW6PTG5k82hyetYvyepATbTonlB7FqRd4thWUsfP9AFXK
U9/RvmbBICmVxpMLNuDDs3lhaI6CGMZx1CJXbk6CtJHyzRDven3l5FwHdRxqSOwnB38CA8wqBJqa
9CoEhvWJJ6WNAIM5gIBr9Rn0yO1lW0i0XFqavZC02dTZqAT1yZK/SONW8++r/lVOd5q/N6NqU+h7
NJzi5INyPYQSl2ZniyUMepNUaKmcQkUbD4mva8chaZrD7dFdnytkf7GEa0GN9arBUpT8QG1h+zy5
gN3G8GvibW4buF4nDWAoTz8x2JSYnA3Dj1Qjzj1NOg0Zr59vl1azybxtZW1UcXvb1PVYJlP4GLAb
TdxD0/Z/d5lWtPRUIwDrE9zhsf5Ma/vt70sLPiAtQ0hNUTgAtTQ3ECY1jPppKZ1KEQ0lESKgnda0
7TMUzdK21WNlsJsqCWiN7SeZ8LbTj+FgAnnIPJnc8qA9QHNW76AGUUAADeUWDmzvs6cbwS4v6mGt
Rfj6Yr5c29njknhljyhs1ZyGSCgc2LFaJ2jT5FVIom4XuXDy3p6faSkvH7Mp+QzfIHfcJL45c8FN
U5CiCBbVk/vqvkqw5Q37yFFTR0n3ZbfiblyvNTHeROJi0WEqkm+5XOugh9J7NCL5lNUPYbH3rZVt
uzB3xJCQaJBgJTU49y6gLUgyQ83lU1c9hNA9G45U7YZ/bk/Y4iBgNGHaqExcMZrIxA96mvjyyZc3
+EdIDPxv35dnk1TmXVXpk9s6vCTqV1X7cfv712d7CrT//f0zF6xGhzFNVEE6dXEgnruyrh4l4MwI
aYitAg+hLwdPqSQWK6HewjNGJClP+EGoRq6A4EIGx2VK2vQ0iHdFeJ/IG2Ot3rViYu7TVJ6YVZru
SqcI4i1oK2VbWqNGWDMxOy1DldSplWBC6e+j720IZfnKHl6w8JdlhqQtTEQkXi6X34xTAU22dDxF
IiIUaRwdUrlEcEArX2/vg0VDJrBCyqnQbszBhZEcC1YYDePJLHO4TuX71oNkPBz0tVz0woYjVTbx
/MnE4ZyayxE1GjEOynKMKOi35vhaAUCQg/RRhXe1t7a3R3V92/OMoERAFpSM1VVdw3f9qpvITM86
BEue8kdzn/v6m94cUDR0jFWIzfUkXpibJ8HbJhizpMBcM37X40OWtXRlr1wIazZme25EViXWZCED
aPgYp3dq90KT4+1Zu77TLocxu3P6XiM49d3sLGiHzhxg6v3nfzMw2wOhLhW1LFHJG9pwX9U75AJW
fKLru5+Ln0iW1DSo6avtDFkvRLhJFpyNvhNRLPGRQVA6tCiNnavGH/fzLq3N3Eu1dvsKaY/gHOjd
1jDDJ19bTcEsbGVYoYiUpwLdlCO5PDdt0waBFxj+eUggsTi31TNqPA3J/ep58F5vr8/CHqPGQo5P
QQEQkbDpDL/zwpoUIovCN4KzaIjwoBzL/yPtynbktoHtFxHQvrxKvc2MZ1rtdewXwY4diZIoUvvy
9fdwcu9NN1tooScIHARwoGqSRbJYdeockQTu2tG24GXoykIqDsErUksqONDqwSdk1T2NWvPhkx0f
3jGEs68rPqzpTd5kOr6ONPYJgKMXnZMXgJ3WsqJLy4LeMskjZAN8qN4yJZ0asKroFBQM+zF7SoqH
DHLeOUEReVOv4SnXjCl7P616s3OhKQbg6HcgETRoLhoggsoTSGjaf+JmDYK06Adng1MmUYAwnhMH
g5NqtnEMMhOXQYfo7gYnMC3gMQtkH97VuHsuvY1BPCdBkEKjwqnzLyKr6keXoD/9tkMsuRu0FyFO
jt4TJFLkWM98mgokAC07pmic/NSNoe++/rfvK5H6bMYtKynNImZoJ4N9bwvj620LS6txPgJlnjRu
jsA+YgQJe9Cyg9D2lK+E5PITl+E/etklURCCDpw1arjh9rQaWY8Fr9vPbfkU5znI843AoSIAuU1w
ezzLK/KvMfn3Zyvi2QQ5Jwpv1pxhM3EvnP66bWBpu5yPRllyALvcIaEGjWLyabQ3STYGvl8GTGQb
vJlBW79SQFwaENoOUbFEIIXWEcWeEU96iYxJGsWP03eQeN8ezdrXFQczwGBH86JPI5NYAbSe14LZ
pbU///WKe7UzgyKej19PO0l9ujX4j1z72SfH+/N0yDKfTZNctrN1n62SeUIaOg7kL29HipUnzdpE
KTdlRkqXZhB7A3AS+iWhs729DkvbEGgK1EKA3b8OYF1e2hDpKtJohjSKCYh+2bjBbK71Li8tB97+
yIw56NADZv9yloYpQbUCqFJove99/1HXPpr6AAoVcLBlv2+PaGGfIBMCtlh4LvpZ1dCCZ+OQxuaU
RKWwgzQedlBYe9TG5osuygOAqQ8sr+/nIwFTMc4a9K6ge/YKHaPHpVZVvp9EJNmQX14DmNjh9qgW
3ABoEQwIUAgZZCiXZc68llAkTyLdTr4w80FH28PdFmQzFi4u1CpRWVJ2pGmSgUCDLoli+pg8+mvS
5deOJim30LsufQ31VmVDGiP1iGORLhK6E5BkrELP6z8nBls5tuTPvDz0YQcAVHRogFr/inrPYgAA
AszXRzz3zBe0R/UbwJqqIB65u6+haLRi7y11fG0QYC30AYMrwVPCCnvWeq0eodNCUUaOQc6Zojm7
/Yu6H1pxrJMRhew5bPXdvauFByCI2TTk/5DDVGGPRYcL1LKHPird+VDz8pimbOVoWMgzSxvgHMXL
A5SjKqeJZ0wunegIBZqyDxIoo0AUTxfQV+RBUbZhB4o2mkABibqBxdbIpd/y5eq84rFrQ5ntrVVc
8Xjfs9rKQnUgAl3A80jTTV57G90pd7TPHp2044EPLYnKNLdTCYWvpEai3WFka+XgXhHij6AW/ndt
U1X9ygmz5MoAtqJ4IpOvV/Vv0kyMz3bVguvKJCGzM/spTT0gPuPaD28v85I3I3mMAj+6p64ryZln
Fg0gxE2UmRuOPpRu3hWgXZ9eb5u5Pl3QqIMjDL3MAG+iiHl5PKdeV0Avz2gi5owP6IX9qJNiJS5e
mjTJ0Czb8iVfstIAAP3NWnNS1uIZvtUh3tI3OUAXKy67NI5zI8o4vNStkcMq2siHMprxvMaIeJ1P
lqhSrAOQI9jwKmobOok60u1GF8W2h+Ton7FIg5n+5Ja7r7STXkj5wLvjpEuTSnjB0HQwCU3vIlPo
aLrUPzOze8dRcj4qJcJoIZMFYUyMSpufQZ9V3s8mcjEEVTNbxJ0VOxm+n5R/mPmXMN7z+5F1xW4E
eg9vr0vnBZmI0Vha3kc95G+zIt+U98NBMQKsN9K7iIc1VUa6KDS7ctAtF2X1yQ9jfjfRF7r6JVIP
Xdqe1MK4HIDe1K6VVmaHvB49MLTftHWHF3j/gRXxl9TMfua6ubm94RdvLYQqAJHI9rMrbD5NLCdt
mA+b+d4fX4v0BdwNQZ5YaAJPtrT9nlf1war3t80u7U80UCHYRK4F/yipssFxUx0cVl1kF8f05zid
/tvnpfmzWDydbD3r/Bn7EygViFk2d+f5gXoD4BukL8j3XpVHWinOas7YjEb9lUp5bnsMxLSCSVxc
mnMrSkDheWanTzomKfam4mdBLOuBxYn9uapq8sJnHUxf0IYO6Jx+p36THg1zYiu/YWmd0DoITAAe
zgCwKUeCVTpibiFNHuUWxFJ2NlmrXC7dBmcGfOU28HqXu0lhdRF3NpmxMbz9u3zt3IRyFxA3odo4
YldZLd0aDdmIP/d727kBZZ2Q7KMpODm6qHV/2b9i8z2fNwxwvOJRYuPhdOnMNfS3yGyPODYPuoGb
31vL8y7FFjJ6MXXZOgO2pEsDrp1TnfgTNmP6HYrNW+ble8d4MOuVxv5FZwKyGiBIWXVXw0hnAF1P
1eH01OIX+qiJd5ye3r+fVzsLTeih/XN6ah577IZi3xj+0cnRoCOml8RGLbNbi8qWR4SCuw38PnKl
ivdCoAY1d0hCRv6BQnW3m9dufTn1SuwLVB+A4uBDAGGsmt7TZh7XheOLKHchJtqfsvqhq6oHrYuD
uVyryi/sRbTryFIZ3ksYjuIHjYA2eR83VeRzazuIfq+Bsa4UaxmZhUnDwxiIS8R/Om5SZT9qVWp0
UztVKCc9uNlnr7r/zLr4vrIdK6/uYtHh+z3kqnTgUseVJ/jSwYz3FpSdoAiHmVJL/E2ajMPYiwoE
rR8L8EsBVLEZIWNYQPKcPFdpsRmq71PJNrfPGUPeiqo3QEIM8SZYc+Rj7HKjxrk3mYVfg7SuR3OP
UQYOSD+qONum47c6fpqTvR6/9s6PGCo/WnIYoLypZ5+8/ssMeIuOJHfRuOFg/T0W4wMb6kBUz1a/
kj1YcqKz36ge6I3H+9bp2iYSzVaQDXcPbb69PQ9rJhQHSguTCckRGXXFN9TCzCoLGu3Lf7OhOJGL
Boe0NjEMuzwhZcjMNujLlXhVhuzXywlREuQooNtlKyE9AUF931VZE0HKeXiZmEaOWUeBtvChYpzN
3NyMPfkyQQ37PQ4s0SP/Z1lxJENAcMNpaRO5DCqT1sESL9Ao3aaFEWRW5La7XERz+np7Spf2vUTE
oQMF776rPDJUhOtSt2HUQmtJjXbW37e/v3CNSaUwwElBw2ajPn65O4YeQR9UVEWUFU1Iqx+N6QQj
2fX0P9qR7nkWXAJo7Q2JborIsnaaA0L8D9Tf63QlnbTk5EgkgtEE3WGIzxUnF1C0ZVU1iKjuwlY8
FPM2XqMtXPI/ZMh0V3Zqg9FE8XGCXt26iXG5FKDesvWPHj/m0CStv6b8ga45+9LqnxtTIv440wpt
9mDMmgKhh/la89nSTXn+fWX1rYnmCRiuRKSLk8++T9UhaX43EJCx7JUExpKfAXYFLh2kYuRD7XL9
/Rrgq9jXmshMf7oUBAaoWKNVyKz/uu3PSzOGqBsdSRLkfeXPhgDV2TA2TRS3JAi6fI0AaeH7KE3C
wcDrhPL7G2HYmR/nTLNm7oOFvn819CfKH+7++ciD4yqQr3Gph3Q5TTkcbygdiCxAmNX54Vrf3vH5
t6IUoJvoslCCFeg1ay6EnMEzT79VNIP4xXsMIFBF/waQvMiIX/7+Edevp88Q9eqtIiSgqGzWAqE3
dnXlAjChKIccEvrCIAGrHMOeXjgjaxykqDtf31Gr/lTFzTczrV7G3g1d2gdNV38AmTDk5+mTVnq/
J6SWvRFvcz4fstwPjcJ5pKz+LSwnQkP46R1z/O/vU9VjUzCbAAho9pElpaYgR7+GZVxyQeA+ZGiL
Mw5Z88s5hiiwM45i6iOXuG/MbG2+sorSDdQpRhHjHwVf/yqhmVWcDV1NemgeQMl+sqtPXscOVdUG
LnSyN1Mzbm7P2cLpIGXOcGCD/QI4TeVJ0BjoI/N7OkRxDVbeppt/DV7lhrTOH8Zm+Pu2saX5e6tu
uFDLALBFcaDEEGneOailuEE9ffD5ykm3cAdhHPgw4AVIaKg3KmTlRWY1XhfNAoJFu4FsrLWc49J0
GdCWRXof8H9stEsPME3Rekwv+mia9KObslOXgbZhLj6OfK2MsWjKAQUgeFUMpG2VDZ01xGucmfVR
ZmWv1Uw3bVZ89kbv0HbmSoC1uC64t4EChZAJovXLUSUoDICcb+6jRhTBVuBft9d96QViAv+FN4Ds
wkfe7tKAD50LSMoOAyigLT3QuuF51Kpn3UwOeF3ND3iQ7Ho9f7Ezcz8V7B3HAjqw0eNkA7OFu+PS
eM6LAXiLDnIwxsmxP2bh7cEteR0qcail4w0KhlPlZEdTmVazYRqihtSg+fypWcc4W0GELC0QQm40
yuIUlz2/l0Po66ackEXro6R1Nr8ICkq3x7Dka+ffVy4/MSN77KMLEwnC7AEi9VAZy38Oef/ZB1rj
tqnFoaCDCu9QkESgkeFyKFx0BUj3sgFsdD/7/GCk+9vfX1wOlIJkzRYsaOolRWN91ND9jR3afTDq
J5Meu+YdDiWrTf9rQr1nSFrX/pTDROlngZWyYE2sa2k5AJcH/5zsyYFPKXM0EZ2MLRjT7XjnsZfJ
eBm6g7ay6ZcmCtzJkmRURlRXmz53unGEeFHUGSejOjV0D0mS22uxtNY45cH+K2XAUP2/HIdeTxWn
djNFhH4hYTd+uv35pUIvnk84j2V17lq6bTQbDVQBlRbNbsVeB4DAN4XlJvuEVmagtXO5ReVpemzn
3NkMYPDdsLKuTvXo6yv7Z2GgFoSz8VSU6lZXwvIlVAxBLQXCSn1ClttvA1Zvb49VLrkSGFxYUA4x
iNINnjPCQlXvwHedkE+x/iFHiNMFLP8wrGmDLnToAOt+NiLFBVNQfbpg3QO9WtKE7fRNY+bORdds
HkPmYAdlFfTefkzaadeVSViZW5o2YeLEYDzYJ/24L4uIa2uYn4VtgVcM4mcPcAVw2CgnreuV3KKa
wI1o8A/M5YfWea1i8MiOxdfbs720nojSAfDF3Wug4/7SceFXms2sGCnyug9ttrXoGivbwu7DUKCt
idoLuAPU2z31TTRzuYhVEuKFlfFckBet5ve7JaiK5c7Ai0Zqrl0OYzAbBEsNKoxj9rMIeP969yxd
fF7xyWws3cwtaA9kXxI2ew4mp/sNINhCr7gMua/QV/XYjzblfhuBcDbb6dN//Lz0t7MXpZtNJq0E
Pp9ABFw79vaa7s2CG0Gq9d/fr8x/IRzqiiJuIzp7wfR9ztZK1AteBKgJahMAb+MyVRdYs5CiGsCU
gDbbcPTAgvLUjivp6UUTkMBEPQ0NSni5Xk7SNJp8mHI8+mpB9yXO1XnY8nfUjICXQXwopQmkLLti
hFKX2jQZo8oO0V+/1hy+tA7nn1fCpwRUQtPskyHSkw0vw/dsM6A3QPQjYVRXjC9F73baYOQIMFux
0fFnJd5YWgKp2qkjxsRRoWZw3JTPgGpC6QASMG0SNCyc7+cAQM0UWTUX9J0yg6Oscp+Oce6+yeDZ
erBFLeT+qM/Bw9lFvU4mV1SWyN5LrK532jEyxrAjUFlf8VJ51CjXIxqlUfGFpiQIBlzpAWdbGU9C
JxsLrHCcPM9IfguzDk367PGnDI24+bhSUF+4iS7MKdOFfPE8NjFEzegc/tJ+Nn0gnPfMGDjMcQmj
xnXVA1r0da+BbH6I2mI3s3365fbRuhBPoCsauw1dpj7eRcr93vYlyBJKiFYmo06gyW26hzz1mj/G
LKwQHA4EVIMTS56SmTvbOa/Su180SLPhPQPrkrJMfavnPjHjUeZqBvoHhLSjfT9Q+9KAskSsa1sb
hOVIBp0m4ykdH27P3/WRgs97KHUie4/LyVeOlFLXEX3meMa4A2qb1jdjTb9P/r5Lj740oLyTup7Z
Qwzq7siqoXmwrbPjaOzfMwYHEbpE6F7lJAeaVl4L0Zwor14Sclyjj1oaAdL0eCeBTgvIVuVQJ5bd
DqznfcQs+mHswTWIcJ0ib3a/rhhyCtKVLbSY4ZhR1qKuARG366aLmMa3LqN7DX/GaS0hs7Dk4O2D
zi8eljhqXCVcABMnLcG61Ubt0UGPpKGtJZfWDCjhQpsZWmkVJgwMIND04iA1V47Jt0ed4lWIE5Dg
RlwCKTk1YOiTNq07HyYynm4n+yTsz0Xztz28sumgWV2QtFUADbVQNEXQTfVmiuttcT/wDREL8GI6
sskSj2ReHtZIQJVEav8eSTUEnleFjr2CrVhwPbxoQYHuvJ1vatACQe9m7LrWPRrCDMyu3pbc+GgX
5ebuDYS0FroPELegM1gdiDZ0viWKyj2C1THUGVSbxvbua0CS7oEsC8gqXAIqwtWKvSaN/cw7MkcE
nJlhoa1U7ha8DqE1skowg+5cW9k9JvUHjejUl/wfsjGrv/+kv/i+cpC5hMe232f+0ZrCttg03+5f
g/OfrzgT1dx+mFp8fhDhyMqQems4k8UJAtkeOgyAnMZpf+muVdIOogDfxLFmLGQMCNq1buw1C8pd
VdcTHyoDFtLyNH/FM/v2FF0HR7hjQQwJtAzKZ3gmKAMwRFN6cYrP19nzZJE8qKjfBw5x/qJed6h9
8gDir3c47rlRZdaA8kfnf537x7ECwS/RwnKtN2dpk59bUGatzY168m1YmItdkoW0eaD3h62owchG
XwOPEqR4lb0xplneNCjhH6GnENgaoPt3JxqwLjiMwRapQ8FO1Y73TY7oqIvdI2SUxs/tmhL6dZx6
+XnlRhH2MNtGj8+X4KsCsCi1d6J6yL371xq9t+AqkYxMPuLKSwejiWkWg8Xio8bBIvBilz9vO/DC
/rj4vuLAfC6BJEd27ziboV/tzPvfh3jRAOOPVA8SO1f4WKuccRPNdXx0x49ZwLLT7Z+/4KgXn1em
J0uQxSh7fB6sXl0XePPmfhnxywEoE1T0dmHNHSygO6nbFvc37eDzCBuQa4CzomPzcn17ZMqy0m1j
3HNa8GDla8IxC26KciqiRNn0Cu5oZZt5lGhxOdYE519ZB2UCVSFeRk1rBqgOrRQJF20BQyBvU9Qi
VVCa7tAC7EYDwl3/V9N9t81PvfGdrMFhljwWl/b/WVETGgYUcIaGwcrssY3T+yhH3/8AQU+a3HQ4
2/ESUc7XEZ1L1OyG+LhxWBd67ZrY6fII/v2+crpOIrW11OtjsGalQfJkzu+4ICCDjgcUpLOkeykv
UIAtSd6jT+lYkp9e+pNu7t90Z5/3lNeH1VhNPOQ4uvXxqbB/JfYvg6xE00tThKoG8pLoSAAkQpki
cImKxuxFDDZvvtNn7Tnh+ufbo5AHtBKvS/Jd5HxwdQMtLH/CWV7DKNzKKFPfP1Y5+vJmNwmZo29t
7u9dI9kBW8nC2waXtgeuIeQU8ebHH2VVoNtuJ72OMenECpshDzwzB+9UVKUrYefiyP41pNaGZjYW
XT/CEKEfjeGU8mZjtgLEpv6RxGsH/PKofPuNUwc9nMqoDIfwydLhzGa7dbb9oZifJvf37Zlb8gbE
0CgwQwMLUEXF4SrogoLBH0HcXGTI2AQC+NbbFhamDNQWCEdkmvS6YaiLzUwjBXeOpvclqw4VKPPT
9DUjNLD5iqmFwcAUNF1QAcGbWgXx8y73krrsnWP37Bmf7O777ZEsrIfkFMfjCag0ECiqO6fySJK9
Ka6Y+oayv1jJH70h8vs1Maw3N1I2EKiG5fWrAz8Ki8oGgvJN4YnBOY49n4Jyzp7ytHzsHGeT5uOv
cRg0qC+ZXwx72AxOub1/mGirRg7Pk3J2KnQ8KYvJoG3qHvuxfEytQ/ri813C/PvPIUjlIf0sw6/r
/DC6FKy64zDT6ftk261pjC7O4fn35WqeHUL2MCLDEkMfpzbKbT7u7eZhgLzY9MgrESRMBH13iNe4
g6QLqAt3blRuhjOjc+PwLK4xKHJ0/K+AkQ1fby/Owm66mDUlqEE+bCS9CQNjN4VaDtgqklOpoAHg
jfjvz7etLWwo0F0DNmfhbEUrvBLiZE4dp7qDDUXo0SE/KrqW71waDthbpJwMKLqvFKTLcvQ4OpoJ
yDWdQMRf7GQIbHvc6UW5y/Nqd3s4S6tzbk1xiTyLvRaPSnJMDB2itwkIHpL8CZSUK9O2ZAcRoaSH
x6l3ldpjZRprBZiaj6KeHzrRfKCgesiLter60uSBjQYNsrhj0SWnnt2+OcxJjeEYFHI26Nw+Ig0y
QNmipfc/lYD2RooLAQPe4+p5RJwhLxqLgEDKqpBtC3N/5WhdmDFQOYI0CpQIwEpb8u/P9k3nFy7l
FvOPSbGxfWjmbvVpf3vxF3z5woSy+G5ZGTYVJTI6p9SBTM6Kby18HpRRkgMDdaJrJiJtrojVcc87
gi32oeZiy1i6kh+U971yuKBch0IXQiuA1dVVmBF6jn2KB41vkdC3vgjnxJ2d6aMB80fcvDSrjVFL
Yzo3KP/+bFUon0fIY8Ng+9okRYg7YMWvFpbdR7OdbFAC09pVmTbBQ19obQmiEpAEkYOfB8T8dPey
A3kP1kCU1zzg3JQgqh+yoRxME0Qbj7ML3Mfh9ucX9iA4KBHnIuIAP4SKiMCrj81JqyfRWJdm2LVe
UKXjQfS/iQnVt86eP9+2t7QkMosv2/tAHaJWDSp9bEZAhtJo8J6gcGU8vOPzoCORvXY4KVWebRSF
6Wh1dRq57p+xzQJ/5ecvLTi++//fV5IKU8xY0scijXLRT6EziQ2N+63WWmvye2uGlAiKl2BwqRgG
gsJgW4SsCJt+5dGxoBqFBj5k2aBaCr6rq2qkMTsedRvQ7PAx2TWu+AAZ70M3mhvmGR+K0i0ClMM2
aAasAugwRqnuIxM7gUbj9pq9ZULVc+Hsd6iPkixJOnPu4ySyXNIcGzO3+VaYxsn3Y4hHFXa+RdFB
PFkjgnCvtV+LxGmfZjCeB6KejN9atcY5v3RQnf8gJWyopKqayzExuLx2aEUM2uIzxKySJDIk3Ryg
/sO88jBbgPnLbkqUzHUI0wE0JDfq2VnFEU2WroON4WPlwT/zA/CiwNWrTyPoNgJL9M3eHbgIda9K
IDPli8DgFIK/XdcHVc3GjdaIakOTjm7woLU2WUaLJxSW6p1vrTVpyavmasHwOpawXu+6AtNmGWgm
QMYecW842cXwEVJyx8TON74vVhJHi/vgzJRyhOt94uSkzdKock1EOz9TAOLifGUnLB1KMkePkjzQ
MMAMXs69O81aMjRzfGxKI7SLAy/XLoo1C8rlTeLRjqFzFx/7LuqnbeZ9vb2H1r6veE9b51laOPi+
9odlG7tfuSXWPq9E7ZPmgO23xufLGOny0BIrb6klhzpfAOWSc5pM05inx8fBeWqKCVqKcZhnp8Ja
45VZuu7AYYFkKjCjqDHIgZ7tsjLOBDO8OD7a8TPxHwY923idDk1jEMiv8b8s2oJHoa8EaVYAOy9t
UXPUkH+2CAaVPvsp+nTESbQTNPn0rXG/folsMUY5Q8I0wYavzKCoCs3HUUmOYDTbioxthRV/Szn5
PSTV/ravLS4WXlOgSAfJ/1UCjvZVV0JPCHnphoZm8sFopq2RfCjQlPrfDCmbZrDB+mrOMGQUjxSN
zEX7wO0W+hIrZ+/SGeMDcQrsOgCPV69EYbWD5fdI6s4kfRAse4bc5qGZkpWS7AJwGrjTMzuKQwwd
nigxROFR8PA/pzn9OVBIInaGvzXZ/EyoEXKI3/DG3LWatm9N9np7PpccEuvmQo0Lq3fVU5/YpChR
aUD8nfdBKYaAiDwYyJcCqblyJWx9y/Sqd8S5MWWw3BlbbkxOfExKyAMVlpXgKnd/i8zrHs24p/tK
tE5oVlQLiamjbawE+9nBr+XxBY8KjL6FGjggLlt3MvhvmrrfiM6evNjBjTw3H2LHYIE/FcYHW0eB
Gwqe2a4tiB30GnrYORp8QoI4IbDn1t8wxA9QLCmTj06exw+iqf0nNpVO6DOQlaEB2g/LvIkPtRZ3
CHqs+CUtM3D3TLr/5Cfsp8jH+mkGuGkDopNsP4yWF+ZjPjxUpcVfJqdvtnHZGqHHnPi5zou/x47u
Otp1LLAHVoda5vQvpG1EWOeTG4BzIg6msmkfjA5FCkC7rWkMWPGUzX4PSfLJDHmMqmHiZMmWWwk7
5D19nUibbqAbhx/szL8QKtUBoxM5xiAS3c2z5Qd9M6R7a2ZonTXH4W+besPmtgtdbRU0+gFBBvpC
wC9AN6E82TNksO3OwXPBTj/45VfihAX967aJKy9VTCjBF42rOhu4loCgCQysze8u7TYuWOXoK7Xc
lRNmcTg4m5E7xqVw9SJ1QUIQa22TRFwHC0L5aEx/t/Hf7xjPmQ3lyhHAytsm75KoHcmGTaBFH37x
WgRN/zSaa9jnxQHJXi+E82iLUp9XBoDhngtO4QhqHZvE+DEwY1dp8TumDdISaAiXtGZXJIaQYfJA
/4KbzdPJPhkfbFDBmO7KNbM0lHMj5uX1OSc0tdoMRmqWhKAe/NXQ8ac2pve9GCXGEolBnIaQj5Fw
HMWMC+m1KhsNcRqZCDv8Od1efiV0evu+7SATDmZEicRV3HlqoFFaQqHuNKVFOG3G6U64/j8GkFeB
jAjk9ZDWv5wnjVCS2mNan55zt9qgdLWy5ZcGgB4+gEbRFGUDuHr5/ULn0IJnNSbINQ5dm+5MfWUJ
lIDibQTnFpSronUrHVR4vTjNSREkrrFJ9WQLnS9+J2LizZAsR0meKqlZoqx1SuephvRldUp+VunB
F7v7l9qXom6o4AE0psmT7Sy4dEkPQV7HQVcX/zpVoeGusQcvLcW5AWWpsyEXXWrCgMX2uraPVxBL
C58HigRJE9SgXAADlOmxuopZTkUEutLqv82m+wz2mJVAf8EEgAYgjpT6RsA1KM7kFWI2BjKIk9mF
AnKTa93yC6508X3FlRpd69K2wPeHtHnIyfAlE2LnxPRQGOz+1b4wpcyWOTZTrKcwNdWBNgT6l9vO
pBx/0lcvPi9n8syZeDcbHL2n4uTWBwKqWPEshu1tE4uLAQgvQEQyJ6uuN6E1S9vE5yfL4XFgzU4I
gi8R3jayuCKIFhB1ogxzRUfE3I5wJ+ZYEavazk3zowEjSteybSzYSoC9OB5kY5HPAsT1ijRYH93U
oYYnTln+YT50+X2piH9W5Ozzyu5z3jipHAefb/IHV9s2+hbChCtn4doYlHec7rB+BGG1OJVs5xW7
O3UI1TGo+AyNkqEqMlecnDLMeUDubBZ8+z4IPWQwBdH1q5ZMI25FnnK4VFX29GVsjD+EAt7aQqbh
wUK5Z+VylVN+9sj4xxyaBSGnBHnZqxOLN1M/monFT0NR6s9z66ahAXhLwKYOile4rDZxTr0fhUmN
NfTU0v4EiMZBIWMJvVYTbUZ+kooTaV7RNrxx+ccWKhG3N8+SN5wbUY6zsU49qFNmIKtptxUPjDXa
5LXvK2dYSuZ68FBVOjmmzBp9zOu1hprFaQLqHQ2REktzxcDCWI+UucdPbEYvnmiC/NftKVo2ADQo
XnSANKh3umuKYmL9zE/odPpgT+IRKsofEHN/um1m0dMkb9T/mpEzeXYc5z1kXKDfyU+IwoK+38+O
EY5jF0zJi6V/p+n32+YWF0bGc9DolpkqZeFLKPhxTceoBtqGLvhcjOY9AzqzoCx9zG2tahqNn/TS
O/izH+rOsUmA5nYjy8sCupZ8WFwn2U0KwVjk39SXY5PYWaI5gp9mIzugk+vvaajeVNRXDlDl+fjP
kXBmR4kw6FhxAQJJfnINQE8KiCFt9QbRWDl2ZtC7LfnI5mGNRn55cKAURny8wEZh93mFRDW8YxhY
UO27+DHpViKnNRPK7UMrrgvSwgSEgwPnMfmcrTa/LZqQWBY0qSD8U/FB9uj0ZlsTfsrsj2X/x69e
qNje9uvF1TkzIaOFs20k2MxIJ1Jx4nwOc/tEWy1wnN9p/huZ2PtNSZFLiMVKuJM6mjJG2bao4/LU
paBA4sVzzPjG1/UmKNA5piMltHJYL02fhagWfXo+uJlVPK1ZEq2wJldSAerozKdbdPsETb5GU7Fm
RjkaoIk56KmLcRHjd8aHwKz+so0f75i7s6EohwObOYhPLA82oOHWGGJjFyfkfYNWS7bO/PG2saUI
8XzelKOVJDPjSYEB+Vgbq/5qT/2mNzgCxJUttHSoolKPBAjS1sjKK7GVZjAb3RoJPxml/USQuTbT
tY7YpcVB6z9Ib/DPQjYhcaYMSmXlKfd5YE7IKH/t/Hc8PM5tKPNV6wOB+CkoJ1H0E3WQrLVfrI1B
/v3ZHrUnB9yLOr5PKFge5mbj96hdWCvn9NKqo7Ed3P6AzECmVHGxHl3dFZip2UlHhyWxjjU6uE32
Fze2t71radHxIJDYHHDMAadxOZomphR99jk7xeQjtR/itT6lxXGgoAreeMC/cG5eft9kQ+PTxmEn
bd63hQDRPw/qYv/79iiWwg80uwOsD445AKYUK1Y6JqMrOD+RuQxTcYDIolk99mm/cc1kYzVrgaeq
p/F2jcKNAf8C1hopAWV5uOkWde0U/DSCjuTJJfYcZqQ2Nxoal/eZBzpQp++/xFqFUr1hT9vEdLJt
P0CUr+a8C3Qw4IeTadaBQQmHAKnPH2OA0je3p2XJVUGgBowaajdAfCqXvds7A9rQfBy55dfcEMHs
vBrdfdWhf2bizIZy3jqdQKOeRsqTZpxIdaxtPJvWMkeLy3tmQ5nt2Z9KgJNwMjW+eHSN4aNrzl+4
YT5WmdiA3qsKLLxp/9vcKccI042+GDzMXf3K3JeabfrqPRZQZsIbCVDcq+w64MEzAAx4DEIZNKz6
h7T/VSL//Y5hnBlRhjEyb3anKeYnMA2FFlDZlV0HTfb5HVYQ3QGnCDgzIvLLXe4SvcfL3MEC8ad0
mPezgfclnjS3rSxFRwi+AM+WXJJIyVxayQRkHYbJRYzX881MP8d8z/w6mKrPafH7tik5LerL+dyU
PNbODvkMnXG6g9TMaRy/Dv2LufL5pY2Jo12W2IG8vaoQuKVduJDo5qc2KT4knrHTh+SBpF70jlHI
2gqiVVlbVSbMjSsqnH7G3rTAZs01EhHP+3XbxtKioEAEWCeCFHQFK0ev0B1DJ3POTzi9WLvz052W
7k0RDvr2tqGFOZNcIGBxR4uUPHUvl6TmEAcmppuf8vavIttW+i5f65aQbqqsukzDyX59yPfgHrk0
4fOM2K5N8pMj/h5iMDn5oQ8WoaF8oCLd6Gh4mVbOgIXr8cKi8mzJczwGczgB/GwMcvO5StKAIdPo
aNPK5lmaPnRlQTEOlCrXp01Ke6bR3M9PLWHBmO1qgL2ZtxJCLg4H1U9fxvjQJFEczgQodnbrtDgZ
yavNxD53DlnTbnS+lptdHI0NXlxQrfkoG8n9e7Y/uxoJNN7BGSzyzXXmQPde22olyl+0gUIhCroo
7FwxAiSGI5I5xdqURjAT6PkdteHPbZ9emi/54EehUAofqtkZh1fU82qrQNrEDr28DTQdSDUwqHXT
yjZ9a8pSfRtlaWjuGGgyvKIgJFnbz3VXFyffAn145XQ/KhaXPLTNjGVBzEgUl/GRFnRHTlliQXvR
3nEEQGGcCnJoZ529ohkz3/rt3ASVyBy8T+fyFRyd9DDMRv53Ac7dnT8b/nPu1OZj3yfT3ptJvbWF
3WxcYrQHKBqMp7gBcrYehnGfEwv4It/oT3WRDc89JPM2NUiLfvOiJU/O/5D2XU2u40izv4gR9OaV
pExbSW2Oe2EcC0MPevz6mziz350WxRCje3Y2dh96giUABaBQlZVZGVoZysYKfupVZ4+RWfhdbHWd
GUtZD39aG8xVVjUNv4XU2SuBdNhPUpbBvkyYceuUuQbsUtbvfBuNST1wDCWRZM80V+70ktrb1tXb
qNeoxOu3L0MjsdN9lrLid2cVbKO5HFB41023YGLTdteX/fLMREEWJ4mDp76hhO7OvReaYNBV64r0
lBVQ1sg/OfUPX24NZBcVJOMDtjyk+wHLVYrXM1tNK9zWaWmKrEXev4BLuo4cxFPIllpJsuNc935I
gClWni+Xewfd6SBvwXmDzPPFScrZaAWj12HvyKYMS4vUIbTWdzJvXq8Pb47SRfx5bml2gsIxexEY
Y3YyrHpbjGnIdf9+0IIwzZwbxtzYJQr+4T9L1wmrjL3apfF8/TcsDBYy8v9OsXm+nOgBL4wk5zha
gQ1XGyJyoToU6T4Ynz9gCapWaKgBH/NF0oZkUwrtapKenPJrMTYhH55Md6VMtDAavNCBTcLKLTSD
DKNvTYIG7MQQlsg+DgozttcSXZfxFeLeN0Zm5zfxB6TUOYzk322/Bhq3it89UxBnQPOZoihB07Ma
5ZsLQp9KPasgDHGqhjpuW/1zNWUPJulW7u+lcYCdGEAMF/kg1M7PzTiG0TWQe8M4PpnNq8ZWPGvx
82DBBg4d1DFgcTv/vA+UF+4IfD7R0sjdm+ka8HZp+yCYwkqDjBgZv3mDAwiJGmnqIzsBBDLdZ6b2
jJ7FfCtwnEY12hFibyx/CM1xHtx+6EFZ0xa3fpm591XPjbUC/uW5qIITE62w4NS/FLJHEbpogtRM
T9P0wv/SyhUpX9lCi1cuzIBYGo1V7vzKbbidZoy22Kz1TtfCx1ELqzUSkMtlgwEMAPUDYBbBLne+
bKXMPKvOYCOHgMujXqx1hl2OQSlNoLkbvAdAm80XDRgKrbAbRD/JVP6WjrFpRfZ5oMZ9DlD89X10
ORT0O0ESBNTleKwAFnk+FKcce9ZXKUztku5G01buiSX/U/VQgGUVQOciAipLQ9aZ0WGqOlaGDW3w
Qq3BqCHKfiuH9paU490o9G9T4t9nqdyZVvlF52tl5aUJVYxGqiQLqsR5I6SeFkLPPTgeKuenkfG9
3iPZ6pTN3nfWcM9qxs4DMczoG1uz2wK04onlMCs9dVJsS6ONXXmTynZbiSdf+A98LVReXEFk3QGX
gMjDBRX40EEQEUkazHCfbCtiQMvTXYlnFk0gsw+vRCfpRdeSkYqg9VHlOaU6wjTyuwFO7ANuCMkb
5NrApm/OM1k91QrWDhY/yW3g3oo1mcCl9YcQIQ5aBw1xuDjOvZxowiydfuSnnHaHLAs2BgenMIOy
lvC9lUf5oi0gANBLgY55bOFzWwN0w9IAglMnDsLxm1zY41Z4kFDovbGIaVBXp+tTt3CfqxcGOvlQ
ecGlO0uepf2UBMGA6MQ2d6kP4BhKFNvrJpbWX3EgI02N5A8Yu86H5Ha1y0uvhImReFtA1KpNZyZr
4tALVhDFog0FDfrINMxzrqBnq6HlYrPTaGpxP/YPdEherw9kYW8CF4P6q8qZXhbFpkEY9aQhLMms
T65L40y3d7S5r3kQG9SMq7XuxYW1UUwGAK2ZINTEq+x84mjlZn0B/agTusqfckc8BjXbtwP5cn1Y
Cy4HunPIT+NdjhzAfPeA1HLq2spiJ5GIPen1b7RMbgI5nlhnf71uanFEoDYAsyJuDDTKno/IBx2h
UzKfnQC09HTAPh6Htd6/RT94Y0L9/U1oV6vLVa+wSP1glPGkWUiX8GwtMlqzogb6xooYBdFJ7SEM
hh6A9ei8H2qEB8ObUag1e/P9vO1F2fj4vvTy2NLHowO1+OtrsTQErLrq6dZBYxTMgtPGsfoEj3wE
p8UmF/Eag9RltIaeJKgHgR4JiLIL6BqxGkTfto+kYrs33TvTfw7YZ32886z3Hy84mZGIAamQeZld
RkaYt2Ob0lMvIUUWoB/EylZ6r5em6i/VsALHXSaunDptAxUXnuhLGYTsx/sX4u3XZ2udBRNzCQRO
gVOKyuIeyLjr3/+b+5zFFJghZEf/9/NnB7ComilzGvXzjTou8yBKGyPS+LQps/HgUm0K8278PfXt
A7HH16paSwIvhXHAeaGXSzEIOP68vwovgqydupqcSGqCpuBYtT8KrftkZiDraRmU+CxnV7TGxjL4
1iXGc2p8YL++/QXzLtnR0ZPaLvALGtc+6mXy2rNgJVhdONvQ1IG0hgJQgnV1tozEtethECY56cH9
qD3kAK0H77+slVKDjWwjXg9odj0/Fajv1l5mueTEnG2T30rrVkvWnEUFmDNnAageIQHibkW6OmtS
cZmTdoBok5OWB8VX0+trwO6NHjDaVrtHLofsbAcJsdJLtGgIkIOjNZpnvIloN6kl1t4yi5OqaCAV
RlGl9s9HPFSlKfTRoafWOGb5F6f+TcqVrPScK+ZvjgjnIEIHhI/Imsy2R5nrPfImBTvhvP2FCu1P
SuwobX+3dbcFpPSuK8SrlZpdCPYF+v4HFDLhiFnATmHiWpzZbn3QNVqpT09+z6Lxs2R0JTRenMA3
BmYvNE1M0p4Sj54qeW+k96xCDfbdyHe0f6B5AhQLipF9nkzp9CEx0D+NNISsN0NrhHn9cv0EWzh/
YQGlIh0GYGkeNqRd0TZaz06ED+htRW9oWGb5GgRpzcpsd6FdxkJfH6zw3gxtAHa62lxZ7oUIEgMB
LafSgr9kSA8qH/0gImfI6NfNGKIBjT1z2aM9TtJ0P1XGdAh0YsaWN6491dXxc7Gv0UejEoMIxOeV
uNqWPBhspHK0urtFf+Ft5ssXc+hfyWSvOMSiz70xNfO5ZAS4t2hgCojBBExLtHo0SzmgD4mvuffi
mqF4CXG2v9Qxs0NXOqWl8QJRv9ftiue03V93vKVJgw4xFBI8hDDA4J4fPwkUL6ugk+w0WbusHB99
697Iuqhu3O1/M6RO5TfxnqVLW5Q+DInsNensO615aovxJgvWsClLE2YA9I3sEDjSkCw+N5SMvOVF
qdFTku2EuZ9W8B6Ln0cdARloNBEgTXz++YlkaS4rfL4JHofXpP7ABYhKMgArqgUXwmLnn0eNrDI4
eB5PnQNdDE+S6nUkznDvCmmvHJyLQYvi41aIfODR5i/jaqoaXo0mPU2N1kYJKA2jMU3Fo5e0YxVa
3Agpo7vRZTGqNX3s8IpEVaq7v62hC1YSyUs7Cq9bBBV4FSi0zvm404JDejfxyckd/TsjY2HWJzHN
dh9wQg+zqm4iZNxmLwKaVwWVfUFPetn+9Hm5AzXg77RGfa9tPjIgyPcBW4b2UegJnQ+oxJ3oQDyb
ngyIkm2GeqoOnVMXt0M9rMkWLZ25KnWD+x0HLzJd56YmrevriWEdKdTDDk0GTJBTH53GnWIISZgP
gtR2bIl6Wnk0LDoQGgvBGY8qtErHnhsONObWOh8pUGDFsaJBnAkHZChTOFVV3KLqmXl9FnlNgF5p
s43B5rtNJigqX1/UJdcBDg2tzRC3R7Vjtqicln4lKygUejW6uBUx6td67c29dEy+sTHnIqsS4SWm
DxtjtysHqLWD+N2dbqzh/e2aIDxGtKHwiD4IqGeDMf1uMNLCREU83Xt25OXP1ydrcSCQsAO6Cjck
9APPlwz1TvQ4ujw/ZbTfNfUXVAJCo/1kth+4IaEMDH0iEMAogYZzO8RMtalPpvxkURmiiToCVlwD
WOn9o8EzAWeYgacxVEvOrTgWKQjYCvKTmLbSBM38DVh/7Pw/WpmFTXwsQX5lDflpEFMoHBFn43dO
IYmk/frAcJCtAAYZ7UoXkp+9bhdFTvTsxK3YE1EbhEn5fWrHlfEsbRjkLNRLTjHrzYHOCQAXwq2b
7NQZYL4Gp8JjabXfOiddeXcsXZUq5wZvQ2Ic1BHnq0Ma3hhaJrOT57ff0PR5LOka2HlODvVP+dtC
fUZh4oCMm90bRuWMoFEv8lNQOy92LeMUoqxDjbJ3WkY4fwFNt5vQG8Z7C0CcdAxu85JDRdeMry/d
0pziSakoy9AkcJkA4NLMA3RMnkqzbuNGq2PZ+TRuAPf9gCHFrqKgc0o99XxS0zxlII7ABh7GlL8U
EOjaQmGZ5GHSQZzkuq3FBQTuFDg9dVvOL5ZUCtK6LSbXaHbBY5t9IJRSBAH/9/nZGZEnXuJ0Iw7V
3nDDgUDD4fP1368uvvmLAAUZZJfRvI/i3cwBBe/cvjBJfiKV/OVVtwFaWPPi1pLOZmjazXVjix7g
AwehABmXNTQjIO1oBAAbeqC3trNQbw6Zt0bgYCxbQfyCyx7yw/OCexuUHg6Ipjg1tiI4KSWoivyd
z/jWJv3WZummCqewq2LbjE2pPZTUOCQlutk5XSOIU1fRfHYdnFUKVIfQbU5AP1K3GtCpiw6aDK0z
KAW3EbVktTX8wo89r8+jgtRQrCmCV/SUrx1iS2sL3AGEc1RH78WbPIfQFymMujj5WbsPJuNrXbpQ
cEf8vBlr709HM+0DC4wahfcXTYqi9uyy4frQpwny+6dJu1eF7YB9sc3v151o6Xp2cIIA9uiiNjY/
zioXbIs9FFNOlr8zQWxHt2aws/qb61aWnEglKSFijYQyAErnZ4hHAo1mtZ2fgLjY1W2+G3TjUWZr
bO9LcSn0jECoACoYsHCb52ag+ovYNwjyU258DSCGmJDfOlTZqPelc/OwM6YPHFdv7c0WyLZ6TsEv
iuMqizLnj2mu+dzSeaiSzCD7VjRacw8oe+z+2knVxXnDyJ1zvL4si59HnRL8/riUcXOezxdUbHrE
936KQHaAEIwIq1pG/8nEPEuM9LNMiQ+Eb0Hb/GYa6+zRpGRYsbKYcET4gtY65MQBJ5i9SLqhnYQu
gCdwWO59nZKR7cFDkkeO3Q/7MU3SXZ9T46ZuswSlZmZvi27K1mrmC+cT4g403kCpHe/muYxLiZy8
6xGAxZDOfQQo8ha1nMh2uuemkH/MUfuuVd22pGtl2qXNpRiQcCCCNghNOeerSMB/lrVuD+ifJiPU
tL+kctwX2bgyx0vOAnghaMkAbkdpaObsnqTMkLlqvEuSaMLLfFjLD6xZUH9/k7GZSFPQjMMC4lA/
C1tn+35fRD0bvXaglvXBiXL+fSdpfOqVWnaS/kMWd2tykAvLD1lLvIiRp1NwA7VOb35+ZpU9byCZ
durte5+3IfgBoh6IRFyIVLsPOKgc1yRZlk7vtyZn5ypByA1lXGCMW8RjYP6OcnFjop5mrREuLoa9
by3NnExC1JQYeYtnIvP2hUj3he1uupyDVcy5HdwSbHgeufVBlBZo7eeicGPwgr90CV9JASz6COJu
RO+4iRGQnE+yR7yelANwrvbYvAbZcAsA/P79boIODhRqEO3iPzMTTq25ZZUDIYWOM/riJ3ly53v9
+Om6laW7CgQEKlZEDz+axs4H0pfANk6+TE+jO8aUvNocedCH0rlvnT70tKfr1tTX5qETokSlMg3c
4QXTENElacYcgBHLLSBK0Qf7PAtuaJo9kNS6C6AzunI1LlVIkVb41+JsswVag9OPA3I98eahr3Ia
Fbq4nXpoYox5dzeCNVbr3XASPQl9DzToXrtGDrfkK29/wmxDmvkkJZN5empECBZhmn/guYnuFRy7
qEA4QHOeL6HTW34SGDWuT/JkZj+ltqZbsXSyvzUwi2ecNm01LrBqLJ+guF4WN52e/bTsNTKJpWME
zY7AR0A1175g0ctG1GmoBsQSQWshGAq7JyOfIivNvtvsnXqgf9/PChLjQJkR3Zzz28ovqNehezE9
IYnz4E32C7Pz2LOKXx9w+DdmZk+9dPSn3G0wdQ7k6CkxI6Kj549omzQtwnwtK7C4UG+szQIpQy+0
0bExqMo1YtrSsKJ1yNx398coZ/i/qYNc77m/dThh86yEP2v9nY9XuDiUa7St1wcC9ohzE2Av+J8J
sDyZw675hTff9YVZPPfeDGLm05XIReupkyizuvuRGl9zwNFF7qCdDUSkZHhuzDX2gGX3BjwYRX68
y+dpIZdmlc+DMT2JAAuzS8stdcPmA5hMRSgFZDqiMLxyZtcGKh6D5teAfQbal/Tol5+vz9viIABu
RrbOU/1ys5VJGqcLSlqlp74ykUFN+huiO3uolux8saa6smZrtkZj0YI4dGpwsFmROe7tIRycTb2m
wbZ4J70Z0WzCauqjRSDHiDxImyqa/7gV9n0v/ZsUV24/ybXn2uKwkOIGCgNgEhRsz50799tq0gX6
y2h/myms+BQJT0Ny9SP3ggMdBtUDCtmS2b1DrLJ1zTrPTv54Y4DqLbruCYt7FMBt1S+pJBJmN6uX
ukBwU7zaRPBd156s6mfPP103sThTSqId/5iX2rxJVTVdxjCCFirzzg1XzPt7dPpft7J4P0NaEy2S
BjohnNk8lcTKeqLWo83J77zUN6Xm/LxuYnEgEDvFswzNssjenC+5lrCApR7PTukUlU5EZOiiyLj2
TF84084efrOBoKks0TXEuiejq28wWhPqya0I68F5akb/wSu0TxNfVROZ+QFEUYCef8N6OvMDjfWy
0muliuO/TumxlI/5mrzgsokAr0q8qpF1m91raCl0zWqEnFCP7pMIdb+9MfY8rJy1NOPMFf4Zi4Kw
AmiMzgRzNoO2RUZotED70d2NzqfCWLk5Z27wz+eRK8cBbaHhYB50VIPmtqzTMI4peEQz7Z4w65ZN
NNZXH7GLUwbQE17IQJvilDn3OJTB3LFPXO2gG19d+ivx9nR8X8PYP6PB+xWAX4hkXCCcKGTsWmoK
6FOku4Qh8boha+1ii6NAZgjN5JBDvUgLohHJBoWrpR2aitObiYhx5/Zjsiuaek3sYLZ51GjwbFZq
g6jnIr06m7DMHwezLSfjYHTTcxrkTtiV5Iss2DNSHmg1BVH96BvvDEP+sao6eZDOQLfaPPVVoMos
0QhuHMBguiH6jhdj6NSfeIJ77g7IoZWoZ3bX/c8cugFQngfefQ4VcvyEaH0Z6EiN/yGFFwqWhEPQ
hZZ3V49rVZRZIuIfY6iCKUFytaVmuzbRp8nteGEc0mJIgA4GLf7E+mwLrD2HLBDfTIXnbOzcZaDx
8Eh8/chdcB2QwgASBXVClbmebeUxo2JICTcOvdFGuvlFiKeEaivzOU/4/R0jQCt/USSwNEcxEo7q
P2sM4+CbJyrNsBtuzVIPUZLgXkySTZVC/ejH9ZFdnCLqPgfpBlJssH+RaKs7veBc8yGa0YOd9LSN
+rVIdWHucG5gHyg50UuNbisBB3zXgkMdIO+h/1ZVv/Pu+foglk7atybmt4YPwezGkBq6bqJShpin
//b92fLbE4RomYPva8/jXfm+hLVadRR20Ymi+rmAPJl5tqLfnqwgweHKaBei6+9B88XKBBkXy/zX
CDwLzEYAYM5zyTJpTGi6grPcHvMhrD1abHF4Jbd+Z0PSkwxQqfWHLITYbhWVOZ+2hW6KXapzjgRf
xdA83xqxxfJg48g0nUKtDvSVPbZwnKjOr///E9WZ+ibVaKHIWIgmI8c+qH/WHKXFuptOYIV5kLWI
WPHOrtv/zfu/9mbz7upjIo2UkaPH6Mb2acSGn9fdZnFEgEjhfoTm70XSzay45lYUN7Trfp4CPWrz
O4VHk9VTMH65bmpxB/yrGTCvaJLBZrn0ByiY8ekVmNfnWhu2KybUa+xNvk1NGPIpKGDDgRDfzhV8
2gSw1yyrnYNdpvVm9EoXSmwa3bC61fe53lhxlxuvqcwFkn1CNru+bYtIyrb5jZ7EMXZZaTwGFRVh
UHldCAxcuzMFFV97oAqeCyEkePam9GGoWxKC+d58MmtZbA2CbaFPOa60GmBRAG++jlOd70dvNCNd
7/othCjyyKumPovLjJUbV+h0CzqZcdPUkwUUXNCTaETQcUik5j6jl5FHtVEZL9cnaGGPnc2P+vsb
ByatpdPGbp0DN6y4Mba0jNwckgdBdN3OwoEKVm/UArFDUfif7+Wss4NyFIZ/cPx9adyV2Mp0Za0X
hnJmYrYXK/gzsjIwgdSZBQXM8ZZON+8E6ih/QnkOtS30QqDlb56T5hIdwQPr/YOfPtvGntdRmcI1
6Mq1uhA5nJmZXQ5tTSUyjDCTOXkMnRLD+k2HeKwPVYWOlvqrX66k8+eIvouBza4L9L9rZVO2/iHJ
gki2fuRxKFsnbAPgAUhS7sxpa0EdxjR+jPmmc2/e7x4KLYlqECpo8JBzN0TdnlSmlvmHmjlISbt3
CWteBn+tLr0UrYA/CV3diqtLcf+d26FislNPq/xDWpdRMG6Sugk1PEMdNHu49LuZ3ha2E+YfCMXO
zJrnZvNUcpEOwj945UsvdoCKB/T9b5EzE9a5CSaZxjpZ+4eclD+tKf3Rj2wz5u+E2v91k7cTOHPM
Lm9KzyCYQGv8XGb7WsnU6LvB2rzfH0x0JAM+ALTiBRjSY2bVVJPpHSzTDCvzqWcvmb/WFLF0YICA
DocGsAOXV52OY9yjIySH7d7aFFMQWUASVvn3hq2M5m9/1OwWwtUD1Wn0KAB0MXdvIPm7guvEOwwN
mMJG7ntRJWX/auUB3UwuE188m2lb9JpMYTuyYeskCdnzog52U5NTEmIAdJtomnU7sKK+KUgFTRLL
45vKoektF1lx6zLoEQ6abUbStKavjosqpFtXegjJ6wFFVuD6ee07POz1oSBh6XDxBGYk9zfPyvpu
dDJ/O4KSa9tUNsILjztx04F6gDJtih2fiS0ancdHQ3J2MwUcd1PTscd2gu59oRtlWDWu9sBF58fX
PUGd2tembnaq21JoUtOwSPXwaoud3dwL1wq75raSp2FNumHRI1RHEWh6wWsyT1CX6Ti4uNfdQ89L
MF3vc4AwTRIOxtP1QaldcjEoNP0ghFYI/HkOGXSegvPGdg9o8oio8S3I157VSxZQ4rGAp0d3OjCS
58dB7nScTx3xDzQSHQ2D1Yf00oWOCpUCWQDrAZzvzEDSQYuvpDixIUKZxjzd6/4HLvS3JtRqvYlN
rCCtNFuZaIxTSkJPjxJ+v9YhvjhRqu0CHZzmZcLLyfiE9iEdaurOk5Yc+drWX1hpRQ4AUAj+exH3
DCbDEdc3cF8AENz0kaAj9bovLQTsSNsGwJ2gUI5a9ezq7FHF4cBZJgff76Oq73/her1Bg3VoUYSR
ompXVmXN3mxDtmDT6xobonha1j1awt4VpNsTE+JnSXBbtu0KVHQOePh747wd3+zJI5KAWGj1Sw6Q
kBCRhKLIKaHeb7vUil0ziWDLRCbCxCBAInriT68VX5OmJnuwfzqH0qLj6/X5XnJ8D/EDTnFcThfw
G67zxhlHaEc7wWHQfvconvUfuMvfmlA++8bxqdb0Xq4reergwTKesvapXOMrXHJ7OD0ACLjNVYPo
uQmbMzAE1Qy8d2P9jWuco/bP9tdnaukBD2pMBVcGpB3wilm0BRBTIws3QJ7Gl4ZC51NjH6W9S0Ne
8L0mytsGVGUl47vESKNqCm5crd10XvI5y+zd9R+zOGC8a/9Kk4F5duZGQ2HpwABlUMWjBgD8PPvc
NGt1lCXX8EExCQYNHImXRY5W1MRGDeKgOcDwlVW9rUHfBwpF4wOvKWAx0DQMMifIb80K0BRdWj6j
IxzEyx86w9oaafboyrUXFfqQF46vt4bmK2jrBvkrgBv0FrtT5Idb02fZLhuSzyhIyK0OSUHF//ww
Wlq9lZOV3LRdX21k4rjbgjZiA5LiJgZXHXpOqxQvM9v5aUE1cZdNNbktpNfFbYLitmYm+QY6Y/aG
styIQd3SIwEtNNiq3OCrM5TeMSuCPKZNiZ5SxHW7zNPZppo6EYo2EzHYwpooqw3ACjLIOBZgJ7/L
2MhugjYYwb3tK2xLUroxZH1F1LPJ2RZVWdy2xAqAn5bTdqzHLLQ6pwi1MTO2DRBsKFLjxCa8GfY6
5V6IrKR89ScPAVQ/pLtRMGfPDSNRvKVeCGy5/mR7KNFIpKPcJg29Sp8e9YSYN5YjX3P8W49NHxQb
6Um5a3L7q+dmP2Rqe1vgEt07kvF7W893Gd5aG6228gMr/HoHzsgssuqhCMfK0sNWkv6eTVy7IzKb
oswnduh3ZHrSa8SAVUZEJCqexK4n8QfUYTYFhVhiZ9Ly1SmoiDuj1OPOLdEn2ZV2pJXWGHm63T5q
zHJ3ttYBUubrZA/KpjFmwglCt69egtQfjBCsW+YGb/ncjIa2cyPoMqL5qqlQkiKMPHhpxeKajTIc
UWoMM0v+ridPIgox9M2AHolDYIo2LFKEsegc7x77AgVHe5yyeLJotjFzu79rBmZEuYvWw85NvnXC
NV8T3hu3gfCGIJpSrf/eFsRw4kKzMjR6JK9BCzgJOECDbR50f/K+H0P0xOd/SKd9NwdRPMgMYTQY
wdlTN2k8bLoBTbtJ4uElVnkbw6mCJz/YUuN2SJ7Hwg+OVMvdnXTQ5VtAmvOuKpwuJoC1RySQXRtD
h8u5TwuWP+RUl1HfVUE4NVUbm0VevVLTq4/Sz+CMcKXiZsSugRgYmruTHGxf6PSsgC0TZhi4vWds
daZDT12kX+2s/eMJ9OX4XYeSP4rCf+ya+Fs7J2SHivoA+KLlx52wq+1ol1WctQXETGwPLQc1ZO01
k1Tbom76W1Zk0HGqZVNs3KbTYg+hwV3jDO4ttCAx0DFnIPnJfg8i6Xb9QNE8zRmLiqYhr6Y7GG0Y
8B75PwLWnBswHE27vBLgsiQGvTW4FuxNvXUigFHpTZ4Y/q5sQJlXGmDKqysBjgHeJJEsBnrDrKba
9fJP35kRhd82AIbGll1lK3HQwgHv64CU4kUI5Xowmp3faJ70EmHKhh+FvZHhYK8Ecgtn+9nnZyeh
3mk91RPBj4OZQDmdP3Jfv4FKzwpkYeHAPTMzi9sT2jdgQWr5sZGhn3yr2JZW2yT5cv0yXLMyTxZM
WK0gqflRardOdaPZL2WzcfX331JnY5mFMYZNvaoNsCIMlGJVjWS1fd+sIb6WElewgqI4Vh0pnTkY
q2zQ8A/VRX4ExUCGHVD4v0yGRE7myOmhK5EJxIZJyTbI7TziXa7H9hjwOCdoE7s+q8se+O8vmblI
IEqNlBS/xEtia9po+krkvfb9mW+0lKLo5en8aE4bN55EfP3nLwT2QMGimAPZNJVInS3XMKSayQcs
19ic8vTB7J6S9Gixm5ashS8LlmxME/DreJig02QWi6GdxgNSuUwOpcIr51VXh0Ccg99O/1MmLTre
+1/Xh7bg7wj8gNJAoyhcZJ5/GUlnCSKa5FCPwd4C0UxYjs2+FAkucHOtT29hmWBMibwgNgOj52xz
lZPll+h8Sw6UxDhAq2qlv3zx+yhdA9hkKhzxbPY6wc2CM4D0crvbmMI4NROgxNcnbOG0A+eEet4g
Vw90g/r7mxeIV6S+CBrmHtJsp7NdwTfacPPfTKg1e2MCzRKp5oAe6tCVWx9E4ybRwmINLr8wVx66
dqCtDi9DAk79/Y2RDPGeYVHGjwAcgj2RrzxOFz8PMgg8B4EzhCuff7438WaZUocfcz9C4+k7mZ3U
01eR14FRFeA1MOHONrwGobcKMhY4QPMmHDzUoKaX64uwNAA8IMCDa7hqDLP5yQ2NunQy2LEhkaCR
373/yAIly7/fn/nRaFRtA7w2O3qfub0d10hUFw4SdF2iARyOqjSDZlutItCi8ljJjpUT3LLgUzr+
4HKMWg/FvPbnB6bqja3ZVCEudYpANuw4bif7Wdefrn9+cSjIReMSQ07tAng1+hCocKeSH/vMO0HL
Hv+LlpIt0kZxsaYqs2Zr5rYMKoLVgKfGUckWRCPhX2SvQ1O9dTPIZBZgC+f25+vDWzhQwG2sAEzq
XXyBxtL0iVjtxPmRFmynJ/cTK29Z8vW6kSVvVokwdJ4rzldzFgImnjXpPS73ox08OjkaYVa2u5qX
WdrWB1eO4kyBErI7z2eYAbM48in8CFKIcMRbqNV/GsmwSYL3w+TODM02PgizfKWIjAUyfvn+l0Kz
w0S8OOXKTbLgB2dmZtsnL4RRMGiQH5n8VuYiqhoPCqk0dMipWetvXXCAM1uz7aP5FU1Tw+THrjpa
ya6vjmzYXV/+RRPoq1E3LzjV5swTNqWtbVZY/pR9ae0NSABdfcWNFz0AsCBo/ejoeZrXDx30MqBv
osIuTbPJCmnO6Qu1OH2qG6bHtVXpK6nABZc+C8pmB6hdSKORdQ+X1sBiGMri+/U5W/v+7CgQOVQh
iMB7IxAFsqi2nUYp3pbXjaiI5GLfKCgaGv48FAxmgfHUA5Pb9Ng3eYaX/hhR7Yfsko3fGWFD+rDL
fzV8xeTiuLBTFfMcWtQvaFtM6hBUVdJj1oeWcyrs9wOgFJIBDZiKs/CixzAvJS0kRGWO9q7uDjJd
IVFZ8jPQMoGJFz2Ml/iqqqF1MBIzOwrnuw06i21gQq385fqyzFvDVHwB+nFAuJBFBJf/HMyQpUNi
1hOsTEiNieeRxy6/y0isN7EGEMXQQppXi1prWIkulxYHpye6nMCpd1n+QqO14aSDhN3mPnkZxEpk
ufR51ZgRACaI/59X8ZKscMdCDNkR0DHo/TD24/q8LXxf0fTjlaTeeuDSOY/6JuK00rcYOybdk/21
rlegGGufn+0WINWKAQIR7EirkNsspmMXXx/AwkH5dgDze6zMQUg6ZBo9uol92wj9eRxQAHDE2oN4
0Y7im0FnpTqTZ4eLaWVVU9g5O+qNiBv/d4us5QeQ8YB4/WtD3XFvIvyc914hM4SA7SjAbFiELqtQ
Y1i5+RfXRDEM4GIBe44/u5Ar4bIBFz87gqIfRfYXvVyplSxseAT76lZRjBYXgoXEozakTi12dBwJ
2OyftK23tnYnmrXe+CVD2HkgcgXYG0fMbL6409ZlZzjsmJMDtf5o3Z929CJ7WitLrtmZlQlN4QHz
IDEgy/hRZLcl+ymgSdmu0XMtLYyCVyPaQ1R58QLQO+h12BIPjMGc4iSgYZmvvecXR/KX0BknCmpl
s7WXRiZ0N53okVXATbh6tfd58Wp52l6r1oT+lnYMVEfR7vOPrVlEZk41SwVCMFxbZhAGNUlQFtMS
0LolcnP9EFhKnCmy3f9H2nU1N44z21/EKubwSlLBtiTLeTwvLHsCAwgwAUy//h56v7srQyyxPFO1
T+satpAaje4+5wD9ibSIfVbBV/Is5lbSJkckLKB1k6zTYvzlNsq1zorQSpLfeqOuerhvP3K8VRup
v4gZLYQ3s+M9+Q3T3J+cXsbR3DG4GG8LHcWgZu5qollBjvsPssOfBitt+7EZMzcqVLg8197lHHmZ
sXGXeGJmNyNeOFNPBCqNH6Xs09E0OeUjN5NjLYImQA/d5RVb+vz095PPO/bQx3FkYyO6IOUP3D+4
1sBgjVItlGjAiSDtPc0TtarHdXKkfdP5qpXuOtDFLIxh9jCdGJHGAL7hSus6kRzV6mgYb4ltbHSd
Bpr+cHmuZjcW8otTW8dU9pHsFMlArWay4zlXA9+g+IB6xlIz3NyCACiDlQbEAtVYyYiTQiWVVwR3
j/EbPVaxuhAFzg0CJQRAF9EGA2opyfOAaxMsFpmLBWfgMw+9YpUveYHZIZyYkBY9YXTMeQ4TXrWK
QTsafn0ZJrrBjzAPt5p07FCr0st4QP6tBEUTtTTg8Va0WKhmzDwvAPP9z4h01UDvSmSdjdwCEtdW
c1TTa0XZKeUWsHlRvfN2IT6bX5X/zE0/5+QYclI1cRbDXKE+RknqO9rGMhbKQPPL8q8NOZPBip4S
FT1ix9y+Is5GWViWhRmTQTsUYtFu0WJZeguldqXfDmm/rVSxcnOxb0x6X3fmGgXlhcM/LYT0Djxd
KBkEWlaArzUgrzv2yvfYEH4WHT39mLFu0zeVD1DWX20+XdrbXjcIW6WYxHhQNoUyJr5Z6hFi6i8q
QU/vqE/jmlbzZEd0Iupxf8KQXfyMkjsbdHys314ezJzjPNnkMjDTiXWtrrUE5c14labbqtx7lV8t
tdzN7ruJIRTtagACy5gxSNSnNnTPsqNC001EspD/AXLoHw7S/1mQbnxNMVAfRzfs0SlKv3ut6RdZ
oP9ZjJMhSC7HHmrigucqO3Jyy7Zt/AcXC+JNGw1NU6xuSWtdOwzVWVtBwGmaftrfVcMLi76el8Mc
/Wdj8kAn+ynOKeW9G6VHzSsC1kLo7LERa3XE2/z35V01TcbZiTyxJK2G4TRxB/kVZAC7FR/BO6ZY
aPFvgwyNDE3yRbWk/y3Nf+OSlsbLuG3EDeZOcbaAf/fpgn+ZPSMno5EuAsAwrFxTXKTotV0WvbvZ
c0FcvyU/Lk/arBkwzyKVBdph1Zb8SiWEWzljjzos9Y5dUtwUqe5X4PzKiLmQnps1ZVt4diKNZQME
LO2EKq4sp/XS40htdHcOOt+l9ig2pmDd0aXdUng2e/6R09CROMOLQK4tkgLasip6y45uMnLkgpXO
N9lSGn3WCN7ReOkCvQkxws+D6nNkZ1A1S49m9Z5FDFW/hUh29oY+MSDtA+A6wQhZ6+kxjZ1t4QLt
4dkPVhKvLu+D+XEg+wCx0CkjLO2DNM/rZojhabJuraL7Z4n9Y+n7099P3ECdjmYxRLhWyHOFVhvD
/4OfD5qhif8fJKlyVrZJHJ7WDUXjBHkx+QaR2d99X9q7PTpyQJuEXDkZg7i9wzj+7vvS9Ot9U9pu
UmVHtws9ulp6bc0ePfdDvgSCnKi3f5790WqdQjDESN74U7eGoGfoprZf2KguzNPsbkWMj3fEpMSn
Tj/kZJm9xohLxBe4EUGGS9GpiDbJwOq68PJ0zY0H7ZNA9qNdHGV9KWwtRd9FhHYo9TruVLiiur0a
rVA0S0IgMlPth5s3wGA1sS8iRS7TshtZWepxD6dVg2k8idij0gD53ioZqIo1NAYWVRaQpA1Zsuny
MRTe4FfU2ZOo3xSVuXGSb5dHPneOzElHC0husLfK0W4co9jJXNRQhm77yr8oZ/Yx2tOvS9vcYFXd
ttCeOPJvxhAaSwD7ud1x+nlpl5uDUtYxGVAKTNasCQd2a/DXy/MztzPQ9QN1PPSr6MDTf96AIxi6
uq5CuOER0y8fnRtBg75eSghOTlcONUCDAClLNF5qZzgFUqg95w7OUxQTX1gHDkIOsu2K+9LzgCBf
6mCZXfQTc9IdUNt1P5AM8bKWPuHtqfH7y5M294RCORuNhjZais4KQF4ChfQUshXHUTVuDdENYRIh
idoY3XXJzdBDmTOOxKsA7ellw3Mhm4nSxgS9B8WVHKJ3iqpknpbhxa6i2bXrQ6PQ173ubHWdP9Sd
t+CdlsxJ3gnk5r1bMphLAIQqu35NbCVEK0lg0eEWTeh/4KVA7ABcEfTU0NMxLeuJMyRtmUYtpKKQ
z81eK4MAXEHQBKH4lmALpuZOFnpTwNzrAQZxRrqbKnVn8bZJjsQO22ozZhu0yV5eqwUTMumuWkI7
gztIqZXsVSuem/hH7/28bGKaEPlYTdU7D0gv4CxkZ8uJRS0vRv1jqG5I8y3xni9/f24I6DKzEapN
Tx5Z0blPExq7VkqOrMLTwOxvTO2+dJeQE3OjQOeGCrZeqIGiNvF52bHLkCByCTla0TuLv/XD5vIo
lr4veVFWKhn2K8rBZr1GZy2pF/LYcy709PdP9k+2bQ4O+siw8P3Ge0DjvZr8VtUfNll4Fy6NYlqr
EytA0LsxTxg5ds3tsLP4wiDmPPTpIKSjHguSUXQEYRB81ymQo85+5QXAD+IG9Y5SWXqoL82ZFGAp
Q9k6Ooe5XgQQSyyie2vYLGY0lqxI9wDUKQYt4tPOghpE1rwmpuuPxcYhz3+3w6RL1HZEUqcNRuOW
v+uRgVRo4Zb+yCbLJ/1keWRnwtSpsb7IyZE43pa3N8S7UaIrJXoq0p8Z5Kdbds/rH4Z3JbS1oSnX
7dIhWpjKj3aCk+2nOenI8ww/ICqDoQ/jZBuPYLq4+oOJBGUf3BkuV1OWuUhyR1c6vUDrsbUx0eO6
8Pm5+2xSqP//z0vVddp4daUDz3AEtjez1uRXTVaRtkmTheU6P6toRQcnIJqcJyYhGW+WDF5O2xE9
L3hT+yaSm61/eZ7OVwN0Ceg2Aw0pVLPwCv3sDOBveidxeX4EVt7v0m/gnqnV6z7nC3bOLwBIqoFt
CYbQHH4WHRYgzFMA4MmPZfnaDve1ca1bC45nzsSkog0VRDh/1KY/D8UETKBT6zY9MoUDNlf6S+wW
c4txakBynJ05MKNgMFBQ0IHnAV8s3M5YQMIEDDNopAUDsbwamea2fEwoPd4M5VPdPV5e65kJQl8o
iiXoc8UrURaHQFq28ypFwVrnjc8V5rdN7ntsqUh6fgFgQ4FjENzpoH87q9bYcWWPxEpydLfd0WgF
pNJdDtFxBOq0uTb5l9/vn61Jnllhdm3VLqyRrXVIlxhUZhbEgE7D1HAKlBQ6Az7vqV73KKit0/Ko
ZK7f37u8WzgXSwaknw/4H0AMHAYgNYT2ll6sLq+59P2pyQSsfwi8oNCIXlN5ADbmPNK7nk1tQA74
wZaagCT/cfZ96fdbJjHB4d6xY1+HbntfWKFdPzbW9vIopJ17ZsX7vAw56+1aDC07AtUblLz0mapC
JOn9r6zIV2PJxs6mCsZCqqCp7tvqOTIXikkL0yVffgYHdM4ZYaL6rbk+KXaKCPWl8suSEf3zbLkO
Kax8wJrnkZ8C1Zve5jWQpX85W9LNMVLWJF4n2FERgZUFZuErizogC+uuSeteeVRYSaayY1ar5grE
WCxoohwNbaVrrFwbYjBI1PQ+nViwSK8A/chV+H2W5ytAEN8qQn9oifvN651s4dzO/zI8NeAVHCTV
pV9mgPEPgpcaQ+Y+cItA6X1gYf9gOwIGjgwYuIbOeEGpWbql42HTx9FhpHel8VrrX2tI++dcnZiQ
Ti8gb4NCWphIJo1OP9b+ZJaAXUJSCGn6MzLQqb8VlF0xxB1t4ndR6Zse97Vi6Q0w6+SAbgFSCvwA
cNafNzyvTAE+JmhIpm6yKvsrqCIEl9dChrD/M1MnJqQz1YgYqm0iZUfdwEO/qSHe6Dao3dU6F2HS
tcnGGNhTx5Qs4GPZ7Ynd0601dE2oZ3XiuwPuj1FLvjuEIU9llS0kchPAuvI4D8ZUQygMhreVGEZ7
5aBjI0DhbgidzoS+npvFyHg6SxymczsYADI08eGmRvpi8iIncXiXOqNWQcXnOH7TkweL7zJ74Wpe
siBdnl3igsCghIVC3FPrCI4L4IYvr8u8CYwC3Xto05a7jYQD8Z9CaSmYE9/V7LlrNyl/uWxibnMh
cv3XxPT3k3nKO1pEitbRY6ddE/pWLtF0TJ7i5EH2sbOQhAPbgwd1EogNff6+kqi57UIr5zhw9cpG
zxQ0ZUNPex6s30X3lFQHkPAs7Oa5C+LUpOS6m9FReKbXOC9xtWs5Ce2xDMHKe1332dPl2ZOJV6bh
gbJDQ3VokuU9K9O1VeVyvbfJ0RmqK5ffgOmpi3dAWwUs3apg8Gvqb1b91GU7yIjYvVhofppbPaC6
AN0FmntCUn6e3cLtWN82Oj1GzlGAyaZNvlgA+1i/UwuSDxWkT6IROijH3AjrMeDVgg9dGoF004xl
EZlswPfVrA3HUYH/3Fxeo7ntcDICuU2odwuec0Olx1i/TjwUoaFNmqpGCFXP8LKlueN6akly1M1g
tL2RYjUSZVwVKB2ZYK7K9aWgen5AyMlOFehJVujzomcqVNZa26BH0ayr9i4GuUbk5/YfnCKkGqcW
TVxxZ83WqqCcKLEDgACYl/Xire7vC/WnGO4vz9ns+tugsUOwMcnSSP5hcFjHCfVy+GlcLmCk+IPP
e8AZo7ke94A5mT9xb2YUN/AHJeYqfsjYAc+JBQNzaz6hQpC/mJ61cp1eNTut9iKOGMPbdO5qaFZq
vbCB56YIUjf/3v+SP+vNxExxkbJjUSPMaG5F87XUwscZB0EOip4orIILXjqDDnBaPXFcesysNz4Q
3y6uVH1JCGJ+FP8akZ8fbaWOTTTCCLh5Nej3aYEam0uim/NGACyfFE0RU0pHg9UC3rhI2DGCLtWt
uvienf69fJtpUC/9/+9L3jCLIp6VDUHEh3CSbXp3HYWduNZev75rT81IC4I8eVeIGMMQ9B10bpb3
+/L35bb2/634v+NwJXQOIwUk1xuFHklU3KQ0Cok5rkYju6eVFlp9voKe9zWJVCfQx36V2HzlmcXq
8o+YPTn/zaUMsAH0gYuojHCzVLd2AnHS6KkDIPWykdkNMYFdgUODdKTMwAci+xG8woyhZpKuTR3M
RdaSeNjsOE5MTO761MXkRMcrA+GGmqZ+3wsgAa4Rri8MZMmKtLMdCNTyssVAvK4CBoCCm8nbxP36
76ZL2t96PFiRnpSYrhGszv6ifvvc1QV6iX+XQ9rY3ljzJgKfxZH1L8TLV6157RWPZCmvvGBGTo8z
l+KR4mAYJE4OfaH7YwwtAf29N/4g/joZjyXd+BC5VKrOxHhqwHXjPt1Vo/Lj8pIsLLylf95eaYT6
elNiLLVWrlqCy75OQ5q5C2WzeTNQEUSIDv1kGZZBYYbqHeJ0rdiPUH/J9Uctvbs8lPll+c/GdFhP
TopNOm5EY8WOrW77Gd8rihPE+bAyuy8mNv/xb5Oy5f9GM432xFLK7bgcEowmGl8zVXlB2vmPXuUn
JqbBnpiIHa+GxAxMFMPY+XgJ3vPC2V6esOk4nF03Jzak48g0FEhMGzbQ+vMU10fD6Va9+ZqwXZua
AUSrA3RSXDY5vw/wIESzG8CbslcexFjqTYwbzo5WQl+n7Sb/9XcWpA0Ndce0GTR4soau+p9JveZL
4q9z+2wqAkDZbELtymWliPVxQXScSqJtoiL39fQANrk4X9IBmrdju2hvQqPrWSmg9ID9sZmLkTTc
F2gI4nbrF8OuTBdSDXO3mK7+Z0jaB5WpcGGVNtyyuqudJmBDvBDtL1mQHHM/4G3aFbDgWdc9yNLs
P3AvJyOQH2FRrXY60/F97vxQ9RejuqmXaGymSZAPy6kJyRfrqUbLjDo488W6pcidVt6uwSUmlFc8
PIJK/Ly8j2enDGU/AKgmJmQ5wzTants6IoI3a18sYaMHeIHgYi7YREw+YbQRDJ4RMnktV6DLQYsj
00CUaW3a5C1pCVoB31mxFCfNTp4BaRp0WCKbILdrd53mksxCwld3brImtFJfeYs3xpuu/8lWPjE0
zeqJ2zTSrOwyHYbc2kfQ1y9htWYHYqNJD28ysLbKpEygNKhGr7DpUQMpTGTEQV4eGXsfnC5Quq2S
PP/BJkDvOSq/QLqjLPt5OODXIFoBxs0jEi9l/OTkC5tsdg+cfF+6ZQi1jTRiU5CcgiI1QNzXe2tS
3ZZkdXkgc35fPzEkxZem6Iw8tTCQIh38Ir6H6qlfJAv1oSUjkh/TgQVUIERGj/VQP7Vtc8gHK9AA
pbg8lrlrE89l1OMhOzbRf31elEgvVA20oKgQDdmaJFdd8VMd6bpyIG/t0aCx2Gog0YLR2cvgxKi8
UqrwGrXFxcnKOwArwyEOS4NBLuRPskyTWDGEhSbIoxyp1Z7XRu20w7l2sJqDUmxSsXBIZ8cylbfR
yTDxBUqboTd5wUtVo0eG8lPk7eqKg+kd5NmPlxdq1oWe2JH2g2dnCP+KgR5LJXghZfgnX/+vBCBt
AzUeIuHGAl+vtF1vDo+KOyzE/3MbGnEGiueYKeOsizsuNN46zogiVg9NcevNaAwfNc+vjwPCCOBn
Az0MtrR0N7tGM0AcGFEgwNl3amlfxe4il93cSqDtGBcNBGGnhpzPR8aOhSB5VKHPwNdHQDXXXx8C
upSgMYgmfQ0NS58/z2mrIyZP6NHyHi1xqy8sw9yvnx746JhGawyuys+fb6nbtoKhToKOD9r7ZCnJ
t/R96WwrfYmWrhj71MpBw+fbbOFxL38flBn2xFSogYoFoAAZ84n7XWsSu+P7RMl9x30v2mR1eQHk
Ey1bMD7PkJH1nauVPd8TcDSXB9t7qnfE2lw2InffYf4n6g9culgEsPHJlcpe8QbP6FK+rzrtFqDm
9RDFj5rBNjl5o/GDi07zHDqCiHeAPn62jNd2hO6CoEsqjWf5remHAMWAwiy4KM4FC/K0KbTeccU+
qrw7qnpgQo4gTJVGpo8Gzg1ICq9609zSLN44lfpuJASEXqMtFh688kX08TPwhkKnNn7PGaGb23iV
0zH8DA1Sf4DKbdrGTEI+dE99mUySECj7uxZNfGN0F+V0pnj3NB7GYUDvPUDl4OOYdA+keDg2otxy
DVHvR/RKbaJW0GunYfsaUIbASaONYivPZVy4+3JorqPM+l4b7S8zrn9qvXhqY5COpl70oLopECk6
VQ+Rxut1jWLKKhq6+7zU9DDXOhakfAzrVLlKrBFitT1Eu8ZrwxsPKGcGThOFuUhR4e3ZRtiQ/4p6
dPoN3k01FlAPKZ1frmHvLPBehSL1ssCN0/VYWpvUoZuWoGgPlYK1mqlXno5SoSoeqO4kgeLk77Em
SHh5/54fQ0RwuPPQUWmDmELGeHgiGg13zOt980zjayP+6tMa1KpTwcZECzpaK+XP920dm8IQ4iA0
/Tkv1cfSyX4ZTfRVX/vZjMzxbNr1qIikE4eOOr/VoX4Zv9pWiagKI9FVeCwAYvQzYQSiVS3PrEoc
4vE7N9z1UHlhOzQhlHUWlkT2Wx+WkI2AfsoUYJ9t4gZcK5pbigMxhhungtxba1VBUpsGlLCbhUfq
R1xzemQma7aNozLdsmD+ke6RyIvKynD65lAWHR6RVtUFKq3qu06LnRuv03uIeqmBSW4p2OZAls/i
68wGN7Ru1uRhoDVS5XoKFtXSRv1P2CAkbFt+dXmTTjfxpd8o3UXmWGg5m2LnOldXJDFGP+/Y9Vgm
R1NjLwNdEtedWwEbcCRwtwLveoadsCBz1lr10BziCizAIKDd6lW7ggbQnuf2wmqfl9OxAJAgn0S6
psvwLLaFrIBaFWVz0PRfY/crVb45xlM7HLX6RrBNa1+rRLkCB5dfVz8Xk7lzM3tqfHIPJ0/TGupu
XiKq5tCwxggMvXuD937qiQqtN2ZvjTb6dXkpz66pab85KjJUYK5FgCcn23oC9vvaaPAOUlnjs8rR
tpWRWmGuDzUCGZHdlLmR3QoduAIoDMSBV8e6b9WaCECuYy3ECNPulncWINSAyUBy6VxKlFc5zVtA
mg91B37LplRuSZv/grLyV19K06hP7EhRf4/iO9AtKj+waq+JLFRyJcjyJOBsCb0kO/SP+YW0MGhv
NajPyzAwN85LyBfU/CASJX4HcWzjE+Ddfl5extl50yeSbsjloStYumjtthl7e9D4gXvVcWDD1in7
Vdp8+fE8TdtH9zR2inp2fcANN24E2vuDsNlWOMND7TlB50ZLqaC5Aw9io48mc1D3yU5QARrP8QbB
D5WHrlpRFEBQ0DUDCaKv1s5C6VmOkKYVmjjpJ3g1ugBkHnAvg4Y2WAL4waFW2FvKvkb3aNxrNIhc
l/iAYq7Viay+WALxf9Sb5d0ONSsLVftJ4Ue+jYkWWRBm85qD6T2oyrZGyiutWRgpBPjRMFFe6i6G
x1l4WZ+lp6bxTsliFCaQn5IbKwWpcid21eZAtTIsTd76cVnnAVMslFwsb1M4NNn0UfJweYvOHQQX
ZPJo5HDwCpMfSMTLxk6pYLaFY0mI/YBk9vtlEzKi+SMoAN3nhIMAvQTomD67z6bmkCbRDUwo+oVW
XsdGYEYs7kdcMXxmczeMPfQ3x0aZP7Ysp6vBdMZQaWstGJPS8itdI37JSn5NhSq+7nMADZiIPE3c
7mfAWi0xez6kpDkwRweKChF3fK3o1631cnkWZiYaqpmgUQdpnAGFAMkXNNYAjHALO6360tNfWr30
VJzbt58sSOWTYVIf6HLaHLx+XZadDwC+3yJG95qHWgPAqXsGXbpv6+PCDM7cjp/sGp+Xl9LWptSG
3aZ8rsw4cJvQjrYNuc+i58tzOGcJ6EZwYSKjAkJMKd9hRYx5zXQPW+QNbcdJD/mbX013UMf7y4bm
FuvEkMxRKvTINPJBIJTSd1G6S9d/93lpL3hqk2QmxFMPPUD9pteuXKjEXjYxuxtOhyDthrQpKYWo
1LQqhwGhp1NEQQeBSsqfR52F2CkB0bL14CxM3cydBxgPjhO6w6BuLid0QLWoCMtNmoNR0mEFfSSI
eutNusOrc4mMc84UkvmgJ8ZrA1esNI1p2edeocF3eR7ZgQJ0m0S72lrIIC0ZkeaRUZSnqrhrDhEf
/Zi+NM5biqrL5dWa29inI5GOkO00QLi5CN0T9yoeCl+1t6b+ZBmPphf+nSXJF1eDhW6RHMMZkzCF
jqqCpHcQN/uML2T0547Q6ZCmeT2JmVtjVHRIO+E+i4YbNbbuHWK8Xx7LTDyC5Nh/6z/9/cRED3Xn
yFAwa7ZbBjF7Tw0tmCTsh4XX3+xQHHQg4moGXFDmMtF55SRVjqNEssG6jm1LDXtlXOp6mtsDqBg6
yPhBJ+EsRUYJAjY7nZ5TOfXu23pIg5qoxUaBPww5dGuvoTdbv3x9Ck+NSrs76TLo4DEcIS3fZd3v
xHiM1Z3Cni5bmRka4lOEjuDlsiG7JfntOiFu7MZUHNKhGO/0seq3al64V9DTRXrAHfhd5glr4Vqa
e0NNkEt0wYBpDHMqHaoWaf5i0LA9RuXObt5qx76pQdQlKGQaeLup7BY8rfsoyfZR1KOFeeE5PuM4
wNqM6p+LFcWNNU3Kye4shMeiMeP1oTGAZ45NP+6fdWPByMzMwgj+w61oIrkqjbGB5nFFK1ofEg0S
HnESQGZsJyCU1ubXaApbcFMy5fkUyUFkA6Q0IO6Cc5df4WbaAXEeZ/WhptkdhONUHygPlJ/Jm9XE
eVhMebm4NZ9oC1VBG+IYtPoiNf0/P2FCPcDn4zEo76U2T6J6oF51QOb9u1e9pp1IF4Y5E4pPWbj/
NyE3ieH9HBd241QHom1Ll++zAU1J1YM+ZpDB4ffmEqh6bqeY7scSoitFk69MIzcKIzbN6pCy8s0W
/VMrmgelR/h2+RjO+EucPXwfYTh6h+TVE72l1yO3q4OWmUgi7Kl4FPzOTl8vm5lxly6SfwhzQfaN
N5zklluvTiMnrqtDdMetvZsvPAznRgE8wxT+oQB5tuUHJjqsRIXZUlZdddO2b9DdsLrV5UHMrAnE
XVH3nvh8bVN+6xrMK9WB5ri+cuu6UZpgFHwzkn7BzMxWw6MIJLtoFIGjkpc+Z8BFVTmob9u+/1Um
5mvEvZ9cuDtKlcgfkHb0NfxpwTWeW9XRyw3AOF65QFvLb5HU4d7Ql4N6gMhbFo5idCH/qfh2bGa+
TuJgiLqw0yCYcXlOzzfGZBblOKQMwfkrR9V5P3aVwnL1UGqh+dRqm4XPn6/Z5+9L8SAelri/S3yf
DnmORvIR6LIk4lBvzw8xZDIJNTei4z/0tPiGF81bXY/rUkEOURtZoOSoSIyate4H9zAKBaLf+l1j
mMcsMraZ29+VrYezojf7HIoioWqIJ7UrH8EpHUA1clO47UrTqwfCoBmftGrgxf0qQpoYbeeBIezn
unCukQpKfVrwZ1bbW9JZga0Ygca1G2ARN7g5F8oKH71TnzMZUAux8KpH5hqe8iyHwmw3Q28lJhzy
MZDZcMV1VzT6nvVau40TXbtH3Stt/brXi1tUaH8oCq8fQMrn2b4tNpG9H793iSjzUEldsvcim4V2
6f6oyxopfS6GhdNwvkE+fiYiBWCWzhWCFFMUjplTez+432r321LhCzrFuHM/TwgA4cjoIETDNXaG
AnAqENFDvdHaM9emQZW6KysbvjViDAytW41KkfpaFYcVFKRsZqzR+Xpt1UYa8opdIfH1bvMIQUMd
3SmOizphtmWsvsKnwkId1iokEd0cKqD1wPWAe+MTc4kIhx6P79qNATrg5NpLR8u3cvOXPrg3caE7
/qjXUPWJdzT37qqijm/6ot6LpEBBI61WNqQl9SzdZMYgfsdGVQYsQhtWLSYdVIfZPovA/1u6Lyzj
WZDa/SHpWecTrVkpWn6jT4FHalSG3yUmiMMgwXVVpYPwaWfqfuvmaBuFLlOYEhLqjvLbLbOgN7W1
m7IgG4sg4Qpkf1uV+oaNjjkypHwdoZRR+VGSv/Zgg28Zf0F7UIhq5pVZVreW1uytLAsNI7nnPLnq
I/XK5N5NlFpBmjXXIAR7cTzrKjHtrUBVqMpFCH75kHT5Ggyee9Cnb7OieoQe6dVoxbsxydcF0qYj
fy0KLewaa9U6yj5JXfhk8HVZHdq44mFbDM6jZkf3edK2286r1ZCM9i6uVSTIq+7NZOpLYXQhUvkH
m+qrCkq4Kc8PjEBklSptaLRuv9IT7AJXh4iy9R5p47UacxEwL4sDNnqxD5ndZF1AqNf3lPQAVASS
4V12n/ZNaHDzXWGWszbJAExhxhO/69h3I3bq6woS3baIwga5LLssAg9Md0RAo9uK6ZXpUCVsRhVz
7SrIMrrRW5Ym9TVEmLUQJWjfMZ0udFHQ9YmJkErE5feeUxeCNtYCKvoD3CEdD7CiQHMcbx1gyOTY
Ki3yMgKVgrW3QdRb+flYb3RXPLCmWmmJEXipFxgeiqujOkJTR0v1tV6OPKxV5YfeDKvSEGFEErqK
heWPbYuOBc+e/MpVq5B7xWbfBNgS0LXWXY09oOqKFie7jIPgcuh5tSob016RsXrqi86AlnkW1JHy
Ct6eO7C23Wpud09H404ZgBiNzV0Kxc19r7cUItHDvY023laYGx3nR5Tmt4jk3z2avOQxtfyMQmZb
q2v4W69/Y1n73dL4TlfL/WBqYdqWeycvr+JuBK+iZ/huOqwHnn5Hsh23gGVBdaW010McF+h913c8
0SDYbD6qgwVXUAVmawRqXa/NpEWOgAp4f+0mMvVtmo0PWm5YAEt4O+S0Hi5fd+ehv41+CmieoPyG
2oKML0tyFxnxtLX3oGEDt5wDHekSIDyhp4DjKX5k21++vmEQbRy6A8ZWlKqlVxxl0CduSGvtTcX7
rhXFS9Iu+P+P1PrZBvzPxEdS6+TNhEduzpteWHsVLXMHTGK8LpCAeRmUgqE3gXi4tiwj1NR1hNLb
EN62tX6lppm6qulvME5vWB4KhaCX4FdVQRk9tfaFaIrr0qjsA1XrPozskBlDuypoheYEcAw9k0xr
dgTsZgvhyHmQNYmDoFhpoV7pISD+/P4jAyloS0Zt740sZ36SuNH1wHr+0BFwj4MqPGrxPwe+Z81Q
rC/vjfN7zgWdHUo0OhqYzwVI1boqieUV+p4gvDyidETWhmt3C4H+BwTz83LB79hopEHCAm0scm+Y
qyMdj0bnbp8UrrerjLp6ciinV4JXRtAiW7JpRZs8oYSsHKtOsd9zxwEmLhH6HYtVAxKGRn1tKY37
nBeqtatTTtYu0lOmbzlATTZ9lZa+7Yn0YWB5vyKx9V7UevwghqIkgV42k0KV2t7jxWqtrDzWE9D7
GOqzDpn3H01ESxxO9KAQOKejZo3GKgca/TVSLb72Csd7ciMdr6AB7Bp6XXU7BzjEndmU7U3lJilA
KGkVImXKt4NWOXAvEV/ZlZbeiKYv/V4nzrFpo+ExiuzuqWUlthniul+a3jRrDncRpJYVRUAV2woN
0HkcB1nU1qsi6o0NsaAXd3nNz99FqBYbWAnkjvB0kUuaiEzd1hXDsKfjSojbll5lxg1E6S9bmdlZ
6GVWHfSzTheFTKRfOW1Vostw2GfVHdhU9YVBnIfwwMpboFEF4HSmL6prU8IrVcOqeB31KzCf+JqI
X1S7WsL/zk0XilJQOkd1XUfZ9PPxNDKdOn1s9Hutf3D1NZajd24WGcGXrEhOAOkwrYRMXL93gMFX
GrLJjVc+JXitp8vrMjtxJ8OREkFKlZChUGFILX4jXGTFjaq+/J2JaWucOOded3uL6DBBvCDuIXSB
vvmFt/35nYblnx4rEzrLO8u0ckgkaZxO09Xg4APRkLxVPGjQ8pAueOeZhQGCfaKdQFJykjf+PJgS
rWwjL7R2Tyyn/ZlSddyQyE5v08zQV8BdeF8vnrswiNwuHjbTxT0N/WT28qKoTVHa7T6GRGDTkq2J
YTG0UED94v9Iu9IeOZFl+4uQgCQT+ArU0ivdbbvd9peUlzaQrMmSLL/+Hayne6soVKh9RzOjGVmq
ILfIyIgT52w871dmkeKNPf8NkQX0b5+b0ulkjTlumgfVMPNm6pLpUFSV/J3H7vCJtLrw7aEft7Jm
K55hFiVHXgaVbCDDFwMkfEg7qWXqgVq13NWjru+VDemQD29CSPwCjfy3Mg+GjfOxUVJ3gPeDjMTo
6/FJgqUYL/fI2I0dIPXXTf0tJy6uN9SWkJKfc8iXqL9UNyLHGVP1EE9KPKocVE8GS7WwY7IBr9hE
fqVjOz1AQjt6rMFQ8UPEaXK0FOuBe8uLb9A5TG457rNdxePJh9iRC0hLJ15cBbYJVRocKQMoB5Ni
mjyWU7PzoxYin5kLjvEhi/Mbc2jdfSdLuR9U5gR9PUX3uAo7v3Jb3cOV0h/jofnVVpbydLDF49Ve
yt04lIdBH/C2UFXl96SoA4IbzEMr166OM3fXOykYxdMh8gA89CtBo701UGSpM9u9SUgLzzvFZmBK
jd5Acyr2mLCyr2ZO3o2hpe/uMDG/qdp211pGd2saPd8lcSsPopBpqBcdkCcdsuLvE7qsHzLwoKC7
2hAVVL7rpn9uBQc49PpaXbg/YCfn1kRnhgMCHrbwTQCKVFlMmyRMTepnReob9C2eNvbexQ5fGJk/
4uQI69bQ53RUSVj0jWeTW7fZCKhWRgGSBfBqwfmBe2/5/opi1CusHqOQcxNnbvi59ZqXN9enamUU
MAJ2EIAe7Eswl5bacUcg8xEa2TfOXrdqBBfOBylZHbnzueTBAJRcuIHB1XWJTSzCSkfQpCEHeVeA
zuGHWzEWiMzG7nd6vnFUVycOjT06yPn1y6ikz51o6g2ehCOk6UxH+qN7E8dbRBUXd8Y8NMBEZvwn
MtDLejOjUquGaML6E2DTredieBXNiK29sUIXLwfAsmFlBqTgH7LE5Fh5bKLjyk7D9m+F3hn0fVtx
N9B76wtoE6TXG67lWwJo6Otb42IacV3MPavI2UPm4EKhu8ojc9KLsX+wWp0/9GXZfE95Ud8bbTlu
5Cbn+3XpW9EbCx523BjIey+2yVTziqBnsX9otK7YT5jwMOWKh1JLxx2xNbLjbZnd22bG3/E2iz/q
L2b1IRDpQ7gRWBJs1fOjnDapBtrZun9wjPFX3eUELq4Gtjvb6je/OA7QCEamEVyzwD+hGrkYZ2dk
MaESAW3MPS48gPkd9TyKUBX762t3sTkXhuZNdeKcEh7rdtfAEGOV3wyPTQIccvXJibYaRlY2ydmI
5pU9MVSiMcxuyYQQfTqW2jsg5PHHMRenkwYG4HMTHe2VlhCMJRn9SXyu5F5uvWOujwIo0HMTVQGi
yGqerjTfTQr6Zt/1rULVyhZHGg2F55n4HfX8xdKnwupRhnPUA2nat9qMdyBn8h1JoNxB/JzK/dTz
lyQnG77wwntgI6C8MvsqkDFeVK6cxoZzN5P+oWybhy75UyZf4vYmiwGjdfSgpD8+vu8sXCM4y2go
uSAaY+UgXS0j6qGfnlFe91r7rrC+Gtrv62bWRjXLXYPnEO07F0xEo9AyZ7C5emCl7fPIyiGvlL/Z
Q/pLT63W6938deosvvEcXTtUDurAYIhCII22yvNdEmc9cTWhpoc2BnoqCif6PTJSf8q3SAkvDCG0
QIoIGjUorl/SRLttCb/eSxFa7r1VfOHtWwGolv3t+iSuWYG4BBoZUNXELM6H4uToGnzM7ZTRJFTq
bUihUlobHndsACw/qCUGeONfPDJYFpiFnpZlrlCklYVqJi5kAXFH+MCDpUqvy8pbcP4drw9qJZ5h
qDcjUkdWEojhxRp1ioK+VjIRjvmdva+mjSfphaOYgz5gnZEomEXlliMZTYge5oD/h7VWoFE4/Tyi
esCaaQMu9bf4fnYh/g0uCZrSZsKIC9wc4ibkv4c6CV2SB6TaWwXKPZ+S9AEy6Qk7iPZTVQweyqee
AN8aum+vz+I8S5fm/xtALy5Epy3TvNVbhJ69PdeZPlVQmewgZS94dTsJseE1LpEkc4wDxDFaG9Ek
i2DnfCtqUgI1qkQWEhnvDM06oEq+10rn+2A2N6qs3mtKQSY6BZYs7s3uz/XRXi4qUlggZQRM0QbF
/BJIqo8kczo9KUP9uRl8kL5HH4apAPhzYmFZ6y5MHTy2DBZQNqYvrZTFjyE11VZIujqQvylYbM65
h/Z8GmsRcRIbURmiva74PXTvzHm+PlWXx4viTYVzNceG6KJdLJTq3ExOdVGFlnAbX/RWHehVv9VL
tLIfYAZ8woBKATZy8a4ngynS2qirUM+yR66bwYALs3RfifhSCOvemYwgNhgA+Kg0tvnGlXkxRgBV
gFfBX4D7r0BKeuZMUhhT2DTKvWmE1uzdgjUfDXkXVuavOPG+migjI3emKSz4IRmBsJhEkI/OTuY3
ZXawoBiIY3998S4cPkwiuwmkDCoRDopE5yblFDU0Nws9tNXA7wskGsJ84CIwgQANXFKLjc2yag90
8bMnhibWUtPPdQsohdd8Coc6T/y+oju7yO/dSvzq0MVxfWwXW38e24mtxXS6ZUEIJOv1EDryIVrh
DwpElGwydv9iBo9xUF6CW2EZKGpVBAAAHFGYyRF0YXXrZwM6vWXdb7jElbkDMyFaXUAYA0TQslnI
GqQxjXzUQmLeT9XXtH4k7Y9GbElEXcIiIVSm4wWLfnIEioBqn+8JIiHBDBSMFuql+WKTwZtSNGVM
dwUtPSuvfaGMIqjrgd7HGm+OCgX6naO0rXLFRUA3fwbeuIDvgicB6pznn6ENYwmoR66FU2d4erSL
yp1KuKfxT0WqPIT8H15GmENSAm11NsKFxUlIKdPQOYVRJ9mtcG5N/qX7oNQHwPbziP5jYtle68pE
oxbvNGQ+HrX0zWSHZgspuOKozkwsJi3rwAtv1b0WZtm+L/bpVnv8ypk6+/1FucJJSpzZGrOk0tID
JtdzW5Bk9a/X12Jt6ZE+AXwTGQBkOBejsPQy13LN4WFLfsVO5hvQgW1vDO3OHSe8kLfIuNYmDfli
FDhx4YOxdhEgQn3NJJFr8rCfviWugaO7RStjrJ3dUxPziE9c+6ipqjMFTFRIx9+znLymaL3tBY1D
LavyYzMOrpe2ZV17lExPpgsRv6Ebf5CBBlqFBw0nL2XCGm9yui2yk7U1RQ1gpqO2oba7FMisIShp
RZzzMJvuSvt+GoCYcLfSHGsTAH8/3zFAfiKyOp+AtM6ssRl1JxzxSLr5zO9IvVF4RFUZv3EWouJ8
ndhwF1kBFZeJ1aDIH5qg7A7HDKn/QumjX/WA5jQOksz5UP2qhO3ulUP6t5LJctcMxL5RyIkEiH2/
GaLrgEKKfjcICwOjMXRwzZbMp9IVgcqpui1h4tYEYgSC7mZ3ExVKQ6ZcIQfemrY6aHpTHkAnpj9G
KtU7z9Fnfq8sim9ognsVJfDEG2f0cwpe9WObVdI3rUT3OE2+24oZu6FTBbLxFFz6wPZkDJCkpnO0
wEostFD70kAPmv7SA7zhjKr0Ifkee9Xk+rme1eg/iDRvjErba+sCB1T15iNJLOalptF4lUEqLwfE
5r4XRn5vQmHlqKOn9iBcVt4nLQiOAErXHrQieZOFDdRs6Qz5W6MghwA16awMUEgZW68Za+0gp6rd
KSLork3j6klEBjmiAdn+mkcxOQDuQIKxS9rbvubJbVGyDA27WnurOeA31fNkvGtsvQnj2AbyRlWA
lHZUHBLNfo2TjNzy3ua70bSLW2tqxDF1aX3ocr3auTHaLGK8S4OGJAzgjyYL0b3E/YTTzEcUjfnM
WRsUGi5iniqyqxkp9j26w/etrQ0BeISnYBii/r5sY+s2IciGRZ2RHgeTVzuUqFAQi5nutV3p3uTZ
YAaja8X+WA1DMNTALcWDDZ6+se6wQF1/z5009warZwd90rvPjjYXWYTNw9oWfN/jRR02tp14NOkT
L0OVzcNKAt6qa87eovyRcNBiNDwFHh5oQN+Idf3LdW+6evRwqxF0jc6Y6IU3zaw4US1nTgg9HN+O
Ad/tjTwAavhVdObX67bWPDc4QfBig+TjZSdM4tAKcUrEQ3coHA+O4M7K0gfNHACQc0p03qSBkbkf
bb+Zzz1AAXjjA7h+ERhVWdKh3bzlofndgQLORny36lVOfn1x5dUgJCm1Er/OSvSFALhIu40MwsXT
ev5+wJ6RNYUaiLWETABQlbkTHXho5NltROJDJkVQuPSJxwi5tIQdry/S2ojwkkKZApntS2Ftx+7F
pFCEC90pf++qeFeL5B+GhNo5uBjmhNwFgHxEWadTpOdhkXC/tfR7SMJ5tvFb0nYXa+6G61+7wSi2
3Qz3x0tmWVlGgxIXeWm4oWGiLRg0BCkV+2zaQh9vmVlc4kL0KhvV5IaTHSamhKzPDaKKj+ZZsBlO
x7K4KNuc9ADpwIiRh2V/k1ceGe4r4FKbLTDnym15YmhJ5F11YhqUA0OkO/T2M5SCWR6BuI94U/Wn
oRvpq425W5blJ9Zq0G8cYU25X4gmDi0b7zhc8fWtvWoGPGQEeThgnZbJCPQY4RbOBjccJ78UT8id
a9rNdRNr7hTCuZZtokaKfMTCnYIep7KcycRIIu4rnXvAdTml8AGWv25oXullOIPsKAhUgN5keJOc
h0ycSmDG7MgNNWBK+z8JogSS3NZ85yaIZNCtAFTn/2ZxHvpJlGpyKToew6LbyH1VVr5dPQ/0ewdt
or48xmaFpo+tvOLajXE6ykXwzXpEYvUIm9KCVBXY6fT8lblAolf5vsmk3w+Wf32UqwuIVA4gcMgo
AU5+PspqbAubRTEPte4ARYEgooBi82+W8eMf7KDWNdfrsVnchbsYVRulSAy7odmwYACqX1bfI7fZ
83bjJK/58/n2wG5ErRSIpfMBGZpKAWrkbljV6LdzdkknN6bsMvsGr4Q+JFSrcBuhjr7YiyjQZqRW
AwtBnxQWUJHPHfZZ9gOWib40YtwBEJV5ED6TnkzigyvI7+uTuXKwAQwAbshhwHGAne18jFraR9RI
chYao914OUjG/HESwL1LCKZcN7VyHcMUuu10EEAi3bLYkWna6F2JjE7ItK/TcIx6xMEpOybmz+7j
1AiA/86jmgk2kN9fXv0Zc2WTODULB3Q/xNwJUj4eNJvfKw54Y5ZuNpKvziNmEdAv1JMuOn4Mo42G
dmpZKBLHy7Tps6XpD4NL/1yfw1Uzc1kEdT+gsZZOUq9GgZwxZ6FpSc3TDPOtM0l7KE1abQQzq5bg
6lE/RcMn1GDON0avy7QpR5OFjWg9m5O9O9r7Xm5lo9bMEKicoMgDpRNU+s7NAK7XVKUTo1uha8JG
N5VH0JK5V1YcHa5PnUFWHD+OGrFncgRo9CwP29xBoSe0p2E903aOmt355sANL4lq9Ak9UqX8anjR
UCuIZb2TLAGKxgVZOZjk33NdlV/RrDNIz2xr4wg+DOJJmtdoljCsZ5lG/R3C8mGvyTIJmMh78Oj3
1eQhum59akGnEl/1PqYGkBdGrT5FqhwCdEUVN73sqpskzpgHkV92YFbk3seSIylIVeMDJgdulEQr
5GOkueTJ5DE6Y6J89FkCiTaNT/TAzTYOedmmu7Fvo51ZxTWi6VLtonxSfgSU9ktec3YjAZP2at1S
QVWCfZ/RsvAnq5seItH/LHJ8gZPY0W2P1ge/QVCBngadH3trSG/RCA3SAiOZ0FFdu4dK6uQBKvTO
fSLV56jXh8NQIiqIqHDuHCDXDnHESx9Y/+EuytJZQDNCO4GIjpO1FyiAloa8o8jOQMjI6YpdAjoB
PE4d+7YC9OaIWrM6QIZxvDOqSQ9H2xqf87p3P6PiYt41EdV3mqYXnjBT3bMGot/mbLDfC44BpTWZ
bmMA4oKsarJb2WOq0MDgfk7rFsmfMWsOWcGrvQOkoG+ryrjBf00eSbvI76qkCzLSFmg0IZEHhxF5
xGnQiRWRWR9Bjr6yWrAs2nhw2XzqfByewjdK0QYGuhP/dIOtHQqeMF8niXObg0XnQUlq3co66x/Z
ADxNBD67e1mDYohbQjumqjde01iHjJdJhsFLlGN8KbKab1xmK/EAsE2AdAAVAdz/sgTdU6ey8obR
EIjIXZF90bp3NVRoGwLDT/+zarbgaJc8KHDBpwYXQQ+JqaVpDqVoFQnr/NtAfhYcerlHSp6R7vQa
ffLVFrhpzZuc2lxcMYh7I6fTYBMQmUgFNTr+2P66G1kJCmYSaxAboGSAjsaFiUR04D6g3Eb02AYK
TphXG45qbRDowwTvBQil59U6d4lpZALkg+0cKvLb4GRnTzkQpFs96RfMsHC4YJI2UPObOzLpckMM
ZoewBCitMC2otueqKo81FDpAllz+HLrOunM5IV8hdiH8kbmmT3u9DrJaADSW2lWAETTPIm+djz9o
ZoLruRJjo9NhWZ+mfWpmA8f8UgcKp1CthJdut7QVVqcYhHeQpAAE/QJbgB4dKPym89il/Qc4lOje
JEzsSAqVwI3tsnbuoHgBkAT62VGeW7w7I2RF03ianDByhIRwJxr4OiW/6l1m+npi/0YPUh6AzdXe
ObIngCmJ9NAWYmaQArnj5FrRI+sgwoR8vYBwZ5nsa2PS7hMEjajegP9Sjam7z/NUv9EcQTxb1kg3
C1YiGecOfpnkxk1Zob8ceTd2F7GGHdxkiHbo3yleE9B87ZimdXsrOup5C77YCPnKoCtK/D9eX0jw
pQOAw8A0Iy04IL02WDv4R0DMdVCFWWidhENTuFWaofacGowbG/OHzb54rKHDaVb1BjqSkKUYnd6i
j6B0EyTZJudB1OLGFflGeXhtM4CEDN0oYNYgkHU4P29al2kiahQNI/lHRUHUBq58//goTk0souyq
gtzh4MIEvW+czEuGLRjT7BOW04QyqYGnOWRv4QLPx9AL3mUJyyiq+OU31vPJ5yVEQ3iiv9K6wQNX
bPV0b+zrJVcHG0wyZtxwQrunILXiX3slg4SZkQf086EelW8UyYeJp2afNdOVM/D0XWLeSlKyFo3V
MKrG+7EqX4E/+hwJsC5+fL1O7cyDP3mwu5Euh2ICNLZH6maEiJg1uRsbe+W1fDaUhV8w3Qyt3ojl
Q5C3mdldQ+F+rE8xIr7rQ1nb3SdDWcq82GiIK6waQ4nka8cMBEBfSrVBofg3Sl9uv1Mji/0tLWPM
EN46YVUij5sUnzOmeabVPHZN8jst2CeMVoLKxTqmJHkQQvdo2QYjrTaCnPXB4uoBRIEAab84BlpT
jEgKNE6otMzX0Hyco2UfTCm763O6GtvM/X7wGZAzRj7+fH/QIS7STOudUE95wMEQlZXUU4Z1tEby
rabW71agMX7qb+wpublue22ICDwQgKAScElZ3eoFUVWWzevpa2A+xt58+RcLAEOCDAvAi2WEY9bl
lJdu5YSseNT7HHP4UjTfr9tYi6IQ3oBwAnEOWNgXMY7OW10hfrbDmqNte99GG7N0SX0JT3FqYHGC
qeZWtdOOSCjLR6F9y53Oa4Yjte/19NGBjhbSsb177DvldfShqx6GFHpR/UZyZXWfnH7F4pDLHK2s
w4Rh6vmjPghPxI6vQVe+BNuQ4xfxu8FB4rSRI9iYW2txn6WDCTwXrufQzsuwz9hrkzkbTmV9YECz
zlJLUNpYPttlHlvKjIUdiiENpRzvnAqYCKusQpB0vNEk+4GX/ae25r+E6WzM6mWz+ry2SICg22gu
syxPeWzrvKFGiRC8I1L3WztLfXvizY3TWd2RySrxIXBdfMmSkYdNjGcxWg6LHdNB1GHyqPC0SvvV
qAgrkCoVJBGPj4Yy7b0zDX2QjXa+q1zzxzjWDKVq1911kEXxYqnrr4pRIGaAid6nowMhloLUudeb
QKZePx+rE4y+RWCFIZxkXeQqekyfBNQJh5CbEo90AAegDwcsHnoAghqIPc/JmuauAK/IwTClc5Pr
af35+keQVV+DEhoAlQAsgUbu3M0VTgNsVmzboZnCW3d/WKNB565n5tE2K2NfCshEdCW4MSAdgDdK
Wzv7KjdLfO7o4lBp+TOEbLVDHnfquQe3Cwq1kw1miTShO9F0IHcaee56KGnxY4TgGd6M6bfDwOuD
gayKDwCp5gO3IW+RjLDu3TzBIxz9JU+cd+Wu0iS5lxQF44yN8tWtN3zUWkx1ugSLByziqcZJVOeE
tFUoUE6xJy3XVzH0qlPzOaMyuD7da7MNRmBgRf4qZS1nW5WgCdYqeHZLNrtCSC/hPKijcSPwWN9a
JyH14rJuwVxkKg47Q1Q8RnTkgKOXd61LMk+R+AlUQD/KcvjecupbTb6xpyxsmWWkgLwl4Ge4oGf2
rfMtBX6WZqoRsIUJeBwJ7XaMHD8+jacW5i84id2SFuLl1MADUu+gypk2gZaDD6X4eG3chSIFikgz
M/4F7obGMUQQoBAdOpX8bObl7WSbGyZWF+rExvJhUvWGWRcdtcOy026zjqEQwKZ3p2obb0hVaBli
NwzabaGK3RRvkcmtxaenxhe7xGotNxdwiuFgRV5E3mz2XCLZCX2F68u1Zcc8X65JAnppZBikdHC2
PLt9LGVgOvvrVtbO8t9uAgOleSCy5rN3sinsBjI+miycsHstJ0CSANiQHqGg490Inlb399y28P+G
Fk4DrYFMdWiLDCfLJ1gnZ+Ni2Pr9ReAU16xRCViIwjdwccyQpA3vsPb7M60vEi9IjVywv3NnQqtM
WjqhUUOeJ3dBoa+l/xCl20g6A8OgI8xcAmcMa4hJlOKEFk2g5y/RW1v8wyogvTPT+80oieVzWKvi
KGaK2ChemNBOB1eRBrmrf5kqFO2gjYCL6ILIAiilBsGRASOqOE4E1CZb4huriwHu8pm3HAW6pXiT
mcaJmacunlVRuSfNDx45G2NYOxdz/D1Xy+Yc1SJA1aUO6p8ydsNIP7rmT7w7diK9terpmEYb7mzt
ejsx9dfbnRzBeCTQ5G5RkB6jB8MuvKbzWvLp+jFfnTCUngG8n1HBF2Gpq5dOUaZuaOvjE3AET2Nr
P/+DCShZITkKrPgFKMpt2BgZVDlhrCNXWnsTpJT+Nwvmua9KxWRndYTQr4IwYuL9AyDbnZPLKGmj
hn5BwBFPXZ/mHAlJZAwH9V4nR1Mero9gdVc5wKnpNhrDL4BXvDJ6g+UcJiQ4L9IMKlJFn+mBkZe6
X9edebBNULxeN7q6vxzo8QGA5YB7cRFZKNpGBYG+VpiCP1PRu1LdDc6f6zb+lsOX4QuufHTkYI+h
KLo4L1HbUhDINUByFCjFSfdnPRpvEwVbQFu+2G2K8i9/1p02RNXv2dBq9GOQR9eAereZTagAkjfE
6TctEQrBpLyPnT+xStBdRrZeaKsnAf3kKMHoSFMsH/GMtZ2gFIAdDfyI1tO41Z20Wj5A2wTgbqgR
APG2mG69MqrWjDETEECtDb+Hdpp1g/pYan2CEpT8ppf7inht4usmKAQ3igRrozs1Pv/5iS/Bw36s
K9K6oSgn+dOVbbaXwjE3kghzjmC52KdWFkFDbjklcLgYIo0hUjfZYER6cqdjkYHHl4GmdMN5rTWI
AIIBjhHw76DsvtzBKUSlixRs2SHVn9yiDCZ+2w9g7Q7TEmXXfGd2/Y6brm+w6NAaWzWRtUAMr2lz
7oHEkV3eyq7TNsh6wjpQ1Hsy5X8gp76fKA/yTG7lC+cUxHJmT20tXRwDXUSpwFFYTyiuomp5aCPr
s1lMn9sW3I7RUN5UVbe3B/0wtQijrp/itd3jgrICfSfzWJdtEHHMeWsKjYXxcNd8Ie3GRbf184vB
6TyrJxHj5y2ZenuKf13//EtHB7ZdZAXw/sAyXVSUUN9Bun3o8SyofhdtD67vI9Xer9u4HANs4H1m
o/1wRjgvwsx6pMidATcfpp6gEFPb8NWXe+385+eTd3J+2WiWETgFWUhi7VthtlAyK+81QDElqzYO
8epI8N7EeoOTDxnTc1OCTKYpo5GFE9B20LTy0t/Xp+ryssNYXJ0gnAWq6YJ+SWt6cMpZHWBN+SGK
kSSYvg/wfKq6I85WimB1MCe2FvMmyykRKgLKyCxmgkaogru766O59Hnno1lccDE0g4aYYTSieY7t
oGjBAoZcDurCrHvfTKSvjQcZdHSX4B5BR9JicabMbmN7ECxUwriX3D1M/efr4zH+clac+xpwQEDK
DWkNBD0XufpIQ6KutcboiZUgxtmnDimOuVl1QYskW+MPtKM3EUQmd7nZ1597W8WBANT+pmrQoqfc
aHoaNElvdGixQba8iveRk1pfRSKGT2XRjgd4sP4rOknoC8KP9KgMnh0rwpQ3TWifkHojoMWJVg4Q
g5p0B24ruUtRlfkESTusIY+tAx+gnyJbCTYMO1PHrDCzwGFoCSdN7OyKxhZ7AsYWb9LT+DbN0jr2
7aFLb4WtvtU1+2PD+l1jZPpTy2qwF5ipu0M3wLdJ6u2hzoQK4jqt7rXOmvYDT607cFVR5XGpcEGr
cgyzgUUhzRsQLAAD60vXInsai5/D2ABdXsaGH1WgmLUk1x7dsejvUzdJd8ivK+Bz0mrv9roVTElf
BgxiiJ8ISKs8mYFZtxw67plJHO9cLgg0b8zqhXdx7oOBxn7lGiv3XLQ5qLuodiiBMr6rpGAgQB7M
G2lbbxUqLQBPOZYH/YroGYlf5WsRAFVGA6yuUxv5HTS0fka9EQdFo6F81k3vbrXhcNdOOFg2Zsg9
eEXgds9diN2yxLIgOPnEFd27WXqHFk90/oATaGwOhaE27o81/w4ABG4oFKSRYFpEVq3dGLQ3aPRk
x/E+B/kBb6K7zN4CCK+aAR03OkABcL3oA41anUEmhkVP1mB0XlnE91j8sO8+DphBNsGF+CH8LzAQ
yzOuRJwTaCDxsHTKXxYFx1lr8I0k0pofmfnHAAZG8vSC9aJuoYYLsXctNEfUHQkIeLKNnMVKMg5Q
4/+aWD5fjS63cCuiyVSxikEizlVemafHqHW/mLJ7ZrUddM14wwYcFm2LIHrtvgQqZr5dkAu4KLfg
SejQxK54ONjZXmQ/KtQ0svGHmDbmcdUOMj9QWp1JUZYp6KQdSKfnE9igihEQuC+unnmd/WIVb9e9
8up6oWN3BnRg+5mLEKkaAc1jTcpDngF08/BxnXlEseiFx+sc2xtN1/PeP4kvQHCaKATYPOzyF8cr
8pfrn78C255/H/yCNgHHP/In57+faJPrAOWnhXANJnYEmKgLDfp14GuIHjqSQqagyR2wDLfNET2T
RlD0g3MEeiMJrn/JykQaYOxEKh3eCXIZiwu0n6amK0xQI6omsB/oll6FuRIOgHMamRRIoM+A6sVA
S/Q8kwHt/uHYAilkJgztH9RVPi2gySIyI3sbe2iEQqnLOeBdXvm14uJQJTqFx+bx7xZX1n5II7Q8
NFIAQNplB1JN35w6AiYb6LY9TdMR0gxatMuq7k/i0rtE0fcu7ayHqTG7QIkkRyFo7Dec+srMzVhg
QAVs8L5ciBTZKG25laxp6JgChNX3rSH/RwvzF5xswiHqJtU0HTA51nNEG0+Qrx9efJBMgCFkHgee
4Ytd3lisGEALSUMTCU7PbrJ/GMAscoQWZvQxX3gDAlUPt0FZMMwbrz3mv/7h609+fTE9dd24pGvx
6yigFOaj02w9aFdWGNknIL3R0TzLbC72ruBAdY0UgZ+N3lLuoYVzY37WvCVSQSj+AMiAd9jikdQp
dAzHNbiwBW+BVQTW24n8yi69dIsfcM3hYD8iqwWVMtS8l09WF9zV40Da6MkUxtEVQFvH/K5yqgD5
H08TetDk/XPNrB9pmz/wTN/It6zFCqfmzfOt3EVdlwxADT6x0fk2UfOVxu2hVx8moZ7dNtKGlMxO
DSQj52YsCciY0MFPADV5YNfILsrsZ70ojx/eeTDjoHUGrBEM9e1zM3iHmJPdwnsTh3slYJVyw8Cl
/svfgfzHwhIc10dQ+su0WAs5BH2KVKKRGWXxkthP+UR9py1AZa55NeQgwVN/sOzuSVHnbgQiJWLF
DaOdr8X1wRn6B8NpIJ+THA3QulyfhZU1RccFAj8HYc1M0XA+CwaVEs3lDq6O6oE5AdQ1PLkl4LcS
ORtoGITk0SxdACLGcxtZTfux0g0tHLsXrgPWngWmLoFqpft8fLk+nrWrCg2KQP2AsxK5i8VpZKmF
ZvQki56SCqsqf2kOC+L00CWHUTN9tiX6vuJdEDdD1IahvRhSIEvv0hWyARm0Fg7joxBH+fv6aFa3
ENIv2J7IUTnG8sQDelA2ygTjSD9QA3rPULmPKQERVCXQ9zABE563rvk8oSh7z22nBY+RnQG8yt9w
W0TQliJ8lxOSfWI847+GDHwAVW4pr7e1dk+ksu/AFh19uv7VK5NiIW4E3+ZcXLjQMWnqsa+Bq7GA
WnkCqKraqL2sbFnc2ZgQ3EgIUpfAHwsiGBBFkjQUzHpwh/hAGdwQ+Juuj2LFDCShIabq6OAPvSAp
k3gDmX2GpW2dLxHUAwgYLqCIsrtuZeX2OLWyJCqjo5amVUJBBwROjc4X37v+ToiNTOuqEZCvQJ3g
b2f6Ype2DpVsKAq4OtQqA6RCcihaggWY17kBwDlEW64Pau3AI4GEcBG5yflxeX7gpyzq8VovtVAD
YqoCZKZ3/2TpYyvB26tvHPh1W8iUz7LEeBktDjx0jnK3KTE2bU4odJFn5F1QgiG7MjQP0kkbu2LN
v6A1+T/m5j8/CecyqzQrmmFok6BeZBxcMHbY7mtrPie1CZKJDfe8ag5KvtRAvemy04/0hiuaan7S
FgcZ4x7wUtc7AI7l6WXw4UXDfYUG1DmrPKeVz0dGIRVSgwMLr6W4P2pR8l1xcui1ZFc3yaHKpo38
xoqTODW33Ph1n+Rl7ICWAaRD4BTo8rfrw9n6/cUezOwmt0eG35/K/yPty3ok1ZVufxES8/AKOdaY
dNewu15QTxswYGxm8+vvcn8692Q6UaLqI+2HLbWKSNvhsB2xYi28wMKKrDiCIedDySiiWRecf5Iv
D1VzGT/OPMHrdKs1JM+DaO1fprcBCGPeOwOePVscNlkRQhoTEg3uVq+CrybhH3o1hI5R4hnjvU3j
+MAZOyR6vrLXFzxG9hCDwxy3J5BtyXk5+1mumEwwK+KtNie7QevCkt9pQx8WWXaY0ipCN+zKRCxs
wAuDyjwYggwF+gKTZ1+D+EAR3FGKcQd4swmxmTVjZUcsoMxhThZs0MSm48OKn6LTLqEFuHufxeAI
QLr6R2umO739cMuvdcgjS4x7KxkObLb3hYl1T5m7ErQX5xj8beBBAALgKtkvtC7zbU0mSECZZmtP
/bQf2M7tnoPgvaQrp+min4EQAbg/YNmvsj4NAykLWq2wL3W6sUtn6xsP6fSrBuY7QRyo/ChxVxJA
9uKaInIji4aMHQL5pRMZg6+Lvm6S58z9UqNNhbkQ6urAXWEbwGbF3vSPj0ZqOwvxt1DmCcIBnYMM
ksmtUUcabaPiD9kFskfzY+HpmyAdQ0A5n4jv7uvp0DVNBDGxqHXMcEoO2mhGxL73+H2uC5wVQFR0
z3UJsoJk7ztPBNm8dHzK8+9OcnCKo2t+14J34RxnfswA1b0dN4ylxYV7IeSiLogJUPy5zUakMcCF
95xOH+2wrcQzhUiEl82hMf90BQ1742C6w0lznuhI0Lye4dkltmYwoYVSD12dgIR5jWXXXFoR+ZNM
0AhJDUUlnCV2KVyjAgmLm0J2rdtM/XuAdwta2EHLZG3FDGYqA/S79zX7sEycSRAZtPk3Df2VjjNv
bfIjbSGWhl6ceYqHzt/YFCISUmnt34Q8BLW9SfjaQ24BOYzf6+AmDq+VjerKVu0StO0R4gQAY/Qh
JWybwWV4+i8d541p3GnjG7U7pJLeO/ZYo/etsLYDMsNmtrf0XWUTpNmtsK0+HJeGSXJvaOUeNFyz
98KG/WA/t3XcBm+jfZinj6Erjy79VXFwUOX+gWXHFbcwr8O9TJIHsj/MRLZFGYvvz7TL2sQGDtgI
h+xJa++q4l40MTDouI6/dfy3nR9RkCtWtZIWPBIJBqRIkYEDoEmFLQa9sIaUchdktvajPfWA2/uv
ZGIvoLzbCC89TE5brYRZ6eXK6SYR3+Dmd9HoepXy80ZzNAaCS/ZAWgSb1mu+1gMaBulgr3HyXJnC
hKJJWCYYEVFRHbgMNsTFEznnfRlDkqyhb+6wm9c4oNZMyMU9OxRNt9aGgfEyzqgYjiBLQN2qz8rn
2vTXYAVXGxWjQcJZvj5BK3OFpZvTmpIUevWxPkLJdOz2OiFeCAo4UNiBt6NP6f62Z15d7qVB2e6H
B7x8iyrxyhi5AyJWVsRF/p65kHf73iAHmK9lM5bGhY5/yQGPtlw07FxOYQpxiqrvgyIGaqPZdVm1
Y36Lho/xJ67DB6fz/r09rKUlAyUEunJx6F23PvDZGtMkcIu4FW4X6lnx0qb2MzPtzya1MH1APuJx
jY0NzLvifSV6bo1gnou4BC1OAxpb9pN377fHcrWBFRuK+5E0z2yS6EWMm/cv207fZ8u9A/IBtXXI
Iaf1E6jE1mg3l22C4BM0SiiIqbF3RqVK1JNdID7lYZt9dUe26awPlK7s4d5v16qji8tl/X9zKkpd
A3UXWA6sIh7RPFvhzq0PPEr/xikkPT+WRNJ7q/cS6JimAN41ZVyaYJ+cvNgRQTyPa0mxpS0FSI0B
TJtU+FSvmKMvEgO8nSwuWi/7Yqez8054BjXFlzxByL3tHIvGAKcG2kqKKKnVNuHQtMSzC1QkTbOp
bRQT6/wo5fcgjLhyVV8yhXZ6lHAgUYF6kXW5h0ubWXlftSzuW0Sj8U3UYGCYf+IKdntIS74HZBK6
qBHTJcz00k7l1H1hWVodQ1vd2GmFnkba7Ox8YvxyTfIVt4EHvbO7lYmUL5uLIwu7TErnQLZHMm7/
aQY8C/KZRlrdI7DamQ+G9hCsPKzWPi8n9+zzrMh7mvOUxRAAIhv0X92es6UNdP7rlTlzSd1qJqgQ
Y/+j5rgPD1PkroS6tRHIZTsbAXEatI/IEczgtGl31v84QcoNaSR2UzUVPt/rB+3JMPe3J0j+ubq8
gYdnH7pR0YimZnZ1oDsGkGWwuNPmfV3dTSPazP4h9ReKjk5zD3rwFYMLuwUHHliJoECHLGMgp/Ns
uvpmsmhPGhpTnaPHrku1B69oRAhhV22TCmKueMCiPah2gZgZ1q6iztTMdcL7CfaCHfmKgvVvutY3
8ufxokwizjrcTVypcHaVHneEkbvakNG4cisC7MxEtGjEnooAUvI9dmoybUvqEaJ+wWtXadsGaiVl
IRxQtLbFyE+mgzovyw0SIkz3L/UMZp/eB+tpaA4p+4odasyh8EvrCDtT6DKQWLOh0h+Y5eQbxl19
y2jehC7+5JhQewzdts/v04wk0dSMxanlbhp2qZV4xz4ZyDtIhLDMdeSm9qZEIsqdwVuDJ+kQluVU
4l2TBodM1+cHZJy1IyB3yQbrQ57TsqLGzhrB32OgBAgGGGCPQpNXHyCANJ51bnz4dfKN5ZpodyAw
AfgwL/TtqHngLvD8doDopWdTUCb4/xrWkLxZmm6GwZSCRBgvqReXtcWXEowasW5kQbkhLvgBkjlr
jsSwRAhRCOMOOpTJ9wCanWgvBj1BpBW5GZU2de6qEqLibgv+MQP9kU/VJKzNWBfjU1NVHuZlbFZ8
a2HrA5eIXLZM1aAWo259CBCUFmrDODD7h99Va6xk8xZ810bRBRkD5OXhXMotyul8WhWOXcUpVBrz
+cMoHvPxbsAE3g4CC1ESmR9sfuAccANQn0JknPsm6XIaQz8qDIoHtHcDcLOSvl6YLBz+eIrgjMRr
y1Kua5lhJaPOmiqusmPy1VujJ1r6vINVkEUdKQKonMK1cObWgFRn7KWvY5GEFrO2t2dp0QIeA1Je
daEAEzCm51pGaZzzyOnf3LUi28r31cImA8F0lQz4vh1sgy1yOv/Tz3cUZ0qDInF0gc9790B9d2Rz
+/PyJFViINqowCuEnnFUqNSDpBVl2mQFK+PZ7aOW9UfLAoNDjFB31LU17MzSVJ0bUzaeP5YOerfq
MhYGGNFCy1zJDi5tPIlqQH4AfF7AaVweUnZRTehyx2DA+FYXbdiTOqyMzZqi+cK+A00SGj1w+dYh
86ksyZB1FtLpFbbEnII/nT6DTOSQTObH7aVZNgM4FVqCQQqmLg0uiNA8tfMqzqw+RvI2HEfzwByx
u21m4SqBdIp8ocMJrrGVKdrlK0tPG7D/jaEZoP14JFvbgNDsswuew2QYw2RNjm7BEeQS4Y6PPJjU
hLlcKGJT+JxRN3F20iq6ber685seCscgzJLwSiiDK55QeaTxvbrmsQUVH0i4r+WhF7YNCMLQUwWO
JGwaS3GBvA6souhMFjvmpvryZXprpg1ZyToteLPs29MBq0O264rUldsQbCRlwuKgFF8HthU5ARZV
8yGSsjJbC56GdkdwQAIxhZyams5rq4KSauI0FiDGLbtDUx5SFBBv+9mSEZQHAjC1oECE+t3lmpdV
UDZ9XtO4aH5X7CMZnxL2ftuE/IQSzJAM/q8Jxa38woBosAsTLP/uWvmxDPZ+EkRTACB7uuuzNTjV
oj0TXga4oyRpVs/GavapqeEABrdO2KG9GeQAoVaBZW94ZtlPjRxvj29h21hIzyCzAHwbQBbK+IQt
NMtFaiEWDvj9AW8Uf7FvgCJw8aJAws65AlVpiT+6Vsbr2El2qfZ79NaKKQsrdP59ZcYg/1F0dKrr
2C6s0Jx+F2us3EtTBK3aAOKFaPRDif/Sy/qOmHWvayT2rAhch+WnO42w2eWLBEBdvLsgdXD5fVyL
DZR0ZhJDeD4Zjpq25Z9ma1BMKLGlSROqB+lE4nHkW78fY6Pn4OzxVi4WS/vRAQ5YXryQx1TzEjkU
4XQPuQl5WAaQ8On21Rr99ZoJZctnfWBOQTYinTjMbO/XbYsiJEm2YBLVN7e3xpopZWvwpCTOxEUR
Y91O3piBWPQ4D19uG1mIyCg7AbP1J2cEBpjLxeeDH8ygEUIalm6JdZhBN9hEyY/bRpY8+NyIPHrO
XtpswrEGiaAiFm7wa9Yg6pwY48raL9nwUDqTNNDo4FAxzOY0G9QxSBmbDkSOompY+f7VRAEJgIQh
3gyYJKSSlYWvUtvKGfQWT7lBUev84vuPFf0oipfbU7VmRln0RIBL1xIwM+Dx6JhfLO8JTUChka5J
Csk5vzhY5Hig7OlIPDnQOoqhujOpl+XMPBGmbQSv9jXqnszvoxTNtiFL1sCtV+sj7SGvCzJ+Awv0
B25x5gNFWqO6ySbzNJnRCPFku1jLiK9YUDnwqgZUz0Lo5skZvk7dq7OGCFn+viMbDHHDuyoc47GR
c4da5qmiqM86+VNLyIrwxzWhmZwlTBH8GLwWV+/fpJvaruetcRK567wkU5BucefTX0skTzY1c4s3
2f8GiUibvQyaSI+UmSIiZo8G3io3tk2WN6+U68FjCtXZ19u+ueQyplQ7lF2pUgn+chs382ClED8x
TplV7POg8je62T+aSTOFhFX3IIb6NEkCpgNpc4CFQQ+KCqLipBqa3AR3OZzGueO7rj/cHtDSikJP
G5pyeKUj6agMyK/QjKM1mXVyqRe23o+sMFduiEtThnsHfj/aenDjVQ6+ygs6O/cS86RNJ1J/GGAj
Y20HnMVdP44rtpZGc25LuYhAfLhlrp5iNFmU0PZQonHp9nxdt0dhPc5NWIoHjHQS1NPMU+MDmqqh
vvCocTPB3DnmNhiEvnM6Sg81ESxs3YpvDateSxEtDxPEiJhUiVZXrisaq8UwtMQ6CfPObH6ndI1+
dM2AsmblWFldwWBAHzfJnbv2OF38PAo06CVGUegqPTQgxY1aa22d2o7/21vDc1+Xm9vrtOh1UibU
Q2UfjRGKX8+8MqaAGebJC5KD8DdM9w41fQWYQdPXAJPLPoGKDOpBWJArsYJ6EGTUy8o6MbOD0CV5
sbJp55JgD8mGg9EPz8ROtzbUcSJjcl9uD/QaLCYdElc+MBrgbL7q75m6toAKsGWdLF40UdvY94Bu
7U0jCwlEdOcWh4xRMIaUtfbNnBw3zIJ0n6dkCqt0FTu6PBWeDzpv2d9wxRpuZn2fzR7HDizuGgbi
QAcnafojsLpNkkhITLHJ2GOur1yv5HKqRzmKmQCQAlqIQKYst1ZXjsENgYPJvzfnY9rdtcNnHzmY
53MTyjWRDWDod0ac3nr92j2Wa6DGpT1x/nnp0GeXg7mnjFvBaJ6y/h/L++ez+V7lxytXN4czY/Ag
gXxCR8vUbdzUWtlvaz9fOaYsuy+F6GCgmg4uOh/QvLwS25euhWDgdNGH6ECDUS2MG2A7srXSNU8u
gSIisLX2vhMGOvR0TQu5DxnR2xtr0aUAv/w/5i4cYJcLwisPTY7gVDjR1tlkM3r3Uh1CjdvbVpbm
DR2o8nGLtBlo6C+taIWZFqmXOydmbMUmXVO9Xpo07ELkF1CoxhNXWZZmZGVG6OScePugZ3Fd37fN
IUfH5l+MAhye/yfYggTa5SgK4I48klrOqbQiFyBBfeXUXVqLP1kzvGuRkDGVvTfwlhR8bJ1TxZ68
7nWewbez/4sh4B5kyhcBsO/qcneMDG1bwoT91XwY1voTFkeAGyMcGP57lfYVKfhCp6RyTl32g49O
BN4iCGmsjGFxtSXNsMRGw2+VXW7zmaC2iNWGlsv0hacbSrYr+3zRRPDnSJUNKn90as/CVJs0GV6B
iXNyk61XgbpT5ACe/xzY99vLIR1TDejAVMqj+48dxaM81qQZmz3nlJFXNORm7XZm24KMUT4xVBS7
jY8+iNsmF5fozKQye6Y5WXWNG/IpGHe5HbrzLh12t00szx6olpCZ+aNxeblP8HbKIVYwwAt0lgLA
5m1phozDSL5p9qez8Qj5eDP8x5ZawXJ7DlRxJpwTkluHDHiIkb7cHs3ShEmkLvLYeKLgHno5GtPA
Y7C2ZkwYaL/s+ovmngogsVaMyAu16glSZxJYTYCC0Wp4aaWdPBCS+LN9MkbqPkN6bQynbELftanN
PQudsf+ZDgzEhAkaUyuBNqZ8JHeF8zhadgLy69JOIpdXzlMagHgHRfzERu1/bnhYC4PgpVxZz23r
WNup7tFSkwv0IQ5WgxqJkdonvCjdn0L3Moi6DjgEhCjynZhc9x+mo6EyrQIB3g5kbAeLm1/YAL6z
1GTNCDaR5CnA3Yv1kIdN91q3Lz29/50JRsB0lf8ynSZ9y6hBt84w0ahmVg2mY1He401chONcjzsk
dIYwwNvpoCek/HF7XpdcETdvYMBkxQZJ1ctphep8PTvpZJ+ChNlfwCeX74YxId/nNE1fQL1EVwKH
PMiultG3kOOWAunoa7i0V7fu1FWicU5O8uI8WuO328NZ+7zyYrEc8Kz7Ez5vGKFxb651QC9+Hg6I
g1o+WHzFCe1ZBLUDbavTqB/t5kDWEtDL37eR9ZA038gOXc6O6UKoUfcQucUdGALCJv39F9MDqNp/
vi/tn4dtU1Bd6/B9J/TKx6BewUYsRoKzzyvO1OkdKIVsfH5490UIlrNyWjnalix40NTDqwJ3GbDT
XA4Au7JN5jmxT8w/MmNvMTS8sjVBoqVVODeirDJJhJMCaWwjGXLPo2JauYQvjsFEn77Ed1zXyhj1
ksx3mXOyoDBeP7RmJOzt59dZ3sJQyXZlUFa2gd4y2k6j7yA7cUQwq/9mBFLCEU0vEGZQr5OJgeek
AC3MCX06In/N66f502gCHFvYYsjhYa2x3soITF105sw8rIG9Y/zrauPPYtw7+7556UhePUo9JKxx
Jh7wn5YeqLkLPk1XooxC2c+ZPdtWJ0dRuRH90ntrhyJ+5FUwReZH4oQl9EIZxKTr06w7GARagpFR
6OhrtkbqseSsqBUCCI9cLGgK5L+fRYyK9MHITZwPYk5RcTMnAO6J2OhQl/4Ll0XeAqNxwCOuotM9
rwJkzy7ck0GGYWd3frMdx2aNCmFp2UG0ANpUrD2S8MqCIKULOAQSaictnZsQfV2P05Dt9bQHNWm2
uT2iRVuo5aJWgsQMnqqXU2dNwiZg0YOtwW8iVOiru9wA1f9cDh3AGFZmxbcNLsWtPzytlgV6lCs+
Tavsva5mmELS3fnBXf/pPnF4M7iZTYBWJHr7imBkMMaJyvCeIJPWtNoWZewjQY/+XwzjzIxySJVG
bXW5g/ukzqPe3qDf8Pb3l1z6fBiKS89mU6TUxPcdPPCGJ8eM+zW+R3lCXG5MFBIl8hR1C1BuqG3h
hjZ1Y1lWNh7CqXcMes0KM9HvxFwlYdn5030+jf2mYaOz/ezYYBhAXoATJZWCr/h36YB9CfQZzmnW
Zc/k1oPKG7Lst41c+9mlEWWB5rJCt2oJI6TZV1WUrpHXr31fWSA/Z5WVyO/r/w7N16L9evvnX5PL
2PL3gxrxD/rmquDnuCXHBBJcEnNQEEKGY5Syho2H/FHbPVSjtUfAg4YYm8E9O9Af2myuuOB1aMAv
QKDxJbQTnTjKNQa0HlpPRtc+6Q07WshnQXSr2jW0+prwbsUllmYTH4RHINYgd6nYGvPCKglYZU9d
e0S/4NoRJxdDdXUJhEV2CYf1VfeNgUZHu8pq+zRZY+RTfwOSlV0wr5UirhMBoAT5rxm16yYHjXTr
zwzntVZ23p47SXUCZwB9gzSVeUpzE8BsUXb5ca6Z+NejU/Z622sWpxHdWahKwmOuQGFtBYYaUmnW
CeLKOp0i2orN/2ZBOc0HoNVRVvSsU/Yi8kO5xu68NgAlNCTdfwZAQGU2saik80pckJ505QpnUyR/
wdldoWYG8cCwaKGwnUUl3xktHtMH+7s3rCWBF8eCKwkYjdCyeVX5YgK9yHRAfHWCH/4xM1bAmQvF
Z3gbsmdIM6Mv6royVSGBxgNkARPzpe/eOHIb9n5AesMFsUAlRCT8GaqGXojeVOig7Xo3C59Ak/EX
DiFlz3BdAemZmlipQObFmwxpovkntXG1+/L5zyPNiRwhWJEAlVee4mnA8yrpqXOa9JNG3o21Rrml
RQJCABA6w8JbR32EFCOIXFu8IU4jivNhWx9v//yFMxa4PPRpQuAET2VfiWugdLVKDzJYpxyZndL6
MR+0j8DRw9KeQw5lldvWFsKc5YPYE9OFKbti7tUa6qATjwenlCcbluypz3Zjon366iOnSrZo4lmF
F65yZdQFszUfOown8ClzVMzGz5eM0bCL3DnCNZJpOHwutygH4p/1tQZ0M3/7KfjLpycJfZG4+EAW
3kQznPJw7qAsZhVU0NgCC+6wodZHMKyYWHCqCxPynDiPMVVFUpBs0djZaTgBmpXGsYUQhtcOXp4S
24IklbIAYCqrGKA/FSSbh2OWeJFtnPIyRkY/0ueVS8CaLfNyKOWUJzkUf6tYy7a5ieFE2ncve+zW
REKW7jsXg1IivzGOtmZ0XRX39U9sqbBFA4/FH3OR3rl+dUhLKwsHwaKJtGE7BJ+W2AGbAG7BqPGj
/RiYNGWjouVHaFXaQhwN3Ieh168s2fLwzr6veN1kk6pmHZpYdL5zklfTf3D4o1MfgEkOu+zI7K2T
P9pr8i4LjijlguArkrsPb8bL1UOOyp9cB30C2XjHth5fSaUtOge6fy1QMMlco4xHZ34eGLnVm4RW
MdEeB7CQJvSF9PlBd9lmWpOkWhqKi1wsGAlQ8rpqlm2gTc/SMkVQmCK9h1Zp1q/EtYXoiVMU2Rxc
P1F9VGVEmgZskvnkYyNlU2h0jw0SFpr97dPRBzQESNzJFyoEaxQ3L/VmGIfcAvXBEBEjKvLNvHak
LY3j3IScybNVAX1ZI0jllHE/oBFufAUvQIMSxO1xLDwOLsahLD00ZGjFK4wjKTcQBe+hMIsW1jWM
1JKDnQ9F/oqzoXC/mopE2GU8goytLn61U4CSxc+c7F1/ZWEWd+i5LSUC6CLgTMthy5/5IYXmkgaK
YJ56oRjY76wXu87vv5sp36SBOGnopF6Z0bWxKhHCY1UW2MRFa1KbRwWy9k2Hfrp9yg9gXvmLxQOI
1/MlAR3qVJfTWua8zMwRizfZbehbT40XjcbO+TTJOGIqKFj/Y0a9u1VIkhjIKsARIc8YQDuxM1cA
mIuuDjI2B2Tmf5BulwPJTbDMZdzEnEEa0SqAG/ph6itBbtHTz2woPmhBbq3oEqOMabbJvYigpNZH
xtoBsTASqIqCuUxeHORgLkditbxOh6os4wEAOc+DNtP8EmSfTonjCn1mRIkMOCp0vZuKEtiKpyL/
NZl366rT8kKuvK8ubCiBgaKwBbQrriOs27tQ9g1C3LNaY5flkRfc+963lvzF2QqTwJShFQ5N1KpI
TlNatCk4mu56VEKd/p86uevSe4oiZe/+cL1vHRrg9Y2ebW/vIrlLrkf6X7PK1YhAod5LZK9fCzzP
DA9HKXSKTFBm9dvO3CUgV7ptcMET8ZTAzVU+X3GCKD5SOEFhIOlTxJCiQIxIxj2ZIzRA37ay8GS5
sKI4SeezvE0EmF6QPTfF0bOP7fi9CdgmJxroKX7ctrbo90gFg7gdydorxC0oBBpeE62Iqfmvob8a
9dNYr4Dh1kwo60THGlKWNUzUza7Pf5Jqq08/b49i0RXORqGsDADdLXrIsbHw5DgY9MMmb1CNRav9
L4e+l+SOJitBaW1MyiJNwh8IZN1Ba1R7W8a+t+2R6mts7ItG0FUGqLUsrKid0ZoxDCLxJ0RX555C
ExvpRur9zUDObCgDqaCXXHT9jOhaRpSFXb2henR7cZaGgacqXhfQnJF0NZehlRpF7gOEUcRT9qUE
L17xdfw8VgZlGiQnQD4JGsIrJGk3CpOD6LSIAy3q86PJD/XwnExrqB85GWrEASwdyRDJjASRt8uR
gG5nAMZlAInQEPHhUK2Rty7O1Nn3laOuCJgDJT35/el9yL5p9W+/O/3FYpyZUG5ZkM4cnZGgS8r1
NqR/qvKN+enuNch7ns+ScpFy264r6wo9X3O7TQMjtKDtl6/F4oWpQgEQTPkeMuTXEBHLFUaFChSP
oce9M4S+Yf49B9Hfp2cLDcTItBjgzgaoUHnpV9B8ShOn5bHR3XHjYPOjyFY24MKhggvan2oMKBYc
tdg4aBCGNFjbwHUHaCEeiq7cNvmvTOxvD2XRjqQcBwBcwrCUhc+0kU81BabdDpqwE0Ho5/2GQki7
1f65bWlpaSRJNOqzEJ4EG9vlLgG8piJJrzcxp8WGke85cOQdXWNTXECPgy7izIwS8/lETT/rRgzI
YJuMEMAk63DShii1tqBUOlSZH47cCgV//9/Gp4RM0WjjLLS5icu5iEb3qbLNkK4l4hcnEa3l4LLD
qQyYxuUketxJ3XrGcjXDdDfk436eXpPm8/dRvLMB0UDOBaQ+qhG76xgaBLsmrt90HVmXOAFK8/Zk
LYRMSDMgryvTBrheKG4H1IYVTB7ceyzEMXDKjbD4yv1izYQSb3Bbsvo8gAmjMn/a4II1gb27PYqF
1QAWIAAiCkcYOpMUX5tzs698lvFYkPLQtNWTKfgOTZorseBPOlo5YC7sKK5VlibQhnhRxSVYhu7Q
jfirGTxvY9WV9VB4uXEEVMSMUPn2tsIZwXcKkvvHzvZ+W4PuxDzVHVB9jsPrnBZ1SDSahj63yXZ0
vd8aI31oBcLZNDob7u25Ko+Nnf4mPZJ6s629uJzbUWsRGrWT/5YPA2KqZ3+ddWLtNe4FBxZoyctc
6+ajn2blmw1dishtAzMcHYGODWHmkdVzGnk8SUKj0XMkWPogosFcHzKXNjue0TFqwYR/EBWfd3SA
NA8uBin4Y5m1QZGhDocgz15qUrTHuTJB7j8a9ltgl91Wq7j3AuxCi0eN3r8PHKzKiev22zRrAvxr
oD9nGuP3vsGSqPWN9D3QU3dj22IsQht9Q+jAk/+bQoZtW+fbrL7z/a64Q4OIEzZZ0D83tU0hJMch
8N2VLJw8giTXZGr7vIDMgCeafCMo9LLTkgcbo7fXyKgWAjR2IAhV5W5BYlw5awzeTTXjWR179beh
eG7nKeR4Na1dldfMKNF5YrnLQEdcy9O5qsKseMzQEblGkPInj6Z6Mp4xuCsB3SC5JC/jl8jSVIOX
1HEFCYZDYhdjxAFmiSinJHSsSdvPTq5tTE4Bzh14HvrmVIVT7hp30OvrYgjg5Qer6/OHioO0t4cq
2/3kQuFrHrj1passEoHdyo5yoQMjYfXNxky7Mqr9dnqF/E+wp/k4hybnWEnOvrMu/z30lOzHCfwm
mg7K/5Sj77kJHL7RnVmPmEA1GFUiPywrk0YGnkyhYY6xnXQipLTxwbw7ZCtPZzkLV7OEawyCiuRV
UxHydS98H+1g4B8bP0h/tCGD2PMHO6t3aLRcuYYvNH/BxJkxZUn8oIJ0UWOBpkh8tNp94rCo0N7o
JB3+tQ6edafetfa/g+7t8vofku5ux9Alxzs3r4TpyaztUk9gfgSu1DrgVVYWm3lcOQwWrVioWUHp
HIw2Kp5qLEEaV44+jecSfb6RwfZFHzre9vZYls4DkL5ICmIXlVf1VHMTtCxNvUPjFgLEQDLwXf1p
1i3pEGcmlOma59q3e9+lIEV9LYZvgbdy9i9NlA+PQ/edbaE3Q7lggH2nRaEPnNGgtLOnvRXN074h
T7fnacm/UXgFYA9gH7xilZgWZGWqI+UPOhb/eZjvEzNFqHkr05dpWCOXkfOhbiU8AIHakUxJV2gZ
GyzG1Aa1VOzJHHWdbib9JR3vWvGzhkyXs1L8//PLr8yBfwW1ECRwr1iz+JwXMzgOwLyWdEMINlkT
9QTqNAf8NhaWE/oLMqeHdiil0Hqz/HaD2+y4r8bJDRNNKw+B5hthRrR8549VdudafbkrHL+MAHMt
oXTEkL4aPZd94bwTr4Y7p1tCAu+pdTj9ooNyzyG82Npt98MRZf9Slbn3Ql2XbHAtno6TgVRp7rSU
hxwSk5s+DcafTU66COyNyV64SRtOkDkNGzbTF4i8tmtv5aWlP78yyS10VjpwU0rmgOIqw8lvit8O
uRjd4BEbj1mw9hhcWnsbfH5/ekllCvfSVuq1hs4JeJJM4KRdEXPt3QJ+pbSsIwkeDLKydRYunKi7
o09Y8u4hoCqBlAU2ONVtu44J9C2JkT+Rjq8EmGUTwKBCJ0oyFiuzV82l66ZeweKRzwM6jIi26yjx
N7e356IV8L+AT0gy7qphjDR5naPHpY5B05g+YKr+t88rIUy0WcqmHByujfP9IaA/bn99KYChYowQ
DJCpzMdcLnqWG1qv92DvTdvOQWWgrkLe0SasE+0B5ZWVqVpyZ1cHyyKQXTKUKQti4/acayOIl9Ka
INl8KBrwcup4MJFI69aK4cvGQJEFyMofQdDLodk5tVrQOrOY8mNZvjrIa6QBCAR4E7Z+tfK2WXpI
42XzX2vSS852quZPqa+5sDbyPMqSOUy1Ted/83mcul959S3V23Covt9evaUti6K4TK3IxVOh+0Y2
tn03Ilzb9NST4dj0VZjYWtRNh3zaV+7a7Ueujxqvz27X6nEnEtObDZHgxEYg1cTDlACAtkYksGJE
5Vro0qbrtQlGsla/t1NyHDXjkSfzWp/btQ6avBygjR8IZcDbHDU8sAL882A6o3FiZOnGr/Jsz0Q+
RHXuQh1kSsT4ZBS1v+W9/g16NFVkJ26sZ6TcjNbghwbEr46gTck2FfW/ImlbbCxQsm60au7uh7R/
9cp6rbxqyIeFugLnv1nu5zM3M8yqdYwKdyaUp/a0196DLrtPuPEe4AxsrCGikkzYng7gGXkgSR31
81pSZSnenf8EJXCLICnanGDa9Pmbpt1ZyRod3JoBJeI5A56zmRxj/+Z4IS9WrvBL/nV+hVbSEOjl
qTqGd3dcc7px5kdWfelh5/bOXBzD2TNBCQcN8YGQ1WGEVJFwo2wNwbo2CPnvZ36Q16xuSzkI24em
+UZUkflp3kSA16ANA9ZaJLZM8ONempDUeZ2p9TzGNSey3EdBX9vgNbHrlfW4niocPuBVcdBxCoZG
tS9SN7ts0HCrims/QvOOGFa+fz1Vl99Xtgxam7psgvpnDJKu2d8F0zagnz6jYQK4KJz/yApbjrLa
k0NooQVJHmedt2m7IMw+3weGRxIAUNBSw2X5Simjcpme2ZzmMffvARwBYXZRfRqGcGlC2Xagui6A
v6ryeOgjSIoWzjb9PCby0oRyxRQe1TsrwyjcdtdV24ptPrvrLr7vKzjbOkdypHbLPLbLf1PkZf4f
aVfWHCnObH8REWIT8ArUZpdt7F5s9wvR27CIfRGgX38P/m5MV6mIIqpn5m0cQ5aklJTKPHmOEx2u
G1jypZNlkB/GI9TfGifCAKbklVbomWg8soa4XrMxXwEnW9uuK3T0ZrDR1x6Zdpl+Z6ydHh8pkfNr
ZJ4obDkdG3wmeDy3MaVTXCm1EiNNxvGiACCR7Wv6kBYgSP+SIzva6QfN+dbHv3v6S3F+F8k+7res
abd/M59/foe0Nx2dt2GhhvGz0Pxe26IxDEo9t5uwkJMBfdqssyRnnRUQ705VlybP9uDrdMfDT026
+28mpO1vNZxbjMUJbhSPRIe+26Nsft3EPBHygp2OQlqwMDbaBqxhyXNivan5Rin2Vu3R2/ny8OQ/
mStpOXAbqBEApJircNMO+5r8zVp80HLOSgEX+CC0mk1pxHTQopBDnYK1f9euAT+WbhM8JpFP+p8J
aS1Ard/xNtPg2Z2LNLpd7K8vxOL3If09wwlshPvSrdgqKqu7hMYI612FeO1adLK40Cffl36/owM0
zmN8v3ceo9xNi0c7QcvS3yzEiRXJnQqUCZIGXWvPZrbV0nuGE99+vj5RawOZ/35yjA0TMtBNbmEh
3mwIU9ueAwTJsGJkvjAutsXJOKRYdLDRWtMVmK0hLrZ1R1xWKa5tfu+NTW89UxJk5cv1Ya2tv3RL
mmOsxmiUiJ/HaRtaGzTo/rfvS1ck18GiR8f5+7pn6yD1WrnlV36/zAoBlmXHTix8v4FMz+9srTFp
7fNSPkHvUqtpUiwIoGT1G/3xnybHlK5GjXW6jbM2fu66O7Pe8rWXx6LPovcEKHo0baCt4txnu6G1
rUmf4mcGhcN6lyePCTQG9de/GMWJFcmFxiGGEl6DU5DZnpnvQ2fFhZYCCIAh/h2F5EItNfQyskA+
1YoDD9L8MA6b6yNYmSc5zupLLTTaASMYyJ0tgGl2+fC7Ct+uW1kYx1zBQ7CLZ8GcxD9fjbpjNrKw
UfSM1FA9eiCfGLuV0tGCu86SVSgcIbkOtWdpKSbeJUYV90oQo9rqWL9qMm6vD2JhqtDfAhpRfB4s
eTIklhiQaMPjAYmSQfcndu+kn6xhn/drEIH5l0on4ZmdeaQnx62qKzYvciMMMuUb8AIQy33WnNKn
ToLS3TetXJm4eSdcMyddIJodjZoTwRzR3/I0COPdlL8z45jq083PNzCQAV8BVRMg0y5UIsK6zsXE
QhKYdA+qIat47PqVDXPpBbMJJEFn/tvLKg6N8GoY9EINCs2zImPTxWsR4ooFOacl7CyFOsRsIXl3
qDes1bkut4oN90KVHUplCzTBatckSlGMoPCN6LZn5kuVT3ulXOOjvlx1mDEMTfsgbbsQjK1Sk0DV
sFODkhb7MO92SlP9UsN6M0z0qW77lb2zOCob6ftZMRTQRMnJRDVO+dRiVLnC70zIItsFcQn5eX2H
Xu6cmR4GuVuoUIBkWX4LmXptUS1GrNDE431aDy/QJc1QchI/hxCQUSE+2fHtdUPY1OjHWs28zlIU
GcfcadIhIwHJqxhCFPn3CaePXg/7Rmdric4l54P2MOqUGB/apyRjetZN0dT0JCjGr2H+noNd5PoM
Lq3TqYH5B5ycPWWi2pVIYMCedgPlfqJ4pGP+3xhBlR9se4DfUfnut9Nc0M4hwWQUfi06TygvRrti
ZHmq/hiRpgoCg42ZlrEaOO2hE08IJq8PYuX7MjwlLajSixCHWUu5W/hWtYaxWjRA0cSMktoCUbFJ
OaQ5sSABMz4lyc8M6cHrI1hca0QXOCdn1iAZTg1lqFpvwecYxElCXTuM6Q6yMbVfcv32zhtskrnw
DYpA6JTL0Vg9DOBQVbAYBm39LgTt25pK8OJsnViQrn8ASrVI1Da2Pqk+xWn5yVSztRKuumjkQ+8Y
PJTozZR8SifDwJTOwoxRaMYZKW7jmBzruv2ixLprqdA7iZr2NxjwKzeOkz2n5R5wVrdFpwKtb+cn
Bcv7TH2KLp2ZpEIKqrSk56QfuRaYuld/VdSgVQPAyK47ydKQ0dKPwM1G4HNBj0OmyeJ9aKpBqsf5
3h7N3K8ra00VedEKiG8MEIwgm6VL2T7mDKBTbgnahtFnFn1G+PMXuxV45X8NSHNlVyHnuDrUwEqP
yXj/N3v19PPSidYYZgTpR1Dbi9AdYr+8+ZmBlT759ZLfoeRt8pLg84q159WhJCvfv4xs8X1IZ1pA
JyORKBcf+2osWN6ja7syvK7etc6Tox6121NS51akSQprgBK1QseJXKcADCb+P9dddaGihnYrDYET
coMAdss1zVgxIa2tJyRI8ldT/VRQtotBgqo9akl5nLtnzS70eTZ6pXjiw82v8bnXCzLbUA8BhleO
cMpOVE1c2yKw7cJPosLfXx/dUsAGWg3TAAEBWmDkfDUArGUFIWARsLEMExcdiI1nKqz/OiJY3HKN
FAdTn/jK42DJM3Bcq3PADv0juTOzAGK17VXEA0PhRC6o5sWD2QLaU3ZmfwckU78CkFqyB5QaAaIA
REwXDHbJxGK9iVrcqird5Z29b4tDRrfpmgTx0oFzakfyReh8QIV4qudxhW+CNfumnL7evmCgZpsF
FkFNfRGM1iykwlEnAeKvcmfG6YNJwtw1+PiQaeY9Idnt+caZu+qPwXluT2K3LFbT2CYwWLRvJr8r
ae1X02cOEdXrA1uaOyBzTYzKxB1I5NNIU8J6AANhoAExCUAzEaX/FxaAX0Lf+0wToM+/4GQkupig
IWtPyPklIKmtdjGoyq9bWIh9gBJAKRRXJ2jz5B6spEqSyBSzXw+VF+pBRVU3ZT/+kxH5VgOzUmOl
MYyUgzq6eK9sqtwC+lJbY8ZaHg1eHzgaEGbJYJyUjiHL52eB0+1b5VfY3TfD5+tjWVh03MyouwCR
7Thgcz1fEgZ+tMRSmA6K77fI+Z3dnq+bSfjsj4fvLLknXdCl2olGUTQBmZOHpn3j9Y7FJliDXq4P
Y2GmEC6hYwEqTPN1J/kur2u1nBRFBEnrsu4JTMTmzQ1lGIgzo7xBfTMHTucT1TaROSFvJwJ9rDZJ
Pjx0Y7ipG/Z2+0DA7IVLDok1IOSliKlSG8OebNx1QnkgovUskXpNdTOwDwSZ2OHADWA46odc9Mk+
LMdC6J3AnRaWj2R6zH7/xRhmXeCZk2rmBzufKqo4LIrtFNu8irdKw8FQ73wBFfXKzbm05nMrL8XC
IK0ioyGnwQKkqx/gWlzbTQrfsqp7S2K2ghxYCj+oQYAenGlqHeDwzodjNTZraBHh/HWc0A01ZfL0
LDkAkrqFvFsHpdp4X0TqgVbiWDTlz0ZzZkHW6NP1WV0IFPAz4IGYUbwc5St7pPEE/HEqgoyP2yGL
HxUz/9qn9FUPY5RSphVHXOCpsAGVxN5FHQ3YSZmphoP1LwQ5pwjQR6ltBfjMfvWNw6GU4BA/rke+
mRyAz0eqZG9ND/WpMjQGwBItSLpcH/lC8IAAf24Qw7EOJlxpAaLGbogy/5IIhCnNBMJxSF1GOfOs
NUWCBYwgBg1liA9CQrRBzT53sjMmE01JEDwQgUbL/iGO2CtTxqhE/qePdxkFn0EGYco70hit14UU
KtSK9RdPXmx8PKmBWYcGu3yW0TCrrLxXRTC28Ua3q+dOXxOnXJzRExPSRVwMaVG0ui4CpARcOj4Y
juI3EfPSaA2PuHC/gBociqEmcENIEUjnWSycMYS6qwgc3YtGN1trul76/izw87ExLqnI2AA9BEtM
UzB4PHq0yEqcPF9/50l0GxsAUT9g0CAhlxNzToo3MteSKVCzCpD3b0lGNrX6KY8ib4xeVP58u6fj
NJvn6eNkk05OTVixU4TNFNxr1uvWU6LX278/dxHjAEF9XP2g+jtx7742UItl3RR0+wiKN/Gj0B6T
eHvdyMKSYBNpuGGgtz0nUM/3EB5xo1XzyQwc6AV+Tpsvf/N57M35qkewJ8+REfVUYZ0ZFPm3wjwk
KJ9cN7Cw5vj9fwzMfz+ZJGCSlSYrYABHwa7RGoyC+479WTP5Zoxqj2uRf93i4oyZKGfOsQWKgtq5
xZjZw0QSMCw2ID+LdvnKdb9wUSKDBupGFeMC0as0Y93Am6JtOisooa+BffJcrGmrLw3g1II0ZYxX
nLZmawWF+MVQOEv0NbTm2hikimmfRFqLQVhBH25UdUMav13ZG8sW0FoDZgX8K7MB6qFulqhwWEHc
3iE1W7KjFt5+kWEh/piYf8KJZylQYJxaZN6Q5nfcXJlPQ4N9K77c7k2nVqT3opnZmmgEBpKQvZXt
tDVkyuwu0pkIOgIN1IxoCwGMR/r+LDuNlprMCsz4O0V76biDCLXx3ojbsYKoLKGyg0TFXPqR07Jq
0UNMsiitQGTvrfLbqW5PSpx9f/bqk+Wo6l6lOG8tsNhybyCbFsDW0PhVTSu9essT9mcc0rJ37aih
zRjjGFSQm+zD2DfYNvyBBs3rC79wq2M8M08epDjRUy8dvJC0VCYkfGigmD8yBd3BT8zw0r/xrhMj
0llVh71WGHYIuYPOfo1zbW+F/ffr45jn49LB/oxDesylk0YSfYByDp5h7zVn26jgE9D+4/66naVT
C7cheFTQvYvysmRnLKPMxprbgVKCPcGPQv/69xfGATFD5LxAa4CIUn6g1MJJ1HHiYPF3dmZ+6H9Z
0e0jQGkSmAX0gCIKkp8mmtGCPV+nZtBnd+3PJFlxqKUBaEgbgxsEidcLLg0Kwdii5SZuwgpdf2nt
xc1R55+vz9LlKjiwgJsPZ4mDqEfyWjrgiWeMqRa0ozfprsMP179/OQiknyFVR9HUhFeM/HoQ1IxK
miA9DQZetDuHm1JjuyimN29ymEGoiw4z8KXjJj8/TGw0IZaNCg3UaQQWRtlS6zlXjx3baeTL9QFd
bvNzS/OEnhxbcUcJKxtYUsZPTn2XAzSvAtia3Y5XObczT+yJnYqmSl5mjhaodPAM/amvM7fqQG1e
+E1z7G5HLKF5FtgFhNlgbrlobrQdsDRkzNICy4rgBbFrRg/cUl1NrOSKlhzuxJCcYimnKrPJbCi0
tc3Yf2sASry+QpcHPqBKxocg44yOkl16AAsEFBFAlF3ltS8MlrpaOvyoOrZNOPuhieHtur2FEc0N
dB/NmjjNZBdX6ijkvTqOkIO3fmUUR421JkG9aAK3PnrZgKq9eBhDsNdo08yAXLH5Em+NeGVNFjYp
+FAhEoGHz/wCl3ytq9pKiyN83npl/bGJH7Lb1aRwSJ5YkKIW0+rzMQ/1MQgZc/vu07QW3C3NEJ1F
FAx0GQIvIsXAJLatRNeKKUiTyas66vJIv/0oQ8XmjwkpCM4jm45oiZoCHZFjJ/wB+cFsWAlSFxI/
SD2A058iP0iw4tJaROWka7yHN/H2oIdeobtFvaPRLlI8bEdz2vTUp2tFjoXZQ32NIHOLgJIiVjo/
bCLe5KzpOqS6NSgntD0a+G6fPFhAIh1lb6R45E0SGlOr9noJjE30w44LYO58znbXN+JC/gi8b0je
2ogmkP+0pegoy6DV0XPUaqrqAYz1W4b+c1JQl2SHqH+IyruM54eqvDmQhVXUO5C+R//RhQQ9Er0g
ntOQZG+Z48WC/xxqY0MK4xt0f25Og8OUgQoOiMJwXMsKsFpi5irpSyRdnX3Bfw/qoxJ/vT6JS65w
akLaqSmr0OfU18i3dorPhukB1H0rvrBoAjUuZClAcYlE27m31Uqu1kxJkNtMeeTysnvUyLBiY97v
51EsZso0QPwORAmY/6XNCg4gXYwthqEMzhb02095bXs0598ykOaD55W7SXu7igFsoniAtAhahy62
LlNSPPMLrI7eRa6JDOWv60uzcEzDmZA40hGd4ykhnXEltTlodcIpKJMHUjN3RJM4T26uuCNaBu4F
b1gVcFL5IB3C0WZthJReJhQ/bYSXrz2UFpb/zIK0NFMrlJSrsIAVsd/7NYqO+X+XVh7Ay1mqYpYh
Qw7s3LsqtO9ojal0QWzWd2UO3dRULd2imx7rVHu0o5q6TDXcxFlL9CyNC52gyIWia4zicX5uuB7j
poz7okcIBQKqOPQgdn7dAeaffjE0PCgAZJ7pYeVUkh7SyeinuA8UqHaZ7XFSduMAuq0VM0t30Exc
jiMUwQYAhVI0XRIFoAgFdnQQafTllrT0gSj7pgNJv9irXeyzothFtkCz6ArlyeIQkXLARTuLBcrB
G+pVQol01gMI/EUB813W3009kG3Z7eAoYEpODEl3xaSD0Myxsj6ASkzqzURmWb1WOlnyCPAO4B9E
pJfQGZSHEiutsiHIs1eFAcq2sleXJgtUbGDVQ8iD1lrpIM20fowqhhJfndvbDmep2tODHtm+yFYi
xIWYGuB8FIEMG6W4C2mlCJxvQ54XPBjaFxENG1Z9jxQUL8Jom1Tv17186ZjDIwRYXLx+L+X3DCOn
RtHB+7TY2kOjtfTytPylELISLixcEShd/LEjeYBoISLXG2kfJP/QqH1ofurfuqF8qH+uhHRLXoBE
HTjSIbaN4F06trsyzTO9GruAcb9zjTUSl6XpQms1aBpw20GJVKrxDCzJedG2fdBPWTCiNzGsmxfL
XmszWBoFUB1ws5maGnmb89ONAqigDaAqDQSL/d+RugZfXjq2kdSEajOcGQVWyZeNMsnUIQl7CHkG
ZfqPwV8RwKv9sUJvXPrNKrbXnWxp68CVUSdHehPMLtJwbEVvCtAf9kHYpm4RvzfVz1ygcLyWLvj4
kHxmnxqa5/XkHe8MqG1r7Wwof9Tb1DeK8QjZ2L1Oqy+13rsk6p4MVm5zMEZ4RvYrBZ8gFnnFBxfK
6A6edsir46E6UxZIl1NLKlt0BJdToUGRpOsehqRAFZd4jUkBRu/8Ls9fCWHHlheOC9joPrH1z38x
5zirUAxBCHPxMK8G1WnKHhtO6w03z/Y2f7Ys8LivEQ59XBIXc+7MuARAt5CPlXyJU4gPKiFOEHOw
oFFS3JfT+LkaOLpRoYNNJurnqeEnxavdRT9GiFOWZm4h1VF4DbF/gijV18rxsbdR0lTZrtKzJytX
Ny1ZY3ZY2rrA/aB1w4DSD14Q577RFxFK7gkmJKP7sj4ydOTb7HZgGRRIoOI0F58QOMjQGWRxHROg
zSkwyEOh7tTv1xd14VxA2ghlG4DKIJgqx4tlrEW9UWljkJStW72a0+0gYzwYcbzhEgVEk1rzJJ5s
IDHEWmgW+P0lS7wa+TBAJq8PYeHoMfS55jvzCF8SbEDPL6pIPYzQ+9A9C9RHU/3cTT9183NMfoTT
vV1/um5wcc5ODM6H08mQoqp0mB3ijV8rR6XVXDt/+xsDSOrihMO6y6cbapzQPorIGJjGpnH88S8c
F69QoJoR6QLBZEkDqI3GnEaH8iCyHPfR1r7E6krVdCHggAV4Lpho8K4m0taItM4urZrwQG/SN0U4
2050iesAGMnKFhpRZry/PmULF8KpwY/cwsmaGEbCuqRReWBlEG4bt2AL9arkE+luf8Kf2ZHOprFk
4CnOYIfZzgOZ7Lsm7j/HTrP9b8ORgptGHbSiGARWCHS0vfZIm88Ffx/XKCqXPBnEq0BEgdkZCCFp
c2oU7I59iwiUJ64wj2G7cmUsnJDooaEoy8/wRfDUne+UUgwp2Gr7MTAm7rYaICyAfrTv1+dqaRCA
sc2KpIijoMd6boQa0/9vxwIcWi17Kde0KZYMIKWnIh2tISch6wM6cdWQbGiGoI8RXra361VDy+rk
81KA2dh6n5aiHYJ69IXlsbUIc2kvnn5f2oskAc5ODPi+bWyHzg2LnareVdVmWCs5rxiSpYSgsU3V
FI3Tgd76TeZm9rMzeZmJDOjKK3PZEHpvHDxuL0sEhd2Zih2XQ0BN7jpG4kV0cpn1QkTmjv2Key35
sDUrKc4snlCtlqZvKBX8d6gsB714hyyFTY7Qjr3uwfMnpIAH74t/TcgTh64FaGbZfAhEm+zA4zp2
aNL0mvI+q46UJmCo31w3uHRanhqUTrGmMNSWCRik/Hue3Q/Jsazfs7VLYHnmALgErxJI6mWwkTJZ
BrCyZAgU8BJOaF8y4lmcZk1/YXF7zpoh/29G2j+ocYcZsMBwu9IXrbFzlLVs5OL6oM8D+Sj06V9o
+uQA3o9NhAOgbshwzzivHxzIcnuh1hT31ghJx7wnfG+1k7OP2WSu3G1L84jgH6lJoLMvifzMiSG/
P6Krsgw/qeROH32+1ri5ZkKKCNpyFkxxYEIt3ycW+arzyUGrxHWvW1qoDzQjAI3aJc6cjnVB81ZD
EQECU35PVkLZpfrBLAkIfcC5pfoCwmGHwxRWokcXOhB6Zu223deiP07Zz8lM3ZJ+N+zCtZI1cNXs
XvLmRa0X8r6geL7Eg9eGMfa2PqpBr75zu9lU6rCttHun8MNG9Wb63OuzuLRUUIQjFrpnoMYt5ylL
PZ5opgkSdKDr9XD7ZY8jNfiTqBRlZcE+VDguxoYUC65vQKctuX8LbECoCo0o+9h82rbtU0KeUV7Y
IpXtmY3fqcIDA6mrD63bIJmtkK1F7qiyF8OmgD69of6ohmNX/CQ9upXYoa755vpcqEs7E003mA9w
XM5llfO7366cqWh0tEYJYxd2lleG6pPeUw/PdFBFHo1kh95aRMKgU/5uGgdWP+Ow8IwRYYj+zPkB
AZBfZWspcm02ezFvFEcekpTgGJcfba1VhMzO0A2ErIGRH53EdqFvRpThOS9/KEX6DE2CGkoGuXUc
IZ9a/hBxDigxdyvR7ELduev7ylWaaGOnT0OfPtut6kXtsBKkLy8vpm+GXaBVVs7WtqwIeaFieev0
q2PH7iQeSfciaghu4zFd2UjdhRtn/Cc3t0ZxzPW7qgjiMcbjv/A1tdk0GfVMawRdd+iiKvBM0+fr
67vg63OLxVwHmFluP3qPT6L6sLGHMczRa8HbdnqZSi06RoVeb2gxrSEoFrYx8itoM5pD4QWa44gr
ZtNiySqlrY6szaftmPLpzpx460Evvv1ss756aRRHOVwf5KLlDz5yNF0hmpl9/GSQpsZMNUVNJxhs
sMRR4qvTYzs9Fk20HUB0IpqVXX1xDCMvj2wjwFXoC8CpNU/6iT1IbaVgKs67ILHvten+n+ujuQgt
8HUI/c1+jwoUttb51yehGANhKuo3pQldj57FLvDAvWeKMNmDfH1NDuXCRSR78s011Eo7OEMXDKBl
GMHp7BYECAhkA1em7SLonA3NlSlkv4BSkPlCZ2Ao64axD9SaU6+lkX2PaqLu2kryReOQYsJ8r+Gi
Fidz5jBECw0qRhdnvZP1uU6NLlDHY2uorpLei/JLe/MDZx7aiZnZQ088AhFMx7URZvTC9InB3Hh8
v+4VC6uEoiF215wGgnNIPt5SPYOClWgCS8Rfe1FnL0UlVE93QvXtuqWFKUMLmAYkMp6cSNfPy3gy
FjunwFYmBSyF9Du4xp4g+3IIh2zDs36N73NhVCCRBd4CMaEG0Ls0qiIRqhXVZo3+v+eyhx7PgVif
rw9nxYSc10D/qgVRaphQlbs2itxafRzW+osXbWgoEFFs3DnfdD5lOeqpcVKHVdAm1oDcTM4RxGTZ
Yx4Ka2UTLawOjgRQ8KM2iUZm2Q+gzDs5XVk1KB5vhH0wxb7l+zH7cX3SFrYqwAnolp6h6AicJR/I
wwoJQZo2gcNzM3fLTh33vVJrEBzCI6fs4mxPe5GsAEkuk/Qfd9RMJ4zKNfKyUjASTnmf6BEGl/E7
tIlU4X1lPVkq9uuTgfpO98aSp7A+5GuqyAsHOhqqEaNhPuHzcpZF9NkwKVrZBJC+YYdUsYQHNbm1
J8JleA1eDWxh1K/nzscL8YzaysdxoKIMor77nKnaK9dUj+uRH0KjBfAa5sd95au1OXlOTFaeyJc+
qgEcBm4cJKlMPCelraaGoCAdyZAHUcp9RiJwihD3dqYsdD+fWJF3m6HnJfSxRB44BfkyIO8WijUF
p/mHnoWGkglps8UmBY/joOYBzf+ZypcelXHwy+yM/qGPvlVxYN2MCJIMSumxuNI1EPdreQBhJUe1
XEVdw7pe+h9mDdsNboEWXyKfH8Kp6tbuYKH8p7nPVnbV2seln592dmGzCR9n2v2k+jx8uX5WXJ5I
5z9e2rRQGxrB9471UOy7+vNE93m6N6r9dSOL3kuRsLLRLA5koHTBRtRRIrPV8yC17qLmOMX31FwB
EyzM05zHRa8HmRHU9jzOk3uvLZyC0TTOAwLWTpenm+sjWP486seAFgFbJCO0m7Q0qK6wPBhVv9Es
V8RraZzLQxvnivXHwvwLTgbQADCjdWWeB3Cx7ZjhaMnjfZVaO5WGx65c429dGhBAxih+AW6OgFi6
I+Kkp2WLcleAT7uDzjymeten7LJ2jEMSed35XQrauouIkYSlPaTjmAcZC+9HJ3mLRH4MzR7c5uRe
6aBjQbOdofZ3sapsVDF6Y10+JLRbeUTNziWdOGc/Q5pY3Spap2QkD4TJmZck4xNQqpu27HYWWBQB
8f+dNOJ9ZewL2wpG0VqKmALUJRfUBSB0tpWW54HJrWB0sn3cJkeoLm0b8PFOIt9ABuFhjCdXhWi1
3gqPjSlq1ikE+ohHGrap0R/tXv9RC7tQhf4z5J1NAOUv7pC+d1oqNJIF6tQAyBFA1cjPqrWC58IB
DyuzgCr06MGZLzlWZ5XKMFlWBgjUcbIhZ/UUpy9xQb2qYW43vDTs6/VhLRrEiwRETnPfswy9QLuP
InKe5kFTPFm8deNpW6Oul8QP2FNuWxFkEtjtBxpEDXRkXA1QIVx05yhKKXja4TjQ632fbSY1Ql/5
Snpicbn+2JBbDaISj5+OYlwx0nd2DAvJt0SsyUItWJnpN4E0Rc/BnLA5P3Zsgawvza0iiIrXsX5l
+Remfbm+QAtHzZkJaQMmwrCYOpjQsCH735qzu/71tQHMfz85NztsppA0GECsHSmAxYb5XUn7lbNs
YTufDUG6XUqupapew0invnYk3+k5A6fX5EVr/M1rhqTdUzdNM+KOKwKzd2PdjwBbZId8VX16XlXp
TDwbj3QhGwnVBStghoreY+yXleVuZcZuGG+Rbt9Y2Q+rRu6wMDx7qHcFzVya74oh9ET55PSKlyH6
JUeSC5cqx1pkflq+43HjDdxyHYftJzZsbK12R3BQFwct32pJ9xnaQlvhbKDN5jrabxCVuAV7zdoJ
amwFUlp+bal+BJXqFEo9tvmL8K8M4qwsfZnIjxGJja7UgKD44sQPRF27fRd8FFsNmY25ZA8kheRF
CR+1MMuLasY0UK3ctGa6cmQsW5iZVTW8mfFeOffT0pyKipqsCjR19AYbPYlrwNeFnYAx/LEghYoR
+sun0kqqoFQ/83CXjK+msrm+2dYGIZ0WfcehZt1kVaDaPzTt2BT+9e8vuP/ZEGb7J5uZdw2pCMP3
B/KQDcDoHiaxjbqV3bwQEZxZkRabULMfDQ1LYen0HoktNwp3iIVcWm0VZdg4/Y/ro1q0BzZGG+9+
G3kGaVOrjGQK0bQSHQO5V0WZa5UBodtqCH1NuY9uZgQwAeHG7YRWIlDoAK12PokmMiZGN4RlMAr9
3mjfs/zmkv1sAVgDkITqEHaUiTkmTcczNKoqPOqPqeV2axC4RTc7+b40gm4iHbpuS+xG883IfpTs
9kcPqBNBkTlzwuA9LR3netaLsW40OACIZsv+JdG+ZjWKDWtg/kV3PrEjLbzDjTRhoVoFIUQ9Eqvf
1f19aEOecuXxs+hgFKQZWG6EdnIZSElbBsIdWgWMuqj+tGJfqG6VviqlJ9bahhdPmRNb0hZV80R3
ohJzF072tsqF33N24K19e7A6s1v+OyRpjxaiyu1Ew5CUcGdXpjsWfpeuyRksjQXzNT+B/td5d75T
ZmpF0hpOFdhF43MHwp9dB4HXm0kPsF0AWgXP7Vz2BU3euRmeVqFtsKQOsEQu65/s+Nlw7prJ8oy1
fOmSx83FZQAmUcm5oLu0aKiz0MzqYLL1yNV0digAOki5c4DM7O0PKyDoQKsOOYW5fiN5N/57XCV1
gWGhibjyh3wDRRMdug3iyU5WuHSWTgS0ReI1aYLb9oLXaKJpzY2I1YHdfSEIIEx9e/2Mnn+sFBFh
CH8MSG4t4lRTRJjWIE5SfJvfq+m7QbZm/bvSd//NkuTZEH4vSUgwbeYnNvhojo/KbdgfxPj5L+yA
Wn3uip6Zv6RDtA75lEdTXAeRjiJ1N5B9koV+o5RB0hn3johX7C26noW+K2S48ZiQAxyFxhkpOcYV
6z8L8lMlJRKUP9To5/VhXZx1YNADnyECKMDAQS4gT1+HRg+zrrJAqPbRwjlHkEQPs09D2O/iTLlP
9TVObPXjqXXmHLCJBxJyzGhuRbVdCnsyu59EhfEFWgpeVbWhqle2urEvqZXvah7RjZIVkRf3YXEI
JwsS61NTvtp5yO+HdIBmZC+cO+jKJFsjj4TPEX97BQMNmO5k6VYTUwfoNsdfHe7RsbB8o81eWTR0
GyemCpi1bO6miaL7RE+1T7yyok0r2g783M2w4cZQ32U0Fd7Yqdztx0mFdjGnruji4oiCpLLRkqR/
7NLces8QimzS0nyauk7zYjh6xbYtxJSRwXSb7FM5HtWBvTSldXiNNyKmBxtKVNmLclCy4Zkq2iHh
WrbRY0tsKsGB+FZJ5VrorvF6zcy9hFSZK7DzfBbj9zopgRyrZoETtGlfSDX+TnnTu2He1l5aTcTV
NGS64hzgaxDy6bsUigAeF8MXXVE6X6l1YN2dttq2XPQYWaR5SdeYXknM9mBAQpIVgm4TRdggn21t
v+rDwSNq9NvqstGvpyLbKGVXuFWuK8AoxaHbJWGzVXiSuNqIP5i9kvptPIHDQ290t6qgHjtSgPtL
4vyGUGjh1vlkbEHbGLqtbcSHIUWQ2ESh4etMhwZO2PcuWj+mXTVkzZYYU+zGWqJ5kPhJPMJ5vFPq
xISygcj2FbjhXd3ECFOKpwyjWeYX+MlvYFWN7/ocINSmd/ptouvKE7pM8OQPbYG2hiSNXSWh4651
umZDRsrvnTausMWo7qapMPbp1LQbFLcALi+zNAnaWv85jSZ5B1SwgxZXOnjxUFTuiNTN/vp+NC5O
zpktHmcnmmqwQwARPL/dBCjnQq5yPMDb5miOtavFznPF31uTHgHBdtNSea6ofm+lj5W1y0S+68Lu
Zap3hAhfQ2USEYWb0xQeED78H2Vfthw5jmX5K235zhruS1tXPXDxVe5aQ4rQCyxCoQBBgiRAAATB
r5/jWTUzldljljNplmapdPkiOgHce+5ZBvC9O2UriWZ0bC1uJTBzXV9beKv3qV/mKySXP23glzZe
qw3bzHgSC21MzoHsX2h/pTbBRsfLmLxQEG6IvA/bpIzVniFdW8TJU7Cqv7gE/9crcOPe5hBOAub+
U+M1Og4EsVvHByV+RlpXUDQ1ZPtBYbM4/X/PXG9X+9/e60/nVKapxK1hgdeYu9D4pcOScN1fFF+3
F/nTfveHN/nTHtt6Men4hDdRyVvGn1X2F/DoX73+7Sj5tzbP1wHDdofXh2Niadj34l9n3//4WP+T
fk4P//ys6h//hZ8/JuFmRlv9px//8f45zmz8r9tz/vfv/PEZ/7iwj3lS0y/959/6w5Pwwv964/q7
/v6HH5pRM+0ezefsnj6V4fr3N8BHvP3m/+uD//H5+6u8OPH5998+JjPq26tRNo2//euh48+//wac
8d8W5u31//Xg9fuA553dTB32/O///Umf35X++2+5/zfYYN48bAL/logc40uxn7dH0uJvmBaDTlfc
+iHIeVCfjtOs27//Fkd4CMxPuAjDTuufD6nJ3B6Kir8hrRScDPCmoAHzo+C3//XH/+H7+T/f13+M
BjMwNmqF9/zDHYdNI0PbAjbfLa75JjP80xKiLMDJBHXzYZHBXPVzm9QDnF+bLV5J1WbdX1HUANX+
97eEsxKC/gBRFxhZ/1ll4ryxFyKN24Oa53EFM3LbGka4t4dLVXiIhErGMuWxd131Zg59NNtjlrEE
p6f0DhZoztnOC//JRejdc6rYQ0D657QFy6MSsScb3cngqHloo3JJjb50XT//kusW8LKfA1InI48/
l4WroUyWwdsZM8Qv/ehwWMK8E+FnA3rU/bBGrzJ3QLEnQdhDto4jL1XCOl0WZITvclyQj0AW3qkD
+1LAFyDuJV7QI/fjECBmIk2AGS84hoeJHvxA5TsDbkM2tc6CGZCEb4J18WcA7+u9usXsISN2OoZr
sR7lekvKSVu/azaVpY9Dm8FiiYVbg+A/9dYyeHwkzM+/5qn9tRQCBztbYHUJ9mus6z6i/lgb47cv
STbykz9Ft4rQQkEwDGk9ZxyH4dreuxak/yJ2IavpNh5irX8wDElKysUGPjPU2nOEjiybImziabeD
Pc2dH8HINedL00I9WkJz+Ka9DyWH+zxfvVIm3Lx7HLaknUGMYy4GXRlL35XXJ1e2XYL4QOf008Ix
pJJd8ATW7LvIuq9Ck6zywqEF2KnKtA2R8m4YTIRGmD+tedpso6TlmKxruWXzD1sIVHxpKYtMotme
+DfGFCaDc+7t85ZdEhHNTbIhanccznM66eesl+411ubYF0kzhq4kdDukQ4SraJvYdweeYgrn5+zU
pjQ+jSP9aa2ul65gVQ8z0WqQ70HXNa3r94rnQF47TSvPWSSLTGAs8vxzgoCNRfOjCdV00LeoRFFU
gYzzMlVFUvrDEFdRRIrSIEGqt+1XmOq8YijPOHyncBuW7ZAfiB81aUsC2HYN9oh4FmQWobc1B79V
XmNTl5XrDOPUqt+68EOAioz6hBQOp7iPW+DR0yhae4tyLlTmWBQMpKpQlbHRrJ74bOrBgT3ZhegX
ynhw7Z4kQ/6ifM6abcFwNY37py1sh12gFlwwabsP3vppmVihK1923rmYQ7PzEgK3JzKz6GwTgDgp
Ol7fRXmDfmjZdZ4WYdkP7dKMUXKxc/yc2tB9Bb9ihe/ACvNP1H9uUjsCTsIxIUxDCoYltqmBvBoa
DW86eUpaR/bZrLs95WnxvHDUoSlkiq4GPDE/CDzSiN7KYxT3UVx6Q97jG1nmL1u6ou02Qx3741gF
Q8B3OhXmNHdB8CsjCz12PqmMn5nDlCt677f+WoOaI6pAM6VK3XePYPGIE3Aw8FlsEX33sm6sPbGe
1xBJHCYZD6BpPlmE3FcYeLkjUcj4LXyI2hMiDnzEFpKt8yWBDxctO+1/GWcDLGCQ6ntCOzgGJBXv
tcQIEorRyFQbMkln3+kDZpYHj5BaFvTaO49ilYxTk/eiKFd+z8fhl/LaqYyo3HD3J9ht0DxQ337p
3OpXQiJ2vXVHfNL1YovpjWler7fZJu/kNxrhzxnm5aQsew4MLiRdwrpDG8zH9dS6/Ij00obzuy0j
j6vtrtytJ2WyJqLtq+NTgorckqsDiI6y+J2ttKhsm4NLzMUrAzkmSvlJp+On10rMzVqGiM1i3bYD
R8XJODbnYunxqf1vaSrpuTOse4pYFS82wHLPMJUO5q7WvnchQxfcLcUYnj0UEbWO84b3055sJqoH
H/bqWK2444dyXehwQdRHM3msdqEnqixth70XB7XN+6yGLMeWIaJqB56MlUa/5G9re/D9F08rdkCS
xobdgJ2iefsqfE/Wo+4BFQ7zWCqXfPWZeUvHfo++UtSwDRrwhXHsfn5be0CVzt6YbuVg1Ldeqm/O
07JS2FtqntBrl4cw2HDLWkUsVgdr6VM0OHcw8Szvt4yep75v2naGlhq0hxfB1NsAC527LJkfV/+r
N902RPTVSgvkSOfuhNnUnkxLA4+Fiwe4NJo9HDNFet8tULr3fTiWiL1BXr1zO5Ga7hovRp8GiSVU
9O8hh2y7TGQzi8XVPRH6HcwWlOp58CviLnpfvQB2R1MCXnrSV75avhYBGauuT97zoW1yj9xIT6P/
VaTnOVbePXo1hxu4FU9JsLfFeEr1L1Ws6hWrAxshS911zcKpRhrbuO87dcxUQveJwmjBLwjONnkF
Q+IBucX1OAjyZSqiL1nRd0clkrUOk17V3RJlbwS6l031GNcz+tZa74wuvSFxBLqgk0tNpFlOoEfb
nRIyrNTEki/DvMaw0onBO5iDfR53NxI+UU2s3c66sK/mXn+VPunDEmdevG9JdlzStGljrm9f3oWS
rK+mwroqZJtFitQ2s3LqIW3HoOzA+lbvucqrHpGvdctIXyY+5p4BvM1LNWUATcUbDPjs3djxp8iy
Du7n0TkNld4rN/3ohXw3ha3l4mBi1Ar48bT9tmvpfB0zaBrC6N55UVfTnrudRgBkl6m4mpLgF3I7
j9F0a3SFa5ssXWK8V153qQHKRIagJn3wKOU0VGPgLaXs5Bf4vx8CqhG2qmR2mUQWPqczEi8mGD7A
F5KbepoxTwyw21ZpF1TeOoZPFDjfHbErK6nW6NIJQgm31RevMpLbvm1NkyJfTQMlwdgyO4QD/OO3
0DVigcxWqG4X2bihU86a1LC4Fkheue9TWk+D3Y2iWE5pPDSFr6ay8PrtMAXDPvS8tOE22QH4AGvA
TCW3LcoBGdiyX2K3V5gUrfO46+lky7UHyTrW/ptIDMKLQrkPwaXpXRTs1hQnU5iLK4S5L8RscYkS
7uJhIFBNFMHvGBLlgAc8WvuTFs2SFtjC1xnIPdGHcQM1BoKoClTeR9byoNRinHCKc3i/zjnABL5r
Y8KbKbgnOe0b06F+yApy5D0jFfLbdMllAUYCHGhi5T/P3nqH0eON+xZcQwon52CUxZ2gBGVW779N
wcrLcc1gkB/4/GAjNzYU9ciFpqiaTHZlrC1zVhyg+qbHzKJYsMblpciWFzLiyBrs8L6guzgqb0nK
YWmfQERvss3EZ5ow9HhepgfgAtQ/ipbM1U0rW49cBW+Uyrlap/kVa+aA+Wy9DDysg9l2n9AE6B1r
WXZI4o7UqTO45Vj4w2TT9LS18lEBjIAHss0ahQoLsxFIcAZsvlkGUvozClJbzcSocotYGffpfqTt
r8kzwaM3hDjJlvGiuTxu4wgsAelJRKjfyx4OQwnP7fwBgE6w5svOjuvRa4dPzMp1Y9riEG7mfdAh
yC0JmRt41Ie7qFjb7xahHDuzpMFu5NNMylCkywHTZJ+Wwt/eVQg3p6RdMZqlkT4z7bs7b0PBpi1u
qy0fgy+FTD8iEqq9TGAsuQUsQwU5sqqb/RW3iEf1sz+TqIVr0uju5TJ/S+SwAkXuefAew4O6RI4m
LTFtEA9Iy1kPXbrtUYAddSCfs8zdMea8Jl46+QxrqaXJgLf/NF07QW2ZjHdeX2ywwg+6ukdwQaME
laXkGCclDoqYUsvwEygiEaUrZnVKYODsluCXyqOPYJsMQuDoWYEMS4h8T9hEHpBOJZpkUtl+KKLp
wJNfkcWp0cYRErHcm6Z+Xm1yiA/JNL0Ot94kRdp32atRl7jYy47H4Y9WDYeCrgiZGvJ9hpo66xBo
Th2ym0mfnkfPh7lFUgyN5BJmmZm/VAu7pnbEdjNEn+2comjX6rDGbD76uRc/eCYpAeYuRdRePDGI
Rme8e+x6HVchuNE2cU85i14MLvcF3kj4V7zn/veCwf8mM0hEFcEDN9Avyd69bp36Mefdk6LRNZB0
xL0ewCgyu7Ec0hCHl5hZnWYjio7YjhVxFKQG24cInAsSe4pQxTxsudnuYVS8NYGm7TmhRXToAPVU
IptkPeeDfzU22Ekrf5GCVjwYL8OGGKS8FQ1C5lCp4TynZrN1DD3+7T2ihvJ2ulgAol8jkoOx0XrL
C/rGGOcrKyo0suYXJpLkhUw0eEqW0f6MmOAVuBH2GsKGzGAzSPkPOpPwriWREc2Ywj/dSWZQeS3i
a+uM3HckjD5YssxnhbENivEQ6kwBwI/r8LgxaOVmXuyo6UoTiV8pEjdVHCscCkAuhzx/bX3vJvmF
D/+wiG8xFHXGI1udkABn3byO5YDhGUZzJoHjebcdIdar0y4Ebw1XlaM+rGQKIYWVPnpFv9jnJlzu
+k4czdJ1wImpuS4+FbvYpqKmUJiTDjvoiFiJQ8bUh443+OcEpoYl44bRqSk92X3ZWGArHUUC4JQC
E2Fbgiuf2BGsFrVvHc/OofkRjd8Q+HjXRshYI2IGYIAyLJlbdRGFuYR82+U2rIrIukbS7du4KVj1
JF4q7wvSF6c4tY2wUfwGjuQzosKGY2z6CM2fDY52cD+GFouxpGr82ZP5OZHrLpMRTmyM2ymeWtCQ
lZ7Xx1cGeZwtjp05eKFDVvcRmSoXNoqjQyjedxgkJ03SBm/tnB+idrmiT92qjc+f81DsVoXtUofo
LjfQyVkMJWAw+O5MQ0/fIY1dA6RW1bb4aLKDyO43L02ARGdQFg7tWil/XFUZ+vkugQ8ed+IeYPuO
4zI+ixToyRCmB5PHI7L1hiO0r2c/QQljt2Q9EQTzVbPnk7d1U221QmDmV5mET80UJcgb1zp6WF0e
VcFC81OkwXVA1VxcOoM2s58iCRDZPTL0JD96Gq07Cf1QpWPbvxQjxPDa3hqElBrHdhbSgIYKpG0F
diDPRSFGvyI84w2gsgUCxFC8DBpMBt/N7VxF1LJdP2TtU0hk2vRba3doJae9LfrxmPPYHop0Teok
770Mf2IQ7WDlKfeUFBdZOHPHPZmQWtEYKxdI7VISvTyLecvPNEjnY+JrlCgR34VtOzXUJPzsXP8W
JcuDFhKGAcYFlyFY5meZibslalHyYgWXxRyg3Vj9Pm+8zBbnZJGnxVBbBVO0HhWBAtRzE1L4jO52
/prLktqAvRJEA8MPaPL2JvWXn3GHiqaBiXGZrdE7jXCmSo4LjhIAfWvQhm+YSqDYlGkvoAwt/HJl
4/tK6L4gcTnmYkUJak5ZOsMj0rIADbvxq1R5084EhlQy9ugJQomipjEP92Bm5q9Ourd2RZnGEYJz
gISiqJMISxtEsvdV4JwZRPgyOX3WYT/uzQxYxs1xmToyXcINaxKDjRP0wF49rl2HPcbDQloyb+dE
yr4obGn5LEMcqiOHiODnkkY4iigw+Mnk49HvJK1FBowkALPRNyKuJ4pRAM2TtQRg6o5+UFyswjHQ
RmtYeSLk+N0U3bzuin1AVI/iDfrPKZi+qpYuO9d2PnoOgO9ZIKM9gunuQhw2YVcg9DceQuwjxXVK
/aFSbPixcn/YjYCOG5+ijOqy/uSpIiqZgR5rS9hFWO+DkvGReOrT8H4HP5+XTHTt61wkPfQkXlAl
6WBLsrHw0V/pA4eB52u+pDjsLbc3DAz2Al6Y1NPaej+nwOv24LB/ybI1KKchi5rJz3a0y8/RkO42
FxRI221d7eL+PPBiqArWodKh9DlYwvthWi+Mt0iFUsETqtS2FEHin0Wav0oFlHJlaIojekc6Vg80
ZjUTOSwj069SrU/d6o44969Gq2ZVKcbnUy3C+KBAi6pCTNmQPFzFW3/IUvtC+Iy5VgZZ/C4I/adM
JrdbCvhXOnaqXHBMYI236GYjFGggt90VkrbfSbwCONRi7XaMM/qNtsbByxhMagArdKcihYpMD6gr
0oSVfHsKFPW+E961l82NdYv/OEkLj6yWeK8B0NFPMeHU0WY4JRrPmEU7VjKK2h3pfw4ryItJD1qi
AtdzW3ZpZ5NmNhzZWfA7QBDSZ9xijGgJuI+Tx+mOj/EO1rPjC5vpUq1dnt1KT9awwuD8CCN9XZM1
qySLgv2QwdZrAEKJbJLlDX/idJyi+CsQXnw6mGvVQ5bwyrPTuCdglezCOW8/ofx9GgFBgDCOoytb
vN3titQScAEGrYAT9La8WNgAlP6MZqA32VJPBj6bDHqCEk4OdNe68T7C9w18yj2FMOwsgeste1Bx
9v04/wQO0zYBd1kdJXppoJuWVTIGAIFtv7xL7Icl4kZfkjk+pmp86jLxyBcnDpvL5GPY41suXPw2
OBhSESA1CzNe3dqI7MFstbWx8fBkBhY+MZvfIt/ZPrbk2yToxeD+LXnkPRnShudMbe0j+FknDc4B
lJ/uaLcRURvEqwo3zRiKr6VTzAPiNYwN0iBP86KbBMv6i0fbDNL7RAGi4kD5IkCtsSnuUt/O9wj3
nIHkzgfhiR+YyFbjZPbBZLIdJpkXFhYny7cNI2P2DvT4yxitvzprYH9ZEHmdxqXOM3B/RYxZZ5Zm
dRKI9XEMOQjnlCDkwGawtkUFJCsGFKWZu2I9JL3RBw9IMCtmjf7SwUljmM6L6jT83eyAPsLqYzGI
6WjtaejZKWnh7BJPnitN4fMyyDbURNjswVQE1NSTuzaP+jpLOsS9KhAKAvnugYnTDMl6REHrVTFm
Ayf8hcuVoHdOFLDqOSS3RshC7sE3ij5leuKwpSpXO3qoz6X94hFhzsW0nehC+vOUD/SKMhGM+qn/
0lqAiG0SIs2oWLMXNd8qgd6763s979SWH9hSvG+W0wco2PZEJldZxEvlye3s+vB7m+mH0LlfBWpc
wgw8PntYJXAGzA1z6ioF+PxrJMGjmoOzBqBZ+KKtEM27kwONykj9ik1W1MTDdUW3riCZ8J90HN7D
YsnfQVPJdshF5E3XS+DloS59NZNz7Et43yUerzEPH38OOWYYoXvSCOBKU+vATghQrzstYP2WtH3N
/PiSWuLvHQ1lsyGbD4t3zJtJzndzJuJ90mtscNbDDqGmpJIkPMBbtMoIwoP7EZcdhyrbTZCt6+wb
lBDibpQgTXeTreCXtuMZkPMUFehzmnsCiXRe1EiC9mUYWnPPZ3b2Y3GDudDHdOMN8wpJSQfzzMPs
SgokSE2AyFFIGUxg+MEg/ncviDqN2TrgPAdu12Nn8s1jlt63QUqbQPl0N2ZSlsXUrWVMowdPzsMZ
RmTbLmXAP+SYNQwVceiptQltuJ3iYFIVZhrpzsPr13pWuzgyFwXdPzpUYCyJ+xyj7jOa07zkYf+I
85IfB0H3YpprxjMJZ0Rd2eg1b0P/F1C1Hk1D3jdo/dhnbrxvBGVQOcsgPs5t6leKBKZSCyqGnu0t
9x69hIp91Mmj7gMHS4iF70F5Oa7dfZdlh8hMd3mq0joBwq61D1U4zdA+BGzci7ajsOVgl3nj4z12
cXBte789hMlC7hJAf4dgpMzfF6BLAHL6OnYhPRlAOD4k39EXgf4drPvunE4prD2Qm97lElMIreUd
GouPlEfP9CbBwGV9XhDghyItGGEnTDtRYkKtn9pAL5AYUdbMTtQkn+eqbVtVWxQ2MGxCSWU68n3Q
Lm2cWFaofHCjQRemD0HBsMvZdX41K+dAxWwsn31nzAumsneiM/ehZtknmssnOWzBxWjLhmsiQXsp
QR/pvrMwOU4onRD9XGZuoncjTcmTE1PaoNJUQIOSDZvUCkv+jTnYbNwGBXLg3tNC5UOm/I+YO96s
3TAA6l8OmBNM5SLjZ0HmM8DJDdun2SeFxoY6ZRBZxP41IyHoNnf56NfxkHvHVXK0JfOI8c/S+0UZ
kvWHaB2W/Lp9hUGl2+t5eAI0i73AAMFlC5CwVj5BU6zAJYXulE+HqAdSaqOsynXuw6o3OhT9F9aJ
GrjYE/ZEhBNJhC1BDf4yhlg7a7dyqNeWpQlz/ZPlRKPLi/pXdARoV5dut5i+9nVIcT4Oj2j4KhjT
rOjXKGYJXvfQd5CkCW95XvpYlpGhjSDDbl2mgycCJBkXC8hSskbjG1YT7221dSA8JnT7yFG2nSj/
CDS8KrAPIvoYLSlGJ764OtV7e88bvKvTCSiR7CIR3HWILUYJsTchFhJQmSk7s+THfgZVKiXbFayI
eT+tMf5/q0nJSFGUHEVUOWCXGxJ5JbkCHwiwXeCSpPJU/mLgM1i6GAqNDNkRj0wh4JwNxJaqmJNT
C1XdHMTFqx9J2rQ40Ko+WnaIkxJmPi1T+Kgx7y1x5ISNArhXBtuSV84gq2EOhktPiqvIw3s46oMs
tnT1ho4IdJs6VoYgZaGAVQLod4GNdJ2LYCyXmaBfDAFQbe0GHMGLvBKDk+iZIP+mXjVYcNRhsWdD
BYCR1X0cXNDblzOZUpglTwL7DRhVOXXBXTRGv2CXBMBiRYXCR0xE0gJMSUSFIlFva49RmHCUQEaq
3WIRsTmhSIQzembDHWJX40Mxr8FxJCh0MHwiSP5EUQ9rp4H3D7oTYHnCUf0Lxq9n2oe7dA0qhPw8
4Mg8KMjHcZMM691kqENUKMsmDst1heXvPH+PXgR/bjw2w+iLb2FiwueEDl8XsdmHxF+ZqIc4Vw2C
djpaaRoke1YstpSLyLsmdwEpOzhVP3odu28hR0HTEOq6gyThgVjh3ucUjbsSxD/n3vAKvFbUKFG9
qvUydo5Y22LyZNt62dqnHuFH9ZqS76EXXwMUJ3b8im+2KjrUKMnYNp1dBnyEG3/MfOlwtNmwa/wM
jCEzJAdUmnebvA0EzAmtPaZAw1QSaGlRFKz3gvAnp1bxJI0PJGNAu6TX/QRpT8ET0A22svO7bynO
JZ8vMNxf7wvX931l9CorZ+mHib6bVGKozHq4e0cFIpT0RxJfV5RTS5LtpNsecwF4oOuiE5hf26EI
FCtbuVxy2L4JdmJ9tmsjdUk6cV7N0Awu0zUDvvXEpvBnHkh78daur3//yL37CdEk2JWq5jP6022a
sSMZ+0AIb7GVL5XYRLl47Yew0xtND6Nb9gFFygZIeNUQhN9IcfNDKuxxc9N0czxH+gLYbagf4BqI
zgn4X7FgPOF7QEZi71j0E9RREbYxmL5jNsuLb4MHiaMUjSfjK1/X9yGOgWKDtzOL/sT02Nhteuos
yU8xMUUZb9EpEbge8O6KznOEEcck78WGQePvQOsgcmCVRfIQywTDJtMNzegnXp3BmKoufImttbjR
51huXt1oixqRWDF+JuOr9ZmuSOK1FbwMzizRl9WMhzzlHzaJHj03Y2nihLogE+BIvQU8hRW8Vs7F
Lo0kgI0JO3k2iBoGL686QwhBFi79RarolEGmBmKJJ34lI3ig41J4YKNkbVBGk/dVhwI+Yz1y7aVD
MzBFnNbZyADgeXz7OfYt4hfhJreLQFx4gT/uAJrNPBVHJaeoK4vV5kc2y+gtDlewK8BkRXpMEHqX
5fcJBU9Ada3mDITc0kCx8a2DpdDbajaKE3hKr3MM4seeBRK31+C9xpxlj45k46VTgBl38LS/iDWK
cC9Pob6OiW7vqEk9WGWEUMp0WXI/T2vxk4C0n5fbapHkuKX+DkYIGGM4aXqwSfsJn0u2wxEDSdIk
WRudFSM5sm5WEr8g9GzaBwvMSicvg5bOCVB5Er5hcOLSvfOT/mecbraKSAZsRyKacj+BtIxmtWjt
3rDFXk3E172Pm3EXRCy952KMvtLwNsv1rbjC+QX1TjYnH+vK7tYoWD4A5PaVg3qPY2Q0+OIg1+Ca
TLK7w9US8CCbonc/cPAJW7TZaSQyNRNbUOzAkLSj3lCRJaQV6/tt78AMLhPpkqcoN8HPARKJJhhh
byYccSgB1T5PB0wA0PLeEZ6+FYl+BYsgxGiV7GJm5U7GS/xDxNMx8y9+sV5cjHsBd1D33iEACBPx
h2QdnkdvfVsGYMagymb7VWQ+rCzFbeiaPhEwapsO/0AxvHD/10gtvR87iT9yWcldMS/91fk5dIoF
ooExGsnkDtk5KLf9L0rk1NZq9cDxlayrQORSlfXgYuWgIcDkpMUkQgYdmCcp+hM+rOcucGc/zGmF
aVGBoFNVJxMOtMhDoupkb4tNYQ4MPtfPOJS8AiIAzkwI8gGOh7rD/PKdhWhyl3Wx6O6UbsK+ix5z
BxQCxFCQonV3QAjpAszOgwBkidMjIPy8Af0BhhSw5Qpe2gmZLm4W+NDYpTEhCJnqMKHL2SeSZPU9
8ocCfbBi2jC7mzvAOf8stpNa8Tb+tiTrAqaIwDwhiT+WIasyOL8c8hsAg0wfekozD2JvdeuS/Zyf
rMZwLJszejfo1p5AV/OOS+/yNzkvphkTidF15rxT32fDI1K3IJOKB89d57UAJz3HHAMQsis3hTqa
bqn7n9SdyXrbSNamb6UvoFCNedhyFEmJFCXRsr3BY0k2EJiHACKAq+8Xyvq705ndf657lyW7ZJCI
4ZxvOmhQ6XxWg+wqbHRMeXxP8qbcEjozngLVz7vGFsW+qBz3ZDWj2DI60XydZ++Dy+p74ESHVijv
HkyCy791DP/HJMiXYpJuxTU3VQ9Afj6cZyHumajtPQxjqxmyGsS83sgAf3Ctm6FsZuOA2Y7349DU
H9k09Xc4CEqHLsGX3NXdKZkHTpvKyOqHxgnK1RjHw0cm0/zZ84fhq7aRHW/cBrX/GsgT+N5WM/N7
kyYOXrTtqzsxdOIOECvbBIl8qkjFvRL1Y51aNv5BW1N9kBzWpypQHal3LgIkz4vzndOX+iE3K+Mj
7dFvdfmQvJkixJFhNwqez9QOl7IU+Wpigs1Tldotimdc7dui1/EldSt7VxqMgquI1VuZsudyQ0JC
+1VcLMGbl82DTUm9peUOvoxWstSGgTioHNim9OPm2jUtqhYfDYwbtNbzZJXpwZOlhLai60HzPjeX
CjgFN/uEqbcflYN7KPlBbBVIhlWhoMtVc/Ayt3hFk9euXdlFPLP30RuiW3tN2+DKtbqTZTjpDSKB
6PowMQTlWXpBrGUuFeFUw38GyXioEqnegqFqXiyklw91PSlcMA8I2Xjflmms49nB4BGJ8Vsnp+Kn
rKMgXnWhAwPnIOYBejDT8avo0dWvfSPK15aVAjJXw6/Um4ZzXMwmcvhIb7MOAZ2HuvzJdp1x5RQl
ohE9Ztex8GgusfBnd9lggQCQNB1fbcUx1JtsazOrrHv2Vr+ZQzNY5TMo2ERw3sEZpNOsRVLwtnod
8vRR8s2QwfRQRQEyMVCTVed34mCm3bwT0unWs66GHRax4RSqzqBETNNNOmJVSApGKrRGoK+NiMcv
WAXKK78pP9Hr+W+er2BlPEO42aroSuuGaiADhyxd75KG/mMa9K9uJot1itp3U/gpUvk6JIJ1sMIn
E/ys22M7zS/MUR8fymyav8tygALO5/KbF8a/9Fz418UnuUnTyrh4CfJIKzayg5N35bmpa0wqdZes
R9MHEAxkfY8XwudCL5OtIPMQ4VyePjohEcekWKR3c2wHoApDeY1jQ+9VUma7zKqgFOY6OFtFL06F
J6OtamO5zXpnrbkZ1gMjge57K2RJ6REkCAqNc4uw/Kp37a9R7iaXVjTqe+JpoMKpbcdV18vobYx1
zCx1u7upZCw2ddtG74nwvF95UYxX7UzxpceNoLbwYHgvkjpqViz26A5CYKmQwrC4djy22IRVU3yU
8yi+GNB129RYBIZRlzOdrP+SMZF5beRF8CMbCKJfupxt3LUhsU8WZhnHaktw8BnY1Cuay+TU+bov
O35mNv5OGRz1EYM9X8geEeYq64Tb4WPxLZv6CfEVjW4TPoi5xktkO2qTOKP8RTqxu5vMmsOkBrjj
BOQRcIM0d2UlxGUYtb+pRNlvYrsANbXQ8hXocC90tKm4M4CmuhVqzeApITZq05e23GWSvK5tNXXe
StTAjGNaV81x9CXHtdujjWblyA8Zjq2zwlhonRoXCnQEGj/A+Q2bKEGxN0f5op5rTZrkITg2gdfs
JMHAhymah3t3jDPEsAODzmtkT1tDNebXmIDSLVwahFx/dboEdJ++1mAFbRKhr234bE1OcvHybCZ7
iJlQfaqKdC09d5HmVeV1KlyknKR0njLoh61sEOi5BoA9gnFjVyeqP1mjSgkbcXAbMaJxNeLSAGSr
2ru86Bq5srSXnEpmtd3BMBsb9HHJphpq9Sps7a8aFZkL5YcISpjVh5P54ZUh2+W7bhCHMyFxOWld
0JW+ND8yT9nwsO6s9h5i4h2cHVVbAQtEcRQK2B9hVO/Sq5jRJvtoM41ttQXptV8dFc8PyixZtW70
FVgABQ0yw6SxD6Z4r5W/rh20UpPOs19Za5f7oetZua3f9iT3RsS2Nk6OM9UtdlXrNV+YAOefs5jE
ukSB1jrNc5TEyBEhjc1bBtc8o1rOph/a0ECXPRik78eeSUh4LH6Wjt13q8Ly5meBkHOdT6X+ICYL
mWqQmW+AwukTnBCI8Yx9JZG18SoGztwinlI0J8WIALWn3Awd/5yXSbAZImP4OXmxvTBe2nbXTVsQ
99r3sGl1h6bHhOBh8acBSgX0u2irAnM++vje3iwjnJ8SI/R3g6PNRevFdxp19B02mVGbhHT4bTEp
yp4y1luFZM2He5Ms01G73CFGRxuUXbV2NoZjtk+ToOJFJ5Tx4dDWbWbROhSNjj+dVJrRaLVqTupN
wkwVOIFaYTPK7OEZh5xLUp7qvWtoQJn13TTcDFv6N1cwh3ecmyXKPZWgCLopZuK8NfPRwV7dpqve
B5fy0p9kSbfYD/uKqEyO/za6deXgfxgxlW7cTnujTq1twS/cJIPuT9RwSzhNT3iMbwAI0QmkT2ZO
aENSAsWkgbBpmieWaxl6X9EsJfc0HPWThYcK0DNbikpNBIcR6uiaQEdf644xzipAlpcUdfFkyvZ7
2COxnWZKtyAxii07PCIluNaQKFLcZyQ4PtfuQmp25sLh942PPAvtO/1S5u2cQmVfk94/WqqmUxR+
du81hv9tbJqMCZhS/ETYpV2UYIk8TDqYnrPOMlAQS8uGdAf7fMwqtE5oBIz7ooiZLB4wRuhOCFmf
Qe3nH22ZipsnG+vCsVjNrHbfemO4WvTOLPr+DZnHdJjHwN8PcEjvbLvuay5pmfKhip99Oc/pKe7S
b31deDtIA/shGP2JskPK4bHkZn8tc08+6arPUYIanF/EnuAIQwTRNKl1cI3M5Nyz3rQzlC+9rQa1
CWTFsaj55tbNMjkbrW3qXaJowM0ZuGilBT+LutB/md3OfyrjXHcrYqZqvbWYbwjUYrHpyPvAJxAx
uzGLix7uvINFCUGuX/ycs2wzAGLSodiLAEzrzpAPVd71JlM/ZXKyAuSTCEpwxNmlka0VLUF6N3WY
k89Vygk2TriT66wOHsw0H4ad2yX5V2xb+X2MgvhatgOxU6JADhcZNJIroy6tFz+ae7VidCsK5Cae
VyYN9NYZguTZjIdwK+3OPY6j399iBDkn/DADMVGF/AqanCPuGhC4OEg0N1WrwV+xqzw7IrdWYYhG
Vw+dRsARiH2ryufQlhfbM+LToISz1WE8n0iRKF+b2cPOI+vF0wNS2Gd2sFEJHSZ9aY6KrWp+DFk7
1Gs5hQuJb2d3HV7PraVFtqsrxFk5wM9L4bnpevC8eRPjQd9oI/YuljTEoUIzfJoEv3pKJ3s3zIix
0z4gtyZIaQNnNKwE3QhDvzCipTk1lmGsyt6xb4QAuPgnDAIWwza+H5qofp5ar/yoR8xPqxK72gPJ
oXC9PeKhrRtW/sJBETCVzon53UGhdCk7pu0kVjjtfdPzrpnlDsApwvye9Wq8ZzAcF940mJcw8ZJ1
3xnlxYlk9dh2Ont1skTu+npI76OqFBdFHXGEvwd2trvCWDk0Z1wR0OpJaIotWEC4rXIvuEQq0BuG
3icvLYXUa9MAYU8OiXHEc0y7rPXDj0J4eNmRHP9UFT7iBA3O2p8ZxG3HbrmLCixHzCUp/bMz9cF3
vytY+26e442ZRETyVFZTkGVBehNJORtAtQDDhkKgO3l9tYZ2cA5AwvE3M8qKKyOh9L4hQuHr7Ofl
pqoDfJCtwxDG3JWnzFDBXV8tOit3Tiaw5dFcDQZIoil4cMMzsvcSteqLFxbD/dhY3XGqneYoqpkb
3+HCMzSimzmw3A02Do1SvmrWdHryp0p1dlLukL2rsUi2Ou+QAbkeGcwUJ4KjvY/SfDs7Gb31wKny
VnYOkS84WrEFRECGTVKqH1YRiY9O5E8Ue/quV55cMX21fkeT3p/ygRD3WAR+j7KP/cdtGprtSjJv
/EfY1uM+jZjAEvVhvQOjk8cQ5GjNqQpFzaZ8IFLbWgImxl3ua+egMKl8p3JPf0aIGm9EYzuYhcvI
O5phEkyrqIVqWCxJEXq+MnlJMgWBLy0junMC7W6mgH/RYRQdzKDSe/rx+kHbeG10x9iZTTD4+Gr8
oKb78Q7GlHc2l9Yst/QdwbPVZpB4OM0SR1k/enJVvzSWL+/0YDlMExHpiyVqOn3de+CUOThMW6do
zZpk5AsdllnbdeB/aLedug3Ri+VeaSLJrSA+csjbsOd2fBEIHn8ZIXNShbTSAo5RYS5qW8GCtvQs
p3UZjumH8Cr3zqnHcGcjf4aFiao7K0uatce+oZpGbXVs2ZVUN0OZH7qljwI4mY5e147vcWTHtyT1
Kjy+ETydDsL2o3PnYOelCNNs3fENmJP1NBcaLMReUOBOd5d/OWVqTYlLHpmbJDDHnj/d1y5iR4gr
+830W/Mb6bnT3VhrdZkHO3ttEqW/1jLHP9KZ6DbutT00BzVN2VZJobd+VDo4CNxoE7SIkvHWTMx+
UfUK6Xu99bgnxbqrGufNoYi6r7A/HDLwpWT1L2hrZsuZaXI3xFF3VzaO/JXNCHAQNnNUlrWLmK4x
UJtYatgybgit1hDP26HV5NQPnbGv0qQ/9Oi0N01v1wBZ888Ohv/sRxV6TVUqGJ2h8qn7QsuBWXXL
4mWACi22OYQENsEKkriUbgP3C/ODkpOy6N70huJuyg33vlNL45zn6lgkU3WXSUfQWyfwL2Ggxesc
NNCXrENIK+qjKyXFQyjF8CaiXO9K/NHbyTDSFyFRJW+bALJdO0gZM6cd7ssWtX2IjmwzVmyRXibi
udTGV7+ggJRdYR+Zypcea9H1Nz2nGssGgdMJXqFj1bn1JjCl3mXZlF7/5ciRJtwNxF0/W/naaY1o
15DHvHN84CnRIPLNrBs3FIS8XHwOEjGCueo8Ehml0cr3JInRlVo5dgmHcJtplVQstyCwu++cD9WW
RmXe4Uh2NsNU2s3qXwJFja5N5e8zCpt9lqYoPHqa23/JPvXD1CnSO43O7jGLkRQbPulqlpupvaAR
2Q+Yhf6wbv/HgPybs/Z/u5r/6nz+f9qaf7NCX5qf1bPsfv6UDz+a/y8M0DiW/+d/eYz/ZoB+XmzJ
/+NUdz9//G6b5v/1hwMaB/W/I8Yf/t0BTYbNv7mT3dAlrJPpKYtX+D8OaCf8N9244xP6ESzzVi3+
iHv40wGNOZrQgyVq3SGLJCLX57+e7rf39H93QH+G4P4f0z1RJjwaA52WnPvItz0Tu/efTfHIzPyE
sI7kMTP6idBHWO3RQ9XlDco4s6Fr1tFISEdI80Pb1+B2aGRxBywr732Qqk3sFvg847xTD82CILq5
LKJVDDGzN2xT/tMgls806L88MEZtl2Baz1yi0//i2UYp5wcEUiSPWIKNK3ZfudZ2PuyKDi7BH8qv
rXadF7eKonRtJH69bxPf+IeQzN+jF5YvDXciLnTuSChTonF//9Ik15J0g6J4BCB2LwS22z9K1FAH
5uFFNUgeUiG3lenrn1bWf97dn93q1u/BUcs/ywtiwAOffPmPxUv/53eVCt1TnPY1mRcVBI1UQfUN
lNE+T9BmQKwzvGrTJC8iL9F8mmMN4BM1cxjS1cW52CEsDK82IW3gAHlSbe2gs/4hOPr3nJzPR2QU
bYjfAW8/AvK/vJ0ydmB1m6p4lMyIuVfu2MIj9lwAvo1n7c7ERHZQUntnZ0yx//zDF7T89t/Xho2n
HxbSJTkgcP8aK9qbXeYEUU8oiOjOGWKuF0rK7DyAEWMcbMXR9wuu7BngHDuI1cH+OdEmKkR2zKfU
2vzD4yzL4LfHWTYoFZS7bPLI8pYsgD8FTgRDNwSIe+eLjTXzVNdz/WDNofueC9dCxaLq+0YXZ+Rr
YqPILPnBHK1w/98/g/23F7I8AyNHfBc8zWWW2l+eQVmNDCrXvOghCWmKfLQD5VhYZ4wfRkEmjpA3
9L+5v6umOT2ji7GeddXWP+tBpPOGwQXNtziBalv3qpO33Bn6gzG69jVoG+/kVb13SsRYH7Bt9Ley
UvWhKSZXrbwJrHq3RIbZGP5FhIEsMFEaLusumBUr87//oHytf9sezjJ/YBkV4hJBwzSK3z8q1uM2
TwZlX/rZ805FPVlnlwphn84ebGwQWKeuMtArJy2oasAwjGU7MKXVOw3GgMom8dy9MO2JgEkbxZXv
bjXKv1WNBmFbLG1f0rvqJ7iWcybC4GvnjN4p1TPT3vsyeBRG339BkkyWUl6TsdYUnKIARM6lnVU4
4SZRGZyzaMf9nLoglbZmuI7DiSlThOFDNtPo0rxZZ5177FADS8IpmkR+Hu1xi9/EOI2QgcehR2Qf
5dLb5ia6C5SKyGrCtCIOGOy2BkG+eoxauuShxdrK/fJDkhH31DZ8+wav6uAHwjpGzUTuetQMv2ZY
VEKVahMvjJ08pJkY9hGjrnaQmfUXpL7GG1EGMCmpRWHk8L+LVW13fLim9sZNICoc92nQPsQFTVgN
KU/I0pSE11FV9SHknLy25AadSjrDbs7jo5sEr6YwrvgeXAyxCZIHoxnAI/0svJ8rLFXjLK1zZjVY
MNo6O3YBA/o8tEC6zNJdHsjgONmp3nawI3s7HvVpVnZxqBiKeUXZBLgWtagFKfewqYxiX1axJv27
UKfWafuDFq7xGlbqZzXn0ZkONWPqEyz2oYvRiadO+aPMh+hojRnpGNTd9KJWegmjwbhnNge9eDWI
6c6tvUerwPntNzPkhhH1uBOt+uBRit3K1hmfykxyCnO7fgmsoiXxs8ccAhrJDz//kou66L5JO+8Z
j8UxJsZk2wUZ4U+uEskJzrO4eSpU736z+AN66Z06OVtnY1H/pFnrHUoCnR5zyuk95hW2XMtUqGuK
7LckpANZt0jt+lAOrndqB3J1y8+X5rR8kTEVx1uW5+7D0OKtrnqN5Hcxna94c+3dhB5+BuOW8Bff
nXh8KEa0HLxTufaAmddSKX/n9gz5ILAH2Quavr3nTvKlmbVe44D37oXXh8cuL/RaNl29yu22B9R1
y/yEQZIjo/XpjpsWyXNlVM5L4brNgzXlBNK5oXFswBG3gXLp/WxRryc4mjdVt/VjFRn1IfGMcYOk
UFC5W/NuEigcgzGRe5v2kFzQaDS2TtljjKmip3EM5/sqavVdp1zEtoZGVsFKXpl2gvqkcVPrW0SG
iSDEYcHHStQ6GzkM2ZpZKuktcILMIQPbSDcWRrS13XTua98K/StQpJM1bnww8yg8pX6DDqHFDpSq
EoV/YHOUorlMivxJ6iD4gVTsa9wn1jbErLHHNBI8Fi2TvABy1d3nqZiyzW7VIHcg0DyYqIaN0gVG
icL+gYhxPrdMYV31/fjd6VIb9rSqx/cu7PFeuU59yKTJnjTSEehbjs4P5an+Nk6jvLmdycaglWJO
Z1uwCE3XnQ/lVKc/8o7Tz8iAeficxAWMQbi32jRfz3Fb7SbSf+6xVbp7f4znW0tU8RZkmBld5RgD
xZn9Y0Ye9W5yZcLEH5kcxqBqziNSy5NhUbohtMcdhDF0Bm2GwZi2lgM9l3Rh+xqSRHGOybe7RXXA
8SIyT28DOT3FdtQelek335q05SCUOuFIaVjXeAF8CgrH45bpO2Id0tbhM8fLYv/89orJ9x9nNIYp
NPZ73Ao4qRKZ6r4sEO4QGJI/GNZYvJPH7H11vF59lLRRD6g2wotf1sazPbTTsVe2twP0dA7Qmepg
uZhQA6iV7SzKZodm30c+bmCLimErRtm1uMcLeQtCsm2qgoj29ZzWzbfPo2zStrw1Df3wyhWFfZeW
PSVYVgWXdtDekSvH/uKXnOo4VV9sgetPc8vOuAVQ/BjSQ5GBE3uo83sH/ulI7kC9J8+FkfNhzmpO
UJqup8lqvrjG0G40HAyz2sPa3vSoIu59HX1d2uufIDqkBgQNqsuqGs1vtS+eKmVDDqhyF2fpeAoT
J7nz88LddcUcPkjmZB9cJvPeocpVa5tgP7MI1boWjXyebKAeoGgPEXEZPpTMv0DZnp1IXYDIWPZ3
NAS8OcxGzbc+SyxIHaMK9jbHrSrHZ2KdVnVMKLfLMKefIgrmh5GQjYvpKHnLluKI2EGMZWkWrAWv
al+MDjInJzEIlAuIhYmIRYG9SM37YKyKzZBH/X40a2Ntt1nC3WakX8OQKa6Gl+1UkqiTqZIBOWtt
vmAT1/tQttN7lRn+BhcLVFI2d0m0mkPZ31BpUEoPUSs2TWx9uKaG7q4bA3o9w6PoxBaiRKOtD1Wf
TUcgrIEoAfIYx2mBuuI2f+iEsYXXxdYeufnZ0oMDrJG3B4IEFbGNprEBCPhZ+1o/EHQcHnPf8bZO
6+H2DFzxbOemf6yngYPNHuMdGZHxU2Fo2Ay4cGJQJnBpF6cDu4pdX3L839DUFxcAOHzT6WSN33HQ
9i9EbYn9Z7nX+rW4tk5e/pxjh/akqjpo7hxlsuH7m9pzMcQAUJzRHTpo8jN4BRhvhihRT6MSJSpR
Rmr6UoClHOem6lHq2N255mje9z1bLzBJbIcFCzHw8UUehpZSk2yXvj5EbPDXGJnYKqSRfRg/b8gW
R20PiHdoHKeCmAYNgyQfMnb5jPFkT1YL8XJOo8j3WPayTdGWINN7GqIguFaR2R0xnW/rDJHeJidV
eTeEYa64u+IlrkmE0fPkKP80NI2xpwyybqbhH6pceRA9sYeAvhYB3eyYhdeKqAaq4qUqVYnvfzcL
bfDx8zS8ahvz6SoqTPsbQviR/Kuu4+5ua8WekwF8Oy3WzE+UatX7Zx1ZzWPzLeoa/kjHc8YO8MPh
Kev56RybXHvB1ENsJazAKKwbAN3ZPdJGpUeRWf57RDrkmcgS+MKwD+dDIY3+JPoaV7Qx9+2b67b8
c0WM5KIwZ/UigQxekiY0LiGpkbvWmWFIQjzzhzqeOH1tI2A21OjYPI8FQeU+uvnoGzC82hggcpXE
NZDrJ1WJSx6Tb7EeR/65lfCC8TkM3f7DBCZHWukxqlhEZbjxW6qJ0NRzcHCxld2wiNgfVR8bX02q
3npltg6M+9C0P+vOVtAWaVocMrepv5OwpBguMPYSHiCxIU2kvROVN993PM43Tp5Okljm5YfUCeuH
dg4BDbvG/E5gX+KsqzJVJz3btx4JNKhq8zhl3i0gHek2OZqZZq7NUOoB2FOg5KHqqthl5GLUMWpH
m0JjS5ivsWGtwx5QryTG2i8tMtNq29iUMSEi4NJPXmzmB5uQgG3bI1ooUCd/SwPGqVo5Y7xTZ1Q7
hwl3jANMj0SrVBQRQnwNg/QH/SiVWxqH+gJEju3QbsNNogEnwGORP6UjdIeYRsYEuU73rhEgL84Y
yOiNrIzujeSQVq7TQsaoQxU0idSO+8Hai6OD5vmyhzrNw27twyDfBaWTfK38xjvDdTa/qqjxcQtP
In1ty8jNXgtkHNwAoXZTIG+n+wrg3WOaYrQ9HEVmly1DYUrjO1lqwaaxejxWWk/7gnSvdYxLgESi
5FKGznFS5XC0Q6XPiiHjOzsr2geEgj9b0dMOZZkorkUVcnlzD+TM/cscbNJC4+4k2itwt/7g2Yxj
Ka1opZoo+NGP1PLoyPu0P+ZV5X4pEiDdDTZFfRn7PhoeiaiCwV5ZQ9HmezJ3zS/WRPTT2g+1vAGi
UQF5zoxjJ6jJa2ppLsYpxwCMwmFcoSwKrrPJPMW1h2L6/Ef9UCBnCPG0+/GlEc5CmPFHzDyrD60R
oxYcB/7Lp4+1J00VXcYG+9suR7YOoXRsnc+/lpmWmND7yPpgJhmllJNaACuftQd5XALhNF3K51/t
Y+qtYhrY76PCrxO55QhVauMD9R35mM8sDaB868ylKfYQIDQMpWi/CWRjiIlMhWeAVo5rmH8xXrrm
pGwoCsI6eiW4JTY3ykfrtq4Y7/htyKeiQ78s/F8DakZOo+UsK8j5pRghAeHk+LV38n3cKEWrge8g
+uovcml4gZbRHJSpp95jEXLWubh0sXyLgPSZQYd89MHhXpC5y7GjG18ucdsNWkxqFBKmglBfCYTp
L4YbyJvjxe6OKFi2YRrbfzxG3fT8QiNpPk9Jl28NNUS1RdZAjEUS5eFxxlUES9eIczu3DLQFq4Ca
sIzUOn92rGmi0AuHDMfto1nfTWX6C++Ks4KDmA5cB48KvfV6RNB3KNMovuN0CG6J6igUUE2eSd0J
VpS7yZ3BCOKjMUZok0meQr1QJM99XdoP7NlAEUBBXFXmSuupxpR/47Xz/VFt5ttOp8lW5nOCKQ4n
T+nGsIIOE9aPTWrs1OC1D6Xsi3NbGfxHUvz4REKYPEMz3hNhYJt5vIlmuojQypOPCOXJwxS2KNuj
xEzfKmHy5fQxSm4CkfhygnBZYlU/Pvo6c07awLRfTIvC4vPFKq+/WdpS74zmY2waNzrdSTFuwKC8
J9Svd5+vds5Mkw4mN8nrqVx6e/TB5VtA4f08VsiwhSpfDaI6Dt6YJOVaZUwKcK3MfymZInug/7NX
3Qylj+c22dbAvOcsJU9mpkJ4NpCmoAkPYtYHvIW90zCS+1KlgnabFZzlMys2DwcMYWLx/y0XxR83
qhMv0RnAp4d2QSxSwn8QqvkkfKn6lhrijVhx75K1syT5p3enTWjTkqvRHu5VHwcrK3Sc6zB13Xvk
xuFTn7aEV/jLF+aSRfmzDzKyRAo146JPtBVc6fiaczIh/DN8hKCrOROoOYRt3oWaIGsjMgkVaspW
v1nBkINrkdyxmoa42LVhJtZxMs53blqYSO4JblChzi9zBwG1Ij/k+ydAkxQGmyUmEwDrZhtMX7ic
eZ+B7y/q9sK5AWO9YnErxSonXey70efhppeME9+gHQWlSsLqo9Bx/Pi53Nskiq81tQXhMcvuzos8
WoOGOFepi5e85qgw/TpONhDIPnSZASDgJ6AlrTI4jZDK9LfWN8g7M5AoP/xxHDHAEgHs3ABxNb0M
VtCGMxlTs7z5IM7R3sxs0pDIh99JK0e5QFF2Fe5EAe8ZqiMHqiiQsMy03eWGoGF/hc0FH6qOW4od
5qaInWR+GCs9tktCG/pxTV2bXj5PN3ydDUZI71l0IjyPPSXf7hMl/GyRQDpaCLKgsB5jp/Fu3VJO
frZ33EeAhVKxC22VNNewzp1mxS0Z39eEUVyVB245fx7EncmHruL0lMnaxMKoUTENlUXYiaFHvK2y
OaMOw/Osc340t8e2bsc3r/PjrSNa89E0u3RXF0b+zcOheBDa3WIz9s6AY8ZTNRBW8on0Nc6s3qVV
wR+y1soH5TXdtwIpztpqkKsW3UASwVzR+8SePBGdQFOjy51qPfdAMmB/qZZ7Z1igrU9AkkFt9Wvh
pvro90lNIzYZ666JE7LDF4ioH+v+Ke+z6lzARVzHCEOKqYfxPGCr2IfBcrA2GCIdOyhO5nLxpYQS
nNMoa1F2Z+qXOWYmsMhoYcnX7s5zTMpGHNbxplBU0Lo0mVrY4nzEF5oerMaJ3gnXBLMBKx+rYHib
SnM4EFV5tpzZgtmXJa5EM6YqssKd0RvBNcg8Fp3XUpWPJI2Rtel66dkTM5k6erEqS0Z2rHs35+CX
EhOxxyE1ofuVZGbmjFn+gJRM3OMwZXyaQWfqffBm75R/YhWf9zy6be6oYF6AgKAlq3PnBwXvobc4
pCOiBurIC5ZI5ORKuJregx4FgBfm9PS5lmBDrB3kOKABQwKOzhB1zJUSNGNVE96FiBoPbVxmB3zo
26aKCYMzx/RlzBusAKhiKGgoyrwsvzflfJe7o/3WNy5lr0l/HzaBezBRAuwQDqYPFt3Byir09JLb
JEvHrpmfI8RmzLNywr2XSfdYjiPpc2gnAprq+6g27A/Wk/hGaJh3+lzx/4CJL4TQ7wSEGYCFewG4
s82wkb8kas9ZwG+WtXj8A40eG0e9zwvEjEGmL3cpSNOPmYXIVwkqmJNDyHbzmuk+IUI8ecgrYmk3
wzhx6vwzVfR3Jo8cZJ+ZfZgwmazAcPTf8XpkN57Qw/9i7syW41ayLPsr9QO4DcfgDrwGYuSgIMVB
ol5gEiVhnmd8fS2EMsvEoIwsZT90m6VZpqXuFRCAw4dz9l67dY6nqQ8f5vzBGfBDwceJdrlTuyun
c429OaPhSeNYuyhEkbzTo3mJY6Zfhc8M2RIoedeR/O+znkGGzg3apd8c8fqUT5ObMlTLpVR+ql1Y
S3vjnXeyBGC8fCfm8nvpt6JRsmj7vvzVOJKyLtXs4Ug3le88Cd36Is1LMiKX+noBV3NtRxHCI10R
q2A5VHVIMNNiyEfv3Mnr0WEyv5NdbIPUxpewdDl/a0/51YhXouTEEqIBuWqdBtUC9WCv94PQRJ2g
R9dp3PhsPLIEM9cQjbAtXcnxGZlJjHB4nuP+sxMF76SuvG5Z0bOSNjH29Ll5Pcuf/3ZfGbLokj2C
flSn/fHYc97H3Iu/qZBPrCcumptJrIJijvbvPJLXLSSTXBnTobt6IoKfDUkB7cIprNY6Ok2pHko4
2TSvcvTIEDXYchkEgVv4iG9wCbde4KfWatZsdkNaMygvCfVyjR1y2BOxWezRU7XjO12uZXCcDR4G
jqSVJ6WOOOvslVU6erKhMqxfpTI8IcrLq677gtKpvgpZE49qTkIk4Qx49Lep/PbOA3rVYSXii2cD
f93iNhAuvHw3ukwTOYmIpjednk/NlOHTcfCpCSMYoa4x3WH0ia6DWmO1qegmPCLSY+/LejxQ6K31
d77fP4zhF/dzFjfTOVXWJ0NoHaF7f8aIcCHc+Oc7v/kPg4IUNZOPVRc0l8/nKYdOUO0EGNJVPUW6
hy2t257OfXntR1ddkAZXcQIYKl9WhTEp7T3QnupAaZJiRqhxUiNUpv1e5BGlO7dz3xm0f7q9BV7P
ZMo0r8uzz4U1CqeNjM3jaaNdD3W1m6wU/zMsWNbOdx7GH0ag7ZiugTxF0uc/X1I0ux0NBJ3WcbKX
/nFUNv0jxevw0sma8TmD1ACXy8GlZGpBsmft6DeWavor5vgHJwo5FdiBXW0Dp1mOww2YKxHU6WHS
g2Y3Z/BF9Cns34uvWOQy598N+htLnKJaXy81M9nKg200gqp7yfkyRsDv1RIvaTGO3FKO2g+raY1m
HJ5Bd68s67tbcgjqUCb+bAc5XBgFSjE3w4grGy2970XTPrzzaJc8n7OPGwWOYyHCkWQfWGdjeXaQ
xfsJN9lUbN68YTl75yrJt5ZIO0jgpYvnxfXv06V9P4tuuM8TcFhF2nhYQn7YOn6Ad+abPz44i3Q3
XUevxiM8kzBwzRmbpvhXT71Ztl0crICMRIW6i5mBLym6jofUIAhIaSl1PpwU+P57Z+foMYfFtjOv
4uXccuplWkt39D94bCcZFe1/yjb62fi3R50mep4K9DDDUjWYUxIP/U/uUI6XHQVqD5hjuudMVVyy
f/1Y1iUz+Swd9rxze4Ta9E4s3jIHn79G5mhEOtayvp5LYAIJYSpxB3E8dTppcZRPvb+UhKHJY7VE
1HdnBggU3nkMr8UmpiQtSths+KRrnYuD3I6aGV0WA6KnG3wzOkL5bKrWHstIg9hgHm5PpxPMZ+rW
NDiihyeV0H9wF5gTyLiQfCSuXCar39ZuNxnGADaCQH5gkMnUmE4DWxMnXyxpAaZd8Q16gP/VzEfL
o/8Sbmh4Nu9oXl7rpAgf0xW0OVSlNqq2s0WqamOnmIqWr51Epns0I9+dOSoumgEcai/s/ALVq7Mb
MqgwUdh/6nu0tcIgCQpUVu7/+LUPrtgA7UBe+DdvP6JlOL4cHrwbzJtYoqUwyap++YS6se4oXyfz
UeeY5iUsWwkZW7QHrRAnU18k8SWMvjBf62Xlu1dvX/ykjnt5dQftIKmAkJzZ5pjL+v7b+/FhwUtg
YdaxD5Z8p9kdy6dTIYLmLI77KKmwduiPQ57GFM/b0rwxyyL8QZZocZ2q7L2MwtfzMuJDZ4m/dRWu
6HPBVlS7Q9/5mnNEnAtpIiuR6xBTZ1/qimZ4gpX5vU3v6w0MWbFCGq5uuq5unAeF9/TP4zILNDjj
lGxSWukwyCPd/S6MST8CLrI+asXY7yjMuNdhBL9TN7i51VC19YWMpPv49hs5DcaXb4Qb4qNdZlck
n8bZltOILEph7awdZ4vWsPJD97mekTXotT9s26b5mfa9uwtMZzqoeZyx+ge3U+uUP12oPstxTe+8
SRJ/AJI4hn8IgUyHjh2zV3ceLM65+27oovc+sdfbAIdRpCtBgA4vzzr7xPTeNdKW0Khjm3cYHJqy
xQIa0i5NoDJBH/uC6rQl3Xsh4FgSS7mf59qVwpTkdQVTbu7OoG8TrCerIBLiptbbej8EKrk8lUmc
LHVu337Q4vVWkVvmsKO7rLEAhc8OXgVQtTCk2n1UiUqvlN6Y2z604BahTATdw0mvxU5wgAJkP2GN
asCtD0/CgQlR/auV6myTCdvwO/f1er3gviiUCIWglbs7+yTRmpaSFpB1HLDpPxaF8nexBTengasG
2SwwboFNreOaAJjCly6y9Ir0gTRutWvRzfLCWep/Jkcx+FOyee6QYK57P80379zn64MrqbUGi4ut
m7atzrcCy6l1wFsPl+kkbDq1fqMpKZ8iqtsr7qyn/07fgtzHr3kEHgeu2+I+NN9b6l5PGg4PavlW
GIKmOj+DUGoUda2j8zvpGLHkz9/dBVeFgiH74C9Cqbd/+Z/GOukqtsvuH8XveaQlhAeUxn1qHM3C
h8Ha5M+okMCnlLF1Uw+OfTmkbn0YiJdAe0Qt7O2r/2E1I8qGa3PO0V3XkmefWoRjD64cn9roi/bD
0EqEHJN0PnRuinaj7S8Q1iRXTobPYxzb0kvsqrq1Qxf3UZ5pz+Ct7p0hC245DLz3ZP7wJgQ7Q17C
cmzGwvdyNamLsLD1oZHHKEW5cSpgRGNsX6KTRPhh+s07e70/vAnmHKLST+sFu6uX15uo9+JnS7BF
snbubZPGRo9l6C5LC9RLS9xiWXfWJnUc98Imgmv1zqt4vUNHLQB4lq2F7pqmc/YqNIIKXAkb6Zho
dneQBEnscyfNnyt/alYittdiWs7mKBsfe8j618ZEwJBbdWSJDJL4p75/R279p8HBDaFRlUK6BtSP
l0+EcHm9NEspj7Sq5UMdAxleudj6tiX7efp3Uv20LGQ0Yc0H4k/avquSdifCkKAS2CLlRrRh9G3Q
g+F5nBeV79tP7A8vjKfEo6ZawaRxvriVeGa0wFTO0RJAXlcdxpkDFk6aRIs2MRHJ+HyqEZ/mq3HE
9b9++wb+UGRkcaXMZpOiqlABnM367VhYbhR29tHp4wnuyGShcCHhBPr1ZWG37WWGvxDg0ejvo3FM
d4lErfDOuPnDGo8qXTCDWIblkh57dkRBBgXakUn9xrW7C2o1OTK0scXf7aMC1Ob5swN/alXVdDvR
4Fnj1ohuE5l0l2YRBjFcsaTagNn92gUiX8PTir7jMe6OUqOLWPkzmN1E0Rl/+9H9YV1iR7ZIqvlc
kI6fDa3UHmiglG180yxzHI1aRb6XYV9apVyK8YvaDYz4e8v06a99uR/iclJSf1t0/BQZXo7oMKbp
MzdGeDPSVtlJuysfoFHTDNLoODS54HRJkcG5DYiiqTzWc6Kvmh6VBxuO4mYKQ4FNPU5Vs0qC9HGy
rDufD3UFarXBa9ahXzlpafOioe09CHWLEqn0LCbe7ZSM99XYoVsxC0Uqgyu6vR9Xl4POUXHdiQxS
wBDk2WN+ktdMS+WcONH2oZqn+ZJmHHlUbdV9BH1SPP1qBP6SXZbxJGDPRsa+LqLp6Ab58Pz2y/rD
h+aypZLKpoytW+czcdbLpLZGXhYsLAJQcz3Zh6hmP4dYTT3Yg/2HEAzAFmp4Bnqjyfd/f3n2BPgY
cBrwoS8LxW/HisBN6bkOAxGwWqhd6JUAIb60N2kbgDweil6Dk5ZWW8rizyURtu+cqazXP99diiY4
pkwqYeRJvrz+1MOpxdOY3jD3MipOjXQywqjguDZtO+FY5RMVqOIwTroAShDmPwVca9THVUrrqVik
4yX1oF3hO/awblN02fD5GvGhlzNH98mYKHZZfkhv0WqK6qBFoM7aSo92QRfxR6Cc+w64Gk2MFfNA
fQeLZvo00z2EK9mljlg7tkvTN7JHbkrLcjSOBT7cFVV1PnossnXinZQpXe3ro0ccGSWTRcSiUTl9
ThY1CQ787HOo99VD687+haRlePnrEC8XhW9hNFg7oqVs9fcv1zF4RnKpOL86pPU2LPShtpMbDdMX
xHnO3jelMAMg5ZHYC3+evuXEB7L+goDQcLe+M7iWl/dyRuCMuHiKHCAwy6H55csNhgKLmZUWN8GI
UdbC0k3yYJSJcDXRo0jRwrnOtMLk4pABkJjv7P5e73FQIOhs/2AbMsJs4+XVJWk9c4p5iK2epNWf
hhIhUuqAoW3Q0KgWq+U7a5bxaptBn9Q0IbAtBirmwrPRHCbkU2dOF9/aUVp7XRhY5qqJC3PrFKie
Ttss7GUlflvRcipva6jBdntT5522UYC4f0mPjVrBdSC8eYXIlSemsB+d9qdMnOPl4FPEAyv8eDKB
cRDT798eNc5SyPj9tVE2VBjB2RgKpvJXE7kyfFXa3dQdSSktoecZ1aVtVTXGAetuQlOwojebXBVZ
384rgCLJc5dUD7WgeYwHISAMgZ38AWkrIVynAknhj+BHB3kzTG52XcT5Z6JN+YJ6kcxfaI0XZGQt
khTTqe5xwA4/EldMN6fPB6koWlQZzR9HJvHvbupX20yXBLMkow0tczaMT0mn+kOCPvQS3NG41x3i
60unMvfGVGl7kSRQwYeeZPBhyLdZr9yjD57Es8HorNvJdjYoK0vBwHSzXTGgnncw73xFIwV7CcQx
KT/Iz6PdaX+cx/pw45AoRAutfNRo41xxnKs3vd11d5nFrDWDCwEavEV37wJ4zLWvmc0CTL5HtpEZ
PXKnbUW3S2o9lGuF9KY02uRn6Gr5w0naFrSlkVwHY188GHmpX8Z+RosPk9EzfGzxBKtXHahEV1vX
Z6aD7kMQ6tvv//y74UhrKYF4lUqgEK8qBLY75FMsav1Y5UibtbFjpbWXac+yCUDr4/HXCvhXFuT7
IuM/567iF/7j/51LefejWAKOm/O/armb3w3Q/7q7/5cJzS7eXVaU317OK5Pyuki+F//1f/7r/mvy
o2Fm/Pq7Vfl//v1/25XFP44idYENj7F4kpnvfgU2C5M/kWj+ddDJ/4py/rddWf0DyE5xQmaa5Cxo
MmP9267MH1HlpOKJ0882F5Pz39iVl9n290kF/Re5NowtXXGg0M9PYJyQ50Kz0+I2yH7G1sOIQr3G
bYsAwhspeSzguIJoOIUmEj0MkUv1O4vhabV56w7O96d+m5huzR1UJVqYeaQeQLqfE6+H6+lg1wmA
59uIpDbZeq0UpPx9P726vxrn/7tB/H/zNfx/ONCpMrw1yC+/zl+T8HUUOf/Sr5HtqH/oejOoKVgo
Tr9LbfzXyLbkP9hGDXyy0mGdYtb6HyO+bf9DdZqONyU6uRwf+ev+NbIt/R9bUkZnPuXAwkJn/c3I
PjttLfoTw8a4ioaZwxaF6ZfbjDy0sg5KC5iHgHyClTP6yQ9R2qTQEOttXLbwVD6wt4fU+ttDuvk1
cH83lZ+t0r+uu9y8QlWgsG2/vG6EnIC8FB27p/RJW8XQtoVjgmZvSOXF25c6WxFOl4JbiOQE+Qvz
wdmXk824srpWn7Z9OaiL1Owe3XZut8Y8I1gwtHfOBGe7xl9XY+fm0uhgS3peVh0qyv9xOyKdUUBe
EiXAV6GTI16Y2I5yGOBgRhVnI1nc/fXPpEZKXYwOA0dEe3niv52FokGYILI03qSjilXYSP1nJ7MJ
eOVMZGBKQvbfX89d6ivLwceATPDyepCTSM1OcMFkIVjhFTWyWK2Deu5vZe0Anwa6Qgzm29e0+Dt/
mwR5uBTQmYYNBiwfznlVpZEtZt3BrrfQ2MCPSOxtTiHeM6+fX0VSWwRmxYLDhyus84Y4NfFRWrUa
toCZ5MYp23BfxbH03v4t518AV1EGPwhJC6IaKsovn19oNVpOU2xkr5UBdgWCHX2Ky5J0DwoR+uHv
LwY2gtYJPbjXxf42RGjpS7Qyuk+rS4bjQ2BADTIj4+ntC/3h2SH9s9BHL/sv51Q4/G0UliCn8khl
41Zz1RFNSr2rQkKB/oOLsPtg3qKVyLT18tExounCNnBwfNN6Nq1khHUMY/7ti/zp/dC34WkxK2Ls
P7uIGcL7hm87boUj+105zx8jwy2uUhz627evtHwpv41qbIdLCZUmkQQsQsHrbA6WxjQ4bC7Q026w
9rzzyZz95WxWlpVFpydNNZJ3f/aXD7Qp4B9nyZaDGGC+OdL9+qNJ7nB7W2RQavcjCHvkXLMf20Q5
FX35iCgZLvPbv/FsnVlugyLdSeXGL8SE+/KVaRot+XkUybbVh4TCY+FX4EEiqCJeNCZOuVd5aH4Z
ezArfzf0T1dm2jfgzAg2hOfFe3uezLSeu3SL2STdTXi/tlPsTF7N4Lr/+x/JtMEqv9QMxKlc9Nvg
x22Vm/gEk20VaopgrqZ+pjzbHXAJzbvZyLqPSeV079Ti//Rkl09aMg9ThbKWBem3i/qxoUeqr9Nt
Abk633TAID/1blKSQdmONZFbcLtI4yjMH3/5Y5l/JcU/FA+8TzYRZ9c19CJP9DLbBi5BvZpUqJvD
PH9q0qHaDU2Ha95IrU9vX/RsejFtzI/0o2g7mCZND3P5899+rDUYlspdkW2rSaDGb50hXRP3bfbv
fDVnH/+v67DLguvBl89W6+V1SBh3h6bRsi10bP/aTnrrpjSUjdh9Kt75+s/fH6wlSX+TOhfPkhF6
thPC5yHxgXbiELJz/xK9I2o1OEJxr79NLyZnYYOZBWEXhW3ITctv/e2ZmZ0lIuqX1q5vQ0Tr+jTn
F32YEEhD/lSareKkhxyMmNyt1qqIDRxbuYNpkgmWkJtBBIQUp43GlpBTkvagSkiJqzEO3M9Wa1u4
oMIGEmBXqAKXKp3Mep3ZdcBUU1TqiRpad5EmxRR4pjOOP8RsNmLdmfCnyXlogY5qebYnsF5RTk9q
86Kb68a+BgSiUWvHMggqIULInmly+KQCRWhhVBrhxzxxUbA0NgFbgLU/iLi1n9Vkq+96r+e3FM46
c61wnTxFiR0QxqmboGCTYLY5uM2lCy6iCeaF3cudrGVbTPs2LBqb2hR8jE1GG/qOj5hwx6Ym97yx
HUiGUZ7ktzU0SfQyeW+5XmP2AWD5xsZILdoI+pIAj7qXURkT1JW4Cs0c1TqQoNUoPRtSvdpwRhit
fc4HShXP1aZveHKMz2FqQq+acvJ6Vqj9osmzAqO6iJnapw39Vxt5Y9cV5VaDJg/wlXbA5wDyZ7bx
NT29rZQsMdVWgngfu0JpmMb27O/9VpInVzkDiQZ11VC5JPok7fa0agFDss8hVqEfVHPvJ5Q58whd
09qdYMtAYNexONmJjMe9zx/QfiYLa5eaBFizP8nSA4Dd0FhXsgUNPaRO+d2nUnTEhKEbW3NC0njQ
kjK9Bj/qmzdJHQw3GCoHIg0D7ERXXTTnIzM/PjbCYOo831tOJ77PkSyajZnn6dM4GeYXQ0QkqToh
jeQFH68pEBN52HgBVatyXfmBwO5EghjhTXYWBdj4+oEoWMfsi63E7vGxT5I62low6X9S+yHkJPWd
PCfdKWmffAVd9aCKoIxvMNmPl9UpTQVnC3s9wx5JW0E9Zu4KEcXNFkyD1uzTwKoG4n6WHBdLNtzh
aA7g/oiWnVaZRmNtl5ktHuqgqwCZApe2N0UiU9Jxi0rTN1pkGxj+INY+m5ovdG+gzZ57o9kbl6U0
QrUtRZdAzuw6/ZbbgR5d601HzdXvaDMPTSVIuyBUFoxfhcvEC4aSvuGIZP045zQ7Pfok0xcCk0sa
joEamw3hiG1zlfgk/+20qIrtDVhRYp2MSTXrTNgNubxIkzLwx0HrHxRm4BZj7dwEt9opfmqiWXfB
k4D8mLBLvfTH2gW6WHSEJTihnT4I37WBnuUkJF/4YCbhq+Ont725oLq4UaY7MKWYoZpISoygOYfD
TP6HhimGumXbVPiAMVv7nCEskyKd1eC+Ab5SQsWc9Tb4Vtf9YK8zonutLY0Mw/Cq1BzCXTaCdL93
rYKExb5MWmdjzT02VR3E8bAO6zoj6S5Vw2dKgmr2bDPsPglQAfbDYJfqkeQ6AgMTkyQlzW1tYzVb
emsdGppqhCQ5Y9GsZjNqLsZKET8WN7gA/Gz020Ogp0u9R8n6U8r8lqx7dPjfI9/OzfVEYo+GGTmR
HTMX6AJPVZ01r3DEo6tyCNv8ZLHzJypRr6eNnRshhEgXHMCKTX9gbQc9K1ovl1W6q6eJTBa7LyYs
4VKzgi0A/+7n0I+E5Aoc9B98w4YMYjfp/KOscv4xy+hs2KaZ6DwH5j2o6sbUWspUbfi1d8PiY68i
sPQiBby5Sgs6g5eJXHwGJOdG8DstWQ8r4p9HsLYy7O0DOc8aSYxJlHFWnmfmKCn8ulvNJQX/iyaF
rZY5o/A3dJMxLeBK0omnM2R+aIfTUGuyCuvRjFUySLreWBuxbxmeGAswM2mY+QZ5fZZ/I60mfe6T
MbxuJ8U/Vukxsp5qThAZw+RoTVap1v7R6VJTV6hYGflRELouyVOIQlcppQNI/FYa8v9PeRR6Tt2b
Ek9mRxwt9ClC1QTrgNyLyk3sHaZ8wdgIXO1eFwystVV24k6msfEFjP1TpjRxVwZNfyHbBcIVA3Px
7K7V6KO5NNH7FqKuZX7njDCQfOrrxwz9KUD8gSjHOU3CBeyNDT2oPuL/IsyvSPWwW7NlQfW4FFe8
PPU1nxA7Z+CJ0iy5btgiFKt8GiE2TVFf7tys6ZYGRX/hI8i+6tiGMSEUm852v+Yawmg7I+Mgy74D
MoIVVWCf51V/t7tmvhuM5KfhECamY2OKnLsUyDQaMv0zYJ01auDPLUEgiBw/2kFReHrVEJjoxPG1
ieENxLP9YDkpPQKM6cxp1VUV1tPllJjavoj4pCZWN4+gUdwpQ3tBniS0qUTtEMQWHvp/aOC9qh9x
bJIuk2Q30KGCDbZWf5U0NYChHkQrPmyDWKsMqmOQNxcxqah4J4OtVs7TQWBrO4aZ6q+GqZybTRMy
4UHPrvN6rdt867lTVD/MSpTfZZN1xJ44dXFf06C8yNTkrBry6FwIC+m0a6QAe4IK/7mZC2PmtzPG
VlVQGXdz5Lcfrcxk/xq5030kMFUwrJdIIn7IrusHfSfcPD5aBNo/Wo344ia+ukKL1R9HvhyipGYR
fQ7g5GIQRo5zrBw/0NhHDVnkDW1rfa9kRmEE35Wv39ewyGgpEY/sPgz99NUHJO1P9kfZ0YZKekyl
mk32bGjctY5OOlkzGh9xZ5HaTQBcdZC9qT6qaDCxoZMGiuRs2uhNyLYj0tfzuOT8wAqnEywEMeXI
1OpvPlvY2EO+4U+ek4wgIea+1jd2YoLSyvkvbY0v2vhiNqZ+BY4iJoTcNbJ9pRrSIwkHuEE6aqzV
1FYfsDGb32KUBsNjm02DuaGRUwcb4gnT2Ct1sGez0YwX0zj/KGzVbciRaq99Tv6YtjL7Ux/oEWTu
yf7R9E67roqEDUUXFo8jyqLbEbz4sHwiDLdYx/PQB6AckaWYEFD0vju4g6X/dILoy+jm5q0BzZtG
3rRnW5RuhCa0n1qSdVcFkcXelIjPoVPVn3A7nNLhL0SFyGiVAOJheiK65APppIe4ch0PKEp1W7UD
sbxOZ+XsTFxCpEznZw/idlVN5Hj5UCs2SUvsGx5vqNmdNhPEBsDoPnGtcp3ABtrQlgBwi/jb09Ee
/KDP5Nw4JexwoVcGFxb5RxkNe1efj442wxAGDaMuKruoIXX4UtI6mXKWTyx49P6x7XwFlJmSFVoX
w4bdqL6SddZuJ9m7m2HQ0WYa5nbwUZlZBkGWKD3SzeTXNtEumLAOtLTN0KO9WF74c8YnK8pxW3Vk
QfaddNdJ59vgRxrd+GZZvvTccHz0O5nclUUD4yogwuSi0oEfQPEG2jH4+ZOZdOK+Rd185cQTm1SS
827iDnpaTr7GR1zcfcMK4fiwtFrREyDpasdobmKoNy2DKnOIlbNYy1aqLrsLiM3hrka1sZYz+Vfj
ZDKl2C2fHG07e6+B0U80mHRO308evzncktxD0CWYYfYpbeK5DXmagBfIPeiyLr/AwdMc2fyRy5Rl
jeeXtuTFZcBX2VRrsPG71L6JYWE8wnseiVdOoqryfJlCDC9BwGBKBxI5Eeq9IR+2GbbzbAQEIOiz
6/XmlKmVG/dQWYxiYtZgb3cx8Ja2oStCzWPzR8yKOalt21OUJQ02Ndkgz2QueLbUoFYrCAWcPwb0
tCSqzO0eo4/9nImijy6zjBy9gylZRq9hCLVtsOqrfrgyCW+Gc0JvmZ2KyM0NZd+q2YBdZ9/hJCx1
UaGJeyvU8h3RPjkfC4k5ASmNEVF7sC/nbEsUCHg0MGTGVDKxgY7lN3SxjNtjx6zPnjWTuX4YkAku
GJKEoeDU4b3EAdndVqQm4EXUfuBJxdA3VWJjNmTHNJ2tbU2zyLiNoH0gia77URVul+3IwiWCh90c
UXuNfhys+KkzAdfXsAsiGGGQWUJA3uBZiGILnFp5QyQ5ZNZOOe4WPkMH14UFeRV0bLRWU+COT3PS
4Z/XkYHsxmFKtiOLbOqBYSB61SFMJKs4t5JCQxhdvky0kkJHGAh1yENxnc/xp0DD5R0GcFrIcN5I
Nj0XaViqa6VXwVWv5d0dMC8n31mEP6BWysJ94AMK6JM6r2AolZGHezxqbkCLlldRZyUbPh7jhna/
IzeyhEq0rXXafT7qzKvIauQHZDblWrPrfb9knMxxoM8eYXjBDScpUpOLullRlqn22shrWelDSsxz
pn2qy6bYmWoSz5XIpkfbTEJOIwanIgKxoPIDsbw0mZ+IGbOccssTeKTHoFdrkwQGtcrpbBRbEosy
azVgkzFXQYpXdcO3kB/YEqqdWVfkahV2gbQtDq/q2Hk25sA9tIZ7beXAvVdj2gfJKicoca8i7VM+
gX6JhNZ/cHxHv4Efl28aYAhL6/GbHKvsWAo7OyLvHL8zsh6psEGsmURIcia+hat+cOUFPErsWGH/
ka7IQQ2RFnmka/BsCXfXDyInHTfKiyfkh8u6qY87kTqQwkIh5luiADi3G+aMiCAg58sMOulZTIpe
nmfGJzYP0X2bdjkZDRAfRsKA2qCE0u6nw85txuDeIUAXEdTUBx/SwEett+zov7AyhlwUpIzDXMpO
KmODofpylYrgOOq5f3BqWX0eykoPvXhs8wfcZTqP1WgND3GUfxf4Vg8GT/pgCVSmiAgW0XgVmna3
gduiPYh80scVCBQn8vosq9dDp39ekCh3aSGJDRnS/uvUiAcqS9Y2SEgmwcoWr2wTqmmUw+REmzWU
WwezQESQDltzjNG8GDVWCwuP9Udm+j240+FH1EfRHkjPp2bBZnvk5WgxvbSehTRRsA5y9hw/SgIk
4RCEydRck/Jbjg96XaffQxtyJPXf/ClQsCXbwIWIZC6ke/Sgzjc1Tv4mr2XNXzO3umixKdrTNuh1
BL0qz/SjbzInr52o+CHjgPxaEWjXBC862QV8NO22SpczAwiV6cmxjYxdOJuID37m+j3J8nywm2yY
7Ico1BqOE+zuvpAEYa3jjAQ8o4FnV/nO9DjYvX5nilKtOgpFwwbprJuuZIE/AUgLmRC6JmDyzXHu
HOspzsNV2ZqXfmh2/jYMZ7z8KjdUTngqjo8ynrV1mRMm4LlzqNh88jigmTTtBMFyJBgCKhFv38si
3bmEwUD+lWXPprFO+h5+89TJ9rFzArb6qNvlRdMo+ckKEwX9o6tkz4ztdPUGQKXN+wzGU54jhFoF
tyjYMkDSAehzll0bMgEWhnQmT7wa4PHXjgSUyIvKurjxJ0eOdIMMQUJAIUS8Bsw/kXUsZv05apjU
15inCAwWSPgG4F4k+RDblrIJLXWjg8WoD/CTwXoEG2YPyJ+qcpqPwxij6TLA8eSeKnssXwhhBYEV
etby+FtccnajKjLNRj8MAPOlOswmsgMb9nfsv9ZVZRU7SglJyVIQS32TKlX+9OkPD2u/z1LSNagz
XYOZcK7IKOH4G8eKWd3BinvjmnMi1qjVxY0GC2lEStthFx+qmqMEe7mxvXLHYKz3OYej2aPGy2nQ
iDmchH5v3fdpwhEF8MtsejV8EYJirI6MdRX37boZmha4ktnla1RUY79VCeJc/jmbLD0W8HlXjMgz
OcmMITv32iWIIR7mkJYHuBbKSiqliwh3pvMsIOKYSFtCOVe1NQX5ARAZNkYy0P2O3aOwrwrsey71
J9XdBixVGgWYkQOexVQ7rnKlUqLCyM/TLqt0UvFG1W1ZruqwqO/TtJHjSo4aFSo1pmT6Lc5hUAsR
Bw9KfsT6mSbxNWu3kOVRj3UWTbwezEjALAryhSOqFOsE+VPIFqvPvkQm1FBqaH3We2Pf2T+XkPfP
lWsFGCBLN9Y2IrV7Ile1orM9iAfTtQUkUKAkNSsM+4qw1kQQzsnfKH8WIViEld83wZNttM7PhuhJ
4JtZPm5NLauwTeL+nHaTm4Qc/KZGEvJEtxH4ZGSQAF3IgVotZKnW9Bp8qNEWFqf5GY40FL1Sarq9
l1Ves0fEAAfFU7eoNyQ6CY12W4l2KX5R1fDLOeg3VLT6YzBNo+NpjjtmgNo0zVlXdQE8ySVaBI4Z
uyI++xwi5g65rFsd8q4KbCp9qXUbJjIyDzgXiC4L+jDf2fhnoKOOFapYUWhk8io7NmtPo6hFGEpb
0IuCvMmXQAlO6qvUlNMXpSL7gd/s3kXOhP+6IiFUemPk1vVF3vX8LCxbEwunKhPrkpSNBD9y0lqf
9SrkVI+5xviq22BO1qmSPfQlwFZ3YgQZuSo0NwB62IWqPdY2kkJPMMvfNaIq8nVD8zt4hjQdwKnF
ZDpcV33CEd+QqiO3L5+nkDpgVEvK8aNrXyHYJMYm1kN0vhDM0pxNPkHK5S4syui6szP9A6TH2DrM
xAmW1k+2qVrjeDrg24Y8UX9UoroJEgk3/dLFaJ2xaGJIGoqN3sMHS1e9Tf+w3UcJz1V6QM0LLdgX
hZ1iuetBJk/ekODIuSHFKMdHQL2d43SZcGY3dHTO65RujtwQm5gAtOoc5B65yeb+v6k7k964ka1N
/5VG7/khOASHRS86mZOUGi3JsrUhVJIVZJDBef71/WRddONavrBRDfSiqzYquCwmk8GIc97zDttS
uNDb61a42NRVnTHPWOjhxljZNOgHlTdjEA/RXJAvyA5mxz6AXr2ZChGO2zxvSHYe2a3xXu1xQcQp
g/Dryw5djh3zfakzBr4i/DsZxHPNLmkKNRNa39jrBZTFUAM50mtu8QIDmiasR6c78NsRE+s2qdto
63mjf4DO6VbPPREmFCDoBTPWvy4dvCJFlX5v5ZSuOD2hgN41tV1Xrxwkg3vCMKR6H23VaGCVjEZt
mSymLWDBMBfcTtHfzzVlLaIPMl13WZu76hnwoE1u8iE0VLvVQppr6YoG60gaH2sz5wzwwQlG1fzI
vQ6D0aANS7mrZ+NG33HDZoKaN+TJA614ZbrNuaP00i/18EywNAaOeOV5yA04F7OtZekep+RlIY59
NImHh3hwbrdu1/RMAg1VEvaAV9J7dGWNx1uOn/aPfpSI2PGdqjZjtmBKnhQk/Tnw3r3TRJxNdkjs
uYyuPA1yw66WBpeWdMkFz8YxIEBthHB8N+SV+gLgi+HVJp07y9oTzeZUHJahilhTaCDI0asiB3Yt
XJlvCeJSdeXJ0RvuPECF/OAHiYVrtOXJfFOX/vKKnTIccJaS8MHMoAbsPKWDDz0NNlAz4EaE8XbI
ebHBxcr3tiPrRFzCdm8wiPeDvOH8z6mxJ9tnDC56jdN65ZYhdqXKzcq4SNRsjnVfkmyfzKYuj+iY
5w/q7szjkCHW/j6bZnd+yUqSk3eqtsW8hdBRVrsc+1yXmRgWgOjhTeAW7w7mLQuVzuJGO0BMq2OH
PXt04v1IzDSD8/QhXKmftug/8ejEr6dtcUZr6vQHxCLk2ugauwfIs+iJvCWwH1YP1/9NUGEiTcaY
XR2q0sdSsJcq6A7OaoI+bgIEGlu7wj9ys8pGZxf+RP5cUmJ4fepsEj83nVjdO+PV3kPhewEBw8IM
75GCvXRaGZllm0U31l3tjhMHMJYnDx7d8Kt00kpfL2TCfbiCWIcNmpja+pKQ+/fFKnObv9Z3UfR9
cREo3JWMfx6WyGn8yzr0m/UUkZKgjuNCE3k1WKmX74teVNHBdYOh4lwpSPbatQjC5W2TZ8XDrILR
3nfuInBsddC6RWdMiG4au+pIk20NSEYLvrbpGh7mFoQEx/XBLm+SdFD08qy0MSaanhy4tFylF3es
7tu1S9obCjGs7/DIbstDU5ch6lyx+BPJeJojHpKQ/J65GfF6TL2GZmdjQScISgwm3slGJ2/ULsPJ
EIJQb1YcHpfLsG3TcT8rL31QTcTRHBGStlms3gCPNxY5Tt1KeborG5U/NZ3O0gOBHS1VyiAsYF/C
/4BzbMDnHFLbe63mjizkVCRZfGbDZtXW8xOrPLGn5s4NbTHjEAFW2/Oi2+4etxTzIRRBUtuwj2TB
slxLd986YjRbfESMfZEvuij2yJxITfTx36vVhv/djEeMLPiofq2CVV65pabq1/0YzIgPMSmL56oh
DSHIsqZ6KAe7mHYt6QQMPpbEHbBFm9o1bpxSfTNliO9BZJhObyKW6nhCF0qfHQBBeDjzy7ygLx+6
IsbVVb9E81rb2xbv/BdjBooXQaBPusPmXLD+INabgpcuyaYbhXMjRTDmL+LUox3EmtVb/R9yFbKO
K/5bbxPRDv113g9zsMEzsyEfOw3MZb8wLN26wp3/8syqT0zwcoZnXS5OBrdgXvlpbr7jdBjQQY8A
19SFU/pk42tX3kQpA2vyHPLlwCNhbJOwaP2dDXQYbCOrW49ZX5zZt0kllzht1sjaDcaQOt9yI5TX
rtfpDdVwix5MpnV62czSNYe1In0ME2kMWQ8zNrSEIaw2sP8kalrojjMRwRvuuC/OZBj9MvQAZwfu
AUhhtmkhRR2K9alC5iQuI+2FBNwndKAXaxhQHirMFMgmlRaRl12IPv/yPPiG7anBRz2/Au6bRYDf
pOgwq9+lPek1O+lNnb0Z8Qg9TsVU/hCdA40xhce5UielGq/VuibLBtvz6jhJRYnc1st8ldBAU6Is
A09sxM64OuK0RnRgI6my9xVDW8IEwV4DnMk9ssGKIoqsmE2O7OQmOUuY8nJVl4YZ919LpOZ8h81e
BaLV9ecCDBjG7BAa+fZ1xuFY76Gu4pHfcvZ+Ia++DLFap3TbWktT+ngVumm0ySI2c07/2p3uirFm
ReJx09jfO0q3xxZPgC+uSEgZ9FcZEr+HWszixFplte11TmJ8S4XDwCwx1o918cnuw6VDXhRl43yl
KMnltuBYN1vUx8mTVzlLvuW7Pneka87mcLasGuLeTbxlF+bOkhyHecRftEDGZS6A6YkXx581S7tj
znp7Dhi7LxvdgSLtYHNg5t6LAudLU9hp/pAhUWa275fOhHmxL9d2v06+LF4RZyf9vUQWdpVktCJX
A2pyFWMWK2noLCebzzEo8qXMZ7vfQiRvkoum9pghNJOIxr1Dqoj/IHUb3Q6OHKdd4XjdF8zZF8xU
66LGUbEgnjJm0Fi7jKz96TG3xTIdUtFLedlaXpgcLWiBETrfiY9IebOQ3OLi/LzHWtHFQ8Jep/o2
b7Bq3a+KVv5mLMwyb3FuwTmRCYmr4ywZTL0brNkGc0XaUmH+WSJRKZI2OARD0jUvdZNj6xebEkgC
S2sQnW9wAbqXOR2DIeZ7ZFKvg+rsijo0wXWeaO8NVY9+XHl6BD/li2N5V9Lnnd2RlhHcLIXClJSE
ywpIl1IaloxMzHDI8A9zL6qcFn/YDhIIaOcuE8IbhsrBX03o5ZpBKSb+m3k2WCzLQlevykKkdyyh
+kTxUtSDPoycpM2lU1jg4msDH/JyVaknXhI77ewrK5WDXIDsEgzVvJogkK/B6oASX8EsJvDTq5HP
fA1SQyVC3qCa+2Kjw7Hz4ikwNGC2k5nplBKqG21GMjuGPSERRM3Uc+WMl3NOn7cLhjWdjj5n2khg
de45P4jGljgqp25ebySeTvqCEMJJxEhj9RsZyExGkcBKOMqz3/qniWLtPZdT0W6zhrCjTYFFTXA/
rNkqH4JumorN4p8d6pkL5D9GuBEu8wgasUuCXpwffWu570w4AWFaDOubI/SUoT6AZrUDARZr4Mfk
2E+X7dw6w5fJGefvzP5Swps9NyE1YBwbMHyReh9dnlvWDa9U8dTNo3hKpT+9BH0m73qaL8racaj/
gsWE//3kBlgxT1Ka+xGrlXOeVDMxIMCNNt0GyGIXHLSZnW0yx54//Fafk2QqEXQXWkln2pUzA3FC
of2Z/7Ei5PMc6um9UIYBOFTkjJgrsE4KJ3g2OMnyMptvSDX50WJ6Cee6DV2GUQi6UmYRbTOIOMer
KtvZfOH+1RJYOtwTP2K31/AiUUJBEiPHAa9EwFF3zvDrhAndqbgxQ8f+1+Qr3mXOoAeMLaRX7Gpg
fxLnXAduEtKyPg4nV+nYtxy3pKYO2IaRJKvgKJTKaWglNvmbLG3m6Aq6tm9vVY511ZGiOfkG0tBR
FeQEfex8mITvvsS/oWNrqeiNkYXu3ByT8b0Pn+u1M3ZDXh8ydhJsyQRqSfWZZLMci2hw1lOXVnl/
9pKmnLD8tmJKuoxIwBYHS0/G9MHknNYi8YDsp7o6KTB2s8VAzPtCcjNTW+NF5Ymnr6PYShXndk5a
wHuWd2RHVDY1LVEy5VrHRRbhOU0KdWbFZQY+GGcjVXi8FiTQ79i56f/Cled00p5N3Vs6WQIHf+Bv
X6REpciDVTLNjAtnqG/9Xqx+HEA8DPn1eWFvbU3YAoFIeRPEVhsy0Ecq2lxNCN2arSAh+y0MutlQ
Tg/5c9AtVPlt0SU9U2rGmrFutXONobz1RhBg8wQpggiIxMuLD9uDJrPvmxCkbpolj6yTy3KDL0Lk
3MK9BYjmYyHXw+g830AJ6DKsdiz/bh6pALdlWU0vA3iEE4dUTl/6eirkpiIFVoGsuw4xssxbMYmn
4bkbVenf9Awvv7KMIcRMeqpoBNXcqE3DbBazdGKBH0tvUiKGKtBHbO39RIvtV+Udac0zyFURnkua
ArbgpvHF+C2h+69wsIYdcR6YdrfpOPQzxLCcBeYgWt1nvre84egi7wM3d783smBeo62E4icCZL3N
17n2dkqVr0CawUU+DSiWxzSUr5PvqR8BIGi5kVXvXSWDwPyuLgrni5iDIr0t68YCOxx4ubYaxO0N
W47c3bbYbNFyKuO/SeKFrLs2cnt7k9vQoI6eTvyPkMwqE1ukM+0xtqlhP61jRRm2ONm1P2cg9R1b
Q0QDadnJ5ZAhCX3xO7cFTU80lhWqzrEd0BVx2LHJk27a2A35CvfNaomApNiEY1x1fMZNIhMcUAzK
T+eKyUmwbu28IzeKtO+Wd9UjK446vpbXYS49ATUF4/kNdGKKjHbtsw+HV3jcsAPipgM9pq/3ELpC
66KtHJ9n3GXAM0Z54Em4e4ujpv0m49cAbV1L3MwRE5RZFDs6cK5SjXnofolS5448dPER2XkfsaEu
mieluuoaAwsclhXuTh/S5PkTiVhs76QrdO8cZwN0CgvtwqZHYb/uernaJXyDXrePBKJ4kD07qVzS
hwvdXK1nCPojy7TI3pqwyfKdMWnexr1XzXlcmCj7i/moMQzPB3z7KkUFvAmKEdZVGs3L9Rmj6bdm
mPR1A+tJwy8VVfbkkOtMddClcj0EdaqcN+gF47DLAOjWZ37jQn6gmGlzkioA9mQygvXcOpXwcqoq
NBBW8I/eE/cTyq1VFP1i4t50i3fkPgADR1mHhNlEwQz03xEac2mkotUg/qhtXKIKIv7ddF6i8cdu
U14IAD4GcIxt0iGWAvAenkLiP+NNYeR3VCVNeGWVBbNY0eRUkjisRxvHIXI3NvZCoLOj4C8+hswR
r+e0J64Zw+oijYuOjfDYNUVIBTW2zr5XKqq2GKLCSchBeqobLM2LfpvIDAtYzyekYaPrJLU2IUJb
c+mMS9Y8p62TQH6aFvDpGsgXJA2xoKLee2mKYF2PY6RE+3UU5I/cUuCgv9IcZOZNr0TbXJrW5nNZ
xYyp/vVSZACIsZ1Xc53QmFXhupWKpPWtlRe1swtp2UPijCutjhD0qvLKIqkNJEV2S5VgBWX15E4O
PXRBKqUQEU3tC4sQiSgUCs946r6zkD0tFWdkLke2vT1zOu3FYz8tmaSIsMoKkgUcrO4t9RrdX2KG
3nWE9swT5reqncs3SpGx3bczqe8N/n/5fqiJsjrOrA8yl6CKbHtGUCD21ty+irXEq8HmmQS7CbKO
OUX4xRqYcNME+u97Mx5n1dRO3zLiXIbrpXSq4QjPDw/xcloTGKZzVgnnsORCftNKuR8di9jEDSkU
81ZVTnEeSo6kz/LMOmY8guOwZa+ymuJLzZtIwgds2mk7r7hZXAnO7GdW79weEoYsPwrfZMkJAfoI
J3PpyuVaF/R7F4n28YrnHv2QNwpKTawnz8PU0aPJfDWzCr0tvmZBGKcQn1PBGSIY+lum5vjIxkUq
UqSDRNPUJv0zRLYWbqrOGYdj05GpIwb6IaisxdPl6NBm+EsOZB5CXVprHy5FSsYMOEc5XpL+4ocq
RtEWdMfVqSUB9fOYlcE9rBQDKrF67lsC7Kt3QnueAN4p+YJBMlS2S9Kyg/0qylxCHQUVJ/JOCzhe
ey8Yg29p5kJR0AYywL7JMY8Hh/br8VIWUbnsfQXBfN+DlJhLkr10eUw8bmdbm7zgrLdyPW3teeki
8LlBYwSr5iXqdpFcrOEQ9AgFTtAJa066tSfnzvhLCUHIIRZ806t2ig5JBL3qOwY5FDC0P0t7dBYj
0hOk7NLZpiRT1UxOslXtmC+F6w6Wo6E0WgA8NyalT78dRO+7eCLUQkD06tvu2nMkfEgetdCn2Zn6
c1LVcB6Mo++cHngbcvtROPN5QEnWgaDWIFs4cerav7KtRGCX2K4N+tOQs4zYmHawNz4HuoWDYogC
CtP/kFcvA88ybvkt8VvVnCqaU/Cbxlj5fe0kS0Yj5wIBVU5tmeeuW4Hp4b2r7tXSTAnv8jqpuq8Y
xCj7KnL0gmgxqok1ZyZBptV71mL5inVtCh5uU44ZUGpn8mbmfVNZlvfdVNnD86DcwCmRfXjkAW2g
QfckHylFVEFfhWNuqFwI9olRwxakka7UOPLK4pObb5bTp32xZUdKui2hY/XwyPoXIzEYooj6EcP+
2TE3HqqFgrSzAkKQlQ6LgjQE+jhuo8xq2wtNBIm6XIoANsdS1y0QBXP88L3KiKh6JghTWBeDTxt2
v/btAn2lSfLUvl0n7GxhiHTr8J2se9u5rkUWhttkzQJiqaCJw44/x4oyAy5IQ++XU6V8lecnr1Id
pqdjVOC4BSPeStotwZ5pfqg9Eg9vANna6oqRpcye/QAazSmr0m65nboKxl5poio6n3zOlVkFyXId
KUQXGZb9zcYHI2Vvj7TGFxSz/yP9L4PDjCIOJkgLWRE1A2zBjaApeiv6Gt4gyQENWBvQLxF4Hj1w
P/IHp0HQX1nBkcpQBTCYJNSA5NCTLOPNh2SiWK0fIp2BPF3oQZeyPDIHcUz7Goqs4o3MC1iLyyms
bSQBqxzb4X4UYnCAkqTBAOTrCNTiMiEyua6XN9NVNH97tjZf9JfYAKVNuJ/mHpRstiBvq61rr2TG
7TG1S21oD9nSFbvRLD5E0LpOIqrYtJHwAbouVA27p8M8kMNYtaSHFTo1S7etZmJsl0PajyrKdpNw
O/9LkiSpbjeMOEO3u4AgJue7wnUER8XIZ4seXD9LpmPLXIU03aBRwKKkO7VEqHXhoa9c/bXJB8bA
mVDifnJX85GhhsEzWk/yB8fa6FGRNuFzQELiSwRJd9jU0Ikf9RBGh1nYa3s0jpW/2G0jnwn7jb4R
lZ2OCGEMBir7FscdELGelPMdCiIb9UpWkTpXMt3+l6r0/4FM/7b+UT707Y8f/fVr/f+B4QRN0r9p
xX4xm3h4Hd6z//Y/29e/std/95n4+6/9S4mPqN7nn4A4QUwcOdpQSv1Lie96KPGR5wvJDnTWS/In
/9tjwvkvW2IlcZ7XovBigvB/lPi2/1/UX9KJ6M4RieIi+w8sJlBO/6zTcmw0ms7fMQAudkfOZ9mx
WqhgOxpEABaG1AfC4syPzIsmCM9tIC9naWdbp11XkBoS7mlB3H75Cq4FmE9mMPIm4YORt9SZDxSP
xgXW6/VxCB19cNIVx3NLpAmpN1Q+wKLk7YIA0n9qsj3xpmvVuyxVcwHr76mkXI7bUJQn2Gi9oJBM
2udMN8GW6sV6T5CyfQnq0t5PcibuCWMXd0oYsJueHi8cpuKYwrgDh2pz9To7hY+1Ts7Ej8SdLwy2
gLtxs8gvcuUtMY/kis/NDDICN8MevXbkh+pLaD4FZxs9e+ndyYT2DTIngi0CRe+lK3Ua54OCeQNI
NB7oq4i7hCzqHZauZ4KXzoRFbe1+JWSlbszqnRLaMxdIqqCTBXHRD+gHnPHg4r1KjC+Uhf46zefs
wHzNudYWTsnM2gP5TfRBNj85ciDqC41scQqyrvuRpH5Bul4hcJMPqd82hdMUT3MK+RGaf5S6D0aD
O07HsuSkecuhPDMVJTNgKLBx65olwjZ1gqXaMExYveSRU2RRcitrJtTpzhtH2oCPKZ2x0dbgAGHd
Qf2UUMlt64dNhMtw5zTAW37EA1MQl0rA06olU7CFUSmuZwOcjWaK5Cl1A/+yqNKY5W1Vk7tVDqls
OT5zNkrKaw1/lOgeEi+zrRi8RFGhiuF9mqyFD8wKIoxDdviMNhQu8Sh1FV6FGOXlhE2NI8IPeyZq
U4ZQ3zs/bMZts86KUOopjF4HsF8b1mEenQL4OP1VXfQex+UMlZ8sg7Q3Yj8SEE+uZONg2D1QHlz3
uG6NX3wIuywt4/redylTpDJrYpZNNbRj9BxFefgIKFbd+LVOhz2sk/w+8Odw/GJrq5QXuEy13Vey
qfyvGBnp91SUrnfbALC8zHA5sgPHInSdGRpZDCYWTYy1jIS27ePRCNPMoAlsTJ4+dVPAvGccQlKI
Jlr1N789G/9B3zqn8lFuvHUNOzooOWXMKXGIZY/JZaLd66XVRZfFWezcUwBeN6ndqdPqTNiTW1Fe
YWU4Z062Ixt+HbbI+qbbMLXH+TjWNYlhoSejPYzQ9r42g/NEfhGBkQmmrN/hnnDtsQwBmjoyO/fj
hBJE5mFvX9ohs+RyhYYWJ3J0H5tsSbp4RBf+pNPV0bumInSprZaJPsyqYcZKNTXzjgjXaX0VIa3P
rnXJt8K2izQU8ozzpjt2JiMFpi/cMyUMh6fb0E7gYGGbma+PeD4zskKjZHxm6I3t3Zpz070Rixu8
06GRNW0V40J0GFTpx6HQqr+owwx2SDsYnOnSJsjgAuY++krM0DPajSgyzP2qdIJU6KevNbRWaOxT
ehswRfTI8SIzKyEiEPPTMvKgeJMbx0PBF6s7KXKSgJuCzPux+rWLand2iDoFHd1UEDI+MMYSA4LF
Cm5QHzkL88g1hZxBXgZW7QuDly21ZevTlwfmaAQWmtszZ/VraCHTXFefeqQnEvGZBFL8mulvBdRV
P1NbeJ8wu2pCfQaWSkCAO2ISCEv8bYVQY/ah5ZcZU+6l8QZ1Ilcs2a5KNbcrvPxni40V5C3iHdqn
vWcuqqCGREVgXw/kBA+0YLgVRZpwE3zhGFp6UCj3DRNBH7CC2XpMu6zc/bk93JZ4m6nsRBKuCi6c
Jqo6WG0UXuCTlhOWjM/LhOVzcIcpARbNLCMTSkaA8phoSsEkP5sWG3Uero8rQLolxOhfYSZKSDHb
hxfidZmrbnoxBMft4H9RX8UD9ZYFNcdoWGuORGWzWEl9B+LrkmDFDNA0I6SNqeE77XhJptXzb4ir
Ksqz2TlIcv3YtPgBgIB6uDkyTrCZWUJy0wHztQCBWFx6Cjdqmu2mzS+0tBraaY5F+6oU5eyIXTbY
/F5KrFEAhS0e2e9sO0O6RScXLHpT5MqQgesVq0k2oh2SYNwqxex+2MHFcqcTqFTStJvMzdFk31ke
rhJyU3uRaXa6s603CTYEZ51JTAPRhQeKhYf9Qi74kj8A6pfdVoagDVsI7uVDxqCziv2UthCkVS4+
AbCmb+9JCVDDVULuy3TUMlqXo5zPfuuy7B6tGdh1hzGbT9gfgb4/cA4vFDwGv+tjG3R7iSt3dl7q
Anbro0WsdRm3BcZsG1XWS7k1YFXBrZPD/zopz8HcUc8wkXkt0giZS0YvzyOg9fZhC3dOf2jo3/hm
eAeRFXXAAPLbaGRNh7mgdO5v+5UZP0ILJbCl02bq9jRTJjtPAcuVKblmO3adtPcvXCZs5iqF1nyx
ZGwkV3AnhWSMye9cD6LMCu9G+83s3K2CdhXfLDzw981c+v69nhXSY4e5x4vqXBrtAj++CAlMqLub
yY/yYzgt4W3PHUVfVThUMAM5JeRNUcAPvSxgqrUXeZtbYworzhblLc3ctGzgeMtbQZjJOeK5h9+n
z7Kwt85OVBWHwI3fi8ZCOYKKTN1IupkHWNHJPkCS2MWk7qReispGG9Bk2xmcFztr0/q86XjVSxUM
2bcC2beKGSuH0Lg1jMkLjIeb7B6lZvlgL8KRXy09Bwut/cgE6JKdI8IomglqX8TKjtoPr+KmvoJV
lhHR0sSEE6DbNzIhizbsklNLnq04aHD+dc+8ucvhF3QTkFPGG5HNoA1e414qT+g3qFoYK4ejWlfY
8GW33I2GVu+FIXnxon3IBvEKgrQCsVTnZ1qUEt4mJW92sbhjJx8VnQs+rUZKMFNqQzivZh7mPQY4
dnI1RIm/frHDVdmP2ZJi+o+oJMKuJiLE7QUh69DdmUWWd309By+68ERDLEDuuIeB4MdzFJMDEwF3
X/zKJ9eg5KnLdZqrjWubbHwZNF4v7A5dgT9HGA3jMW2twoXLF5AHilM0yr5Cu8U3eOcUOIS/t/Lg
RsmaXpBKgPY19GuOAh/OH5IdMDhu0W2sgTiSDgb8juwT9O+ZtaCx5S24tufJeS6LWd86tmUewypc
llgmNqHoUOvdJe78kSq8tzmCRUU9TCcs+P3hSA5nU3iMIBYQtGcR9TXEunQYEHhOMqBRXfFQvs1l
3ee3mGgnxPnkZXRcYb52l0S96dg485zt50IMl0knwtek7gCjLNmELwC2w7Q1LBr/wRo7k29FEpyh
PqxY95SzxYfPbO0I9wR1hB687qMScn6qh9E+oH0O0mPhmPrLyqu67F3mBd+gRbJ1+tzChXJG+u0k
E/cJeo3b1rK7d0wcJ7GxRQYYe64dY4uZxllJ7Hp9XGFuum6gErLqQ4VR6Rb4ImKIEE3C2fkWbI1g
g5208vehiLwTrfksDDMGN303uWnkXhaMSzaOx6Q7DtBnAWMhzP0GCVefqn50O7JcBYHghLeGmAPk
Yn6VbQO7zQ2aFGiOehEcsgMZpa6GB3AV+lWKjXViV3HVtdJmCmHA2MpqCO6o0qNXvG6qPcoNlgTE
iwxpqzPwvriwBaYtVe74mK5AhMe1T5c7n2h4uEvK00dcCSF/mpREgR3epvNfudARwwF4j/CpLcvF
tLKysdYSkhnGZT9jzLyb0LrghT2zsf/BgeSTLYgTnL9h26HztAmU8dxPtiC5Z894rpwp2l7Eu5JT
SnzMMGUKehvBZ+5Rn8zbru3X8fBvffMd+5uqyn+3ZvvkF+IEZK3BgIDabOMlhmnQz34hVUt90ZQ1
rgRzAcyer1I9QEMvt0WRcnVkYxIynWXu3KyvjislxfSHe//k8nL+BDCMcXzE4QlL7l8swHMFVJux
RddGJEBpxtsn3dJ9/P4+/zZ++9ftX7z/j/+OazQ36voM1W0fKFp89rsFCKUNmiwTS7hnmDk2HVw4
BOPRlcMoDUkSxPlxk6wz3wJVHBsK6bcusCA2Q49e6GP4+PtP9Ot9Y11K6x9KzHcD/3OAUK+timy/
DN7L4np7YDl9xPJb3f/zq7hSiPOiEsAQn4ytcjRaI1HbeMiGYr2gMcImAJOIP/gXf3LQ4cuVWI2R
A4C1If7gn73n5RzSNuqQ1Hufvp0NnDhMupZmeQJOJXj2n94Tnr9cMbDBaHCa+mSCRORQ4vcJFFoL
/yUIKdKbd1idjX8KJju/dT8vGRwZ8Rgil4MsRPez4fdYi4HjjncjScpR7/EEpV5NYH2fGcgl/hh9
llz8/tbOH/3TJf+2HyObzfexZ/5keURCR8TRahDs+GX30WLlcyfTlIThdPAfxTqZN44bpioW6/QP
6/GXZ8itQif8O8WA/IvP0SuVf6YgLh44Ql5M7NSzZPbvdGbINq3CK+H3N2qfF95Pd8o4BBs0vlVs
MbFu/rQwnTqrTWaH1DYjZmG0ZzMHgy6W5UmOCHxjrh/cJzKVX0O09sg62iC5QWmQffv9B/nlIfM5
2Pxs+2yk+Gvw4tKhaXYtyZStD881CUKhdGufA9nPU13f3eDx8ceV9R/2e5/d1sXrnA2JXJ6fd90M
CsGan31uoDPLr6YKbIw6Mh1BLkRoQQpzpMKVmVzeRsTN/P6Gf3nOROuIc9LMeVXz+nz64m3dnnvg
1GDfEBDjJAnJpikMuw+4arQwv7/Yp2/XJXWbMBXhw1/0uVx0/vN/s6NCOTSIGaJ7XNCfkjlGoPym
Cf3vRZdrqBwgg3+44Kdd9XxBjhA2PABf7vDzBVFC9akzVBnc4AA8VKOzLP68q/5yW74D/dINznCw
wJvs0/OTYYa0mHFy3OeQGNtIk7zgYV0RV5Ojj76Y/3R8fVow4NRc8Hw5FuvZbu7TBX2jxoqAvyxu
mU69nE3Enme2IBATuR0UOFA6Lryov394n1YKF3W9kI7Dxg+ZCuHzjtDJoJ30gvuKa03vGJMscVQN
74WDZPEfXwhL5wiUi7wc7xeLx3SB1OW0GsoLr8WmgFMfQ9/IN9iTLf/8Uj4KJNoLLhhhff/zgpzE
tAh4gIhskhrq+PmmSGVHo3b+6fd39TkH7/z9hecMPJ4bJyT13c/XYpIndef6aVzj4AEIgm4VwHPq
x2vdyFVj2RCoe7fqkpvV0GphWrP2Z+WyWZPD6BU+hlr2DOf+9x/r16eK2bCP+T+CPYK2Pkc9lT1y
et1BHHHIN9pBns9xbRj0Ljr/9M8v5bJyaJE5qn/5srO1SBE3qDS2m/EpGKan0QxPgp//+WUoITm7
bOjg4ec70hl0/jIFMu+JR6L1LIqdp0NcLfq2+L/48kLGQIFwWaksop8faTYIxFM5pIipM/D+szW5
IRoIc7PzT7+/q19feczRGUGxUUfYRn++FABLkbdQ8WNqHQ1rY+b9Rvm5XpicPYb5hrrGlmd8+/1V
P/UDrFmKcA4H0sNZIMHnk4k4YYsoZcio7HAYfwl6zZtJDsNt1PWs0zSdntesHS6KkHFOHzbmD/Xq
f1idZHo6hK+FWNhSsf78BdMsT2Fjuefzf6ydu0AUzksFR6mHxMEc/Q+v6K9X41bhxduCoEau+6nc
Igq4ht7G8LlplycL0XDc+zhd/Hkv+PVCvuS4IDiVyWGEBeTPtwXFNFRjii0KhMi/3wQGZ/9XbwJW
U47/d1Ecwo3/9O2dzbyQCgzMOfwVgwGe0VeyhkbGVvz0+4XyH+6I6tjj2+N2fi1hpr4PlWvXfHWd
vjy/20ZkhPL883ebhYA9M/UoRyAF2s9fXCElvXDDnBQVTnUCb303rleedNq///5+fikc/IDOmzKQ
NUd59Nn0X6ZW1uoeuAMOMX5Zchq3f76b/3ARgjixUqLWDn+9SB+YJat0CE0P28MHj7ioD94ob/+P
bwUDYLZ2hNVMR/8XdefRJLfRdelflAoACbuZRXnTVV3tyd4gmm3gPRJI4NfPU5Ji5hX5hhSKmc23
YTDEVpcBkHnz3nOe83N1UowVPKNOw+AaZHTH/lIem17908ny1xvAu35foHapJ/nr9d//o7Sjvk0S
O+5DWDmuJVc2n23YokehfA6yjgr+7z/Uf305+1q2epQiKIr/+nLgBMoQ5uf15cbpKR/1vG8mGga5
6+n1v38pFxY05RYtu18eVtkAUWY0ABYA+a9e5UFSHY2M43PVJABY/v7FfrklaAKQeAQdH8n5rye+
rEiDiaa3WKRIwDYY+jjLxtx8//JVqBptxBBXLjN398/cYDFn7WDzMtgCuN06Oq6revL/9RfHq/Cl
0f27bsfsWX+9RhgoB3wAWYiE2lDjToGnAvcvC++eWtJu/qHp8EsRzqsh4mARouCndPxpsdNKAmaJ
Gsh6SZY8AypCuwD59X4yB+btqRv9Q+b2L1eK1wssmGCUMiTs/by4GlirG0bqweL3lrJwrWGlAz/d
/esrxetIPg62H/lLzYRfx6jSpgqBWYpwOhqF5jjoh7qZon9753GhaNj41Gd0bxzjWgr8xwM89XML
bnfkiYJQmjFcs5Cypn4BLfLvP5LzSynDK10rM4JNUdfw519fqYuIM8L+dF32WLvhVetTEobWjwI1
wk3dSWhiIw6R2zpg2ClsW+YrM5qwZ02tkfqLOc5AozIgIYgFK6A4GhMIOPQNHb3sHtqM6U3qrPrB
eXUqF3JqFufdGRnq/BwHE70D2o/Tk2v3VX1sQsUgykNfnDG4tZM7Rtr0/frI4fAP86CJ9jipgnDH
/PKF1AqZHorQib53Dkq6DcJrlTzpEVkkPfVOLhjeVPiMjbJ7Gufaj84wV0J7wRhQXprIQkXdIWiA
d2KOGVtYFKZru5LY6rkwwec8aPBlrOWjRZiCq3e4uiv/DFzYfE09Qbnje4r2799fjl/vY5+2A0dy
OmhsrD8/N13udzpVXnA1UTD5yHAW4/z4p/v416cT9hx7KdNF2q3Oz4fHkK/DcC22B9uvaCfBkg3P
ZaCoIUdIyyZC4H9onf38sSQ8bcdCVEW8CWeBn3voVYtpzQsdgWwk6750UNhbDGzRPwQF/JdXYSGl
y0mHjJ71z23k1Bc44ZB7LFotKcUTyqzZEcXD31+inzc7Pgu54QEdQBYCWnI/HffDPLHwQRghs3tV
HdMOOu6iy0NOAIX7jweN//KROKHxgFL6Uwj/XC6g5lQJNAaBXUPYEKjYFiIGl38sAv9Kq/j/Ehb0
n6FY/+t/UHQW4eX/ce1/UTLevFXdfyoYf//xP1OyDO+36x3Arcx4hvEFC/QfCkZGNb/R0YfMQm+G
Zsb14fpTwWhZv7FD0HcgxtkEGxVwtf/MEjLlb9QzNiB99I3oHx3/30gYTUYzLNv/t4UryDwgzIjN
w/rrcp7FEVGNSuT7ZgavjdQlwrwCyOW1tON5m8wQuBeurcU+GYU6SUy4+Sot52bYz6AKNBMY4GWL
kRX+y+nsxFoATmtOwxTAxLzKNeJlgcHmTkOjWAm06HuGYDaS2qjtv9VTbj65SVIBFCrh7UJ4bKxp
gdQDVUwbVflZW633YtTteDDYNlYS0fYZHY27q0LE7Qy81RW7Xgcg7MIKEdvSDGbzua4EdjFnBq6q
bZ2+h0DTyQOY6nwXmaP1ZUBNyMBSjyBBZtz4cEuIRRSFfz9roMTLJkjHE2kRMFDicizvOExa3cJR
tf0QZFlZHIshZ9VIrd4DA5KV3Y2Zxu0ejhG8vgR66spPcVC4BaZNkAX+y+SPGtW47wqkVnhKLlCM
1QNt1IQjXdi84lccj3nQdMcBtwLOx1m9aBREEFtkwbzHbxRKfuGiwGqYAdXLQVTumi/DagANz/EJ
gmz1A+2LFa5Ht+23Nu7wHFp5524cZrKQzIHEoCYr7j1kdVtSKepNjhYwhtuKtGOXdbE6Jxh570sw
bxi8ohqyXVIg7+ADRvIe6H2Pbkzz/r3kWCdI/FwTlz66d+OII1OR7DMM9QNeeRIWTdjcr42ai5OK
crGNw8R9xRGUboK4T3EJdOkyTkuxtPP8FdPDiL4mqMm0icobbHJEFpOPjv/JTRAE6CC0lqAI65Uz
ZMm9wiqQLf3edDN8BBpjD8xwc6OMQW+7UfnlRtmPbConKy6TFSzEDMTpFFxY3adVFNBixVypFu7o
d8Yycpv+UVYznN18RM0qQn8HV8l+Rq4XQdHt9Fs6y+7E+BjZ5qhiRinSOPRYam58hCu4o/yjW2bz
qcG4+ty1afreoJEHRFOb4Up2TXGDCVl8eCCs1hRDKFvcqsCxLpGVXSJDBIeph/qTchj5kcf4FBfI
VZPbOi4Iiu2ZE1eYvwaIbHUIe1sxjvOi4uQq9PnTzBjTzhGeLKxAIDAr0EVt5sZBV5Fo8ZUGbvDh
dLraK/q0M5a5KzNj1Kp/gbvSBC9xd0N9R1IEfvf5LiU7lrsZ/FC+hQkGyRjxHfqhPF1NczK+Thho
vqEAC1EKZcYtnl/xgOtSopeUySXKnWYtVZ29IMRoHufMw34RJ8o3dmXEiVJXQXnfxnZ/N3ul/yCm
2njzuZN7yGNGR2B1A0SmzoNDCGHmpiiKaDsWZrEsKsO9Zflz1FEL1e8KRkuHGWTEcgaK8VSNtbvK
phq7rENTjc8IaB/7e34lahGIQFKvWY6rpB89stW78YSwRy7LHozaNbDmbvJzGLLJGNRvZuFd2XqV
XWH1sAJuMUQ7a7yhxZ5Xt899bltv5lC5zyrFixF09nwfZqZYO2DwVwh9r9C1ai7XfhBHO3C6YB0j
s700aNXWV+rGlXzpfIfaMPL9XsNCU0QChwB+3Ga0AQcNXtEdk8jwHzjzNRuYIcHaTRr/uas7ey20
A1UoQdcH5m7I0KOm4+ekiel8gAfk7WUh50dfFf4TNManxvPWTE8I4b5phjk6zUbr1at41ALvAq/S
a9zwCuoH8bQclBY+i92l7zE0T4MPN9IVH7HXXxDuxg/Q4Kl3O6uKP8cO8doKYiyi7tCC2JR5o3nv
9R3kx1LiXRrtYz1E1tlSvb3yjKnZDFHa3aam6O5KCyx7V3veFoJu8kmO3HBhHlefsHxbO1KOp29p
D1EvcQerfmzp8sH1L+JknUrgIsa60a25may575a+jGnYAiarFvXYAPjGrY++qinjfZ4g905a9lso
U039CSXp+6w971GVdW8DNS2HfWr64RozO2g5yDvG4xzodj94Zr/pIlGt49BIdirPxE1r5NPFhpAP
X44MpOXkRt0NrDT9aORhcizTSL11eV1vSnascxYl0dpClwcYAi3XTcmM/V42MDwBZB/ywb4K5apz
AivwAaO/uSjTtL2Vlgq2uIlB/nrVOH+VtTXcEHPEytuHsl431jXVwRbNqXFg22IVF8tA4fih42++
wQEN9mU9V1urHuzvMTarJ2t0u0OUc6Oh4TP8xzjLxkvcxN0ec04P31CJLSuvsWn7zDjXbhZtzUpB
Ym3gEUiGKcidTWApW4Rv/U7VzrS7otTRhep2E7R+8kJLLFgPTds8YGV23m2F/pnnLbEeCzuzVmYj
sOVffVY3ch7sk4GO/3OwO44piRdUZ6yn/Uq5nlgZYzh8r7QUWzVa1quX96iLmzGxF71V2N/4kQLG
R4mzGSmWM91WDCB3WUYuIDytvNtNlY3CpABZ0dvOspoRARttrtbpHGW7UdfxxexF/tkjdwMX1nqw
AYhH8BY9i1SzHKmIfAxbRXZvIO87jo7DO05py4/T3F7M2DQOKKutvRRt/jDWWp5cVH8HGC0ekv6p
wVco02qbBf1kolmKzW1txHOCdLRx7g3SLX50Qzvdy5EoZVSG6PzJcxLmHXQpB3lq4sfPKUCaAwGA
eFyJ7sUrDcp/qe2C5R58BwaH0kJOk7atTFd5E1oHFLbNGUeHc1Spj3W1CDkzaw7jbOJue/FwhQwL
z6nCW6fs40OK0OhHJZN5nyuKGJSe+WdpG7AbEK28IAW2QVDa4ZmuQcvpJ0juyfbKviDwpuhlCZWc
llYr1EFZyDSR+88fKO9W6OEXNKjTZTN5NtidIASLBZTcjG3xHBWp9x4T6V4tWiMo3lowvWtPTIQZ
hhXwHOBTt5NniEPfZ+6dJiUCIFIB3N2O/PqmAW6+o18CkUvBuTPXFd2bo6maYJ9TvQH57muw9vGw
hUYt10Mm/b1orfhHV0+I0MG2wLb1C+NYF1P6PWZ/A7xTFPI5hp+0BZ1Vratoik557oU7L4fpA9tA
nrQZdPs+HjpS2yMvXQZ45+mjuCiqFqFb8/w6jlihcsb1X8Tp9KjCskEUGPg3sjX1PQaJDLgHKtCQ
S3502ti6ld2k79jayv3EjnOH65q1NeTIi3i+IKokzZR56JwZo0Jpt+O2bn3vwXTG9LkI8myT9RU3
Nczy7jBanFXXOtfs3KWT5qsQtXyzMgl/WBCXgmAy615jJLWrfs6ig1bUawurHNhGusrf2/CgH6da
ea8xOVOPc9X3Dx3+v510y/7dZs6wgU2i9/WUCh7xXL7NTpNvfMcbmfCP6xm/+iLDQb8SjYyJVNFt
8WD33bgzYAceYuKdoA14Um/6QIAJx2m9R0E6nrQ/OQ3DSTnsTL7/tU1k3BpXQO8sNULUj5z+3h1T
qvD7VBTBqrJs/2SQPAJmbM7Cm4rd8FaI3sSVG9qXxKWFtEjSZAA1XdVA19CAhA+ZRZ6RORO6sKRE
lNtosjGmN7PngBsXSYoNp1HeFjwetsJyIFYIxyya83qgtO4bFe7jNB7P8DCqSz0MwKgc6BXabcxT
AJEQ9p6t9cCf4cT5wbXOgxdZm4YEcSK6ST4mcwc4/6oaFbcNoR472EfODec+mG9lKUm0iLJo3QGV
+SayMd5INbkX4nbCFQ6rYTfThhqWLtEUazoVgG0LKadnFPfeUQQsERgY8xFwKep0N80j2M5pdZRp
lIPYs1jt8WhMyxpEwfNcW80mzpxqDaqc/aSnRhXrODPNuyIYnVsYxzZ6y8La0THz7ozWjpIl2h2B
ODgiAUgO8THPfecVQnm1tOeEQXLg4iPi2mwwuCV7VVjpJg396habZb6vSoPfkMxJtRs8hye9UeN6
TMCMssIK/eFkbgjTRYHdgFSWri2lghs/74ytD/T74LZzYC8r20UU7GJWmB39w2nrELym1T/WobHD
SjJcht7xzgKIBf4v8ETrKHPcTUvYUn01QGQHY+zcHxIPK8wrqxI7h4frse/T8UP7Vz4kPME7SVDW
Mk/t4BPxd7ftlXKfdSWpgDNdr3pU/+++obP7ELzcLUp4rrdh5zduC84TXldeLphehpsiNKOnHAXv
5xBV0R37ANTDce5Oeii7H7Yj7ANPhfOVa8LYfGr3u8b0m/ccUhtEbELBVvTYQnAXhu09B53AohHB
qiFPBuPRFcJCcy3lK85Hpzwjz8X8Egk8cKLryltAUJxuRsHzB1WuXHZzEG1QxdCRC0Y8H6Av3PfB
ScrvjowQbGeusx46oFtT4YvTZPbDOY1E8oyqGAQQuQZo422Q/QpdEUcwxQNozC0SUeNaKnBWvTS/
t/vKVlvHJhjI8PKEALPo+AWWgmp+Emyg2Zp0tXFnV3X84Tvc4AsuWrKAPxjguq1hhEpR9Zu86osn
WDLjHjl68BRWlgcAKe3RUlTpGCxqH5tFB6eQY1/vqC+OrbpHri3VrZ0l5Qc/2wJuhHG4gPYUHkPP
BJZuRpVxY83O9cRIVgSEYsDDZudC175Od5Bf9M+y4GwVKZG2R61jFNXOpI9xNWcsMnUqQWZJ7CYC
z989IC7svq0h6nVQerQWIo3DSKJCOqMbMk9Wxtm6MoT3NdnKPYFi0gemJ/6xb0R2qOO5WHEaGi85
vKS3JvLB/GMbimq/PVpuaq/JW2lYN12SwDSr7MqZu+pQ1fZw2ydFs1OW27whhfY2pEyQr8YJjHQY
7AXzXDmvvLZUi5hELNxIVvgUYIs6ubPtnYAMUschLt509DNuwQ716LLbwL6dJPPjqSV+ba4M82n2
y3arQeqsMZp1D24qjBuQpBpQLnOKpUh0cBqttjxYWKh4WwsLG9yCTD4yKrlb8nSPahJzUat5jkAw
vpItBKt17uYIROUgH8Og6/ZGVGQPCOLsVeMwC0PqPWxmeBrPkpSgLyL8eP4iLz5PIzlhrtfwiPpO
8ToyQiXv0mHxEF1dHF2zSFc+hv4lZPn8Bi5HSlrT9d4K5sA5GkMxkwsYeG/amFGgq3rCYN+bUXa0
eCtb9OxqEySBfObo3y6gZYidNvQj5IT5gVmFTcie6jYlytZTmcGBclGHb9o2hXVzPS3tBww+0I5I
AqEMGfB8WMkZ+qwa+ecJ9nbafvccQqzWdmup7zFe8kVCUtw3K++A0pe90y+0r/EWNF75TXXhA0J3
6qDGnE5Fgg8mTjqL3Rve7I6HjRQAUXq4RNx+wj8XmWL+gRftqTOyai2kNuNN7ypxR8icOFVVV78M
0uw+MU3aH4xUeNPN0MGJr4xwY5TjtJ7A7i+ZGeFmqwnNnuppXmBVOWizi0FXFhNmu98/N37N+nil
auw0a/oOArw4OTgmbZxJAXPnGWrlxFz4FZ5ECDKJNIMxxpRcDG2xraCzbCItqnPfYKxNU6VOHe2x
84ALX6/kaKCyDzkX05ho7I6W0gidxzea+tKBbQG1VvgdK7ZrHgZHVtWCdJfioZdZ9D3Oqv6gm35Y
8USU9ygcgw8PORjWMZyLNwC/gZ60dZz8YGYoNUjf3Of/byzKgnDwbqGaWNus4IDJVtqsjdp8ia5w
w9Au8x++Ne7glod8CRWZExs9DSEhMLEhb+qJ9WBnlNT9KbmTOEyvy9yGCtXf98pDw2Vp2XyouOg9
9HrjCOfAHhW7yIhKcdZdtBKmGSVg4lqcgZwmg13BgRBcm9D3SQM/FlST5FKHArB2Svj3os1STbJN
Be/ZTqkd14yKML3QIWGnbaP2m8f3YtLOUgA3mHrhroGJxRytTsjHlSWjpwNhUuZXnWT5y4jzZFmh
fcCFF2WiX7QETn4yW4few3G1OY069y9SdYm5ykSijkGdSesbrUEAca5PoPuUWiOfInO9RUP7ljeo
Y3lOzaZDidIk4FsJocYt1iYwQVhfqV+acLggEeVGaAfzUXKg3eCNcZ8YkxULE5jF0TGz4kBuZ7wZ
o5jCtWZPOdcNmPcgsQVzuzlxhg0W9txa2FU1vsACAKmLsX/KrxLQZIslG9+IySDvMddlCB2Qjtuw
Vm5HFExmWTcWWn+y3gBhr1EfjnfZALZGuWP3gXGNRlbqz1BaQWJ+gUx010Npuo8jqqJl08bqdnAC
NvohjP0d6bIm7nazwMDTD+pxlJ27tTBanjFz5kTyuQlfTRbEywCd411t2sOdjpuBK40FYwklrtyk
Q0diWjPo/q6PZhcTAuRFmHnMVBdB0uotqBBjhSO8mw9waUZSmOhddijT6eVB9KHyQy5dwaSuCKEI
uTci05sf4rrr4SYlMVi+Uoivrq2CW6NXxpcR8oO5ZfRYeOg/h1JMhBoonnTeDp0Zo/bPSKLlnmCj
aqO8DvsN3vX51ddxfSlgkTI+VuJjpL+77gx1tfHIWrPoj/k9sEr3+5wIMOZVGH8nSigGT5IlH7gp
w5PkGn1vaF1OCxZ4E7tWCJUOJ9/VwVjTPWxy86JspNHc2oU8oCZUz6nXyy3XgAl/jIHDIBYDDAGx
jlCS3JY6vC9piPYaQxBkG2cnY+T6bBLTDw59tGPiOi8ukPazdyQ4NosB7KjXWeI6NULSSvHGJ/bG
VqRcTWOmGRrTQIkSc7yNHA+ysk1XBr/lFyj2zez2j+rGF0tVBRyr3K0czEMkOOAU6avVJ8lHEMLf
JlPYP6VuGNEXMDiLZKop5AI7KqgoDrjXTIr0pcOoTvAjhy5SDBTARW6UzHluWtehx9PX5VNnDfoQ
JB4JHFo0BcmjBV4O3+ua/RQ1fBVo1t3vLbwo1oAwN27ZKlPyTgg9vqFMA2IIgGVclH4ncSKn416T
bXCjTD/ec4KzMnA+lpq4tk1JBAa/YWm7ZKc4niQCQxgkIC7oSOfkZk29fxTR1SNAali/qW0r/5bG
TvLaetH84EVl9KAmsmywopo3U+MKGPyE2U7MxA8qtUoMwIEmvDCzEiT2E6IUFWvMRrPrqUdAUh7J
nnlx7NqQBpFqceJ42TwdLL/tSR4iUaF0+p64I4seFIKxtQsN6JKFtbiAHi53QZIFH6mZ12eZgLKj
nKv2Y2TLDcAzsuzCQR1oHFTnCjjns+lngblM7T7YOZ0L8rsc8uc6scqnGCXGra5ndkQChIKNC8qO
TrsS5psPJndnIxKAZ1Aa3ya0vOveSjso1r9HEZQmqRlm7FrwEtMHl11hhfyleyjqVJ05EkBnjBS0
X/ggZwezMAehNFtj2Z9OGMOLt9wxkrWaaWctUEXbGwY6xWFwm+qOihhKc5xFN66fcILtvAoGOlEp
97URmXTPraoi1A/WB9mkNbGODRLTcyTJLljNEL3HlR905Rv1AnE9/ShY+HJz8B9BW8zODlMl/dNW
CMCmaWXugPO7BmMOJ2mWsg+658nzxhvmiwwrsPnkDGMc8HrfunKEUdyOdpVvMw7h6TY2WXD3Nesr
lV4twecW2mATd8Nu2PRmDBq6TaX5hktSPWtaAyuJoPUYq7J6B9aoNhYYYJi7qmioziHRwrq0B8oL
T/qEQ0xx6vmb3hf5NWKk7TnldsW4hKZLGRTDelMriLrZAwLgCNYurno+Z1VO9BI7Eb452jX4avrZ
4KDW2GOwSoHaUsW0rL3QWqNzJTkrkq1m8RNlhmR7P7RdJZdYZrPHym5Dc2mLIHjvw2kwWG1cIrza
oaucHWw7sr5kyQJ2TXXGZBgQ8VIstXudnIWT9F+GVNbzOu+aUu+Yo4bbKs+C6AgrPHS+BX3MolzP
Phyj1CD4sLs2ASByibkiAy9tgm7g9JyRw0n/p8UCwO0n1iW6nc+sjeP0nplHddu3RT6+267OiWIx
opIhUJ7qT0NXbb5SQd/Va9TFY0tVATOLuWzLu45xPL5rQ4ww8zWt9lWf+Hi3mwpIbiaqMifVYvTu
hVAGSXRUteveM6sGCJZnY773o9bcVgwZmKxJ11mCrbV3fL2MLg0GaWWAjGGvY/TFm8ZV1s3cJPH7
2E+dvSrHwdqTg9sesIMWd5yZ6KG7GNSXlOnVS+n56XxkulHft3WefsywvLckfrQXfwYjvYjmHTVC
q7Gxczpc2CGB1CPJaxt6EmxnPtM8Mqsmrc6ytvNvtjGn/a7z5VisVC+Y+5D7gG2t84saqCdztHkj
CrhoCwIMOEGCq6CJTtbrgmEmPTX4XenNKN0OvyD40GMZlymoG69ZxcAk9iUKOG9jhxY4emnLNxoV
cqVyPa0lYtxzBG756BmEdcwkiHB6cGmEN1oMB7vOgq8SBMKqj3Ry6utrVisOwnRLBp33EtGeYEXI
/PxLGUXxHaO2R5hyqvivua3lWmVB17CsNNYJEzPn57wCj9xXcsho9uVslLQqrCP4RnnPqNh7uM6/
LiPtThweeU+IZTXpF79I7LPGOs6DF5V3tN/Sw1jV1jbEWHNAFm7tHF/UzN9M/TTRjoVwPLUHK/OY
2nqlsbFduh46yqi6pA8JSERWfhtE5bQKulnqBcWN568bZwoeyLnMmOE2NGTKwWQqT3UPiLXmmC8J
horEbSAySRpNOT5z3PV7AIdNunf7zlqKxumffJccJNLXm35Pj8jcBHQLoB3E0oA2YAXjgRwD4mZz
I1cbJl3jGhbjRJdUuk/h7EzVKjP64pwD5X5ShU27hzfEIEHodIDompMFl5ihteqBc0PzHO2TVRMy
WwKi5ZbwGXfFvZbTytPKeYcaTDYlwifYzlHnH0xgMTxghcpJLyx0Wd8qX9vOGhQPuW/wnwbxh3D1
/7fG5n+Sesb7W/XM+bN+y/8in7n+/B/yGd//zWIy63nSDK7imasO5w/5jI965ndpFXpbGfh4EP+P
fEYav9mozRHXIJ22zd+VNX/KZywAYLZ/tc65SHIgiln/Rj7DW/mrKvJP+YxjOz9ZrlNRTFE/pi2T
BKe9o3OtbuM4ZMgRwOTm0RJ3hlXBp4OHWFyrYicItlbbiW0aeeq+ygRqE6Mi5agtwl2CeWrNjqy+
iiJhru1M2Y9RAlTwyXOhGcVZ5zOPAaxyn3MiGhUhv1E1bgovsLaGS2RJE4LdQCGSLey4BFhsM1la
Wsz2Tn4RRg/0MWmfzqbxmY3Uuak90UMnucDbySrJ7gKjSA7VMDIRpb1nsp+E/n1W+ObeDXr/2wAb
ep8Wef6DRm36HYSRzleNaJqNiwxyNfYFtaRppsYiMjL/ZDVgtZ2upBHaivIwMoTd28SP7Jsi9u7h
409nyRD4pbEQ81DABJCA8B6RyWH2VHi6aarPJC31XUPQeLVUKhbfvbEL4gWba32GkET7yxicdZpA
gOp9j+G9ER27JDPPfeHoHYrP6X5I6/xbYTnRU5I1LihF0Mq7JjAmGFWxnF8HZiHEuQpO2zl4FDDZ
GVglw3b9bZbb/Y1KLNBTzjgu4MB0X1I14pzahOxkc2/cpB3drGUSOf5CMNC4TikHc9+ks/9CHUEq
CoskbKIaUJalYjjHRMtZ9MViu32Bgup3Swu23HvNRvleWQWgMnZzmP21NCBvD5IjDCt9WRoTq6gr
N5202zXFyQO51cVW0iQn/XFBhLjNGaN60ZDh3Sku164dUR9l5CrPiDvuI6O8q+1gbzqPZY2Oip6x
t56msdh6NEhY1Cm6MhZZXKO72OzPEnSZmslcjDwruK+SydyFKQAyUX1FsIm3ROrkS5KJaSNLRb0y
/3CnbmcGxZaeQbvyHOq9IasgR4GYVPZ9VyL5aogp2YWwleMgYkgQvI1paixT/2JNrvOFHIhscpM8
JoAttvExWoxUSp+ORj2Mz2g3uzXZDTwteTQwoYMSqs03qcdkF+TxyxgU4y3Y7+zYAgHV3Q+XLlBg
t8OyF8HWGz2xrKn4DevVMXlbFLYwbdG0Ud4izS1fCUx3Nn5xzzGeYb7InrIhYKN5hFW14hB2qpXv
khFHNyzxll3p07Evhzt6wlBmivEyMl5YtL3aRl2+Q3j03sAKXmCIXhdm+OKWev879w6LmbssJ/qq
vW/sW6MholwkjM9gM1XOdz+JPjwzvVWUEbRenc/Ecy8Z/EsAUnW9Mj3CoOzJZeisEbZ4II5WYy6O
TFJu0IBB9c5MPvR48eJgHSNrQ5XuLMw2F7zH5J7czLuCg+pTEwgQw32SbVtyLticQwA6yVIju6JZ
ljJBRDZHjNwqJ3h7lCBF2OLTXW1yJ4JjgMucEPhmkEkhi2YDaAEpeO3Ye7bcB6spv1T+NPqzAces
YYIsKdQlzycsweIaM00T3OwrIi5IrhWT3AcmHK6Wp+7RGyz/MpK1t471pztPycH3wifR5+VFacFH
9zUjc84KgaDNzhoLmG8TF2paJEo+lI1YErJ8xz5ebxKhjbuJ88JX2c+o70lEVUOhV06bybNnz29e
WCP+CKlq32w0YgXlctAmS06+7gr9V3Hntq160zawQrLRWlKRnWgr+jo9GxZ0LzwRM8mH6DNXA0Kv
Q1YZKVFg82w+VYOB0IYl9hjEXF9nrN+ncZZvAPyS9zkOyk9ZGPIStZ29T5pm3IRBRRaNTyg5LOtn
h0wU5EGhs3OE+czwGXmjWV8HRHBjfYfms8us5wAPmbJjItJp6WY2mHwtjwgmyTXrIps626jWnepf
c79d9VNJyiWMgaMpIe2WteGtcw0ixuy7sy9pwffFYD/WQa3uLFsfy9KrL2RTvpFOmF1K6ZNZNJBY
jzolvA09t3gPq9B7z5F1TguyO+1zkPKoZqFFs7OPCbe7Khf02hdpdadBRl43LuJoQhhZ4zAtAUbd
FZH5jrK039BpMDd0f63HQdQQyCrTQHBIUvG1ZaJvcsuHzRfP3rdeNw/IU0aTzIQ+fDM8p17WsDOX
xK9tdZTepEyd0KebJUsqjPpNx6zjMAZmviPecUIlOWK8COSKao4E80R3Du3UGCTFEiJk+6N2S2/n
gBM/9oMNWyP3x7NHsDtpg2lrc/MBHK7XLGP5yk5UGRAPryQVJ/dZ257MpO/5RcOe9omxUQOCMNKS
iA0rFRgkm1jw3sXT8C2v2+JH1RLFk2a2yThIh2ttkAbYuyXPNygaiMrZhktRsBmXI4M+L9/Yqdhx
Ebn02bQm7VPctpoPihlH4TP2IMv5siSYJptLuovGnC31GLykMU0yojQ8tgYA2TSLBB3ElgENJ1rC
mO1+CFbz7xFT8SUiEGDpB9GptMNlH+XlNu44eF8nr0tNymXjdpvZb7+1WU/6hf3FrNRb8PbNdex2
Id/O8DRWaAbV3HinREg0TzxK/iZ3BVjA9lBLkS0SirGjD4dpwbCa/kGH7rJ12Djm628V/5u689qR
HFuz86sMdC2O6A0wEiC68DZt5A2Rlt57Pr2+6HNmpqun1UcjQBcCGo2q7sqKzAhyc+/1f2ut/JaW
dcCg6UswusHLQ+t9IsNAJbVmw4yYz7AfP/K03pulYTAkFzIXQ/X3MI0VCoQwaiwvaPMjq9+gkhW6
gMeuFdRUAulAcgy63dLRsYbQ6Q32/SpqRIt2SKjUPbCMiaktaCLCpOVGcQZTNTyLs/AGBlAcFwhE
J2bPwMH+3li9KD8kCpyWEDm+UMYtrYZrK00OCWVX3dQyHYX3tAtd/DQoMkLWACDDMk9fDr9ATaHc
R2l/ZlE/TtNJ15rbkCvniVonQkyFejuIkh1A5UVGnX93HUWEIa0RSUQQQli/scnpdn1n8XOQoLGy
CHl2F2U89CADl7DfieQJ0rA+IXRH1c6YH4O0YKgqkW6o14dWV4bXeOjXynSV+lykwQlWJ5D3kA1e
R0FrB8hCqCKdhm13xOnjD6KBrjn4bVe8REXfUcKdP1Mh7iyGuJnls9mrB/oZNmKri9ukliwayUeX
pJP3WMzNo6qCgnV56DIqvGg6jTIwcG1mMNYfiHvN1fXAGr3W5OyFWErLN6duo6XtgaRJaaCZLTS2
6sChGshsQ5gIPS9ZuDWK6LnNBPWBacGPDD+eNQ/EudbIe+lrNS2s0FHwacHOemK+T2n6JbVu+NCX
+ELgLTFgyPTOfVbdq/mbOcbJvq41wkFFagCl5YJeeKQQmCa1WKHtdHplShWfql5t3PvbpMkMRPVc
qw+qKqjHVH+os+TZnIqNJoxeXcfZVemnn0lnpMQgg6K3VoApM9XmC4Jz14ZMncGHnoZYfMS3JFIl
2e65ZlM2XfmracWA0tVo0kRFkADBJT5VkSOPPDKlYBHgkmEHtRIxubtnsnOqNim3ym6Mpmx4M6hm
tfXBiDi6ztxpTP2EYKXlkerMCYW/aZEcx6Lc5/R02v1UXPtQpyaTgkDBfFT6kZ0GURQPvZSuE3Js
2WNQbRuDQUUUxvbo/aZ27hVxNYa6Sxc51zOaRUIw7l6qlpWq1q4OLU0r7Y759SFa7jLMECIIxAUd
hWnHRCPkepvvmSgEzRd2KNd8GLrgzJWWuAPGFU+bUsO3hs+Eu8rXjGqxZcIHVpreb0g6izjXzN8s
/EKO1MZedIPKvmX2w55qWefsTWmB8IF4sSdIYvWgzaHgGKmoPyFAbEUNOkekwwgmcGGmfSXQeXYl
NaMJqca8RoG4ID4SYLgmHvODTg9OCp12YphDrOmgQDNJp0BDBh2Scs8zac/Y5VmYltoRZXMbsoib
Jm2eogTFRkGImXQnUTrFpgxTMV+KhOrQvEA8tXuZm1VeyHBcKngG4UEVQX7bNnoT2vyQEA050Mhm
WBRz4Gf2wqZ61NsxR4xvLOiQMdBvwUQTWEI1Yj2MH1ywPIfnJlrFqMVk7WOCkM0fTbuH8ZQR5d7Q
MKEcHoVJhY0QX9lMwXXhbXaTuGfjY4mjZ5B/acTGsSxkcPCGqf2gE/7J6Oa+JiVcDhQ1A7Ej8Q2z
X9LjvLGar0ZHCJ8lPuo4YmzAs4WcpWdBGrYMLtV1nj0qE3XayMylI4k8WXSSREFyEN1SOUJCB38p
sDd+kq8+vRGrSvTxNhY6Jsh66C25spdFvp2uGypS4WhmNkL4QgpuMjdKzNE3umZFNO+TMOnrUZe/
0l5IWQuGZUOEKeqSuiqq8Klo79sQizg4oqY3ZqklDkFzXN1N98BcOuIWo09aS3rZT3T9wnQcdCzu
TnQ5fRqdcKEK7zfOaYVHmphNays1zC1qOsJG3WSzLIxM6SNgroFo/TgfjnIivdK/gg4ml/sy6b4n
Y4mPlUWjkioXHwj3xy6QM5c45sZPBXklWNLrQPmyy8XcXhkiT5uJCRT1FZwR4kxPkMestxhrsFdO
4XDOTYaPZsQlJcWiQ8QxqjpSKqnGxbmsu2ssqapj0crpVANoa6XDOVd9Q2qx8JH30ddSR++GmraO
MDb4GEsLD47evBrAda/FaJzwj8Uu54jKDTuLH6Oix1fK9qIx4v/QEmoNctW8Qnk81kI2r+/VThAc
5g6g/ruJupGWkGbaERoHL048N91tUrgKwY+0atoCB1z55HMAKy32NFzmWYviW/ad6YqtqDlcnvmh
u+dBpvdqtxqBoIvQB/RY3mQd/tGhll2EjYdWnfyxqaQVrCDBqd2ANTRf60n4KNE8vZrquFu1ci4y
MTEwIMzbZFA/Gc7aoXVKQtMJe/MzTFjirC75Rn43mdWowNOIAujt69GSzwB0Tj+zpb4bJmZqYE0c
nVNYPg13IoYsvlUYxbsaQA+K4M6IAplD1krOOI7Es8CV2+OsdnaXiNyosuFVZNQkTU3bm7W4jAJ7
F0hfWi/CvVvW4NhJAXdAuyEqadd4s8DMbhhiaV8J+k9v0HuqLYMnDOFJFUt/Afxx4KY9zLQ0mtUv
Dav0ZpRITIp0WtspOL6x1B5VK3gAGgSzSdCOkJH5QUfw8iY6lYH8WsjTua9HQMRxbPdRYG7pv/iI
R/ObFCamP7OUONTc5j6b8wvKJy1AmCjhJdlk8lz1haHrL1iCXqRBeSJdnYtkIqk26L2o11aixN6q
g9Lssty3JvUx73pPrmQnHsnIFepoI8TxWZXbjy5PnwiwhoUoz6hlPTFmZktpfPyYzdmlkeufIAjv
V0pADP1SYpBKYvrRaKUWILjrKP1JDb10QkW4KkJyZgTDlZ5LDgZfOJ+eB8/Csw+zmatG0HgEZ36M
AHH8gIDlxpJRxNaPLWmzY0AThEqBHx3jIbne4qIeCOL26rDxAzX6SaTYH2FyRWkansJmWKUCm9EK
ecXuS04nNEM+K7H8kdE8R/Riy59ss8RLRPmUa7qxqmpR3OCmlYmhIzv5QvE9wJDF/oGDkxsOyyvf
saMM+TUnybhL8YHUeXMKaLTdklhXAwFpDFYZf9hlF996cznPc0mpq6I/lBQUJ4s8uXPMJkAmfK2a
Jg4es+FmI6IPVWkPCXWNuLNeCz2ZGEzoj41kHAh3PcDYcjjID5n2pBqa6aZ58RJDxKTC/N0S/A+6
eCK73bsnrviKCaZRmH3nCYJ6ywswYYPI8pj3Q09akv/TzMu4FA3ytSBaNgBqaytRRC50xcs10pjD
DFPsGAZbvaIOBbUnhTUUk5fmvrjQlxlo2kuMnxxbTeQbQrVpi2Xf6ouPG+FKBtI9RDt6TvvIpy+N
mZWa7up6OEo9TQdSfenDHqw4KrFojCfqsDhxjIHDZDXdowvwvuKaVrPWt1KDFPzRp7/mTL9mZvPs
dAxZaOypSuivE8tjL5gnYnMT9s/pKVDVeEUq4jooCj9TEWt5PjHOu2ZL8QI0LPo6degMjJN7ICpZ
lKnEBKsQLyFnBCVpOodOB7hvgaWHhnjxYWpfer1Yx1RAYPV3eu0ecYz2Q6u8SBT1J4KY1zJKJPVa
Ms6jlhI4X2orKQxWiRyYvtmwUeFS3wzKyaInmX7XPY6LEwfPbd5pXwHVafDAj9OQMeHOhOeoRMJq
S1oYi5kuoHgtazJ7gOpBJ7zXNcoXK2WnLcaJ3TazgqXiQcRpBvk1s4MljT+WKJkW+/Ytk6Q3QWx3
QkRkOp06W9TT1sG9RWdAr7j85kyfNdW20fyYjZgRu27LLYVBJH0awGns0Rifi7hKmPvFdjqXO60w
jyWF4LpOLnywVBINX73M+Yq036HbcVO4MfGwpMA8B5wJbFUQ1kpSnZOxeU0oEnIko+lXuL8jurGC
aic39Y4CKKh29RRryoMoZxuzN081hQINuO6UZMDBiFzIkRSpo5FlNUc7+X5Wbt4q+rSyXkeWlccV
7jRRno/aXLAKtOCSSY4tCmeZ2chs7UOtgfPLKJxko6/qbD6pSDsaCme/fKYpvGW4j/0kGdOtWagU
lSoZRSDSpxgJz0pXQCNVXeligPqOox4ThcX1jTtkRkvI5mvf9rEHUlu9oC1iPwnwdXGSCdmdR0ro
1rN2M4buRrtZ7GbimFLunHQsk014NK1mraXjVq+XxI9lknmbkm3WsDhq3irrsiHGptvS0/ozln30
pIt646ua0ayXhQ9lSK3hUiyMvucYqKVp68bT6edaWfndQpb0OxIKOlvI0r0SSOuCGiKOH97ctiWH
8c846b1FRTzLo8EGqF8JOjulpnoiAvRG0aDkor9Q5PNuZeEjds69OQBcL9dMZuNYa644mD8hO3WV
yYRpKG9y1nwW+Fgx3HiT1nqpJrxojbHB8O8tNJmY0/BMr9NmKZIvKtO/Z43tShc9CPJF4JzXqcZO
1LOLLGbgG7qy781wHySVV1GQloh6dEfYAeBlAh7aBDkVXxoRHnGoHmI9Hp0GZ5pgIUzNzwlTWgfB
euTJa53LhdLiJjszH2F7azIUCJCOGo53/pD0FCSO4aPeIEObFmsKihHrnZa6tSqv+iJ678SUbSxR
5gDCPqF+T3oAJa610jmFBiBRg0JsO2pHPyZZ3C7bnrx8JE2vng9ybH5O1bXpVSxOMd+OMRefPL05
EnbkvXPgGFdyFFItSnaVZrx3o0RF6Kj5hph6o4Q4YrTsSzpHFvJoRUqQgjVaPLZcWa0+PXCAO0GX
YwgSdH1Py/OGkbpnxexdicoK9zTkGm4zCW99kx6GGKlbiL/YUj6DMeL6qLhmUvZvG0ApA6AQr3Iq
i9sov2ugjc5UnkYDksw5UTIgiK1v2WRtMiLy0aL4opP178iDpAHMiWsZ9RuZuPmBBuEtESJ3UONi
VzBymbLejUE/L+USx7SDk6dvUT1uI0Szw+V5iXPMqjwqKJ2Go7bTSqK+YmZX2v2gAxJEPoD3uepF
1JY2QF+dxHUUyDp9i53TxPKb0nPjLIrgRlWy0+hycYDEc8YWHXdfJpfsW0BoxcOgae06VxP0nGTR
H4va6kpoD7M6T0qpbWYUnjdDhgZugqJ811pENBa3kBLSVpIohNbzjg1pG6k0/E7ULpY00anhZZxH
S3R7zaBazBon/TGrRLqNqX+oDjhQMgaDYjB0fiGp9eZezQi4A4MTxx/5LNaOpbVnqy+JRdWTT3HO
9nAi/nTnhydszBI92ACQmUsaT3VckAs+6ioozhPtH9yeiYl1bUC472ektMys1dwewixZVV3GZxXK
zXsiDvg0cvbAuLYbalsDKZZdXLgLpaRGYnCAmdiAVPTnDNjgTgUo2UMUKepKJwIK+rOkogKBxPqq
aIRhdINw3XSJuSsViggzDl5eYPTQIHJCcTTvn7d0fbyH/DKPkcjwpxpprrRB/WYnKKrme44Zgc5a
Q7lxz/eYFr1ICccydmuNc8R2zML0aBgxvUgJgaYOKPqyCZaCox87exw8uFdkHWywhxta9P4Dz3i2
0Q0K5BOLpjkxbL1Aqzj80+kA0gquDls97nlHO9/keSz7QrIUkzPx2a479jn0LssNRkTk+nzyFwoj
QqfIwEFFLc4h9idzHwgUMTthJTU/U1hjZjIqbhkLvvhpIVo+doAaUYtESTBewIhGr02rct1QZE0C
dWopmxy0FuiOvRVuHYEnkYYbHlS3VaU9Rgf2TUPesWcKM1/G8vCWLrnwJdyDXLCT9bqvNFK4CaS8
8jVeDjt7b1FvzRX7To8HfxuNekcNv4PPpJYORFQ3+QZ+PF1UHB844KzG77hFSP0MgnY1k3y/CxGC
1umU30waax4lSaDFxOKUwfMq2C9zPR1N9jNnNIx5k5QgmYrUhJ6EQc8vtUrd6EofXUdUrFPUYyIT
UySoO/GNRSIq1fHEWYexnNkVuOEgm5tlI/VdiKLO3f/RAJkd27mfzlopWFdT4cBOnSWku4K241VT
TGeSkFjxrbOi5qBGZnYaqVHcSaPV3CwraOZt2lIGuS7ZFe/R2NsAH0ostDcjNTqH8B92laVY5T+h
UCmrKhSCyQ8L5oBrMwwl4O4qGRBFyASiimuXFZBOEdBI7OYp5QCcR3q88DA82pkFREejSWvziB8k
phcAVip0jYpp9oj/XPZl9IvVQnPhVcS7FTC/h+EzWRYDqYADJ375eaGC4MVEy/UAb3sqO4dwU1dk
NTVmqaxk8y03a22lt/cMh6GTrId4UShrkTEcLyRfVJ7WxdGlTYeaNagEmbFLAtRWPUv8NaAr8DzT
X1OuuNuDcA/Nx1FwjCe0dnMc9cqeigG7phIsO3BvHZmxb2qJCgYUGd9suzO+ysApkj46mBwjG1sU
hNkbckq7lSCxsi/+W6V80kkMuYpLr1k1eUFpEA+GbrKTMQNwEMfuMSQYVmEmO2rPPYerl1o3RsQN
Yx63vdpPe1S2btOVmrgHhgreeqHVkETQz+lHgGKjtik4NLTOkY+Bio9SzS5CTML3XO3TKwHa1XDf
fYMwW5n6Wk9haA90RNJ5U/SX2sBCQtq15uMCmp5pk3ogoiu6JJDbPnUjKJ6sn8YNYCAcfazGKhPB
ApZs0AvxTF9oLzzMzWgcjdG4qVktfvdoxUCNGLxsAEngr7bivNbQf+eMRm5t0kmvgrOUFfrjokTL
U85DSW+nu+Y2PzGvtB7gnUXUZgFVuJrvY76ZRlmyIFAqimQkv4p20FdLU9Tr3JXCS6wSDUKjEtkm
ZndXqRKrdynuml94u/P9qFoIeoIQpDuRg6+Tzcg4d7DPGbo02s84fiOOWqpyEyPTelkYM6w0Fd6Q
Cm0vxCRJnZGhvfRWTslsronGxop4TwkUGSQKlrvxMU9GbTtAvHipXnKWoXUsgwBXE0I5epTtmplt
rMCHG3g9/CRhPNRSVQd2AKRF7D/1pBAvPMMtUzll8tDu5jQLLq08to9zFKKGZl1+COj/YI4nk7Tg
AgGXaEegMbpmSZypUkYECdjssUplCNSpgGknOWARwRWz3ppsrKLhoVGbDqiUGWOKdy8fzsDwSKeB
UamHeVECdr2USLm5aCySBy/KaUOHKeSwMKl7znmdB4p9Qdq+l+NZqK9WTw9bqdy71ds5UFj7mKAY
WN8/AoGtoRFNw6mcVSIVAr06kUt2D8jXtMxlZZ5Nl4xl43EoM6b0lqHHxDjwYHnXcX+VnkL5kVfm
LXorZHdHRalUF8T48zxSCF6I4XHLlEga4sjJNkuHw9wMw7tGh+olySTmVil1fr7OBfNK4RGjNkUz
Qy+E/juxSwryk4z3rV3LViO6CpfYinAwuBrBio5GKyguInFBqsnY/OgMqOwRF+RZ1sR2D9YYbkR2
px7tDtr0/yaT6v8nXu5Ok/23f22m/A9pU4f3z/fynx7+5/UXZu7+NX+PnCIjiuBORSR6TCJ2VSdY
6u+RU/wfDdFVJ3NKlLjf+Zp/j5wiCkok84ModIsuS/Kg/pWZo08T5YVwMYUQK7Ki/lPMnHTPCfxj
4BTmaOtO0v0uqTBkL1vVVj3sjEH1AuuYlsoTwQpjyHBiPAcglWPw0pOJsusKtnXK7Xfv0flvL/D7
jpTfopb/7HXvGXe/e10qd9sO+/5AxJK/9NtMeqBq7FiETxJ2H5ED3Enrmvcgq1ydwVZrTGuj3Aqi
B75Ud+uMPyBmJi1F33ffBxVMnjVXTqmfxgzlSjXXyCwrM72BmmMc2PUqtVLTx19/7yQn/2/etD8E
phpkfFJLSXdEGjMQ+E60jyx+wwGhzqQ84fed/Lr6LKQfYzoOnxL5CaG7jOc7lGJNR2s+s4txjOwo
3OIPfnf3/pWIYPJekveHTtjW+QNWQ473pKT6srIF6RnZlLahN23Lt/onJSUBCSvaYFVcF4fiDRyE
oYQvurXfrOZ14GkunK/Xe5O7uIKt7fFC2iwaHkuVIziJm3rFSbA/DJvTjQcsxTRqLxM6TTRV8EIe
KCob69KjPB6naJ3U7D1vHECy7AmHLWXdhvKUMqwbRR5XL9aEQMQoxyzufSFgSk47nBACzBB3hTtn
2zcMwOUWW7XG0Jbp+ZWUIg71IASEYuJ80lrRD4Jjh6M+BWHmTyiXdD4huJeBY+jrrHnkBZlOd43k
Sq2OguknVK7XNKMd1e65LrbpvFa0tVSt9WgtqetpOEN+miGc8EocNsrwpZezKxPDhyOs9Ok1IqTI
1ubrHVKxEqdkKrsWVa/6iNz+qVVWWorB6qCht/oq5Z0eSrl2bXGHk3DjTTA6z4J6uEPqHQJIc2J/
zT/S9n6Oq0HrWLXj26jTKDjaw7v6KX725FkmTsHOUIebahOAcE7XpJBQD36dDMZzHacVR/+E6jE/
KES9FauWN7bVNwJWhof4dZI7v7akl/HeaEcYZkBD6yOEq4MTH/yldhHAnZSPXTjEvSuVOwJ2nTl+
1+/ItNOsMs3lfYo8jnvsaBLdVgw3InLCADFylWdgFcXyMBigQmmbeH7u4fqV9Kjr2856xlpS+7KP
DW2jeNk2e7LW8lbzLV/zRQ9aMXBEdZV+FPE/CGqXfo26/BvIe1+W7vl4v1seJtzGUWda/U54yM7B
tt4yvj0pR+2gbIvjdCy2xUE65/8g9VYCTv7TRfAPIaqYZBT0IF6t2PfP9bE5Tw/lW/QQrqBZj80x
v80PhdccEED/b1+Rdf33P588G9kyRma/k07iFp39mcjlVXRKD/rePGnb7Cju9bX8Yh6Vx79etIAe
7+Gzf7bk/gGOHrKxlyZJ63fKCbmTnYjC9cUu/oXx7nba6NvskRY51MD8ed6Cza4R7vx0zS2wbfx+
y3/zMRNt2m2xtz4Vf9g35+4E3bcrznHsaJlPAhDeww7iRGKfy8DCRv+EuRh9OXVCNqEpuybAHfRk
h1NanXv4rEgYoMNVPjAF6z+wS4yXmFxomS2ZXc8uo9LEkzzdXgyCEJz9sfQvRruaUr+fNxpHtNdq
L69CkXtu3w1kaGB786sONGEtkbp0tEYKi/cQ3xxMmHPOP3Q7EkvTPrO9nX8mqJkey7Gt/zCfiiIb
799FPHCWJ6vEfK+v9dHaPbYrhdNhYWsSfm4nPeBvIQmQY+0rDXbzmeR5hFGqPjWn5yU3vMCJfCEI
Cw8TPwqItoJYE7A1sZRkrkGGU+ib8qrOt339bbH6ltWP9Zq2n1l165RnufgJwVGNNcjD9Ckfxp1w
I70MFkNSXfwq+pbeuh5K81v8SA7KJv5hjsXkvfkMP5Ybo64hwcZo5x/TWbw84y8Ly92Uvg2M7XK3
wWilr/kF8/EmsINszUiAX1Sdd9+a/hi9vXzGx9mL1+GaYVl9oWaR54ji8CFZa3b0O6Cq8UW/ilfx
km2iR+W194DJ/IhbMjuU697B+vjcuV+4313dT93wZJ1596WR5dG30FGgBLlWZLdi7WUQs2Ec4aer
Yq0dGm+x4SV9GVnNHh3TU+zaS4+chUSn2g/+5Fsn8Sc670IXD7QTu3xQNgYqO3GMTfaK+nnqn3H2
3oOH3LvY740HHnobwwt80kq2/IjVBpDL4fCqUNP8zeixeplP0jF8a9NVZ11ChTX5mZQ+O6SRl65b
NHCRyI7iQ/y2dvW1ujU3LgIImTqlCWPVLEDla9NyVI/LU/Oa3Nac8AflrPDip2ynMwQ1h41ZrLpH
jRqN6CTVTEqfNCTXBYhspRcOyrB0FecHE+v4RTybI4/Sq2b6ylXcCBc0vKN2qV+Zt5zMveCxQnvw
F17tYCZ26S50F/tRd8J1eRVeDV/b399MwYmcYPvWbSz+NJ4wp3ALP/LTg+FU9o2jv98/6n63irx5
Xfu3yfmEEPXnffqVEApw697jc3YMHvpX+KWJH4nMpnO6rUP7/reptrRdtjyz3IiuDlt9T5VVFxND
yhjFxeDdEnT2IXU2+CMHSSYuO2KpOQEzLVW4PR11YXth6/OV627iGRwDcrKbsy3b8gt/2HG3qV/E
i5SvogXYDaM4OuwUHURLhxOw7rcP1UEP3GFepdyyrrAq99yJyyrf55FXRZOd7jVPOIaXWHgu3wy/
2w+Aar2T5+74MzIGtjYzF758EGg8V3yRjhEMDhZDPk9rnfRN9cI1sWJ+wm5J30gv0ouyVr1uw/nP
XGXtRvL747Lpj/VR3+bPwm45j5fhE7p7atZtRGKayx3ZzoCJvkyMx2Ann/iu8N4hXOKoKpHIVrXp
htkGSqTpQQpcuvLMdNeT5dAjC1w0Zd20uwVlBs8BAyiiwhhrG5krL+dgPuJ3W1bQnuO0rV6Kh3QX
7rp9m5Jd8ixLt8r4sNI3XXgxXsMlvbWisSbUg7bKyEFrbR/D+UfAxcDc+ym7kGH12JLAYBSlR0MO
8Ysyx1e+j3VymGAlPzB44FjDnmCDB2EgiL6E1+FxOFsvQ1blTlmDQMotY01fR2sUsKXyw/DB4wL9
zr/Nm3GVz+J5PuXLxBAeRs4OPrv38NZdh0v4WpPOMna4ZQZiHGqH8J+I6LZS9vq6XtOzHMRvYbbS
IOyYBPZ3otkp4ye12UTpBhCObkO7uRYCJMqD+d19qbrNrjlunHTY98fupN70BzY5/fyqCvrGgN1s
J3kjMT27h5MBzc7vcXwahlU4MD1Z0xCsXsuvJNgNBbyKTYDqszh8pO3XLG2E1/y5e1UvhLUJA1wN
Og2bW4RL60PuXcWwS94fbvEyd0Di4FUXqtkLP2aAAsc2sfukqNpgkFaxFQ718GC1X6RRMWsCNqdt
OW+dWtlET9TPeiWRW90LmY0HPOkLSD3L9p3Ydep4pVvXXPKLYKd051ryK+VEgCAno2bH7pkgEH1P
9typfggohrejZy1yIIwyYjh7zA4gEO5A83bFVg8bvl1BYrIRDT2VIrzUL2jiVD3giSXnCsNDfuPp
xo8W7FXXugSf4VeEOtXw10I0zfkN/yuihZ/NjjBvqBTXZva4LrvMkZEsNkPmPCwQip1/wzxE7UqT
rot10bodcaSsc3ymyQ8NW+lZ3neXmWuvoq32XVF2WbDP1Q+SsgMOgNoGyx9nO6l5Ik4S82uH+L5O
O4dRYV6596yO0tUkUrh2U/YhRRgjGOMxsYH5daL0OZ9aW5++4uCRx6bBBqbzhdP8zNp4YUDactcL
O6U/av0xvRCfd03ftVP1qpRv2SsAQfkSP5QnBVNjyFDpmfiMctO64LpvZ9Ykr3Oqpxg8yKtqTlpR
5lDxLpbrgvg5nk5UDMEnta5q0byMzqnYAQGos8ScoNiFQHwiMjTcLk+9FfmdZ9zbgFvzR1he5AfN
8vIhZeiHbFM89g/05ungjC/SQXyszzIPs4WGS49TxxQ5HC6ny/ipzCwTNhddHXtDtmH+0Ti9zwWZ
fpaetk96R30xHk2/PWcEV60YVwccEzo7fejeKE+JRR/uzQJUVh+baheDq4Gv5V7vpoxh1wh8HwyZ
sicGsOaufygu2fddzjxwhZNmAlvLL8qP+CfZTyTG4KO29adoTwwtBCPuJHvSHCmENrGXr/oFr1RG
HhKEq+rK8rqmbhhLNI9vmClfvN7RTdGRRee/xrNZM1lPh12M8QmjymyLvbLWzeQivOqO+hSZFCna
6TdsldWDNB6T9kAooR1sG45LbfsMd0NHQuWPwuBEQwG344riPeIPN45wk+r3nmarsYewUWeP4zTg
39g03lT+/Lb9/k/ZSA/xZ1O25U/3L/cv+ywrEIow6n5Tlv79d8f3IS5+yj/+mV++pP0fv/3v8Lu8
y1G//MYruribL/13M1+/2z7721//9z/5f/o//+n7t7/lca6+//t/+UTjxat+/Q7jsvhF5NLRP/5K
GMu+4uH71yj2+5f8TRczkMU02kY0USchn7qjf9PFDPmfkbWoDJLvWRP35qV/08WMfyYKgQYP/kV2
uqwbfNHfdTFB/GdkNCo36E6iONXQLdn6z7hJfz0TGvQ43APiSR6lecU0adH79aSGd2aO9bYToVuY
QeARJepN7LhK6UJDx2iaeCdZ+9+9QX+iiv2a/s5r0u8gUYci0+tx/wH/UL8SEKBblFYoumTopi6c
Xs8OVO68v34V409fhn4X2h10WdJ/0wR/d8iWMFwpRHiJrkaMMaMbTwnWhGVNKEc4/eMbunSarSvV
abNtDdJgOTGxMKkriPbM/OqJM41gbPXsWAluQHYj9AIPb9Y0mvZUm4nzUrk1+8HeBe/PSyeT+Mfj
qGTupSOiB+r4OOyqGYAJQ4R9B8/oCn1Pv5R31DsYZEHwRJI4Fj9BlficP+sRY6qb8JTmlKrLbrzs
DGtPKMpCStk0evcHaeoZwzpd3MD563frP1wHfCayAWNjItSqmnxXKn73Zo1NXIvSwHVQywuZY1gW
o5FoCUzA15RRvKMt4eTMi37565f9s89INSgAtnhxnabhX182K8j7LUNeluSuCeCxJ6eYtId/oLMo
v2oCf7viaIrlB0NM5tL7gx4xtFguiXpd3Mggj8OtDVe9m44OI5RGOZB2YVeko+nNe17g9DhK2ikv
76mDvsnlPzsL2wi7UTfSIycjczo31gtZ1E4hngx5Kxm7uDnFw2SPS7CZxtusPOlw88ZwC/vjlH7A
Qv/1m/anP44pmjqGc6q/uYt+fdcarGRTbhDnBE0s6acSUdLIEj8K9+MssoPkGJ/cRYIMM910T0O3
tfGcaPyWK5mcS3PVV6dc9KN6ly3vWvwj4HapVTczCDZrn7DNZA1szrhJ6/9F3Xn1No5l4fYXscEc
XkVKlOScXfVCuOwyc8789XfR0zNt0WULbeAC92IGPT0deMTDE/f+9vrQ0jpGdG6pDlmUVVwhyY+v
9HYTwtoz2t3XL3ZY1/6fz2RiAs1ayCCU3gLS7wahT45v6GN9cpKO5C5uWpsQqJ0Tm5Q1eW3HbCnV
I+N+6e79thgh19AsjUVahq122JeKhmtEJmuT46tEacKnhELm80BTT3utSAE1EvwL43abI5CiBEpB
qTQZztevPQ/yfyJWb68N54Qsh6bBXKVK/vAnkJgrKITQBwfyHCcl+VSpqzXYh+d+bET337eF99Vs
6T1Pd2vxuqpgtFgOsYCYoTc6QOxF0zA2ppdztezFbvN1a/PTlm+Gz+2bebosSuI8/d990LHA7kDW
aEhuFEoSSm69YABWqawRrEqqe8D9aITrtRmZR6b8HxYW9k9DxXsWza6oLfa1AeEIaA8o9kNEbKtX
m8gdO6o7vn6/P7TCxo4mGEsfESvDxU6mtqKcqbyjEzR+tWqz0l97KlSPr1uRDhMxbwOEhDV+KRp5
MkN82+nedWOMqChTWnFyrC5Zm2PMKbpF+NpS/Yb40qSs6IIycs0Gj8gFvOmPLNJ/2BtmL+bZXJPN
mvXm8CtOVp80qt5ROJBOfCrxqUT04YhjR1SlphbK10KHEXyk1T8sBng/UQ5FEpBWlycTK6nRgif+
5OTZELuBLE1k3qO1SMzfo9JBp/xj9XU//7FFVlUDk3kR+cQighxL1HyAcZ+cKG/VlSr1LOKBx/UQ
k127EGKqPCOKbb9u9A+T/y07qmF5ZfGf+Ue9+7aFl+Z10w2jk0oXWkVk1ddJM3VW/joCHP9GWype
fsx7JuOco33flqf2gUAxxQjQm7vCGArU9ZCk0iNi2aMgHZmCf3ozWhLxdxFlVptFd3pNmPg4ho1O
3N51I7kiFRCVLY8dwSyuRF+/2p9m4myUys7Bf1lID19NEf2BrAOCXTnse1seAINrSfC3FRX3FK4O
fzi5fnwlWVQMSdFYr6GOWYuVugXQ6YsQIh0ua9QNJj+7Lv41Q8dVWQmP7Ewf1k4y6ZqqWqqpIddh
dzp8IxSTXsGsFKlqChHcRJ6LLQ8hyVi8H+vZSrCLHWpGEIpr3ZEvJ83noYN1m7Z11YQ8A+OUhXux
egbjWLRKL88HDDgCFQxBSCwYBfRoNXP4+WLppCNRrGAGfqlBsBGxzemKKDwyYD/MSH4HPrGGrM3m
p2+igoMBO/h6VvdIP/qpeZGZHeuCTNzoxW4sU7oRClN7pNf/+OocRzkIYJ2laeriE0elOWGcCJJd
AbO+MoEN9KV1FUUZdVUtFaY4wsiyr9lWGYMftNRXxGfrpgQW9vWAXkgWWPTZVuh5Ln/QP2EtLvYW
EbS0NEtFnTCe2nWYNnM5pbAXo1K4L03tYvQRYyWmAqJCJLU19AIxenOvoYwRkLEdOXN+2AO4b3JH
lDXWKZXleLEHkNxvw0mKJopDsHWPg2BejO0SNFfZI6ce5WCfFsHr133w5qJ8OA4NCKVw+A3uBlx2
F+NQ9nWg9aE5OiLuVG362nE/8P3HvPjNlCFKpiETJQq5FoI15lPWdJ/q52p8LlIh0t237U4Wfgak
/2brjGJ1Fc6px37rg+3DwMXIEBiiTP8NIofYrEoeJbnxAqJX60Le5f59NP7ogtfUvOrjs6G++PrV
pLflb/lu8zoCE0rm7KwtBtok6FJEoQ+7TbVVxb3A5dPQXkbzMu3hW9c/yoycoH7hjbd5cuKZXFpv
iaH3xSYNuMFo51V/L/lUYpRXKoH1sHnUW7cxHs1im3GrzV38yEZrU5autkuJH2HbmtgCwVvB9tcl
dlD9ump2eb3RUMRHyCdPQ/kKpaHgv8jJWSefKMVTnp2R3fwxxFvKpwwdF5UrBc174CiPw49E3rTN
QxfcJMm5jL65PSXuBfMo/6UFj0P4SJ2HLrz6wc2k7hTSKiFGMquUhJa3HnFatfF4EfttJjbIKi4b
mOWUlpV3OThNsk/Zbf8cYZgTXmceWGHoSLYXOfKdEa7QMwbTOafxhMo4siUTfkcO8Xlu2ZpyUvhX
pgY0hwwV8cz+zvBuyhYzzFOjczm9CFCVOYkSIS+NExNCn7jtftTletBXJFusBtGCg6blVPNsvb0Q
5U0aE71cUWiaCvvIOo/GZ126DLx4Eza7qfuVBr+GbD0aq6w4oxpcrTaUna1yIr+STpWK8iTqZ+Uu
JvRrchdbe8MJ8h7KCjx1ByYiM//1esnlyWDOE1kSRW68h3uGyeaUZrBUnSAHxwEd64QTYbT2hRR2
ZAIKm2X9yKHpw8Y7e61z/NUomFZUU1pcKGJPyiucW9h4+RM77TrQsgm8niPT5S0otJwuHMxEUxbZ
mCRxsRSU6H3LEbGt03cUmHFtsXUZo4U5Bjs9I8ExxZ9FdTu214P6oqi/6xJJPalLSrxkcRfUDjKS
jHJMkAud05prodg2lAFbbi+5hgx4p3Z083Euxs7addc9BlcoM71r4SSlwpIc/jq44s6iyiucNCfS
UVAhzoAKBfomOGnOGs1p5kT3irp8yyXTe17eAHGsElsnZYDsGonQFRGFHKQUtbvnXXJatNtU2VB/
gZkWzK1V8tw1t2Z4kxE2Hl+njT8XLDqkXoTcYdIXXOLHMl31iJRF7aGYnpt8q3knNRHnzjHH87De
4UNo+Y9VdV4EW0oV4M8M3Q0BAdNYUTzZDG47OV1/BmVqws8BHEa5Uc19Xf/QCJFfedNDntylKlVC
zLJO+mmmZGnSft9I06pD96MLTyjP1OJCqYmGwZCpyssu3eft1pgVTS9ff/EPRy3LwLQEg2aDJXL+
38Oh3ORNYgBx53vrETUAYfesVSRqBU09mTzcTP59azhcwvSDtciVYzG6ZD1Tu1rtYY324HJm2XVf
kmTB+0GCCxYdae3jhY6IL6EoTKFFVJFofw9froqRrir+ODoTJj1Q6bvM8RWDqvwpPlNbRp4eG8PG
RDjs1dKNVanake1n7r3FbOKUzFFWk0z69y0q8u7WERlFjhqX9x2w9bDjJIycDKH/kVn7h28owxeX
dQhJc6cutjgZVzBFrX3uNoaGA2Rl2C0GCMRQgaIY5iQf6daPZ5S5LcI4qoZLKevSYa/ifQ18oENW
U+V6uY2EvSUS4OIeQnY5c7wMipNhBsWRNXf5krB8gTvKBOSJx0v82WGrZuHhgjhgHK5k/Y8i79Ho
gCOcfpV1KBx5weWVgKZoRuZErHAgVqzFKI2ARvuYJRJwliycDyZycKay0kvrjrqHleztuxAenhKO
m69nx/IYPsfrTV6NqL3C0e/tzPxutOAOochD4dVOBGYNnA11hSm4ftQLc8Vyj5GLYBxp8sMUMSU2
MgtIk84JmEv5YooogSi1ZoePYKEV+r4VqjOxCx2jBzQObmONseAqjmSqGNsSkeok/cuhS/MYNesm
ERcOnlzBDr9qiO1ODv0idyzqmYwIKHybc6KpRqIAzWRdf93BH8cQKE6F/ZMwEsfc5b4tK5qOCRkq
Cqx2WniQyLNKcBCRSG6yb/TpyJ794XvyQOYIyGvCx+SSFi9X6ECQOF6iYDGHCvkFyhf8r3OnFBAg
VEX7Gqd5eGTsvsVr3i85pqxwICESwNHcICq3mCehVlNr0Hqpk5uXU0j1u7UWvVOzujNKcvxkKkVK
zw24CFW2MS1S+cUOmhL/pxMup/4nxMhJIH2OYORn0N1FUrER8k1Ihl4rTtv8jD+OebTurbsyxJIO
3Qn/rFVcttIdz0CZygM0gS0YTk08/6sCVYgSxWD53b/8lrwnNskKxyHCZeTnDkcO1GlVG804c8ai
uvH6SqDAWm3tYkBAoenQ2L5u7sOaQGCFQTPnNvDixs7hsDl4ZKOOIWXosE07Y5uiWCitlZAW8jpJ
kldqd3KcjsLLLlMvv9GyRPMcOamhUBYtTxLMLAp58L2N4t8BPvVrA09DLCgCwUXwD/dmwntlLU/W
kYY/zJb5lYnSEcZmy1blxdLQymFcKyUVmVIiuqPotwSzDa5AIyYQEP2PrO8fMgQmfUu/Aq8hIEIg
dDFbEg3RvdZMuOMijuqq2qkqXd+mNVYVvT6e4+iyyawuOyd75Tt6UlNr7R+LEr7Fqw9nDxEBkpSE
gPktZEgOP7NSGNqQVgOIIgmZGgbaorDyuzup44woo/xWw7XY3yHzlnzohqQ0SXuGOxVRSpbAEt1M
oPGp3TtphPUYP6X5qWDJ6DeoQ0R2wQTJbgLSRaC/Rf3SKndct7kdpuhQJdAVeek00cYrn8iIoNVi
MvFHJiEGtTaebx109im5p/q3sTpOqhgEFjR26vHooOGE+K+TNnwSbf76rCNkDgnwH/ZGB+4GK0og
H3l2HkqDD6wybU4Srgdof6DgZOIKj2rNqXztKm/qcgXfPziyoC1PG/N9hzMUmX1R4QRlLiMinhY2
5cQBXeqAnk6hiM0VIqju3hgM3w4rRGy+sPl6yn0c+WzCmqnJb8la1tHD9wbsUkYNvnfO1ExO2yI4
myJIRr5KsEIVj+wSZBZ43MGgUwhAEcFFt/BfDvb78FuftdUEqqZxxCvlOb9mbRHvKdPXx3XsX3mG
441r/q/wnAHGIMdY4fJ72hGKqSnvtik5g4wv3k0nsPsBTqZO6l2U2gt/bAfq9C6QVUWla0pIcgAW
wuBvlCco93BWiVHImmOpO+opQhjsQIrk63z8MSD9grnvW8StGXg2QEGuK/yRintdt/VyhY0oIPg6
daLAsUrCJMQE1hrkoNIxM8dot1gR1xRiKFshdDEGT4NNImwpTvUiW6H4lLOwh8/XKrsEuHjZ4AwR
rZJb4wG9J7KAAE2qsJWyLcpWS3VV/yUzN0PhEhCezi0uWtTcvoWa5Bvdd3J9WxV2Yp0X2qYC1w//
C6i7uCtqjCzcTNyO0zkSJyBUpeXiFspfpPzYytxJdsdmF2ebWV/Vb6KfdXSh+Hukj+EKlWNwKp8P
j/0rpmU/gXidZr9Loh+xtva1C1RK/XiaA/+gqClG1TU+V+VdET+H6VUq2FzOpcuCUhlpL1ooxR1c
OqyX4Gw6skJ/2JTmgSMTnbZETqykxg7HqZBII6ayEwMHe5pVpLQmsY5wV5RJSgGtH+6nNAFQaci+
I5Ji3X09Sz6eHd+aR/QxZx5QuMzj+t15NdTyAU8kqXE0MVvn4KFHQoj9CASkjky+lkaCpYsR6nvw
NfsuTY9sGR+mKe3r5OeJxBiqSQT9sH2ptuBeVz5DDTfVNAgaRy/bm2RC9khx/pHGPqxDHMkJv2js
TaA7WBcPG8PNxWiMWmkArFf+lvrOMw+LsWLUkJyMyZPfMBjebHq/7mR5vrwtFgfaRcFjsi+axOcP
203jsKyqXm+cNNI8V+qwWFQzWV5lGF+6rNrpSagpszBBghAbDxdNgkOkAFTMJnE5OSnHtHWeBCcU
itRO1sq/0ykz95zbZMoWtA4HulAg6hc2MGJnVeHXP/9jr3GEYHDOh3sVUsM8gt8NkYkUYCdY1BV1
QnlSaS0+z+ike86MbZ0gEurzhz46cumev8Rhj9EmSCOyU2wclrnYtfS0MGuK6UuOaSV6SG1wdb3d
g5U7IbsisKymxzRQHwciwgYizJYswU4niXD4lh22WAQ20CkRjmj2ifArAXhi9q1w3o/l7b/t0TlB
g7ZrHoaSJS7GYZjnHdzAKncE9iK3FImRGQP5CgtRv9E6mW9ZMHFBV33d7MdOZeyJEjswkCoCkNrh
K1phY+kARoEYyl25qqV6jQZGdBNPHteJJD7GEfCDr5v8eCJUGDBzJJL8NPlAcxHXyODjaHDfcgcQ
G+pfnKVZRYg06hP2vpkshITHcNGNcWheNS02uZkJlq+DcP31D/m4zFpszZz9uaZauKAvTqYUPCt6
XIJSEGN5NTSavMJTkRqTEABiSalMyRAedPSz2nT1dcsfB9Zhy4tep7y/NRpzbtlwjAGD+w7zSyDL
mrH2oyPdfewtF9OmICpssJylTl0KP0eTq37QKmgTAW0151NzqspRuZE0NTjS7tx7h9OVd2RZZSkg
24sM83BkQSLRrKINCM35UgGOETIgBpj+kfvbn3qSYz1XDDYKpIqLKepPGja5gZw5Wkp5WCjqzghy
qa6wOja14JgC4A9D11KR/jBwFUNjni62pmisNWvKqS2IBiBZevyaC7U9dqApenaO3CvXOWfqIME+
g3ygvyVBuft66MgfT5XzT9BYABVoEsgND/vVr0ghsjlmTt79LDAOAVFiBCTTo+wUbgkFSVUXnuQC
xRiNKj2po0AFGuH5JACuHzdSf1oR2LATKKdrKe1+T1xrNmaAjx0caQAHGFJ8/YM/bhX8XkOeZSHc
vOi1w9/b4qagSEhVgb8KF0VXIvFWi41exU6ijxsCVbh1hNTuft3qh3GhkvQlGIRAlji4pi+OUCaI
JZQhEWhCPew2eRH9FPoBo3jjQcEb9DuNKZzzZUKL3GoWC0numWrT1UHs4BTps3nHJBpi6UdbFG5N
MvXfvhmaRYugt070Wf4g/0VLJPZVQBZi8KtfVYn9aWFabpsaTiaV+pGP97Eb59nLEZR46RxuX7yZ
V7dBI4CLcohcYlOnu5qnYnfB8XSFEf3r12/2YS9SaYzQPscxtlt1OblGYUBohnO4UxLR3xgRJRql
ZT5lFH1LqdHt0gC5xtdNSsfaXOxFQkoGpcOlHvNicMKdHrt5QRnFTJ7CB5gCjmkgt0wlTSzpg42B
HuZ8srWPObkDgnqYJu5mOqazJ4ZnJqtMMfZf/8APs4c+IYNPmIYsji4uxWPDiF8l0cjQsQpIym2i
JBdy86vMPVfPW4y94uDSTPriyCLzx1YJyktIOGh/GZvScwMGjWlSQtlQZpHEDlGa2OWoXNqAkHbi
WN1Lws3Xb/qmivlnwzCJDSm6gZiewPU8rpeCJzEpLLjFNOrpHuV2yUlTT9G2hPS1Zp7fYTkkbUdh
jJzWkl4A9j2O6nQSBCNK8H4qdjIQ+1oLvSNdMW8gy19lMqXpDBGl+3IhaTEd7D0hwI+20M8UK8U7
GSPiFi78ruB2C/MiCP3TUB/VI19emufWQcsycXPC6CR+FPNjDD3IfLUlB8R0CJttNOiUEw/jtiqT
ZDPmFSZSiJRrDYEvnGZgwkOwDseTNN9lWlX9hBt2f+T7HG48fJ8ZY0rkZN7QkTJqc0+9O/MPkdAb
IubHTqjivKKUVHCZjuAb1dqqibP7ee6Cs3pECYPtWkxk+ev2D2fq380TLlIptuB8vBQ0hl5LNVRE
812NymAch1thqNH2i5fl7DNVd6BBv27xcBb8t0XuZxpJVOXDFa0YWn0kmYDLTin7dpFZwwWldlNu
piDaAKyWnbFTPEP7z5r7f6EK6KL4nd001e/fzdlT8f9BLdAcSfi8FMgNf1VPSfNUvS8fmv+V/5QC
CdpfBMk1qN8cJ8DgcEr5LyNn/ls64ByGlk6WZI5s/68YSNH/4nZvsjsT+0PUYXIS+LsYaP5b3F2p
IUJ+wdAmSfZfgM/lfyYiJVSfihs5bR7OWLRmiqrMSAVSwkA0dVE+nCHUAAaRVuSvkgR+ZdoVt5hU
PaIQpa599kNy9PVLvE/3gT2dSltUR7nbu/HWOLFOxt/aaffS7HBaP89uk51wkbxEL5KjbZPbCYfx
5/4eUGL5BAjYznajTTH7VraLHaXIa+tk2nUvGLAa8op6/j0GA1flXn8KLtXXcEtq51R+skCXJFv8
LuX76pZq4L2wqamHbyiu52BmJ7v4Xr4qTvu1dxXtlE1+LdskQC7HdXlVUbNHiuA2pepf9W2qsC/y
q/6O0xR/p76aTk13mGv6d6BbLpRnea/amIa7zanuxufapnQ9p9nCANwbm8DWX6PLfM+vPFdOjK13
n14LFHY/m6/UPeObEnSUqrdUhSerEmVm7ZjAPTwaxRb9Ap7IVrzzh4tyX1iXv9qzcJ/yWP88uBz3
FiWbdOEp7/Aqr0H97qDa7HVbXGsn2YWxMijvQ592izTN5QfatX2b2sY6XRen4l45hUlqU9Bxbt56
+2wTr8EIOxBo3f53hsM6SPRHbZuDuLA2whpEw5l3VXHUFk68n8Y2dlXM+pzhKuDIrYF7CDHptSEE
zraAyFD454MzSsL8XwlVqDAsTrQd9i52toG2z+8aTsfeTm3zR3MDf0JRbU452uN0mm7Dq+KkdDlN
RvA2NEe3ySLsmlVCt0S7YGds0m3u+ifyPrutfwrn6Zl5SQsP1kYCeLgO2KfBGhhU/FMX7BjXrFhQ
zl58bKUf4pPuApelV4imzap7sK4pkXpQTpqb6sLU8VB2J5zbxC21ZWjShK14Hm7wQHIKlwLKTftk
AvxoMtux9HUKpUS4YXxijxtkF2G6NTbSKj/j36dCXl75G/2EuKW4MfgibuIUP6CKrMqr7jLEpqRZ
Ked0WprZujNsA0zIREe6BakbZKQYN4BdZ7QDOP8UZoXmDA4gFLIptn92mdrgIPLraIMxyMbYJi8b
IIOwCGBkOH501pt000/KWnHNWHs24KG1vCaGC23XLX+mZ9NJtsEuwl/5BFV5xEvEMBJtTBwMxOsX
OlndGKgVvgGrqt1I+mNrkBFtXgWUSaP1mngnWopgzx6ULUisZnX5XG8wYMK3eFs6qkO6vxFtyERX
4412hy2ECecvPeGv4dBB7D5P7Pq5daj9vqMoQbK3Vb6eqBHDa4mhmJymJUS+lrDECn9yWEK9tcfO
tBm34vMArDtk6Iprz1UrqtTL/fRAziay9mgTHWy1o733nN+2lwN11RgMUiY87Mtdto6Np2SPjvO2
fA1lfTsaN945Fg3rZjPCbVFdqHPib+2uXMu1U1+0N4WDilLCyvAC8hxM6RXYo3t1I9mhnXDsBZ/O
KM6pN6dSGiZDgkw0BCivErTGgzfY+YlNXbMGuGa6VQvD6Vzlttozgyn85QAttXBbr9B+4CEFFQ9S
9Co6yy/VFxMCxHrYwN6W9yX0kAFx6VnyFN4IO921EJlRWeQOr4KDpUC5fsBUwFpR5BRfCWvm9A5W
C4xp8iH0r/hYV46sPuiO5dnp76J6ENax6sTujDhGaIjqUF/L5pmSrDOMBVahDh3MTkJvVZ0At6jB
X5AjWffXM63Flxw9OFGkrYVXEdiYCrs9R0cGKz2MKZ5EcIHiFXGIGEM+79kLYXZslJsWn5vgEuxN
0+2hJ97r/DM/uDHIZ9kd+Pf0oX0IMZApyMNtca8Wq1XvisA/dfunobuoyQDSBBtdv2+wGxMfasAj
eJGvREDheCInDhYk02MLhGrCjc5GcWk90dfjDUIoEzpUf2PcM6aot7OH8+YaWGINbRCwy765ip0b
A6dJG7BLBt5hM/YvgXnqgzoRnP6hfhCvRJxtNiJidWGDL7jbCvZWIRx5J1ya1/X2xXLgFWLWkazq
4kxQn4wzHGPs9rG8aGNwEhvN688k/zrbIFLwbRyBs59Ge4ch8CosDYDv4LXItw7PkT26WQ5xzNhB
QrcbJ7zu1+NaB6RunEUOavXgluc8UkF/FRjIZPsNk0NyhGBfrdviTLbO9F9cu1egRoimQaLYsWys
oIdm+oMSgjNySzASEgEaWBXgXs76FGoB2I+51NAR7hN9lf4AKcDlT07Pwkcxe5QuquYnbF1oRK1/
ip8oPFPQbVp1Z11o8Dj2qXWqiq5TrqF0XGAK0g32Xbde989pvdaxVmUmrqB9qQ/+9NKdSQkULygY
ZDepFjvrTJu13WbYA90qUOQ7/lW7aSJ5NXaIg8JQvGTDAgn2XJuryczu1RDSY5w+ALPuzzJq7m/I
uhGQtrp15gr9Ktq3u94p7PKXeW2eG+A5nOYMDRxSRfkXf2jOkv146l1o9lyoT9RlR1N81MLW1wmA
EaJmrPQFqKdop/4Mdu2vAtLHSftLuey36omGlTkseJS+l/mpSXLwsdcupS2yZkfe8K69rUgbY3D5
EwpHxG2FADRgoOWbLNgyVovQxsTF6DGxXhuxWxa7KNxTU9rm20Z76GXbf2l3XoWkjjrLNWxc7J/j
YZMb7j7YM8gYzd0ZcQcN1Mc2dJ7MLSwXKd/gXNfre6+5FHPk6aCbnZcZ9KS6b2fRf3Uqv81T/rs8
aB+U6bu/8/On9He9/If+n6zM54r1+XH87Cl5Guvw6f1pXJqjjf8lVlp/ISSBVclVzLTMWWH6H2Kl
Zf1F6I06VARg3OjfUvt/EyuNv940k6QVTVOxJGmu2vj7MC7+ZRJrkOaSfhlVDEf8f4WslA/P4n+b
PFvGUuQHxTZIpthTdkKTh1gxjkhbPEFIr42xBVNpjRoaeFUWHvShA7tT+WOEBKqMd5NvSlfDJOR7
xWiqUyFSzF3Sl/hOUQc/YEzaNPIZNUXmU9HW/S4Q0ylaeyYnl1GqIEiqfdiEux4arPOu2/++aLyn
YL4Vh/wTCPjnVeZXfHfhttLaosKpJY+fEHdejZFZ/K4NycOpQBPUgcT8XDalhzoeXbFSa6d+VYC+
9EyJUOQQtMXvPAzN+yklfbpqyyEyV1HUIB7NLGoUvFSTf/SCaZ5bw2j+5FsnbhAqQFGUYkifzGkK
AZnAef4x9o25wcZIeGg7Uz2dgvhYlOswyPLPGy6ib33f1CIRfG0XB1bCscucmmdZzZAkRJEs/IqU
PHnQJkC5ADwsk8pXSn37I7f8Odfyp95dXNYGLWvK3sxxHVMm4ZIYtvSjtGrvscPMWjjSxmEY9Z/3
W0ShPaEYNGzgJgaXMjwbCqSwsBLEG2PUghMrD4fEPjJW5if+6W3m4M27sZJF6FajTgX4Ru+9Gkpg
AtCqxLumkjGuHjtj3BZRS8ZJF3sBrpNlXMTWgJEC3DHxzrRKETlSa/7quwAL8zJGOmI2KjVKVSFz
9sYtZlyruSm9SELY41KSsLt//dM/mbDLVHIuBoHq45uFP43mZta0xx3+CEjxs0fPAZ53ndJWfSV7
+Hm6I9k8P8i2UlwcidJ99ug5WvXu0XFTZWrft43ryeWFhIuQ2B4LeH326HkwvXs0VsRKFCglv7qO
qRMsHSVnkf7fQv6HFeWzJ89T4d2TDXX060DnySjWsWKBeptVRxIGnz16/uvvHm3hHKiqad64MrAp
WdHtRGyd7/3qxSIRy4M8GfCR4K6KoFkjaqjHI9Pms1+9WAMAp4cpWczatUrlKpCj35WnfrNDFlO/
Lky8ufOgcXPT+pUnGIRh6Pp1h3yyci3L5rOhN9VImYe1MForPZttg1M5qW+HMvOP5GQ+6ZllXnVo
yd57KW00QTdxnVJL6wkLiPR739RYzMwk6iS9txiJ6YidVDVUXHBLKf/eZzUWkzOzzESV4rhxiwgT
K7NfI/pzv+77z/plMTnrBPOlriiIvA+U9/o+V2K1vPnesxfTs9b7SkoGovqGXN+kBaYlR4kSn/3s
+a+/m54mCo8er5fGVbhsYEps4wl3pLPnTv3DzmMoh4+ehLBT6iZlUaEg5sFLY2nrVbF1n3QdHEhf
i659K++O1NN+9h6LCVtFYx4HE7OqTyvYxr4TAkf7Xu8vJqzaSr0v+z5dROoi6xFhBUdF/J900WJz
7pigcmFVtRuARzVBB8Kl+9aPXuJX0sJT5bCqaxedzX0jdo+U9x+RXX1ydtEXU3QMVA9jm6J2cXXS
NopK2KrJvWwXWlBjDSMWtt97hcVkjeQu7Mwc5xlrhHete0TVWkMYvvdVl8wG3D31VMWJxJXL4Fb3
fveZcPm9372YrZ7lm9NI0ZdbyhW2cN7wkHZj+71D0VJRUGRhkpYNnZLIEM2jwk3UYyVCn0whfTFf
sdjJAqkoa7fSiDSFhWoBL5uO6XI+e/pigkptgHeXodeuPpkncTG4CQH+73X4YoIOOcw3LZkHikZE
RtfzfZXj0/i9hy+maNC3yZijdXdFq7NNHWNP3Nm/9ehl3rT2A7/vunbmW6b3Vqn+wmPze6NbW8zR
stbkbBqG2pUBPsWmaVfyMaXnJx9yqYst2zxXvYwPGcNZK+Qf5qhvvtcfiy00T7QsCGrWLDNTduiA
1/V4feTJ83v/YS96KwN5t80JqalgCsPY7hRDoVLK42DEOdfG1je5EkcFL1Sd+h477Er0b3EQqRcS
pc5bo/HFYlUTeGtXmeRrj605mD+CVId2m+qKg2OZcZkbqQcpMyyMp8AbheswtvQtJtbRnVjnjW2F
cIW0uHQGyep2k9IIjk8h4qYq4wRUQhlsiyDsRSCaUvpSyXjv1PE4bnvZoIxUwC5eQOeBdVyfQxWu
o/Z3mGjkDHqzpl4wKmTjdtDB8HpWIl4Lo543FHELzbXctBGY0lzvv3fCWZbuiR2u5BZ1Om4DpsOb
/eQr/ZvDdbH01KmUVorHTCgs89rLgYTDPTny6T/58ot1R6HQAh0rw9ULd5gDOXqefG+L1RbLjp74
XlOIPHkq4PxoYfsrMI5hxT6bZItVRyrylFLlpHajOLOwBo7rleW1N9/qkqV62WiyYcKZG0B97p3k
arjPZe97e7a6WHemovXqNMsYIy154FqlxDuW4mOlY5/0yrJMJ0DInrUBs9iY5HWkjydTfYzX+Nmj
F2sPLsSmRdyPj9lSiAOiUvaH7y1rS31KoMRDnCdy7ba+uR7gJvc4dn/9JReVGf+LIy2r+YXO6krE
DVgbWGPw5GF2tbLwA3PQdFq3CWsBqIHJxEM5iaiYiLhNKaJXfm9qLZE+Q11FU9tFrNeB1J+IygT+
YVSS7+2O6mLiRnWRqQbxTY7dZLCG07745sRdlkCz5wZj3kh8kDrBCjCzLV/55rdezNuw7WMtSxlG
khreihnm02HYf69D3uiV7/YwLxXjNonZ0yVVuCAL5KaURH49jj4Z/bOA5v0tMB71aoi8nKJGubpM
cizpK/aW7z17cYynnrOStPlnD9QRlJRblb+/9+DFlDUNaZoarac/oOY1MvaLR0PAn/XH4ghfdFmG
wpVH19EZLvGUsNXrr3/0/OP+cBBR5hbffUQcM4WegY19hQe3ptHRbmpjDe3LUIaLQkn8792HlcWO
imB00gJg88zNGnNFr7syI1SJX7/Em/D2T2+xmJuykBVtUvrMzWnSEQ8M05rYikd8L0TQUTSpLRej
uK+yytgP3YAPjIZyZ9R08VW1Sv17m81sgPa+L4tBUdNRSd8mxFkgYiTlhUff8bMhsJzJSlH0OUhP
d0r0yyFtLgspOHKBfsMP/KH7IE0f/HA/bitUzuxjTR+nqKiSKDnPh0DGZCVGJUT2TFxNegEcXp8z
Rz3Gy+VQCDszrK0bstXVD+DS2b4srNqBEopRijBiL9nTFaUPc0tUEjQjqi+f5oLWn6QGlhlff/lP
ekVc9MqUCX2UtV3lSkUq7rVJ8hzNqg3nO0+HtXTYL9Wo13FctaWrC5wwEadovXhkYZ5n7scuh8t9
+Gipb2Ws3kyMvYTcvFGHutkHma48lX53jCbySd8sUW6jiYO4kfJVIdw4HPVX7XcHo7xYQ5P8/3B2
Zstt41zXviJUcQCnU82Sx8Sxk/YJK4NDEAAJAgRJAFf/LXfV/1a3OrLr97lLljhs7GHt9XAYk8K5
c59aMDWqZ4wBPnZDz5dxfMuEzTMcWJ1NQVHzQNsk1r7Tj750Rc7CaNwQXIZCoFQcc9h49Q+0nD5Y
9P895v1HIIWXnoRdF95P40EbBTEYHNz810eew+LvFc1/fLZsdAI7XbxNOAKA0YNSqWPu/28N6n8p
27knCc0YcONumI9GK/XFujmBHhCObW9/9T9CyeB6fG7ioH3VcczjpqOuwOiERB/yrIn85WFCuBuT
qT3FDj20movoauqSEcJl+MJFClvWU9L7K8yXpqPlbXmIXRRfzXCr3PR1zg8eyzofyxv/XmT6x+VF
nbyUOvPTEU4e6T7CIwjWehS/80S/vhP/fdOLc+O0Gqr8PB9ed71D4U6zybojJ3a4sxk2CEiTqABM
g03eOc8v/bezuNIlgxg9j5K9qcbpdqmS/BpkQ/Bk43K8YXn6OiJdAHR8++5eeKH+Xlr5x5XzrB2I
4Zhf0EKVp2Saq81U4w69/el/jpHwgPh3jKwxcM1nLGMcZSWH103T6NjMkdn4mS0/3v4Xl37AWURg
kSFjP5cxCFhwPLKdAAOi/1i0+VuE/Y+LA9OQSRKGshYa/N9NO3yrlfjYUPdvT9F/fDQZ5mpoe5Rw
RO7K6CXxH7wcyb+veFZ54OMVqG6+756RAYrbsh3KD16Ps/TIBuuA257SfY8319oeOnAGds/HbuRZ
ItB2S4YBHaqzTg1XaHkDTlnuP/TR0VkWwENvhhkrmkfS2wRqRjT9wcTOPjioi87e2CpxdW59wGPS
JLcLiqqNhtXPO6/QmeL/f9H9fFvbSFsPJOLpPpUVPxY5iu2ynJrtpJL4JCTV6Dva9idHVvygdd7u
e1OSq6ofyM4tC9mOS1GfcFRCtPqxq3n2Uqdj1MOYVaZgrUEqlM9gVYMqc3z7wy9EjHPzyKZLcHIk
fDwyoyD6Z808fSqmED2VtJWPb/+PCxH2fNMwbTo1O1IZLIBHcq8zLT+/5refaeqB7nj1nqcqMR9r
jb2ui/yzpMhi36eVbdK9N80jD8u+tuKdj75Q+Z3vgPTw2cQgN0/2eMOr/ZBzukoifhuHttn2JSL5
25frQoQ9twhJk5AZWLwne5nS31HWHTBa/FAURHLx74tTJzZ4bZnZVzDjOkYOcJclLsQ7D+rfpel/
D264M//74wVcsEMigt4rh13Aaz7n5LFTEu5JjECPxHhinqq6Te9R8rXXZA5lA2V7DNRdQ9N7EwoJ
2KYM/gau7+PvuJ76na8bczuxLrrDGdzv0DvsjiWyIc4qtutgMQhBttdryS1rdhPt2S7kPr2eeOFv
+rxSO9o59XXMPEBZUD58jUSMdYVKwBHnI3crPxclDllHtOeN2et+bPdJJa5qlnxMaQLb7X9f0N5k
bWDMaeinATdbWPvqZVi8N94/25T9f6Eu/49p+1Kx0humjpgF5ycBReiWUy2uvJFsL4GhgPEvA30R
dlihDqsy1AlckPuwHXs9XtWqIWGTILXsryEHrVcJS+NxXQU4WfC8jz6m5PmPVQenbevSLLJg3RXz
dcVetYujD++cVX8OgLB2//clpksYFxKJZa9jEu8nA0aY7BO1UzOM9z72iCT//hdhkYnnodV7jX8F
VX8KgfY4mA9++nmS0PJhYZYl+1fjt8+MgGYcE/FeF+rPsTs/NwxiZTxa0jUJdhUqtwvjkN6zEaE8
13X1CXrK4jF1Y//17Qt14V6c6wUp+uDVvFThKPFQfZ2rdLmSXgNnC43lO7f79bb+IUT9x5tMtWxo
ZRyOXGCz2y4FfeoSx7+MEZXHYXEozufErFnc8HdqpQtX8JxWUPAumW0bR8fRBMFXWizY8ujckG5f
Nakn36nwBZuP4Oe9fRHPfKH/91afm+nwaYzAqc/DMctmbETUvYHx9BK1R73MFYf5FnzGY5k0pzbF
CHCaI7BhpxlmdsCg7TsasL4irNq2VQ0Q+yJBd435y6IHrN7IdsZukui6v5oFaE5Fgr2FE6ledhEd
x2vXMvdE6yW/S+YRGKixk+a+MnVzZxX0sKaW5Q7JlbjxtoFLaTBAEDYelNfcEthtwbd/y9r22U5w
dk4XMAW4xLr425flQlkN/9J/v4WKsDqiEC4dZYm3bx2wdP7bkICNZtox8oy3CAhnE4Oo0MJyiaai
vckBV3hgQyWeyJIP9wz9plVeU7te3AJSMm0qsq7h+P/bTt17G8p/Pv3z8izk80GhvMpRWuevxS+G
nzd9h0WVty/CnzOY/Nyeh0WYDJQQAx8n3fib1JXpTZNS+zxQmMknicg2b/+fSz/iLOIZP0eE1w5L
K86AfK1rt/Ho97xzKy99+lnEyyxX4+TkdGxi6s2qTkMrIXb2/IMx4qwyWhKRVGoap6OKSQK65kij
WzsY8QmGBG4tVaq2MIf2aCkl/r004rU0+kNcOhdlDotNddMDzNCTQvxIY9YPq0SV2O5TTbXpOln9
FOMSAaSuu/rK90PzHuPnwtU812vWkJfWCqf1cYiqZ6fzGzKBVP32c3BmrvO/WHQu16y6TjvXsAk+
8109rauIz1e21vInHaZu13TNBLZXVNXw28XkXXR5dhPssHy3tobI4u0vcekHnmWlFdJSWrZRD2g0
+zYjRGGrDq6Fb3/4hUFKXpyFlaou57TRhT0uOkVjNxVXvGgMIOdljEmKGak85KY1V/XMzQazLtgZ
pQqir74H3XXWMFJ854tcOGfOUVjIeBmbZNzvuw5Wptg/iA+l0R5pN7QksLjQ4tArPmwjzMivXcbq
1Zx6tRuZSvZYD5Ab0DW6VUPwNTH0h3ndiL1zWfjmneHnhcP9XEyaQnTYD+3S75sSLK4mtWLTE/DY
l0S+hzz6u5vzp7foLO7Y0Q6J79v5uNTI9ct6TLAG3wOkuMp6nWGgMpen1EPnweF76LbLzFFisJmF
rRoZbso0pw/GQSH03gbExRfgLFZJMSzZyDAtBCcgvJi8Yk/Yo4qx6GbcsqGN+szQOdoIibejTzgW
RdOly7CtB2z3exskF3Kec/d3QO3QjTHMH439Fi/jTmDzkoIHXRY/ElvsF/sehvHCI3guWR3nenQe
Vt7AcJI9TH8BiB5EdIxZDjp2AO+9UCCWvP28X3iczjWsTShYDtfA+JAIb3dgEy0nCceQDRY35ncC
x4XT8tyOK4QO/TdqooNLKKgsNWgPNimfugxKDExI6+3bv+RCfDrXsYYCnRcbVLfnHt5twNUPzXvx
99JHnwWnQhqXkxkfPcNxv4qPrvxgUXauYi2nycMBl8o9LZU5angIgcwW3rPwvvQgnTVxoBSGT1Tr
5R52QsOyEvnrCllrDL1FQ94fGgm22rYrhl9v34FLceMVOPzPphGjZkg7ruUe0+d8P4q5+AXepnnK
c2Qujosatt2jhAtmCz0I/tIcpUs5fJqycTPDYhz2a5V+L2ZcerLPQkagpmyy3Cx7QrGHDjtj2sCC
on5v3nFBcZTn5+nN6LvA6lHuoyglO7a8pt1paeZq5brGwJXBtcM+mvr6nqCKF7vBmvk309ny3vTo
wiInDD//fbmlh4gCDdNlLxcFuoaMV5OfV2MRIbv22yq/Ax5va3R/ly7+CJHkFqMr2OIHCC3qTVI0
v9EOXRtOYLmwLUCWlD3WP+vxBuYtm4Tnp0yLdzrwFx7EcxUu6AONzGMl9zPMPTcig/u3523WY64N
1HqIgr8t8+bd4fyl4+JcmttG6SyGYCRMlAEI3EzZFP1MllT9JKGxqCCxbLCGdWn2E+ZS4Ve8xLAD
GRh34ymeR/OO8uTvofQfjtFzXz9ZUtbxKJv3Pod11CorG36SEm5J9ZzxHyh7mn0ueHyE3m4TKlgG
FGG/VJg+w7OwORRiGvqNlaNbEThQbvWyAPM8tb5Z0QaGlH06pI9FVr1uwKEUFW6qGdzgBv1kiasf
uI/QC4xc/JIp6/Q7sfzCGXguPDR4nktXM7R5mrG7491Q7NJJQ9c7hhCu52nKThGtu7XMl+WdUd+F
95ie5Z2EjOlgc4KFllAO0E3l8biasZl61fSt/vx25LrwP85V0YMCiwOc+WmvKUqTAgnflgMku4n9
aA9v/4sLp+C5aFgToByMjaZ9roEZYVkyHUMmxXXhWHRLyqF9JwhfOKvOkTgAG0e9qNm0F0323Xra
/NU6XT5+7EecBXgRLB9SA9JZ1KXtCRabQa+yQk17LE7Jezp6+85Nv/QrzoK36+oxZZi+7qtihH9B
thkF3779Gy599FncrvrOhJo33f7VClXMOAWzd2qHC7f4XN+KKAyQLKntXoaiPgQpsxs4hTfRKnIZ
OYgOKMzV27/h0uFzLncd46ZuxgkrwWYeVbJOyRS2tm/dFUVdsvW1KTZTD9sIZk7l8JUF/cGWxLnU
tYbrZl0VpoNawUXH1vfjAW7F4WP35lzqCn7sqNGv6XHb9W3Q8juP/Pe3L9mF236ude1J1uZ5P/f7
pRlTnJguOk3cvHdDLn362UPV6EHlqiIojjNY+RoJj59Fsq9vf/UL0elc76p4VC8tQ8nXNnNxE2gb
rZuRZg9apPHz2/8i/zvh/8Nhda58LUBh6OocdS+PO8xHQsonBtJ77HewmhdHVsXNUy0FbMoW2t8O
8cCvRAOHtinBosYmXuzyFc4RsHl5TE+wNgomJXdKAGanaqaeo1LYXSEqEO16ATfrtCXlTi6RfeEB
sMWuXpBVF1P7PRpemZJ5BC+TMa7CC5YtMPJqOR6IbYoyvF9RrNdHq1ROZKMzMv/inrsdTbP5q2Cp
+5Q0hKCNmvDNyPh4sKb28MJSGk5ahKX7ZkrEwzQWOEpGGQ4jOnej/greW7Ry88LuwCua0OvtvYcV
cNYeNNVzvELbMtz2AW7BPPoyBx9J+K0mGE3D6s58basJvi1x7eF4Y4gZVkvGIzhR4ascGNq/tygd
+nU95eJRKlXfkiDdQx/1sFKaKVBMU+TplkG4C/zFMkcPyei6TQlN4yNG1mxfKU7wW2EYeZ8nSb5s
FaP8rmNw8MpggHGox7FOYahW9evXkrjELBJ2F3D1GJOrYDIzrjJF0kO1hPqIorzYVL1oDw1nDujA
ZvQvUrDk1AKYAJMoRqZsFfF2Kdez76r8U6aBEFyc7TByCb2+l97Tn/UE8mMXveaSHVYdbmBLq0C2
AJnnMUs7yXcIdg78vybJcaQCLABsDSEcLJiuGtZlDLMQPurqGylkfjVxyta9g28SjO2XYSVgrZms
xq6w2yoT6WZamDqg1SQ2pU6XLxwUbRjDZQPa7x32o0Duw5401vR6fUWNTIc9cOJuxgxxGPpV29ch
hb2zhdFxNk1tt+NMqeXLZGO6rEhJEQLGGDZWAS7+ap2y0X95HRB+TtAnLK6WcYr9pwI/5KUe5vJ7
11gkrH1BsiNqwvlWFhHDf4W3yJ6wWcbbDPoSgCELVLqTIw18/Fhm4rUuRBxvSjSznqVo4GhUFHJ4
JJpkN2Uc6KH3+fAluDFaz7AVXcP2Xa2Hco7YCo3sfAcpPeSxMPO3dL+gYPweJ/WoVzP3gHt0Zsk3
KsBAGiCTApCdIvRRts7aksKwaATTY8Y70WFk0GWH0ulxjQo/vrIhNTCXT4YmA5jAmu56wZ7UWg0O
VYIZ0PnatK4qi99D0vUMfYhhWuVOOHZgwQu4t9HpMNi0Xta86c2uInEzY+48Ow726QRLaS8jUCD5
K1syL90tn2R7yCvNNoOYql2XA3Rsp9SXRwAEynIjNYlB2Zw5DJtiWbZ3LQBjNxXV6Wqo8nGVVmQE
ylC1rztG4NQfXFbJq4m5ABaQiMd2bYxof7aRrc1tP2Cj+g6GrPOPtnGh3xd87O12KcVPiWXdk9R5
0t4oP/fgwuaxjp5GW/2OOs66TY9TAr44cw0OLcBW+Z1Tnh/I4pMXDaObO0NzfpclCV8vWd6ZlfJN
6FZzQnwMPEyrMZbEJvkTt8LcoR2mP+Hrm19zU1rwQTCyf1hIJb9kXsLMIy8XoC47WDaArgXrpir2
8VHxHPylZdanbHIGbKElhQUXpfjk0MYA4cxIGq8bAveeRPv4C8b35Z0a5nHbdN59ninKHXQlRfEJ
EkuzbtomIRsJI+SNUjmMuSaGCe2oB/jdO3OScWvWRTtp5G+FvsGqtNz0DmBPWI6DBk5D9AmNzGLb
ovcFyjHppxWZSb4hHvcghyAX5lSLvquIYy+RlmRXliZ/kTQrfkIzgjSrYd2PWBWIAVFLQbsBC3M9
sxT1JtzV73Sv6K7OG9VtgHNH7C9EiU3NJsCziwzmZGIFxEob3FW1DOJTRBfY9ZVm2Bk4cgO8Ai4k
XPY6c5ui3VNk+lXVWAiYXEJWkst+CzveY8lRemFjvU+3fQCZYzWJub42tJx/VTNgx5MC8HXRWbNZ
mjraaE6LDrAgDoSxKxVDbM3ydRO5+W6MzHRI1NA/KJ4mSH4R+e2KOQpHUK46tx6wUrOPcitBBbJB
fC3VZL/AnhgTjqpQsDtUJctWTWD9IxvgD4n+fQVLwKZm91ZiPWoFLTZ4ur0Bknr0ZhvG0N465+C1
iKZf8Zgthfk9A6+3wZQXUlESQPq1+ZCBQNXikIOgnjxQLVFj1JksvifTmILTPBJxVKIP65CT6gae
4WAU26F9smXncGiBUbKeAH58jEw9nEpfZsMmSsKIsDgB2LpWKoE95zRBeYRoKYFMAime3WeJyNVm
auF7vM4YcfeULRhRATwCszvhu13RCLrul2S8NaGB8Z3BNwbIrYOVmaT9TRADDnSejd29Cin2J+q4
ggsgmY8MJlFg8GYlRwbQplsCR/+bEX2EFcWqlQNteuj7da8jsSc5L5+hXoFipMjMT19ScQOfAvet
bfh0IpNovld1ne6risdfdPDzdsmapcQaIccuQ6FtA8bVkrxEpmhOwIwnL4w6daDIKz7bJW83VGr4
4MlEoY0/p3uXF4PdyVL1jxihmX1e2/RQCwLWrYrLfQ9b8CtToTdfFiOObQdDZIvkDf0FuFPGiVTL
rdK9Lj9VFSg0G6oono2ciUrCPj4TsKsS5UJ+5RDQbVzVOLvnr7qvFc1MuWmRi31yTSUe07Ievjto
Pa8aNtsHjR7KI0IqSFd1HPduM1QVjPsQFxF+ZSvumXoRWaoP3YzTZ45GC6fOhF9z0Hs2KWk44FVV
k18LcN5TbK7U7iEXzMDBekRwl4bqU6vl8sknTu4Szpp62zeufJlikW6nKK/L08KX7qpXyMkAhq40
qG+tmjDsNjQd1hBoj59s62OB0X0e3QkeqR9kGMk3O+risx0LtYtdkh/NSLAg3JPkaqqxJw8esce4
DtJH80Th71Wix1YhxUpj55/hxISZRKhcIdYm6+dnnlTN1hVMwGhecBjk+iIdQExWeGLbnur7Rnpb
b9U8ZXszVB5b0EZfRUvtD60R4s6hY9rvGkoJGFnELKsF42xwH1Tt9lORi1Nu5qdJlenmdVo6o8dX
qOs+K3gKPnqf/YhiaPGwWajoL9voBqTfegQmKcsAxwM4D6vN8VLeEGTz4CBjpWqKEhhcUtJNO0Mb
MuyEhqFUU8PRsp08fAE0w0rzytVDCyfhAfqN1VAOWLceR3iMrR1tVbJhU83LkwONl/+akG3vkF+h
yaSkIldLTkBEh48B9yuFxW654jTsk5QoEMHwdql1knLe7S1JQVehNO628I7nAUqwlt0UlXF7jrEL
HlDO+hle7nN2goCv/0kyoMfqfCA/2tQRtmkkQyZLSD3fwPaJwHWyEPMaieersSSJ9bqD5cmmy0o5
biUka+OqrSUKGSzE6QWnWzaCS0LZvMWuL5SZlsn4sQk0+9UMMGWrbGlf5Zp6uc/jvHrk2ifdxjqF
3MYhVQ+KAvM+ort6oh6xPFgKSaSD6K+QBZqgds7764TE6dfI22lTINZBjW6jG2ACXLmKLKvg/CZS
Oawx5sRyaA/tEljCQhS7JvHQ16Vl1xyqbonveskEQNflrilH8SLNoveLd/Ut8k+8SYZP20z4F7j+
ueozBNg5PaTDaNLD0Iz5d19Pw7T2g4uTveUUGHMzEF2uQ+Dgh5OoFbe8HQZsp2JIveCVBKUQRr/Y
qlcovQ+VwwoZKCQNFCbtAM9b1IEhQbbGYnLrJts1tw1wWH0GF6utR/60bKtKZ1DzYbvZ7sbJXiVd
oc0eO3fhJzBSQe/eLiBjgDn/PHs/RyKUziYaLwk7eE3wwzwoMFc9pre3rWmnXRsXfjvZZDplCSuf
p4WP6VqraT5iFAFXXdai5hnx2hdFcNFa63EATe11sz/OJswIJOvUSvMYeYIv3IxqwzccT6vwwFrH
gcgbXJAlOiSkzrt1WjeYAQLmAr/rSVqyKqTsMHNIYaaQ1LCx2EEgz+9boYYfgqT1TTUslMCKUyFR
YCMlgK3XCXRGqQ3Tl0T14omBegYiCylBIcQJ8DyMrpqgQAvLsRe6g0KypN/qjkaf8OJN1/2I2mDV
lpAA2dgteAnnpLyeXC4C7BDRJlpniKLwkPO55ye2BILgHgscjDlawYKn8hMEBNWjNPnyhSDCfFny
mh0KUoRlq0sKOSgI12A9xHWGh6vI9bFLDLvBwP81Ax06na+XwHCNxevfKjTzv2nQYWFi6zr328is
+g2nx6VeYa8vv05aWhQ3NXYqrtQSj89YkEn8uq0UPfos8Z8nliD4NBoJ7aqqMldv06Dm7ykPyUGq
NvrLYKbzrcqgqDYLePe7oRX9ozNj/JzMCWrWtmh3aVbrO4pA125mgRWo18iwCIgjAX+HqOlkdAkC
uwbUwmBYZZenvlTVJ5ul/gkl8lO9YE950xRC/Kz0nB11adPHrpzoLR+93IQ29biFEhRV5OQ0x8je
DPWXxefAHJaIxzdO8ghTkKyOsQKgIoNkd6FH3VSpXCfQbsiVCgO6sV1kr0oVu4coT2G3il22G4ka
BUjSLObZ2mqU+RtF09fuxhy5FjCHJo92CyCtV5CIYcCCpOCvzDL+1Zcdj1dRnRfPtUxtuga51/5C
U0ChGm7RrDuimQ8lDLha5KkgNpMr3LQCit0hei35aEn5VUJnsU/RePVgckb1I7EJciQY9023M4Zn
y8prkHvXPTxDUC6rKPaIhbyDMzl22b7VUSY/6VbEV0p28JYW+LOVqzJ9B0Qryu8yRu2etCNQ0EU3
0WeNhRgB1UwxJKuiIXCPt0Tg3nMHQ++g+2NNMnqfUieytRHzAjEefD3vIOIxD1aS+GDixF03cVrc
wa+rBZYkLyccKAov2EBif1w4aN4jLdpPpkVuuJlR3f4FYzZ5W+Tw8hTI/dC4GMsfxcLVQ8SXep3M
Xj4XfTq9Ai7n/gtWLoYt3FXNK70ohSc6lG8wjcJsADCQYeT1qlsUbTYxaYZPJVSIP7HOU19hEA0Q
van78bpC9nyave6Qmg7yYMbCgyjqy59VXdVfMj1YdAOGUG0ngCyOoi3jeA3eGpzXJzrd2bgNsBsG
b7OACeg3mA4U33A6j09JSoPevM4T7que1CNmNUtySyreo5Rn0TCukFfbzVxU9EBQzcE2GsduhdXX
nv3ooknvfJzpHSJ5vABpSoHe7Zo++Z024/wEjWGWbrSOyydHIWCCTTUWjmlB5x8ZlxlZGQzbt93I
PTDUhfZfXUFIA4EVWjSE0eprFbR7AfkbBf6MpG0dfBPf2sQmv1w0jytvGTbHZV4CLmQxXUxxYKPU
L1xdPba0zX5Wk5VXsGzJW5i56P6LSgR9VOkkkTM5c1sMU/VAh3nBN1na6kc2gvltTNmeTLDFDst9
SIF5SdHoMr2sX7JI6ACDssXuFBTl8jhznKnbIetBXcU0Mv+MPUykCrDCc78dI/lhiMcJtYKgW40W
+A0RRj5y1xYwMPe2faLotPMtwqAHfth78CBEiuZIzSVW7m3aatQUZBrJSqvE4RSMBrjHL7qLsBku
MF/bQe9e3nAWte1+QOk1bmd0Ch5N5ZIDZ685iDAgw5VJj1Irq30KkMHS8uukicOL1TR7EqPO0Ojp
q3ZVCT4+0LFDhGMh9vjTuHaPrCPNzahtuHG0xpJp4aQ/zmkHO1HMTzyWTpF7bHCJhjs0bNrrZMkz
eGTnHKT6fM5lvoUHSvqlkw4H3NK1MLBXme3iDV+AdkcDAcjLFYUE7CbJ57BrFatPWE/qfxSTyNdx
1EfmCsHQA3xrAQzZ1Ghf7L3o4RAvxiY9lD2xD70WClbjGYc7el7BbxpIt/ReUBp2UNTQu74vuqMc
RvSnlGJRvgLvKP6mEmhgACro0c8SlV95rKGtsZdQHwosyR9Tliaf50GI675VI/z1ou4oOt9jvsPa
6+AX2O2zGuCzXkjoxiPYtM80ujJTNNyZOYoPzA6DQDOTwqNfY+yNd0D6LboAHoIDCyGtLTWKexdk
QP6gFMJNCQl6OyFnaNqqOAWalOuFULMxS49uiO7DQwxq5qOLAw5NkZX1yucte+Y5GOAo7vEgT1PS
qLtW9WgvsKmLsFSex+1uTMFhOsIopb/FoYblxhj5DRpwmMxyABUceDu1kcn3vAKfWkclPcFPaToV
E/agHA2w/UcLPf3Wl/gAVZOAMgaZ7CbTRQZurWKu28EhAXl0ly6bZg7dbd8hcyiA4XxsYV2CBumQ
xMMGj2J11Hg2v3VZhSxDYd59S4QmFOAALXYCEtsXWZv8MziWzTYKcfg0sqQ4oihr8TjH3uEeZcEf
oQZ1r7rqGdoMsdACgjes96Fs07dmiPvttIRmp8kY/5r10t5zUi4nn0u0qgfbzHev9K+/DFrG69BA
2FNAfrUL6dQfaScnj0iFXUcXBRg9GZBeDDaLj1En0xXs0KKDhcEyit3Ibq22GTLcGYt6aQYHe6/b
PSwTqq8TvtODUeX4UCV9vSoAYfrWY+5ygOmL3uYOcaMU5nvJRfkodaRgRy0HvYEagtZrHrHo82h0
dKuqV7zjUJoTTmycamOVIPnQkk5qQ4dk+R6ymNybdvDtVmK7Z6uqpt5gMtK2a+ba6q+5gJplHaKG
lkhxab0FcafrNsW86ORzm3M7ffGzmVB+1FEott4DdFhn3PsNGTKWrFhkG7oCC21Gyqio5vsyczHw
K/3kjpPpE7gcdSpOT3Sx5rsqKBkeAPxu92wy3c/u71vfLX0DGIjUEudcz9y8YhTAcmytz+RhaiI7
rjF2VPSxImk6bd2EkfM2lRTlVmTbw5jZCUCNmj4ohu5XHJgOq4hW7bUoq343l5hnrHLw+UrkHxl6
CQGysBV68eqvVMXzrk5mcoNMIH5wfZmtPVps27HUbov0DBwc9AJuuoJF135o6RrFYQUwSFOsYny9
Q9uhb10Y7g4UzUi0CNruJ5asizXr++6znHR5J0ur93HoxFePOnFEvmaGRz+J8V60vf1aJOj3EPhB
7LskN1/LKnsgyON3yciy4xC30JbEOEtO1On5u9bIowvNbxmrkufEIuSgW0XWPJ7Z8+QUpjp68TsS
Zv/N5Bhs0wFdxlWDqHlXtGVIVnYsMWKZ5uRITdI8YjZTPcZ26HcjFqT2WDDD8lcxeHqDqQFkTDkc
YNsVnTv/SWSG/mos1d+yMjdg4VgWcHrDGHnbJbx9DAs2+Lhr1Mv/kXcey3Eja5u+lROzhwIJJNxi
NqhCVbHonShqg6BICt57XP08pe5zfgqHFKNrNRMT0dGLVhOEEmm+/F5H452ziiQ7o/D0DqAgqjvj
0swP84IwS0txzSmqinWLtchlDvJx3og6MryidcrrqW5tm+6fUu2tUFPp4EA6YRMMxLifFU3bc63u
LlAGhmdOAzEGetKY0+JxlBpPlCG5EpFq3wAT+KdZNyBgJUXOvinGwTmRBgbwqUjCh3zUxsd59huv
0eea9pzoNn2s6dkKz7jxHv0mkTVjHn4tlLrad4roPY4gGP5lI/cZLZ4X/luzpg+SXaVm5pybFaHM
sg6rNWb0JO4Ehk9zxIzXVmAjtO+C4CRk3m5bPUFGAriauGZUGnu978LTSs1I1Sh9K3XTMZrPy4wN
ZBUS+3lh0ZCeXY65hN4qn8QrgdQyb8QTAZn/rBOF19OYaNQye4r8UN2XdTvu8toxz/KpFGdxHSHX
qO3+xMYW+zYyItxULALsRs7LOnksy8ACg0z88qRrTDR/wA0D4AQFxTVYG86cuRVhHlsPkjCbmMAI
Ws3jhlaC9WTUSufNQ2FdjdD+HChbCVkWWOvXA2aKcf4SNYoFHsS2HoZ+/jgAku4UiLfrkM7Z7M6i
wmZkstII07u4VwSCP835Tv/FPA8sQpjbfgSO90eQmnioCnhgjTptaY0kD4XjhLy3XdXrwTJj3GEz
a6skif4NJz0mxZzGcF6YwmLDXIxgq2W0QSTEzZQ40nj8WgUHDDEMZmXvhCrFkxym5tpm9C7LUom8
Spmm7SC78IlLd3zf6WHyzR676FkYPlsTjfJhnYdAjDS5x/xcxlrF5Ennfu1MvnFuannszXmkYZLb
+rdTPyILLim73YAO5LadSunJaWKBwXVYcyBFOydRzJ9MwfyEYG+YU52DcJD5cBrQFvUG3a6U1ZDk
2kr603RXORqpXqFoCg5mMINVNDv1ljL0O7fO/mDWQ4qYVlvqftYiixsb7azALiaKPSVeNTQjz7O4
ZWm2wi92ociShDuqsC/qdhCVW2SdOOfKlZLwlzkbyI1ij0vN9H1qpPPd0saWlWRmEW7UVVgK0gim
8VF3ZuKhFP5yl5GFfxAXp9zTI324qAcNIabeaOSOcV7YXhZk7bUdUISooiNtKzCcmxiJ5Mkgdc4K
chDOJdYopzhn1ufD2Ix7kLrsvjJG7hYJqkIwXnOjicOJgUuRW4ehWKljiH19EhXs4RVAvzZPW20a
gq1mp+rXgGMXPN8QyAww5XHcVtDOd4EWhu8O3ZeXBLMMfBfLGAjQyoOdPYnxJKOrXbk5Gd3bzo7F
hla8uOrDPHIpnvK14HjaIy0OdyN/mSsnzUsKxT6JtuR46qcx90dYbClXpGxMnb1Rs5cBxgcnEw2w
KwX6m0ay0Vx+z5NEvQ5aX+zxOxYnqSrac5/82UvDiOuXNC+G+KwpJ4K7JrOVu1avza9Jl7WPUgjt
x1DHzaY1AjS0djs95DEQ7mknnEhssqlRAxeiU3/O5k7nREoO5hhCwsj3eBw1vBW2jW8IvgdvW28M
yPKv/dRgLtdFOWy+ipWTOsbBtjt1hrssc4iWzkcn3ylYbdLmyfqbObRsMr4Mzt9Q9jgymoZ92iad
OKlloXg+rt97UKjhUbf8dFMqSHBbNR7pE0hl47cwFX184J6JSQA8r4VTe8BhxdosNf/naPiOh71E
9FrMNk1kGSsFXbbe3vRFIrTV2PTdZtJ7+Sz1Pt/pbdqdy7wPqK3LQv9exAb5cMCsV2IwcwRada1d
5DRqdqqlKWdh148X3ApKTLsk3e6wdtpLqJOkZtiTUn3tcNFhlk+2sqsjxdx2IhjO1KCPU3cQOemQ
UZFcInkLOi8icJ1pRXhKSSsdgNglkrgo3VFtCfZqoxpoLCv14oHtD+UyR9hJZqZzvfJLWhh4CRa3
sC7IAJy1khyHSOHKXNn6inPevIc2IU2iy8xDR2sCjph4+1vfkdmNQT/2ospK1Uvm2bjWnTgGd0iD
PQVgtAeSCz2+XnKPkpjWpDC0m0kmDRMgzaYbNr/mhDrUoT0pkpe5a0tXwrNYdWCPyJzmVNwoKI1u
EqOIXoI8k6cVooXnpDt0vY1xNm7bHH/bghblxpaT7dLS818wqfgRWHXrVWpP3Zt1AHiUEV4bNj7d
9Uw/LN5uq6IpBoID36+jPtkwq+kAxlmzjkSpbbgjc2+L43yilMuDr8hwHXs12i1Yvh8Pd3gmj1cY
1yI9Tg0oL3WXkmBHzvBas3H0UFhEsDZA77eJNbRk52bpRa2YwVls2cnNiDspXXhTxuCGY3/ah624
jTAE91dhJo1VJejfR7Ed3UVZNlykqnmg3pb040e2jxtTG+nZ5MHshWOS2btapYFLdEzJxomX9qsw
beukF7lSe8qMH9Pp5CS+W7D/z4jOy2adJ7S91kNC/0WICRMbvLfaHZtdqHJtUzMsPH2lP89yEwPb
ZjADFZmXZt2boIX3UEv8C+4FWr+qQuXBV9pho/u5sqPZN+x0P9R1t5+reB/TjuTgKJzx6+gMyUMI
MeGkKEV9nmJdcSZqy7iwc4Rlq1RrUy8wA19xwdhhFOZJEyVuaUbJdzZVs7nROj+L1oMZO1tV4zBe
Y5Wb6z/yOqjXqVoAkOb44raz1tAQ63FxWmVpOajrui1+2HHVSwL20JAb+uzfmQPUqMtWQZwh+iFq
7nR8AZxNSPkWrxB/xfm2J8WenyGh1gxu+R3jT4u+/5oghLyH1sDfbt3aTsCJO0cPGrtwsKFUbp8F
hJxLoZh0XQqWJ4YP1kDINPh0GhKpBqaDgWbs1lLpVzm6RxexqkXAGDUWJOrqZISteWqCkvGlhaED
8cvhXKmNcNVajWl4lWY62W72Ez85pVgdk2GFW4blByeHD5YSv86CXYOScYPmToMZQVLZ9N6lCM4r
w/LzG6FHxb1flWm4turQIV1+0pHfhEVcp66DncELtVanUmHUU32idTQKwCsTWsy95XN51TNL53+v
B4qgKTQnZTVT03ckAaHi0uLMvx/yKRrg6ZjGsDXVMR/2QZUEZG7iJqd8L+jP7GoNSJtzuH+BxyOt
xzwGHXBDp1Qo+7LIiDnxgq5dMU5SboEgrOdqUm3Vwx83ob2gFem8FRo097kOO7If51q7nIGF6KIk
IVGUZhlIr5WSXD0jMZ80owEUyhU711x9JsjCh1F0nUy+eddkBQyTEFKTbohxbQ3dtM9sBMbSOXA/
CrqHK5stjGpfNuQ71nTvci6WuIOlgSq2qm2mgExhnGc0tX3y6+IAiQISPHg2+fDIB7M3dVfr++yg
NaqgXf8YphY9m07L7MK3BunvKHdH1ctkXz3SPW1f6fPmj1FgGreGqteaG8OrOgXSgRaXNOzapWLM
67oLKNDhhxvpRRqN489Kjs6uoClDbxy/ix+ROlPsN1oQbutGU8/RPhG1SJOOQ9kOnG3MxP7u4HhZ
rXpHkevYL7vvSNaSyxBK1y1TObxo0kR91PrCdgt9HM8135guhT6axAsMU70mk4q7SDWZt7bSKCtO
DvNn2gbzRsZFxdlbqHdzMXcb1v+40s1YO5OUt6+yPXSWLFvNHkp76phUoNYMLd1VK8jtPaFe/bOS
RIDRTdiCMtMisNoERNkvymIHaaZ66qHhnCpN3J5KO/wJBuWfTTg/CBeYM/iGPkeGsFlim4C/KCEL
QY0t46k0rmSyU3KcAzSDpBHA09oNB5OU5UqUp/QInH2t2UhBs36geAntIoYlZATBKdKP+WWwwwkU
UiBToaV+2xDadZZBQX8xOiV7lECNGHNHZd2vemjwrgChOa2ZIhuK6MjrFcW5ZgE6N0WZ+pdVR7hm
R4G3GSeRr9N6on2NL3fqwPkIuH3jyWDdOXEZX5VKkT8NSkoHdPYL8B+/La5T7ickuKIv0/+i1v//
HECH7uI/sUXrp/bpX695C1noEKD3v/+X+1T/eHopmt/y5/iJf6dBO1+kpgoaYbqj/YqM/3f+nGIQ
QGeotubowhCkyh10HH8H0AmdEGkDEN1yNGEZ/C//CaDjj1RDOHRUDHr8to0HwyL9+U9p0L/8/f6H
aWwYvJRjG1RPOiA29nQL+VIeO02ulZJmjCHOVMcI2nVMzpU3J4bfeZwYkkLA1xQIXVM0R6uGrUQh
OdEgjzcztXofttjbGHPfEcWcpMNrTxtnNdfgPl5oWBX9YF0ML8K3AV+b0rwvjDw+rykg/3bB+EcT
7zx6roum+Nkucw1/Cz+87F/rtqtf/0UcefOvTZe/PLX0jpc/839jFuLB4+PjuXj1VD89v6b/OmnS
p/xlMSX/Mye5Wn05+LBqjipM8KODNehfkYgkHX4RjjRs6xBsKJwDq+DfM9L6wiS24PXYTFepHeyW
/o5EFMYXrIJUnTxxwskNpvQ/mZEfGfjoS4mRH3An8fvmcN28iBNMe/1sn7TqRVLI9TxSlerKt8TK
L0YI7lqt4+ejEayjBzvhm5076OVzPvokjf69ozElgtfi6q/F8DbY8Jcw7n/WyH8E//pBCvDGZ280
Wq0YrKnZx6W6t5UqWIcFeE/rZCDMYbfpaFHRx8g8BfLEmQ1Q41ayUd1s7l6qWPsKNM49T87o2cST
RNznCgXmt9VoxirKLMCFPL2zHEC5tJ3oycxxsoLLeaNZSKmFLGPXx9Y27aJHqc/7eS7u5iy+4M2/
YhgXuIBnwy5Pm2CX1QqCcLtovbjiBTs5v4KinOBVto7ngMTR4g67jLsq6y6sLAFUaMLRhR//TR/o
qEP5fR5q9auAF7HNU/V2Qi8Dps6/uta8nOdm/WZSvjOgvz7lewN6EG68GVA6tkjIqrHfO7QYMAyw
V1DYYVuEHHDOwPHr6HDUyYCPBMykkt51/Fjk1klxaHnIMVj3xHEAtWMnRvsnC8xXTKXcrP/eWYIS
bbxqY0NZ20kabOx8yE6gjSV4caM9cMjv8QBGQOvYqtaJxMJlruAapNK8swRHf2/111VlfWJOon0k
F2Elvf2rmiMpR4ni9PvJH67SNDyt8/jarPVzBnnX9sRg97InJdjwrQdfZ/5O1vCITR2pwKgjXaOt
AP3iTVQGt/GQbtnHnzu79bczNRmEgPSbziXKZbLnOHkEV10AevDnr/TLV/a9r7TUlxUOgK+iVnvM
bnYTrnOZsY9Ube3Y1Li6tgXLubHrTYJ4wbWc9LE31a9mQrJIFq4TuqilhbwYswBIQ1WVrgcmrZs5
4szRMdSyiptgHG7//Kq/vEDfe9WFQo37X2jAVKj3XUfge5Sv88Dx6PViEtqZUNOC59pg+tjFXarH
t9AZ+pUfBupO9qAeRXkG02J2R2zB//w+H330hQDJBNAQhgG9w4YN0XELNTpW1mduOosz+z/70dKo
Ow8dMw7UuoZeV55VaXXWtLR+KpM+ndFrDpnxebsCCE4oh8U275jtYYieO9Wy2yCDRwwCd+kH7WnX
0BIPUugsBlZstLIf1TS5FVqzK2Lr9c9j8YHaeOk/DT+oHokqguqSp6i+Xx1I+kmMNgEeUGp95tEt
DkP7zgxYelEb7H9RBm9+L4rhRINuZFYZ4xNsIXq5UhTcVMuLTkK0NT6zC/hlXvze71ycVD56nXxM
82qPvdctvaNT4E5omTKEcD2YPwHI/HUNpHuPNmsVIVuITWMzUkOtlbptmRhc48feaAGq1W9xBbuu
qfsfTjGwl+Fht6KMzFZ//gofyZ9/7U9vtlzTmBR06Ha5b4f+sTw0brWIhl4lOzzwoC2Sb55uzcC5
17RmExoIb2GGPNRaKFw7MGivNIE3qe23DKWXHwQXLYyYDI+bgVZTEpqnwxg9V5F2M0zl7FJzqGtu
OF6TqZ+I1j/ajZbO2hC+qiGUerWH4gNULgn6wbmK6M47ddYeDBpkldZh9ZWsevo5U2kSAYyay1Au
0W6dT2m00nXzWhmx6NK6G0z0T7kwPrPR7ugKQSkNKvWTjfMjy8ilUXeeK+mU+U61jxtFrpQOquHB
AMidk6i/QPllegEcVRDsbnL7AWp9IJKbwizVS0ME5Lqn9uxavRqtEsBpVHpIbPw2dHM/0702aZpd
qkE7G+Kvui/uJ5rEjugKdzjkNhGQrTYipBKB6Y4otFjDhDi1M6tbm4a809GL/HlCfWQv8WtzejOh
fKBTu5Ci3MM/X5l5dAoSv89M5xWv5l2RdxdJ/Y3PBUlN38i6PVVzc5On+WcGSOZha39v8S22/Nxu
a8ggRrmn86wiopqyVZ9R9MA6C69KSgpHwtkVeSZWijr8SHT5DLm3JdSdNoHl6GgFJOI6ewrWKY06
+lYvYLGVOxqCbndDEqfMwEdWZV1BQh0rmBVze00rSwKWrKzMpPlSn2ZpfyqhALu4dB4gNdvwHLty
NnmnndnlkGwdJdilvvYEg92mNENJhnbQpwCkmlLV+X620xO9wWaAQ4mkiEq9KWpt2CCE+W74MNkr
w7/C6FO6eqFcoLS/T1LrgfCex55N3JVpcZbBEypDmPaDWW+qUD7++QP/8j1/b4AXh5ilNoNt9lCE
1UMSdxNUd00vq3XZy9LtdJXuYqhBFa51wPSupc845JpnsimuOYmTDfbC1apN5JMTlpTnJQFioR+E
nt+2+xoJIymqFMJ/ftdfxpbvvOvSXb0vIJT2etfvfRle1P251V/oZX4lif1p6gAKAFYIBkxY6KPC
q6kLyBzPXYcei0PB0ATpdsx0twjnn3FeXyag60F6bin2tirRFdjVDm3BakCJ21hyV3NlTbnWmr6/
952aEsdc11XnJcV3H3pCpmsCeKO+SUzrtND7rdnDv/aFp2jXqXnG3gsz/yzrX0YNPruJz36Yen8e
h4++2S+fwLeLcmafC4e+3huKI0m7itK7JE+sdQtD4UTYtUWPFRS3UGGRFaa9Ymaqa2V2wIWM+SlS
6gCpDTYCUZanXqNW1hpmVeYJDUxWl6HcNRMcx09e9lBHvvfRDhXDm5dVJluoNOrbfZwlhkYTGmAR
zs507uehT61sXwZpNYD/swBVvbNWskASGTjFmTRFcAOklh1IwGF0ZUdxdztkNo1knGbOYf5qKzJk
21U+q8qKNRt7ZvNJPWMeKvf3Xntx6k9wRCJ6OsW+gb+zniX0HETU5g64QWx6p5w9HTGZV+sxRAJZ
DOs+y+HudASSZkF1hmnqDeaBl2U37ZCnh6vSoGYu0ziEGmTKVa/6yGNgoa6ArVsvTa10Y0KwctE4
mm5pZSq0MIsUMxE9dk5w1RYZhOFAg+YHg2CHDk5zK4X4Bjj6ASgQIu9IhcpYti3WbcioDJ+i71A1
YpdTrMOk2UHnfbTr8CoaxLaUaXbOKjqp/ODCVnIv9iHVulYXll6goyHVTdmcoK5OWEeHql7Nx23T
mw9t0lJUW0Xg9TitrbQ0HTxrsD+LsPqo6BXG77MFnbHZcXkt94BFjBd0DrdphpJzL/PHVd8mwSoA
JFhhgPE6Sq12W6Wc0e42pefkMMAKvQH7KMSDaIx9MuvXfayf6bCtuJ3oxuWo9WcSFRtO2+KTa+5H
t5JfbuxvJnhxiFSy4jLdJ4n9gC7se4ty2zXUIVgXWnhlOeaDplkPmRZejmmDU0VRs1OaSu7O+QF4
16KrJhNPmPPc/HnJffhGi9uozpYbjlZOJ6MS0aU4REQQLqm1t76e76D0Dl/pQVZrYpIMjwY+BIs4
H3ZgbnuA8NDa+vNkIOihZ3Qe+HO0rTs/+GRdfdT3EYdt4s1oaf1kARyo5T4IIbipekUjW2+CrZ4C
WlFEjScJTClLMS8xWiWJyGmh1NBY9axM9KsxHeVlCN1+owy0IDuBfrxkIn5ywnx0vxCLckPAhrHL
TvT7XCYn2iy2EHzXqmKfWzZwPkvd7uaNYdirTITXR36txQmcaRkN5XQa9n4ktiB/WzUDPYoi+zT0
bQBpdds4UK8Ma53AOvRj/x7zga0WIWEskQ+uIVhd2WH7idfhR2azywQEProxVKCTe6vv7/U4NVd6
26NkS8YrPx651aH7cI0kf80U6zRnl9DD4lZy618hczM8vVVibxLBcxFJVMt1/ETM2CcONR+5by3j
E5iXatkpY7fvQgA8ejjBd5+a+ScKbtCYvmh2WkAPuqIYjaL+NKEbhrTtu2oUZ3VEN6AXEF97uy83
dAyiPdXlcN0G6E11kd4Yve7NZvxoWVzoUKZ4iMs+C9364N66TGbwU8Wg82d3e1H19wacQq+JR3ds
Fdst6+xRJO33IeCAkJPcS9k+WezPblDiLoVy/CIzlfMmAhiVnaVvgpn5ziBoKzQ8r0FOVfvJTDyg
AO+ceerizENZOIfKYHR7TQzo4tX4XFRjssKA9IVkHm5PRXAJPwNoc67ObFmciYLjzlIRj0OeRyqm
G3ezzYFV+Q9WTXHWDTBwtXb76/3+Uev/rsj4Z9nD/63v/yE68H9hp/8ABn3c6F89TdlT/l6f//Bz
f0NPlvPF0jRHGNjMSyHVgxPgX31+xRYHVEpTpcD0zAFO58P+u9HPTxmmZTrCVuny2wY/9e9Gv/NF
Q+ukO/DbdRPcQPyTRv+iNQp8JSwToEFi7cBbGEuvyByrl5wGHsVTRIZQHmjZZVJ+TfomgpmuhdvQ
tABgdeodqcoXe9CCK0sdJ8J6uEJVYl6Vh06fExTOTqV/7gZUOUhzI1vz+mz2r5IA236rr3YhJKu0
s5rXyBdyk8yUj28G/+qvhfAWIVh0gv76q9iaIVWBA4Ruq4siBUlvEtV6rUK2fwYiSO4hI+N5XA0J
6rER5u8ELzOsJvAALSxz2EHEBUIPL3oCMerostBmHFvFaJ5VyqiDYQeUOjYaX1ekfXdb20l5g8XG
g5p+5uS+6MXz6gCTBsANc0GHT7DcQTU7iaoAChhxXKoZekLWd3YTjI+w4nsU45iIr8yxLJ4Q8+U3
uKPfs8eo53kgugtuCxnadD2Pr3o1K7/G1ZyinWkcv+WEhgIRoNV9DbXeOcnD9nEqav0kU8P+SYGY
0EBUy/JrtsCCizoWVutRtU5qp9AstIihjwywxXRIwk3ckDT1oJqpH6xNKXza3pMBE1Knj/bjn28k
H+4Sv+0l/w9jiIfcg4+3lqunJGrap/w3PPvwI3/tKpb1xdYtRH0CKx5bUw8xl39tKqb6xbbZVWzT
csCRtcNl/O89Rbe+qPwIdD1gR4DtQ/bH33uKpn+xVKhQyFVtyZ/zR/8Azj4ASP91TqHqXlwp0cqH
iTnnpleoiItSB0PoYU43b8bhnVX+0cOXh6CZdmNCxrwnlOyr5sh7TdZ/HWAfQowfPXqxb7SFLpPY
yQwPhUfnEnqruE48m0c+/fBb31TWGHlEQ9EVpmeb8MOlc6pH9JqOG5TFjWKabARjfWB6Xa98z0YD
ZxbUVsc9W/v9vUNU6YnfAWkWmrzFj+WpGbojv+WinA+kcjCXzEyPy61K3I5vrOFAZUe++KJw1/tG
GaTGTPHLNl0FVnGSTXDqjhqVZRmul4Y19fCvPYz/Aqg7xs9K78pPcIIPJuLyFHCcYegSalIPLwO6
KZmClX2uHDfoy1rX0ghRBbuUntMVynXfqrhNZR2mWccNzGJ9NgE5gYgcDM/Iuke/H2Dw6ffHPXqx
PouB7mxW8mgLd6gDKHuWyeoTiPijIV+szrROcxKmaE6gZuFuDT3Orev29bgXXyxPP+5Gv/YLvqfI
X2KaPlFWXR336MXqZJZAaDrsWcEETS+110Pjf3LVPAzrO9u4ulidsyxNqpDY8OB0KhCHwvkSTi9E
zMT/BE76aNAXKzTUQyVGBWx4GiE2lqqcBsPLMcPyX2nB9B+deVBDw4Ovv6+N/qkM/r7m/MNTgiLt
9/2QgHhcsdIAiCFTh5PMhsDbCe2Tm+j7IwLj7PeH43tR+anqj16vyzNzznZZ1XrHDcliYc7DYKgU
cWiGiIwOEcElnwbLfvTWi4VJnBqMBAXUpVJMex9YSvPT0a34/rgXP/zWNwenNLRehQrKLPGnB9nV
F2BoR47JYmFqZtZhcxlNnqJqL/NB6Wco4hPo5qNBWazMMJlyY+yCCYe9cdogG3TWOCF8lury0dMX
ixORtEk8dTN6qWFe+Y6xJQXs7rjxXqxKkjXnCimW9KJSux8M+RL5drw+6tnLHK5UJnqAP9zoRZVx
KlPjAuXhJ3SPD0Zkmb+VzWanpBHpSeAt2Fu28UU6OC/HvfZiWRIk7/SFOkg0QAd/mr5Hf9A9Hffs
xbo83PPQio4j+wks4spyfirZfOSYLBYmkktY1rQHvVodXkul+Rron7jjfjTah//+ZlHigCdmJ2a0
a5FddEV3oWKLclQJ8V9ZUiLWJclY9eiBbmOfFpndXacVn8V7fPTmi3Vp1hP0+7Iko0W3n1ND3pKA
9MmJ+dGjF4uyxlFoStAdeBpyClcNxR6bKvuootC0F8uyn0Wki74YPb8btqLRgN7G9VFTcBkRlWD4
pXROOXk66Khu0yXxw+Nm9zIDKvURxeNswIFmwbNAO4xYLgyOfO/FsiQb00dZV08ezkrfcjM9xaf5
uJPBWqzKAE1Qah9mSQKPZO3AXwLLJD3nuAFfrEskNn7jMxM9O+ix3kTvjUKtP25pLuOa9FzL7KRi
ovSdchLl+rcABPO4916cl4GS9FIRTPAEU3WvzsdwpafJUaUsaOrvW0qckKSk6C1HWtl+UwsTR01V
/SR44oOVaS1WZlrNYS0ttpSihjeSWzrWWMmRh9oyBakqLFVUJYeaOZU3bRB+w1bmuAFf5h7FAppE
yDh7OsXsjdJE/UOc1sdtV8ugo0rXE2njtOuhrL8zRhMF7mfBUB+Mt7lYmWNcWI0VZIdzPskQM9uv
0jjuUy4b1TIfzRZD3hFcGymWg7Yv1e+Omt7mYlmGOrsuZuij1xi54Y5ldhcm85HPPozUmwMzSAyM
viJGpLCj2UtbsUpT1I7HvfhiXVIJSttAgO51tfUzHlvhprCaj3z4Yl0ObW8lgR4xB7UeZleQP1X5
dH3ciy/WZUg46YBjLemcaNX1BLPwJjqu/l6GESH609PQRh8ezcor1h3PUp2PWzjLlKGQcCYrxJrK
iyEIrn3wGcgen9EDPlg6y2CgXkxla3B78Ox8uklIrXVh736C0H707MWyrFNojLjBjJ6UWoVhvAlL
NxuU4yqUZbiPpbZ1bPtM8TYkRCsYunQ9KXl03PGwDKSxkljRS0ANb8AM8zEVrfPk+8NwVP+HG+Tv
yzM2sWC2G2P05sK4V834xmqPWz4HFc/bhQ9k1uFoY9BVVtoNOV+6W+vKcd028wAPvn14U+PrBNo7
e6jGrpHrrrP6s0T3Q6Xz3+0f01gsTUUjZD1Sq8lTOyxjetVDFP4Dj5S1iKL1UavfWJS0CCxgKxyk
92MV4ikQbFT7sySwD2a6dH4fGBO/hy4gP90LNCIPlLK7H+ioHPXay2DvYNQCq5wLfNa6UvFkMo8I
S5XX4x6+WKKJWk9mUtTkRurt17gevlfl9rgnHz70mxMIayDAP01nHx/Sl7S1XrnLxscVtMucn1C1
0YmN8+ipWfFYaP6VGv447q0XC3Oa41F1ZsLbSGK4auKc5J7guP1qGdyTqjWGjTP7VYOT5Gp0GmM9
IeI67r0XK1Of9XTCcWj25mi6DfLyVm3t44rCZW6PFeLOY5UKDJgy28ncvG1kedxm9Sv5+80ckRm5
FOwomleRmOZZPtEq2rHvvQzt6TFq8I2eNVlV2l711TsHr96jRnsZ1RPOLX4vBqQgY+4fKJr3GNwc
N0uWHs7w2u3BwQrJmzPrNg7Mp7mwjtyllipLfFonfOzM0ashDLnStGo3CuX9cWOyqGbhIUkMgUrN
M8rxdLTV69npjmrcm/pyUUaEoaiSGYhVyZ1SYTQYdP1nmWEfbN2/BB1v5mBcBJUsR23yCDbB+kvb
KUF7c9yQLBal2dpRoWY8WuTat0iOt8hrPhOcfPTai/MyCpE6aAZLZ9SiDJvh+MKyu4fj3ntxUPZq
A+F3Ile4iKbntJwfsaapjls6Sx2b42BUNyb0qZ0JE6Ig692Ji89R772UneFAJXO8xTVOynST+/2u
1MNPdqrDefhOebKUmpk20R2lOVOexKn+I+r9VV6LHVpd12LpY75w5DLSFsemVk+p0mCX5Fl6+jho
3ZoUipfjhmexQv1WS9R5ZjqqXLzNUd7Ppv3tuEcfZumbRWSp5CVbkuEJwvYmGfMV8QZHPnpR0AZm
hx2mTbcwULvLwHTIwa6OfPRifcYympom4q3LqMQQBzt40mGOa4v9Yo29GZEa350mTOIZO6ZyXMfp
NJ7khTId12n/pQV583SEeb2dWjU7ojK1jxBxm/PMj5pPJvvhq70z2ZfKmpH0GWEFXDhzUzwHbYzS
qTefjpopS7WKzIyhxCCfMc+y6w6nTHeoneP2rSUTaJSONZoOcCZ9TmJPSEMjwCZ3j3vxxcJsYDKj
pQe8s3rrXEMiFOj6cefbUuagI+0zSZwFu0sxo+nNEreM5Lg9calHGFJzHjonpKBNb3O7esKo87iO
xy+R4Js5yHnf+JaOmVg75KRhdHl86pu4av95uA+b0ntzcLE28a/KVQySJ6+NwqZYB2E6XqbG3N40
IQzB9Z9/yfsT3VgaoMQHgwdMembPsKvTcrIfRGkfdf3BZ+X3HTEs9ZqNPGR0JvGk1MpFPGnHtVWW
soSJyCartQFj/Qp3qv/D2dn1Vmp7XfwTIdnYgLkFzsl7MpnJZNr/DepMO7wYsMGYt0//rFM9FxO3
aSSrUiuNpoQYb3t7e+31W4j6YffGb0n8uxXil48KF7Ae/VeoiocE2CMqziH7qLD3zhd1NUxDHRF6
KOz8wrTqJooaMMi2LImD0m9RdHVMcOSIO3Rco8Cs5Jc6DL4eu/jTZ6LE/1AxJXKjvIYVI5ppIzh3
g34SwJHWa65AJ/l2rgAowSsNZ8NTV5u/0gbEuA6gR791y5Un87UzQQk2HHZ9PWblMXytIOX3G5ZL
XP0yW0wr2N7tl5nYpM9rBz//Lfa8tCLOvg+jtUHtMRbFFOjEjNbxD9htNX6nLOKuLm3YQf2OF+/r
vc6rrT33xlPCGLtKptlaRSsYJp3Qy4tuY0iBRtNzz8/p5OZ1kM5LDdP+04Cm/tz0PVYAFnhNRDQH
ON/T0FktMaJ/Jfs1jDNP/bR41VOhBn776JWAGAXwES6ric7H1N4usn31mYVR6uS18NEL0d+DVOuA
wXceAd9XHGHtVXz/W7386xSfga/YGK6sT1Mpn9Cs9jhFfutVdPH5+vXRAHZF3TBgtMe4/U4v7oAk
evYbEmd+Q0knmnTEW+u6hOn/ft2JwKt0Ddr027emcoCzR7JuJ7pDDb3bOygcvBbw6CI8/3VA4njZ
EjjxYW4Dc1Ea+Wjb9Ow1IK4SSJWmsWIf4BQfgMaISsjdknR+r+1KgYJJQRTZRDvqykveb+UXgx44
v9d2ArLsDXp7KLII+HOK66Q86hthV69FEBb4b4db7UEyA1KIRTAKrmBtej0G1cnvvZ2QBIx7S6ca
S+DKN/0Is9Twphs3v6VEOLsOPPxbyiFyPQHQByvefodNxqD84l04QYkDRDDCGRpp/kiByxzuSjV5
DooTlFuN295xYkiAGKwQoJ//mQx+p5MI3VlvQke0MMmcR8xBvUaPc2PuUgga/vtb/rvBAFywnbAE
sa2O4d61naIYVFiYZnQzKKm0SW8J5+bLwjvyAGSceAZaKo/3bn2gaIz9VvNwvUOjIHATEQBn4XnZ
GLdX2zLohzVczRMjMUjD00xKmIdP9fO+kkB5KVujxAkcNc9mg/0dxjph33gIbpYerv97PN45NLha
nbBc4glKt+XU0u41nOabUs5+nRVR4sTNjv4w3bF+OR3pdz3GzwDYvvi9tRM0K8X97gxv0dPe0xOA
T/Cbbj0HxAmZDlZ0VtK/raXlvR7B3dWx39buinSCpRlieO7iZBzAaxWgGPguJB85iL33IZ2YqZMZ
880c+lQmZgSjQIAp36x+DTgw2HwbkbDkqGCPgFEBK6M/H+hfI0KGHyRqlyX6n6fjyBXqhF1JKFxy
9WmDgvszSNvfYKKfS5iL9N2Uel08Rq5gxyTlqCBd1CBmzA05reWcPqKAOEV+66GrA0yTVQL5gPvY
eC3vu2i5rVL6waMv8fIv4+PqAKHy0ONMsBzCXrh9nQKkLJkZBcBK4YBR8wopV3UEOG4zmHDUaOKY
92JZ+/hiNOanNvxHh6xKW8MBsNEnU8oG4OP5SnWN32LgKo92ODrQUOLNiQ2uJAnPQzv+z29QnHXm
WFbagHCPSZOii9Oa22DUXnUP5PFvIwrYtgaOICkW3s6A0phMl+bzDbJavzd3tudyigKFF+cQGiYc
HPJ6zvsg/MjL5J3F5m9Lq1+OymNTxXMfQ9MNPvG3EO3+9UT9rsMjV3t0yANOeKisng4y3dMaxqQH
4X7f0xUf7ZWOxCAkOpWkhT9l3Zi82yLPhztFMg764D5PA3xHADQEbuJ4mCLld06JnAygSvi2wEsv
Oq3T8cMsww1oUl+8ZoqrPBphcQZ3F9hbVEEA3+7VAFNtQHz0e/plTftlpiQ962BPgac3oTwFQNMC
R/PBtvHOJHRlR6opj6S18HlBA+e3GtBZAZa431s7wUlNkgCniH7TOrVwaKrSv0p4tPittK7uqEU3
G4ys8N7EVjfJnDwszDMuXd3RVFIjmUTbJtrSg9MIHkad9KLwGxQnBwC3frb9okGMPA5xTZrwywo6
tt+guJojeYQbZBktHq71q13ot2NY/DI6V3K0jGELChtEZMfavIwxhQGX311HdLGs+HV2N028EKAk
4lM8AMwBvuSZR51fcSzizomWH0kc9ga9W+ghPnJm5NdQgVDr9TFd0VF0VGAMlwkmYUXAH4HfQ0A8
P+UlXn8J+RWbQxSN8IjcUMa6maeZQ5lah36rrCs8wsckC6/w4lu5vKJG/k1P8Ve/MXH2zHqJ9jCC
wQeMCJMFROcpb6bEbz92dUdCdHrbOXCrjdJ3ZB/vujHxHG8nLtddtK1pVzSwJxTeZZN8nruQ+q3f
ru6okltnF4UxkUdw1ySg+mpO/I61/xAekQhSdIsXJ+KQBUHteleBXx945EqPkqbq+dFs0WnfAK6G
2XrUq09e88RVHs0WiM6qWeDptar78ghOMvETMAOL8DZ26kCW8QEN8wmElPLqsqBUQBP5TRRXeTRX
XWdqjiGJ1um1tOQqnHq/Eq2rO4rhBbhztkYntOcMMK7LgbJVnlPQCcvEklCuC8ZEgNr3DBrl61L3
+je/b+kcmwFbFHWX4FtO8F+D9xeI0pP+yBvrnQyFOZEpaDAsm0TTfTCCYbqnL6unE0HkKo8IGvBU
3y/xqbfqqm2bT40QfsmPKzwKmoQEUFlfrAI0DIgvcA+0m6r61mvEXfFRVdUWNDx8zp3P52gj3Smo
qF+DYuQKjraAJkbteHcevAJ9DbJCAMa734s7sUkhoG/mDgWDveR/bBLl5aVP/TT00d+2cL9smpGY
yZpepooN1uOlaaL4Ct5J2m+3d/2csadtJArg0ADzu0fGu4fD8wLFNVGmG/QYCCJgJyd7C+j2dTlr
v7zNFR0Z0NUMa2184l34sITVCbo0z/FwAhMOTAtovPiUCY/VdchMc4aZr9+5xBUcqS2cQ3PU8akL
q7vSti9y7/yGxNUb9dXQ0GRukN/DFZxJuWetrEzuNb9dwRG9ND6WA1KUBHicq9QAkjlNH9nbv7MU
/u3n+cv8XlSyBaHGiA8xgBW92prvexOkftmVqzmq1YRlnMP0Res6yWG62X/C3Vvp+UEvv9Mv764V
3eqKYNRpu0fnEuXKJytV9N1v2J2zJrhxfLVQBMAygIW5gUFaxnfjVzdwLUnLfas3A0dJWDuXP2Ad
bbN+PTzni7N16hD3VE2FIxvYMoCwEDmgrTD66NR2WVX/pejpanc2HiS4RsGC2HNWPxxNW6HZt2dg
C2/xov0yOVfFM2o+4ndAx6kE5a0eYblLjN/Vm6vficH9wWZxWQWmiOb9VC35Gu8fWU+/E06uhCcM
FWrXGlOyq5EeyhJgWbsd3C8DcCU8esDDZwrTWjkBmDLHL9uQeOnsIlfAI/sq2UFyxAq2xPyxjmG2
B5hh/cUrlogTqS3arNJOYkoyEf2+gOKsB+NXr3UVPG3QIWkZYBMG136Vd02IbFErz6KnK+FJNp1U
mOfxCc2zWw6+IzBQ8eE55k6gTqpb5g094Sdb2qjQ4QYJrDhqv9WROHtpMA1hAjtxlD3b6B55zHUc
+SmyuKto7EAsX/82T44uVRUKp2/c7FO/Gw/uihrXrZpMqlFTjWMOv3IQRNBrWHoli9Dqvt0zeAc8
6VAhEU0rXhVlSP/olN89IrwG3z673eL6iDecyct9uaPwZiv3jxoX/31d4a76qA4i+/9TJe3P28J+
kmX57BObMHJ9+9bdllbA7+GtZVyCVFs3PwYBP3i/hzub6FgxvUQdw9F2Pm7SBlJMytXP/372v+9E
PA3fvngU7H0PSTM8lLa6ftXHUN5jd2rOaln8/EngYfr2R2whjvvAsqLUx9E8H8pkvk2nefLKGrmr
RBLpFjfDQDDytnyUsH3bYuGVX3BXiVSPMmTBgUcLkqDvTXwHjNxLjsldIRJNIINrEoxJZMjDgkJf
UmrplbpwkCffZHSEaznYBLcSgdnl7bod4gzbbz//E+5KkcB7ZgBcYVC6QLxuAwohKUn8DH5gTfD2
1Ycq6iO07uBCpdu7GxVCRYqzjPGbKq4aKW1L3oeXpSVt2B+VXCe0MIaj58OdIF05QLLNjIfXYi6a
md0J+ZG07J0YFU6M6sZWFaxZ+amSjCXZwEPzYwPqWGVsnqnnou7qkoA8GkuYAvPTWrXt/TSAXw38
np9BDHeVSQrwabAWMSk3tu+5XeK1qMLog0z3nQFy5QkqSSTpJyyQa7AMn/f6R9LGRWdi/sHz39k4
XI1Cl2iU5cvLy1f2S6zHG0L9WjO4q37igHr31XKpLWpAMdQY3rQi/cj4+r33dvbSqaLlPtMqOs16
eEjVcV0z8fzf+8Z7j3YiFXLpXm8AU58akL0h2JjHDHVAr9o5d42KRgWp4w5b7VMJwdqpH8jtEBx+
ojCeOIHa0nGeV4WPaZV6mOnwFHepX6snd0VQJOSAQoNofhrS5jHm1XXiZzTHXZ+iozMHmcllURf8
s436BzEk0i+/cPVPIa2E4Rxl4q0Gqr6147dtB+3Oa6K4+qctmCa06mNIlnX/Us/1Taq0X9GSu7Kn
iAd63AO8uNmOC+H1S6Ck3/x2FUOUgmMarVgNkyG8aGOPcwAbQb8d2nUqYhwYriWJ+UkImE7FJDhZ
bQ7PAXcik9bjJsoBM2Uq6+elt0+6pl/9vqWT5eLkzFU0IS4hRvi8E2JOLZptiv9++DuLuKsZkrKH
HAGCFRSJw29lWGfohbvqp8Nvf75QFn6tc0GdXS/TBIPQGChseC4M82fNVumXKrqaoXmEC38544vO
AN0US5VCsFWHvVe5hbuqoSAmgySXoenl+Dli7CYmfhcW3BUNBYNZR+CckT5LXWZtHX2qllT4TUXX
sSitkEA3K07PQFHdtkP3Cp6T1005dzVDwQbNsgQx4WR7cDKbY9X5lix+we+qhgYgfyc6IZfTa1CM
s7oDdsrvU7pmRXGgcJpLkKowdQwZM+Aqt9H+13+H0Dubsisa6gADIynDe4epfKjG3wbOvvg92dk0
ZUyWo72c4UQzF4mKDsgcVz9FPGx734YmESxIKOoUJ02Dh3543bh+8Xtt5+iJNZaAbcLw5DT+3k7J
X+uRfPd7tFMZWmjH1wmGpCe0eQFyAbzaCUgUr6IWaHJvR6QDmJhVil9y8eQzbqHOppn8bPu5qxiy
yxLXyoRYCIG3hrZHhhnEvX5h6WqG6nRZtthiVKqI5HyYnwYb+y3grmJoDhvgZnbKwXoC8U7O07PZ
Zq9rW+4KhkhdT0wwjDdYJWDxaZbtTH0E930nKvnlz3+5YeHCymFuLjuPHKfnVrLuRexz6ft4JzSD
RdK51BiXFpSXRoYPfepXiIf129s3n5bK9hTaB6wnu6JZAKTBnVghG/TbH1zdkEkBg+tADToBX/7I
TV2ktfBbZ12/IjrxQwo24UrOBipTR/2jZvurV+i7sqEjSnGfyjDiQAM+LiQmd4Kq2G8qurqhZaQk
JRte3MbJIzhjX2A+fvJ7b6cwFF1wopOFsBk4xoVkgLLamzbZ2o/aj96Z6K50KIr3KopLSL8Ss7yC
Zl7jBrr3nCuueOiIIZ3ua6gRt1KcRlY9lqufbRt3pUMwfg0GPuJuWI9LeBvbkuSU9x9xyN/Ja131
0BzEcl71BJ1gWPM8bTX7qwob1WTpXNeeX9YJ1NpOMHQCEwT99KvIxmTNliBRfqeVC0ro1/WL1PuB
syZUEKQb+YMK4EmMhhm/dk/uyogU8FLRajE8KJ/d7ZJ9T8d+8HtzV0dkaNw2jcEN6BhNIidS3Eyt
WgqvaHKVRAT3n33aIbndTVwsddnmXMYfIf3eCSVXRxQBpyFqculwkLTRWWsa9FPZavVbHV0lUW/M
0o/hCOSDbc6k6r8ch18rEndJ9nqhwQo3HVwllkJmVdOrrNz9/FW5KySSfVeBmIubxCDd51x0QMwZ
0fh+UWcnjTcC1l0CEEacVECqpU8k9rsw5/9QEo0oD0tJUS6LuyrDxPxz/Yh9+t5UccKzB71OVivk
IX2bjtnRtfLUVYHfBSi4YW+Df6/iMd1EgpWFr3XGSHMXzNbP8IK7YqKhk8leURKfQJQeHvlQ2dMU
V5Nf9Lt6Ihoay6KN4unhPGWkWR7VOH32Cn5XTnQMG8DBMxSKS7+DuHrMImu2ZvLLAVw90RjVrGX9
JUWffoRt+lsn/Ngj3NUSjdsQV+N4USXv5R9dXBuUzmo/MyqwLN/OFZw9+/FQHWpm1QGhbNLs030Q
b+lXvzF3wjPVQS8n3A+hvRFiFjJH13AF0n6pqKsl0jH4bkM5Xq4Q2BUMS0/2ww7QdwLUNQEqQYgE
ovlyCLVR+XD083fBSul3KnKVRDOSC0ktclFmx+BElP1p1Hx4qR/4PxREi6nmcpIosti0ObXx2EK9
kfo5u3BXRCSBqJ1SgacPvSlky/dsVZ7t2fwfGqK5Vjv+QenpoHPWUvY7qxcvtQyIrW/nuVJWpgDG
44PO5E6O4R+ikp4jfkkifzkrUiCB0uhSR6QlyKh4dBytZ6/wceVDaZUOZB6xks9bWgjdPlRc+1U/
XflQx4Y4iFaBo3m5zPmGVCjtyOi3jLvqIWV6Ox4j+mwG2X4qh/Fh/egc905m7rr/VJVJ46M9kJk3
jJyAp4u+WxOgmnPUa/riN+ru/qlKEgQ4Yp0gebgpDZNZgzqoz7OZqyAKyNpr2df4orWcnzsJ7Dnk
UEPx308XmHL/1CgyV0E09GPEygGH867c2vtBT+VLNC0QWKLRIuiytAuT+y7h9OemY+ZXnGKusmju
y6UdlwpHa9PfH5caTAmXsw/W+Ev17N9+Iydup5iB0dZgW0XzMHnpp6gPT20qJvSEbvBlO43rFgXZ
AHCxyssy4TA8ZIHxmgiA+b6NbLX3qWlEAFQ5VII5IKuv4xyxD74Vf+c3u/z5L8sGadBSvPT4VjqM
v6lpljmlpZ/1M3PNj5idOp5WJTttZpXZkfCw6FKbeIU3cwVIuFgPmn3HJI5a8sT1EV7H+8i9FiYQ
sd+OC9yZtzKd8erjPt0sGnrPknptvMzVHW3bwIeAtpcbHxSYMF3XZ+iFuw8MHd4JPld6FAPDm+rW
iNOGxobh1AgqvhKpcOW7zA2QnNgyyXhOhm7HvYftxeS1tTFXl0SM2sCKRAkntTwCLIQH6X1JB0P8
Juo/tEm4jwTIA1EQt4vOBk3XLKDSbz10pUlHamaSlF1yYroPXxZu26dmmdqPWNzvBJkrTmINqWTQ
YDIlcZ2bShyZ0dTvqoy52qRQz+FaVRiYbl3bYq/Zra5qv2oCKtlvwyCOg7QTOx5O03Y8k6D/Yz52
P90Qc9VJOGMF0xJcFrZalFfd8GqYGrzSIeZqkhbISnS9YzsoU/OsZN8/UUmolwYPOPi3o2Iui3tT
dcCYkgW5Zyz+d+nD+e/N899TC+YqkjZF906SFPq+erTfASJqSYbEfGTFrLv9y3//kHcmpCtLMlLX
kgQYHRlsr0ig54wO1OuAC5T428EhBm1E+4JlmcSTzPsGwuShizxnu2vMFJM+VZvB4hlHrMoUHCTP
U9i3Hwz+e+PibLUb65t4BsIKmcv6PSzlPVzS/davf0hlSjg4CtgnnJaN5nBfflQV9zr0M1cok1Dc
OSuGMTkOguJwU4WwIjJ+LUrgVb39njM3KlEdalvdwdZM4GROdz9aL3O1MuogpCcttDLBbF7gZ/ik
kqD5IGd751u6UpketPhptP2lPCwD9IKKU1PajwoWf1cm/iUjdN11jmae22bhUD/0k+ivbUXWJAvS
OuBXfWe6TwMp+z1TKVbQXNRN8jWAgnQpaAQnhGzsZW0LCxHc5f8HQem86jL8yMOA0r/LYP/ydq4M
rkrFQaoFVx7oQRLlfWViM2eNaMMgs7OtkqyZ+vhzU1lZ5zRWkboeFNuUvgqX2S5HpvcDbrgQRrU7
xZ9t6OpoOa1vGpvsP/dmSNIM6mlZVFVqbxY1h/u5jgI5F3ofoEbegbi3sFm3sIuL1mCAx45tkqyM
df+qjjYWp3Rttr5oj6WUeWiH8nu07HooGinXrxvRsnqA/DCxWSnGesz3fbGf1305kp+h7MsaBlit
nG4H1a9PO7B+/LGtpYjvYcZ1VPdHFM/iTgZDXQFje0zDK24fk/VuX1ul+myl0VwemZgmvQGETgAE
TLa5h20kAFBiOwOtfUjoYxWFgJB15XwNTKtsrtSKAtg3s4d7erXvogvzyUxl9RUcx/FTr3DwezpE
1HWZZPHQ3KaEt+RxaCfK8lSjmn0fqLpfP0XTOGwsq2GLE2EBoypFUbQDrbXPO9mx5d5O6db8b6Uh
1TfVLmNL0UQWT81zwEDZua/Dw8J1iVqSqGfLbaVxbUsh085Cuy70ebJkMDfI6CuR9ZsSBsSfbj/O
oMsCul1EU9mZE68rFf1vHoJ1TLKptWG3F4YkRgg4nkuzgnhge5n+WPVY0p8gLUzjC0ugfLrXXbQO
TwFPgvRuWoO0f7LiWPABxCJLm4HavAxRjnb9/bi8JK7x+jxBV0P9srQ2Uk9VG4mW53wEcktn/UzV
fA+WQCxeZTjh4skaeZT1dUswyugRaaqzqI9S6SyGyutzZSO6Ps19jyJEMtRLm6/9Opg/U7WWkz3N
4wBvfzaN5g5KZzEzZNewxCRod96WL0PZ4l4BJk0dfenKmoWFVpUoJqNJWwRHT/HVI05A6Ru4qnNy
rO2B65l+fhyTcHyslobDErHq099LLnR1G4tkwknPlNV04BcK2g5nv5GrPBb9ZXD0lcIo0ILRdTLF
LKPmGzmUMlcs7YNbVCSnAGXauienfdL8Ex17ejOLhY350Ks2zOje2+SsWCVFlnLgpDMxdmBkpjwq
VbYsHWrTHfAOv/fNsO6ZqERFsz7AfZU0ZLoSgGScYSGX/I7Wb9zZ6ulQ+VDPTVfwcp32jIpeX016
Zb+tU7xHmYm0lhAqN2ItwDqu7JWOOPuzmZcAJNQ2/pJMqVKgQrdHWUQJr9S1GjVuaZbpqDKyROkL
2yNTDGm8bmcDu5P6cavS4ByA7DDcQF5ofh9HWt02tq7/CCXFW0kJu8K8W+OV3cxp2ajPOgDCK68p
PHWKo+vHNKO6T6fncRfyuVPok8+mtaSftlKKujAtIaKIO9GC3NarG5Ue+rnUAQ5rexSUSzEP5nNn
xvh6T0DYKjaWrNM56Iddn+eJ7usJ2XMkM1ht2L+mamDkgdRS1RkUKGN7V/UWd2gKDWLrzdBKlU9l
0A3X7CgHc8Keu5sHqIJvBrFOf9Gjwuj0VVuYYKkqrDMju5GKzq9DzfHXcWMxznmLe6LnGt34IgvJ
Hn3aljGRt+AvRdACVK2Jzoxv4oscqbR33Gi0AtVKr/Js7dEE96prrbkGb2a7GzrgkjOh4cqULxUL
108ha+FxyMajO/fTvm0gP5P9+KoHsV0luCO5b3jdDgVlaDCOOIoa9+kRdyTf4l2hW1JJc9/Fazz8
nNZuSM5VZJMtS6WYwixQQ7M9j2mNu5CKHT3+zdGxjBtAKeiJrlEpi70fFiiCtrQ5PquoXlkBG2F0
1hE7HZ85XIICICZSLX+36QyrbBDxFlY0Q70+lFD34oJbzFt3WveQ7bloYAWVSRtLe9V0Hdi2WcSW
LmPo9L6jrGbnpW+n13QHy3DdJzFdjxKK3ttp3/fp09oPusSdE0S+8bNWe2sfsBeV0YOZ0/3rnmra
nIMDjddXrQjguZDLkQGLBkhN/LNKYoP+8ZSwEu2AjUxvOwtzvpsB7rxSZm01Ml3YGS5YD/PSpA2w
UJS0d5hR40MtmgZt7Wtf4fYVqJ7TPtZ0fR4ulLQnFrWK5VZq+j+ewHkO5by+gsX8xTflq9DJWHd3
rBJJVMAGk5QNXDdmWjRoiDjNqvrZ6mB+RcH+KNCMgolep+mYBwm87HA84Mlzhzurb7FRy4/06LYx
o61N0rxMy+hGN0zDg3/dHrgh9nPTojcnVxMsAbVs2Z1ZlmXI+Kr6O1RsqnxGG11OdUduuBnSu00d
MylWEYNkKPCX2t+1qfX/OPp3P0ml663NeKljVXCFef8ZAjHDryd2kCHbEkPqc9vJtM3btVuiYgxt
/Dst0xiV9WDejhxRzYNMhXakrwgqWxZbKoPxvuqOGhZ67aHO0pQNv4LMqtUZpp6567iBIzo5aHtT
MwCE80BYPmaw3kuuVd0ecw4riqm+FjJNHkCRG22mmqDbrqK6bfgtaxaqbT5t0z6v2UR2w560rBOe
rwOARUUqu+q5G3U8FtqQ5qUKJ9NlpFzZnJu2m7PBAgeWTXEs18egTRObNyaVN2ro+v5uS5Kju5oT
GZjPYUgPm0OOg+s+ViEFqcTesLMQOlDXTdsmqPxY3mfw+fmzp8swnKcoak2RRhW9lZtqmysBfs14
Uitpii4WJmd8QTplZKS+LaAbL9lssAdkO+1+78SU3jXoCM/ghfuplSNAtg1rQ6z0aKGRRb1RYc4h
Mo5sQzCWGdspNumFiPZx6+o+a4hcCVjgy/UscYZIVppkTFGW4SepYkrLp802v+0a2GC2Rex6axaB
KoyOcefNZuxjlrdw9ww26NKfZ2L76La0dVTly6aNfZiPqVzy2FQAKumxDuIz0yPaSyu0+IU2QxJT
rTeUDMmYd3PfymwLj02etYjn8ZEttbX5PPesulaHhKfw1qR1cjsnyEeycdSL/bmHXZRm/OiA9luQ
hK+FKVfRFeNYhSRvKHIH+K9vZPom6jIwxUhFaQtVAdSJF9rMC+pkuskPmE/fI6lHzz6LyuXP1Qr4
0yhekiZfJWbTXZyM6SMqskd5FURIrq46ZaL9JZ2mLsJcDleSD9W895/GemG/6UiHiJE9UMhQ0jIY
cwEL2h734qFqCmNg8XbFArgQnFmZcnoDFmSXFqg6VNXnCr1P5LFPoyPJkA5U1/1AgxAj0Ifzowhx
yCjqdS3TXHcp/WaTYJOovTWxHK4DC8pmNjTIW/M0anr22EGhUOeyMei7WTYjn5ZwxjVozWHikMUH
pHrXUVrL7m6sBX1BbX5Jcqybw1USUvHUbjuZizbWjfl80Gn9jPcm35koYYqoYHrQ3JADLJQMJrVi
+XEsuwhPoHmjTrf187oXbdKY5BXNxfF0HePryySfEppW320/g4x6NLilzaptSF8iobYWps51TE4B
oLhNvgczGc7VAHfdwk6z3e/gMWWnnFdDOBadhZNdjqSf3DfVsC3Ifk033PXwufoGpxRBMqUtvCdH
PW8wFk309kcaDhutITJZ1+HaLFigr003D+pkJonuOLzrkoIv30Y1xJHYek+WjUH3hHVcbl+URY/R
3bHXOKuG2y77m22L0rCYEjCbinKjhyjoHHKeHzQe+XWzhgLrzRLWsOye532+pkeMY+Dagn78im/O
ojuQxPvpLz1gC72KYn6Mf8gQ7UU5i2m1fdqjeqfPbAlsfYJNUCmKoSX9OUa3z28qpPNjzbD3FyEd
bYTTQj+j/4Ghqbjo+FgeRTooa6+12VpWCN4OwU1aQ233jESU2RygzWb6KvpD6wcJtzdkXMuwofRR
z9OZ4MmPQ3kgwez7mnVf2zDq7X07REn6W9BFXP22hD2Jn+g2r+J6p4K9LCxiGvOs009qmaLmegLf
JyqQVlOZj/D7H06bTYcwR/MDSf9iDNpClTX0WCH7221wHyRxOd9yjWuP/OjGTiNitDqysY1SKHgT
SO6SW8z6FOMPA5/gqSFlGXwCFwrpQFsGiCB87LaOO7RT4Tud2U72FVcnMD/LaDxbgn4FPr3wuYsx
6dA3vqnftbLt+iOFCWX5Y5YlPf5MF8xc8zMMEajkwmrsJhxRUxGXue1CYrM9URs7mfGCiGuadL2z
0kxt0W3YvTI5VTjcVs3c/MH7OP5tA8DrUpXXFYmBi08QAbglWquz7bFn7gUL8N8SEABp1+2u5Ouo
9k8UhMt6z9OFyUUX/0fdd/VGjqRb/pWLfmffMAzDxZ15IJk+JaVsSXoh5CroXdD/+j1Z3TszpZ67
tSvsywKNBgqZYjKTEV985hjEgrjEQ+01JFFSFE1VyFKL6qWLZwZZPswgvRVkfm0W8iSbbQAfBEZ8
IHFMjagwQSVkQLH9MGQgnaMJDWpioUKkjQRi71JFAAP7eshn95GylCtkGhV1AjfOE3M10JGbD4TZ
pgxHD2tpHfeN0jsthhpuC8KbWu/Ji1tmb/oYHYKbslJ1HlghS4Mqw/QwEs45gp9CHI1WglKTeAB4
dXy5wGOVyWGB78ktK2WSbujAh+bKsZyycECESfdV1Yy3MECFY2td9rF7XSfZgOwUvQLy0Qvu0pUi
oBZuAWoalqBFyj3c2tmSwRdLUeT72Y7RsIkt5RhzLew7kD0j8cfKTC8EJIJb3ZsedBCnti2UTXte
hnnVu/VBjWPyUZZzZGvfMmiLIYWvMqxCCovDbD3mRKX4lhpa/7a+LGpdbbEJ+8eY5JH2+dDrLZOL
/p4ShXJVklyJYMawxK54lqj8osNTqVM/a3p0qf25K6rcX9KR40n0izjB/Rqkt3lxJ5/g8Yaj7dwh
ZKJhJ+l1rDxwjOs4ch8cb77JS9ECwJn3DNLDFocenC89vmYNNFVXXs149jZRU/Yr6IpaF/aGMfWw
t5BgB3XdYq7SOQTkkknk4op5sLc7CThmVQFHG7oMFhTJeZgsnY0Py5QIi/iWx9wHWBok8QT1Z7fj
EKC/mPvepD5cpUZ9tO7cooZyKp5YH66y8pvIrX7nk0O6J0Ktna5iBSbeGk1diMqySkT4ClMp4AQG
dFocSBjRX+MSjTgO2tEd4hClPX5yqMhBT7ho0mxL5FjAML3XleQBtCvoAyXoPPkTpCZuM6rQlYGl
S4RKc5KV3uG8AZ3QBVhqh856JWFslnEP/RxIMATEadoEUAGEOQi9DBPKAFkTN2yiCji2vjBNdGhp
ucCJnKqIBSjx9M0YN57yiTfqMqi1TR4lRNF2XRW1LDCs0PdRr4GWbmovvmtMI79lvcpEQEmWvID+
tdxq2ETgJkcc6Kh8XM8fYu6d5BAlz4r0OQ2dMSt3+JD5xGfurBBYs+vMpB1DsjSNRdBH2m6EmTqy
K9IZCGpXY2kEdSZgWJIOMEJaL0gDzBpi2rXBOdfDfWqMEDL3TjtW8a05A3+f66xGmsMwiXG/g5Zr
4tsC8HqMaChOKfRrNEqHJEKj7TLzuvxoZ0FWae9AxifBz9Gs2jbN9A1EcckYKIch6kY4tco+xPhc
RGHbI7lvsMAcilaak7e+mNBFCpYpLiA6je6IL5JplXnVJRNqvh9Z1m9Nrsl86ExVtm92IhEOi6Lr
zN6ZbQEWJNEJ9wY/BaXmNBHO88DLmqLxQeB1nBNv5vii47EmgelqtVv05EQ7W07Q/66yyCT3hYF7
3inSicuQo9JhCvrEmGuiGByYPNsXl8IOHAYkeVTNFxOK6h1vxuYwR8ztA9ROUBkSEQ7SDiVZdipd
V7/SIs+TMFPITPxKJN4t+urZHqPwGjJW/dAiyxyS6QE9mhIZtAOiK0qbtOoOTqskBrPtOH8j1Tju
IqdduJ97UXpZD1XxPadKNSX6EBTRIprzpTgUAwq+w9BqL/X7hfZTMGcT6nxR5g7EoQSe2Uan+WBj
HzI6SXSrhKn1wUmdZJ/XWT4GrZtNzp5FfV/j11TdB0wEM+OLvouVTxd3bjYuRKaeej1NQ4A8LrpK
2MiObuRd930M8CgE7/QUImwuF5YnNTvmGHJ/gEivrjUECJ5mjeJiX8Y0j7YtzYnYEFfO/QY2L23n
d82Y3AjQE6/dLoobv43U/ATaonpk5Vjus46XK1IO6zlGr0WUbyPHlvBda8dHzA9cH+gYZGuY1iNy
VuTSoL684uh/wzvLAiKwGpA+PcR0mXYNzs5rcGissyvkhBZpLqPxGuImy36wSiT+HHn53tSbt3oZ
/W6G09nkkjFUm86DtEQgz53gmKbmluUmfqQaiyvRSQnskiv6DbwjQctrAV+sg67I8ChS2BBdziZn
l9Is80uEJt99ISJ7NddeR7deSR88Mvvz2H4XZrhb8pyisdwZs0/FktVo+Yn4IJo43uHBOH5tYbIC
HM1YzGFn27Hw8fOL+8hZpiGUSJ7boHfyBFgh9Ni+8wUCc9gNHD1oODl6Nx6K5qvE6/WVw9PC4tSZ
jfUpli32qZ3z65SM07Beau5mqziZ0XcdiNs8wcWFMJzcnKM7XzjX1HO6HeWkg7VLNJZvrljmDz0P
NUEDchYNjoRCfy+hhPbuiiHFn8pmyIIIcTdC3wOteXQiY3bLDBrUoNiN/VPDyoL5Y8khZpC3bReF
lafS1mdGRBOSw3k69tOUpIFAf/4OKBg+QYnHKQ2KUjs+o0VYl+tBNvoDG4ttpVwuS4cXl15Kswu+
tEPmy5r3V430zAXCtXrNCpiR/wJ18d8Mmz5LA0DXubO1SACLVwPbgbs6BxzAqK8hXRT7eQSXE7Q2
WFYCMYIl7gxIt3LmPH1tFPwJ6GKSOmmG9Dw8pOk2HRCOKBu/ZnUDQ+mfb7wZ3KSyMA1eTdN5/dRw
Dk+W3vkSF4F/5n1TXs1xhGN0Ba1NqreJJMueWUxCv4R75J+J30Crp2h4A1I5jvKGREfmpY9f+tE/
k77nOUWrJV6AunKtvxh5ciT72kr8zPjGcAmEjxJrxZjotR6LJ9rqXwH7/ptV/pny3Zcqj3iMawsT
fbN6CVL1NQs+/pnwndgkF+mEaW3slM+iwBzLDM9f+rE/E74BwJo5lAEgaFbCyUGMkmMI+vG1a38C
BvKuiT1UhSBlF+xjwYDFa+j0tQH2Z8I3RkcgxDRneqZyXmES14XU5O7XQGifCd+obKaCCxA0oX6T
hikK6AeM0JqvIRLEJ9gQd2c0EO15EfY0OlK0Kmq+fPXin6JhjCg+FlkFMGZvL+WcBqy2X5KP4Z+N
IqAVica7BHnK7aYHtBbhoB5/+9pK+YQZ0h1mZQ4FcSpqZ35Kstj1x8X0Xwson2nfGItKb4ljsOwd
jHLGxtmpNP6aAhP/zPsWIyGeJDWEuzh6s5hdALqAuvpLv8tn3vdgpkgtkO8C9M57GBrMpNCg++K1
P+3OYoIyPzrdgJe0bJurfpWX9Gtnz2fe9yCXJlIat41e7nos02cvq16+9ot8OjRbyGdKcRbWU7xf
gpFn8zaxdgm/dvVPW1PPABaYCPKOae9ZGIa3IYUpxS9OzDPG69/gTj7TvgX6OJDsBRcmH3vkjoZH
MFJtyQTYBa8xF0ZbK83qbSHp9KeF1n++Tf/DfFSnP65u//5f+PdbVaNnAG+mT//8+11V4L//Ov/N
P97z81/8ffNRXb4UH/bzm376G1z3z88NX7qXn/4By12gZK8xDJ5vPixcEH9cH3d4fuf/6Yv/8fHj
Kndz/fG3396qvuzOVzNJVf7250u797/9xs4cq//81+v/+eL5C/ztt9ukNC911eKk+uNy//ibjxfb
/e03StzficcUKnJPMu2dySbjxx+v8N/h6SrIGQxMiDqDI0tgu2P80e+u0ngznpOmEBc8cz1shTrv
/BKUNDjFS/i/ZAxs3v91bz89nX8+rf8o++JUofixf/uN/yAv/XON4LYUTl58uKeVlML9zJsqskQ0
SeuUm97jb5U9jVkDAnJaAn00oL+hsjzgqFGPfZLmK3f2SoA5zD0jAPYvTfxuWrmVVf69dCbiT40I
SDyywJ3kOlVpHUAZ8Vgpd4sO1apO0OlD9yAoNYAYHhEB7ws0kESgDSnDSuVABS1q5zgYPwvrhhgt
JQFEP7dxUZ6Ulpezo5OAa3MwGRmCTBQBL80SqBZHBNQfrtNcrZnqw/OnyrQ45ZGzWkR3MbglpKtF
0IgCNA4vdKg8tdzWa5lXt2hN535k+tDNuB/19Sme1NrpRaBs/iy1u0WBsiMKX9xEw4WcX7umWPG0
OkHIa2P4TedALjCtTxPD22QRVLHYTu5NZezgszjCNIuXmwbVNkoGN9+1k9x5ni792ilPZQKZrmI0
3kaQyl2nceVtbP9akdcMX8Wh+ZFkQxjzGzDzAllIwIJuSFZcUOVsoVK2xSz7ZHJy2SztRrq1f353
1+UYhAXLYjZE0T2l8+2SV75WHjoykX0cKwCe4Bd7mzlFIJruIi4r30mbOijwg+LkXQGghg6ktr7r
fCN4GLgjMdIHHG5BQm7yHj3lG4IHGuvxoaHXETH78wfDTX0jW3Fgor6BbWmolncM3p4x0kRvMmLn
/uQ20/hMItedZx/bsggAGrh1WBnQIV9NKl+dVwW0nS/njuS+7BwIJoltEcfSL9PhounLZ8BkYXbH
in1asV2FtQY4R+gN3lrMEgACs67QhYOe+0Ojs1Vv01cFZ4u4Iw8/1g0StyLGexSwJXPl7JtEXJdC
rntaE6y3vMfMVWxEi7vEt01L8tC13l1eTZssqlYN4xtM9eAx7qxmNlyUmCXr6htL6o0XtfthWg3Y
AYNWuyKJNw46lLZZYNlRNhtos2+yKg90CzEyD5RqXd4OmBELgBTGtr44D0l0n7wDH+L5UKBbjTR9
BxlknfU3fO7DpYoPZWrRlGj1LnWbdTQn7iGRqgph3T4G8+gtYZ81WE6peganaAbWI8920iuO4F+p
W7jcq2OJ17zWSD+bK3UoZFyGwKpilFH18RrGbfG6jRULIBZShgNzeWj7Jlo3Mn4CdA7izDSH7+L5
RbSqBEAj2Sl2s3hDYEC8blQNdONCphiPYsZ0vO4fzeR9dIBS+YNyT4DyFGBOo+UOJeP5pktbiymJ
ep6JjHaVPK+CQpbBOJTfYViFOEO4PDge9i7XRRkqjI0htSTKIHZlftBdV27cwkt2AA1WWxlV8Rpg
MmeDvsY26ztV+M4Uhbocqi1PE8hiuVTdJrpsYE8gQ9D01nXjhvCW25AaHekWPPqsepaePRQ8C6Cj
+1jnZqUqtYc4MNxG8sC0w8Fhv5J5+/cRmGlBoQvmwcHpUyLtJHBCN8B9bCIHe17fDB7GBvJVgTsF
cVz8DNlNPgNo4SwPjvcr5yTo3v2UJPxxAABQB1kpygCr+wzR54WEPTccAzbUA2jWq/d1BLf7vtbr
OMY6raLcjzeJ5bCCVOvJqnW8UMwS0WkJnLqC0M7U7DnhKpi6Hl12kn3PYF8YKo/cDf1KOM2dktng
F4u6BMpic75KytKAFHdOlO8BNriWU/JYA1eHKWDpD1G+WmDcNrSVT0oGxEdd3ipSraFXvT+H5S7H
5CAZ/NwAQefKncC55AzyBXjfI7o+vovNe944S6d2JTWHeoDPxTCviBeHsETbWjTidR+/jepeDxgM
5r7Oq11mRJBON2dowiDhzNL2r4a7G4oxTIXjFbi7IJfYhrCOV2iQJZRiHiE2vZ0e6rG6BQ32u0jd
S8bFpZnkJWAmRy8aoJOMEZW3DCRsEhk4haMxF4ZfJ992XeKnbLpH2NoNjfZAzOri6HsN8eMJ4dpJ
CkgwIRbHpT/mr3NR356/kMDBqtx9O+kJbtzFsbPlk6pKAAZW1SIumW33Nb/+l3zmz5zhX3OEc3r+
OUOQFEJbkmJnYKX83D2yeSG8Xsww8unbyR8QtaHy0waV9Nakoq//+w/7kW98/jQF+VV8kKZwZf5U
oBGbDL1ZdLWRlbrs4a4NwB8N4jG+tsRgD9b9pmnk2nEJYA0maNz1FP3qG//4Sn+9Ca25cpnH/qKR
DHcRt9SJrDZjX/hNmWz5DMJ6EyGr2OAFhKHqxwM9H2fN9DDkeaBSUH8cTA07OaLhI9e1wGHhsDCC
mIvrpH6iWky/+IZHcjPWdiXdCNhSxCvp7GKHXEZ6OcV23J4TBDALU1+N1Qvjjxh9BcAmBNLRITs3
BhN+FzFMizC3ApSsq7Zp/O66r15CTkSMG5WzMHXMLzg2P2RcPv8knmAKCetZy41+KlhKylg8EEAr
e4cCL43hizlDFnucbEsAub3Vws3a5Acbf7O0XbsAUrPlpPgcjhNOy+QwyQjJGKaaqbtVTXG0NMbg
Ny83lUGgG987Z7zhp4XGB3cil/Uy3Mzdr4RBfuii/PVbnHNnQT3+lxoaUkwkc3vE2n4q/bSpjrC9
2zC3eHKgSWLzYVvy4RUk7kMu7kYxXxLpbEmLHLZjLyXwiMgJpnxTAadSW3XL2u4SzqcAcw071qiL
c+5Zjn1oY/OL+vaH1sVfblxy4nmI1FTRT3QeDjxuOYqp2lQ9f50dDCMcFaSgsDE6Ar8+oFc8I3J2
s7uNPRLSsbsCGmtVzgRiPyVcJfPlR3ADAszXSDJ+Udr/ULX66/2B7QMnSAWw7yfKDs8bLltjq82U
VEge0SRzEcwhlvQcT5jFquzIKaZHnrrEYG6XOnRjcICcgW99gni+8Etv5PfSknXdn1IXADEAGLJi
5bIeaVhz7SwReBDxAy1cuCjnKxxmO2kGH6OhTayGsOSAkFWYXFEMUtIIA/rsbeDxVsTvXwhQHiQH
iXJxYuvPxk+5hHcCL/JqI1J+fc7GGBm2LDoOOVkXBOPoVG6HZLw4nyjzzLaLaW9/cQv/LiJ7CrUH
B8FT0M8kTwDEUclS3AIUnIOa6B2iKYCUr+csmybxgdoctK/i3Toi5L0BOqp6FKlYA+T4/ZxlS/Mr
Y9R/k8S4oGgoJRUVnAjyaX6xsLEcIuB3UMgcF9XcRKl7Uq1cu3V1UlXy3vR41Fl3qcDuzNxf9An/
zaGBT8fTAEEYNwEg0M9H1NiwyIFxC1YfEk/lPFX2XpTIIBUUNVL3GnWqZu12wb0AgwPQmvwF25af
P+Dn5f/zDXyKjg0zU9GAwrPJlhZsFhtAGn+DoT+i+asLs9tzNlNKUAcqZPSp3WWDXbXsqZAov5Z5
24spLCWIK8t5y2za9u0c9Q0v/PO61mCVNLXdNB08KK26hFDyqkK+pFOUuqMIkAR7wY8l9v+6jXOR
vLWVrb53/z/0cc4CX/99H+fuJU2Auexefm7+nP/oj0aOEr9jaaMjg5aMhGbIWRjrj0aOVL9zzply
tYthq0a6/o9Gjkt/J64g2gM2UypPnrfqn40cLn/HZgFZTKLPg1CCxtD/RSPnh1rZP1eg9BAMcDgD
YYVdAP+gz1MyXsQUPFvmbcrCxYmgsrnbuc2QH5uy5uhZAP4QENNVq3RcKhA+wEHXzahWLgB8oYwl
u6/6aloZZdOVNxX1zpLCyGMNpcHMz+tkepx7ln7De8Yr5Zhlu8iGPKVofb2aEfQIyuci9GbagQUB
YwZufhljGP1BiP3pSyqJ089FjcSw0ZEg/rzPIyCo1ALJ6g0bVbalia3v8eOqHnDvKKKg2SzlKkJS
OYcykt2wBmPhMMsSQEeUFG/2PIKresKvQZYaNygB1YMXL+aWeBrHYlGOHKAzEeu1yxJzjWYM246M
D9dAsKMe7YVoaRh3buyuSwz6T1RP8jWKQPdO86RGLTFFx1ovAANEJX4QZv2oiNtX6U7ddioMX6MA
0y9TzprFd7qR0vXQAPfYSiG6sJ+KMd0DYOIvwoEnl6RF+TGB+vC9q4CJ3XWmoO1mHk1bhZb1BTAa
FRJKdHWO9RiZC+qcQwwUrRD2MlZfcRjxdH7e182bNy71bQZMlhv2tInfqqz0HpvUwBEtn7tQW8B/
A7czAq1iASobFBqzgYY1RJvvnXGwj24+snSd5UuNwOakFgDhCIPkZVKAWYxpUTygUdwG7czO9aoa
s5WaC30B/DCs4G0EL3tUvlsMoWLgqQHfr9sZNXoFORjwDlD39ibB0UnS77oeHQh+xtGljtKW+65h
/RH8F3bBOu6EqBumC+pF9V0OU6f1uJB2m0VZdhqrM8wHDYx1Uw0csh/j9NSJBHap8zQU7xN8gh+X
yNDDTHr3YhgMQCwpbx4ApwHcWwzmvotSJ6yTBT5uMyAe/kRTsk5cAapa1tbNO8hU4gp0hi7EghmC
2jF1ApmZyoS504OQlpJ273DFLuseSdAMyZVQ96xbY65vXzrthXXfXnqkXVHXXcAsG8H15JPdSU2a
6w6QwKuSNlN4pqKIvDbviETOPlcVkLoLNesY0j+H0incNeZuzg5S3PRBa7ToRMW7TZVQgMtyUjxn
bqeurZrn70XCAZRxszm5rZe4XAJAcHqggV2wQ+k8HEGS1D24m2R+Ulm3gMehz4TUzgNyncOnaMU5
jJCK0iASLPNucdlbx4fo2Jq6CrETXhtsXF8WGPxxXqvAHc62Rs58EihUPrjGwZa26OV51UoM07oR
6MUKa5orM2SrGjr0fgQM8mnUNDsjZsShmcBgMud0Lo72naE3NWCKQVIs77Jyd/0UrWrgx4+pZ4s1
2kPBYhywohg483MzfBsZ3Ucee2vzlIWcmA+H3mLSd7kovSpyiJmBC3895clD1c13rWz3EcooB7i6
LCluWNxsQYv0PQ7YXzpuZJ9ccOCCo2iyfpyCJFR02ExZCWUK096VZfvipONDq0DwUdjsoNQKPzN0
k0egNYlQZMNrzN27OGPPczx3F9KR1ZUD6kaQiI6fLEvf59gkxu+m6bLunGM2y/0ANgW1dHvW6Vva
j4KD1Qj9DhT0VPrdYMJmsW0gcxAkAN1GRAog74NF2DfgydX6CEphhEYu8NQzChawTjiZVvFofbOI
LWnAsUlAsLBunACX2/FVtPC3XMoUbRykIT0HuCmvimxb6vLOzSKBLoOot12cNm8ccIAwLUy2nqgI
4ex5Rbvq0Ulj/eF43Nmi7btPxxElE7A3RHTVLRXDipW5+cYm9CTtAAg9Y36Tx/uhWHw3/QapsG4j
ab+qJBAMGQIm9BaCpX4WQ3lWbzaBydIP8ApuIIsMGJeH8N6hMTyeS03YZ6Nzeq+Evov15ZnWCtRh
gsBXvkcZrj9BG9OvWXTRgbzsdkBPp/14owqBJKzYJKQPMALWARD3+3xgYR+T56UiV4DHXKgzzlcP
xxGyMDB2GgfUrjUgnjScWr0FkaRek0nFqzq2N90yhQAUx6B+2RWT8apyOgs057Jz3OSigQawqGgg
Eo1xrTcBtdoslwyRCgzoa7boHnBchew8QmSTyaNJ5CMD+N/18KySln9LO5DlvfK6j4urrKXXtPfS
EDShfSshs0ag7JI6Ng4guVQhPwRPz0yJT9LkKuXOFTb1rQOwdKJwNSOlDRJvRwEz9CtQe3yNqswu
rFh1g7gaNJhVSV1fjcNwrJ3+qR5L9CPQa4vMS8fBtznTGKPYU5sZApKLto7feHYD1P8FnRW6vq0E
Kbg/5FF9WS466FPnQfDySEfnDPFf/LgYrjMcFpJWeUjUvAKr4TwM4rvRjGBPgUJJahYCIgx4Z4fO
zrTtxD3rQFrPoVodJGAqrEAhAwHeeNG2o+1xKsQFlKvSjVt/YH/FISizPFj4pA5R15eBMBDSjBHg
j56M6bHBPACVo507TA8IRi9VN90tWjr7Uro3uQB31itcEHRLfMiSom/hQawUa33EonEKD8ua4PRT
WKOm09t0wejdVuAgTEgo9gkp580Amo1v+3nV8Rd0gKAC4w4RIPkOmD/erIImibIDJKQulJkdrJfM
r2ySAi6HscWtkyC02KCelpdB9TdRVTzQDiUBL/gDarZJH+dI3+vKBpnO16Cv+kKqPUp5wBDhn+Kl
a4DTPHT/pwvNj13zoOss8TF373zrJKeCnLcycKjVfOmic4qewINy1D1ApcDAZhotpvQJis8jgl6c
rWEOhAbUVBZXHby1QZCwz0q2p2UCnxOk3WBu5d7Apjld6FaBW6ubyMP6S19AMkWwYnoNIN57Q9G9
hLfT4CcjYM6tGBAva/d9KNV9NcM0sRb1ENo6fz23170fk7QibQLbTbvFAQeyh5ZYgEzytjdsVzty
WzbJCbIpt3Ea3+c2OUSOG8wqTv24PE1K5Jdle9sTu82nNJwKD3nK5OdxeTc3PdCxlYe5GPc26Cbu
Mwi74Phq9ilYHH4ViXvc8ZMHrtYQVTvWknU2ot5C6/YRLrVhllT7Oeu+p1F94XXNvnWLDUaJT1Oa
gCvt4GtpGPAKsQEo+4ZXQPLHY+MGcZ08xzq3GOkMri8dtYfD6IGC4gC9KYSoDgt+dopoUxGybeJI
Bu1CUdLH4TIByFskoVcVAs4Y5dFOURuCL7gENRYqiKK7ZIqbVZM2x1T3EIxG4JINNAkkMny/cdoT
c8vXFuDQYHbLZGPqtg8x55OQlQBdpptuDcwxAzYCj19jJKf7GmoNIOj1kj0YoWA42Sc36YAmHKjo
9ZZEYK/YigWDhUQ1G4ftQECoIwlasG5RIT+GwVEwuNJsKpreTwIMFZm3676nGOf2K2pJvtEVoP0p
Q5PG0Yb7xFK2TQpaBww59qqY48eO1ps4z/cgeF9Dc1f5IwIJkGLnwVWR+u0Uh3LmuW9qDIcdZBWY
9ibNWnCk2zD8fc2iWvgyR4CklK08UJsCpckDMATX0bJcUFeMGDU3HmahEr99E31MNbi+xXxdJWPr
161y0LZN1+XM8ANPCIVpKBCS4rl8LKDivB858m6srQMVs30okLFtjdG7KElIAIOaNam1C7I4NBSW
+Dv0muLAlO1D5vSnWrEHoNK3JioDqBUgcrAs6M6LEqoKYPuNBQjP6mrKdVBVcbYD3a7xmSAXjpB6
zYv6mU1IaQkjXkDaGeEjRyMvzSWYfwUw8EDxohUYtddLlzykXbwliM+AOwRCNkHSFYi16lsTkQah
beCbmE0ZJn9kCwbNvcIcMOA1MP8FFiqduwfIB124bPQbuQC0M3wDcDooCnFivbdNmul+nDTOcWdT
deJ9lgeIMabrwc6uD4nBwzJMh4STj8bqITRxck7JDizqnrhFduMBLr9AAgDDfy8DLxQMTyvsS91H
KwU5EExRmQz6dn4umxrE8nR5wb2+6NE8gjl92SRoHNMKhF3GQZ/Ny+FVF/k1qAHH1qKRArgxB0FS
1KCuCtMFtAUpwCiW7B3IQETa7DqXHhNCMFNuNuAuHCGPVkI6wtyVco4ht5BMfgalvLhtwc1w54vU
gJNTg1NrwMNFDt1jFo/gatzQ8htt2j3YAiGVybLuU5CiVjJD2CGtRKBP7+AsghZmlmJ2xL9TAlpf
MRzTKV5JNt85RM6rRnUbXiUPLW9v8qxBOo+Q23fgWGJWhdlBtx6zadj0aRXf5Wi7l6HNBUREpPSq
LUhgbe9DyAZ1YqEfPVVYaDz02SbX3biuBuYBqz/I6wbZ9qqdVAt5DFiG76AfXO5IrIo1SxKz6ezC
P8DBZ990Fc9AH49qgRoNDNDis1QvSgj4z4KgC95udJVaN4NdXNW04P9a4uxj14veRC75IxFD0p2z
C9Bo6jpKTiikqAnKqUHxauPBBHk5K2ANtOB3cihQxYEjXEDHhvKPDAUGYkYCrASShfb7KPtzGQEN
g3NZTneYizersa7ptBZN61xN7ZC/Q3OkOgxglm8dqiGlNaTjbuyWfgswuHOpeolm8lRm1p+iKb/5
n9Sdx3Lc2LZtf+X8wK4ANnwXQHpHT4kdBEVK8N7j6+/IOuZW8UlinMZr3G5FlJLIBDaWmXNMhifa
OgAAFZPVV5hfYskS0EhNEbq5OpZMQhR7XTisOWfLrt8NzvpjqeCzhCokg0dYRsObXIJ5b3dp9cWU
pumP2cL2TsngSKvMgqFmWBBUsG0XWxkXwX3SlfY6doS27ZUwepfT0s0e26BUuJoYcxTTSs4WMnRq
26vJnv/RpZG45EEmXWkF+2kCj1E6Rb6ZdSiIHHeN+R70+nRDOdFjlyoj/YyPELcB7Yqxn9KY08qk
Ju5SbFhMJbttJx39CTmi+lpqfPlTnH9fCucqCli6lWxTzB/1FJ47kqmyKH3CJVK5dRcrm6ltK+HV
dinJO4rKk3DGadPg8KKxKodN0iLT6VXhbEdDZNy0pSnuuzC5Ig+uZgaVnnJ2w8LBgl71MtoEltY8
4t2MCPIZhpfEnLRdY+TDuslnKmXwLaelz8UJdxGvwmDs9pGjluvw6jd16O030wC0JONEr2m6Zuq1
ZcisLZKL9CZtrWSnlgbu3j6c1vMYGbtmNDoXzsC0BcAUuDw35XMd5uOr2XbP7cR9X4IDoIXaFA06
XAj9ZvxNwWUX0ilhwqZJ6uPc1RW83XMKn8WdBlQBE2jCNz0qk4Ne6uPoVhpFI2ob3U+kRQKflgQ3
poJskHlDhaVlqE+1DqjJps/nz54eErMwN43agYAM2aW2pnGuNVq4smUnBlbk3BW9yWMtRmvbhkN3
KM2xXC/oD78JXWRsV9ToSzmoE1v7JLuFuBp8xRJMsBjWbQZRhbxrAzVHMTPMtMkIxB8djo9tM8fY
kzpA0Io3m9GMH761aLks4zyluFkQ6ugYmiWDssjAHlVKMbilFcvveWwkX+kc7HdYR/N6DsbgWFbw
Huowmp/TWYYPwWhNmLkM66JjQkYepMSrSuvgHA3p7C2yyQQng1pT14TpPijy+KJYKaf2hCuuaabk
WXe64iZFXHaxQoAFMeymi17CZwCGNBwja1leUpU3nRn1xm2E7Wdz5dcc4Jn0F6eclxfeDzqVsV2Y
PtLkfkWSQQeSycjiUzUYtsRfXxbvfVtRQlKzHiunLm4Mp8KE2WrysVYp5SLZVQd1buYHUEy8ZWjw
2tZzilB4wyIqj801ZLc4aL1SaYcDTUq8c6zKvNBnVL7MxOLnBg5/4F/yoSqibBsFZbKuFYOl7+Qk
2362GdwnWE29TlGrVzGAu+BVqqxabGV+aPFPd2UXeNkQBJ5tKfnzbAfLIQd1s1Lh6Rws2V2qMb83
aytGeoRXziIy0JMxw5sG2Nr9YrWDJ/Fb+YgPCfuaypCPCJfuS7QsQB4GJz40ZdE9VpOi71VskStM
J9H9gj9y1eKUdWsb/a/lLC1zA3NWHwKhYDBzSienWJsN60bg0LxtijI7ak2Yfkk7TMnrIimtU89z
uS6jOvTjvOvFuYznKNpKHKJehsaRp/uqbVFsGR7AL7HyG6dGdKe5xEbndvWMn9RIsU/7SlN0YH7L
9DEGl6W7s+Nkl9ogWdQN4msLqPFASqtgbt3T+NG46zSidmObD3m1GFfVkeVHiT4crCzCyUp1YrAd
xIzVaFheXVJKYwhkZQ19KqX+MScgH1ZQZvtK1tWbulTqTosyfMyzLC+mI3kpiAaxmkzPRWp0d/ls
qc8okfqbIr0qPQKa2BMIZ1ZtZvI1znK22am+BPeYoYsNktb2i8yF9iZixdyUGNR2qqi7bxM0tbdR
VvIb4C55X9mx2JsgEPFKIidHoCKcguKesWy1rjGQP1lOTmhGEHIiM+pouMNH1T6BIaOnjHHxJexF
HfFiZ2H52iZR9g2fYlOtkiBrtoMTljjd4i6g1xudeAtqAolbLpZ1Bykmhpk3OUyUrNC8shRqjrth
7uncsrEIdroDuNYlqqaiqIdct6IH1u5tOY2bEcvZTZRI+4HlA0VArfX9sehjsHoWhaMbpQ4kaKbY
yZZgKufJrFML+K6mrperBMOFwDZxYFTVsEcnkFPU6hEm1bYvAwlIZJCHcYEwNPXZ5CGIGjfYY/UX
jPryqy6GfsO3Xez1JTGkVw1BwoDRnPP3UO3b3VSowWWsEv1JUKBcjFYNVTfm3/fykvVzC+IlB3BV
aY9tzdh47dRL/FBlKkqNKK5LL4eW52WJMNwsUb3aDMUGUqe+K2qd436ujOa+zrIBFbqpJG4RzfOl
WSpxigtzegs1giSxv5f38VSV9pVLIM99VYw34ZxLBANWC6AAKwX0kAyj8uSIgkA6meJRFo7YKUrW
P0oM3bt54kRybaaoX9j9vYfDjJKwLx2GxnNC1qFvHoWQnpoMvj0UN0EYVlsRKsuK6GDaCfW6Q8TH
O+lTSgEtUibvgXJOzcq6ai4yFBFh3BzRqsoDjEaFX1SVjcs9UXpKTSymkjD44QR7x6PPJBomzUkz
puahrerqsQwVJkaRGJf90jGFYw8bi5WaMsSy+9xS3a7XlwvxLBaztWiQ64IQ300jR97s11z5Avu6
3y5pBGpATR9p6oLDYA7lgQazWcuiq0jSEup+ymqpMtjQjFumZuVeqwBVDak+HRoH4kLW6dd+Lipm
T4U8v8k0RpJRVVv3YRmE1Pwi7h/QrZnPTSnMTc81PRmjUWy7cfLybO41X2Pi+xrAQRCncjSs/GRE
uYUFoEi+ZM1crHDaNn6UsXlydT12rgWGjcSRM4TM1riXG41B9/TU97V5ocVQi9MsDan5wTIv6Wqp
gmmdj5w6Fz1uyoutVD2An7SA9IhtpIETZyRvjKtwy6NEiw4xusonmQj7ts/w82dtVbwtSVX8yCUS
ZkqR/hGOPM9E5uhfh7ZHG2chNb1vI7PcwlK1dnWoMoBVk1ScCqg2lzbr+zP4KrFrsXF6GUCyS2lg
+qh73MmNcuWHZUp1YcrEndU58vUKrSw2WTdT5End6FZpOAyPjMXa1O3isF2FRap59owdiP4wX4cg
UnaYk9VDSs3zyP3x3hYmhQHTpU2QON2d6JzuYcHRLd2JGODbnKMm8tVF41bI8qi4tR22DQoDS18t
KJiHsoG5B3HqneVBvRmLOZ9YlajzSvSCZ6ete0dB/DfmmJ4Z1gdWD4SR6ZdqjNlDF1XKSi8cuWcb
CFiss7VsZbVF+RiBAFhz2DUb3bFrQF9z2voGzl80z7ZEaBLzelCHmjg3pkZl3TVv/K4aLVnVfbdG
mSG4FgoUiGk5d2gT1mokpW/NZn8qRoXmSbfajjFJZlCr1STZQb67CYJU3CTK8sDm/qFJgukut6oc
saTZTS5/KgrtiYdqHRLU+Zgp6LFoKsaxd2Mjb6itR93GkguHYbdACN2KVg18tbSrOxBsDA8aq/Ez
Oyxe8thuXzhkxiM27+WkJIF2iOhrjnGhL4+h1EBNYHR/SQGGfDEkRJSR1d+3LCnVhyJo33MHiU1X
RsG6YqRyJB17ADFYaxmWblCdxMDnw0EFX3IZkkl7nSEjLZo97WXD35qlsIHccGjrHYPo6cYsbL3z
spYJoMccL0VX2iT5MaDDWoDY3SQGrLJEz6tDrliQhNKi6Fa8xqo3UZjDI6cQww5a1A2tFdWVXA5g
bkpf0cKC8Z/2nmZzBv+DeCmWIqmGDLSZ5qt0L+7WJE5CsqJYKZ9Eo6vfTYtBoixZ0IFLn9e0t+Op
WRawRHPQQLNoi/3UyEOG9ZnbxHzW9MbaCm3Q1nOqBjfxWFdUvrEebGroBp2HjjE/9y1bB1mKcxbX
5ltoKq+wEaMnp2Tu1QQGGwul2xg5YzxaLlbrVy4aD9xzmfZtAThy1r1STKycTH5sRt4QnZKFosuu
NMWPa/spdBhrhuly1domnjX0O00pGy8di9MIm4Kxv7gb2kY7DCnzONrf0Y2Ca//eq5eqrebnAjDY
eqLwci2by7bYlfopHIO06JuN1YzmPcyeXYVwzmURv9CJLvgZEl9a+WMYNI91tlzV57Oyo8jYz9r0
IgYkqChoO3EbJvYlS6rzmBS4XikLS+UlKIqDXeMMkdluUp27ZCpuk7E5kdqR81Vo2dZ2gtuwb6wn
VVsyL0JF5IW2mFzRmLuEytN08cIrz5SdjdsLnXFPdzeaNY54QyjrRkzgg0baetRQJm4nL7PM/G1h
3Lxfkpm0Dmk2VxoRpeC3GDoCWszQsTyBTG3T6kaOl4DCt1ozC5v3k9AaPx7b6nnk6NsskVF5S2xr
z06cdl4IAdVj9XYdNVXjHQ4F/BJpb7D81BCS0jCmsLDbOXloZ9sZGcUHyXEyURQ7kEGgkBhsf207
f2G3TU+dtc26hr3uM6Jg8T7pZ9LLQNaRCLB16Nt6tD8S3uDERShlYJGBKfrNqAlOyTbKbtFl6Gda
Uoa9jTMXG9UMlvPAWbiZrHzPC2t4TnpoTS0beH9JO0b5dOY7OUXBk1Kb6tocHRaGna7TNKTQwqE4
9Txijm2PaxUyxzoXQ1vdhuVQjltFsqlq6iblSyrZqY25CrUxWVYTsSa9T/pSm3tqOHaMl5UOjpWt
LV43LOlh1tr5SLeIy3pmKlrQKmOFicb+i8Pa8B3KJ/OxuQ67F0Cc5R3W5olVEWgZIIPzgVFwofiG
URq7fMlig8ciKk6KwMPpdUZ75FU9PmaibY4tuptXU/QtMz6qDAcHR9e+X2Fj+ykxo2dsX+1hghXF
nneOjZ3DjnlDPMqguS0SDPB4cQW1JlNCcG1oYXJvGEGBugvgS+hcVB0MWOZRvWf2Njz2xZBcxVq5
qa1a3SmO86SKchV2kwz2dXglLIkFKfqa9X2RUFgtxn1mD8neJn/jZNljyq4/FTsxpz1bpUm9Y2VY
M04olg01aXBAkSNMpo9hvofUBMJp1tTuEqRGQlc1y5i8b91+MiILawC7yJInpojKJyiE6XooOYiH
ui5u1UkFSDRCKHLl4qgnCkZ9x+BagOUMS8lXUSoUaJEyN846BwC7YnpbIgrS0Q5kDjBss7OtvVJZ
DxmxErZnRGFybuhLD1ff2DpADGyYdLfxTMCPXijKxgxS+NBNGt8sQIpZ7TaVdtF6HkBv0ETP/Yh7
wypUIoDDrr4kYCyfWboNa9iQwjfTWHq8sbk+9ols/bm8eNSH2yEATwgSipAs2xrnh8Loy0czCMLt
jJjCxd8GvM40grMCiWkbRLeRhEFcxM9GbTKVsCPovYYy3OfqUm4Vatcv+lLKm0yCy6b2Gl7aSMhN
l2J1qwpQdF4K0Rock5PdIMyP7+e2r24He/kmY6Z2RGnOUDaW1IB7opAVABAiTth2CRNzlEqpeVcU
qXlT66nlW3FeW6j5LEjOsZHtkrkcWHvrKksGzjBRK+KHym/oKUYSPQFEmdccB9oubHTFS8OccJ5M
WyK2oqp5ctoyQnkAL6giNmTXVo36DdCu5bPINY4KO4N9CQznPOe1vWNViCjbKr5FQXWfBQoG0Ip+
kekqn1Ff76Ue8rOfkgHB8WVHng5wcdWozg/4z8tDIiPp9Xb8XatgOQv4TSs68Plk5zHJHJCmHtiY
K3eR3fe3M1udE8xgxp8B6M+pZzN2xWvD3BFWrbu9lTivNPi0TzXdL+GpuXk7QRuZ3WVpGk9eEWq8
luZiG42pvTJm2/jO7Y/Qo+r0pzYswi1NfsSoSThr+tGtk8QLyslc1a+ySms9iAXEnFOwXMsqNXDr
iHWQ0TVRAC4/j84FQTI+g3LzFjg2O0wau2Vj5bFF6LKWjG5WG33oqb1k+JepobFjiKXe5IVd3vRJ
1J/HOStPyRhpozc47Pavjs4dPT4bhjFlWJXV7Y9ciaPnXhhz7PINJqw6RmGvyix/BHikPjONY3RW
l/oxpKV0i6X6EyrarLKQsQrLTusYa1l3SUYxrKsmhbjXGf0bOOvKb2J7cBf4I8dhKYNd5mRsJCXM
686xurveWIqzNiexX+MswV1TqIObtrw+NXR8ui8p5MalBmdWO7ca9jA/djLtrqzS+SSqwvLGyq6f
rHFVI0nwgqq7gcgzuT0iBaWqFK9C0oTT39LB3piDw0jN4SujPAkOxcKUpZ+VqXc7zYrhwg7ZwRy6
2e+1OEHBcG2Zw45/Fabyvqnb4pnZIsoYGM0Y8dJD4UTNRbWqeENnmz4ui9ZdZmNMyGdQAGfQ5W3C
cqm/BG1kP5uxMN/1vLnWEyXmfZlMnj0Zqn+lGj3i2n4c29yf6CMu9tzWeyUf8JEoi+A7rvWTBCmw
7uMeblRbig0reenm2VDeMPPnWlVtUnufsZGyY64cPFmJgvUvVaqIxDVNbGD8tq8JdMiF/b0TvEdh
ZG1Vre5CVyN3WKPzSu4VONAF7sVhPLHFGLcQhvKeW7sZjzKUmFau4SKNGzux9q4guPMZ8Z+cISeX
qdFDC+UDs5pKXvfmIp2NfT9QXHYtNkGWoVXvmqy5HlQVsQAa+9UgmgCIznQ9UJV4ei/R6tz0tO+2
D+EpS1yjSuqrEcBF/vgdoqvwkBw/DMqMokUd9nyOdkiZr62CiAQBNzXL+gXkY40fLVwYfOoyukvb
znNommFMswAHISkhtuel8W7EEXt8g3ruzEwtOQ+IvVamreGyqxs4T1B4IcvaORtyXcdzkYbAr1n+
qiOEJAMQyF80uz/xKv0Zl/h3hShTdoyBOGIUacs/DSB/CdICfzvFHEfxtg+i0BtFU5S7OJEcMB2r
sDWClGaloy9AQG3Jo40RLHT7BhXeJ4aNv7vqkOPaQNlVRVPQJOJqUD7YmOIYXiiBBSaw40nz0ggK
RKy1yea/l2n/UoP9N/v9pfpe3HfN9+/d6bX6P6DWvibK/FqsvW6+F2/RPzZ9/Fq8/tV4f/3f/inX
RiP7h6nyoFoOjhQLwwY/0T/12sLQ/zAVSTCAjaENG9CVoPMv573xh2UZWOLZnVrYsNkW/EewLf9g
fWejO9ZUbPzY+f8r5700/u7iMExm+So9NZYFzP5g1T6YFupOlfReyItqjOXprheLBJlNpgHpi23K
Fp7THckRNOUp80bGul81eJq0AF1a+naA3cIr2Q3GfrfUJSd0qeSTGyK83hjgJfQ1TUm6jhNgzavO
WMYtHia4J21Dc+LGbDxHr2Ld9RrNasQQp4nCS9OKMl5rAFpr9BWd6L1AVizbNXVhc97PCH7KsWl/
IJfOn4Yqx+qDHoYc1wWk8YT6IS/rVZ4zVNywVxIYGa4hHl4bRMF031O97Md2aCePL7/5yjQ84tWZ
2Oym4bfemmE65Nt8LpP3VMz1HelL6VdHDenewiGqv4SyQ8zXTkPCVrcY2egpHDHIy+r5ew4Zlkmq
XVpvfSkRkfSLfWdoGXi2vLSWKyJPFZoXs+8MvLI1dDpZh02tnoqEunAU+bsqAzN/QiFPBgYsb7ZU
aIuQ9NlAUB8wPU4GGgJLdAhljR7FZz5kqtdhXSVtYxYA6mxDmvENL9sQybCT5iOkaK3nV4wGgkaY
14r6lLYRc+2uwSWy6YsG8qpDRbvnNK3fJQIzXtyzRsJXY80MeLqEYE43BV45A2dbynPeMzZkgdG2
/dVyO3VuX1FS7WM1QPJvssYElpcT5bkJHCO9FNXQ8nNKM4dZmxcoURACd++RM8nm2KchAEaZa82X
WRH2ayFH/R1DOLt40zLnJ/ZR4XOmjIxNUpssyZWsdDaSU3dFEmq501MmVCPrYcRDijzp1Hjfw6JG
MZbWLaVtFAuVgdyQTwnKKo09cYfKN8MDqy0TnSbfLWLMOD1BKkmo8R1L19ZtBiH6zkKDCctAmAp7
NRjsPpRIBh+YFKrczywWjg9NSfOJrIzoiMmtK54zbzD6CqaAgjYqbMLpmyyJM0P2O8WtH4AC/JKj
MPbRITBia3LTvi2juBRrDWxjfqt2Vch8wSlHsdMzffwB+Y5QgYzlSfSK2Yp4aDCemnVg+9EgFcDn
EPiaZbT0h4wbAxTJuUDh1g7k7uQLSSqu0RES4UJm7aCIWuQWeHV7ZSinSRgmG1Iq4i9KYUbfayDE
qcdwFOqvNBWjdBsSZiAxRBrjWyMsbiG269Mai13F3ZRyv/uxpS/ouEvURKtqKmwCHJJxiHwxOPBC
0xC8pZp0wvSdxJbt0Ryi4tVSW4TCo6419+moQfuPtEZW6Pkz9LdF7+j1qY8QRa5kXgWATkMFFv1A
JMB+bCYoMnluhjgY4JJuJ4EagUzU6joGV4bbpaxxy0dhI7wm6+wz4G+GXJx83UPW5BG+EKmlD6QU
kdwwyMl6DnPFuau6TN7QsDSnRFs0LwvNnvQCZATXAsy5LuXyHGh6HfVlz0Nbmy+ckPGz07XTa0B7
APSYRT9IBdMBLKCR3j17QRoUl9EWA/KaUfJshkUy3sz0A4TQqH2ge/mcYqdSGkkluwjDCbhFqfNZ
zadwIpFjWtuQHnp2o1m00z4LepCO9tgH3PWD3WVM+Ac0Df/f3uPDd8Dqzfd/8Bpv/7Hui/fXjsnF
/4E3utR4lf76lf7wGo8fvFfX/+FfEB0p/8DYp2A9/qdZCuPPP9/ljC/+cCi1qff4AO3P9/W/XuXS
/AM3iUMdiFmLguxqmfqX90oqfxj4tEwF/yQo9Ktj67/wXn0wPwpJmaFD91E+mF6HULWFMinqsTqq
l+lo3+RbiXzBNQ/do1j/5dv4SWXLtf/FYfi/n3EtNP9S0Ooh3KYI+fnRvO3P0ZM7rj9DTn6omf/3
n/5gWrScNBZi4Z/WjtYdBtbn8liulW/hD/0TeyR17y/++g81zsj6rFtkqxybaEhvOmtG4RcyUwcl
0Kw6C6eADzKUx2wU21m27a6f42A7tsq0zmSPXjmpgVL0E6FuI21kml3H7gahejVhMIzRNRstY25s
57oxmU3VPMdDla27xAa/psvWX2RSrfpRbVilJ8rGAU/kW6ZurcwKLnjftDXq/yjaqPQAzyC4jbXs
7PBNBcX+Y3RSE1qmoSM77nNfxLRutGJXmxt79hlbcsTkuwK9w46wwKLDAPSOcfi2c4ZqdfUSYsrp
IwwVREelg6h33ELOCqtodqNkyltn496hgOmTexnXBgpcx0aUC3ZiYJWPEmLs3gmEpzFjK7LJkwTI
siNLrFu2dmibhpy4sitWRmqn56BleFZaOVPtVL6m0yg2XWfHPuN59TREJhJoeNYrQdTCIQPSekyR
zLkiCDUvnFuHj+C12OW5/WalHMOGTiBRPtSjN0Yi3KWKVWxizagPEI1GTwbjjFkmCL08YZFeavSr
WaBqOzxVX3M1Hk6JZOxRqHm9+f1T8MHp++971fgYlZ2IfgiaqVaPlnoU+im2Ds2yvcoDptb2hXUw
zdsx5oWwg3D/SU/JMfGTJ8/4mJ/tBIURlSLTjrk2jkz/B5IS5jTxmr6i2JK1ZH1OkIWI1Hb1+6v8
+Seaygd7Iz4yq+9nHkgucGv6yuhqG+mnyicXJK/N5/82yf/+Es2PTalF+FY9Xx/4hok7dd4p6VfT
Tc7liH7vDH5yFxUH0mpcLE0oT0NfxQ8Z7wuByu7u95cof34iGB8DwnHD1jginOVo1/HKCdsHxCGr
pXX8qE5OrNNXRe6ciUFEZJKkoLutr0DLklVEbNq+WcjywL9joApXn6PrjA+TAGptKlur/DqK6sCJ
8sm3dcWb/L9fFi8L/vtfDl6r68yMwLDlyFzPx76C3MXVfSsnMao9GO+93H7yjVx/3Z990Ie3iIkQ
3oxkuByTAef3A/0OyB2JSusL5JCWeB78MwxEAUBZ+zHzYuFJ/D6Plrjp+m2T31fpze//kp/ffteX
4t+uuO2YiC2zmI/6BplKPwJVOJrVNwSYBEXufv8Z+q+u9sNLR4WQqapZOh9JS/DTw2VYi+PsobE/
p6dhR/6AG3v5DpiDx5B9RYiSq6wn74xmfePc1ut7LPG7eXXfePZ5z3be7Q+fvWmvfL+f/hDy79dv
KwDyk5Y/TbU3isKo22XenmMlGlu//KGV7kJiyLhHgkHj4dbffv+N/KKKgAj494+d4GkNi5EsxzD2
rrgZ8hkATpVQ04z2XD5iXVwOpp38d8yEfx8Cxsfc87YXeccugwdwE27JHXURu3sO54y2D9effZe/
OGoIO//7RQ2hkUUkoC9HcxNs+qdix4LOQ+G0De6dx2I77O115QWr6BSscBF5n3yVfx+t/OfaPoIx
sMerimJ2y1GxWc4Yr6wpwPI09nqkJojOJHOzqX+IMCPGdHsKCnuDpBVXl5/c3c4vbqGP8eimRa2O
HW85FlbkdX32ZCvAoDR9bQP0sRXy16zdQCpl+dKGjl/WmVuk+jozrE0dISVPMM3H/C7GuFOS7jVr
NNvtDAsK3iEtvjpsp21nxn+4HKv5ZQFEROnrSwcmVzPQyXarut3Z/U4kx7a8s4sHaQ14Lg817VVf
7kX11Cp3fXKlStzGxnMy0x8tT6OCQsC+lfyFpTqu0pjwMRneqfNFGxnVIlue4zdrJkQm2AXLl97e
ZKk8gB+5IdZkP3fJIRIBGr+Oke+mI3TJZmGlRQDXut3UjmDirLUa78L21BUmHe3gTuMd5c44nRD4
e1Wg7IzyalrUZ5wq9yZ7ks7pX6aBN3k7YkTujLM2Rm+R2p/q6jMAq/zFQfSRJeDYccaYiGPX3sQH
Q7rKKTuo2/TQx15xo2671fJqvynH6dF87k7jvTy2nxz4vzpn7I+z4X4eeiiEPPDiRrK/Gd0CO0Kz
g99jPpUyJJt+xVTn+k2RZqhoL5O8/f0D8ifH+yfvmo+x5qrVsSfNm+U4Zf0JKxy8R33loLciwGDc
NPZwg35y57BQ1YenAkWhQ0CRY7OStcmeeAjb+gv5BQuxl037EtEls4MD3PjAgt7tk2CtqPU6YUC0
EKbQQupSVlmOlL7hhsTaMenDpqpTrD34LHHWkmsCrjE5cebukzp1G9TVKqtfKz0TIKwG+7Bp3CD9
2hCDZV6CHjX5fQTpKC+3eCFWqMCPvaRglW7FZOH3X5H2iwLlI7ndZEBB2mwojwbBg2xcvsxixx5/
3vQ/GJdo6or7dzUxtb3HOeJ8feVPtC/NI/i6xIMMNzwxEjpX+HMbD0TAdNQtryXPN334/d/3Afjx
nzPuI/09X/rIMlShHqd+E61nTP35amjBrRIGe0jWiKtq4Zr3i/2YwgR1jemZI77yxu9h78Gz2JXI
/Nrb0rww3jXPxWdH3y/v6g/1koJoxx46zt6+LXGdYNUAloG5fywUzI4nNf/apVvuMNcx9zbzPcvA
inylouafIPd/dfZ+qKOCMY9JiORsxE3h5QB1RphT4pPb4gNB7D9fu/2hOEqpW3CE1PIYN7XyMiXR
sm3wG+KfLgI3aZwBNVVgrEuVIW6TTHJvRZq6z1SSS1n8aS4ycDK2Mx52YibjtRqQktkS8uhWOmkh
VYhgDl4BPFxirdaLY+Jd6FSyK5HT8eiRMvyWDiP23N/fRb96UX6owpZcmHYX8l1R6M3D1qbYiMg2
TKe33//76q8+QP79/T/ZWV/oDQfNvB/PzhoP4kp4jAc5V9XVD/Eer6N98dlr//ob/OxUuxa0fynV
Meir+thm8zEKN5DuX2zdXCn5LT1rwN5vvMN/5A6dz9pabw5lcoEs8vvL/MVVWtehzV8+OI5GAlpn
Ksa62BTIDpC3lOLCuPSTf//PXdDPruzDQ+WMQ5mFhT0f81X9oqzsr2/tbvR3qms+rfP99XnHZsd5
ZG8L94YNryf9N9YSGxby39JvVDvvv79Q+YtuyPrwcJlD1TkKeUDHVD3p49tcrlUS1lwrfsmf2tsh
XpsbROQIs2232RCrjZznITkJZdMwv1H8K9riR/51CLctIp59/8m2Vf7ql//wVA5M+sWgJ/MRkyFq
rJfUfupwwi/DZgFD2nhjOJEF8aad63FjVPul9wHzynl2satf86cm32j3SGtm6xQjBDA+K7J/3mmz
UPz7jVGHeMj6hN9tWXMeiNd+PaxyXz6bVLuf/CK/uvQPT5h0zIUAaJOb/tiuuuN4156QRSMqOSR+
sXVO5pf6JtkWq8rrXbnJn0DBuQzwP+kV5c/nkgxm/36FDF6VAssjD3j27ESbTk5umZIjpqPQYzqy
WQrBu9zXQDdbth9Vb9k2CZ4AZqD+03dsZtr6Vo+/suDxG9Ntv9m1x7X0n9RY2q++nQ81lmEuUT7Z
BsrDQEFXfeoundGdl/kAY2EYHhEK46XSGsuLhnU37MON2SA5Qnu9UeIzGCgoxja0k+IJtrCh7VvT
F2BJ0CLusuF/OPuO5UahLdovooocpmQQyrJseULZbpucM1//Fnq37lNzjXjVkx70wEfAOfvssMIW
LMsuiUCpPlTpzi9BxodOz/PPunTi+VnhlAopmKLTDy91SAhpMFqSW5WTgSKTRxUxTAU8WCFkV4UD
n+JZ4AhYvGpEFqzMFGj3KkB0KvFK123pI/OzwNpSFTfEMNlzeqgKljz8y2FzD3UT4RiQ5tCRSsPs
ykyS0w70E1B8BrBHKuja1siGoJOEaaHuhe9jg9sFuC44oQGPnMscj0oMtvLMsYOIJQkAy0q4vKth
/hIu+Vk8jmCdB3j9dOyQe0DGWqfQXvDU8bPYAeoGQWGYoYtyuiOFFyA7C0ml+hWrlZkQ5n/zA34W
qZMcXnvNiLQsS9TGpEHXUmCDlKgAYkN4WLQyNFBlQPev1Wu0Y83QwG0EiG+CPtfe05jBTEY9fKM2
Xq3150Hjz8kx+XF3PHHIw1emorQ1F6ulRI2fhfKEAV3FFfFLRYNRRxUUbx3QIYWx8Zv3kZravsap
z3fzUrdv7jzFoqMdpg3WCnaQo7OhNH7JHdFOkAoQSnLB3NdgZYhiHCLLu+QKsZFUYWXthRtrbksF
NaV4TFsszducgw6K2muhOW6FlWxzqW0zF9wDPclvod8GeRlQmy79GSzkV+KbR9NoGxHoTj1/g4tf
axZnA8yxBCBOqak7BKEHGMV25RXyGdsecEiNtkAYrTfIRZHq89rKmgvBc+4CBR58XwU01vRbaLur
bH+kcXrPAFRABA/9yH3g9MVGAF818JToc2XVKaj8cni52eGdYCMEA6CG09kDNKMyWq9GXvW8t67R
AC1DwP5q2kPApRCL38BAEATDQ2PlMI1I9GwloZhGjb/+iNkx9sHDgnE6Hj3rTR6s8MLOXIWC0rUh
5WoO7SBUu9pA/NAHUudgeQ9xFPjwAPxhwPoWk+xWl9ofkj4A3w3HskA6Qqi7SOw8h34Hyh0ZOA0I
c3iQSEjk8bby5hayDW52omsIqXf0dMrALn/J1eaDModbRiPQhStbYuEwcdNOeUh06Y6EKgzYd454
pNRLL7N7CG+shqSlbuHcqEoAjQPi+vjzIdAXqJmzTWz0emvBgGAbgPOh1zKadogTFryYNfA/k5VN
x0yv6LdNN8ui3BIULinCygNwirvgyujFKVcrOzUGE5hba9STj/hAbSBqdCW2/CEzghcgna6S7cr+
Drtf7XRvi/adlZ1XI/TS+Zud+TqVBpiS4EdJZyKTBbRWdvC2UCQE6DdSzSyEy/1aprQwBebmgus0
SWZkNsUxaIARwPsrQGZcIYRHaeE2WInFS02LuYY8TG4IPumxSKtGWmJLOq1lRqzneqqKxqjyKi/7
p8GqNzD4dWrF39YGueEOg/EO35iXfzsmcwMt2iv5tgSn1WF0eBVr34IBRqFBWGu33VL6MWEHH09J
R8MPtZpaM7UO1haeqzJ4VbwECtBMKkTskcUR+h9/5UzOtMH/m3Kws1jlxT3g9dOX82ExKEIdYotW
RKDAgL5WkLMyvhrbNXH2DSB0we7xt8RoSCtfdKnAnztv+USUdvmU73jX7KM7jVb30zuCyZ/Jr+wC
oLQ+Xptz/P380y11XyYs5+Ob9VxQqkoWq9GKaPD25QTIEgYXJxb/jCql7yEtt/cU6FKpiVppV0+F
cMLKe164EthZLRdKtDhKJdaOZPj0KYgE2trtzkyf6pfww87CTz1UwD9OW7LWgexjjVEXUcKTMhyc
rURLTrFaKZ4O3QiFM6EfKwM5gSNz4OXyg1Yz3UXyCBW8DUZkKL9UcuXjMgvh/j68ewj3LAN38fD/
HlfYLOjwfL3Cs96mZAwerMAEL1FjDXj/Rlp1BRdb7n8yx903euL0Wm2YqKQtcGAN6CXgluhM3/J0
wVrZCtOr+e2VzSq7MY7KiJ0OWamD5OQ0GuyLzVyLDBLzQleVtuUuOLBvpRJvfYM3RCXQn688A+7+
97zd39bDW8njwBfDEp1hUto1EfrdiiuqRQh1RLknZHiv58k2h/p9o9O4/fdSuSWyQ8fLBdoNV7o7
e5KGgTp4dOm1AePw2FMQiAchRxMKvSMItQJcN9HZ8AaasAf1ixBCrAfIWIiS2VdmP0lxyWCwk+F3
A8NzAfZGHVQW1aQ5eDVAIXvvBPityEBCTn7+xNTCPrgXOw9PzCTAQIBnSTmNwumQ3jAoHQMirXnx
tFd0m4zeYHVSp+xqs3bSl+rfe2L2sOSEphAiEktCEcDKYD1zpfCdG61VacXHJejrgAvI3xSmwZWa
a6KcG4VWqy+9lhuUUlm+fF55+IV89H5mH35JXgRhNkyZN7UfnU7jDVbJ94UCDKlMW5UKdoElHItD
vg1XvDaWYuo9SXlYMSJ6SAFOK+YeBHmFfUjYo3xgXMOHYjypetUHhZ0HYqISaSILlM7KeZ95Af2/
nT0LrySTQ0Nm+s6Z3GnJLrIzxeKOGq3G2nnt4C61ZO4Dl4en85tg5Kkci9AGgQHSdoR68VfcbGpf
G/GFKRykA7FrrT6EQJxacvJotqdWYRO4jsn0lbKi+MZAoStSyYOLmYIOhf/O24ndoUFeXq/t+aXP
PgvJQutBgKwXKWf8It7GCwZb6GaUfzBZ+QD5nd0Dg+yP8mAx585iP4vXf9xts5wPWOm8LqdvX6rJ
afgZ1RxBzZ9CPdhTaoNrLUQjz1PLtc3G/R5H74YvD58jTGp0rkBRgF2DyX+7zLkpjhHmgLF85GBh
ouZomwOqrrK+Kl1WHnJhzXt3+WFNGlJvwLTj3Q5HaY/5WlLp/p8WbEG5gQxELTPvJSJiJJwGfhsE
K83YpUVnTawOpO5JGA2oqv6d4q5SACmb8D8IXnBofjdSXGoD3FtnD49UE2EklC1eI0fJCS/TW++U
69GWPZNvJYLF9fmbW9iU97zoYZW+B/Cfj3kc0CEWUJATEeiN5FtegyAiiVDczF3cJH24stxSvjV5
HTzmW64AAR4yxHrgBEJ1Yge5kGuxDYHtl4EMupRm5Yx2YIHE9lOZMMOxaR2jF7V+8ZG3P3/kpWh4
7/k/PDO4gyMY79gs3Q+nulsUhsxbeABXYDR6CHX+MHZ+Knf+kT/944KzRE/qoWAIbTqktDvpS3Iv
EFXFQjwjd5LMfdOv9DloICel8H88N1ep2/Nll3pk9Czg+LDzhsgAdtC+PWenenrH1Uu879TEGn8k
2zunRouNtcm0aJR5VKbFHmo75vPVlw7HLOzULuTU3Bh6mALpw3rv5BfXpuJWYulSXX///4dPWHRS
UfcZthFv0HZtBRp0WuSpgT2iee1/fHyQ5qiN2pQj5it3GbvQDLnnMg9rgo3hgfSBJ8K7dPzQYYET
deUEtT0USA/JO7jIaDYq3Z58dV8FuxaVNL8GFnfqOrNNZSBuRgxlA/zIYNv/MFeI9+a2+AlRoe4V
ujL0xj8mK1t84eXfC7uHn5qFowdBAvxUAFC06BKs3CULWdu9PH34s0TTQJIBHByH597cXI+F974+
eTcSboiRQg3G852zNBK8n9uHZUArT+AOMUW+r+BE7yCVptOcHFrgfbtaemFomb9wW3EPPs4Lr8Yy
rhS0cXbFhJ+ot5lOYE4YrrTfl0rve/v04ceMEuGzRYWdNmiAzmJ/+QqpxDqYUDKvfjNKtfe1QC9W
Ts0SeOieSD0sRwxBJUJ8HMdGDrQAhceo+zrkGnRePeQyo0BIRoatig2RNi3d/sdkefGyWUqhqFmE
ioeKJYQBX7axp0KDlmnSDAIl2vngQm2kU7tpDGpD3+gLtMcOhMoey69q479DXsmi0QHgdY7Tybfa
TrblvtfcDbtmBLZQJN9x2w8vhK1avk6DGpuhfosh5lYD9kMDbheSJCY8/kpAuQ9yfin+7rfwwzIN
ePdeSFKUE/OAyPlRq4wisYXAuRYJXy5kC4VQ3JK9xQG5XkMsNgSSWazRG8luZXuu4cQE6xTIBSCL
bEwywGYFgLiOPoUkl/12soIEJbHeBbVahy85pjgQUDoSADMxkEgf/U8IGyaQCklR/rl92qjFwOkQ
mDJDUZ/EtyKtSyEFTdIfMYaJEITjGDP0rpIg8wDxAnrYD+9leCnhVcGT17SjDD/i5bFpcxnSVFAW
gj3ma1TsI3CXIe2ju3ypEmyLNjPce54f2/te+e0VzurnHAq3VNNVKGu+WIjW5CrxCTeF8lzbdGMk
X6SrjNCbXQlFS+eSnGLUwwdLmhj0V+guOyXx2UOViug1wDWgeV5CyEzr0wPfm9UWtrIEetYFSLCx
DEBVDLxASK/U7fzviS45y//IGvbQmYuf0EziehHuBF2gwbIv0pUFlspkcjoUDw/ZdxnMRwe80lJv
1UGLTJjlbGuz/SQ01voKT1NVGhv0hrgA/rPyGRfuDrhH/bUmm3R+mcJSB2BtuCns+g21Cc+eDXEg
G/bKBrgiwyZdC/VTNvDLnpkTnWI/hoWQAPZFRw8XbnBh/thfhjHQu4EDx3BqQIS7wodfqgjFpIHR
ejeAlsKfAYZmTM2YedcoAQq3unxnAQ4NeLTLQV95/iruSelvv25WvSYpW7AN5HEciDxXW+YmmMy5
3YfAwalM8s5njgCAHOwrnAzQek5rzoDkUlA3UsYXF3BzINIg1rSy4ac1f/stswhdpHUYNS4+izh8
lOKlgUj986dcuNTJWZYYiFkW9m6OjBwsR8ougd6j0mvLWZX0wgWZlpTa84UWSg1ylhEmIRpsdY8n
qICR9iePTobQQmED7T8j9rdV//N8naVANGejQJ6MD90MmwpTjn32Udjdi3cUtPhDfBuv7Xu08kXu
efT/fhJ2Th0CArsqEg5vjjWqXenElq/EqqiOioRrmgeeAiVFK0NnbJO/xCa6C69r9/XC8BYCgn8f
0hajREjAYunywED+CCBjdFO9d+GUmhDJ+2I+RAgVwg5zZY8sTATYObmGKgOwcqdH7RRijxJRG9Xe
9PUYLSuI3BmBeoMOkdJra3Od3/cKO+fIwC1j6NwB6zFo1knyBaKvzhpbaWEwxd4x9g9RlRXh9gwV
SvTGgVIYdhDlkUMT9GQkVs93oPDrWWXnfBcf+tmgcmEDxvE70/3hjoXVkarfrvQdFpJE+Lb+/fUD
Nqs7bwrRrZ7ZvVnuExt2I2qoo8u1aTe1lqndHlYymm9DZrrbhMXK5XDv4fy25WfBgoNFRx0yiIj4
Km9wiyFlANxH14ggfwy1BqjCUhDXlmMTctccGj2xVkGC7uZBaqHRhg0kzQroCGEEOkxuPYqgBnvm
8PylL5T17JzuInRhAYdxvPUCYG+dV5Av/YF2PXEC7WsjHWm13bZGosJpbWXBpc88S3hgUlCKBUWi
ILyOTvTOqHDejnVhOxruGThtycJsjN/VRnBL1hKC32tQds5+GZCoR9S0ZKG5x8icvjbcNWwQHv4x
qM2ZLkUEwUKXxgqxhY5dd6ytxGZegQlRIwfMWjM3B7VUODv+SFFck4ZwWevjLp3LOcdFCKBEWkz5
FMdAWPiSGZNgHvTDNn1o+xt/paL7/SL9HwtuMhpcQipQXUY9rQxQ5os78/mGWOgQwIn173MZjgRd
hwGqKHhRhTfYmkQnhlLKvcvcksGAm0aYqU0L6X+Fq9EBPXvsSaKOSPGFl7a70CYkr+Jdswc9sWGU
ENoRxshq3k/1DZ8TOHQFrg68vR2i12Fykw/I+fnvXnzx06t6DIie6w3DFG3h+oMuimeEOm0B8GmI
p39cYRaxkpDJ80JKp27Ql5uoLAPZh66AHKLaQjO3aoDCuK5zehcOpjiLUnHRxZGYdfgOIIBq7Zuw
Rw10qq1Uj6zx6F/dc70DmjD/yFbO5cJ1Naf8DBx8CCDQPTUJCptKZfizAW3yvdpA/D1NZufEHqiQ
jxS0/SauPrbUq4/5bL4lVQQ1+c/KF1p4Z3MCT+gGbMoSiOyTQSeOOtT620SOeSNFwZmjxSY59Blq
1HRn43bW2QN8gjBfNMuVY7m0/iyjgb0JSxZQT3fQ6ul+4nNru7HSrs0kpuLll3trjqenPHKAVDcB
C+l9v3c/WquDoOuBf+lOnt3BlMaAcDnIr+Go8J/PX+jvaTU76Uc9nikXfhmkCNsrp20gcAb3N4y5
MwsKehD9+6cuHzuHzodQFfCJHK8M9e5nvPFZ+flPX3pZs3AgDlwJLWH8XRcSsHVbyS2x82HREKnP
//7STT0HseeklEt5L0K8AdaKu/QiHiFt5DrSsVVch7IJI9WSPXFx16CO0w//7evP4kEFk7dgiCTS
gUuLWvXHgilUKJLC9THwoTmgjpiDUyBL7rKLz13S5vj8OZe29KzgoeixDbjpPQIW9IIDsy1WC+eF
6RDUyP7eXgREoZLexSv0dsM1PGRXBnM96NWPH9F+rf5d6LFAieTvReJSgvMcHGEd32I1EMM3wltv
RTadww8OfVfYiPqbYo/7U/TgErey+xZi6RwaDhWPsSFJvLXawsAie4H5qdl8wjPknz7KHMk9uBAU
JzvkN4KE3hTJKSBssJ+NsPLnF4pPdg7XriBt3EPlZ5pEDqUMteG2g9SzDAAy5EhPLmw29AaSZ/VK
DFiYsLNz0DV03AsYIuHqEYgt9cltOzDXQ9mz/KObYJSN9qEDTN/Kar/3htg56nqoU6ElK9xDU/kH
LNZK4rRwUOaIapHsq5IiXERnvpLr4UrAI5K7chzcLVdA1czCDToHVWdJW0pdJOB6sXMAPTiQnAK7
vqQHYQPwic0dUzXfQ2maz+RcIUF34PVA9YHMArT7Km4qDTqb1hrwa2EKyvKzyIDxjNhJ4dRuBwAr
1UmbNiJ09NxLvmkczDKUQfN1WFTteLMzG5NQkf+pLCBH3O35KVgI8XMuauByYk11qCDLAX5SCqjJ
XQvDA5yJ539/4RDPuaR5F1ZBQWRowciMQ+wgoCITB/f0/I8vaLbAK/vvuNRkbY0LBH99jN8Dx683
vWsI721xdWkV1lMxMC6NL6/No5aaLXP8OET44LBM9CiJQPQYNfEYhrlcUtboKxjeBUgvI1ElQaJR
4qu/NuJcCiR3sNhDUk7UPBlV07ix6D4/mFLvaL3l9cIKYQUFZQGzKV/dd5T3z9/pAj6dnUO9ebqG
PXiK5ULRGiWLo3/oVAlSjY20jFNI6L3HqMU66LhDW1IuWJseTTKycl9G87OErSagg4kalU4ANDEX
QbaasrPOh9i67IaCEtFqARJjU2BnEw74WWF9Y5mPBC1mQPKL/O35Yyzw9tg5nrwmBJfJBHyr0BmB
fewlOTsJOmSI1HLT6b2cXzAURYOOP/Q/3q3/CPYVhHeu1VoTYiHtmwPOew/W9R5koZxeJ6/Ntdl5
NrPDqFLltMwJbTSOv3gAytITqcb/mNxy9N/Hga8kiRemdtAEaOM2mS3o0THfBBhR1gpxIzf1sTbc
lS7uAqqA5Waxi4bFqZi3uAMo/drqKEm29aUwwlOw5T57x7UyxzczC3BDzH4MTwl3/x8Mo4X2xxxS
LlUdM7IBEhIwjUwKTgaNNaYWrG7HTPEHLYGwUDH8W0EyR5ZTkIWXqBhJo8/A11Brz25866Ur/fp8
py7ceXPMeF40rlBV2ChuB9s6OJBB1eME7tiwNjhdumTmoHGoL0EhreTwoVT2ZbToFzKSE8M9MK9T
ko1GGBDqA9Dj4IzhXNjh9LGM9xQVULMSVBby7jmOHO6yRQuTShb+LmErQ/58m1Xtyo2+1GyZ48QT
lwsRxfB48BWFfYuVXkhaR2nHWoyk1pLeii9uceCLa5eqI1hhuVacxAEGMa9ZcRVhCJcmMLuyesFu
XFhVd3CAaCGcbrdo26Ao5JyWkwPW6o0Obs+ESWOGKCSbvNQhxi8V7couW7go5/jzjE8DlHFIF8d9
7b0w9WkSeIe2KvRRwpWvsFQrzHHmfE50DAXhaIe8+hfGrNHL61Hdy/EW6c3ahGBpP8+CUFbxjVA1
NWqFRjg2DPtF+S80xvWcmUjQW/9hpQh+MnCyL6hbFSSTrjxcKA9wtoHvYbbPpbXs4H4t/1LtzTHm
TSpy0BtHhk9GG24AlYqEb8WlaE7FsOehyk74cDV8Zfc0GF5BCBEyoxxGPdvxucEAwOBDBmus1DSe
hGpqnExASEkz3Cfsdx7GOqT6whB/E4DpXpdELclI2QdojXhtJJgMGQEFqGOtSnisWPFg2Ut/k+Bi
UrDOY+NtKKD91wUyw9ppsC2LXm08FWwHjQZZU6wdkn1/Hl4W7qH7qXnIHuJqlLg8x+SYVMozb3+3
dmrDVtV4/tcXDvYcsD6wcAGk3BJxmPsi65vrrRzqhbR0DguHkqBXJB4+3ZjsMU+AryjMN2VvVaJq
4f6YY8BHHlamKdprThdanKsmL63N2JSGwgMuJ2spwNTT/GX/zeHdTQ8/P6FFr7PVod0hR3JuUWZi
hbqro+koHeKVI7dQjM1B3TxsSKkSHjvOyICkEt+E0pfh3PT8Cy8NN+9IoYcNJGVeRWIXYQOhit1T
UI2ESh3SqMQsLaCSNpgCaNjxpZlegVu262tpRJdV1NVCWJxDummxrH0289HBhWebgiyOvcLvyQnA
R5/mK5ISGKPma4AVSzdhpSZaakvdmQMPj5xF8FkROezq2Gp116gM2Glfgk2iiSpniDokZcSvwRH+
dZ/MEqlhINEcSnFEO7vfi3a0BaSIPRAnGMwr8KU6DKfnn3LpsE6H4eGx/DJrw0TEpmfjSWoYlyV3
ef6XlxpEc9h1X1c1I3oI+lTTbCOmQkPYB/7F3QsM1MS4XmMqQcncl57ktWLEJNxlVI4AsySpUGnX
Ts4y8PD9Wfk1CwfvzhF8eFAXmqvwi0BZWKudVp2abbL9hk0feE+i2W79lXR7YWvOcdmQyc6zisZn
K6nIIWkY1vWZ1hZw0YXrfckmVlr1K4dwqdC9p3YPT9SxsKIAymBi1LM2SCo2cD+yQxgZKFrcyiIL
KBf2/v8Pi8CsjpKECWGXWrRWGdMinhZtYX6qAnFogC1UbkAHN7xzbIQv8Oe1fEkeUFJIK79gaf40
B2QDAQS8xvSYgJ6Al1YoAXATYKMqazFZ+j0k32uZh0ccIOlOlvCLdyJYoyW4uk0YelY6BZpPbTf+
yq241IubA67LEYq5Qo83SZiV7N4/GTg1Nuhs0NAYVAjnr6y09Dyz0DESYywxNIJzXWmAn+QQBgus
4FAe19BGC9ncHF/NuS5MxAQswNuVjOz42G/XgOELf3oOo65bONuFGf40I7ww7LV1dSYCo3yf+8fn
cWDhgM7BzwUjNALRY4GBMpqTC20QCV2KAgw2hXdX7t4FZB57j4gPO6ofU9gY1FiETTQI6zXZhw/B
eLR67clZYdhRKDAqyOZ4EIqHfkLxQ0sq1JADOMWsDR2Xeh33e+zhN9Acw4wdhd8AM0XI48CIT4gd
wB4F6N1FckdeRTUjrlnQqWFvNPWbOJg8FAWSrai3QA2g9sm3hAMRpT/PX/xSuJpjpQc3gNtUhx80
nluV2GQ7WguOBmVwnAw+xUoDYvHVT/fcw2OXPg+X6w4lUz28cplVDhsSJnU19ARH/r0QB5ltzMDP
UN+pIcawPm1nojkQG6G/kB9pB4uSNazkAg2BvffuHn4KAYcFj5bQI+A6+tB4pR7cAvgDSwJvtpwe
MPBpYrYBAw8zmUdSEV6hUpdQFlmjlNgmJBiYGzf1V/bk0sGaVWBNnvmSW+DHEEOqNDXoTjRkzgXw
OiHF6a9gjxYy9DlOGtUqbK98hLhcMMcRUzvuVPjo9axcBQs57f2GeHihMHWB3HeOZ0gbsJGoQiag
jutza4PAhQxhDhqGGSDcgaeLBsRnI3dGud0wu1YBy1kDWgftj+cHYSE8z4HBhIRuaiJimVZvPqAs
LU/0BNJZm8st5eZzWDD6qS0Lz20MMyAsdfDOgxLvI5tXhbfko32l3wQoR0KmyNtSSgx7ZtjyqR4U
VtZmXAt7YI4QDqg8Tpt2ejygW6Legiy7BC+OPFyZMi0E8P8BBcNuFu7o0+OBkV/skA4oIiboK8dk
KWklZ/GjGj24IRNI88UIwUHurqkuniGKromd3KijDdPdy4AWJneMzef7YQk+SU778a9t7Y9ZNtXL
dKeKCAwmZWaEHIN9GspwLdJps4QNDXxQjegAL/hyN6ysvAQVnKN74W5OBhmNlfsv8O3iUoWbG4+h
t+YZ7D7WCSW8QhUDTypto0sEuSakXtpamrLA5GHnkF8p8KQhgnIFpm7eO3x07VFnFRcB8uyZrjrc
ImPYNltgZFWQd9ITcRzhu4S+VLjh9cxsYFwo+98r32DKjX4py+eoYM+XWJ9mELk6JVVTvd2Mx0qH
L6tR2WuiLwvfGQa1f3/nkmJhzMwBgpjspLcUPomB0jo4ildXLRTIJTuuzmmsDpIxBxDXynH5PWYy
cywwnY4VGcKX0BED+oeogT0UB0gNw8z9+Zv7/bgzc+zvgI6/n/F4cdLeBxmzctYQmwsJDGwr/n5d
UQc905BFwZY69Aea4DgZr/UXo6NfljvtodgGL9iiWmBkh8yhSzMOlNjmbrQzrLy6hYyFmUOBhQIq
wXdccwmNgw+oBcO2AuyDipDhKqP03yKMYdca8gv9BWYOCx6qsfBLDpOTFlhgOEcrOcgDf8iDUMmj
PaLP9QWl7Oq1szubX+3LTlHtf7c9XGv+fse9QJDuMG3J+i25FqBxIB394lVGda1aIzeRvkqr/b25
xkiz/KPN4eZW9ABuNCcCIimyYPS4WdNtgTC3UnsvPcys7mnEoaXGoMZIWUwaU6ThAlxFRblybS/U
oRCa/PtdiQXsF0MK+9H7gEYUobUK5Jg95YVaA58shGNmjt+F28vgN01BOsLZO2GKHF66H/YKRBJs
CoIA1GtwCanDYMN3XY1jeVDT7apnzvQdftkJc2RvxIb/gXXBAUK0S30U9okhaSmECCJdCLVSLVaO
1ULEmAN5K6oP45FtgLdCM3wkK3ngd2JDwUh6TUzh9wyLEWeRQwiF0hvoCQHg6hDtLgl18KHTmgCR
RKRKCXnDcKWaXNoUc1DvADOhsRYQ/oTu3AeqW37ArFYRIIDfeDfijejfgjWNzt8TH9gh/r3/WJjr
xawHHG4aqAyYprlVJ38aSe8Fva9i9Z/CuTgLCGxCiRzpFozjUj71wYd5osR9CC2gsvMbOU+kVn6+
0FK8m8NwW592PSpvRsdXwg6w4iiEw8lb7KoNIJEw3IOGNwNByqyQs9RiR7Vtb2npq8zaaVu6juew
XEEUq1gI29FpXbvLNrASllPouqQaCaIgxGvdEhRJo7CD3kpca/hC2G+87yR28oRc2T73qdNvp24W
U9xagKXh0EJ2tbyAJyhTeah2440UNJ9xwl4bXSiwieOuyXdR/T4ULpIGVqGytwQm6EWmtHHx0vWp
wpJgbhYp/JKFUxibDBSGpd7TygbGmEyhJK6JTgdESGOUZAYP0Vwq2dB5riXhR4dJVEpDIpDU6OBS
CX+GRv+3TzxHDQckExR9hDdMbFyb/kkvQFfYgjLo8a40qWN2SSP5HL6srLZw6oXp3Dyk0YHUpVTa
wvujUTyThKhnp2Huq3uTeBbU6/wP9HohVQ11ZnnlsCyoBjFz4HBGuSIFAyrI/YL9TV+qCp2kNN3T
HmQK45eKB9XEO7AchLXGSxpyhs+DnZ5GWhykDi+M+6K4QJYERgU4AhDW5XnNY4BW8OUE9tLQym8G
NWczuaVSOCL0suBrbLMban7lDN4BV79svzkMWRSiehSYDh5Abg25CYxTRlYfOTMKBXQiLiIYPFWF
c4kWTUMPBu3DI3WXZ+UfiFzLXvw1Rh9NRhmD9y3GrymFhpbVweKxZM06fCXCfQOVa2gfS2c3MiJ0
9QMoWXBht0lwynloVFcAgLmxWlCvPAY5JJfu2czIc0ImSLiFf0PlRIFBvUr7hJykb30Zb1vCiCWt
glHGgD8HRRyJSbeCJCpCqfGg8HbZyoh0AWEFU82/txMRCEVUw9LWIdELgDHliTJTFQ3ba2H5wN0R
K0PNhaguzKJ6yA98U3Ds4IgA1LMQVJY92GB4GajZw0Vqb88PxwKAC5aFfz9NgA0Vdxz0nVu128I3
RdKjn9IABpUzaQN3byVjPjhSotIYoSO8tZQGRytOkGkl63KZdiI0L/UTMVkfVWbrK02FZiZ0NNpd
DcUQcWVDLl0KwpSdPJzhhqJYeBzgQCEgR+knJMU37H7UyEmKKHoTlLoGER5cGRj4qmuFxgJtjZlr
inMuX5NeH5JoCefA+1dHdsRwAZRFfh+85qLq5fuRunT5V1Pp5LFwlUGUe/GNpXq5qrNXGhRLMNi+
GndUGUytyECHBfswKH6sJmj6cdvQ51cq9qWSZI7sDmnwoQkGKSJV2YU36lKIdwJ1QsgsUFrl3SSw
9gH4Lm9ksdYSWdihc5z3mNd5H5FYEnp8p1j3LN6sDmvl6VKVNwd0h0NaRelEU2hBsDBQfdM7Lscb
ttpP9oI2OcTcoSC5GTbcRTqmP+2pjJXxQEFC28g2a1Ouha4x8z+4b56RsriaDvuRt8MbvIaMcEtZ
lBrZ7SbeJ1t0PghovyV/WPyU52eSo+9Qp1/i7//AwWF5LeLzQUw/CS8sKR3J4S0nos+0bY6wva8F
oEJ8SqYioIpGaBRQzRtDnQLOs0vYC5dVus0KT6URBdPj4B7EQM/KY5udQw5WgWkEE9tYgXWizMD1
yev7g5tDJz8Z/vhuY9fesCu5xBQzTOfDHO4/IYSXaQhJRxUSoBLFpuQqSQEbyqDcjG6NLkynebGn
dVD4jH2NcUH1JesTQUmDXEo85EcyXaIptehZFTr4skhbaeLETbHtpHMBsidDWsC0aXUqwoSZ21Ou
VveiQtAfuPLU2u30Rsw+msAiuVah8LiceAtDFpAceCeQstt8JhncTOL4Nki5kgo/XiWZYl8p0UgX
Kq6bqNbz/pVMdKJGTz0TyxD2vpBFiNpApoeDz8Yw7KXynZf4ENOEhzOUpLtcH+tIq5veRrIklhbs
smyW499dL97At/O1DWNVitIXzu+NnGVvvhQrfZV8+n23r3vfoiSjyaF7WqekWcN0GYQHugqdPCgh
pMTiFA50mEJBiQ1S+IhnHAIXw2vpCF8CSFzRtygyEtoOvT9Z1agsFIBIkZV9+INzQioLLai6bAtG
SpOT9bHo+PdKZHZSKYVGKTR8ogkJH361CV18NlmRQJalgNNBKvV4g1DTgqkT0aeqBwNJi/DgTJEU
lfB/SDqP3cbVJQg/EQHmsGUUlS05bwh7bDPnzKe/n85dDTBwEvmH7qrqKpunuNpTZ/CVk6x7qzrZ
msLhxaC/V1lYXAvde6J38btWV29Z+TkUw3TUci2QFs2tp9zcFer6KfVrsasVrX9PEjypLbX62+o2
2OYef0kvG+5RcpnHl06/JEnvCERCNP6KE0U77fDEp6I3quSadE4eWZ4SB7nkZNF+rUqiDkoiFklZ
hqEJu4TA1qe8XRk1+4lUW06vCuPEySGLwzLbDc1+6S49pXCSR44yNoRuexA+eOYlsy0OLt60LN2E
c1h3SyFY8Kke0qM6HsXVGdUnjMULdUcjigGcKdym5Zj0SFr0QOscAGzDI8lXId/5VdxOZEWUMyrJ
TnQ7yY6E9VCI7SnCNKSER8EK7Wpuyc0isHFlIKVuznN+b1i3BlHnRIy15FveNXM81t1v2f4u7Dm1
IxxD/moWFoky3fohCcxcfYOuY0LMoCURFjdVM+R+YoLN5+jQpTsJe1xqniv1ukXP9SzXoVGJF8xG
LkUnnTq581pSvsJ1iN9GyfRjHTxxu+XSuWSwbZk/t7w+8DHWGW5SwLinf43azZms4bCKMfpraz8r
kRUOlXxXVvVGpq3ybEZzvyuJwhVI+1aW4qBlgBJs3qasCB6qMLJiaagQWB1eT5nd1KKjFm9Km7jL
mj1jUjqvvPOEaNrW8Ov2PG1b65iGGBqKV06lt+QEhnR+uWxvU8uAOlFvkyVQi9pLfB4/ilXnoZaX
aSZDV8BPKiEdW0uRlxNxIsQQWYMnsFS0IvVpzxgaJRBmfl6kjFD7za01xamNnpcktqHUupXsiY9Z
L1xf6mMlVDH+pSfBcCdQFRHLaI/0I/fxc1RSIZdjpeF2L1tBlmqW34p9vVMSFO2W3nwQjn5t5DU6
lvF9ni9j+ztknU3y8LAGefts8tb1FLRocJk7YHeUeu0Yo+j0ykEXdqlZRW41njcsXM20PQpJEZaA
/bGYl06XWs8R4cLuxG2oCPpdHnqiv4R8zwOeg7Y4gTxZsTcOdnc0ONkuItC1cZ0GPEyZXEqKJ3Gy
heITZb5p3UkOEadv3Yo0W0Cu8VlYgbjuSNDQBjvTnaFwpG++s93CbHAagjVMW5odCSkjhIBiTzjy
6+l5JoenPoqbHZe3WrqmeF5V3kADE7e+KR2G6EnY/pKSEb3qn1Ri30H2hYFZbT7GL1OX7ISsCPWk
eBmyFkPavJaDvtwnEB1tXwbmlBi+whSeZpEAvOhBz301KjJm97nTj93i5DjwYlGqcaVpnIIPK8dD
rDxzkqcrsUArlkWfGlRCrB0s+iu1mrGgMBpH03aJuA1OVTf8hngYTm1lpN/SvUv9RfOiglk/3ZEf
9Cx6yzKg1QsYBsNAezEcSU9tFo8X96oj1ChQUuaQ4uusye5mDLZgEqVonHqCdsyYQ3QLy79iw9uF
sY9bQyZDThBaOOi5M9Rk1GXV/KH242UZSHkjWQHoY/Wq4kiUXC5jV0aS3eSN0r5RPCHxWgXOGFeb
gd9rWk4ypwMjFjy1rzQ/99jR5rRFMzOYp2oLlZxeUv1VRJwGVHetz5n4Um6CXYMEDHtD96QeiqV7
wToq0PpjrLpxwlxgOz5p9bmZvB7LLhUggGDUknin4b49TQh8suHGKGYVdSTnVR7hIqbhjSnpAurL
unIeVYuvM3rey6MzrAuB1e4ofprZj0FCxUAb46e/o8khwSRtzTmF4AXRLMF2UlhbiiPLviR5Vvfc
xS9avVceR4WtT6e6OsBGxeVZX70Os20QatWuDadpOOc+hOVebs81TYs6ulMUysy0jUE17CySP8H4
3rf4AP+osjm25IsUKd+UraOltyeqPHJ7Z5B8Qxq8sS05h7L11qxaGPNGm1i8qHShRZMOx4zYnqrr
oKOg5xy13TxrW/YZ5iNeLPZcMWt+0U1wIynxMl3/Mj+TzkurjUWbOYou7+K+OGBFtZ8eDx9E15xz
fyQhtN1Ixav9iYO+4V2A3AzLsse3w5Ha0a3WcwFLP7XGtRsca9gXyeDKSxus41Q5bdceNXAAnSRt
VWkv7XCUhXukFIde/iJauVojpvOH6aqkwpWRE6fFIBSXyefRAFMS9rpA/GmLxeQyS7a6OJmZneal
VTieKp2Mzro7jLJRO9a2UllJOzl+Hw0go1E1KKrEnmKPoiyRDX8tl/J7m7jwM0Nxs9JHvIwZslUH
aqz7qzriwtS746bYI+g/oKV4Mhr2bx5yCRgqQ+T1tldX05cr2kpZD5J2vizzO3yx3aq9I+Id2JWz
K5PBuNaqk2hHq9DQZVfrwdpa4omxFOFiS/V7M/c+g5XkR5ImCxZgCSXxyWLyXkVGIERfIpABaJu9
WXvLeCLlNLBimeDTx2JmECiqVNt86rpAK6N9Y5l/qxIr7pQJ17IKo0b8kjJymFJetTa1gdzMPDGQ
+ZcB2mkLzDtCck0zbcs4IPhuqUK27nNdl8DqsHmaXkvrUxZfh+1VXSnrvKZ42ohOlAZ/JbgDf/co
TPCspBRwZD27zbLyOzHf5YgEoeD7NqJKKy9t2pzqyZJtpRJCvWHFCt3OmHy5DsQy+6carZdYAxa6
D1qx3giPJ5y1q3RvLvTMZnp+IS8pPrRVOR9nvScUrxqSMFmX/YThts0w722qpZM+rMlOEaePmjt8
x+ylFdTdl7RlXpVZv8tCxmqdOZP+mumU70j2wdnTK9HuhHJK5Xee0ZhMJeF3M44vU+v2BfKtddxT
zYZtJBwqKdslTRQQM/qKfd9BVYVgnSlxpir9UywslWOy5jRC7Q3zU1wNijSWnU4+OaclKom6OnM5
HxTUxX133LLP1PoQNY6Ks5FbiZ2z4auJUE8iCnKvAWTqtd4TWo6SacFmB7r70G8L8c6MYtmpNSbH
ZTB3XaRcGqM7apBucVMetsVihI1moIv8Is7cWqp4fI24U4caonxbj0tc+umWOtr6Jqr6Z7PQpknV
oZTYUCCumfab9R8JFdJQNiTGMwngtZrmbWN/kdPBERU/kb97uF5Tqe6CdGswT+nmFzJRj6VaXJch
ZtLA5CcR+HMe+Q1yv+L2XqwUbcpb39Ufq2Lt6j5/rZL5VQafWeRrOx6XKvkl94LsS5LPyMia1oh7
Ef6mFBims6PmOSYZU2IF3geyRNgLuZc3Z07Yuvbk/pBDQkv+agVlcbdoB6g1HntXbfaDJe+kiuwy
bv92ZpWQIP5sjG3Yphy7reauAspQ6WsWn/XVHTMmh1TpVy7Gd23+YRG69GOcH05Ull6XZG6UL27U
/tMN4saV33ryNqM9rhRy/ZweJUW0heFXNwVbIpW6elHMpzJ1SwNHcqDuGhuKBSxVqT4ULbtakUQ2
kZCHK+Mkrb5yxkGhzrUr6+9bUuxXs35pU9QDfbmTRacUMbRmiKbQXMPaG9SJyr8sdjlbh/xTNXhI
TsoYRsaTG3dN6qnpc8R0bfWeKK6JgYcoHE1xV35DMHaaE2MZXn3MyrtmhlQJ2xLkPUiGtE9nclD7
ZG9YvtZyU9OmHLRlvG6zeYoxzGDeSOwrV4DuHQZKWgxTJ92ZcLMacjxTqYmGn2Uj24mULuU9WoOM
sIaOcfG0jD05O6vtl874kjllBCPS2k2+qJ9ykFtMMMkbG3K/NfZ6feb07LhhpuyoMKspPskYSy7s
n2ZwTZHQVrIKVdO1zM8YS52OZGw51OAgo6/1JUGY0D78h0vZN7bXhZG+vnAGQCdSRqSwYUO150jx
tehkWgQUOXQ6DRXfILijcR6UkrPoUAy43W7W2aQKVvPWk/CDAhAeu9yV8pHkIo5squy+jMOYjkux
ci+mW5BztrUIp3ZbK0DfwW3W+ITRXdAPdBTLsBeGxLckPDPTB5CQEhLVevHwG5Eqmhar3041Z1xt
p10wxUGnFThBvnQqHjtBKXlGEfEhukNWxG6dKdTGqauLy2WujVCL4dtV5UeMMaMqux1X+1WYVV8o
/AiHxeU9Yn6jq4pwFT1F39fln8HRs1S0HZ4EXBploYyy0jYZ24bJCcf201DDCXF9vX71zVVl6qOy
4ZcGkn44AQqb6jufvGK1q1+SHuy21l/LPpST8yC8k+4dCDO5ZSYmAZjJ8fTNwSXH1bROUkFlFB0s
rtqpZkgta2pwslpLfx7WkHTLhjE+JfU8f2ituHyoUdsDVZqjuheE2lfmJciqwQOfaJ0kyX2ddOho
oPOVGfnO6j+TvRZXHYbss7ovumU/x2kgW0RH6Nt1k2QmpnJ/WKewkrqfTdfTEyXwsyXG1Q6piYNj
0/OgNLe2nP/imMYNDtOOosQIhqS6NSbzU5Fp3cTV0u1FT+he1ogUW+GpllenJ46az+WK6/htFlMS
xJH0J5iSV4/Rzzrf8va89U7zqbT/4AhHRj/oeUZXKZzin47BWDZ13jo+CjhjONRvgkwODm50WNSZ
wYNsMenI1FOTMuDnGQJpWa4022vlSYs/1F91yl9vq9Kz2ttF4yTqYzwhZMeqtZcWe1PytT52os4n
HA2IYS3f8aekEKyQ/LqDeJBA7JqWMPiQvAHLupY149J/+rd0UV+VD2H1CfeWAml0Jd1ter9I72N2
GrXegTnWrgOXtRa7gBVMsuKLnSRBXp87/rfg4y2gbXZfnMYsrLDenJwqC1ocL62LkgU64dmIiivD
a4lkpguO9wKFTv2iYyoV3aZW9sbSnvJ/qe5HqM6lUD0pKBHrDbfFbyPL7SKC8nxtmVrrd5lyKMsm
zPSAEHhGXefhOxldOQ2j7FdIvqLtOR7+TfkWNpLf4UbVuLR+FTBh3GESbJNI27ee1VxqY+M4Rc4W
g4Hlewq5ran9zPyypuxcaHgK63wZ20Mj6KAhL1etnCVjaeRhfleamA701mYed8mauXKFBVaWnFAT
B22fHFXzqF+05sgUuYmRDrKZxrX+CVNLl+3FxmsJMlFd+imUNhLhc6h6bMNanT780GV7ygSBsX2R
nAOGKq2X0gob7T2RGEAs5puu/jMw6M0AmAipnznMqne1I9tR0D21PZaVm4g/vYzdb/VtoZ8r/5rp
qsH+K8yW1x5Gn5IGwHGSyw9wpiG5RE3YavcqP3XasWZ6Hgl4yfQ84iZR8Lj01i6U5JCCYKt/qsgr
yC0vStcAtBs87FBtGawqW4bHGCKO8Mmku8kfV1JE1OCivlS9yjHrjwJACxnE44lypGHK7B81nts2
OwlLtreyts1vLpX+tf7VWj9unws9VJnJJ+eeWJ2ByQ4sjQfFmi5RWT+RYGorDQ+ToHrxZkUBAZaJ
+cJnMeqn6q4mr/FywWtY2F46hcomSZ0src7NQB9PU60nJVKmMdBFPtx2it4qYWNkmsQkLVTxissb
kJtDYRWBUWXseCwCLVdKrsJexUO6wjn8WLb1q84tWVCEyQnNbPGq1dd4tevyKRpY8ieddqZSeQNI
AkUV+2dyN1cnNq9rfre2jbLvBLM+dRfkarZhHNf6WikvbXTWKGhrWLDCVyJ3kndlcUiZsx4VwMPc
B7fKqrC/1ZyDmDP3MkuWvubeVL6hf47bvhTAeIP2s893M4O/xpdCRI7IpcnY4PLJ5zKSYBaJZ5f+
VeoOcNMu6r2W+piwEEFiGf74yy4TLG9QdzCgMxXIdk2Nl6b6HYsvve2fwNtRISj9sRkcNefdvfO3
VtnHonR220EZGjfEohavr7fEXQIW0dRPS/mxpucNh5D4va9iu1Sesiio6Mdj27Be1MUFdrPOWQcO
pgRKFaLOcgxOqolGDBCoIP/EeJPag47sKE8OE6Us54judD3r/Zhx74867bzEmbIJLtAQJUVXhVRA
NMsp+5HwIdZCtDBRbePMDuplMchm+RF3Xfyl1v/m4r3vHJWZIkxorEtVVw4WvTpYiXToa3AU/YKI
YaoINQqM7ErvVMlcm3phG8qrSVkROfXmiChi+6cWL8mSy+Mv165KfS0LR4+DWPnRrMLV9Oc8doos
TLpgVHeQHFzDk+HMxDk0L/gGZwW2ZcJpre49WdrNecyuSf+mVQC4h16YvYmZgaz4XKxQEf+o6Foh
dnSqFJk6JjnkGyNsuSssaHCctiUVw65Y81QvIvWInXRmOEfqfahj+BM+H0YtxLJqdv8z1zt2SpO4
WReY2a7rKF6e+1aw+/g30g96tN8QwSauUQTTT5tRquHgxJi+5iWvCzm8iyv3F+aGqQV7Gjz52QJx
PyrEIJu0KIBLIns55QoMdFASIQvbuHCL7jXXSUMvITwO2UjRaIRC/7WZhqOn+xK/w752RGNXIXEm
aUPmOg2Mc754qvy6/Srpm0ykukDz+xYxJs+5rFeOWPL2yY9y48o1OLHKE1ISQfvpgVufV9UE27bL
R5gN52hBMO7gCwxMkuIEI7D8LKo3HHAjXyUkQMCLz9xARoSDnbyT9X/58t5day6WZJfi20KZFv3q
xduMEhgoq+CoVR1liFw0OpNOeQ7sCP5hz324opbUjI9YOfUqjjm5Pyc8pOVFng+shKIFI3QUxvFa
1+rP4oC0E7DXldW3FPDBuE6Li/uTQh8pvQrw3SpIstDq7rQAiSHGMGyj/a2j84yttBWqHzp4TkLZ
vFvNS02u1mjrJr4Dr7NQu+ge7W39eeCBH8h+DfEoLk8LkiJa/6YO1t5rMl+cnVpwo97rhxDbajH9
NKcwzyp3mWHCxPFJmSJ7M8wgjvGZ75+qhR1G+6mRbIBK75I1t3jyumbXzvvupSUEFIf5P3rPCCmk
+hajVjS96D4iKP8w/sbcTSSnFnGo38mWzZSPOe+m/QB/MHoyd/Svku2l31LFuR8zwThSvTH+NIf3
RXpSnxVsCOTpqX9X1qDmL1K8bd2AKm9VLO2oQUgsc+jio/RzU0RHQbKFeYJWGSFXMrgM3QLPIcgf
kB1H7yXWvqSUk9IbygNgvSX/JrFb9N9pEYC0kpBtLi+ScOg7N192kRjQ8Ol/am443Uem/jTjFyAv
kdF29ilTUt/zymSRNQ9Ng1IHJch7cY6WNuz0Ezy2XaxHlVtXGEFh/UYBH1yImP0acQAwn8S/ur7R
ShT6To1ru10OWs01vdC3hkb+r5V+FO32wP8xguJkk8vrf8DSY8mpdnZMkx3WMZaj1Tv4AVRcIsBQ
sn3rWSiSxCy+FLzymW/eGJDO7+DNNlyrEd3FO7xJTzazvgTt8qIV94w1lTSYiWNVO9/UcGjOjRIY
qxstPmgJgjDCADDhLlE30suwu/A3CjoxbCWf9WYsnyPXQnwcNM+InDEOoqZyiYSt5/uWYHlwsNo7
UPH8b4xbp35X1TuvXezdAqdyPZg6H6h6ZuThe9MPWUSsARHDmBW2FDVCy1tbXzXomfS1F363zpFZ
OMYK73F4BBGoDx2bY8WlozSeJdXuWP7g9mDEXnbdujdFBV+RuAmx3n/HK07Id1TRzepN6KUErv+g
U5EAkN3cfRNfa2mHQguyfFdIjkXtSkSOibvYEJgmZ7Rf0PpyChGbLpS7fAzYmnrpg3AL5PMBJxW+
aL0mX+tAp17CTcnOlOw04ywh85NPQ7uz5H8z/7mFkxE2uV0Jb1Hz0nxVcrSPsheYk0fTY42I9Dts
vvr3/qQC6XeL4ijFU6cfpInLXGJs+cWK3pYEUUjt8BKo1SQK7U1zMygxTuKeylmHIZ9scXoYIKVu
XqPt5l9ro6JqntWlPCw6TZvqz6ytnDFUW3jWGXYof1VF+qglZm8LsLwFIoPpqk5WuDkOa+UOenMy
/n+9k9hQkwC1zrOTkNJU118q+QdMruhPRiu/CwAQtqCNDw67Lp2+g7XnGjJBnrUyByUirSbunzul
3fdrEspV7ehjs+ua6E/Mmk9rMr8FOQ1aqGU711NH7Xd6nvvlrHqG6cn6xMViV7Gv0s1eETIhILVN
ya2THzn5llEjyIfIDGjBCRvslFBqDg8YLnFF/Q/KvvwhhX6XKphuM7NXX9r72MbeuP6Nk+KiQOm5
uMCcdyo/WVQ8aVPGYBnaxMG+zZ80r5P8zfQrqBZtTP8WfS9DnSzm+FGpHs142zuqOZ/yFg/mYTqs
A5u4BBOTGa8BpJbTc32z+o9YE/1sxtatzf3YyJ+AAPx8fMR3ybdpejT2ALULEblN96iTRez9uYKW
bvHiluO12U5gatE2fUjmPVWypzoKM75a04SbKtzxFu1yrgmM7q9JcuLenFd/s6ixjtpfPP/OKK1j
EACbAh8LCsOV1MOMdFHBLSvGUcvhqH0UvTDDwwN9WAG+h+sc76ppv4LEQlZBJSjxk1XBX8DzhJp0
2HQgd9lrck7BbV+vwEThtsHGnbiF09ExdV9d7hV+250d6V7NgGZEikkwiX1Yr+f6x0BzlRvTFXAZ
lGKarsK4F27bcCTOghnKyfjQzJin6xZyUBo7q4nRNvzqWKXUF/m+KGGZ490XEnJn58Q2cupNo0/D
rXbPqnVD7YKdNHICQb7LLH3qZN7RrLpLfMioMkQKBPxaTKzUIIxijKTI4Jv4QsDr/rswPsZ5Z8jh
ilMRcV3Lz4QmsITAu0yc5epItVZ6OTRxtOA3riS7frqU2auln9b5nMOyAvRqe3VAbwe42z5CAJfW
L8YUtP8daxzYkztFHiWKhD/jy7ReWuk+/Fk/RarbY+rp0b9mAcBK0/uijx8SN8PKN4/JW918FSjB
rPkwkeSnOnPqQ4oqgysw3jVMjnlsJ4lS4iOneqSMLHzwO2WxrZ1FUlV0KfKgqO7WdOwmTyguItzy
mB9IYDcV8219b0E9f0V6bXDPoPmpo1/NdHKLph+tci46PHdRO2+Lq/G8FwfnXN1ZVQpXp3pNZ9KS
pNJL0o+mPYnfJl8z5t5S/kT164ijq5pfaQEhIWGPVPW01Zk7qNyfTAz20j6u+4PawQHiSATFWIrh
NtFJgBwD9fns5YHa6aQXr/kGnY6cZUQcUPS+yuMt3rC+WdT10FLHybprDcdNuhSts8yYPgcYbfjq
ITIeEaeqt7YfiwjP76jK7/qQU6CosTy6DwXZSkux8ehvcpnCAhVJ4dQgfpQMKH0sBn2zj/5ZojVp
nEHZLZun3Kzr1L22b5nlsB4AQQErpBhyS/grqk9cyZrStz4qCk3pvQNmibOdWFnuWtkxCtnSVQy7
SURXvqYVdLj7qN0+1tWPoh2TQKL53ZK3egE9Z8QapuhicR3UEg99DtRh34x0NBbZH/KhHb8ZyT0a
eH6rmy9AY27f0YRaonqeP4SHE8xwFFBpdA0ptoOfcmiI4UKrVG8Y/Z1iBVXs456BVZAbLxpPW3zO
1482fY8TzxI/RSi6VH3TcyvQjovoLTrc46EAgbegfwjuEFP9xZLE77EUDnHLTRNh9Phqgu0Lzbue
ccy6CYnumKBPX1jmJ7lLr1GhMjSPq4bFlc7LQaiv/i7RvsyEQIS/TqJQnHlA2X2cWt8q86A14HAg
7rZLg5YuhgBFiD0dm4hzInZ1tnZT/8uScwoyHcdOh4gk7nZmVzor6Ww0DEn3rQnPSjkjDprR5DPu
yQ6JDYp3pI9V4mdbRQ0Brq1zS7W6Z+Szt2rocYoY4EHJL0Mx241knEYYffydBUeRn8b4TsQkXHds
IZCyqbcno6O9z29JgyPAVGgdGigQE7nZ5TrhNiZdeFn4Cb0izDOIyfBmNl+mFLAuacaBFIX51NVf
hcWaSAFcqE7NpD5LpuxU5pPQu49HPT2pw6XkF8bFFz/NyJAxmk+F+hM1uGW/ZSLyfIkGXH4WiNlN
NH/ZBmyOaHapkyNU4RwV5U76kwHtrcQHGWnXDTlkJKtupb8JDQ/l0HAUbl+19d3H8eNbDqz/DFWM
HtMmnFSDujt1ZPU2LwnKr/KDK9uUgBMN3Z6QaJdG/tnrQKjFgqfNGzgIYzoIyCAG3sX+WCV/PTz8
Src7/W1q7/4nVLls2nmEWo/p0VrORNE032tKorR7n4p8r5hospJsL/OHx6ZxIBbzUC7SfcSTYN5X
6nOUX1W0jHH0KvZz726WdBmHKfI6+VFt1h9JkQXlQVg+LAn8GqGbM/JRxtfUusny5C/Fvt/gqaKn
KgZRUp6GeF/LMIc3SdhpprdZkatPv13tJbAruhES7kq1q1VhKryk8kSl/U+vv1UgpnQINRW6xc46
EicrkPccR9jyNszDOSvlW0EaiU18WVLuNWwUy39qh1xiWEVY5xKmc/uaey7SxLpjY82eW7pvfUlf
BAuuvdk0v5Im+CeUj0pXh+3IDh9GjXPN+DcOICXcwNIsmLsxN7+iZN2T0/ccj/tFfjGQFdeMEKTt
mybETz2gdkeDkRrCdEph94HTTNGpUojdnKLF1xQx8RtZuxl6nN4VFYFQG1PTV1sdqlZ8rw3Ce1SE
o/U/Oc49WVNCoUXNWG5vm/iAgDhyYtFC938uEphchFBq9FAG0jeqVvdWWkTpCea0V+eJWQB81Wy1
knejlUROmxm5M4rtFCSD+h13RuzDhKJaWJOTGSEgUZWJ7FCJ6r66RII/FDtVsphvc5k7mJX5VeB+
j7TrOj3TfnbZwTKZnWhTt0KRVH1ruuoaBCFsttbRTuWY6ZtMwjhd/JcKN4WQIppQRmUsZX4iogkS
TkLYkEvMmC2DQkxgW98KUzi0kjA7pqB4Gr4cMhvVcs3hPmqpK1W7VfnSTPgvOSgGVoP81S20+CVq
iqaCK4GzNB8EHS7EteIYGBltTXvukuZN1yUityeYKNlDzK7uM0m7TBhvAhOsVLEmEBahx5TBu1SH
K1A+1ASPyiSZwq4vj9M8qrBaEWwXBsOJGbStyMtkYM4xzDJyIqFX7a5VJS+Jed6GBU0yytnqQvCc
+qq7lrLlmJwiwtKclf7Tysx9idFIO401CU6au1joUDWl+dGEo1GXYRqPzMaNKfh+GYjRRZv8jBQU
i7EshRz4VbgoJoa2OAVU50yhcHaoIg1pRwiFwm2xxCfmlFKqzrV8WfW90Pmyta+1IF7uk3lQSTNl
PIDdNjTDE8s69gcCO6Cz1A2sPhPAIxU0YBLSLMnLFgXcXzJeSAjmmq8waUq3z37p9uArdKP14JTd
c0NqRkx3c4HeFoyDmtx0zeuxmuhdKwVnguhNuVlGOoti29EBWAxIMdJqmt7IRIPiIX/wawxsx9Vw
lZiP24Rxa4bjmvgjCoRRprFsX5PZa8dx1xZK2KqDCvdGyZShOUT0zPn72t5q4NTR/GdwblP8DtNX
MVgY1igfTfcDcBZ11XmI07NU7wp5Pm7Wr2oCdpd0KJ28X7XeX3WeQyOEZvKtqIS2CC7jZ7hF7Qup
bxyrEr9EKyDy0e0a5C9WF311VUuAThYhIkGNt0iqK9T6V2pIG5UPwYD9+DZI4k7Okvsa5U7UmqTd
qY4WpSghagEd7tSvQd8Z2H0u9Wj9TF0jeqO4mq4gxaknadGvVKNHZVMrY0+gZDMgG87+x9l57Lau
ZGv4iQgwszgVqWwly3lCOG3mnPn099O+kw3hyAZ61I3uc0wxVNVaf1oy8xZSQ8v5P6APgoKTfEpl
JJ01E8Es394iwdZcGEBWR92miziKVm1pb4NhgMlj+A0qph5CPh98sLHCGJygzhdAbXmuIznrgG9E
l0XbaCjBpYJjiamtBB5p42wnQcZpnbKaUCIObf7aK/YiFPEBee4+DqOTdzEoauBOLeX9hG8lRXVj
mqY8l9usXZjFRSG2H4ytrEfifkLamfemvcguol107k4fEJPvBWuzm00iXdlI/Q0KKp3uJMKblKNS
0M4NS76EXvLSipKtkedm995Nb3q5Uuk7NeRkFUqbgPIEj57k+uZ9re4Hy6bWKVwmW3uqMVMbfuKf
uiD6zzPvYhQIFYVyZlGlm++xVNLBSKY7pM9ZET8qYjQPIzQ3WEJCa35Rbyux5ibdwSqOZvAkVaDU
GznLLwsuC8mdTM2PwuRD017QtCzaGDuajII40Mo/BVL+2OnES+j7Sy2ErChB4WJZt52xEWvGBjF5
6U9NJkw9UOPYZyQcVXfosq/Y+wg64E6WsBi/ERn0VNhphB+/AaUYZWVemYupXdS4I+Rjpy8t7+Qp
e81rgmOMc1NDhXg2hukrLLp+E9VPIlk2ifltpCFjVrqlgVyMWX4LlPK5djB75gZ0CcSK2xRO3DyE
puqY5MNavZOgxo21ZtVclHfkXaMNGWw0v2IeNgkQwzEvd2OA4An1qlBTWP7UNYNqZQYosefE21kj
kxz4umY94VKXojaDn5Bh9qSVnUiYJ184fJGdIOGqUIHIdN3FW0iyX6qwverzKuv3U78Ova0qDrUR
OT5bTNw9ddU9pBPUcp9CpC7sDOQN0amNLdeRFGPRyRxrMDRBF791UnCIqcb1ajtIb21vL9i0T6Fe
LqT+Udd0old7vAmam8WScTKo9dIEOUNXs9MmJ98UxqqpJjJAKP/nudfCmyon/n6nBg4iJgpkFm0e
N3chnViaTjtfIakbnEIDBGq6CFp1PIjEvKiYlGUqr5L8fRpJ/Bh0p5pUR1FeGy/f2EPCfeCCjd8t
C+0U/2J9gQPhIZU/aYsAVq1nFph8g1cj15LQBQyfRhPLKUhHMm1s5lerk5sWAQQJQd6p8Ht0BbS9
kfSdChMFKepGhPZhtAz8RUE+TA6AHYerrhgF/d26FN1xkEfcLV0dFoSqQmhnCcS13tB+lgSimPUI
5qAtuu5PUFriHmVAOeuCrD22AYg+2/4Ar+UHyujKMj4PG6AqupPbqHS6Qn+ykKFg8MhN41hk2jLE
57KpcCVjXJGylUgZ5yhReLejYMFOiCgH1QvcS6LTS1GQ+ztOz/HUSYg3VkojZxyAoCNV2CxVfzcw
yamwdDEr1eiQSfMEgUibEzCnabSLlgSzIAtcj0m1UjsJSesABkghdmol/+x3iTsOmrhrhvF9kMAN
NUOuXKGiHs4t+75UGJ1mD/cgrnH1XF065Vr1/+Q2KfOhctQoRPWij53cto5qDaucHFTvAZV6Mo+j
t5KBI8NzW3FoFuXZEyeNAGv0hK3MJAHxNMSfHs1XVT4H/avC5haIh8Z8HgxQXeVRBjSMLoqg50iH
LNa4jstns7d7vANeUJZ31gjJ5BmJsrLCQH33cKumEKf+BCeXe55rU1zJ3UK7NHctxLk3lTZIqrXu
q1h/b6Zy3qslhmbvYQi7leZZbhoPyoMsvrxWcjgWjDIMn5BIMZfBRJBRaYWFIriXPirZx4ESvdd1
+u1PASjZczHV6zLyniTgBbl9CAcg2cBEcFMbSbwKrEFl+aDqzWU35fObsQ8Jw1IwAvh3urlK5M8x
YMig0NAVa59pKHaAF+0kZOhkahNsOUjf2MeNnA3TWmbZHy0zIRgbIokGpd3KQ6AQFvyZ989mi08I
TF7Xbc67eFmP6coExfPb95yU9DZ4wImF3B0VYsfjZnvoH9seaaguZ3QrkWuAqKgT7JClh6uGMhoE
HWyqv9xNVC2y8gQtm9DJ2+K1tuR7P7Pf0iKlgAa/NMdUQltwCXdA9LhM0+qpMSnvANwis9sRSBxJ
C3TjfjMsLQxRKJh1CBHhVhXdThVdZOqMyJgFEvQGhHaqoXoxTOTfRWR4LwC/bGDlt6kWHx1vFh2H
EiAdJWwvPhJkDEwi3UvtXjCWxqnpL9yxfCbXETWL5jtpD8pJWnKLrUtp2Sdp5tLcOKX8pxJP86Zr
1q2MCGQSW6aczrAVDwqilko4SRMuQ29kjjHwjPQ8+ryxUtkV1h0Q5K7qAL6FeVT8fIV8OvX76mVg
jmzW5viHUKuR8Gw1/PcM9oNmeZyWuoWKr2JhGUQbFn96DyAvH+yXNq6gngO6bgmHc2rq4DJ6scCc
MJBxukfWXq7rxBaryS6BXwP9LotA+6iFZNfP7XKntSjNhFIhNpY3nkoxHNVuFBl0dT5fYS131KU4
UWoDbXpgwxbq3snsTQAky9hLljhbceko3j4fqzuTil4TwaIWgMXCYRvbxjb1CgSYXz+XMeKUfljl
unZgKCDU3SM85IjHYtn332ppbdPInuuCNwz/xfUeQHertF/5XbkO+VlKjYa/e8yVfmFEb2z8qzFP
t6Ftrbx6SXMctDvj0UOzUxTM9ka1UueK44HtTlbnIMPeBN6rV7E78qEgrgnC6a7wjUUDu60PA1Cs
eCyIiMt7ptKYRxOpN3ZrqGfZKadvHaVW47XrMnuzmcVE/MOlcurRxmVfdvss6efW+kIHFoTvvgyR
go6tdUPpvSenWzdtbhVEo2J0RDy6fdFhIotQj8O5AfHH+lGLXr3+SHmaN2BYBasY0YVkLeRGOqt5
tbIDbVERH++MFy5GG/w1XfpSEyjgx3zVSc99GS9NkmztcKsOTwVmJLVjrpsuOyKsLzSHqSSVk3QS
YORl0fds7BGBLe2nbfTBSle9dWxYbwHzbbsyWQ6WzlhxDG8ZxpsUQZ4am6jMECaYyjakDtIxb3q1
v6u7c9+Hy2LE+mcWGw0LAabAOYGKFx98q/OkpA6yE9mVpc/okTvs8zloGW2SbwybGLWHAUqXBufK
/JDCs2y6+IuQr72O6odafFrw8kpJqmv7mmcTHtCo/xyHHG99kb0qeXQsQkJsa605KoP1GEwy+QXp
5BT2uJWSbWETMVcz3U6sFVCxiK7y8hz8gJ9pYUGseE8YWmQ/+EKUxHm8BTtmbbF75la89HPk5zFU
5q4tjoF3ppkJckjhbepfbJOLso3mjRF9GgCn/XmUHqn3w9I7dgbU1UAAgOz3iK29hn4DSJ7+f9PE
6MCNvj/JSFInlLb22K0amhMhwmSmimyvlqM7GelmDAz1nnlZaGK1Bs9k2Axz0aLAVRSfvTtRloUx
fqrC+sjUdys5TqJ1kkpC4KLWSLJS298LY3hHwZ7H9rzzEJF7gwyqnF+qo9xLH5UKNJ8W2PWjpuW7
yC5M+CXdgcpmKEZ6XWI3tAwqa6QnLnxrJYuFUjFkMURdmu2Zl7No1MqxWM1k4+tC28Yp5HIjvM0Q
a2c9Chaxobm+PWDEWBbRUpFQliJtb3VXrZZZtJeEd48Zogk/+946+eOL4X9h9YXKpws1DclVg3vF
OEWSdqzB2Sur2EuD7Ji6WOSmbN5bQ4wSKrC0BU0cAU5pv8CK+Bb2uK56EtpSEenvlheTNtuVDANN
+v8v16UEUakS056IUoI4K7ECty3vyRgWU4DmCMPkkD0L8Y7yb9I+C8gCDclD5w4SNQwbSvEkzOmB
nmltcupkCtyI7cv7DhOU1HwMU7y3ku1YwnT4uRtmCdYKC9HQuIqHcRkIfy+hNSiHaGdExUb1DTwy
g7FoC1V18f/ME6MEdZI3pQdqEBbBUxXLc6Yc8wjwnYQohvN60aT93q89x4deyacRXf4UuZqw3CTv
0dDVpfJeTLYZAK0Q8So911bltDY76ooJDgDXaxVxW880ABO3mpv4gLQHrX9l422VZzGudY+X5mCz
pNi/nwLiW1Ct31NgF/6Z70O3T+i5Rb22aZk98VBkJmzMeTIXQ37XUEkoJaCB3ix74Z1ZX5lMnJ70
nSOS14bYqfSWVZIUCBPtAqlUVEiuoonGCf2aB6xk6Sape7LoAHmjyK3o3P3QLeFryr7fWIV5z/Ct
wq2N/FTX5zFYapqrh9q2ACFWtMemzCmhfRqBeZ542qwssaTlCxnWVRODk1zSl+hWtOwQDS3G8Wcs
bWtbzpa+EqvLSZk+B/O+pzYrpqMtfaXDM3Q4LfrFEcpQHIJ5DTE5Xh4toGuT0UC3KTYlygdRr+RA
+ejqApFxuhkAYtRsI7ovX5uQn4eflpqAhUucfTa5YE9NHu4GQsAZSCc+golmzdOmrQ6DP1FLtMMB
vwsoyjgfOcjHg8TC7mQDK4IyC9vhBctQY3+F2h/FXE11fUyNA0wmNPGI31gq90GVuRqO/Miodsl0
rPRkyczXeQV3pKWnKnu1oqex4hzEay62SY+WvUIuru0rsqniSgBSXviKRW5hnQrd5KJChJ81KFpR
odWTtaukPxqRuQm+YbPCBnMRKbVhgTdfzHEQBeTS1c2KOUNOGgZzKN6RiYkqjtsF4mfVFI7fdW4+
7XUz4x+GkfMgRELOVqkEWkSIiiUxS1ZjcZeqdyr1jbxspg2ZsQD7s4kcJGvA0Do9XYgvf54Xaxy6
IaiksQYw0vVl0x3K1kmBufyz7s/LjCIbdbb+XV5mYwGMiPhRQt2BTgKlUnCHmHwWax+C/hk2AX2V
1EG8Vjh0pX0bIEVh/G2MGM+mKVc13hHsQHiA0ZQMjleUFaWXOmGdLfqxvytqyI1d2G7r8XXU3cg0
HDXeNtGpHnYmglE1PBSyxKcZxK9Fqq8tIXh6n3ZxrKRsY1qwvJWNKhNrpPRB2bGmLQfuw6gNjjSv
k8CdGrHJbZuxgBi3aHHzBl57MJ5k/Y+RZui6zE3oT49R+W4rbYpvBatD2Ssu7lR3VBvkD/FSihDI
iq1/uaP2gzadN49eCnQa61+re/OsKR7lrr0LoWNai+Doait1PjYxaR5U/oMfXb6K8GTY4abkSaue
soB1cbSqXTfaTsijQSIqJWzk10z7i1dyU+8xG1PcPQg/f8GogQAAQmDBGLZ5pK69mKDkzkBUMk6Z
O3YfhqEBF7XAA36xJBcLPLWi8+9bksotR7XHtSKPo1v2OpGc2V0eJSSzBFRhWdeArpidPyw80TBr
raTtLYd2OTEhTIsr3J0gT+1QP4ZVzmqvfZkJdwYZK3qjqkdfUszHS26f7Jr0967fGe3aVgAOfBss
QbfRbYoBmSgWKCwp0vhcTgeknbHyEle5M9UkFaCHL+GeXy2O9sE/l5BABsYJu1p4UfWuN8fKxCwx
4gfrh/Q7qzE7j7VHjdqi7FfKJ4uRw1XaUn71zWegqXdVqWzEJQuiSI8F2UVmLsJV3p0qgGM4tUmJ
Zz4gmIA4thSORSwzg2EsSvOL4UbkHEXD2uu/fSzKdkADF3gnu6NMysRYHLIKkRr++o7Ok/mzBt6+
Xjl4l+6xgArR5NdEMV6IPpLydp0m0avm48fN0vHeYpbAGdR0RenZ6GBe3bFPED4puBrmNWutau8F
cT3I9sPgc2zWaijNZXUurHYNu7IsCHoqkvQckJdF3TQhVSNbkBKdyQyo+0b9zY8Paer6yLNRhYYj
6obxGJJqPqPOJj8A6W8gWcd0mhyt95yongd1/ak2xZK15HZ1sG3pnLRYcgzYRyuBui69pQoyFAxn
faQwM88C1NWtvXFyrDShxCYdS0q7P+nlgwsXjC1bauYdgp3SO/c6QxlFuSwu5QWoW1m8Yflt+4UI
cbMxn8oEI+desR6U6gIRkchhqckzyq2DjIYvor9QYsKcTfzHXjUMlBJY3vAvBmHiTlnGOT7Ve6uX
Lp7IE+hOHj2U5QLjLV78YwgZOtK9PaIXJT9A5q4HX8U3Bsiw8NMH0c698V4hk0VasyyxtBb2opLe
+gZhTbRoDWeo3tB9+8z3le9rbxP0D6Oy7rxV7EvuEB696C5Be2q7g3pOysXYf2Xp3M7eQ1h58y00
IKeeGljU8DVgr+if5GRuMYSq36kAnFJGPE1GPzvV9PfpcUhBzIVyEXmGd75FYXOI2TTs7mQabjbs
1e4p08+iMw+Sb7wVnJ2J2FMDu3K3h5qs5faxDDat/axRLBfg4Enn5fPaNr2DaHtHrXlpIR6PVsUE
RrPCyD+9b62DXRJ2WKOyzxNL32oXU21ZCiI/ocWdiozzVKmpROu9bSDtmSK2qCkFY0y1Q1OhxtLy
cdVKAiYqrzeelbMttKO67BBgOSW2KyV9LuXPJBqXJV6SsWBKbzVNBOB0If+QsR01b61E1boqylUi
4ZZKpKWCCUCQCJPeBZd5MMM8mL4C4QgvOsh5YwMxm5tCkek8FNTToJprG9K/BtYr+tcgZpB9plLA
mHAbypL423OXU8UjB95WBgXRiB2vTN/InbsLZJroHE9wFJw6K2P7HZeCjJwhXTbmQVMPqrYWQEIw
kLJ1l9Cq1+NOGMrMKMtqo1uB50aB8QI3QeAINHcVECEFsRjwxjtF//RVsYrweMUTjHaMAh+WI+g0
lrg2M1U8WQRkydFHKlC9BlAzo6ovgW8LnaJWTJtKi3epVp9DHcmvlDxKfrj10GYYkr836lCbiQIT
WhOtbBGs1AlDBAlrQz66RG10EIDZieyfmVY9FRF+hn6eS3deS2T0mBpOcbEfxbDEp5ZPtWNz1S5O
ZTNmoytLE3W3qWncZ3MPug01n888usVAHTALhHU6a0v5RSq9VymCFoaZMk3SDgLjy+SwrpK5gjDf
rtdDuDBDypVg/ONH0TazUbBjVKCCMnJAuvGi7MyWrd3OLWRsgZLNPfMU+OGuQZtjyKAUl/o8wYGb
mfZGqQh1elAtYuQstEAxwC7MWlO6EZ54ZpgbuAtr6clXK9eGGWiSAMHGyecXIeuOjNKdJrjdbPwq
bWQgEpQMoS/diCFKpHcWqGGFwLQNkRShCpxp8IFpks1rvbz38uxgJsGR8c/rIRXHot1FPaFKbfuN
kCaSVkI6+LHhErnxonjB1ktN2YkDzAlU+dCQ9gwMaxd7aJyiAUHxz3FUyiUK7r/CqK4C72I/m1LL
7rHbzGTnY3rG8Dy7RCae+hmewV8iE2/EUZtXcXdFHHWGrBoo+PRFID0UzX3jPf1yA/+d4a2ZVxl3
pR7IY6KpylaW++IiEFWr3agGEVJEA3ZIGYvytY17rLFGZVDRB3Cu360voJX0KUB98MvvuBFwez1N
OG7UrOps1DnTsL/E5yb42aEAF5OLvgufkjovE4d56XCenrSLwBvkXy5t3XoEl//9n/y8qtHMybQ4
GQadYF2yu0zfkzHkDXOwPNTS55jxnHA32GvTNtl22rpX1mb7PjQEHdR8YFK5bGy8irhBwualTNR5
JNlfnGJ1sGL9AsxlPE1zVoI96PVJNUZHHanUbG6qvA/G54xtuH7XSmUVov+QbUzmkW++B/0jZyjm
JyyZjsBh5hUDoyfaVWRIm0SvkdeT/D61VLQY5/mwNbz46cz0H5hIYlUknJWs7He5w1aZrcq2Wilx
s8kCCS2SzpBWqsKvhP5ALTcq/9uQ4LzTYHF/fqXaf0/P0K4nIndFnORpJk8MYgzuDm668Y75Mpx9
uE/1Km5m8hJpiTx7lhysdWhlZ5t+dm5dMQOcdvzlH9/5xIO0k9FCz3/+Rap54yszrtLkAyGptWT5
2p2vdisyqmQ0HlL5QsT8S2Wps8LWgCf9OdDdhQRD1YpqNIx6HEoadTnxjbAXSUN1tmmhqzpKz1VJ
4P1HVD+H1OYpiabGsQyOtpKsLJTerU/q+gjL1BNgKhvqHpnrsf+Ui8fE2A5/jPFyAYvArmmVZveR
9iSRkljMUbP4BzkgteoiD9irvcDg9Nyhz8vMDX5XvZ0jdzwxcXpunUGlp+BxNBYy8RgxcaE7iYKm
dS1KQBhoPqmN/9ooKMKRA2FOnE86nutF1gN5LwkovL/YKcFp//QWWheshw6TXeSd9kkEXXHs23eN
fZmzi48jjbcJhM9UHOBchwKfv7RBkFmJYdYTYtbNPLKgMvAPUKX+yXqGvjW0O41jjHqx7VZQFxje
6n5tkhvUxvtLSleqPQyE6SIjU7/qgkVAD+whJ2Du2IReov8wdPTIQbsI02mPRZETJgjUmSybfOj+
Mal8PEH6U6LqxzDa+TmaGPuQIj8kkCACIqrnzbiuVR0d51mo+9b7ZphNMxy0oZwb5ceUbbEUwVQ/
VXiwTAZ7FCxQgpRwxSggWeo5Zkkp5bnSw5bkbXFWi+5YtdmHGluuTc+jcOSnGT0eOXVkQ4zb2LAd
Oomwmg8kBdBsUsHNRPShekxEH4pFAMfKrOvCX6Xeey3vMwpp2vZCF2TXEn2lkmaCrGkVJ+w62p4z
bAKd15DeZvyquF+iLkWWN0XkmBQUiRpD0rTnETMAjq2ofqzGTZttVRQGFVpnNHRlhO07jNg/jfaP
ILTNk7E76r3DSGpzAg1gUB4eBms4tvouTU+kwCj+2jaJyAnnlIo9E91rfGgxzjj/tVbDFxEET3G2
ymTHLh7j5lRkqqt0/r1E3Zd2HZZnRoFlwglanCW1FiyHPJ4hfi6QQLZpfv55Pf+Nlf2P09e4LPN/
dm4+kU7YY4GkkzQWbCokN0rde1hT56JW7BCymjB+AQXblCgnST+kCq5vkiPhwfugmiFyGTSchzGY
R+Lt+tL6I+nom9PmYsZ4L4C4ZNpK6viOuPXghPCYgIRtgKAZb0XcImA0KwcdZ2lRzbA84rVS19A1
u17aNMlOEpsu3dimgrziIYFxSxDHJPWpGFdjVB87AKHEBqov2maZANzOjCA4GaH9mXuGk4uv2tt6
yH1k5P1pcwYTnhfNcIqH/kPzupU+jI6Gf35IiAtW/b0+vQ3ZWmt21jT9Vt/cOBvly97+zxPOzN4z
Wl1Jd+MpgpcikvE7LRYq9dxFYOEAgoMh/Pw2b1Q58tXLtLygaDOJS+VRoKxFVmGOJ09ouJCK/9sV
roq1MStEEfT4N4zLcNLps4bRb3457W4EactXNVomVX1EPRTvItVFoSijGcTscwGS3RIH1G8B7Jc/
9x9fvHxVrulJMWbCmuJdjqNGUg9asv752dw4GeWrEGEKf70ywzaGBU5BOWttZun2YqK9NzL16edr
3HjDxlXYeEtaasKkJfXOi1lZocSJyyaP4iYnhO/nS4gbD8i4/mBlG1V2Ig130C+4gAjYqwheQ3JK
DKzhRzOBEjT1kwUqkl2GNqKI76Tw0yN1XPImZFqDm3b7CQWw9B2X4MthvPZrSJ1KWohsE8RsyQqo
b4G2vAbNSzvXSG1XQxQbXlT8Zbb0oPbor8jPi2txHySfinIOos4FD3M4gCtlVxMDptWAoHH42mb7
HGk2ORl2wvmivFXMv2yHhS09FcGnEsunaoLSi1K3C9DeKaQs2xFQvNQyo+6p1E8dk7SbdI+QYigY
cDC8FSGR5Mw6aKFFRnsj8RYBLxnSk30O06NaQccE6b4aMKfQ4cGARpBRYVJYv6xj5caeYVwtM7mh
0TbMGuqgWQYSwXV4bV8k3X/UfQwqGy8lRxaTe/e/rTzjeuVlWT8imZC3jV+YZ6uK6wP8EzaBNM9t
0tWzjGiQxHIRVcXEognLOP78rd0K3jauFqMsTbJWZKO2leoK7m7yskU8mmeppcbJ0IJlFnsA+Lkh
NyBf32kpzzupRsXZ0yy3YJs5kJkth+KXj//GfHrNuFrEfZDWnR+U2jboawnvZdJ4GhnymfQa5jIZ
TiFc31evos/WOwtix1Rl1A0GwZd6kxDpYenDZxUnF7lMUqxNctZJxczqbNv0GOHKWK1Og0WVo+Ze
/dDbZoTmtVdgzS+LDvN/iAQvmUh0aUXt/bJpazeG4BhX7VmrqFEkkze6M1uTDD4LnCVf5EQpYo5y
Ws+CdIOakYs3CUWrIfLdGJLcMx58LbxwMGg16vA7a9NzkYxLHRlyiuAtYMKkYE6gj5a0qtpVX0HR
4D7tqwJAnsBGK5ynvvnbSPpb93A1smLQbU9WYzsn8KmHmkJH48jv3jsp0xHQP9EnQsPxJ1aGBljk
IoUs0Gd/G+fiFHbv/aNEvwGH99HvWVaE9CynrYREidtHT84NMWqEcJwPsyJqY2VF72CUhMqqM/u5
+RMnd4jK+Q6/EwayA6ZwbjxXjO7Q59In9amEyoLsyG9kRFI9jzc1wQE4mplBt0Q53mQEo83KN4zM
lTxLj2RTCn0e1yfCSabARxe4BULPfpkf8Dce/T+ON/2qP1NHpcwnwpzuCGlfaKt4Ay1xh5JyFjA9
Wpo9CEZ/6Y65YYaqEyxsRJAzidljxcJkDJNJ7xi73ozqdQWudvm33NTB9OgSj+LoIDPv2hxT2zJx
cBcesDHskyUF9R1px4hjl5CB62TZrtptMBcLrFT/4xesX517pvC9ysy5K6YoO1jul+pSPmFFJe+Z
ad+9S2zS3FzzmGfDTHfJKnW+Xx99N16Adm5xeZe/BeHf6Mj1q8MxnNp4YNdXGdgG6+jiHnEuj8ic
Ucw5GPtn4SJ4/GVzvOw5//Uqr8q5iu0hji/X8nbSOVszluA4fhKw7WTz/xEX068OGrtBCFKpo3Xn
2YjEy3gvVNR42UDZ9fNN3CiK9KujpZG7Ugxxb90p0sX62DLppoxy8tGlhZ2Uv458ubE76FfnSKbZ
FXHrE0AJbGfRt64+PtJLIDuwFr3J1IJ6K6aPxP6tSLpRq+qXV/ZPUd/mfVd6CaL3riVCnmRKqdyk
AK+EyhGe0ruFysSR7JcP4fIy/us7uNq+NZhVPUlgzDg4lpP8ruHzNn97dDeqPf1qX/V1sxhjXWNY
jm+duhJLHuGIP7/7W/CVdrUXWVYqcjNoQSSrnMSiuIJRjwPbbBz8E8RcD+ZkzGULu2yBuuagDDC9
oUHIFOH9wTw1AmpO5rkScq2RGdCWDehIbvuzYZJb9MEqoSAjYkhm1RCNLkvh1qxVeZ2IQN62JEa4
Q4N9pcPJTdhUJl51lYxGJu16iMzCybbuRKqQ7+l5RGAlsv3VEjLrJMWAdD/Rc3ILiKL7+UncArnl
61eosMxEFMa73o/IZzOzbjwoUtZCqHLqKwFHyMRYyhUhttEceqOf21OmrSRl+IgbIa0Uv+t/mf9w
Y0VqV1spTGw1oXVk5kRNHA853+xnDokGM9X45Qy6dbd/v4d/VkdYGSYmHy4RaHG4rFDrzTJe5ryz
EL8ZiiXP+8Gqd2pXeIcwqNpNkuJyI+Q1wl5VTG7EJvtL3XBj7WhXe2gwplDfljnwDZUgBuFGIKoa
w/KXSv3Ww7zaPyVTMyN58Mc7qdwxUUEdFsImPeaXV3Xrx19tnnXn6fmgMRwgTCpQa/Jg612nyvOf
P8pbv/1qz5SbME1KdLF3piBFRpftt5qIVLXuP5Iu+vPzNW4Nqvs7wuqfTwG7aTCpk8xFRiCYNkI1
nubdJkp1qstgK+zpMGmjNSP13FV1BCk/X/fGrqZdrbeSdJmy9NQB99tjm77m0S+Tpi+L5D+24r8V
9j+3IyzY16rk7/rKJs4uMXqoshVclsHcnNz/6berV7umGTZtmeWX3y7BTYtFGGe/HMY3nop6tfQr
siisKuUvX3LSmvjcy79Mk7rxKalXVVHL/NDUY7O6Q9tPxPCouCiLSc37+YHcWAZ/e7V/HnpV974v
qfx1wwpmjLvwVILhlz//7RsvVL1awIhyBj+6/HIbj6eMU+jiSs/uBZkZ8i8//9bDuVrFQer5U5cg
ZdFVjN4atLFJ1MInmOfPt3CjFlGv1nGY9ZNP5G2+M5GG+/LkzRTLUtd6R5wes/AEHyp7r53Apucq
uZ8/X/VGIaxeVUBBgtBq0rN814btRx5rBki+li7jhDiFPG7xOJCh+/Olbm0i6tVqNts250icoh2+
m3gvP04pVmRHOg2P2mz85UO49Zau6qAiDEXB1NFo12g5DUNWhmTGluIjstB+Frjlf5u4e+OL+zsL
6p+vORlCW9G8mthVROz4apLwyRq20ogJrX7pguIXTOfGWv87fvKfy5SplOg6+s5dJ4vwseTFbz07
91Y/v5IbS1K5WvCBH/m2X1TRTvcXXfgQdQf5t0Hyt/705QX988NhjhvJ05NoJ5HJmVoD+bjzsvrl
RL2xVpSr5d5bVJdKx1NJn0hFz3BQkWymECHoTASz/rbP3rrK1Yo3tKhDjnl59tBy3bL6grOJmM7g
zQZCNb5/fgW3VsXf6uufBzUKpenGhKtEZFpVbtQxAoG0hBnOt1baeFgFyl92sFv3c7XW47CJ/4+6
M2uOG8fS9l+Z6HvWkCAJEBPTc6HMVGq15X25Ydgumfu+89d/D13uaSeVyhzX3ddRUdEuWQQBYjk4
512wIaYlgLwg4Umewpb1mh0a7zWWDGc69NyHX61yjcusnxToOE76Q59+StMGuYtvpwfruWevVneb
udofoyxDquChh92KDnbYRmeG55kVbS7D9suHgHDV2AIY+b1zjyh7B6GMrPeDWe2c4swO+MxiNpeW
f2nBabu+73Na6Nr36I7Bxzvz6s89eDUu2vXDLpdlet+MLw3nDheZMw9+JoUNO/XwlZtwSr0qzdL7
EqK+pmwH9hp68kX3zf/YwFLE+ukcKOF4J8Taa76crS70siq9j4H1Vup925yZNcfPBLE2me+sfJ5D
qZN7bzb2DiIcNWnnCBl1dW4fPX6KirXZfJc6tVHmtNAZaLK3qFs8+Mb3tkbP0o7PTJ7nerGsiV8m
zxREZJjdiOGB4No5bxKfsjYV+WI+Z3z93AdY/vsvLSSymKQ1hlRrRfY+bVowmsan0wv3uQFaBTdh
bBu6npP0fv7Wv7W+lt/9jxAOTz/7udcWh6/d2m2fwqJN79tJuqhsiQ+1Y5y5dz733qvNrEWEI1AR
g959d3aY7r2Xl+Gr06/93KNXa3Y0AXpVccDKwjSA+hSQMuGgBTLHElMt9GX9VP+9EVo7w6syk13Q
MkLwG7BE6qDkn+7D8S1TrG3f8wq3K3TGmDEtoI/b/NJ80Plt+eVcLfm55y9j98uM1F3j5l7A8OOa
aL3F52uxMa7hdF6ANjjdBeuZ6bO2e+/LIgrNH5/YvcheNF/KB+M1tQX7s70JPnlXG38HCPN0W8cP
YOGtlnBr/Gs2mcwm44VEsrG8Rx5uf/rxz/VktX4ddHACCwIbdR+BPsPXtHl/+sHPZIIwjjn8Dr5u
Cpk2RXrvioviBRBkkOB4EnQAe79Pbx2gx+7W/xCcuZ0/N0yrBW0U+AxGE/1ISPu/r98ar+GKUqzZ
F3+zgdWqHr16oMhPA2iRzCj3vJCfxFsU8uYv7pn97tkRW63upDIsz45pIvgyfsu/Jd+d780r4zX4
5tbae9/ae+tcS8uoPM1liLVNOkAeJSi+pvfD92TeAOWDWIya2WvhYBS+qW/Cx+7q9DR4Zn6tLdJj
w5Sm55vJvZGDvFM7bRtnFsZzi1CtFno4+GJKFzRHaKCAUwQ4tTUuF1GU5ajJNibc7Qhvijwj0zzA
ndsarSp3nmy6F21TOPsibYsbznl/d7qrz2w8anV7cWRTtHZpJfcVPrKA7j4G79wFEXcBz+B0C8/E
/eIHlOuXva0xB5jrmBne59/gegOhTL2L9IP4pl75H7nFnG7luU+22hJ0VSgTS4X0XoVkhkmbF3V9
pgPPPXq1J4SlOYB55/1NsvqZwtI09s+89fEwX6hlqv8yNGZmTzX8H7b9mWmWGzD77b4cUYocqu3p
gXmuidUWUJgKeYi5T+571LzgySPpISkhnLs6Pvf41fLPunzCT5ewOcuox91O0X4Iz+SJnokb1oba
mWm3WEry6OEVkt0Y6tTb8Uv25vSwPBfvrw21xypyDW8AEoRn4/i2fwCbs7hBv2w/Ny/7z83XM80s
43Bk05Kr9Z5WEfIXCZ3A3w3vmGnxjrhAxszaR1TfMG22z8zSZxbyD/zzL1NpjHztR4Bx70GhoMHl
togN7gf/IvpWnos/n1vJcpkEv7SxmFc7qN0R3IbY22K4AuOHSGWn6kvAH2j8e+fqlc+suTX/oeqy
Bttlhq1qUZgyrrrOPTNOz0zYNfshNq1x9itqFL2BlBu2ysanAqGs05/7udcWhwNkD0Y3axjQd22J
sQQBnG+9/vHk//w2/lfwWDz8NWWa//lv/vytQFYtCsJ29cf/eVtk/PPfy+/87985/I3/uY++1UVT
fG/Xf+vgl3jwz4a3X9ovB3+APRu106vusZ5ePzZd2v5ogFdc/ub/9Yf/8fjjKW+n8vGf//hWdDn0
tNePQVTk//j5o+s///kP+Mi/jO7y/J8/fPEl4/feYnAGwzRq2i9Pf+3xS9P+8x9S/iE9LYUnTctU
jlhylMPj8hNX/OG4prKUFhK+jK3Z/vKibsN//sMRfyitpVS269nac5a3aIpu+ZHt/mEJbXradl1H
Ag/7x796f/CB/v3B/gMw0UMR5W3DyxysfJ5uK892tG05yJKRKl0W7C+LpvcDO09d9C5EWTeXg4NC
ZWhpa5Ged/dDFXZnahqHc++v9jzXpGfSQt9ivbEJ2ehco3K6y5KKtBcGY/PWMwL/HEJitQv8bMiz
PG3aiE8qc7UbiLjyCsMTHrXoEZGmuOqadF85EYZ2AUqLpPkMoOoS1cMCeSLpWzdpou0SRgVlwjML
7nA18y6OJamfM7yO5zLUS4T9yyA7TuQJx8VqE/vi5MqrrOCtjD18JqeZjf2X6ffzA//6QQ932B9t
eXxIBbFWQY5aR4cjchcVYmd6142jwXZemQ+tiyBu2+vsg9XW4W0eztGDIfpzeZ1VkP1X08xYkx7a
qHat4S+xGSauJXuNZpo13MEeDV9xRtb3cig4S9DMpYblWRK5d79vXoaM8z6Fwvm2GV3gpGYpfXTi
i+zd6QGxlm3t34fbz9fyTAhTtm2Z4kew+8voW2Ue94bj6p1bVOWll4TqKrcn2KOTQIIEiRd4R5ga
2TViGQbq3mglGPktZllyOzk+Xkqn3+fJinMsDyUEh3HyNHNhFbDleMEObrvw9+eJMDZOKglWN67B
HQ/ZMFwXQTCnZ9p8suqWNlnrGG+x4M0nN94sm6SYcagqRoyG0xQYu8xRsjrdsydTT3q2qZatzlRc
gNZlDMSEG8+IcOJWYVnbLzqrb0PkzJIuhwZrZN9GI0v0dS9yVV4VSYaR5un2iZlXn5pNRaPYwPTT
jq3sdUEiNuCN19iIXpajKW389RK0uy9sJUyBX0PTfemFZ34eZ8AZFW4e75zEtOo7PekKA4mmLL4A
nk0f02ChDaVh5mJuZEbdfIkjl4V+U9QgOeRLmyg7i4xQvMyFTF8OMRoYKHs609s0yMzq3eS18pVA
9h4XTycQ351cj+1Lo8k6E1IsJIJ3Mdz1EiO9sSKv7eXd5KIVMdVccVSbwr0ywqSpEeMQHpTmqifD
69SWKDfIceu7CER8uzO6BB066c4IdokW84g4iSKGeEKVv5Iudkm5MO1hX4gmRG3NKCpUx5vKlfJl
BWr/vV2oCJm/cWHqjk1W6a8ZGopo4eJxg3nnpi4NBVA5zDHEK8xkAMrUIJC4LS2BjiT8Pcv5ziXU
md70NbITV7PZpM1DWFnz92wqRYG2RxZ+q8xgNC7t0HVMPMJSqsHeEIEDx8mutS5YlVSlhqkVnwdH
EX3mfjh/jkTbGNCtOvy42EhAwddD2X5KHK1bdo2MK9Q4mvGnYTZGZ1s45qLmK5QNVsxaCMsC5UcP
0zOuqxdDWQUtll5shhdZZUf61ozsusUeRcegDA2NkEs8C2R+ZsNsnG2DzGq2l37vGFelKwxUw0U3
3bdqcHD/a7B2L7lxIRjsKxeiuF+mV6myJVEgClTwd5oWhXfbrjCOxAgAKf2paMhy+4Xsv9eFDpEN
YFuUN2bmFqMCzJMiVKSS2v4kbOyN6LUcwofQNQtMSdM6w6fI8mNAcWEfml9nXWsuqUNd5G+mMvKt
W1c1lr4vlNCR2vN5xhgJQOixHzpGb9wHbpvC3zSHxkMvtWBvwEc+qkgOzgPuAxZSb2xClJ5sxy13
5Jp7h10ya4dNNfrMutZpuRB4sYI+VbgDJbAucXzMFI0ouUnSEZUctDMXzQFOe7wwDE0Gamx6cCnK
EyUdnyeN6KEGMr0rmrIN97ObSlCmTYrjaTPaWP0irY1GSu3E0VtLLYSvaSqGbacdN9lWrh0gPRpp
iXyuJ+O9X4040SC/3cJfhFJR4zQ0JunWatPqBUJd1B6jPOyu2UoN+uLoCjGUKnVaZJ7m9EtkN3La
4ypdx5fziMwa9IcQvJuwYiylJZqQF9Jsp8eYf31JfBu+LSGCJT4yXWV7N4V5bt22mB8WsK00phXz
oOYUV9O06T9Hdi6Y4L0agq9jHuCo7sajj4O2hVTYvsc2/pNWVpLuiIJGY6/HOYzJapYST0WnRCwg
CApcHmZ7MEewzqiNLPsYTg/wrX0sw2x73prZQJ1wVMEorkDGI9znpphEJirH1jju2lKifr/IS+eV
wqSogegBwriDKb1LfUZ2kyeINaHUgeC57D1cDqp0wBoLeQ2sstLI9D7OQRS9SEUHC6QsI4xxUnSL
+i3ysz50M4QZ/0x9R1wPEfQiji/HuivmsP4cxolt79PZw/TFtVvju1H0AeTfesKfpQpi3V40Rh0g
wBVYkEOH2O7v0oT4ABqMqsyrucJUdhtlgStjKvmBC8V7itAj2/DRUKMUbpW8yWVgfGky6b1E6BUz
FGO2eowaikIgLR7puN3WhRO996wZw3BfeMtG5idl8SZFHoo0Zuj7iIzNXos6oWXFE94daQsjDlXr
tzOGEe6dmO3FUqI1en+Ljgu5uzIqIT7aflmmlw1gyXHv5b3u7nrH9ca9gbNvd6ETtBJ2TZ6mH/I+
FdM2m+qem0cwqH062cYj27JGJt0PDBCWobD/1Anh8YZQmcSHFbU4lQam3WNZqisE4nLHzndsw1Z7
G+WodF7V44wiPhCRxr6eVRYWN9BHahfKlWC7uVBz6CT7wXBrBeE2xypFdMIQuDuV+YzBR2GHd3aJ
FzcqN3n5erYhUCx6CepVLTU0nRyZre5ONpW8L73BQ0PB8cGy1/zrDZISHX5ASNO3KHTm8XfDLeEc
o2aINYoqXe+W233t3ZuRo2YDfaqqthBN6NO2vB1xusYqLhp71GZKlPyytoQ+1/QTQqzmDGmgSztU
sSJ2P3DmqY9SZuyhKtkPZWTjEQO58yKWOV1M/Fhf57OJSkoLoOuuIN5ARKEpIhNn3LCZXipVlubt
5Fdu9KE10rq4qxyAGy+KOQnRJky1UW8HkDsz2gEY1OfiJbysYbFFZ5+EOhlZWYI3vD1onLzqNu6x
UbFD9OXazKmRmPBHqCqMZhArD4Ju21kfOSnaHicEreQtOb0SLE1qpu14Uw9R2H2EEeNCsU96uyWj
MgpvnyRWdo3waI05y1C107dJNSp/ackA0kNbGh2WPaoqBlggXW4ihmaVUfeyjFPT3w5M2w91ybm3
qQY7R/VfRSmeOWM8vKnrOZjetaGbj/d9UvnGQy6i5kGh4gTltrLgnhSZ4d4btZ9iGEyhBbfkMIuC
N9owAsSg56y6qwuJQ7cYa+imc1+m8Q2U0qD55ouhwl85HcPmY11CJUKr0cmHB1k5zYOvsLv/1FmR
/yFyjDS+SlGKbbY+eFwXfpmEDWyHLPkPBXIYCNUkZhBdesjFERpG8nVrjYzz2CGAfGkmVoBKGN5/
L6da47rSzGXA9lXqgNJc1aLCbNVT+jEsfbxjXKthT/F9H/VFF1sMpMCJiWBiS8/HOXo2YYUWvUbJ
bFKl/uZEcf9uTPpc7hpDew+sfPEVrZUQAyOjCXFkltOfcKnnV7qMsaoyfLt+E1chUJM5mqsXsS9V
eRuM8Zg+On0RvG61nAOcP1I49UO3mCeYPQcScILQ+IpkBTFfl6iUKISeW5+GvJUgzaOsrd80bmje
x9KDMNsaDiU7qxZ1i0BXi1JeKFIcRlM78QkozDB7FZk9Ygq9G5Pu78PmfV9N2Hu1qYeDnbITikGV
o134OJ5ZV9fuxNm+6yeFakWcaQQs64i9AEx9DQIc5AbeHyowcdLFn8bwtj1b3YCtKdsMTuMYB+N1
40fpVRKjWbwNyETgdSeAfLDX2+H7NMn5uuCuhrdGZ2OXBss5+W55gYWR0ZRB5+q9+WPcSdSIXY48
tBTaEJwcX4gXCszYfCcjVX8pislG4KAV1kfknrEIVuEcfuWqVrb3wUx01uPiNKj6lXYL9Kj63E8w
eKtG2X5gPjTen4kDevSTaVaiuyZ2RKpjV/t9QKAao+oUb7PGid1rOfp6wEhAaXe6ilI3LL4QGhUv
8phaNdRKG+3KzElt/QY9ORne2rhbWAgqTNqEQZ7lvr+fPZDDbGipcGvA9MTZmjMyD8xHV5ReinKU
8hnqNjUFZqUA7MOuHz4bcxKhETB03TsjqobshSZcRbBV1KjkZzZ2e+E0IitcG1PyDq/U0Ya0ZuOB
Yk9O6m1c4tdiJ0lhhDtlpRLC9dRil2Ja6GtJH/H2Sxdd4Yq/npXwPA1nRNe5rP1H06Wajclmo+8m
BlCj+Tea3UXtKiSGzNzPriY3iZM9ojbo2nVZZmPvE7lqO9eO/TmoG+MTh43TIq/pp+hEhVxDNkkZ
9Z+VE/fwxNxFQtprIj0tUgMocWXByGliO3mIGkKq6vZSyakJt3kRI4FYeXi5BZUBHjQoFqlkjejF
q7wFlLaf0rhxUI+dehx//JRTOcGK00LlQLfBtjQr9c1knqAsXLLKkYptKQkLnY4cUMGs5IXgNPvT
jQp95/hK+5u8dm1MxYq5I64sI4G4U9moV2jcJ+XVpFsPxThltR90XkbeZasnXN58O6rlxs6YTcUQ
9fMu6ArrsS1yoClFbuK4UuBiHl8JJPsn4KbtbN60huF8IttnO1c+6/hF2IbquytieoD47oQ2YKyt
h84tF7W2JGJ+zE4p7zqvTBa91CAOrydYC9+tZnHFazD8pdmg0tHedkbxodVqHPCxMTrMSqbFBGDO
InU3FxYOmfjyZMima7vjFj9Yg7yP2hDp9az1Rj5A4jQCpRizQUjAY3vod71TldyZ2rnHQmUIF8c2
E/bHqAWalDOgVofNRRn4ctD43lKWEV0KJEONXcTF2LwI8Ej+QCok9HbG6HKJTYuAGVXVUe9sffLT
X+zYWhS9ZyQo9m3e9Z/6OMHnNx/6+Ws+xr3eMlXRXJ2mGO2MqhGzt8ivhfZ+ak0ygHadd82VyEWV
/pm5Msi/mak3ptfSrU33KkQUyLgKYykwJg6Iri9zF23ul+xPst+4/AdkVNuk/0n8/61s9rOp6oP0
9svyMX/T1o+P7f2X8v+HpPYC+v3Pf6WNnyS13wyPfz4eprOXX/grnS2cPyzyLOSuSKsK112QGn+l
sy3zDw5lUhCupxxT2As97Wc6W+o/2BfISZqOZVquXJDhP9PZrvuHjcQuQLP/zXT/68X+D/nswxyU
1MsLKGlJi4eRH1oDdbvUJmMxaIcdY5x2bdmpV2miGgy7Z3zha8v/LuKCCIBd8hwh+DDL+1fTnhZk
lMgGKemsapkCToxuktLdqJo8Ryac8j7C9GLrlVZ+Bgd1vCmXr+AxmAzoYULZFE5oiZmSPFyTarFW
mDdRVWLC26Ns9suXP5JPPkwd/tUrbWpbCmVZXCZWuWsrSMlONPTKikLnZuiA+DqVM/1WFfVnK7bt
WI5LBk49wQZmQRD7ZYEI3Sz1VWtP/mU/meVN1+V4PuchdkUup4x1prJ9WLz92axypCNJCzvM2MNx
7Cryd3GM8WBltKjcdaBRrjMzLS77zEYGakBUzh+QCT89pMe+nubDWSS7qQq4q4mi06EcakmrON5M
+LNN+JF1UX5VkqK8Pt3U8nX+nfv+0UFhuiSgbGmxMp8wbFormiyuG5tKTAi3yEyG+3hOqleyTsat
I6J+G3qpv9Me+gt+2di70+0fmT3MmWUrEHTXXVNZ8iiMLS/lu/YjDnCi0Mj1N7WNn/Xpdg6T6n/1
U9iu8kwhKPOuVTZ6sxu5lsXoKM/pfF22uBkYwFLuyjysSQmE3tXp9o58QiEccDae5Uh2rhWwwDPG
xO9i5WxIINvosxFiTpOc3rktbhd/o6kfBQPPk9Jeg75ShzRu6aHPOA7Vt7Qu1T7w0vZV6J5lFR+b
LDaVCa0V1Ug+2OFq8PtYN+SgGcQJizPFoU6BLAssRALM5m2GFr63GVyk1c3Et/C8NbPt6a4eWY7C
tizy55K8h1jDEZSRW7EhuKWEpTDealw7NkqF03WNUnN5QcLN3wiFxtPpVo8cGUxRa7kCoO1LjeSw
28U4lVwYGGCMWNDEC4oQkXvbvWS/MW4SruT7rtbuZYm73vfTLR+bRZQplsogZROKuoctZ300dlzj
nA2RD6rdVgchOUUz0qu0cWZoj3aSWii+RliCUHU+bMpqirHh9HM2rdQF6rdzfD3KEQhwgxFt1uE5
3ZMNT/Dcc5xzR8iRbrL9oLfnEg+b3po+GCF+wn3T5WIZxukVGZ0YxVmd7CKrCM+syxVg5sdGgGak
kq5yXdOT6w2vIROTWCZtBbWH/n6Fho1yY2/nTsK/QFnyLvUjsR9IdL2B5GVye1V/GmZYnNl3V+Xn
n+/BOIO9YnuwnWXD+qXoSPW+72fKHpvQHpnPfogJeK53UYiK6VxWpKxCN8MQIP4cDxmuO535eHpu
HdkRCc94EQRkyL6vqXhtl8+BGTrOpsmRQx0NN7m1ky68lM6IKox9lht67CMr13E8cwkO7TX2njSj
JiE6MMGoMWJChFuH6eJFGJjkGE537cg+RUGd9arcH8He8iq/jC0VB24FfuZsUh9+XKF6anyONQ1v
5NDV1z4XiKtK9eWjKof0Zd1nvwfO+fFtqacqh/NUOhr8xmH7E6ThJocQtgncLoMDYMiriW0Kc7Op
2v92Vz1vQX9oSVmdEPqwqbKk/mIaobNRnEEvSxsbUeoAGDjXaHWmgSM2wsWzK3FapCCSsNqdbn7Z
+lbhw6/NrxUzy3o2gmICTNXUy5QNzOSyaqZzPJzDqfojSpd8SYIhG8wCUkyHnTTlNJThZJe7PF1E
h0UmPzhc/bcpenqXfiKTM3Xiw6n6sz3QLhwxYHKttbCbbWAIM1gccbjD1KiZD8FVEkbAxVR87mw5
nKo/mvpREwemoyzteCuAnSlQbiUJ0u7MssE0TyQkVmfxJSkd/7LpTevW0WWxhZIZoPIdOmd2w8Pz
9GfrnGyWYLUIriaHA2t0lknFmlSO75LTCu0J7yRqTzed6da7KB1wfXQb++H0nDnW6HI5ZNYKh0vD
qstWFxgT5TSMNK04u07zId2ZpOLwM5+T78qLk1dq7s7JLxwebz96qrHw4HyzhCkp/h/21I/T2EuS
ssZoGmOdJCrcq6ic5MasZlgWrSrGCx2IDgO70j4zyEdmr2ZlmhaIDmFy+TtsuvNBqmVjX+8QaQxJ
5xoB+DrcJcxeWTvqBeaZo+VYVy2Lm58kSOKIW4UrKmzjWIih3lkmYp9jhDS8cgdqdaOUd2mRVvGm
tY36dYmE8ZlI6WhXFREL91si3zVHIwXEgSoin3ZSQ3yr8gp90bYd33e8BHmq8dzQrqE7y/2dmaTY
3LR22fBX25/ZC5nngVPvytLG6zVb3A5lOFtYYc3lu0LJytuUAlftRVA7fAxzTz/EPqe57dvTzuqR
DTvztVcBxl8zTXDJBzfHoUqu4/BzJ8aYRqgQ1juVDe9YX1giBOQXghjrjVYLwBS1kHcxxdod6Xiq
WcNgX3oO9o+nl9mRTQygiwBJx9mwRK6H7yFsQ83gAxr84BWeDjl+c2Mff/HjRp2hZxweAn/1GJQi
CR2JbAVQxcOWDByMw6GPW/THlL53BlHse79sP57uz7G5hVgJEC2yQ8sV5LAVi0MunGTR7nSN46uI
dHqZmpP1zuwkoqgmtNDfulf97JbruZJtygNIKQ4bBKhRqcis2t1Yp/llR133BlXl4Xqw43D/+33D
XIv/eZ4QzOXDpio7yKe4Q/k3TatqV5oqv5pznFWcoNPbYGqry9PtHZsbkjybCbdJmnrNB8P5MBsK
WzYwvfvhslPAc0rKvBid4SZ9uqljuxEBn3S4DTM/1nIJDorCbROG7a4tJEYS7py/BQWWvIR+TPWZ
UB14RxpQbR8xUTjd9I9c3r+jk7++oCQw4s7PP94a4jmXHnUG6iQ7D0DAdQNLYTdGAAEmqliXwjCw
CsUV5tsUhc1VmM7avAL6mVwabYHyReineLmFJlrJY6DAC6WCJJNjgNlxgEluZKom70zgcSQa4P7l
uqBf4eiQCz2cB/jM+ZWATbdDfdu61954N9qmBVcvD18WJPHfovXgIXTfTDk2cqM+t3ctU/pwwLRp
ku1SoACJXdfzInVjgKHCZ+8KEwNYR0cZsa9iN8B5sZDWJpwb3GkNv9FfyhoT66brWpSiMdze6zSv
38XubL8/8xFXkD22eE5PLt1LOE+88GO//SWYd8qy6luFQY3v4cICP8a7CMEb3ZjUdS9FVBsXAMay
YJOI1HuF4Y3/EGJ68en0WzydxcsRLhkZUrfEEKvbce+UFP3BJ+2UqyhbUqrYMFD2XjRw/9G+wkcs
BYZvTXV+ZqmuLorLJAYWzCZuUm0hv7pmRoBn8JXTGTQNhgDMWTPvObdMe19R+v6ujFleNxiF3o7a
L8Od3Uvx0gKU8+70ADzdMbTFnHRMW7quTQb2cGaGyrfmArIMqt6l2jopOKZ2tOKXaiqm67/TFFsp
OFHGcD0JWc1F0fo0lVBk/FobtYuSe43LOatSnllwx76rJJvkMeM9dFpWC25IEtQj4CztsKvA43GC
JtuiES2wOy60/c2L6vyzr5o+w3JA12c3qGNzm3OTrVgLohBvdcSMGO5OiQ7LXZ2E4taXWNZEZmBu
mrCdd6YZlLe6xi8wmJp8k8+1e+Pk1hm8/dNjFX8kbh4kXn4craswIfbdSrUiLXdxh1pYgHs7sVIo
xe0MxvDKSpPfjxE1ETgVHcabAsX6xtpPfWt7jpHtYlljDFMZPXZvo2ttWjXOt1FgjefQ9cvcXO1q
hEEmRAj2VdzvVh/Zt0s1gEDKdj1Zpm3H8X0/xZkiYYdceVySCu415fbTs/jYuhVMKJLNtKu8NdsI
A6HYE31S7FTb+nsbDsX9aDfB5ejq+pXhdhg26T61tkPQ4xBctMkL2YbDn6ff4siy5dzztCZpS0Fh
neRpPJHrJmiLXe301lfgr9neVmN2CVKhPrNDHJlInNaUgRYiA1W81SjPpkXWxairXZ90wWMjdH6T
Iwl2YbdmvXWbeD4nj3JshJeIk0vOkuyx1wy7JhVFMHl5tSMb3Ltbo2r9bIsX01vfNZCuN4H0fa7Y
UctdRDJo30CwAOUZgEfa/fYo20u6yVsyxEDLV2uIn2AD7EbVjh1cY4Spawpho2NtbSSNwu3pxo7M
ZrrqMqswljc5kA534tmz+6ro+mqXTK2LqlFmP4AJdq8SrV9xBIDsMSLzTGCwfLvVCrIVoHmIMqxa
iCOHbbqgQ2F608EgqayHoXcxePfsc2oxRzZj8ju0sdzRSXavehYXvLk7gTPudA20r7WTGz+J8DBR
BGf4z/EzoDtdWoK4CeO/MX0JhtkhqEPh87zqYm5L0E+jIvpGLeouA86Cz1SP6nfujNZehsUsz4Sn
RxYMscRSziTpzgxed7ftVVGDGsWtD3u0cIpRHfSSub7oU4k2aNHn+9Mz58hmwLIEl+SQdHbNtYpq
2puzmU3kAEsVjddQLbwX7TDnr0twqh9PN3Wsb8v9l2OFOcq4Hk4Yu2ys0kgUgaSdJxtwnai8+Zlx
a0UeTlmyyM/EDE8DZ+1AKHFdUORkltaVKb6Tij0vbXYiDnFRcVgUXEsnsK42pm6tLIa72qqxL2cv
HndA2tWZpNbxF/C435A3ZA6tOuz2KuQQ4wU6RNU/g6Hs7gQ2JVBKu+yu1A72MCORe5er4mNciw+/
P9weuRAwPRQ5CSgOhzvu0tgcuqbZEWLMuDd5iBbh+aw2fS/GGzb77MxUepp4WaqbNmuUTA//54lU
SUaqDWS53npzoq6iZIlSxtHamsb4No9z+7oPO7TWZ8O4gNWDH25ngHkaNR62htf/bgKCl6GyC5/H
BMcIjfKw+5BPKtgArd6Co2vv6xGOweRhPXZ6kJ9sgrTChZEt0LYUd+fVLu8DO52SQXpbW6XzZdzi
9lP19bkC1ZNFKpAlQqFFUxemHL8+Swr6KOYATPEIqGEDSjy7tmoXoGpoB1enO/S0KZv0IGI1DqUK
Rm615ck6Q6ehBsbYuVX5PfLi8YM05GK6A/jrt5si0nOo2BJrm+BEDr+QHjOIQvDpthXqjBNoxKhD
bDMOcnwGCmeKd6ebW+b7wXlF1p7az1I4lRD31GpCuLW3sIgce1tP8quR+f3OHabyskYRdwGNGmcG
8snipyVKaMu9nWQKO9Bh76xkwohajWJL8hOGQi4BA8d5+9Ic3P7eLJrmBuQPDk9+E85XfV0bzrnl
uLSw6jAAFcVGrd2FWbkKvlRZlG7k4NTZs8HiS2/5ctoof3Q+hL3XYcruYLjkxDMukUVW9eg+V/FE
QDxaGXSkpMam6fQXWA6vJy/EpQqIIxgw8pCHQwKtak6sNLPx7jacz16J1Amg8epBBOnryWjmN2BJ
2sdwtNwz+aYjn54wFHqrljBp1RqOlDWyMdqKYlSKucPNkNpyC8esvY2lbcDkauSZvedpvpctH9ok
LGJU1yhuLpPjl/yE7hBzHjvkaEmoLZmT1E+uBbj5HvOhmiWcYkUZI1tRcssc/UH0WxWUVrrXkU+5
pTcFeb7TY39kXfNGEEhh90IbXovmT1YnslwBHRbAKa/h9ZWb0pz0TrPczjT1NAZfQDUc83xm8vCc
f4e9FyK36sD0pq1NiW4Xe2G/G4qkv516J7/MNIk9vL5zLMqHaRv1bbzxp6b5/U9OZKq55SwYrSdf
oDfMXPUwdredsqrrwrfSrfCdaFdW3KwH4Pdndpcjy52cInV7eNveEocf9jlq0iHCgcvc2k7Ygh4I
q3vLqIybxsuNR6uBbrNzDF29Ai0yDpuZsNY5M+xHJjnIhSXcITdNns4+fIPYj8irzkxycmPJjTBb
cQEdb36Xj2J+hEyNMfDpKXWsy1w3SFKQkbFgxh42GACC08j9cb67EK5eJ4hJ39iZgQ2ZId2Fj0Qc
WF3kRQb5ppkt6yEiz3pG3/zIO3D14BSBnqzp9rLl/LLQwtgFLoDY/NbwKPua6dySsKlTuS9lV2Ky
CX79TVoKf1+Jft6kU/g3zkuCDIdBh43/dBDAo9fAE+t5OwyduIg7PMELKxh3no0FwenxPhJfOSYJ
4AU9xv5ir+PJMehRGyix0By7vMZZo5zt/8fZme3IbSzd+okIcB5uSVZVd2u0JP+yfENY0jbneUiS
T3++1MXZIosoojdgGwYMKyqTmZExrFjrIjj/b92ki/w4y51vfYXyipsoLrp7sHkSZ2nW+6VzmGGy
huSE1/ben/OsGVQfdaoI/OvuRV0o9mlwBaBwasbNuzi15yei2o4prrV4QXGnCcakm25Uqs+24j7s
ojJF6ZfHnJaaua885gZx9ezNcmzUTJ+cwppeFK7lCWD2/kYRBknssTxdlroXIkoX+txNakKPlpro
2sQoDjHaY4aZ0ZphnuNETq7wvZPGHGEr8+g0YfR9l1ZJeiDPBsD0ac3LsIrA9xsGUjd86eb6+DAd
mqJtRqHPYfR+/x4IBugUFyHOkAdZC9zR5d70iRO4TImeuMbDbSQCwSl5BvCJXRyyxl2qaElkhVBU
v51H9I1SozAukxtNjElm6Ym5o1NJfAcemNaZrBpsXYKqK2K1NTI8fWmbL6CCiytXl4Ewvc8+NauS
+CXkzzema7MTh3i4UIdaF1dTJ3vfvQErdN+VMQn2NIWFZ2qMHPglM1twrBRPNE/OWjOH9mjOMGth
UK/dd9Y1t44WRjPt0KPRiVKrKL94sUVuV0TVs43cxc/HZ+be2VJYk5cdeI9OT2jnbGmutJVXY8+o
BSObElKULFb3VqwlUq+eHH8bG+ZHOi9/zmsrOwloj5ZLG5QyF/6eGskurBjmhgmogu3Vm8V7iiKL
QRDTiANj8MyXdY7PmuXyc23DVZOGm+3qEB9wS/Z9gGYRuRlPHfrvObqcMw8QfHKuHqMVNUSh0Q/O
NbbjsyD50Cr5HNMOGg36fcHLWD3Kwmi2hGAvzRcvNuogyYigGneJnhZlam/wGujX139Zh9ySxJ30
T3f3ycqcGV4rKivs3ajuAuYyob8CoQIBSzLZ/zJ9WU6BqqWoq7VppUIs4SRfHv+Eo68LFJBaKc8o
e7mLJoZkEeuQ6LACRIP1IjU3LquG/FujrAP66MNZenRkj2IUqRnvCNXwnZvwZrcoSmqLoaIbyw+1
zLQruM/6mwbI3oADpM6/P17ggcel9kW5QBYKbHBkW7+UFyo0NaNhhKKH6BFpFoTmiXsvsTP+eGzp
YGnUCwwK7tR+eEl2DjcbIGfT6hWxQBDXWV/9U69WeknTrAyy1j5r5h9YA34N+JqwBODNL4Kf30Kw
OmcemnkwJ1RHg2KWQV3CGQ0tbPO5C3s4KE6ijnt7uCAGZYDsy+LBngqnaxGTtZU0vsyLVlwdXuhA
ZIoSlBkS13M0TSdRwK+5mK0fsMHu0OglwCef2auVNgWzqYZKxtBVi/5jhpfph7v2CAyLSX2vrob5
d1mgppwgN/+cNiN61EwVJle1TMVbehEqnQY4NyEtcr8SwZL0Pv7a8mvufx4pjsnwFNE4X2J7riDy
pEFeJVFoMwL8xM1kjH8pxPNjK0e7zk2BCojCrQz6t1b6epoZy1iiECHx+tYwQP/slM6X0vH650EZ
Tk7wvROkJ8cL40miMyBE8tf8dqYMmn+Ejn0kJ1InVI0RLvOimknUuJqvieWUFya2zhCl9xeUuhCB
A1+ZF47bszVqGlmfJUxnX2ByVlG9KpMgy2PzSpzx6n4NsR1hMzEKuDhZbduaYsB8BUrakxwXyfwy
xI7jm3aLGnbRoKcq1PbNWntnL8vB+iwSRNwPcxISGrw1ms0Ml6vI4wK6s4C6qOUYwDQxfi6HYThp
IN9HCiACaAqRhlJ6Bcq+NeW5EyjnWE9QnB7SoJhG69oqovyGRI0HVCXWEKgR0dBenHXo33UWsm2P
j+vRpYXojpfEJT3kX3a3gnTQFkJU6cWp5vo/jT11H4RYxyKYaFzd1NJoeLzNhfFVV+9+qGNVQ8QR
11Uo6gUYw8Dz4wlz/HOJRfKuBYJzEqX+gtHurq1FlQSYLTdXpQa63aK6KIwImqPkMqMggXqEJFtI
9Ub5kKWWmgW9gD4knUv94yr05j1zGMu7qILUp2HC7Wtr1MsHL/NioBegVs0SZrKxXLySEevKhjvC
znq4TxSG5YknaHO2kG+f7LD8hrsFyL4YAxOyBq7vaXYbE/RPGQ3JZVSrz3WjFs9amydylgoWKUgC
UI7oh1s+NjrT0/lwU3huGWAY0aus9PgCqKQ52dM7H4UXZNaQNiFNdv65i08lmKwSyWoGmXCS57jK
+8kXJgXGnCH5T5YaldfHe3BkkIvE00BfS9Z9tt8wglJEGWfFDKjQm086etMvzajPoVNU9XMDN8BJ
BHx3gxmIwww4XmprNp54a89p19G0ImatzFSIKywZDsgFoAqrcOfw1UsjyMYKIwsGULndXhIPK9lk
VWj3idaCA4ci0r/eWhefPUjjGdL3+hODcq82x0k2IInE8PogfIiPtmtTyM76smkZBXGG8QaRkPYM
r+T46fGy7hwTfzjXjrIgzH7QasqH5/eHZcg6SlNMYdipWC91p48XDbbyS1M6yOa6ApKKcqk/Jboi
pa7LM8T5fWEY+47EnRDfO/SNdicmUaLWGOwM+8z5hJY+xm+8deiuhjX0nxpFMeYL1yaC1lgT2hev
F8u73GnapziPRPB4K442XCJnGbOkxEGDe7sVDXgIzYkZiIl1rwzaRnNCRJL7199JogZOkWvIobX9
GJfaJpMeOWhAAvGfrqVWfIRv47vbMN2f18ar23Fye8nZdDk/KvPi7ZoWJkaceR7NwKC78CyquHo7
tigAPd65u+hEWiF3kJA33N8+AtVECVxE9GaAg41+GjWxl5Ha1fecBooSgKA3Py4gj06mnQ+cDaBc
Mn0qDAys7/lAM2JAzVwcOOK1wf6r16tyhleiUa+r2WrZZTC6sxrRsUUuCjU+Ctt70F2nt5OtOQzy
tNNKszFnNAJhVQYdjRXYehYNJ/t6fyINXkJSMgrKIPj3bc5Sd/JVr7AnaahuDOANz0vvWCdO+/7r
YYV+I4gVWB+d/XQNItZxQqmaITuis486ksYwSXjLe9GMBTDOBTo6HyIM6wRVeL+ZxF4GSRL3AOdj
7957J141ka1chKHVousYddmTCSv/U5o57RN8heLkrZDXd+tPsWdSqYFVk1fa2r0VdOBLr+k9oNSD
WV1MZ66eR0+H+F+bCYoiaqe15fZ+XZpnk24HTg7TTJq48lOC29t5FljLFAG62ggsPY/CWLKGzYOl
X7reKcMFoDLkIFN3LUfoSiy0EK+KrRifVAs87+OLKte43wMuBREv0yAE2zt3AHtt1NgZLg7BsfwS
tW0SqNrgvNjWchZcH31ezhXleQI62Bx2pvo0FooeQSERj4MVOo2BUpG2KE+65Uy+1g9nn/fQnsXe
yhFkmZ9uPV1fwDIIgNQMzLnTLrFSsoGjXbwd+aqMzPbLSRZ8tJWASLiZFtgk4p2tvRHaILIGGB1y
FxYXTc0KRJbd6TIibH/y1Y7cgJzkpgTOaCi4h62ptFdy26gw1TnxePGI4kKjcl+NtCK6gT+bQiLx
K1ViueDfIoFYLHEStZ0VCIZ+/SgpbD8xlwjmv+y7MzmvI40AsS2DKXox3H+uhb7v3UQ0QHUYjrn+
fd8STmXaDVIsCLbUrn+BhwrNDK2yT3zAkavjnVINJh2o9O+J4bUG1WrHgZwrLnryLs3urY8GJYrF
x2tA6zbZleXPuTr/9fjeyS+0v3cMEBNX8EwyxS1/12972yQQKc4DY8RdWheXcmzTG9rj3hcS3YaM
pfJCxW7EHw3sACdZydG1oFRLVMMr6bDqrWVj7qsaeiMzcIumvfbm0PppWqc3Lx4Gf+yNKXy80l+H
cb9Uur7wOWguj5e7C1uhQYeLSY25h70nUIWLK5vJSUTWfwo3sttQLwu9gikkssvQNmIL1s4yrd6r
81T/pZHQzT5cnnBHGnOlxTAtN5CtJukAr+c81hNipZamqDyIQ0r7knLzEFQtnLJPQP7znknFqpmC
hcl8es6KnX9yU82Mfer/QDisbIVEuYGT7wTecB9ES8ARhVNSEE7WHlk2oCdcTyuft52ZFIIBzfYN
rxgukvgf8r6xgoIRkjGdQp1fDOSjJ3sufdtuz4H0UayBrIcLtb+6ntF7jRVBhNmsavoNGloItEq7
U3+IQuvjYMy68fOgAUj1YYOtOmiXDf1Lqy12769Dav5Vu2ZMmzzpWuuWD2P00UrHNvJ1KttAk7sC
usa8cZrnGPrKyQdFU/xrigYJm8frOHCptIbBPf1iOSAd2J7VDB53K+kI6Bx42ELNW4rPYlYQ7OB5
OnGpR6YsOsYgE+j5gb3ZmjKKsUEQx4RcqwV6yeejVaP1K69FcSb3deBz5KDQ/ze1ewgrU3q5lFVZ
1qi9mfSm+GuV6ZBP0pcUsHC289Ns1ev18WYemrVkxYkEWSeu267QNOHXNFNWWNCAK/yusbqFMcqx
hmCxGZu/PC9VLpHZuSd2D3aW7qmuQerCcBaBxtZuQr1lTvg9gdoZ5VMOTzL0hG77NtLVH49XeGgJ
5ixSGLw2zmZrKacQ5a1LbnK+5/Jb0czO1TPbDvpAM/e+PrZ18ATzIv7X1i66mCuAxvEoY+S+UD9P
sOL83ci+9GMrhyuCJIrCCcGitZ+/NtUatRq9geJDiyEFnlvv01jr1UtaR2cTU0emND4S8mcgwQDF
bTcvm1EetVrKGaMWDx/ishMXM+0ZnSqqn48XdXAQCSdog9DAIzvc404n5HIFevckMZD5XgScFldE
eajqNlN8y7NW+wSDo/XtsdGj7wW8TZ4LWlqkvtvlUTZwk3pMzUBNJzfM0S77U2Hw+c/HVo42kaya
OILqLt9s50UolI720rK0vuv0b3FX/aepdOcTJH3/w1FnKcQmsFBRxdp9LcNBMNmeZiOokyl9V1tw
zvKyxk24rpHy/PpFEUUzT4crJm3Z2Wokc0ThMQg9gEcNAa4PjIyvX+YiMsLHlo4+EiE07C5SVIFm
zfYjJYsmrFbgGbU+g8+xjpObM0SvxjpSrpPzu0xds0kc+a0VBLRdYUOMEThD932Zx/bSOeD8aghu
As2emqf/YVGy/Em0LpPN3aJsyPDNxh2pSlANfQshIzlWVDiRerJ5B4Edy/qvHXk2fwsp5XvD9Dp2
DMGUVlZr64tTeCvEGF7xUjSmd1IoPLRHURebvJd0hLb2KCHm1lKuXOPc0RsIg/v065Quw7VNHOdd
NPbILrx+J0lIKO9YnkXMLn/RbyvMtLzPRpVDn2SlBY1J1QXQxeqvz+PorHFA5FwLHAC792pxp1Lo
dk/s1JSeP6zMA8Qi18LFOZ3FOvKEcr5MpVpGuequyaVlVZkOugEF9pq+dSLqcEORdmG1JAhCRu4b
4UX/vnYPKbDo1HSAQNrQCsnIdbOHg95ogsNfkB+EntXYn7TJcL88tnIPxCNsoxAHEl82hpl93Zrp
y0lPEsZtmSRxilvS2OaTQkmFqfWLeOs4Wcb4MXtatVETlIKQoIaTIoDZdrw8/iX3W8wPgTiTmjLO
i0Gy7Q8xR2Shpo71VqUzvTMUAw7zth3f1EMLpxFZ31VZLfekuXf/DFBPkgVICatlLmt35Sly9kXC
bYQ8ZIqv7mTb7IMLo2SRnqlV3t9CaQpkJ373V+lsuz4tjW2YfDC11HYXGF7qBRGPaThnw49Fic6g
Y0fmcJ0eU3u/NGF2V3CwMvqjK5c+n8YWmn0d7E+Sw84LA8Cf+VgqJyVduVPbRAZpI/yLHJEkJtkD
pVMN7iARk8iQasUBfUzxpKIac/K9jg4JyAxqU79qN/sqWNbBkMc0IpgTr0/fkwSLmyKyLFBXMcD7
37ohU3SvU7mT9Q4AWgCipRYZp3MPDgZR6Q1MaPPllFi8KfQiuXgTbufx+T84iuSfiEZxTLCxj4nN
1rFLtG9YWrmAuUXPwk/R/0RhgMnax6YOdpFDTxWF/5eC6r73JqhFTTYCjoGewapPxJX5buKuobc2
daCZ1RjMFmIYj40eHEibhr1sVnFE7hp+aDSnZlPx6iXm+E3LY/eFnlb1VVGE4rtRmZ/EQtJdbM+j
HJ0Fc0GLip7mHtDrWAgflOsCP5i7iI9mJuYL88dOUJik1UXbiIBZeOQF4qT85Cb6GZPj/ddkVoJA
QqVNwzSrtQtdimQqVG9xQOqXsfjbtSO1DStm5S5rvcTjydYeGpM1DD6ozST2LsUpxTqr41oxHIyu
y61NF/Ntty72jYRVuz3+ivcDEVDTIMwhp+mpoMLbsHVjleLoRT0uZZiIAk2UapovKlfi4mXj8iYe
5vytNcONNCcWM8LK/Nac3O7j499w72qwS8NKPliQyuzhBuBpFNtYIcmBm3d+VlOtucRosVz/Byvy
3SX6JBbci7mRmHNGC7cMBRWrp5SQFzyFYZ7c+vtbISMXJmtkoY9V6dvtNIZuVvKKgprRU/E20nV6
1ocpfkltsZS+Vg/9yQc82jx8mEHcZDFKuQeCx2YPcTLwgXBtje7TgPLfu6lx+5NQ+mhZDkgQUCs6
KMh9WatEIKRAFKcCOZebT8kMG0Cx1jMcaHPpD1p8Zu/eo7GDv9mTv+e3YGlBYAJBKuw5i/KuABn1
lXosegdWnTHB6f49eMmZiP3dEpkwpv0loXRU7+5GRtSoGpsyhgJ21jv44zMI99Hw6p5MCULX0voM
wX93ybHHdAAFKVQjZfa/XaKTVGuPJAsnRUnSa9I19H4M4Az8yiF8fPR/dXg2zlPaMmQngUPCKPUu
KJxxjzXsvmXYdxPc+6aY4784S/MHZx0nKO3SsqLvthTBUo7epW084x81zfTS73I1ezusif7nqhtw
jS4ZPLk5SrQwgaEnhERC+Q8sIPz+sqy/LqXRPyGAtPxBNXuCys1oZ4TaupN25eHO4bPowfDC0jDd
7lzVwP08c53QVprtt0J1xos1kf64PTJrj3fu7hzKjcMMeAzJPLoHIoyzY8yCNDws7OVvS7jVPwLR
qVuFLgIA+rbPpsBEY+rkrTuyKnFhTEby991MYOUlxJTGXIa1ggiIt84NoxCW4kdQ6FzLgc5skuva
5fFSj3aVwgnzyEwNA/vbea41z8aotZWC9A6Csi5D86kXiIk0Q3UG6T40Rc8HhBkcgyR82w8o1n5x
YkAC4QACzLcSqw3yVEQhYnvLa/0xHxCmPQjfgQnIItTWVOLGwhSuWYSDKN2bQ2MtRNxvuih5klwN
r4z+7/Eu3r+n0iAARuRPJfvnHoChzLKzB3Yl1OYYgS7NrL0rkOfiZeyU+q2I1/4N+kY9PL15/TP1
Ov2CZE998qIeHCCsgP5gjI0+xJ7LxUMnvK4rtBb7KXXCLjXqcJ2RfLFgxXjvRV4LcbpZnRg9+Kq4
TmJCKuw8fHuAS4/K3gj3cx7CbZheUG0XX1YNlSkE7oaTC3JoimIV6E1GPYjLtl+1rRhhXgSm4k6N
b31fxNfJ1cf3vdUVr3c2gHYk26icfLrr06elMSFdpmBqaj2/jlb3qrTtHNRVd1b/uAtxiX4kyR0A
XwifSeG2q4rLTOKUohxOmNILVdSlbggDISQzed4P22rny6RBqdr9kjrrrLO06GhTgWhL7i5SCYoU
W/MtEZGtkpiHXaIV/jQqMLoi9xJoTTSeVHoO3lrApWAfZLMAJ7Dz4KuTJW1pjUW4GpPKMFnXfC6i
1WF7u+pJK43i9vhWHt0HiqhEfzboFsow26UZI/USO59REYr15qV0rPZSN3p1hQKIfppWln6WZO2J
65GL2D26kIT/1+ju0U0p0U0d7JrhHBkQco1lsXxmxtu+1VXuPKMtmFy93NFqfzb1/NvjBR/aprQF
/AJENTDJ7YJdbV6GSV9JV+bBeLNW6iA1oa1A7Y0kQJvmn9yrtJdxRqn3seGjQ0QZWdLkwuQK5GRr
GP2hCsnctAjVYY2fFnLfP5nDjQPc1RkM9NAU0dqvZ1IyOG1NUeQqqkatCoYLtD/WUnU+15PD/PKo
RidViiNLhpQUJzeRXP67RbFps8ngXh4Cr0uDtV+Vi5hBZmaz010f79/RhyMXYwqeYA9I4u5mVNQI
M1vF3cAdWj0vZda1vleUn9q2U25GwwAzj6QSJHo3//nY8tHLRV0SDljMI2aqSvf0W8wN6hTeQoFG
abwqWhgNKPExhZ98rCfV8cduXhLfSd2vU5vUna/LzvqkWO5JqHp0U+mdM2uFW+DV3q1/idJc1k3y
cDBRRxz1BPI+dLiCtqj+QZPNCGnrnDG83aVQ+F0JNqFzRNzPyrcLR1WrnOJmwWbKJOhs9uMf0AC5
JwW1oy/LeApMRrKOwfjn1spQxgtyg16Oex3nD5XJ93SXObryWv7tRFazBu3gNO8XG3aLk009eliY
12O6i+4Ob9hugaKaYDXqyiI0Jx0lTXNIxWXu8/jJsvLuazY07j+uF8+J37nlgkahq56pNRw5fLJH
mH0l2wdRyW7xY94msJLmoc0jF5A+gxVJxiwUKtWbrDLP5v+Pbqx8QYnewVNT5d/aSwubXipygKGV
WQXC6N4aaq2dXROvK05u7NHSGAQi6ac6xLXdmUL52unTGlHIxkt136tdm6n+qH8q7Gq5iH41T87R
/dLwr5LVkxYa1cV9V982O22N4jgPp1l8irt+fBlUAk2URtuPjz3CkSUgGXJRMCdRC95uYiH5vjyz
z8Mya8abULnsgORBSnfIpD02dd+2kMgP/qIzLV/Mvd/z+sqkGFwSsSK4/k3v8wndULrGqd/1Yv28
0OH7KeZiDnpvTK+pbY0wjlXo5UHecUVlvj7xhvd+iB8jiVNxicxh7jGFhao45rDm+GElLb7UlSXy
oLB688kWlKv8qGz6P+OxqeKT9/PQLhUWKIhdYAf7lu+o0/8fEJsLIUZF/FxJL6AQnLcwHsHjZFbo
8I6W8fnx5h99Z6Y3ECqQfIB3aHuPPphZtnUemsgDMzUo8quTCfXdYqCx8T+Y4lWDNg8vQJ60PVKr
GGP+UD5zB8Dxarnpyo1pbcRNujNRqvt7qQPbgFOHF1ui+3cup4eT1BqRhAyFqdf+lDP2PhDjhm0c
q0/Az/Tn1y9NvlqAbUCGgt7cLq1L7VGvipbbUlkfErerA97y6opY6Hpi6WhlJAqcDonXvHuvloqW
FhNrOUWJVFIVVY2/tmXsz2nafx4KUZ1g6u7fRwkXIWpmIoOscv/RTH2JFad2UCvV2vY6OUr/oXU7
/Y/X7x8IGCkDIMfa9916Ta+p8ZeouMJyCrJN0eyLldPqGvE5l8emjhb0uyl5IX6LdKrUHKpkwJQL
9OBDPkTZDWbv6X+4yuRRNCGB9DO7bmytzDyFWowgDhxi+fzGqwb3XdTBMmpNc/TdqRh2bob6bLjw
4GxI6RFJxILf4jpvjSICXao892lIF+1nFFG6ASjgoI3BvNkSqWdN3oOd/MW9DbyUpB+mma25CJIq
t4bnBEaAtr/2iT1/hPzydWJoNOzAlf0qhBHt06zYH8DO00sTzcw0HMtm6nwli5DmhWj47zlR5vfA
Tc86EgcekdEE6gpEoty0fS0MQj4Xi+jpjv3cBQx/WYGdJEg2Z6cMJEemePAoLFDP5PXbualm7vI4
R6w8RM2+CxGD6K9LxWMDluSsh3X0yMo6JiNVxCpEu7uMyUhy5r5xumEhItVH0kT7oUWKWflRKolW
Cqkgg2pBmMyeeotFqQeQoRS3aqyqQJT2+M/ja3i0dIlQUDmmpFb71pPJ1LmwlC6FrF1JP2hrEb3D
6UFXpMZnUMiDZ9WhRUq3klalpEXcntMeQSy7XJuUEVUQmIbTdte8GcFdJ2k3wVakRaCQvPXptQuU
I2w8qNB1k2HcFR912niumjN31aXeRUcT3M9nHIKVpdlJinp/7w0GioGKMQVPJ3gv/gCq32lQkk/D
chYFhPvtdAG8hoZLzXy/p0Gz+3hp9xcfJJ+srFLsY5H7PI35YCBjA0T7K6RxX6n1lhfGBpXbYyv3
JwQWJYdcictBi3kP5xjz2S6YcE/CeRBGWLYZ4sZQM188RGH8x6aOFsTsKokZ9FX3LO6ignuu0pQ4
JGJXQMAxmSwo84ePrcjbvK0JYYGqMAPonEJO8/YcQkFKW3BK5rCCneoPtfOyq21BQdWRG95y/jff
iZXqj75dzpAxBweER5zqItGQbDnt0hTmzZ3ZQ0k25AVG4mXwxmtv9Mt/qjVDRqLKl5Ozf2iPsumv
WQuuwC7SQ4wp6q0Be1FXLsCp6iIo1TF+9vR2udkFM7wnH/D+ipM8EOnRf0XRmW+43dqiGaAaKomQ
+6yNbg3junCernoQpfDQ06wyX4x0zE6CliOjDKniw8js4RuTB/i3SGLKDSLzeZ5D5uWri56PzsXp
0b7S7FF5a+tx/UeK3tlJYHFwK8AJ/9eo3PrfjKp6B0YCAASdUDsK6nZ139CEEkE3FPGnx+f1cH2E
6ZD+czPuZpKHvOjE1HBeEctdvmuaQE7DTZXqmuqLEvYlR6mqnVcPkJEHMovIlacWDePr7lOa0AvV
c1LMYW4xsULXbQln6MlfiEERDh8t9/VuBnuEaOgKyER+9xWbcfUQ06rmMHOWNiDUGS4mhJSBcDLn
+nhDDxwAqd0vTkD6XrxF228XRUo/1WMzhz29mzcrLAuXLjKYOsqyTNOeYMVRbpGmVu9qQ0Qntg9c
HO092Q2jDENRZHducn3OxtZbBe+d+NyjFf9hbs3sy+MFHhxOdJUZPoapiVhjXw4hatIqhF1FOCaG
ZFsc0xvPexPm6dKe5CUHh5N5P3qW0rFBO7ALZ7w0z5faw3u6Fd35Lp9WKpJq9VJa9PuKJuv/Tymn
4sTowfogOaCEJ/2oxoO7/YCLqqyUZlIR2t7s+UlVqCG06/1T5ojef7yV8ntsHwuGuZkUZ0Kd8gvM
CltTttVHmieY9udEpn8rAOECk4mpT1TxyjCj8H9SWTq0B2ITJA7gI6ofW3sLiItGdMRD5mK5L2Ux
p++SIm4YOZ7j8nvrjeWJwfsDyQLpzUrKNpLmfcepd5NWzNo6hVqHaEqMbs6blOG8k5fowAokdBJg
JMmBABhvl5Uka27orTKGHNjiScIgXhAuqk6c8sHmUbRhmhEoDqdyXzBaJ6MfNV7VcEoMYRBRi+kW
iTj/qnRj+mbVuuikCnCwLDkxJYkiqE/xzm6XVVuiTmnqjqFXm+qtcSblkpzP2d/fMcJWGhFQ5Ug7
e9Ty6up569nrGA5Wn36MuyF6UbolxTMLjXLy6HyEyqQ7+WJHewkBBWEKtE4ytdwuLU2VkXjFGsE0
le53aICLIGZM5ilZYOHOpvmM8Ob+TpOBUXeUfJ3MCuyhmr3XMv7VlBP6UOV80ZO0felMDgzV2zMY
78FXo78Csol6G2OZe9TPMmbe2g8VR76a2pc2M7RbnpCSPPYcBwviFgMHk1TPrGl35FcrUzpXY0Fz
VBQf9awbLplZozqYnPGs3lsCLwLWmpl6YDLm3mfQrEqcIauJRVy1+2D2qvXFK8tV91PResnJsu6J
ieRsz6+vBG8yLnj3ekK8NaWo6c3hmCb1BDV4BVwfHF78cY7T/j9RIihQqWZc/bSIaOD6WVILJqkq
U0lgG9Uq/Ait4h8lmsqAIfrV+CnEsvxQ3D79siTm9IOoFaIirYUR7WmhwGz4hdCNNXz8ee4vFcOA
lBfgypCkGXuMyMScQ27E6RCmMdUaP5nL+s+cplHsl3CV+DCuM47liZNbdc99QHmS2hDjBTC1cuB3
T5eHv+3LpBnCiVGvr3O0KlAgT9aqXZpxXIZbOgr7akrV3WsnmD63l8j4V3G6xvbXPDG9Ewd2f8vh
4CZzlAAOCNf3Ct5zwgyAoL8AEXmfvunJky9LXBSBMeXDmzx14pPX5sgeHWkwIzTGObHyav4WNpuo
v+daNhB6lZYelJDkXryWQdwE5KQ/Iqd18iLcX3WK3CiUk5PgXu6e036iqVLURJWpk7YgHTruX5Wf
xcpHVqSjpF9Lxx1HvV0VsqCAtIFihlOVebcaYdwrDanu5MTeX3PJSSTJDXmuiUZ2ocG0dlodIzob
xrqbXqi6dX+YUZv7Kjfw1dgQaYoIFfJm2sB7BEG2AGUvvJbgH7Ex31pL8XfpINFKQD4/2VEd/9/j
y3i0NHgq4F6C91LSpG83sIFvjckmouLGnN2gg6E88/Wq7v3MsIsfr7clwxCOH6V7CjZbW73SjBwY
SKqW3kze8PZFF0pP+btJWaozuakDJ8OBIFKVIk6ECbt1dfNc4QliUjd1VJ+U2XP8SE9qvwGC9Nwu
1hzoJOmXxws8ABFAZ0JoDDE1zwK48u0KI62dvUGVHnpuR7CKafK5zMUYJBX3y12s8WmBJexZRzYu
6Ft1vfbLpP31+EdIG9u4WeLuqN6C2IKsdQ9kmL3YW9eCLzq2I+x9QtKQ8BQI9/tjO0cnhzAZzi45
rAZX3natbuE4I1Rd5B8rpeKShqJfNG6Domwzn+zrke+CdAg7PLIkqTtTdBIWoSwR7GbcQz+DTu7a
ZNAaZG73xs7F9O3xyuQ53O0gMSWcMTLsMwASble2znmKmqzMUitLQ0kUqOaYek3rT+uqPS0DgsVJ
Mnr+ZKxnXGsHx1ZGYOQfeABWvIv9gGloetnlBBTxmjNCaRTQR6SABgx9UP6iV1j5s9PMt8cLPviU
G6u7/TWKeFlXQcXBgAjoKXeL5Y0Wx3PQeOMZucvxAmUdWrKIcmy2e8uilVZd8G+zGqfX2bQXMC01
xY2R5xhRdfHGzbUz3Qv5h+4/qASkAiqmt27tAZNOVM8wdGjQ/+WqDQqui99HYj0DZh+cUvrweFKC
K1KFPUspj5QZ2RbVokRHtDz14r+GInM+FasTXcskOrt/v0YI96ui2Eflm3gKoUS51b+96BAaROtQ
A5exe7f8YCXF+DzFkQmOOK3fa/Os/ByWbgj13ulfoImuP6HGSjgIYWAW4CXyT+m0Jn/okf0zTswo
IO7o/6XvSiW2sBYU4+LxrPN4dLGYqiNdowmO/teuKhrFAp7ChndUT1bJNwVjeNEBtKwBHIWwO9eX
eKzWCz1+5eRZvT92lJvxiiq+mS7I/tgJe7CG3HFgtVKbdPFbN2/+UCu1FT7F+/Sjti6u9jwy+hOf
GL6/WpRmVDI5yqMIROwRDdNkAB9ZKAQPi21f16H13pDpF/46RdGrvSSm5EwfVM90lPY01vagRvY8
47ayRamY7XWmJlQ6YX+wlLrt/bw3zliMDhcnc0aAIgBl9uTkqtJ2sLmMPLKDJcI09exribqGn+qd
9vTYRd0fHRZHjxVGH+DlHJ7dYY9GPTMrjk45OOZ10Nf8P7lSuR9Q8+0vzcTgnzUwFKqq+Rlc//5a
YxlnRaOOQgp1lK1lIzba1vbSOVyadQ68fI7e1iWPXRIJyA+qvOk+P17qoUF0mGhjU/0Cvro1SCDb
Ll4qI2fXad84jPP5RZ3VQdnN+jVJAQo/tiefs60fceERpZuFXovMZndbG5vaaEYNLrlEK/0l7Qzx
4mmQ8yyIQoXwNhWfa4Adt3pqVt9cu39ebd10ZG3d4AcAid4ltbFetCP9QbJB26THHKcUcH2jdHFh
XjcEObMeV8bNqndZOg4XTW/PEGwHh3jzA/ZPrmgVrRTOEA4tDT1aJeBJhnJ621vz2dDT/TtEXEEb
i98LuJVO9PbLzlrueKVXjSGS2H0IOyS0IO5whko4WhDejgtJVRGe2P2BFcKym6kdw9amfR8tOJol
GpGLRxQoePzxDo6q7ILSpiBikRTs2wWl/MdGM8cxVHOUVCPNzP1KQFvYLKUaJMopwdTR0hgrJHZg
ZYR9u8hsqrq5sRp1DK08rp5cBUeaDPX6rgG1ebK0e55qii3kIJB20BNEr2p3LoZcqUeAJlQYy2VS
CcDoZ/v5ojjfaW95q49EsHVFjHmpbouuIjaeQMnzwR0Tq6TrNkI8BHJCGy9Um+vP+RLZb5uYjOD2
+AscHSmKCLSJeVSplMsd+y0IoPtGTagYxlBPh+4pNqs2HGbVOCn7HxRPCBDRDmPmH1QgxeqtmXly
Y6/VdD503fTXrq9RrVMo6jZdhl5vVaEXpzfjFRGdmSuruoELee4LU1vdyWc5OHH8EGIHSm6kAvsn
p12YxB0LTkA9FhDnMSlr+fC42QH5rcHIYuz8P9LOq0dSJF3DvwgJT3BLkpnlutq7uUFjAwLvza8/
D31xTieFCnWf1e5opZnpyCDcZ17zy2kOz5vL1yUPIGjdNlZjMxmqXMkxnOKkv/fEQMlyGJDJcCLt
YG47FzHcASDo3BLkjtuOh56X4PLmcQgL18KWAJrY/aJyFeI70oWwCxNoBfpwVy/xElp41h0Mv3O4
KHVTkmPsNZ/bbPjehU2blIKGSyL1B5FZf+VY8XwZmsOztbNpSeTAQXK4KAZvEdm1XVWFnkQIOReV
Rcu4FR8lxpIHoJDd+YA1p86MmxJN4ds969SZTSSOsGAz5cuDWsbxHGeJQd1Uqw4+3U50QsEGNQwo
L+C8t6FX7flFThNmCB03zj/3S1s8ZJFvfTDM1AyGCqOqIjGmIO/sXy9NgfOmnkJxygBt52/Ov6ex
owCdD2h81EYI64YQty7VeY476yBO2L0EoIGsqjEgerjwbz+oPXt92zk0/5rOp9Bs5PKaF6o8T2n8
sSud9N3gmN0TF1EeDu6SBr0vyms/6r/OaqSKiSofWST/eaHoavRC1KLMxrCc0coLsqWl5aQb2fQ1
Lmww0/GMnNjr1+xO/gAgGgoxRErau9bmbNiz6WaLoq/r111C03+wsKlyvUcx47kz4Ud20iL0o14f
dO+YrAtLLxzRVVLm2+89wybsTafne5M2BZk7aR+suVTvXh9l75gQUK8biAgMMvntKJ6yEsdu8MSz
Oumco2goA8Ts6ufJLI9I5rtfkX3DO0LJCGzD7VC+nFWPz9cQ4nmMnKIRwbJN+qE8ow75Lypfw+dM
t4+S/7358WABpmDHCB6v20Ht3HB6tyzHEG2OiU3Zt2Wo96753GfOkfXC3gSpduvszrXVsG3dZc0S
mWM8c+UYQyzuXadLkg+1iHTnszWtr5Qs0cx1zDE7ag7tvYsAUCkGcKXxemxCy3GZbbtDayGsdDTq
JbF7WA1tf+kTYzwDKzwS6TgabxO2R0Y0WZVivKTqVKjXQ3zO6qa86LMvLnKwjlTG9lYRQgtgQv6y
LuftKq6SQkM/l0OoAWP7igEfntl9ZGMS0JTJQavkaKzNNrUmFABSEyQAKBTzPM6O/1DMVMLKOT6C
6e8ORcGY7jKSVXQRb6clO6tGLxIMgFXlzucOMdlTPOT6edLcX6fx0eQFtEHvbU2lt5WIdPC1sTTZ
m6XW+FfU7sTVbAAC+ByPy+tXyt7FhSQOdonEz2Q8m83BAyQKxxyGEC6VbZwLvuewEhGObuW9TUgS
wG5HoQn89ebqitOEcrstiEptN3lva5lLa8FRD5VnyxZR4eXofO8t12rlCh2SlBXO0+1yCWzj0ayR
YGaJ0C6629uXusCcLZp686DgsTvUCnHAwnWHK0JzVxbmEhHo6nNxTrEQ/cTG6CkFOOpgqL3lAqBL
n4TyKAnj5jM2kTBxBU6G0I+G9r4gpfuoaYeeBbsTAk7u8ozS+t3ilRDpWkSMklBYQqS4KjfHDcsd
+jJIyio9eNP27mGAZv871madOqu0hPLAMCA4kF27EkfptJjUn+Rz5bVuWnFRsMt+Y9fTtENoAYQ5
Zc41SPwpFctU1dW94oqiolH+mxsNJC7ZieggKtj9jj+YuCu3GcTN7TBOlqm+GNn0kJyVujcyaT8I
aXOI+2ipw9dP8u5gULFWuMYKQ948Kw0or1LOFTnB0NpRYFVO/DB3jTZfbYNbPviN0UAFoFeJTBEm
3bdTM9Cw0odU/UCilM9uNOIRMlkPMjuU79qbF98OYxtgTysr4HakyFCeoUGzAz6UyVBfouYeY5DP
8VBqB1nIXmpA7kEKSYqO1Pwm/HCXunGLhC9Y4XH1VZsQF/BKM121sJPz0HV6UExadlqm7OvrH9PY
ux3XEBnrRmRvOHW3c5Sur6X5SJY1JGP2qOOghrHEXF5VP6D63mvONcvt6V1dDck3JJSix8ZUaJmj
352ey7hsr66S1h961OfuU+bGxb+9Ncz/vf4jd3/j2hLgDqdrud3MKJJXyvB5/0hvI0iWY3JXuG57
wdyyf/IHdWRksjceLRrwFgAn1z7E7TdxCgiqtcfLVEQ+orVcEhe3nRH7N0FB4Ol1RK7e22cryIVw
F4wC0NPb8brCSHhPJt73dEZVrHDVV3uVRi878TuZIMxCOmhrAooK5u1QnN+YTiVTc2uFOwNGUM1X
VLYHNCArnEVOry/c3sTW90IgCwTNa9tQkZjNOs1sDNywZnFXuqK+K8wEUcEc9YPXh9pbM9Bwa/IF
fgXc6e3EhsGLpT1SIR7WVr40sbWeCnsmnZYpXtv+kP3x+oC7c6PXQN7MlyTX3Qxo152wEtWjYmZr
9zIzEYkuhnjhpHbRwUu19/YiQYfaAdWDNT+5HYuM3itnm7HKwR4+pKnbaSE54eAdrNfOOGvDFQoZ
VEb6UZvHyTPbuciRsQ2d0YrvnXyuz1lU599f/3K7owAJoNdJsvWi0QqzJx9ymVCNzNu2vAxlbN7L
xBz96/9vnM1ep4wDQpF3MASkNQWzmCpAXHFy0Lv7wZPfdEaoNFPyXLEURLKbnefYfjIYWMOGlWnF
84OblZOB60DGtTTUWfpN75Lyz3Eum/7OKjODjKSPYd3b4Ev+xOLKtM767LT3hi61OMxpOfdBkWQe
JALT6/5oCsPQAt2Kk49dUmRm2BfIbXEpZYV8Hpq04J/LZmsIhqiwllMPnzal1qDse9GST5ybMl0+
NXPWRAfx4M6BW2l/qMWQlVA629R5RqeFPjlg7hsVyOSKPJk/NqUUd/rogzdsjfby66tJTMi++QEr
33YR0qiw/QpdiBCBXJUH46g3gddV1VGOvBMVUp+DYUs8TVVsW34w2zpXQ6XT6WkaCGkm6H9CNj3E
qqO7aBXhTEdudLBVdy6TlV1B85kqJEne5gVY6CouVsfH1NH2uBvVlH5oq9wI4AnYB+u2d/pWPUua
PigjEIre3iV9RmkFY+yO7Zo6VMHy9KtFT/ggoNkbZW0ErPqcK6tv3T0/hbmVZg6mJgsadrWufQNj
OiKqTIk8fH1T7FUb19iFtv2q9M0jejuO43ep3ZqiQ5U66fXQFZN8N2QyyU5Fkbh/1+0IJ4ZYXo5v
xqboPuLnPv+lXFczzraRYn/y+u/ZW0diOGo7GB/BR9gcCrCLlQJAypVjUcBapGHegY39rzC6I5D0
3kjowoHdWjkWcOVuJ16P+qRHC6bpgrLY98Gg04XUbDoFUQtZ9fVZ7R2JdS1JJKiPwTK+HSudZJq1
ltaGRqt5xhtTeh6wxkFp5clG4jb94CtNZAEigNNfr4+8/snbu5U6KrcMbRUei010OrdZ0xr43oax
o+M+MncZNjx49rwFz+yeYKjPv7GANEMh23o0RqHN3041djRha9pAGJGZaaB5mofEMnL/lWtWB3t3
d24EmCuRn5LcVnwhwwXbTkenC8vO7u69MXNPkRMP18Gt+ntn1UJ+/Vvu7hggvSjCgRqg33E7tYbS
MJEtd4zdDtFjXGoWzjq+8WDFxlGnY29qNJdXu3QqSUBpboca0CzqBhQEQm+y47uZ7PBUwy9+kEpp
f2uMfxC37F4DgLbQ/SYChN+7/qCfrhuivxG1U9gQOZ2eUz70AnH8aXqspmKRwZi30+disee/HQ/n
vsDqJ3WlVSvfu1ZaHJ2Wve/882/ZnEwqda0tqciHA98GyXxYnIgHO0ijxPI3ng3uPKAuPzQUtiCQ
OLaG2h0g1KDe1p8SuzBAcqr2UjeTfX599+xd6OgCr4dwdQTbPveGPioE08iF41lLT6lpjk8UYfVv
r4+y108HPb0KM1BaWSFRm4UUdtNO2tRDiS0996xGY75YyapOrxfwjl0xPjmWKp/iAoxeWzvzHFD+
mrpLk/befNdTdLkCAC8/FZHj3Hfkzweh+A8I/PZKAjILbBgBUPb45qk2EVIsUBzrYZc13b/lorw3
tj7P07XgHMOpbbFJzlOv5SBXkXiWmd39HdtWesGOV/2ZVJaR41Ip2ipsqrE4WKW9vUcTk0zSYJHI
J28/X1EhHWRQAweU2njJqR4jcQda0/mjhXF7cJ/sHfJVK4BcgdcOxOTtWI3qkYCY5j5MhnH6mGJb
cipEFGEZpi1BnST2+9f3xs7cIDqBI0aaAErc9oyXsRa39FTQXeVys4mAR6vFJI0wDvYAEvkH01tz
nc06oxkN0Zs7hW7tloVqo/Q6DgIWkoqEHbg9suqFPXrBWFfFG3C+5iVJ9e/mNLYHCcXuPDlofFhK
ai/0f7y2hDmaQUyiOjmGtqnUVaTA7vVBHIkv/IhHXkwS2CGv62pDsW0MF3CWZsuoOdWFldzVc28G
hVf1ga/wONY64Z2MqB3fS437RBsTTAes+Ze9nRiZziV8X2Tf4GJt7+4IvFPc0fHqe99Afcz9s+/b
4tyifXGwpPvTJUcDp7H6UWw9eD2havD4FF+HxdDeOoV0PkD+Eg/+qDysG5o0WJbZC3M05APPmr2z
UNHR87ATTBFG/e9v2MJbBdwN8g905Cuzbb5NOq1oF6ORjwgdFA/jlPjvW5Wnvx70E4zSkubYkNhs
z2ob+bGW54BGhnYYA6Q2zMeIOPVglJ0bYSU10KiierAaudzeCBJ11i5zGcXAzuGTjFWpTrXdec/L
OOvnKKY0c7CiO68SpN+1mUoxa+3y346o60nbR63Ox7TjGWqzEROHdp01/nqx52acTUADVzDGTJkK
JH2P6jJOeXSuK/A2Yz7WB/Jfu1MywfbgYkI2uI1AMd/MhsXrWaq6HHE3xyTJrpOjEufeLkR4FVkZ
tiLuIpuKkmvVjV4plqq3ieulGa3Brj2d+7mpw7gpl7t8do94WHs3G3EuVToI1OhBbAYVbolMZ89X
9PWyeNBnlKw7Bz8y3BPig4hwdyuulQJAzqtR++aVNhbAEl1Ht8otEUEvcFI2gkVwvQGTy0JZtO3H
X3+d1rY6QvWr9cW26TcKBKTlRHxk1RbMc7XQM9U8+dlts/T6O0MRi5GhgDfesrGMeRHavHbijDZN
IfzOZVgLJc5eaR0xtvdWDC8rJNb5H7Xp9ZH8Ka62GyTkDW29rOqy/tLXi/wDLw/naSyM6NPrs9rb
92vovpLDUSbZvrck7p3Xj2sTSVfiE9zp7IuGaMHBvtidEHUv0lhU4UjUbyfU6RrUko4Hj7KddsHW
ow7GtKnuxkI/em32tiBsEiDLiDwARdrcTRJ7kskQvONV1uOzhMH0Xdao9NNi9c0Ffa7o4OLYO9KA
A5jUKl7DZ7ydWgMHXWJTQDJgT3VY9br/NpbTFAjKHOcktmJce5for9dXbe97sl72DxIUAcvmnLlK
q6oJc5RQ5qn4BL9/xBy8rx6jESn114faC8h+GmqbgZAsp3VaUVvRRZxPlyROtOes9LQqcLHWPHmd
k7+ZvAJQJNedH74++N5i8m6iYUrsQI18s2+WSiV2pQHKXk2D3pBevs2cRg91c17eJGZ85MG+dxiA
ckEpWEs7gNlv19LEMhE52BEMuK1Hl8Z2povW6kd6TruLRyq3csm4KbfRX423U52n1JCcZJFnbNGK
8xhXNaXpqD04d3ubk025CtNRfABFdjuhOELBCecvNufSz8Bz5vmsMlUEXeOYFyu18PSIEaZ+fdF2
vyKYNfojXM3gZW8HTc3cVLKlOAhqL71WHSYUkECOWmp7o3APs/cpRAL42GyNCPkPy00y2hlTXj16
uJ+/mbsoP78+l721ImZFsQS8ObnxukF/uomnBQ6uM7D7FQqdXxNVTAE0nlkGXur+TlS1ctOgh/K8
GC8wsUjvZ71LBcOrhHNRTpnDpRFHPK+9I0VAyvVoQWMmCrmd0WrrruJehxKkdR066/YaDTj5tcrT
/N7zSnlwhPeKRIQCgGVWnAJjbh4zmng6mAtok/gnA89MFv+aaYn7ZGtLfB4jgPvWUjmXelFa0KVu
gVedHV0Xcz4yk9+bOf3l1dwDgTgaR7cz78ZhNDNvJLmznf4fy87UKQflgvcZJhSGVPb3X987qJmt
PiJYHcMDuB1Pn6soyt2B8bJSe0MUnp6iWiQfhIIS8PpQe4eBfuiKmkBB4aWfehLNwh9hssVT41+k
36afR/xUfyMCQoKKUAvZQKLJzYSMLIstY4L8VEWmFhSGkuGsCUJYzf8N9hpkHNhr7JxV+mRzh5QN
NyI+3/Dl3C4KlBOVQW1Ew6dsHueDnsnOHUnjgG45iB1EPLdl9jZtqYf5q5BY7LgXS7VFMGfVeEEj
rYHJ4IkTzdgjkcKdV3U1+SSHQrN/NSW43RtD1CeZMDo6ipam/jCVsO7KZuhPVtuk/81Ws0ANTd77
UW8dGPLtXGg08wAZ0tMm/d/2zytAD/TwYAQOWgJ5C5mtU6mq6kQ+9+cv7kkqRivfcSXo2Cs773aK
7oB9epLEFNzirD3NLfiAkl7rh9dHeXGo11F43lg5YEn0gG5HidO6oGifMcrQjw8uqJrnAqeQCyHi
h3jQflnifB0ORQaY52wYkrjb4WRmjc1QJVVYxkJcNb1vQm2wFT6thvWrpw0ODQECGlTcIDwK22Bk
pnEZlV0V1v7UP9h+voTtrPJHxLaOwvP1j7qpR60SgXwRmFRkpmiR3s5K72Tu5ZIQBFE0RF76ecS3
sFCXBMrQNQLdGyDfUt9XlLuD0Z9+WcpvHZ7MEA1U+GNUGW+Hz1H3KpMWzE+O3tGZcln9ocpXOikB
WdgUNf2uhp/0+sZ5cRDWQemRrth93oLtnCu9wVUsl3W42h2dWnjol1LD2tNKInn5jaHIvAGzUQRn
+9zOz114c1vHqkJv8ZZrq0wuF5eQvWq8+eAheHGZMSuiB6QmKZOvnjy3Q632VS6YjirUfbl26q2o
/W7GRT8FsrK196XVOe+hZMSfX5/hi/dnHfYHTGDNJUHF3g5b81OaURpVOBklIgUzj14iy+43vuM6
LRPWNrI127M+OpMkAWafFENXXC1HM0ORCCPoRumff2NCKzSAK4w6qb9eOz/FfXL2NN+OmJCpe9UH
K+eQUlNz0Rt6fZy9XUjVCfwmrx2y6Zvra+yod8eZXaHvleRnUav/pt4HjzL4R52kvZFWYh6afUyI
gv7tjJAZ9jWKJWXoGou4E2BVglr5+tOgnOpX3xh2Ax0r1gi4wwoYvR1K8u5po0d9xKmSERfnUb+K
ZeIxbe3s/vXvt3P90wyB486mgB+zpViyBZIBDfMilKXb10E7Z7p6YxLk3YM9EMOqWpHmB2u2NyYt
ApBeqwTwi748BnFWwgzxQG3H5JzgsxSodloCw+jMayHEUXN870z/PN4mVpiyiNUcsAd1eoPXuuq0
k5rM+V70kYVGQxxfqzo90jpat8P2SaCiwe43ePJe2JQUvNdOq9dFaGpFcaY0rp8yCiuP0yTcVYUb
KFCme4SaQp6syTUPzt/LOcMkXT1EyCKhv3ubOXuJ07hVwz1WoDh2n8nFCscO1scgs+6jno71vWdy
YF7fTC+PyEpfpdxApgyTbquA55ugVuoBZQb+atGTKLSHiXQiMJGG+OWrjD3LfyltoLXEcLdHpC8J
0NjRq/335Hxph2kOJifKP+aNVx0ckZetU9gXBuwSWnggLGAi346lHDfTFmYGHHPpEvwmWqGCQivT
79lUlHACcQsGKJDL7tRPRvsGwDlPbgr5zOTFksn3yE/tPPCqpXrf1HH+8fWv/vLtIL8mQOTKgAAj
tke4HkqqIbbLp9As9VFRrDvpeK58fn2Ul4eWzhPgCPSXqBYgL3X7ETCO7LJYEOIo3YQqnmhOIL3B
/9Sn1Tdz7MRBN3FvUgxIyk7RAPD0utV+ej+W2W3smopnKNzOvjSwwOu3mJS7RyKHe9NaabQwPlEw
eVHtnAa7WNg8NRjtGg2yLs7SAKCpDAq/lc9trx1V+F8q27CbyOcR6wYcxPbd7FxknXRKcOxcoWJ5
P8ENfvZJDD91GvQbzBsr+5M3RzAIo8Fr30S9339PXb8No9Qvv6pCuI9tJ8WjPhTkdJZfj/dVHdu4
6Sr5IauMhC5WfQjCWbf47W3Gj8ZAd63RIu2wpX94EUmzZScNJNyu8ALNT/X39WJmDxbmm8++1+lP
hTNb32ZD8w/Sy70VArWwotKI/pB5vd0JM7JbkxisGgqn/V8/Sf+5NzUMSxynCqBZD7+xz4Eawb2l
8bgCl2+Hs4rEj/QmacMZp6J/Cs2Z7npcMNB/sETQ5/ZReWfnzvyhZeZxYRLFbCv7SeHaRTdoDeIc
5vAcd40RUES17ysxHokO77wJDLWmeaQAJF+bM6XbcaenmOWErdMMy0XUfXUudJKEB1lzgDOrFWEr
k+SgwP+yfY3cF0YbvEaInFE62tyfTYn1bJPCCVhwVkUSS7WA3I1obAKVyegzdnDKwOmvQiCSoqiB
s5c1iypobJkd6au/fJX5KUhKr23e9YHYFD2LNspEW5pNqI99/031NtLqIp+eGmOMkV3rrS/IExQ4
Rphj8mEu0v7g2do5R7xV3J46ZVcabutm/+la89slgoPdtmEj5/RbhftG4MVJjBQC5EhsVeU/c9WP
d1XpHbUhdvbZ6sFOdso68ERvMgy4hI7RTX0bVkLzwtod5TtTl/EjMIbs/etPxe5QVGfobK8Vyy2a
p4MkTTOlRASmwM84X6Qd9ID4TnkC0vv1oXYuB2o/q+KMWEuk235p2RvQ9RHiCHsdc5rrojVjx9Ps
APQ0ujk/t2Z8lPe+PiRYqtslFMrCmwnJT3yUPVqmrogSkkPH1U7Jos1PQ+tMv0rZ5fz83ySBKNyO
WHvurDQtakIpliWUbkOrqJuXJycFSfQb33M9qLSCf2hf3Q41aq2RRHaKcGs6WF8Tv8+elqHSMKqe
E4hEme++e33AvQOBzQjFbXJS7qXN3KrYrfQlQdQ0NvskiMqivPeH5N/ETJp3sKHnB691/GcEEY44
PjsBBpULIFerWwctq02AjNxB21pJ04RRn7pXkpzmhLzWryeNENQoyKwIobW/vrly5zrvLZesO5R6
9WdZZMsbyzAieEVzd379Q+4cOrz86J9S8EKpY1sQbduqXORAUuVG+E2izVeH44hzBDK4R1CgnUuU
EIhp0eCDnbxt5NuzYUKiMPKwsay+PU2Gqh+bHiYg0kBa+yDQ0voSD2PxUNhF+qR6sHavz3XvRVkZ
bmRXhOTMefOiLMIbvOIHYKGHKqXi8Z9hoKhXa6V9bSzqNkbsirMkGgqKzvWvhO1HtoY71wDMShJY
QhJ+wwthMaXPU5dg5G7nY3ZxlT2+HWsfkPJ0TnI/u3t9xju79UcRE945RwWY5O25RBy9naKU6wYd
i/gxK93489C3ycEoO4eRUaBrkb05pN2bNyLrjdgjAGFOGAp/H/TUDXwrr9/4XlU9ptggfCCCqYgB
l6N7Z29LEeBBPecyQPxqG+RNYo7HRqckIA3nLm4qERaK1pJM1HjXJq1Gj80ww2mxyosnpuzL6593
bzFhHdPcWvtr1DNvP6+p0iyqbCoEyrAWrhzvW014fMl68Z+uxeavX7Ir9537DgAjQe12MYlPCt7e
gnL06F2RVO/eOHkaX5tGjW86yhUHj+TLZaUdz0h0YUwCsS1XthR+o4YaUTZ/jOb3setEpxxzjQA4
n3NFzL0KZRJhpRrZR5ICL3HRhNGgmCiBoB0EHnWzrnUk2z6WVRt6jsT6L42d5Gz2WsNlizN4Fuiz
ad95y+icPW0Q9Vn35vTaktqkl7SM7UDv6kYFmptb6ARqsH8Ge+z+fH3xXzZY+ZG0bVdrdIqIhEi3
qy9cqcpkRE20meT8aC7ra9SnZdB3U4EeluieFvcDbf7Qh6oZB/rkOneJ1RzRaV+G5/wM2EDsQCoE
dEdufwZKE24lZY8aVmm59502fJct5l7zYGcXAy3Us4qWo/Lpy40Pc3vljaxyVVBy1r//UzwKv7VM
ZNTCdyIGV2dtmQYjyFDT1K9A2NGF9LtmVtfXP/jLp4r416Z1B96HTto2owNt5llZT87d40lyoiEp
T9PgRm9blTkHZYQfKIbbxNUjXSWvWFXAaY5s1rafORJ+jjJVpHU23kZ1lC9BG1m+GRhVPD50CUrl
Vxwja5LpEZDMaSjc6a+l0Qbr7FsKrRd9ccQb0TdNftIAOH4fzQavCk3M4ks2jdV8wY5YdkFb6O3b
csjEUYb4co1YG4cPhq7E2u3cRCpAfssoU2zKXpEP2aPrnYBLaf/JMs4gTg75p19eHjIUwggqXhRg
tukaXsr88V7ahJ6ypYsqZuW/XxA+/NQ4I5/tYLCXlxNoNpJD2jpcvvyf2x1YpUo5c+Phe57pZf0m
Na3I+T6mI472KGrkMBFa4YyBhkNvF2qZhhelk/cqunj00tUlGzsUq+cmq76atBTboCxdMw6EXsZv
ZJ5QNO+HOKKCoi3PVg9UKIj9yv9cV/C5AwpqGDNEo/DeAXyMPy39UpmB7iFKf4mUE7/1ItE/jULT
ZViWxERBncW0ltPM8ooT0MK2PBuicvAzjgD9nUatdxz8zDECvBvggM2nqRrn5LLEhaoCCZVWPuRp
RoswLVExP/nZpMMOWyKEc3F8kQr77EQNl06rRf84EOXF3xqAoLgZmJ00z3Xjo4BrST16Z02pUd0h
WoZLRmFkjUd1zBV/LBWaSAfPx8v9BzCC4gswbMpWtCRuVwjkqRmbLpVs6SV+IHFqPzmDzBFR9v1z
NsfeL0ey0JDQE/4BklipDLfjYaHiGi2473Ch4vittevq3KHD9K4YEZt/ffe9nBr5KXkqskokAWTF
t0PhDSBr6J51aI51fo2EET96swHwykvnR1goR0n4j7bX7XVEb49dxcW3vjTbao/VzRZ4KKC9c+Ro
0/NsNstXU/VJf035F54Ky4r+atHjlSFRbCTfZXNp56eSUs1y8tzIjz6XYho/81QnZZDSEI4e7aYx
/imruqkDHpf6a0895V0ylVRQ4kQu4hnhZ5L9epDjfa4p1OTIuMzp1KRurQedmfgxIne+88VrLfnN
wXn7U200RRQ4bu5U51xmkwwWSDNfmjjvyxNAmervAg/Tj7oqtO/dAGoOdYlRfIlbhG+CJpHtPc3c
bAmTom/eS6Xp/wJCR8u78iO1BN5cELSvq/HV7O3+Czpw7kPWpua/84CNSejaS/IXMV5TnY1pwfy4
yjDzfbvEIqdVomrvfTxk7RdMi5Y8EFrU5qeqhWT+mKeG+LxAtZPPRRvrTpCzT6uPSx+P8bul9+oe
qE1rd1loSr1w3kU5YuIn3yxSDh7KAQ+Z8KcvVhc73Umz6uGb1uRJC1GrSeZLyRFAkhM1IYpXmFem
YQ/ALKeyEaXvs3Q1oraNqH8ekW3SA9jucxkYA1XTS0l94lOvKVLYAi+R7uRG9qyCfmjk49L75fiu
nxbtLCV9sYP9vX1pV/V0olka55xd2Bub/T1yzIAJAwSb3KZ6MDo/e4IyorxTM/M3Dgbb5ijrYB5P
LcELlBjgkreHqesgUsy9Y2CJqmenKeu9i4j6I+DPi2htbXGsTn68TGsRz7Fuh6Ejb9dQ+vSToYpY
OxdCTo9Um6KzI7l3g8b0p4+RdPpHd6hbJHQzYY9BJnRNnYzCqI8gr0h/rBP7+VDzi9bvvAKzV6Xw
LV4TQUEzmWYPI4qCsO6T12faQGPP8RvUyt3E+TpKXG/t1l75gEaNoIIcnWK5Q1NFoXha1FMHusDU
cICvuqb6MmEGb4GhGmNwFbIY49D0m9QL2qpv1F2EfwPVrarTzVPj4nD9vnJUap3L1szjIJqSyDin
uetd2rbL5dmIo/5dM7SSfzqL1yvHz9pAjKKUF8CLy3DCYHIugt4ZvP9GPamLq28NSXZWmm+856bw
inPWTf5b2UXjH01l2CtLLnKSa43y1LdMh596GmyN4x1HLR98lG47nWK3tP+sqwGQZ1K3/XOUwasP
UMAf3XtVqCQ6R2alfU9L6T57CIzhWQwX1qesX3PMFGEoZ1BSCD/btVk+qjiehidb78W3sqntGXea
Jr9v46WVp3SJa/2iN2L6Tvevu5+bSYENSSPjU2+Lzgm0vkTxMZXlW7pIpQonuWAUVwuRRohaiNI6
SdNTbyCDs6vops2foMN7DxgHENahLk03JS+jXgQYKFG/7lDQ7q+kVAhxptm8PMosL8CQ441y8lDd
+YNzwC80wQU89HrvSMi0ORYpVaaV46WW9gxRTUzqoyvpcIZD6tTkYjEGjkHjNWkVRkMev5MF0cqH
XtTNH7HS0YKWeBN+psVXiGCKzPF7geKkFhbmVPyj6+3i3pVIGC+nVMvFtymRjUak08r0BBLC+Uah
dv44ZJ14jgWOsKdZ6/y/F378x6mpzGpV4XC/d6Wh8pOu2f5nfVqi+Ny6cVSFc7EYHgiiyEStN7Eq
3AxGGXWn2Yvk294oYvM0ddCKAjyMpQKeY01JkLuz334pc9H+M2iZPp+ByFfPQM1oP1iJ4TzlS22m
od/XuRU0NcxfQIqaroV+W6pLk2vIRjWoQVgXmoveP0WXzf8u6Vwkd6IrLT5HJpxZnZbM6P8jmSia
cyym5bMDjWX+7FkSM1Ns2bX2lBTNqD2Nc+PUJy8WSqEY5bnvUXBJPvawI51HJ+XrBeTNK4+uaRP+
7MJN8ivnR35orEHgLVY0S6d4C7vhybH73H9wpF2OpyGZ3Om8ku/iYOxUVpyLmmYHljjzYN0X7VR8
wxi3nYLa87RrrDr8A1Cqif9KpiJ6LkdRZ9ggVfo3pzA7L8gtS77vR3yXYT+YduhIjXRQQ7Pkna05
mXly49n6d2gyrwvsHupOMKHX8mzGomGLpkP2UcJDNq++jiZWOkTCefKMCJCknO1Kv8cmw3ZOSqWJ
owJZeIV5cjCbfVqbiH/k2mRyVqdUfSiitbQ2pcv0KdJwqgTgK90qyKN0HE7+BARrssyqJv4wbBxy
Skhmzy6JkLyLhqR6Cy/f/bMqRq8JugU/l9PqXNVcULPph8Bq2FQPtrLSd1LDzS2Irb7yvvqpEpdB
p9EWpu3snuwo1Ye3fWRmyXsTq9/61KqmzFCopYcbkBIZItS6YfrgWWYjQjRoRIeyazV99Gg6FKfO
iiPwOVJkJS1Vl4GNSSXZRWuK2D4pEcXLY2uPTfaQL7b6W4tIV+8zJcv5jONPrF9qgYzpCVCz54cR
n2wJxDRJnKNmbfyAE6osz52dpM/ok4MpMWOc1R7+h7PzWpIT6dr1FRGBS8wpFFXVTu3UakknhCze
ZGKTq98Pc7DjU02HOuY/Ho1QQZq13vUaJKheX5zKtO/yqMu2sLmbMy/7zZTC9xNI/do5Gu40iJNf
a/PbujDgjfA0WcRBWZXzk06bGqjTpXPacGf34t3P8AFPkiaNZZ+O0HP8xYfubZc1KKMrRvPaMLow
YytuzhKXG7qdO5tlh205NMynPrf9+9m33K9ZEeI+tvX94j0gD57qo+zCvDm2tTQfdSU2vVtYtvf+
kvNNiAfKCUkp6o1lbdf9VWmL5pu5G8zEZJVOj17nmfmp5ppervW8tlNkdI31aWvUyNFsr/n1jNOn
YFZhd5/B69wZe6l2+VRpPM6jZfPHkUA4IqMX5bBdOkQp8ti4VfA4K4uQrtUafXGAVLwFiTGkOd4H
7VLI2Bja4LdaJ6EgH8j2E9vSnCPyXoz6arFT80fpbrK/3qbGeiRTw5mScui86wqjvf7EfHEIeEmd
eko9j6rRVLa3PS6qzG4MSlMqipTPkg1Yal/5WV9/NArDHLgIh+Zbsc6dHfWyN78juC3sKE31eKdS
lvlhWXH4usbWauhQAbiiOIo8DM/eOm8omMitVdEA1yc95ss4h3GvKI2nFi3JAYqccm/CXI04y5f9
KiF7yWqHxUL9Vc47Nzy0xvHV7fR4X+eWNiNPKcM6VFNq9ted1eP2TepY8YXq0iWC3gq7LvZniMvX
SzHnReySDN5TFVjGNeWpQFfFqt/qE3F8XYWCt5hcbAJ1h9G8KHuXMOjR+aSU5Cwstqn4CYU3syND
unV2JadC29F++rYPqeSzXHXbbMu7MsDg5GWj5C5uO6YpecRkZQuJwGzLnQGTW/fVZjVh5DlNOiWa
bT3H2WzVDh3BGCwcCvvFM/ru9kxQod0lsNK2AZRjGPQ5dUudH2q/az6ZdVmmUSW7/n4wKv/b5Db8
sdLLBI5Aq9L3fYlSIs4yTqpjX4RlSCGeiU9dGrqPPXPIMZkry1+P2Kou9nEbq7GMuZxSvO/9HuFI
5y3kB9GCq2PdZxrwIbNzM5qDldWhBrHc9Zbc5ihwV2u5tayVDnGXorix6GX6RHw3kLmV9emTYVhT
G2dQar6tWRk6yGLN1Emm3uQzaVOpD5bsTP+0FKpQ171ASPFaFAUVnF9O4nUoTWOMybn0PwcbqMfB
FjXuUb6NDeZus5XdYfmeBhFzh2m5E7k7+dHG3wpbsAO3CEfbqKO1sx0AjzYdci9SQbDcdTOBGVHQ
myWdO2GeRYSeVqdx1tjrvT/pkvCv1PQe6KqCq8GeFiNueeRPwkwzLJAzPDoGp3bqo1vaaw/nKR31
qd9CHw1zKcQ3E/w8jNJepT+gFTTZgdScrnhx2sxlvO45/Wtp+XUTle5s3YbevIWR3VjOpxyIAasz
ozLO2BMZwWGyZ9c5carLW3/b3DCS2jJ/ARkIUivXiaJgCdKDXGsKKNNJ8/S8BkthxqUUuYp7sYjy
gJmF9RPdgrF/l8xiEVtOdahSJ5iOOOm2T04nMsWtYeseIk0ht8hGzP4VsSw3SDW4UKatmjgE7ou2
y+MuK4PlxuGoKm+CuVw7dvVAOAR2ev711kDPjvQiVXpkcyoZN9643bntYKeHYMpqHRVMXbhhfVcB
bcA3gyM+T31+mlAwT6gzJBNzqBFkC2dTMJ8L27D8o9W19qtoAYJPmP+wHeRqmo80SEWV+FYbhLd5
RVJjZKb1clc7oqquaotrK+qdAjvalNnJszkoa0zyaTO/Eb+mzGOa2UqdynqRr765MlCii8gexEIr
FcscU7hIhEt/pnLRDA1Gk8ClzGuDa2psp4tswNLmBHRleAfJ3NTEvd1hF7cEAa54z85GHnm7cRtB
P+Ro0851HomL0h4il64DvIqABLgfAmlKTNjG8DENBe9nwG7o85Dh9sMKzTXOEVMeUFq24ms12KOM
a9KCOJZY4FzqACi3apX4qA3mAF/LZmRlgFP4UkeVPQ537VpXcyQbf4Oyh5wZszfF4o29rRbO0c3A
EKJUhNDI+fbIuXhyBt916afvQ1l4LYdQE34qvSmwqCWVmxYR+TleeUq9Bf4f850+oCAjpTOq4Dq/
UEK7lGyuNweRXDLnR9/iJRbZ5EgNx8CQffkxaNeQmQbuaH4kxLzO6Pp6wH1Ca+tk8p1qSDqohiKC
nY6kpEHcw8EWhgSSqM1ohlONPcn15qwlPwPvKevUiKpxYwcFyhZtTlttMXrF1YqddpofxJYv0Exh
XfySWebV9AaFf6s66RJS1gatz2WIPdVDyoH+ZRIjd0nJutyiavO2W44HCmynUxQppP7av9oqTx9V
08rPw9YYza1TzdrAaU6syC8dvGx2GUsalyTwvpiz1jKe08X2mCsF4U2ZafHIF7GcWNEQHBFi2D7h
KvP6KSs1bJcKFpsVu3PqEOAmMv/GXgvY4ghx+juxaK55VQRtgcKN+eghXTy3puzqjUOpjEnH4aC8
357YRHgj+jH/lJNEwtef5vXzhD8HwXijoX52bgiwZc2uf2V17mzHweA4D6tj6RbMT9a3a2UOcDur
vP/odhkF55yVfOZlJEQp9iS59JFy7GaM27VPb2yJKV28VOXoHIo1b+p4zmT+PGMsLKG/KogvRVhM
+U2fT0tKio23dBHI5ojl4Cq2ZB5yt7vGbF78yv3CrQ7F2NOQe9aS+WeNPKw7DIU3LpGqQuNla23V
xQLIsDvZDYE0nj01QSRaD4UtfwJcrDHpCYa56aZo8+e1ZNuFfXFgebrfC7Tb33KjxKFRrf1EpDiH
ekMAfDr+FHKc7Du/2eohccLR+7UyJyFPdOtrempK1GioyqI8LGEJ5laRENRzgTf8kc0hnuynZWz2
j0lmLGOzLHfPAoQBAzOSQv/SabE7aI1ej3MJBjHxDCr2qgwXpiUJ8Q0bzWwNDsZhcl8wjAx++5YW
BF1YY5Afynkd/NulccfHdvLyLxi3efWhoFWoIqDbYbveyNz7RTjAeBVQe4VxXZv1D8uszIWbuABY
mFQwPdv9UmTn0YRpeQ5SZ2EDmmv7u1nspUwqSrQKKLR1Pq9tPX+b/LIzYjJPzB4YpgmBYepFredd
AUe4dL+5MhKzO8t4Cib/0VCCOQkW0i6c2BRjO6ibgz9x8gXWHaoWaJ2tzBw/wo+o+F0TL5Dv1yUe
3S1k9J8jCUffp3LIK3qpqq0PsKam6qAtB30go5/u+5iS63dIrbo85Ws+ywPlWV0CLE7yw+KnLh/D
n3tAIX+2mSfwxpejKWfx2exnpgReWM5j5BSd30Ulx0ybqNUUv6Xn0VjMxT7zxI2BBrwsIDmzvKol
atph+YQYJSvijErq2Vh7Y6Q4WI2zZEITRAjhFHfzPDGerbCziJx0Ieh2oNb/JBvpkOa+ztNPo83k
h1oW2Y+m6tLXVRfF14myGbAaV+gXaRXuFqdttr1oYs3tKHcN5K21G+jIybYsi+1azyefJq2IrCKz
75Sm2UGBipYz0auVnWaCmJ+U7sYnHRTgLkM/lBVdteRWVCDQ0wEDJi+LcfruPwY+YauRm3XrI8c1
OEW5Gsu33nC737Jfuh4JU+GreN7cqo02XPwesfVyntMpra5oC6bfYhudp5wN9GvtO9h7NRhKR+9v
gt2GueMhGZKmt0QpdrpBZNKMEnXv6uBF0iLOUQ7u8M2yhi4/QG3xy0T2HnU41scDoxWxqQcAHV1T
ZI/lHDOVadWjoBctrp1wQylQ2o3zReVe+zDZ9vwtrPpqvpW6DhZmk4svIlN6WX9bqDxoE/pw0kjW
cOkOxSDD7qpidvCzAOu/CYmEbK/xl/QfcSzbveaYO/axqzfLTFAE9rfBaIwfq8XYfuA32X5EiutX
x7ZtgY0nBrh3/rB1GbxFD+tgqFvVEA1TK16bZp3SwyaDvt9BruGJrLCUWatrtOrM8dsfR7fJjciz
Uw7wlTuMwZjZGWbccE4/bhZXNRrnEUQSTpzA4cm0OuDRMmufLE9N+hpsw33eqJWZ9c20zQlUUllE
GcA7waQM367mBqQ0rgtzYM0oA/C+aYi/i0qlWyvOAyOsEz06axOrqcb8zIZed18rR+pzFoZV8MFl
cPgbO5vtpcOqbYoXvdfRua6CqyxtlpIyzZTLI1sAaEiOxfRhyMpW4UXtLU1ch/jkxlWlnBfhdsws
RgIj9qmL0Vq3MnfG6xwYI40WhXD3pFW2ySQtWr8+MYNfGXUuW/9j0WvxAjm3I/IMU93ykOaCOIFB
TS7FANPz3+myrLdaztvPuuIcvTM7a2FbogIfT5S/87XYOns4a1kbZ0+b2cQ4yJtIawVmbU8DNcu3
cF3pZJ1+s4996sjm0LiyfCRG1rh3/d59HpigFtEkPf8R7XLzRRaLUSRt5UO9Hgybv3LVJJTHnphb
GsPFTQECVs11oegaRexweFeHfEx3zvEw7omSrR6/UsiWr/kUcBn6qdFnbPqA6VWBNdsZZGSbELs6
7IqqKum1fG32cd6bLX4ZldzTXUXxI3VmMUTjDDUrkfOa1cxh7KGJUK93a4RYw36hJPGe3Hr1h3iq
g/U663orjHpfGFf1rEf3ZvHgzs9TMxXnWtv5S7MBI93m+DzKY4ZFb0F9P9OWuE4vvmw0K3kigLi5
Esqh4i7xgzSMNQP/F9yBRHlEhtaJw1RrmR8Z3WaPcKVqwlUsoKm+s8ITHPrpi5Crf6dWo2K0Vtnm
FSz/smOupNgIVRNWtxZTrDGy56p4MGyL+1xN81Am7dim3zKYf30kZ8VpSJAz4rCg3pCWmJRQz6me
LUrHuq3GxJvT4XWrW9ivqueoiHBbVC8oGI0fJQvgxwifIY+ZVKSf3cou74eRqiHeFukwFcfj5TRt
CoQvL/p2SmYvG0g8nJv6um4nIzta5mBcB5x2XoJhiguRafbT9lwN9dbEHgkKTdQXHrfNMAjr1nXH
yU/wKaDeogdGy2z7RX4MlZ11ca6kdbUB0zNV6OR0KpmHiWjKV8pVr5mXAIhdji3omedyOXPEUmFk
8PpCjh/NiDgs73zVhZREYrN/NjAxvncuxq9xZdUWdcCIt0WYFZzUE87xMUO3wY/CLlX3S7MV1oGd
0fj4eWgC/9xw0u7Js2ozo3HIt9fREYsZV9rrnMNogPhQQVhTGfvd6r52NWzum5wMJjtS0EvutKFD
K5ZhY93P295acviI/AaWafcxJR9kp5LY1pOgeMYB0BUMc5u6umbUEeQxHmTGsy+xFIkDq7Tvazqc
9jG1m+1nA9UhuOrcdnoJiiJ78GRwLLLeHM6rYYGNNZ6yQQVcXbmQDMLwbgz18pmBRdCfkUk1NzRB
8qdRZ5wMxKzyf1SNYT9syzaE1JPzCEuUFuC+5/4hrirYQG5TKgcgHd+taTMrJ0/2JhtD/L4KDhys
WQh0s0zy3EHxAjvqa6ZAmnD4+lbVTs5h6S7lB+2m6xfJXf3k8HEKGFyj/bsLcird3TvvdnTCDn20
3XT3aAB6StdyTcHJHf6bWZCgFWFFDOlrq8OaFtRnmUfkXbgIZJsZNiAf9tFZUpB9gH3x1Vt9ygZb
pcUPGBG4P42YfpaRj1lHeMdYF8gvaF3gKUJuhHnQrFDB8V0b6Jlgl6j7vM0aM+o8LMQIfvfGLOla
OX50Q4LDbibGGkOiaxR0tMAeMt3e23piQ0wdfINDUvVHbdBXJ1iOctnYKs+2Uwjk/oJO2tlBY0G3
omcGTmcNZjVF41AhJ8uVlcEsyvzGjUDBAxAgg7uD68HL2sTdWiwGqfSs+lhsFSTIxAym0JSRIxct
jrMzNsaHBuSZUNu+qsf+V58rlX9Ys2BJz8tQVFQ5pFk6mlO0sCs7qevVgHYyZ5A51YepYCitY29w
5PQiJym3E1VLnxlRmTowmsIV2iY+dXZuPNvj6ga40dsVxKgoazzOwcSXVls+OZkn5zQy8Rit8RHV
0vnoErzbfpCtsZqAL1w67nkwPVRVhGvaVNataRivZt4szVW5LtLf/7+m6G5ynCumZ8+aN+orI9iC
7pffFTb1DEM/njH2IRqGaOoMsdDab4tpncVa2cuddIHQmRf0c/sbI+t562KGyDRfR9V7Wfo7DTef
7GisZuuboSUa97UifmX8SXCOtXwwgy714hXj+fUTwxZlfmxmr5rLOA29xvrSGb0wvWNdMyE8p9Y8
M0oenC3Yfhprt9N4qOHyby2k2erEYxSzxGyP4tZciYQTfHZcw2RzWz7W+SGB1emIQX6g3AHnp64d
SlAX5inYPVS8HWQTw+SL8yy2yXhuhN1RaUxLL/zXIZ2Vhtw8mpItJWBbBN896Xj+98kLKn88FUxJ
szxyV6/sB1Cnwm0+9wG3zM+QdjVN1mB1ipu1KOrxXmiJOXaM7A3L79xfU/9mVYg1ToUzz82tSVfu
ngISNpakBjjfHr2ef38XmQGDAiz8ifH7mRXZWn/0ctNYv6Z65dpgUqLDs2J989M8qwpPgOLTfGWN
M1dmbtoMUoDUFnWtjQlTZ2/wq/k8NAtZImNbFwtX5TSUH6BB5fLYLf7UXavN3MpkFo1TfcXjI5X0
tkOgEjBP1zwrCCZbVLbUrwfH0I3PJAOAJdbCbYPPFTvmCYvAcr0dtKCF2Uzu12RcR/wR8HvWX6Zs
zX+pdbPUlcchUB1Wt0q/GJnqzCgz5uUF083MPq5mSLJ81zhThIy+9g8l15+bYGpWdV+zoUp9Giwn
XM9Zzx+KuTd0epWxXX5OQpbiYMJy1ifomNYL0iNwJQFiD0gdgr1FyGmMB+aoWX2ognL7qqXfPaGL
tj7qIDN9uqShSAaZFy0jBGrEKJcobiMGKPldS7/9EGDjAYXZHRoRpV6afx2HbLDiWahxjpq+158b
e9MLhexsmgdrsuUPjSn552Wq1muj93GfD8HqrqYBw3s6My8xHPYFSZfVlVOWEqbAuN0yBJrrpMtm
96Zj9yzRZk8Mb3qdqvPkFkt1W/skZS7uyPghc/q+iebc7skIYCzOXB7g53uzWevHvut9IFO/ntuD
rCG2H7acue9TyYn40TTUABiNpSnhEMLPNVMNB+pBbXlQPXLe7sdCois5VN2sPsM2Cp7SqrGqY9am
vv/Ukfr9Kkm1hKbjruJn2M2VBoARA320Fk0bi2WtEpWF627yUPmYNGcVsNqyEoV7O4zWck7TWjZX
s7nk5wUKc3cnEDGREVEIru9QteAX2NoxrcF7Erxnsc38FvG6qON+SssMvHkgxJeLv2XsKVPfjaTw
1VeZcTclq25gcZT069zGVUj87bSl+gyUlbmHIRia/AYOldEQb1g0dVKk2/SyQRIYEnpH/b3xrPwH
RvZBEFFgDtdO1rvWUUtZfFXjAkk5yPPyYezdgsGlHXSwFfU2qsgbbXVDv0TPig1/eLcLG7LYarx8
jOH3aGoWw2LWO84tyQd9Q/hqROrowGU1164RyXQbn/Ocdjgyqw7TUp9KRx3cVa8PY+nMPa9kFWaU
cwJtUab8mhPPCqFZZfPAcR6GvR5OFjDmK2N9eA9zhTN1zLIErC63or/JVkqsZEa0M3O47cmEYivk
l0o67kczXNM64thn3diDHu1bo1eqiEzmQJ+zbPBqerwBInc3KObJLljU+qIBZO98cCSDxRMOj2LI
tp3rJ+y7LlPeA+46+L02Hcd3ZGxVoJO80PqhgIr77BRSNjeKIUaepO5c4gcP2WBMUpFmATMeyotj
oJiG74gBIP4spqwHubSEPFp2UzbHqXdDIB9aPyDXcZ3jSVvT15Zb141rCyucV2QV7XaQJlw3ULbc
zxIzDwus0X1nuOkHeGSfrXILimRzjeCb3w2BE0vZrnPCtsY/oWzahlT3dQjdK2l24928EnIV44YE
ph40TXttdwaAdW7Rwx0pDexPUszqF6cnQ62qMHdsCBzbpPFcrSBWJVnQL2WptnMJhQJf2spgJAsd
qHpRuRIfrRWH4huLm+5xayyPSuDvpMx/8chgh2OtFGB8ZFLNXfoetfWoJ8opUNe+VMdmzcXVXL77
lEu2PW6/OB5hAI47XYjt0QXznfZEes3WBnHfgzj7NV9fdBZcpwoux6qdLC4wI3/np/2Lj7c/9B/6
JypM8MP9v/8P3X7KLO6gFHtql5DhGwyTu+fOH9JTw+j+vz+K0GTIuRhIcZ9cirQw4bFqXfV+3Fvw
CZygGE+ZV02n3JLtO3Yllyza3Th5T2j/Jw4CN7oLRl6+9C0bbg7itOzbqErJSaj8pjixFyoIm+33
/7w+dn4widQ4nEEEvPhyle63FOZICG1A21f1Nq9XASfoO+/vrR8FgRkZq40N6r/WB2r2xq/WMoxh
7BE3u0D4dlK0yfUsmPaWSrzDnnxjaVikuNtU8IgjGND/uTRsCOHDgMY/Dj35vXDN6pAtUMqLqXvP
GuSN/UWqGTIgktvIsRIXpFBUcbKXRhHGQB/qGR6Af1dT777z/v7N02RVhEjzWBAevgqX0txeKEFb
yGcyRhD7rurtu0rkcLtscun8ATBglsEcl3WePklvtT4xS5wSG37M839fL6GA5+1yY6KiueCv09j5
SDN4s4OCLh8XITQVGFqO815SyRs/mRgPFmYAcEcCtHPxJLvMg6Ik9DSGgWMeRqsADDRyhAzcMUec
em0+py3yyIE4HAujsw4KtlO0Lf175p7/Xk0OVpHMuCDjcpKGF1vSyK2BUQrtvZFX63fmKQw7seSW
n5HfFe+FUP/7KOVhuyzR2R3q+fl/Lt2yHKyUsQdgmG8Fd73ffut7z2BGxSGK2sI9VNm8vCPsuZSN
WAjoyNRC2IYlPm/64pk+XHDgto1XTdTVITAbzTBzG05N2PcHI/M05KnlayDX8vj31fTmg33szvCE
ISX3ksEPzWR1ZcWcaQToQOEO+R32nz6uhBFGo1vJxLYkHNN2ei8Q+M1vuueL7KpbH03Qn6+5dSXh
Qc0axqmzNZ9qo2mftFMDsy7r0tz//Vf++4xA2Is58n5DcmNdesoUzlD2swx5VpsFJ3PR8mRtDBb+
/pS3fpGg20VsxBFhXXoS0LKnQKw+Z+wqFDrijkHW1DY3Gsb8O3fUW2tU2GjBkJj6+3Doz5e3VeEg
fVya4hAe14d11OkH1yj7LxYuDWaytW66RJQJpUj+/hPfepGY5JGQRtoi4tr9FfzPjW+UJtjoRNe7
LXbztbYz0RzqEKf/w9+fcymg3fcDUksfiadgruhcXB+DYRGToL0QcQHiQYxi2XXlaB2YViCohNBA
Js0kfirokR8WJ8jf+Zn/vi0h0sD+xx7GxT31Mht+mm3GtQyb4xQ/7djF1z0qbZ8wuqUMz6k5vmfT
99bKwdhxd2x1wPQvXThzrDlKjbA1DiZzPhIS85iSJXQgOy145x5770kXLxaf0a3QkhebeZ1I6sYi
G6Ks0kMje/fq79/wzUft+a02ZhZYkl1scKCuNFOpG8auUbjfsa8gKt0p+k99kb8XYv7W90JC8f8f
dXFTUYN4E0OoMJ7zEEtrm6zRDGwtIQRcQNUkd/LvP+3y1LThCe7SbrTduw+0uHge7Q+Gb1M1JYux
WCf0SCtULR0eKxsWoeOs89HPgHccXQ/vnGSXL/WfJ4eEtbNW2BeXasbSnlA52vaUBEMV/G66Lryq
GAfjoW917+zBtx6FraLJ2YwloXAvzhgPj/5aj+aEjHYOfkO2d2OEEh/HWRnvNRKX32//VQjIdhdh
3IS5ef88Vup6UnaRwW81nPWOaYz1STWLihhceE91UL+nk7s8PXncLtfFPwY2I66YF7/MGicyUoJw
TlajgD3pBSfxj5wCdQUD1a7j38Fk750vd3mk7Q/lOKFqc/dWMLyoUwsxy9Hv4GwGDEBvbUNU5xmD
kheFevhIxSESAKDuOp9k8C3X6/L8n5csJQ1fkQbK4TdfbPw5Y8CmdDMmjVbjaayOXffkNNn00OSB
SBjDdlBIuvd+9BtrCK0+W2TPZfXRUf35YeeJep+HjEmFGcDn1LONLaZ+9X5nqoBc8Pef+MYq2i8N
XKd2l1wW058PC1WYzhVBXwnNYnUcG7d8VNZQ3JCMZSWestN3Xqn15gMFNq4YExIBcmllXhd+ZmZV
P0JPV/YHGzSXYUzgjd/rsQvPcl6Wj36+VdflONiP9H/1K1ixk0jkuzJqQiZoadgUAFZoOJK0S53I
Inj8veL5zX8lZLXdWhC66eVqX+ngCZsuYSqbqPXkGGwRC0ScVW0MZ+WJ+sffP8M/dc7/Csj2le4j
gEGeDqfB/FdlN0BeVHqdkhzN2IOfrv7LGE7z89JNzofCBhC2s7T4GA4gvbVc2xtSV4sDKqf0pirq
4Tz73RIe/y//KBpRFxtJLGUuDWUUcKi9Rx8lVe81N16pw8O2eUM0z+mcBBq0y2U0H3fDKO4Gc+sT
UXdwvvnyiZywaiedtXunXnzrGCKoJqD0xlHCvfTsge2fpZ3NRHpb8uYGkvl47MdgvqfH+l71mc9I
apXvnEJvPRNfCMphzGW5wC5uLkw6zc1YsjFBRlRCkLHnfXI1+o+lDuYqYtYHBtGkrv/OZfLmc0kZ
2L0tYTF4l0cuQ/MtB5sj69zxGDeM7W44OxFbyvAlR1trmPmxrKT7znd/87lYIe4HH2rvy8/ejfla
TKIdE9OunbNfVp4H83gsb1Kk4Ye50xYzFJRn7xxF+2u83AJsOW41jLSxe7zwaVhgAE+2gywEi835
pSjW4WBPnnj5+6J+40ohFghtORsbd8lLswHoprUYw23gcOvKJMSe6AoNAZyLIfuNtnmmm1ztmGrB
waJ1ct6p7954tTYfkrxP14Ldd1mKUDpoVVk5S6kuvZvSg10fkOh0omgdkrG1YfvJ4T1nnTcOMx4K
BkOhsEvdL9YvlxsGtSHX2DQxcsZehQtbg8FXflrEvljm/75H8USy93ubkGbz8toMht2o2QvGxK21
cTN4g3rMIf92RxMhZRGb9Zgddejrh79/2bfeLYAAVR4v1ia5+c+rbEReISDcj4kxbeNJd1ZzHkVv
JkhxgwcbSjtqQqUf/w8PdUE89vCivZz+86F9MxRmLbisvSrvblaU5cgshPEj6/v1hMfPB3J4dfXO
TnmjQqAyYAnbvEcb5/4/H6rT0vdqNx2TLm0GkHFneh7J5ayhsSv0qn//hW/U7SRiIHBm1e4RQpfl
yGjb8zQv1GAaAbKD1uxaLJvzbDD2jEYk3rGDt/dxrDb1+e9P/pfrLpcic1OyZneHrT0h98/fabYb
V78OoR8BHjDU0PKDZGb5G42GPua9Q5Cq0yvxI+jTnuxca5g3mKh9eF2TE/7CCGe56e2lzQ+QoJAU
/P1f99au4rpmYwFt0ldcfAQxL6bByc3lGMBtQ5IK0R8KxB2DdDNKs/m/WgD+8zJAvMFtKdMI2fjz
Zeg8sHwp6WJy+JSRGLE4sEEzT4U92v/9AtjdhOGWktNmkjnz56MYMDlDjngsSaGhn6iCP7Xs8hMH
DO1MqMR9aDdV8t9fJ9G5GORhvU9wz8VGQv/WefC8p0Q0HfCB1U73S9HqJEzhobgkxT39/XlvnRaY
8QWhQ5EXkCH1528MWnNDCtXOyeym5nnNJwuh/TC+IJW0cKtu0g9e11XvQQlvLRrsTwmAwRtzt1f8
86lzkYdLhuwgaSfhxF4oIaLVhXGAR2jsvgXOO1/yjZPCgUXsOnxPQkQun9cHnMBMqZdE6Ky660Wh
XpXt6hMQW/Xl7y/0zUehcsS5jVQ1cpH+/GmWj4WNn/EoXzb6KtMeQkVjghtedLJ9J9Tyjdfoosbm
/mY2uPv//fmstnPRpyClSCqZpcfWW341bmGfyViDwAyH+521+cZPw3ITJ2AmwnhOXDZJjNwn5sTm
kgycVwkcwOoEA8KFfO695zT+j/PbRRW0l0BEp2EDBrZ8ceZ5OSQzr1jXZCxzfRYO7gayMKZHMotx
yF3GgWbUbB+KaTCvhx71jRjC7d5cpuxrgWX2d9TfLk4IjjrPe4aL74j0OUvV9CGgBbxmKZTnFonL
Ocuq8T37sn9s5P71j99bViBI8e9grM1yyN6EKZcINXSQiVJkWsJexQ3Zdu1rB+eDAlav2Wf6TnXV
yQJfEkhFxq/R6QokIxgHDIe/L8s3ri/mA8zVLMocn4nXn0vFNDrMUxVLxfLG/8fZlzXHjSNb/5WJ
fud83EncuDMPtUhFSnbL8t4vDLctkwQXEMRG8td/pzwzPS7Y6rqNjugHW1YWCkBmAomT53iAJQ35
mZ1Jg7UF2C9QWXSnzSMCTZgsunKn+9kno1KPsjZeJ8BkZEeYRDVT1tTLkfrZF2hUxDirb/IlOs+T
YyDD/n0qdLszgqgrh8yfbFc8ipy1ifHmBnRnePmVa/SGjXIKliPY0xsA0dJuB3HB6JhwyOT9+ez+
JIqCl/v8OaiMg//E+o6R7OsImXABt0N1hvHHZrgFpmfZTWoBDHLd5lPGQ33lC/7E/c9BBqoVOBP4
oV1RX4NEzR1DA/y0ggHFB3YWqG7Qepw2s4yIAKAAmfZ//kV/mFPsZpwtk/NLBYp79uUEUAEWLLla
4X2teCmCZrwNWWxuAbq89ob4s4/ChgWdMQ4w+Q8adhPtdUoz8GWc4ZklOvPaXadzIJJQ375yhvnZ
R4GJKsIK5mmCQ8XlThmDaaV56q1HtAyjXj/MsdonALk0ADSZ/speOWfwi+AAkkGUKcGrjnIrILqW
J+boogFmFvQKLYDVL4HVpik65BiIWv7yUiH24K4TYv7wn/WlghrkCDWP1mOvwZcQoyMM7TEQCK4J
45/+/KN+2P5n3sQUp2JEbNw6vnFffve0k3YEVAXn8jmaWvlJKjEdBXovD1J56w0K4et7P+jNX83p
5w9FLf1MOYtLgK2f1YBDD62sAUBKALqBXyNsH8cVFbxMAkb759/vJ/sDHxVBq+D85XBMutwfKbri
AuAbz3goCXnbRODFHvx0AM+T7F+vc//v8/I/9RN7+NdGEP/8X/z5M5tWUIA10vrjP3+dnsbXcn56
ki8+Tf97/tU//unlL/7zRft5ZoJ9lfa/uvgl2P/35x8+yU8Xf0CzBDqIXqmneX18Eujx+fYBGOn5
X/5ff/i3p29W3qzT0z9++czUKM/W6paNv/z7R8WXf/yCMsN3s362/+8fvvw04PfetU9y/DT88BtP
n4T8xy9w/7/jtRf8lYg+Z8gGYqF5+tdPwr+jIgVuypSgQA3hr1/+NrJZNvjE6O8RtuQ56eFpHJ13
yACCqfOP8r/juAuRMsgB4v06hkzLL//55hdr9N81+xtYhh5YO0rxj18uXRq9J6jjnp8azwH6+30f
AZK29WwpwRl0WLNP3hqdvpuDf3/S/8XyeUd+Z3lp02AGZsSUjTSfo6777PH6yuHxuUGf//470xP6
/CrmjUspKRqcWx48gk1ZX8kTzxm3ghvSI5gce2rKLGlAnMOGX3vQDFzx/OeMWwmdTF6XG9DYl0mm
7knQdyA9IvpK2HzOuJXCc/TFg5USI89ZWkHQ1huPaCAZD27rad2Sl1FGAKkLXbK1BzI6J98IfzO3
sduqd3ULPqUci1jymutjCtKJO9Kt1x7Wn5kZ+/K0Vmubgm9XlV0+lXneHxuSXVnRyzPiHw5kl1hN
1wKiCY23sg+ZH570mecEeq0o5n6SaDpcgBEF19bOq7R3F49x6LjYgRXQw1XOoZwrWS5zgo6wMNJo
irr2Mv/MfH17+vnOwVK0NfdrFcsy1W37MKDj8sWcxFekRJ4zbgWGqVN5gg4QVQ4ZeVHNPiu7rr5W
Y3nO+Pnvvxs56L18lSpflh7ANY/Ao6k3nje4hTQbrLjkG11Ad6nKsTVPTTIeAia+OHmXXZsLwQHQ
C7QilEsA9qJXyTb2RRtutbnyAvLcvJy37/fzotBmiDc3VUbcl7dEMmCAFO50bqO3Zh280lVG5YSJ
kd4LEaRHseg3bqatcBwoUO8AEKBKnmVruhv0PD7EeFZwmxf7hiU8sAAozlUJfCt99MEvCa4GtF67
Dd6KyEC1SXTSMAwebL8glU7rQ19tr9yMWwF5AgdSCspbVc5QwITmFa5tv6Mg1336c/PnE8B/D/t/
BDZbcbXJDEknHwEmrD0vAmezqUoVDcMj3wiYZEAa6V85oz63N60lXvwtygR69sqUNvQuQEHvBmwl
10rtz1kPL3d+i27UtDZo1B6nqgXRJW3bX5cW0KnDn8/Tc/atNTZrXhnhI+KMYg6PimZ6J7n67Gbc
WuPeA/+K8gdZQt6dfAQP1fph2oJrVeJnhm5fGiXRtF07LDG66tAYT2YDhkX+8OdDv7xZ/bF/7Mpe
2PN1AvWJKAGvNl95n4R347RlD97KQcs1qGrtbsgYJU4zlRErwPlNCHzHLOeSe+gP7YXcqbl/++df
5efz9O18/n3wjOsaDTDopyl7ym/SajmsfHHaPYBOXu5OSUUYd94yl2gNfQ/A89GT4gq69rlRW3mW
TRMzUYtRyyZ4MUgwEsyxUyKEiODlqJNm6kDZFMgymsIvplsB6LmGCf75qIHzujRt0omLPEYq8XVd
NEvzddnA/OayjkA2XtoG0189SvSygRsa3F8kfxOH02s309ZkG2XoPE25LIlu7kHxWqxDfetm2pps
vOyjD3eqcXhN2bYblPcxgQC045RYsbfJ0Ew3ARlTSuV3L7agW26ZCaf3bkO3Yq8Kqn6RtBYlmW/X
Cn3U7K/xVP83ulhRNwkpSt/ofys9ik5rYQ5Vew208dwOtGLuCHQPRKK9uRz77FcF5g6WB05Lmdlt
FGglO+OUN4xaemwHlrk3zcLdbgQ/IE7Bw9l5qgcBYdAlexRtQB/gNiV4Hb90nJagvzBAU3pZZ+wT
SCwfed+6nZFQGbm0PQEr5bF6msulibOjYR2/VVBsObrsQBTbLOvAxjZ8waREIBaIoYakaOgWBHOr
OqnRigkCtW4uk2nMDmnmfQF14lenYduyCUma9RJlUaxlFP3WrOwVZfONm2krwDJTsbTLa/BUgkmk
qp8ISGjdLFvhdYJOAmqmmOvG20B69BnFArdVtNV0cpHVYz0huWdj/aVRgDVHRvzuNmorvK5mAVUN
mPHKcFnQHzmopwqP4262reiax1DZ4JB7KbM1vJUZuNx77RZKbN2dVODFC7R5c8mM/6Dn9EM1tNeQ
wucF+/Hon9nvXSBkCJYpQ3pfQLYOzjXedzX0TQb+NJyZQA8xdG+vyCL+PNhmdutPjjaxjNbJXOLF
WXYHvyfkRoKZLHVcAcv/1zEewFgB+3pdXqDq/RvaYx6dFtfWkCc1mhcXgcUVU7ruyMTQJe4BcuBm
3TrP1oL5oDQIkCrIWABT9uuqhVP5FI9glzHRbCSmZECC21YQlOSD6XZiUNfe2Z5Z0cyKAoxC5gPE
L7xc8bBRNwpccn/t/ek/SR/tjpcDH9DGVW/ggC+nDBwdoN+cQVUdvnObcCsO4CCkRKoQF/M8R8/f
axyyDm6WrSiAV32vA5xrLucJ3d5TskOTppvl8HJCah+s0mfGtHJNASuVafaG9eB/+3Pj51n9SRSw
23J8DeXXdDGirALeyV02RZw8jumYsHcVWBze/vmnPLNdbKyfYbOpFil4mQ8gEAYe/EuT6vjKV3jG
uA3+JjOaDlKKmadLferAUAuqNrdFtd8mw6bHCT8jvIQa3wGs6dCIcqtW48XuclU7gaArw5yXvvgi
zuS61G2Lp5bj+0B8+2iz5CVYRe45ABPtBGI0p3W0QUOxojoZWYapHptsZzQoCCAy6TjZluOPsTFM
tDgjgqGCnvgK+cOV0dAtldqoWkWgEh4TzPeZRfeboNfWOQ7ccn0v1AuEXzDjS05vFPfALFs5Vc0y
u8cckyvRvATfB6fyreyj+wD3LLe1tI7knYhSs0wpJmRJQY/4GgQPjvNhpWOAEFXWcEy1MOFhyvOb
kXpumd7GdYTQCYn8FvMB5NKegasahV1H05ZD+grhbsIFolQ9yIRCxML6mi5b/PMgm1guyWNg+uSK
DRIhN6iwv19147ZBEisRQ2yVQ3Y14qW30fAxjtQKumMaOlq3XDLA41wGXgzEErAJgRwveyPItRrQ
+cv/JPPYDYbZAi2gWqHqmek+5TexwkMR6GGjCTxYGfmiNxDc7hcQxVzD1z+3CpabztDH6QCkhC+l
AbQzxO9VAPi3kzMloRXNK75ytpq57GY0RW7gz4YwDXWsKJwBCt+XJrkKvHTOW16aZS2HnBf97Jg8
E8tXoR8A/GQM00wtrwCAf03a9Ep/wTPzHVtX52FuSaC6APO98TLtx101eDdO0x3bu34GDBrsNrwM
NhrvwfENuVqo9LnFL7ujbwZwu4qGiYOPtcr2S5ZAIYW6FfrQV3e5lrHaliVrsAtBC1SiCX3apQtE
6dzmxdriuOx3od6QQgk4j8LDWV8iuCU9A8Oq2wdY+1wNUP+lAw5yuLoA6AqOXHaNxuW57WJtcqgC
ZulGsRMz3e3xYvEg+TUg4nOmrU1eqQn9LIRyTAu/o1AYxYPg0WlCImuTCxAUGCqxE4XnHwi6lOtx
eOVm2kpIYAoF3yoIFEuoSfV7qNtM4Hfvw/Gzm3krKVGAMZKqXwGVGNrgEZxNy0lsefLkZt3y0DxE
22dDOc5EUEiic/PBy0EP5mbbykqgRQOPftDzEpSMn1JvfilAVeho23LPtjlLviXYhf1MnoKO76dQ
XdMUfWYb2jRZvlaQ2EuxoCDPrsIjNAem9bBMSa4dd4zlneh7NWNIELi6loDBWw+34CF23C6We7Ze
1K8Bgw+lwrxEv0UR89QJKwIY7WVIZBHv6yaoccrwwvdzkpdKXzuan93wJ4cMG3HUROhDhrgNbuU9
BGReBVxy8L9F4LDEG0sAHjXebMk7kO2D2D2HDEV8aCIhtNsXsxFJQBuA5bBnvIRk+9cuG7d9lKGF
xMkLbEySB743qcX5cUQS6JROQdFsV3tan9mqNggmJ54h4Sx5OfD13Rjl73A8++A2bst7aRQug55Q
OiJs87/qFnJcIDGG1KSbecuB9SbWSIAVt0TJcQ+BR0ihSHT9uhm38iuoxCvejZiWVTQPupo+Nn7k
mLttkIoPGFMzTtgseZ6eVDW+3WToVkH61sTyHS4oBayPSzyRlAuUJJamvpO5eHSbEct3pQcGyG4b
Md0RYOjoowNNsXKskdjolBGippE3n0+P4JKHaMhuENcIFZ7Z4IGVXKHO1FOw4sM1/eRDqLMbiHy7
eb0N2iNq7DcvMDit1zHogKEvsI7NtTbP58Zt5dUelW6AsDIcH8P6YR6qF+BIcavS2+j4PobShW7h
OdsAzuYKIgKgIvZ/d9on33pHv9uCOMfE43a+AkMb6bee8EGB7stj697NvOWYYDNNQMqJkoNcqldt
lUIiPnC7A39rovpu5C0PA4jd4UQApqp4N0OQCozmbmCFH9oaIfCXxjpCxhZgRd+B3ORpSKGm4DYp
lm9CbEeqaPZ5GWbdYwXamXHq3PaKDSpCx3Ywgt0dEWVuy6nCYV3UbhHFhhT1+axBl19NJZHVu3Ch
j6GOHE1bR14PqiBGgny+zBW9r5R4N0IzdOc02TbsZBHQLosUvD7R8xfEgHuo2bidpe3+KXCNgHN6
hs/Lpb1NvfpuyCe3i7TdnMJakWeLRBEw3aBO1w8vlWGv3SbEcsllExLqKN1U+lR+WebsZX3WvXCz
HV6eGGUOWmeyYdgx0eVWey+BKnc0bZ1zPSkblCzhkcGoX2VT80iId3IbteWP+bRG4RYhwEbKf9vE
/v2WuvljamNOGNF+tOlhKqFl9Jb7EH6qQ8hLuYwbqunWbC9Q3OrOCQ3dKzfrDOPSgMjezbjlk0nC
+EC7GXcWlntHtQXkA3SRhNNhM7WRd9BPRUvMjLyQxNXtYsivDV5E3QZunWOHiAOgXEO7dvHqjzr3
X49e74RXBtvT5YTrZNEQj0LKCRMIIlHoMexqvTZOPg9qykvr8bSkEvzuOJ9AVmmvRoVuTJE67XFw
/V4ax/khiNqzjnqqxte5JG/ATvPRbcItz4QgH2tagWu/geLUWeETeiBz5bgNLd/MVEjz2mAbThu6
fGPSQQwOFCxOI7dBRJkHBYrxXL/1Fki0d+FhyAO3xbQxRBR9TCuI97HBhVl3eJ+rd50PFJTbwC3n
NFAilx0UJ8qqAx1tspAHzoVbqQWkYZdbZRQKSuU1wqFSETpPOlAPtL4bKAcEVJfG0zacNl9hPRco
nNYxfQsVIafEhlbLS9O660ZNWpwiUmh/7MAu/DqotRNqI80t36wDEDUkCjceaojZ9RA8OsY+2mLd
ltNyzhbUxpVmYipb+I3xm8+JCdzyJhqhL2fF+BWF+DhwYchwEHuauqYeDrKupmulnJ/ffMBvc/kB
ZAnjqpniqawqfput+g0NqNNLRWqDfMzQyHQ4V7U9DsUz2aj64C08cnOizEqfTQ+B1grpomx4cp/4
UZGlrqYt/wTyAVoiPdrdFhaBqmFqvrR6uMYU+8yE2xifaolFKrMFZwqoXwhPP6z1Ncq650xb3jnG
lMcyBsZHzxDcbUAxtffWxKnaAYLdy42yZVp6OcOkQHz8Pt/ml31Dne6CoBK6NI2CtpeMkA5BjQbC
Vj0TdwxkQ27eafNw1emqgC5HsFVS0UPW84ctIW4QudTG+cz+BsFmn6K7IYtQ1GOPoe99cooqNv4m
WpUX8RRxPI5Rosm8FtQ8eDZ28x4bgtOTcdNdc86dUXwzd/Ktzq5xzD2zC20IDq7cURSm3lRyyKXq
KSu44e+c5sQG4cyg6BoBY53LKoKce8D2oIRwO0zYGBx65pWC2CleKAagHXPjBzejgUKc28AtzyQe
ROL83kylCr1bgO+fpJe9dzNt+eUyDykboEoLrtAAbXLt3qOL45xYftlLjlZKWaMuC/7ZPfSAgl0t
+Vu3cVtZM/BZt0goJpXa7z9Gg7qP69gt3adW0oTiWF6toLwpSTQcyDQ86q1yu57YpHMhpyByEbi0
4bW5/z1qhuQYsrZzs27jcIJKGIL2Xlxl8y24gVjhS1DuJm5nWludAC3oYTxoHPTr8BUJm9tY9I6W
rXyZxYoEVCN+d9AOPk0CQt3gCA8PThvFxuKQOlg7aHdiNVN1O+rtbgn4rZtpyy2r3nA6Z9goG2RL
QTP9inTE7Yps43C2cU0BcQZMg1D2dVkgGUzcSnlgrLlMlwNYapJII8BmdIKM8Ca2224etNtV08bc
1Ek4MTLiVWNekvtg8koIsb1xm27LL1vSACEITewS7Gm7NG5vV0hYupm2jrGVr6HnDinDcm7iXU9Q
dWt6t1RpA26Qg8dwW7BJ6jQ9oboOAli3EGgD+NEPUI+Th4VcW/lxgAL0oW/j2nHYllOC75TJaYS7
gz13z6L+PvavwSfPJn58/k1tnBCqhD16vPD8u3GSxr8NQJb+1iahmG983SXbieTCf1hBJTVf+S7n
M/1PPtB+lBVmGzOUKLqS4UtAuaat6/ulnskdxCQ4YC2QPn9Ej0UFEdGU9W7B2H6sDfkQBms74xzD
JP0QpxukuDcIL7vtWBsOhYeDKq9aLD5Ych84BN1ZwNxGboOhGgKuphi6jOXIcogZ0/C3PpmuUco9
c7yzCaygVi7DLcBDQpZWx37sX0bZ6vT8kcb2kaASqmIC4xZiPvgi4zsSjW4wkTS2gk8GdfI+mTHf
UrVfRx29lbz9a6Rl/2muABXjZUSuGxBamiZm5eQ3+35M50cd0fR9tRq3RGXjodDMMoRkySYc18do
F0v2iWp6rWL0jDtHZ6/77ikOtRGQxAYo+w9ZiC0e9fJpakEvvq+rXDb7uuPeQ8WYY9Szycvbap4p
SEenMqLifbCGLzIl3Sq8NiOTVNDrJQpl0o1ATd0b5n43ttqtrQgcbpfzxNq5rQR2ZTmaNPra+L4C
nMkox5K9TbAeRDOec1CzL9dErW/9aqEfo3lo3E5RNkoq6nk6Z8GIqTEpKyBCQndsoObBKf3aqjuL
Ny3Qn8PDZQJ1SzymkQEUacK41Qciy3W3Dp1oMsbtqdHQZyXJgxdpt5Bjg6QIihkGNJIoxZqAjtCt
gqb8Lm22Kxn+GwfNzzIXudwzYxLVdGwJK42SQQfL3fpSAm8B1YJFa6j/QtL3DerL/HFuAv/tSCXk
OdN4yL7k4GO/a2SU0RsI2ZO7Oa69txDo4MsuwbnhVSs79rHL+3ne8dZfvkgv8aYbJHpR3Qc4jt9p
j8MWKFqrM7x8cYM2I5NY34iLCUrv24iKJL+b+fSCMuJWYrKJfNrF6Nj0mhQ4Fz5BMG3PmPfZaYPa
2nc9YeNMOpiOwxfAqc+bW6q1iVVBWSV1O8MupJ/3OfTeZd9eOfQ8k2ht5JKuIDwscCEsfMjpvTpn
q9e4Xg2/uU2I5VMjUytU1GB9Pou0rfVhar+4WbaSYVB3kJyvJ0y1P+yW6i6HCrOTZRu4VFEzkbSC
cNEojlBu30PQ3tGytanDJvXDRcByEk3HVeT3Bmg0t0Fb53ATjQlXZ7WlgNCbSGwHFJbd0p1NNdZM
bYz2Gmy+EXK7e+hyt7t8G8zRbeBWuktW0dZhyCETVUNM3Nfjgx4huetm/Lzpvztz0EptI+hksUkg
CZUlNym5xkz/jNt805j5znLd9JFY0DdWgO33kOTQo6Zv3MZsHU+TbQ6TPhixkh3dg+piR4zbG6xN
w07pYnItoDgOzt1+v0lB98EIaWm3cVsOGcvK67OBZsAW++KQq6bZbc3SuyVnG7MEjDi46cmcFjRJ
2jvIrDbHcePtlQT6zGrasKUlyby0z6a0gFRg9yJkffWG88Vxi9uEOYR7YSyWNClyA3H2JLjh9K+J
zP5xJbCBS3TuzbJpnRSBrw8h+62FjLTTctq4pRYk20YEMi3kPO1Y9YVvjidQG7YUV8qPQDsDy5JM
hzoOHmkw5W5FQpvSHSxffQdRv6SgRv9abcsLYRyfjsHmehFM1mijPKiTpPB5U4NBrBp2hqWOx37f
ypT1CA3JZDNJMSTR61XSh1kkj25LaXlmkKMzxO9gGmeTYg7qco6dzrXQy7icEqPplAMdkSB4r+0p
EEqdqr5xQ+UlNnRpDjMKaQqSFIgrzU3m+RC4ZEPjhPSFutnl2MUK/ns9wHU0QXdklpSJdAN04Z3v
0rQxwComUJ0oJkMOlUf2bewUqBJbmKSOOQ0gkJkUa5APx5wq/wgpQTd8MpjDL8c9ZR6pOgXruUmm
Y8/aaO/jlOWUINAdd2ndQ/FUhAbbEO1K90zR92y7Jun58/gNRYRL0zJu4kaAfLwQKqefcL3KzN4I
6gmnqAJy6Ev7azMl6BPfloIw/9SAmVv2g9PBDYpKl6a3yuviuVqWIuXgDjMreYOWQqcYntg0IuM2
B3kdqKVYkqk5Tl3Nb2SVMadqEYTELkfeScNBIhpgPaepuYU6XHeaZeC40a2YtTV52vqNlxQtuKxo
Ncp9PKaOgcWGdOU9pC4jKFwWYJKPdwFQbnsTQ0/aJdwmNqqL8JRRCGQkhakp2FtiXnnApbQ1deuS
gfbE5cSjCTXDu+AcF8M2HfQ27yEZ4XRghiL1pemeBTn3We8Xoqr2QVAVkQndNroN6loBODfoN/GL
VqP7dKH7JiRHtxm34xY48fpR1H7BPf56Cvs3fPCc0EUQF7mckGFs+m5q9FaEQ/gOrB+gnOuM40ax
olYa6UlmW74WPmQOd1tL3ptseeU2JbZzDrPeIP2wFRX6REMUgFr9RnSDG7cAdKQupwVy0EsY0QxR
S6Uv0nGAWo/vdEuB5MOlabRBErCT0aVQfrZTsj+OTeUYxpNL0ykxgUDiNMU4oSiGl8duN6/xB6cZ
t5FL0ACva78lpkAfNFBAyQum3DrmExu5VIWTbDbhqQJF7UMmmqLLYrcgbuOW1NQr0epGF61Yd3Ec
7rzkwW0+rB3IwDW3ZEGlCppClievbnT15GbZ2nw0XqeGqVhhhxjzmEJJ5pRPkVtXDwQfLjdJz6Jh
iRpfFTrg2aEBScExgjKb09Bt1BIa+6OwpVoVvUkOQxK8qB1bncA/eDnulMZLC2kUXUyRegkRrQOQ
aG5B0EYt6YjXccKZLvhwFj7susLr869uM2L5JDcL71cQwhdNkhVm9iCMnrrFQJs1CALaECtssQOX
GEQH/biON40vvcJt4FZmSBYayNkPFIBnkT56hCS7msjg4Gbdyg0Dp2AG9hdVtKP3uFFz03bp726m
LcfMQHawJD5VReB1RRWOr/Ktf+dm2vLMNUa7U5tIVYBh6qEKybsQyrZOpm3QEhg8tcIVQhVT19/2
Zj1ljlwnEPO69BwB8bfFeBh1H/r1bszCu7rPPrsN2/LKoKcVGsAmVYTphxqqdsHYOk6IlSdH2Uuc
3yBoFqITfhvULU+usfucTfz4nJQklk+GYx9DisOoIoO6EDlmw5y1R13N4ccaj8LpLhMxdaszJTaC
aZHG9xlRCOZRexeCLVNOntv5ykYwURWTBmQHsiDdtK/QSuDPoaNpyz2rLZpWaJLJYoUq+FvhT+19
NUCKzW3TWB6apjxDEvJkEQ2NvwNlcHYXLWx1y0E2a1DWaOgbJi0i7njmTSCHrm7dIq4NYor8ODcR
6LsLI9PbiIh7EDbeOM2JjWJieKcECbsnik2QXTZXp6nL3C49NsHh1uERLDKNLNLfcn2MmKNZy0Gz
dKFk6ltZBNrbJxktFlW9dZsMy0FJRhH9UN4olJeBpIWeQO1zDWXyTC3FhvVE8aL9psdstJms7gy8
6OSlVLhlTRvXM0DF00CdSBQzTd5Gaz7sRiKuSe09N3TLK6FlBVnqfpVF7QGfpeb27QStW7f7q43s
Ac4gImDcEkVOhhuaZScKrU235bTSZtNktNX1IIst6F/TcD4k/eJYLLAxPd4SQeEB0k3FoMOvAQ1+
YypwrBfakJ5U5nNOeymKkD0lS3foSOt2/LHRO1Cn52ElMdkV2/aAM9yA0sQtb9roHbOu4TSfN3Q9
CHNKVTcfk1yKK8H1nNd/kjpt9A7xxkBlIGNA6qRRaYBY/sSnIamB6Wt5fJSeqINdxMF67JYrbNCi
EYuhE8hri8Hz5sPMZv+Q9m6s3okNFvJXKA1oMYmiqf1tN+WK7yE85YTDgDLm5bFrkDz2ct2LYvS2
6WZK6XTIxmF0u7PYWKHOk8uQztibEFHy7/sgwxFgdiQMhsL05dgbNJk3QKLOBQmgytcMw4dE9m60
ZJAKvTSejCFI2kMO0V6SvRzpq7ZOXzsFGptRqV64jNHsMxdRp3eGRF+6hrmVP2zAjmzaZR4pTM8M
/U+IxLvUKLf+xMQGyZo+YO02xXMRBOC/6f17KZhbQrLRQFEe5UYrNhf5mh/8rNpBrdvRNc9p6juM
gCE+qJLiYS5aVt1s01PoV24xzMYD+VDHhUY2uCShwXwAYcA+l473LBsPlG5t2HigYCrmbtwpsuzy
aXQ7ENlMRuvAOrQnbbwYWF1/yM3SPmx+Hf7utrctryGsgbA7tGmKGhwsSV/thsXxSGQjgnK5NqPq
YNrkjTx0q6L7bJoWtx1osxkxxTzwwMI6D+htx9QJMGq3ByCbzQjUfXVN6n5ArgvlASJJ46lRgNw6
zbgNDJrO/WbRNtZFADQQjnKv8snxQc+mM2rNkLSVv1BAVQIga6uxN+8GsQ1uVMTQtr90TYSTqhIN
7GtpggPfut+U1ztWEG1sUNzkESjwveSkBSnlGu0yEAa6Tbl1wm3aYZt13GYn5qmDCReoGvTgNHIz
biW1FRwkypvi9BSLaLcBeZQGbr4ZWL7pyzbmvG31ibc6vsmberuVa67dDos2NgjgyDmrk1qfOi+9
95rmSPT04DQlNjCI5SJIJIrYJyg9mp0/kxdh1To+FNq4oN4YEQLaqU/tvL6ZoUKymzzieO63kUHE
G1CVEOdJUTWU47K8AKm368it+2cEtavYLESdSA1C1jw06R7jdysi2PigoWq01y8ZjFfVa1DXvK+M
25nQBgfNwzSKdYz0yeunfUCbQ6YzN8e0wUFBw1evMaHCrbA56DAHPuiT2xa0vFLNwaDjdNUnP6Ef
e2+4Md3sOB+WWyJJrnPDjD4lfLmbdHtDNjf2P4hgXwbYCc94YdNwfdJ0qG5I7QU7HbPQ6cIM5v9L
65AVCSieOPRpXrID9+nbauNvXaY7tmFBeuhQV+FKn6QMXoR1DfLeMHB7Xo9tYBCOx7oflcYGTPhL
QjKGavPsFKpiGxqUjX7LeNPpkxHbHh90G2XaaZ/ENi5IzH6XtB0Wcxt8b5eF7Oglm1spNf4BFqRp
NXG/1ycm8Myxdlt6BJH8F7fVtPIl1B10otCPfGILv92GdIdJcso6sQ1/8XPJUCeH6Szp9r1o91Pt
plwS25Jo1RysPOtgelm2G6LPJBvEbSlt6MusuA9icXgOhFzljo30be7P1OkAEdvIF462qGReRn0a
qb9PInUcU7czVWxjXmji1zrA/ydiqq94vNo3PH1y2iM25qWNCd1GCceJtviG+UzvclTbHafEypTj
sIqZ0kafBkZfh93vzMucYPmxzWTER0ZCwTDZkb8gJyS3NZdOB/vYBr34oINl1GCyWwHCm765RV+P
02UntkXRWAwSsABPyZBhH3cpFDVS8Gu4raOVKOcAntINVJ/qdjt0WSEn5pTcYxvt0oeahdrz1Glp
oCiumh2Eip2eNWIbWejzeeX+iOhXnxVr2xzdzpujdElsYwtJTdMuqDFuQubf+y15rfuVus22jS3M
et8DTh62m+heBfne3zZHy9a7SR80W+rjonBS07pbq6cpf++0QWxxMlk3aSIXbBDgaQ5Acu9Mz92S
gQ3+8ae0mcWYqxNfkhRkIADkyU54jtajy+NOk3dprc7HbREE6gBwyvtY94vjdFsp8nzBzsyMoYto
vZ2W9dYwNwa62OYtCrIwXDLonp3wwst37EwdQ2pHp7SZi0SbVShuROo0xx3Zq2HjrxZixJXT1LdK
wI+F/NiGARG54brEfHHyUTT1T/7azN7LZiKq2ieB7qvXPQ1ojlfI2TS34GyYoXeTGD3fzmRh9Lb3
hzbe+StZupfNtnDTQhCzj91Ki7HNPZP0yFfa9OI0BRWo5oLgK+TIfndyE5t8RndeUg0QHzxt0/Ax
TmqKSrGbulRsozg0i+ImCztxykV7avu83QXcDRYW2zCObRt4lwMHflr0FO441+sOZJa5m5vYMlDM
r9tlC9rzjHfdLsuic4Ps5sb+EdvsM0pzJiTHnCv44q4OKraXefLVaUFtOIeilQZBNYZeJc0HX5oi
mr0rz10xItBPvMRGb+iw3RodVxh3WB/iJTqRzK3jK7bRG3KQg0kFtkoYsHgPTZ9gv0Hk0GlKbBxe
pZMUB5BFnII+ukvocgAznNthwcbh5drP5//P2bctR44jS/5KW79jBiTB29qZeeAlM5W6l1Qqdb3A
VKUSQIIEQILg7evX1TO7Z0dnzGZNZm1tXa0Sk0kCgQgPD/c2d7h0voTFEpMLBamGz50EH5l4TS/i
uSGLOynq67XFB0Co+XMycyz5kKsmIvKy56M7Ca37Kp63vl7yMfpcvvqRjcd5Sntw5t6LyHRA6dGz
RWCmfOKfq2ySD4dk2/ZSBVTj7vFmL5p2kFf5tCSfrG2SD8ekzxcBr11somH+Ch20a+Xbz4EZH6WQ
6GK7uMESOfHJ/GFWcYd38B9C+fub+3fb80NKPC9JKLKsAyqVM30JdSF99nm0UcyVuvT7p7bSRzpR
gEE4OtEYIV2nWbFo95PP9nOQNPsfhKIGfq+dDbHe4/YYuj9WnX1uJ33kE+F0JxggxZVpvomyjWhJ
4WzyucPiI6NITDawesfFZTpc86FD62X4VNecfVRFSlZlTIyp6VPCLKn6RN0SwT8JPHxUC+ohljPS
JXKn7p1DgLnv732jPpnFfiQWTdGyj41l7rS1zTUb+3Kcus9toY+sIj5AWyaNAqxB0TQASiUvIeX2
Oe9BkOA/pN9jZHYT4KlkdjppGVWo6T/VoGMfSUWJIW1PQCo65U135Ikusz75FF+JfVQLomZtkg2y
bTAGI5ijmAvZfK63wD5yiuLVZR3EObBM1qAAYyNLPoV1s4+EojAZBzUSXHiG89M1EXlTuDb5nLwR
+0gqanOf0Sj07pTyfhHVZActCist5u4+FQo/UotCqHtm0CV8f5u2tLH/GkWfm+Fl/4NXFNthawYk
LN3ah1Uo19Pic/m5cPWR5jOMqYX1MlKWvmPHZcoLmdPPLfCPJB8SdBhx6nDpqEvPgFAqaT9nUck+
Mnw4xEX2OZqxwEkurxXv8cw7tEY/9y4/HJ3vtG3Ie1J9YpEIzpJ4eeizKfvc5vxI8dl7lo/BMODq
jWxoYTpn+nLtxfA5fQr2kekTk023cWf1ieu+KwbUE3YTnzvxP1J9+ikcB64Gd/LjXoC7daka+fVT
T/0jm022LndD0A8nmF/6wyLjvSQUhgGfu/oHZGkDPjiNXb6emhwAeGzuknb63LH8kUa0RyQeld3X
07ySpoIy1Vivhn4y7f+oKwSur5PJuK0n02VPArBvoeP1c2fnRy4RV/AzCMJhO8HIz0EEag6PLlef
U2BhH+lEY8hGdFz5eurTbeoLcDqivsyHbfn1uVf6YZtKbSDLuOKVEtyyX9o6Gf4TR+TfUzlZ+KE7
alTgm3XGK0XjdX7L8XpZLfQy/jQD66CsBUHx9onsae/qT32XjzSjfaV2S3O6npLpC3EEQk+ffAsf
KUa77gUDlXM9xbDGmHxXTPHnbAnYR4oR2RjUyTM8Jbm42zYNjsEnfXHYR35Ruu2kn5pgPaHEgOCh
2buiGT8JinxkGAnGof7uxvXEWaO+AjsivtjGMPpPCENA/2x7/Zvq6yPJqO0HDPar3J405nzZI6yJ
5XlOZhJfyQlz+V8gbRbYRydUAy/ebVfOvKzJEm2QHuW2m/uiQddLDwWQRLOf4VYDSZ11F3J8CPok
Hi6DsfPNeZyHbbpxm2jyWlGM+15MkPIaK92Fsb/YpmTJrhlcyoJa8wi2DnMsoPJQ8DgXz4zEYVZ2
O0JA1fHBjJWLE9hrRjnpltPUAIy6Y6En8UFNlIljsoI3dbfYjJV7vK1rjU7lee5D9oQkyv9g1EzX
8ZO917X8ArhJOpEdHNjOPz0+bStjmIUkJ2jgQd0oymj2RtCPhCQOqhyB+f4mFYdoM8w8BG04v+0r
5NQgtdoPEWxRYB9xYdYo7l8DvaPrFZOuNyfZpu3+1FrZrYcpS8h2SDF2Ol5ghKnLLonL5+E67mMd
fYcs+uZPEawWmjJLpvarE1ssSh6Dklj6wNjuoheLGG96KGxujwkcR5tKGQz4lUrkOinhTBDzwxTs
3J3f3chlRbXa2C06zM1S5Dwk+Y8ND328gEathyVml0ftt6ZdOb0gC6b4qzWRU3/Ikj4UZR6hP1An
6Upul3iXrIYUwZaVjHme3G5No78sYduaWkiv2b2BugLuZtL6XY7MZLQchOuyYp1arQ4UijfRrZLh
2JUDdOXRn9pnKJpK3WP8JlULCP8L84KUuU7NVO0rWOglXaYASusDTyDZFDBjjlkOgl0xsHx/Whzo
WkUbZZaUC1WCFfvmU3WA4DTN69550ZbZOvpvvusCaGBKuvhjFCck/bVDwSo6RdwG4hgFsD4vvI3g
90Mg3+RLPpDlnFKeQrwblBlR7oMNX/AxDgK7aTefUejbpIBWonXPvs2cKgDrpvmpiR2dIUQUAklf
GXZRMeko8Xc+ZxuXhQvFvBdtb6KtildO9MGrbGtKJ6AjDPObfeel0QZz00uUZq4ebQjaLOsob8ow
k0ocOu7YWgUg078srVjnglBj4MuhW8+rjKp8fhw8S78BOOCyskucj0XPF74cHf53d/JZNO1F0w0s
u0XrIHEFZJEXc+R9hv8e5JrGsiDJ0MG3XkHgZ61G7+X2HGy5BI8P2vet+ZU2+ZhXtOl9dNVBNvJX
uDcrPZKMrD9HWKh834QKH4NMqwSYRUPGL1yonUJgJln2y1gu0CguWzbaoJ54mLC7pd9ievCi7/TF
5nlojnJJ1VC42M+3w+w7fcDeinxp4tG+Lg0D8schoe1P8A8i7ZFss/iWJxjhtp6yAXKPY59+XWJD
zmrG/ykaqLqk3yab9Z2toSvZGVUvbmbdfZPwTr+hmxckNWRlwsyDS8yj5LxOEVSVCz2LWOpSoS1k
oyKhUbOV+LLbeGMTyubjQFiYXdnFvq8BkgqEJWEFXhfqQv6AMbYmeFCeNBqmpY4HQ2EHARQtaXv7
VQeUNq/ZEPXi1cGFYqjoyJFiN02X9JcN5LvXC50Ee3e7j23y1K2KRKWi8xIfRiO9u0E0JWvJGm+S
AzqnaVhAflH1XzE+EuVfhQn4ObPo62MkmjtxtsmavHU+7MHeZalerrXWSBfCfnbfkjj3cF2Tvn2b
unm6M3LladFb7ChSuj1U/UPrd8KrYEeOUUChbYmqBvnScKQWa4KSRGY3a84FPSriB1G3SNVIOWSp
iOoUU2aicllDTCFTF5O6JWR5SXSmhwuj9iraETuKBf3O98f7JcxnnDUZEkjJWSH5Bine8XYXrraN
u1dkzPcaISHFHQrFEZ11xhk9TB2nwQUBMcMEVYQJl6dhi4GXBYnLX8YgSi+zyCzXyUhac87Tpo+O
MTwuwgPDJpiucQCe+82WA6Qg/dpc50vSYKqkZft1lujhCrAWTvcIvJGw3FLN24NR6SKLjQExLrBB
8+9Q7Nxucsm6tIQM8h9hO+SvcT6IH6GlVt/btNmxEppABmVCm6xah0DhQIRYJqTXNg7NwhAuWKpr
frA5O8xM+bPWdKgBoMsKOja6NhM/Nut6YrQ1VSzROnJpdByjgBZ5sN3yfh2LiO99kUMcrpCQeMK6
bO+RRviiwyRu6VeyFDs0CVSe7hVPE19wk5qrNgyv10BVcTo+84XMh5C2TeVhiFTBpfxqT8cNUJ7K
SDXB1a3i/ZyX0pA5LwLo6B1XAf0rROcuvc6z7tFvo0c8X3+knE8H6JWzKpnV8pjOwlRDC3lrKAuM
Q5lPa+ixbDOB8BOv6xmKdmEBE6ZHxVBBEER4HG3665YRxEMx5AXDyy3BoQgKFmzXwcaPQbte5/NI
a8jer/BP7WU5paopN0dvusT/gceY1AOUG08Asn5Ixvc6ipYKtFZe9Vv7Bj+SpiYeHeUMRmdIANbu
IFd53Ho+lCKnU0mtx7HigzvaZ7d+S8+RBVewiUHxgViSLlLhjz0b8ivLumsh16VKku2+06NVh2Yl
f7AVB4IS6nKa9+tAcFPwwH01i8rOLsnGWizJm2rmG67QLi41nmHcmQk7wazlQLMrlJz7+wkACfN1
NghBmkywwAr5iGwriiN3kFGiimyVcxl2kpTMDl9EytNTOHHohxt6DxwrgrpSV0YytIXyY9Fait9J
NaYQZgwP1V3M1AXAikQUwYIZEwXQuRh1F9/Brz7FSSMqfCGuqx2enrKw6e7uQh4kb0siJlHlcxM+
NibyWzXMHZqOQdiq9iqIgxjYweyD7QZuQ2m1UM3lkWedVCW+XxCWMelFcEiBTK1naqLgOqFEmoJx
zKIW62iyn2aLdWXbiGQXWSeSb7bv47WItml9hk9kQg/5OIhvS9ctDjkf5kLPeciyFStzhIYxt83+
NWfohNYZhEHLftPhN9jDmLEY22b8ltqBv40cnZ/Lvvd4Ol5hT2E7DSkMp5t2xwECoOwmIWu3fRl1
zvU55TQLD2PIKRjXPZlYbYOxZ1XWaQ62k17EjYuF88cuYup7v0/qnbEumQYRWWJZhdZtC/pLW+4r
PnW4V4Zxme4+ypvgp0thLvdVGtr5IrQAW4GRLsMz7frBI6nKmu7UCKufzLQx+4eZ0uVtSsBaKsYk
ApN/REaM3tWiA1ZBQDvM7mbZG1OHvoNOndJbp04pHJoeaMCEqq2RWJCDzzDOyZsJFqrSp+PttCx8
R2oyTgo+VKvXd3awvC17r6MAgaWlUwGENXaH3Ok9KEbFt6HE0HNwO0AWXz0MkJtwt6OjdDhY6p08
tIFAbphHmDoulzXENDC+hZ4Os43aihlKT0iaw3yrUApeQebNgf8cBGfIerj0EmrmIfKxeN/HukOc
+UbDaF9f402A7mnmgUzH0ULDusJccMvvFdxJo4shypjAo2iTqJjnQMqSpmGPuJLwtVjwPrtTDE1q
aBWvCsN3MW9be0/0qtvbIEh0U8VIeYNiMlBAukPdApdw5naW1cit76C12GCqiWY4Svd52/bKpzK5
bFcWy3MW8An8miT1EjRAl4libvfhYfXZ+MIGiOIdO/DoSZm0sE0vmZLLmyGZDAuJ2eCveiOQ4dRD
0vET9O6RlSQrhiiqeULuXhCTjZdTa0itcJC/MB/Fj24g6gzjORQUrV7PCIWBvImjic2FUvPKzrnk
LUMJMEM+m+37m5pj94SqLkuLzo4iKseQnkLBZU3U0k/VTLKBHSNG1rU0MwvW+ylop62MTDdXiHXZ
8+6VgKo2XIk19pjVz4Sm2Vr3HXKBqwGRd79VSFcLD9PFg0i0oT/o5KK9RLHT6uNENmXqPQ/4FxAH
86beCZmDc7qiw3bJrd8e4Twp38DzmHnpBqOb44B0q0U/aRmCamfd1TT3S3jbqffESHsBxx1oJZrX
PGxZcpdyttd20y4t0f07rZD0XAsHz01TCMKu43HPUSHCOEbDykRsDkAbi1jlE8ZpKRulkI+lUXw/
NJZ8UeMscRJNKr3PllT62z12drxbgq3/oRe9hpgrNpIUmwxxPDkXjVDctXt4E2s53zVOWfi/L82z
bLd1eBZBYuYyEhgzi/KMkAobAEoBvHPvEX4bxhzRPpvGct2XsTkuag/PczY1LYTadraWzqAWptBu
6p6R1HVJoVnYwkwdN/Kw53n7K5ZyuQdcHn1t0ngxtdwneeFggIskaUq2DhsyIfTcgPlTtWsw1yKd
5EmiU1fIdQ/bA9V+FZdqdiu/aUbKvw5zfAuvbFaYEMO7oZxkncKDPiqXBhS+OonWRl06Gy0QCeui
CZJyfMOUC7e5rKeV8fbGt9FOjrBFoVdhNi7fxBKRa01SNlVR0hlACBhJSk/7iLqiDoYoGq+FC+WP
tdVSFRSZ7FKPceCzyyTo09OWqw5sqnAewLkIEmlrGw/kaVMBKwAipKXO4u7oo354p9n8tDO9Yd7C
84JkyY6coktJpdMg4kcuBtcWM9/z+3zp9hcTG34OFj7fKIlKsMjXPmivM5zh2w+4z25zvW84A4+T
nu1pDXbx3Wq/mXpYUo3TRq52PmgRUHsLTA5F+RwiPYT7KH9FDd09KDeBadvsyWnI5vlhRLC8CLdI
JJd0nRp1Bxi//8WzPh9KK7epCoe1P0exQH6jxvFmyjl0HSEGjDBmcxY9D+BtsSKEQOBeD+tubibb
TrwW8ZLeBnBVnU6CTyhL+43GP7Gz38Eamm7kyzisnUdBm9sr3a32FIeePTvwMXvkV/m81H1gRqwq
HIptoVyTXySQUWXF1qaGlGs+zOElVzHPqyHV70dC1zwEjblRM4sqpfZzu29D0caWfoEd435l6Tr7
6zDK1scdZ8VQd3zBiPkIIYR6CEyaXFi/ruFZc58+SgfbMjx02asSzjrBdzw1Fp2bSOmdgto/hNoh
6rhtrcQyzHcJSxFHm4C4eykzAcdh2eeXplt+gfSZ7C8O8+2/dDhDzRdtSFUouW3lSiAEe1z4ttFi
o5g+1Ol0Sfe1jlkXNHXfy/VahO1pFf3d1ju2AJwI0wsc/qCcQQyP6rgkmId63XgWnOZtdw9NEHpV
YuIIhhtBF7jhgvUZdOUzx/YvZNc+KHzHwhdw59Ufc+gjdqI9zqRyjuJ1OLQbBqFUB38EvoXLtfPz
iPRLGXL0MfCOchmXXZ4ptKX95ebQlC3ZGIb2iiia4eEvkj4qQWd3k8cYGzmEGEsZHkCTNq7sl633
j1Njmjc0GSZT4QieAcMYYXGVHdM7UDv0cXtFVjz/MFqTu9j0pjuYYYffL/PjFp9iMEjDgudQLS+W
JmC3bRaauJwR2K+p4cuLbLo+PabKgoCGKNRCZRvahEHVisbYA3SL3B9MrujywvQO0WaCzoYqDQtw
8sHfDXvZehkmJ5vqWV00G/b4BWZR7EOq8iC+tGPTYVEz01SzZrotehxoskAqb/PzFvnQFOjzeCS4
tPfyW/buRlvhzIAFSrzBfuzAVM9cNY593h3SSLvmxgjDUfWEc2JrP8n5xwQ5LloGc4g+4ywzn5XB
0GQPEENreTmQJG6uaARE4xFFQL5dRD7agsdQwLf4NZVg6d8smZr8OQYZJzwOs+jGu6zvbfRrF1rJ
IwT++Ns8wcL2MkC1vmPnqjG+DRoABJUcm4bciXCHREgRSDQisNNdNuIQDTDeW/mtRzm9StgrPMHM
KIUSzBTGNxHQzbAvCKIOuwtjTc9Ut+lcLenQR4WneBiXLYZjomMb5oM6sB5P8GnplQvrVawbq+YU
3hylWqZeP/tpQ3RDi2tYbwPggS/ohAxbwTNFRQnx9IlXEDydH/oITleV4ToBY2dBOV3gEJHfEt/C
/spzAuTAT94i2U1cYG8UbN/Cii9p2jysmhJbYrySLqUd93W6S3071L32KBtRgvTqwLMmyN+AIsVL
rdMuHtC1QqJdOOBR9gvYrbOFYiR+4aLLaBKqQhgv5wNPgWM+D4GQLCgAX2C4A5ssIreDIQi0vZMZ
NHSIzputSFnv5iuFJEuuRTKHIX8RUZ7LIqdMjcUE36gXqfDfyJDaeCn6fsf3gKz++ALQO4FVPXqh
UynaES+o1+k+nhZ8QFeZlWJor0UunbxQAx+YU2djF3/Jl37hdSKwxotwS80d7eikfmYjgeiT7VrR
Vu1GZQpGQYiRD1f1TK/su4t3kv+MZmMBPMyDb2swfwnKp15NrEyNo3mxIhXfPseC+zgbPEVStQ03
9uTgp3nS+ZjdAitjn+3GfKCqjIENDO1He8omuladVqbYtfynM8Zff67/S/wyd//oXbi//xf+/BMK
X2Mj5PThj39/ND3++a/33/m/f+dff+Pvx1/m5qX/5T7+pX/5HVz3n59bvUwv//KHWk/NtN37X+P2
5Zfz3fTn9XGH73/z//eHv/368yqPm/31t99/Gq+n96shIurf//mji9e//R7E4fv47V//30/454/f
v8Lffr91E6aifruYsEvsb3/9rZ7MaCb/24XrXvTrv7nUrxc34bos+0uWh2kQs5gFNHgn9i6//vGT
5C8Q12KwBI/DNPqT66LNOMm//c7iv0BzLUWngkZoqOXv3HNnECDxI/YXBtg2zaMoh9x6glnn/3PL
//La/vs1/qZ9f2caPbm//f4PY+//bk3hMjEqQnwWpWhboTv7cUxz6/VoSJd8Rfb3qucOrkAUOM3Y
SnVt9jysw6R9k4PmFypLb/ag3w9c9lcTsISiCeZrBAz2urBB6KLZ866E1+r9wsPh3sFI76bfsvUi
XcfpC29DfWRRF9/Sto9v4dwCtGnvrxzsgYu0W121+03UIs+3S7/znx2N7lPgq1Wvh+deBuoQphOr
Uipet6ARyC54VuSZfeg3ceHa7I9gju6tZc0JAdHWi577soe2bhH30b3o2h/edN95j8p0y5oWvY/s
cTSpK4KA6AJs+qHg3Q4shQKFhMrTdxweT+Egvoay/24EVDBSm0ECmLzIAN0S373BQg75F2U3zS4O
IYkgqWImwIOh+7aNFiEIEPwzOhc/miB7dBs74UAjBYX4Z7m65IYzcqY+JTWc56ICWfglQOf34zTM
Kj5AwwezBTFSrl0f6TTbg5e4uzaAwty60icucJswInz0CQqUgGAiXUd4WIPu3iAWS6spp08IA9tx
mx0q/S2YAODhXwtrX1OMtxaY3tEFhmzsLQ9FUqIdk1VjrO8cmtDFNtEOyIuRryKitFgb7U9sdvz7
YmP+LNpUHjyUGO+6uZN3cwcUUxjUWYHtC7N2S5V7ZD1uFCiMpx0SOQNDH2ZQtg6SPC7bBp+f7tT+
SGITPHuYzRfo/O3Ikzp7GPbRVcBvX0nH7vOUoFjAl04hfFASI980kW9NJN4au4RI6/SV2dasUhaP
SACURn/Y8wu6buTUzGStsUyacsoFPYnFfkkVZs6cDeLThhZV4UHTxqplMB6GMUplt14WmKq4hrfS
ht6ZZhWmvoZChNvTnEkkLAARijmYxwvU6uqcaQq7VddE37oNyDKOru9ccHfc6fIEK5StTN0sqzhI
7x3j0AblcXQUNLkhbo5vwIMcfmqCesGCLQ6sht2j0Wdrmgb3yrSvS7s+tQPuW6Gxem0Bp3zt/dAW
sMwghQACXEJ44zHBwVr7jjSnNMFVYKd3p8foHkpTqytWNDYLFk2uyjEtVGjBH/nQ/gBf50F7vH3T
4hko6/Lyz2eurZsLBLB7Eui5GLKpLUChvlyUvaPLfD0n3VXQBKbadw0lpRY7KTVpXCqNxe4mrM54
jY8sNLJoDZZu/D5ej0aEuMr77CLXFIvb6LshSpv7vU1uQrzNYtzsM1nDriBzAszRxCczAToDQnNC
sfV9cPuTSLfuvX544hPWybZoD8O9bKqaSV91o2aHRvjmaBuNZcdQp6NZhB3RZO7RUZXWGVqNj3ZC
fGnf0zWWxXVHRjBb8d1H6q9F1l3tFvebQnjfhfbOzFhPFLpLw47vRKFVV0gJZplb6H4KxLRUaTjN
6Ja1b8T66wE28lUUih6K5uFctpSjLzkSAKHJwL//Gf+Mw9gxA/Bco0UPnQSKVdTx/YkkW1jSiZsa
UJIrk0GimxLgHQ/gs5SMYqskaFa4kN1TAkg2zBJzC30sVmZ7uqJHiPZDk0WkpoQ6SIpB0gBdsrg0
Y7BiRc1A6YqM45GYAD8XZuou9gmAep8jeKTD+KyD8fldJaJIPUL+lg/omWz6IR3tUEQrc1+AacRl
HyeHmK5hTZo+qxBTnxRSvEK77BEFQFRQ3AyQ7vHZS5wUlr+wRL718QL1qg6lf2rnqf7z2joKVQWu
yMWMEoirXdSjp9CM29WPbe5oBQacq5zA+C3G8uxBLloW0xIdtdyegBS/ha5Jyx1dqDPq5+shIKZc
BLZsp+OmNLK7GjZ1NfT4fRx7N7lbriPO13ofcSxlrP2u2fg8+j48T5kMCkr2J+sSTG3PWIhhnAF9
W/wgS50k+QgbZdKiYkyJ3krX7uN17hXWGkUxu2DoBa2C7Cay0f28YN9RYR/yXn8fSPu1HVC9CYm1
oAb05WA6iQKQg8EA0KMp4x3NGtUlNwGEBU4dxo4fImXTOpxai74m3mWI42D17hldM3WGWeCrxYQK
EOQpLBdPthKM/ujcYQjkJEK21nDpCR4xZ4cycYnictrZ/RKpHL03AmuqLK8xDOFghWHxbnnyCGV/
mKV1Fs/4XQLDTfINTIGHnZk7iKF/X3Fb5Sbwl6EP+kMA34P4gb5qh+2JTMnNbIYBVc6cnhpYKBQR
wwudxPjc7x0sTlo8iSkjv1CJqKoT6YXOu+9YB896xaJOWfqY9/lPTuQrzdK1DsMd0btZKHoNO//C
V33Xqe0JbP9n7lAv27UdryM9AN5xULjJE/ILJ40rFGpsAsmrw9DDo7Tr++8B4efNJl25SPFKxPuj
NwkiEETCi0aHpFhW97wuti0agXsM8JjnjecXJN2eVrPws4KHTW3Wvr0nSuAohcZYAu+JR/R6VT2y
EbcQq1dIMr5tqwDIJ16VR5QBuO9PxHbmtFkeo/mDu8sWnHVLI9HdRpPkCG5UWA8AlLA/8WJxYEms
loVVPYCHqiNokDXYbSPBuwsWnIHw4sMd+ubHHJFzD2XzMu/Jo48Ryr3PswJoAe4G9JXCY96lCGwD
QKRfCrEgGugtywoKDnWxjO9PUKJAnyeRYH2DyjCWLObb9TgH7CmQeBpiQtCNFwBhaBA0P+IIJ+9E
ujurAdVSGpRjhK+et4DwI7ICz/YDoDZ8vtUhwpHij5LR+wnEjCLfRwspWWyMHdK1x7HbUctBvrEY
Oylvuxyo+XukLL1bnxo0lF/GOcGX6dzze37nmt6VjVr0sd3Rs6XIrcpMI6mxIUJO2Az5IW0MrYxD
nOWU64IgEazDrrtyffBiNhVX7Wy+96bxB+TNx2mZwnrW4rVRDssP4UopRH8KEgGalcgcI5CHT/GW
jABW0ugAVPh/k3dmy41bS5d+oUYFsDFfNgmQFAeN1HiDkEolzPOMq/81+vX6SfqDbB+X6OOoNq/+
P86Nw5YlENzA3pm5cq2Vwg0oCtcSTJVF1PEPUfBqmtqQLCJazq7UVd1lXxYNDT35Ro7MleoLZR+a
7BpAwYWReSP8w+K667m/UU4CmEt5DJDVEQxqzsgwYLkhObxVKcdOkhJ4h0anvzLyl1bDcQZ0XS8S
M7jrJNGuxooXNcaNlfEefG9D9d/zIn7xe3tcdnOKHSSpcWhUqOYcWbETUHcvvSHtncCzjnAHSadp
DMAYUy78qqiWeree3jBx7uD1jNKbjxLQ0Qow3FpioycelIjPwzDEwMr1PbFNA/0DILZ3o1wblyQ9
D13hNRuwrXpte2rshrSdHVtP7FXX8AYLusY7PyO+zQcLzvb0nQcfi6rRPE41+fIwBSDGoaE5oRjo
VVdEIqbSsYyxoW7lIGh+kyX+o0L1EH6v8jr/aE7L0C+V69/+1n/HYtXUZnXbL4vVXZu91kFYUa7+
8a/hvytYf7vcHwWr8U23ZQtKj2xoqC4h1P5RsOrfQGhkVTBfCX3rrN/5o2DVvpHHqqpp8v8Rdc+y
xD8KVvWbwUUUS0HrQHcJAvA/KFgpi78o2Uxb2Opc9aoaQcIUVNRftThlbhlCUqLqXu+i27ih2VQq
huQaevRGuV6wi0OKxrYs3pqosVcxhDeH0M2QElEUr7Fcj25TZtOKCKZfwj+b6PeThWdAsgeNAhVW
2vSgqeQ7+B+2q7ZqOOODiswn9cd1N6jhZgLycnXZ03aj3ed7ZRzCNUiLvZ5wBHf8WrsZ68lY9Ur8
qprZCC4W8inA06u0I8ynRhE4OTOqHFOKEnjRlBFT3ddOXxGXY+opcG8My4uCc2HKgx05seUoNky+
ca5OfRKNmizHnsLw0or1ijifvCmjemNl6T6sovd0Ct9Ckwx3/oHtyQ9awKkt1XAP8+m5Tjiw67i8
a+1kL8kWuWM0hVA7yXc7KX8JLArxLkcwNOlFseopwtxJM2JMPUlCQCo/hOVtAc+8rdlIE8S8+C0Y
W3tZB/mdb3aHoZgLvJCaOuyonAEY5oM/ejPnSBowKG5tBdx/UcnRsSS9uQjTMLiymqmhV5xP487T
m3ENZk56TGLyWdnSKSBxGkxrndo8JKhwyn4ojMs2LilyjYEG+ovc8Gl1ksEUokTR+jkY9qzC/KPc
SF76sbrLRn/nTU3hioxf1vWMGX5lRPDupO+f5Y3FIEXUkc0hGDnbGIxtunCnk4UVGMc2oyw1CMV1
lbxApilWZjIO2zqhjziJQdapnGH55O3QuF1FslZ7JYdeKBNmeDzCJlca5IC4BpdsWcXRxwwDxON8
j23yYttwSm1fSegh5def9UcYBe2K0UbFSxHZVEcKuWo5qcpezSC/9pauXY7zqzOo9YEBFNLChg2y
px3b7k2DYXGoM8hmFrWZituE1OpNUeTyJpzaJ/iLaxG2ljPZ6iYvw7dCISLrQ34XGM1wWQzZS+1V
d54WpUs1yu5q7jYqiaZyeq3UDR2afghWdSXFbiTSN7ON38eIoSOalgROqKnYRDEgdZvlibbSZozD
DghiaSBtg4pseeRVEDOHtsnid7oc5LDKDelJttZxCV2hs6UtFhPp6jGmjyBTGuSMRV2CXusPbRiR
lHpmOyy8mLgZjcm1qPQNQ619R/Wzu2pkn0Gr/NBH5aabGSB9m/DahdmHXhjSAhpPsgTV5yU05Gwd
Stq48lKqtjqiaWun/SEKg5fJAEmRfDKFJGJph8LssiXQNyL3ps+Z6zf6e2PS4Vh4uuE2/nTodd6Z
Qed5yiFpRYJDBWvRKPtiCIerUDC0fKprCvLYS9CH1b6b25VYRj7Bs2di2FKOuYCulr0DjWFaTRPl
ZxaUT1AoimU7GsxPloEYytwP3psc3Bpfxa0nhR+epa0/E17FhP2lkTv5XalfmxyLqpDVC0Y0aU5S
Aycxjhk5oJXUDtJgfVna4BxzMcRKGi5WVIcEVGuT05BwOm0ECNHFtJDr4L0L+wOo+Ic1JN1DEpHz
CDD+JePNrEUYcmu1HaTLPmqydesLcL8kgkAlqqfY8t8gQLxacpc4klqGa7oaJIQexC8F2GqhxUAP
NJ7E0hrJYSyU5+sOtoqbh5a0iCxSv2JkeHqL79MmBjG7six12liDVz61VH4ubszZPu2y6q3I4dx1
IfWWRz/0873RGwprNhvtOIsjzq4mQQ+2GjeywktGfhJuJIu6TgtD6iat/U0Q9B+eghiY05mz7vOX
ScgddI68ec1IQv71r38Fzf91vT+zEFvIZA3CRBSryV9gc91iTIhsmoDrX2Bz9Ztl2SQGiqJAyD3J
QkxZyFTDmoF2UkeQ/Q+yEPHpUvUVNteQAcsw3XRI7fKpktQQXpL7GdQ3qVQetVFsqyC7iSrle5Im
KcWzumPw4gocYkeZZLp1kv9gL915Vv4AoeigzGcNwzD3nXTAQOPWm7oVmvFln/VU7uFDnE/GsqQC
XhletCHTGQjIc4TN/YvWHu/GKoZOkT2UFrOcy/HFyvUdVdVx5GBcpKggSA5UB4tAKrM8/9HB8iTP
LpKF3thHNVLuUql0Q0PadD7hPy+rmYZlfCg9DMxG3Q/04ZGyHnNTOpIpQnxt2TvhpmxnlruE6WL6
nKbRGw5k2XJQc28R4Iq6TOP8RwWutygY5wR0o7XAXhTcemiWC5l6AnJ6s+zy8QW+EX8zxM+SmhDM
IWw7bMM3XxnuNJNfrhS9W1L2O33XUaeq+YPVy9AiW+sKa1o0KgpIrfgUSW3o06/61HyolcFfBmDN
rhTAOta8jV1wqbqqVciy/R0qm1msKLb26H2IPr9Ft0AhiZPPwrZZ22G2u0gFDvecNyvLRiAlV9TZ
cQw1oGykbo2T5Q1dCB3OyyeT6IG/TeFBwpcxTC6bc+JbHCl6w48tzbwky0ldLwTNs6KyXMJV+BHh
brWwpTJZwhsEhtOAogYftl5S8SSmunyI/OmxVz13lKUrI5F3DBBC7TeVt1Ivf9dzjl1rILArQtEB
4apbpTWOst1eSvpR68cfID3XoR8+Z0o8c6WyHzTPSRqtFfnD3GdOf0xp5TuypeULgyRtkSTRTGwt
CEh1ZG+GaHy0I3U/RsML497pLJmX0Hnsha5KH21Qr5Fh3TENLF/UY10QUqTQpf2/0aTMWxRlYjm6
R3YclbcgdBulkx+7pHyImRKqm/kDLdkbb2oPo8huldwCKsnTB28a74Sd+MDF0x38fDhkuQoTtkmW
2JV5Mz/dZgZE1+Grqj91FuwP4XkbOeZzAm1vi2BaeHVWwH2ufsQKT7gSOymIbzrbc62RLq4abDye
PMb3Pzor3sSWwujc9KCE8yPwrJtB67KF1VWuWXsuMwn0RVQ1684s10apINbqu2Xbelcqti5L9tiz
FDVrbm8x6OOHUOp1J6SNTC4v00Qmc3n2CvmlpxjBA3Xf9skNJQLoVA+QJ7X2sey173ahfG9gjBZN
+nlr6IOO9O0/4kDbmol5UUgsjtYre0YYvUEuOiqqshu71HemXtsmcryx1eK2joc7uZQ2epRuRmtO
97TgLZCKW1kML3lvfXQZ8qKS0lqIXTROLxHD32N9fOmz9MdQiF2vA839dMj/3mP8uaeozC3mv5yN
9DRpJxIhzFNBIJVbqPtMJb/P5hzCK4unSKGmsTLYhYX/vR/I3UxjNXnZ3m/qpyjtnLz/1ZSgzz76
6V3QIGVCMqObFRDQr3UiDK++LKtK5i7SwlV9cPki1jdlJ7m+SPZ2kt9FRfqSgvUVo7fNaZsIPwTu
SH8Tc/6Hx39TtgxVIyr/ffw/vCav4yvIA7yh//tf/6eO5/9aV+Pr+yu5wOb1LU9f/4Aj6p8b6P+6
9p+5AEFdF8Rtm071V0TCgp9mz3IUoILZ0O8PRGKGHWQa63CxPtvuPP8/EQkV/RD4gSVs3bIxzvwH
ucDcIP/5PRO2QRpCNmQIwwaPOBEJw5SsEpHJ1b3hlWu9lHepZjg0Fpxcbh3+eBWnxTrKf0UfUf7y
gs8fbNuKwT7DM9c6FeEbtiLKplGbe/Bbt4JN32jafWjHrjS3XWQldSVIbUh9ukPpU/6HHXVzXuMu
llJtkBus+yx2aq3eaoOxmvvcUArdIEStKrrbCMlHErWOLxcXoJ7Xff6mpDqyjWxp+PpNmsTHvHgL
rHpllOkeeapLl+sYjd3BNjhSbPQA8ZBTdhhOMw1rNTKezQbAGubcEbcgEzxchs/ZR2hGirVcJ5f2
NKt9wlfVR7XaVdYRyZoLbvlM+XKvaeaFWjZOEobvAYEmDvwboxpuO8b3oCMr7GVUWZd9Yh6xUr+d
Lwmd46KjtAfc7C9iWDa93THbQ3jBCoKFI3maMzQsVlyvWkN3hlbaRkJzGsgXrjHF+0z2vo8FvV4Y
yJtMit4D9FsryjNtbfbFE9bkbqFOL8NIPlAHUrCSB2klpg7ChHo/wxaDBqxk4rS2bDRwirLrQUJi
R4EQx7GJwqU0HDOpt0VhOJmW7hULFAuFmhaOLvzuX7gcfbo/n7ynMFxkuB5kHgYo2tfzsKzLtB0U
qboH8HGY/7gLZnVBObplqN+MHixU1eivRBQeO8PfBXbiahXavMS8DAm8lFB3SLhW5TgQj8P6yU+G
hwRCRpMX64BJBwxrcqLJcwOlc/RQQwMhboBZ1iF9lrFU0wVkx8vMKK9zb2CQA9lfwGOPjL2qV0/4
6zsY1C1af9iVWbaUeoq1+enAN3HRYDrAJVBLlPZW1ucXHLVNiFKDMr5bJom+jgPD0Wi/m0hn4kTf
lzUBu5PSl35mgbQ6SRpVcTsWz4mOv2oXX9Iw27Sqf2Mb6XUqzH2UDFe+OlwVZXlnY+OcJNIOXdV9
EOYb1Rb3XeWvFPKR0UuvTbbJEGiXsahW9AcOnf9dM5Fgpem1X3CvSBoT4PhS4Q1RmpXK9A0ra7e8
oPtg8n7hH6LIfwVEDaGoCDt0VWgqWOvXB9vBW04zjPLuK9k+FoZ9jGQK4sRajS39ThkkrFfAHgbd
LZro0PQF6FN+63XrXMtQPw9XETrDqoz2Id1COfdXSA5pfohDAU2yz4prw5OO2tg6YWLuC1j1SLgd
prjEC0kZdlVZXnw2/sH90gGJKYk7mhm3LppHj5Ow9tJloGrrjP0WmeMujOlLGYhik2rrDZGjVtGb
R++27wzcMoMICkv/wFAxp0AAG6J4yMPUNVC0xU2zIsVew+VeCTJ9KAGrru3IzCGGDPPS03rpsg2i
nENhd0vAQfZwjDwyv8ibbNkU9cFXu6tUbZ0IuIFhjTtRTRQLNdqZ/pDaYg2VYVo2Cr18KINsCSfP
7cugfEBtfOX1xSaP320kHROtNmkwoc1/rwRfQYDhVdW2rSH14SkSzeAm5RRzeDn5PekXhqSfJkKn
O1mZIXXCDemVIOj9PFWI3Anxf1jU96z1oW04Uny8n0d9WWvZpizHK7vXN5bn3wA/XRem7UpRgSCk
deAeOzEvR5Hlz8B6rq2FaMRpXxag1STZK8QrG8/Q4DrEl1baOkPePtZWdiFU9b70wu/zLhHsW4rG
VWV0S2+caevWZWX/yuWbROI0qgqVCh8TAE2oBiH6y3fUElGaRjw19+j7SzqrxboXrTNWfbwYvOgX
Z+On1cPpiqpo1GhgQNOjj/H10zqpUqWiJ5RqebMFf1yZC9NRqcdNhk2V+j3sKHJvfV9V+XLAMkpu
QQ6VzgsoHrJfeH982hT+fDN0SeYvbClwrmXgjRNGnqrHvonSo7/vKYSmqLyQbIG6lEhWZsa+swwa
A2QZEKgrU9t0RbHpGx0wUV/hrujIcesYuXEZNeplQw+S83qL5GyfAyIOWXYdZf6u5ESF1c10MRQD
XX6tC/s61KtHbfJ3gIbLLBT3qdTdGg1fMxvbRzQKlyod4CpR91VprPzIf0/Tco1+27HG9iAnuqPG
4Y+aqC2M4aqO+BBSoNTK7kC3YRP5Y7UYzbJeYqn0oPA7OBIVzz7cPI1fWGDl4OZCgrJj7Jm9vSsS
upg/5Z7/piyZ35ivy2oIjMzpXskzOnTqJYJNLo2hgGU1JHVTEcXV5PdhXP/pmb6wbZbtp9We2bdf
uLHHMM0raQ+t9ceXPP6Pv/w9jxfmN+is1GKWblmWMZdkv3cWhfZN1uDGMllixvrmI+33PF6yvqnz
MWfrQpiyjsiNht/vibxkf9P4XVVWVEORLdRc/yiTNz+dWf98RwwLNI+9J3TiKR4Q+qmpsiY0NrZa
FLsWMOjRyjSo5CFQ9UeStAZAPI0seBEalCA4gTYMdXiag0SPLCoAkMKC7n0RWbHr0em6mPIqeJQZ
FEzAaGt7lSEQg4XiBdBlm/poxwKpAjI9bWEaQeTiF5lkCGuSjhCUBsF1E1XeNkSOV4JDiXkWYDYd
shYiPgyuOrjOTXPaaJlpfDciL71spVYsU02LXcryZCXaatk3Abp0TatudBW3cHmgUd63NE30FnJL
Zqv5q95zF14ewA7oGeeVL0s1TwVf2ucnY+d5lZuO6nTVj5PxjiLB+vF5L7Vnxt6iUnWIAnJPcZ8E
8nQz4je2HIYuvMnNUjqW9SBfkLjFXNVCi+N6Pv4IiypFpa4Dxh1MLC/QvptYbchIAN/ldrbWz/Ha
X6a57j+pBU1HmQDj1DFeHAjW63KaobBDhOcEQuwoHlfRUC7xYBLM7U5CcTvFlbH36yY9NqkonkPk
Zs/KoAwQSmBPDUvkSpmOtLrAd0CD+mNHiKQnzdeQu+hZ6zIijWaDz0PEPMReGEU+bKOwTasFprLl
oyJybynVwjs2g4mQE3W7vBkrH6BR6agPPLmMb/Wuj9UF3SXtwevS4LqPRZIuYJyinSFhrJFYW/oL
EnFzU2Ppcx0MXX1UFE967LzY36D9ti/izs9cz7bUC9lOabTWg1gKkL6iMaYX3ei193CMdCQLoVpf
4W+wkpEjPcuqPFwOfTCR/Gn9lZnRAtWxlgjhc6bXmgyj14pH/UKRe/GsyUp8PaADf+7bWEUFO9Le
9SlJHCpqeBxeuwZY6VZToAeXQxhZBxTE+dPgN/JTGQTjfeinxrXcIZOvLH5Fi7X4oZsAKFtPlmBe
zqgZEKqb94pEnpUKWu2WtdaSsbooo6lbjpIRu/ZQdfeEpqswKmpnJIdzQ3x+XoOZhJMEHnLHDmHr
pq7ZD5ltQOoqY3wDFPz+nqHqUesm0njQCwXjXGZdvUyW1K8/CVCiYW+iZI5daMjxgYQ/Pqg0a28S
THy2Ywh7UZmacK0FMPUaXSVpN1p958MtXddpbR0SG9mpHGWy0ycQqjpEiHcG4o3VKFr5mrhaXQcC
x400hL848wvtuX8FEX48qGJMP2bi06XB9MCDR7Lz7uFSujZiGD11FMmbMA7jQzLGZBSjqj0kY4g4
ZZKMZNUnDf46qJvQ4QR+1ZZOysyWTeDXw+Un8VHxuiFAUtQiTjT9AcJN2JjXoG7MUA15EO92KXiF
RcGrk6MMygZFdnQjR+KejgdjamTX67HArABA6+yi82+RgLhRna1SE2SVth6cP2iMTpOka3tgEGSS
OF3BZaF67izj3VSuYn+tBxgpdAxHMwy0YbtoepVAxxVKSWg+0W2krhGR1BG0cO8ekqahklbD0aw3
GekzpIOl7VGnwVl+zYb7Us3cIWWU8FU0vI1JsEGTGoW7rpgYQ6k4XX+DJtIOL9HMDxxLBcKhfRaF
LtY42GatKj+m7VGtsPLBuOqqLVZwBP0R9lXRdpd5kTsBhCVvCbPxIk5XKIkysTPN+tZ/K8yN0m6a
/BbniizvlzE1K70L+TrOdLwY8GJZefZ3S2wiDucW26UALl3h4TGdwsWGX/vqleGqMkf6DybGBTsr
eMTCWU1eFHVYezS/i+4CT/fF5CX+wsBABTucdau170NUHxuP5rguIIcMi6jXt12p7qCI4uCiQLK7
DfWPgWk0IQm8wH5+Wd5a8VYL8valMm3twtCkRtBBFXiH9L28KZhQ+agaXuEyWGQJUdRhRuNWtZS9
1KV450ADzDTGrqixdAzkbtH5qrYYaMDQCF5ksFPRTLtgHoxcrI6I0Ny6NG50game0tTfBUzGcdIu
p3B87JvmkFTGAxJ6md8enmy927fJ5NSEPBH1pWOF2sFMCvRfKkleKNQPvFGe5Ex8V+cxmvptZljP
sW7nS0k9Fhg3qaH1UIavWAAt6vLACbKkLCydrG2vRq+GY3eYV9HsG3os1bLsh43oy105IXBsaoqy
FJsdutUQ2LdxctVJOCogb7a8FA9cZYmTk6NLnMFEraA3acNcKBkv2yYpfxQ44nfZG0ZIq4GBJr6k
b4se3rA9LfC4JaJvdYVJwpupXcddehkqb0UYOknjQWiN90VWhZR874E+umNiuFP/BgMd5sfBFNlm
SO/QiEzZTtPeMDpxDf0WDgy0v2VhPY96uFb6AQcyXoNgsgHFhmrc61OfbftQ8M1MMVbulIY6uwjQ
Qy+rjWmlIWseqYiktPKytNObCoshzxovG7pQoYgO0WS/CfyEy/Y5lcMS8oC06RU0yRG0KmwMzbuk
nUjH36J0i/9EnDthnS1H6001j9hWClBLS93n/aqLvldVsQ/Tq049Zmi1A6SETymSVM93cVBb1Kl/
VbZby9vzFuL/f5G+4fyxrKy1Rd2ZfQSmssilwqn6rVHdtkm8bO1VokYXVEE096x3vdFXjFfF6eVC
iR5S/cmHZK1fZFZOppPuTO8uVPeNhORQXSkmFHFqhWqh1UtJz+UXO5LH59Twrlo1X+jZHobiImlc
fXoMq4XInUYpl8F4XUHPslzTsB36hGvGRboakI9MsBpRylLrxiHE3yfJc4cfkvfR5heT91E2j0Zx
IeS3st215THUHuDadNMm6KplEOQwntBuw+WidfOk3o/KNVSHRVszXTnkxDxahYO8nBEitOqiYpfK
t2NybOT+BUvtgsemXWgEN6NZ99MPO95JMy3YmWrcYn540bZqswWpy0ZEtziE4NioLuVmJ6RyH6kM
Vy5J04JnEc/KEgkjMqYBuJ3uEN00MS50uYXP7tYoAYT9rPYbEwrrGF8Y9WUzbDuOqgn8ZNoaAbwz
KGa65zZYgBTJZZ4eJo5c0Cq5/ejbh44dJNXrNN9W3TPGrEqy6XtalTQRcwz8EU0vsb9ZSgl8jNTJ
qpnRZq4l6TLG4iuM8Pwqt7LxIxgyRy7NtcXN5mNNWDvq1XXsW0uLsVU9OTU+u4s0yi4RyrpJtQ/7
wWk6YKcSQlTRu2Z3nLADlFERJcHNRG/LhFXeumG7SaFQ+3wJ6DzRRatEsPeBbVa8ZpkfQHXDxYIe
MAPr+j57lEH46Gc3IS1Y0sLAR8sR4rDjSlm7LFgYLFyW2GYN7VXCJGhPujHil2y6oVx363A1S1+1
/iMp7kttIyZjkfgb2TgIlLzRCzPe3db4BSKgfNovn9Ql1GC2IhuWiaj8FPGh2134qpInGPh7vLFR
1ScOw9dE4oR2ybuF1nEswLab7KrSxlQmZsndSxnSNkW5YexhARerzlAhkGVK98RwImuNG2v7pEdh
D/up6QhSiXiMOUtgPcOWkQxxx5X9kNNesuhDK/lV04bVpslqbRv0cu+oLetfV9G4rrqIZ2on3Y5h
OKMDefPFau6qXGyLlD04zckaBh9V36wa27g0lfQ9rIc7C5PLBUn0YsxKJ2BiDm6SKs5NrH1uZiaG
LzhKQAnYY1EhL/3O23gkJouhxgMoHVc2gmkJPUIiPsx6atapkeEQJ9qpZ0qPlK/k6cLEZMmfd/lB
StuDkbvG+DLK96J4FzHjWxTr0KS3/pjuxgrqfiJ4kjHgp160LuehbrN3gmPikfsXV0mSHUTlo9fr
OPHWft0jwAbUsLPowiaGGDadhS67b3gSJlwwtxk5EsHA6/cpvFQ16XrUXtOguWCr3SQhOe2mzS6k
YHxU+n5Vp/F6fpnazlh3cbYpcM1qy2Y3WeadAoEhmRAPBETA6JiX8aKbvJcgL3bqcKuUH8YEn99y
zPzes1aySQJqE5F/Kuj/DXxy0tW1DBvCB+W3ihyVEv0vfS5E81VSIT7YRWb/aHdYDupFAiLWvpBv
TocYH7P1lA0h3n9+Qe4EIk6uIa9QtsW/QTn/CGf5/1Af/y2j+wvv+3+SRhno4+/brf+7wmOjCbPX
nyEYhT/5DX2RdDqiFG48eiG0mUHNzNTf4BfJVNEbAzka/JDmkG6AzPyBvwjlGzIhDbmHTPvIQib8
J/6i699kZMoGVDBdtT9xm3/QSf2K0ElCoUvCZ58OVtLKNvdyegCun7SPlE5vXvvw00L8m5f37648
o8zfX2/DzEcLrfyvBF+XBgwnQXdKuREOBC3rF/vi7y4NYvXzpcNpJPEakECMtnktq9J1okB5Pe+2
58/86baLlqQRtzqEML06HXJdDCDtyVkTuFjuE7DbA5+rkxCAg9Jexl7ED6tfBKy/WxPeop/vO4/k
aBgtBDwTI0C3U0YDHEWXfXfeqvBm/3x1/PhIic2c9kVfmfidRpNjSNrjeRc/6eKbY2D2Gh6Ubpti
JudnzSumt9Z563I6w2Zi1JlWmjReVPrxSLfh6PvnDCkAP2Vz/rwoLG+BT5EeuzV2TpdjktgvtkTv
bXnWspyOsTHh0PRGkiVuZLXDLo9a5eBZ0uV5Fz/ZnXpjftrexG4gvjM5duYVnLeBTqfYeAYOdGYk
EhgM84xRCxm0BNBx3m2f7M6wq+Nay02whKJEPN/5G70Y5NV5Fz/ZnLJq5QV+LgnF+5h8x65rNjcQ
9sV5Vz/ZoNiMwMno6sTVn6ZiqRZnrsjJzvSg7kCK47LITDO4m2WElF85c/Oc7MxMtQwcsHjD/SFa
Vz4GpuAkZ9756RybLlaagjQ5cTs8/Sj0gYd6qy3PW+7TYTYB7p+Tj2GRa9nJ2sahd2nQGDhv0U8Z
yBN+Ob1fTwm+DmHqaLqB6NBsmjNv/WRvGqJlniZ++24R7esWqs8vaAt/EyLUk7BJhyWLJmlM3FDA
F/CSCBPU4hxnHR122tez0FAnpmRPWuRCGsf4OE1fg1xXzxl5wsVPNmZpWHU99GrkRgblYGXIeFLb
dZWdt+/Vk53JWPWwxMI7cj1KzKnPtc2oSMNvYkjS2X/v9vJ3i36yP5N8bBVfZmEQzCJb0bOY8UqN
eV6MUE82aES10GRR6mH8VSxkbNxE937WcXXqTUMDsYyCsIlc/NVxbm61d9Xrzts+p+y5rJki/Oks
0GM0PulQvARK1J95bXyFfg7KiqebaLRKenqQyXAkYaySCcB63qKc7MymM5uxqrjxuPe3MPmiRRLF
N+dd+2R3YnKSpQJGsBtxWVnN7ms4Tedd+mRzZoOKfWrGpSu6fheNam7lajDP2z2nE2xirEy1qubi
aQD7HgxMO/OuT7blADuySolngLo9Bn4c3oYZKWe+Jifbso7yapQ/W784rwIlyhAP7fH+vPU+2ZWJ
JxVZ3KaYh0aJxmQ5xR71ZzPv8+K87O10Vo3JHIkiaJJotj/F2/sxqNTznubprJrRlNrBU7lyLo3b
xi+YMFdPx7OW5ZSbXuhB1HbmRKsr7d+YRrb39OKsYdeQB052Zi6jR6R3ELgdWuLbSB7uMbIU5ww3
5eInW9PLMGtX7TZ0fSXA2LWhiJD7+ryofDqnRviaAgkwCVxs8wdHzbJnCqLgvNf81PDOK2IqqUYP
3LCJM5p1tY01d3VezP9ErX4qlTMJnCNUuHgRPtvY1AaBfF4GNAMpPx/iEpMXkGVqAQtOe7UqFJty
U8nPfJwn27Opeh8LR96VwX8lVgAzt7gbnfWO4xD35c6Zqa30bTo/zUTkuLI3D7VvW+cVnDMa9POy
9F2Y4kbBxWcdVISEGND9vNs+iZqtLkhpRx4lCtIlDgX9ojXi6LwkZZYT/nzbiKU07EdZbzRY+Kil
UEx8G2L4ebd+sjlxsJCiURKBK1DooDmnd4/gtzsvfZNPQqfeQXMdcLZ3c7m/TOL+RwlH4MxFP0lr
I6/yOqj/gVtJFgbmmubGU+2dueji66JrvtV3ZWAELr0qTHqVuQ+QMpX5vEU/2aBg8a0vY9nGkVIs
J2jKxdN5Fz7Zm1VqTY3vm4HLeB2aLegGbjq8BM66Ogqlr4viMzqgj8ucCIRx8VjhAXXW8FGkMidb
s8LSqC8xSnfT2VotUN+GFvjjnDVhlMTXuzZNeUwQLQZknZXiBKOeMeskPWd0Ijd+sjmL0lKTPK95
wVs8GboJnR9NsDPv/GRvBnViYDpQcvFmD/sm7c6Kmfh4nqyIwK+zm1oM2PNxXyQJUwrc89b6ZE/K
FcP0LBsP+BybYtrrZ4VKLFy+3nCm9YyJqCviMJ6chtLsVKZYnXfHJ1vRLpvMglvLjpmMLeYJ6hie
M5uSV+NkLyajKvfzyAe3DKLo/3F2Xkt249iC/ZWOeWcPvYm4Mw+0x6SXrxeGTIoG9J78+llH1T0j
caqu7mVUVIRSymTygNgACOy91kvK8WA1VuLQCEIl2K8tslAHK6yFRwij4k1n36MqORbkP4SAPy1L
FkrVhk5nutHXt8kYVOmxTmfvwlApdKnresJQ0ZWvq7K5G2n7xwLF3kUhJ7PJMJR0u6Uh8y8WZA9p
s3PIGM1h0y4My6QQPQh+2roGvwgoB6Xa+DtR5y3m/t85+b9PkDjJ+vVBaqWFNbCtuHhSNZ9RMFOz
a2zSIf03974LyMIxOeF2uPzYApSd0iUaEqQYh2LnB2ngp67SkE1ptzXrTEN07Yctrkcz1KzxmN2V
m9/FZiJTJp0nDTN8kT8LhRQzez0du/VdcNaTRbYyyHBY/soJtUrlZaU4tjVrWLvgrFtzsshW5pmW
kaWvj+vSHJturN08ueYaBWoqwalV9gnjAZY1DdLCoTaxdhEqSpH3psYoSzJtg4wy2ch1sfJxOdgZ
rV2YdnK58r7DL+gkfSNPcPyWt6r+cuzud1E6NlujqZAWAl15a9zoyMuxU0fD2oXoGBfqDF6LJXKK
2kyL4Z06JKocu+1dgFptnWHS4eLFTJJsdk/C86G1N1CRX0eWwlYH9sEYtoTdPxW2pIRmulrHpk1r
F5rQvBQ1rkYrmJyBzElZru5aDiKOLSOsXXSacpOIcqCyCzAnib6TTnHe3BrHrn4jlP/8QiUqJWcq
GqgFmhoyhLthO8cDgLRDD9TchagFaWxRhoyRMCaJXLMSCpNNICjHrr6PUcne1tnpKM12+vHUIa8L
Kf89OKDfUHg/t4wMR8rpsEuF9tiUqEKSzYdiMRy8d+PXqzez0gB/omWGkSRCSzdKb1UU/djoZe6i
1EkmSd6U3AxNkYEmV2Pz3Gm2eDrW7rswNUUKKVO2jNCKO+XKnE0Ka0ax7bGr70K1xg61zCu2ztIx
q+dWb7WzoA732BCzLw2SWSni/2lu7b6Mz4bUkjWcWsvBltnFKpW3t8rECmbgSH1fPg32x1If/0Wi
+m+e/7CK/rXPdOUGamcszLBa8e1IItWeJtABz4fa3djHalk6A/hiE2EnhhhKbsv7mZqIYy8A++Qg
qYIXJlu0TJmP5AM30BnvZaipB29+H6w9AL5V4vK2qtRhK6H+Ku3kWJIQSodfG95S4PGalIWFc5s+
t1Qp3zWTPR97nzN2sWpn/abK0HJCtiYTOAaKAhJpsg+2+y5WDfgRTpUwihn60r416kr9noICOhZN
xi5Wx36My2phBHacAm1NjZLWcrLi2Bhp7OZVaRBT1wzcO64V6a4sEGopRZYcG2eMXazCR0pnADdU
TA8xGCEFELQEA+rYCLzPFcrLAa0iNOmwlIc0hBTE0qMwjWPvj/t0IWptnbzTmbWHXKhhP2lD0KPQ
OvZU99lCC/aRGHkysUoWcgROtDhZlNx/OTTO3NgzP8+rVIM1m3EDBZVjYd0wDzcihFYfe6r7lCFT
oJjKrZL+bkzqiQWkTYL8Kg4+1V2sOmrXoyqUzVBZpfFhGbBqjokhvRxrmV2stiwKagWyU1jjq3pE
CP9FXTbpfOziu1BtE8Wp+oJJm+5eQelQp8DQ6+LYQk/fhaoxMra3JD2HmYFcy+qye2obzYO9fRep
6JNn05h6M0x7c/ULTLVBA4b62K3vc4dyhUI8YMk3zm+V3MnY8U7yVsPYOdTu++Sh9ebSghnDzGRS
3j/FLXZIXRkOXn23BJ6UUcUoIGHZsuPs1dFrParZgz1koYKrsIvVRBYtOcXsZLBFqgToLdfzrEzN
bybtH2dwf7Hfs88iqobZUSnpMMN+nJ1AqYUN0VweT1hJR6q7DPLljb6nhq+7OhheI+Cf6ltM8drB
kW6fajTzukCJAXMvLLv8Y71a/fdCn8tjIbfPNaJyNy3HUjHCseoFZEkjIfUSJ8N/3rFuj/ivGm8X
0EVbaH0PDCPMJ6k6D/K45GhLygov2tgWvpjWjrq2OTm223KDd/08bBeGGHnLYmBN9RtfFvdaQM6q
6v3nH+Y2gP7Vh9mFuJHKUjvoG/3YTFHZVSvFSHg3jl19n4BkyECf+42XLQnxwKnOOio4Ec/+phv/
zb3vU5DSW1q9BVQnXBER8BYn2dT12QdPg9RdhCtDPGdwOsxQHsrmG0hu8zon1fr2ULuruwAfDBFP
ym2ZMmgqjjBpdk7dkFnHFp/7eqdJbnn4Egu4fJhWkMG51b02Sa0ey6Ey1NsT+WnPdbHMbjZWrt+v
q6q76HSsKJ50aTk2uu7zkUBCIJqydSOMEzBIttxnd1tRT7/Zdv2bAAao/8vdk4c4ZeatV/YalACv
YIz1HKd2QBtlGpXFPfXSnNclB4NgF8AT2/TIMAW+CxW6Va93zQMF/fnTsY60C2AyEza7itmlSgpA
F0DeU4/tDP3Ym8A+SclcZnOR0TGHK2fn76psAX5XbvqbQ/e+T1Qy6DArOAceBIKsK0drQ7h1w7EE
KyiWvz5m21E6sSTIl0ySORTvBh9pPcYg7XcIsb8Zf/b5Sgonz0XC0INIR93ej3asf+8c++CWxj5h
SSfjp5lUrk4CtHMjEXzMjGL1j7X8LoBFBSBpMiwuPi3LG2y1ClxghErHrq792vKlWqvCwmQd9qoy
PMFoUTyLt8hj7wL7lCVbNqQU34oV3iDy8Rm5cf1mIAqkg31+F68SlSyNrJZOaHSj48YU+4TSWlnH
1tTKLl7zVh9tvamdsO9z7QHYtXzn9ML6eKjl96lLujDsCsO0E9o9xUPSaDnvkq6Zjy1F9rlLvUz5
lzJqyIT0Nj83awq9oVmmYyPZzSb686RSxfUGG9t0WBMKkoAMrfyaQq5+PdYyuwl3JSXcmUaVdjel
9T2JUUOJpigpX45d3vj15k0rFU6GAi+UBFRR39gKEzV47PwOW/o3Y80+h6kTablQFxqHdZd3rlwB
jrFIZTp2kP8DkfjTfF5qkASnrorDVelUH4UWchQdmMyxttnNt7Vs5mZv1TH7JQY5Umy8u7OmTQev
vgvXOgN/oVOBGWrIbNyxlKVTMxTOwee6C9dEUA9KBkzMpnjVvTSYOx/GQTpWkqfvc5lKJK12Iro4
TBuW9TB3Yc5Vo34sZ4DC9187ZZbGqCPTKQ7bWkZLr0n557Iqhy9HHivC9l+vTqk5Oni1ksIMSqhr
TrkaAm6qD80h+j6nyVqcOs71XgpTp1TemVpd+M2c9t+O3fsuXLdG4GUdSglpyboEI/tu0Qwg49AY
D5Pt15YpK6nLe6eIw6QvCk/qVvFkaUL7euzed7PrutRiuR2SgQAp1PtUkdq3KQJB79jVd8G6yWk5
mLBOwqmdlo+AQsUltkABHLv6Llh1K29UMTKMVRv4DIyCD1lcHttQwrTya7PH5azgdZrj0AJSE4CM
j2++tPTQsgBi9e7qk1k1kpikUJ+MJhgkOQep2R1LHoI98evVVbg5ibEZUjhURbKdcZG2b7TYbLSD
d78L1qQctL5INAn+i9BaOjv4NWg5Yj62Y0Up/K8fIIdEqrQ6H4B9d9MHyxl/0BDCHIuoffaTMMZq
6VPGGsS97TVd1/ysJ8vvXghvcfn/b4LgRNnd+5So1mobDMPrWJxVqqVQtM7l795mb03wV5ffBWzT
8Ja51rMU2uloJF48LnJEjdMYijaFcwNt1NqORe8+GYocNLsodUDaa2/Nbp1oWBk37GGHonefCpXV
qLuyZGNM1haUCED/3I79hUOrS93ehW9GMpQjlUkS9bOBokHGG/OuZlOnO/TeoO8TolKnXofFltto
ABUVoqWZTwDzDg4P+6SoQVL1urTqPqpFUoDKBkLibnW2fT/U9Pu0KH00UtzRTR9Z4P6giRu9D5kr
PzY67HOi8hSQYIacPdJhpvhpXcwRTrdjdT36TTLw88I+Th0pxs8aR8ZaTahUc8l81QGCH9rsgoHx
6+VlcvvTXgzJCYSbXPlNxQm3KbrlYK+3duE79W0NNwzigNXoCP5U/HBDI5KDvXI/3yIAyXRZ7U79
OOhQrYqkgcuQlscKY/V9jpQYKw2oo92eZkSH8NJ4qhXoh4MdZxezrWGbMshN49TkhRORCtA8C204
9lqi73OkajHO9MsFFX3bfFgR9L4W1tx/OhRR+xSpzp7yuczK5jxpOpplJW++NUP1u+zLvxnz9+ku
nQXfJMmX+Yz8sYUB1znDcupjZf5eyzfFoaCQ4zcrZVAvfz3B/MDy/vT6JkZZXXV1bM7pOmjJ1WBT
LVYia0AoWt2tajpiH8rLPpevjV1b+r2YZ8mOgPiu8esMRlxbcYDnXYZaua8bTAaptEnDvaRbFcI+
SayaFVqmlOZfgMuvJUA9eVlR8aylqV4AKYoGxeEWO3KYI8kQX6RFa2rVxXk5K5+s248sLFazdnsx
l7UrLlXsZOW9lVp5dTESu0k+jdXYjhlC6H7pEPLgyWo8sQ4DfDs+RJx8kdRZSdBWyGqdf5NmaZg3
b3HGJXkXk06AnUPXkYx6Tb128WOt6PlyVw7LZnZer0zY7hW9FPFLM0FDQGq32Zvk5+SX5i9WOwoF
m/eSyIvlr2jyuvdF1xVpRH1C1Zwde7QhxA1TeXNBywW+bE7IRjD+W6c7FBjIEmRwtSm06sGuFadF
ydTp5nBHToaK5mqeF9v+VuqN0j5wstbKH8uhmFTcgEqZ8aZXL4ttgZRU0yThww7gZbF3cM229fvW
1pUvWyEbWH9nu80xFa/aAsXLJb9ZtWo3hf1WdW675mDdkniO64d8rQbjuUuMnivYhiSpBqd5iFzW
AF2hxvl2X4n8wUG1UZwc3oMaPlCs12s49IpdQMyys+I5h2g5qz5riXqLoDIa/X0/apx9wdHkhP/N
BnATncPgYMlEar1sSXNKZcWQPpXasIKSzMhAxKkyLeSp1OzmLMY8YzdvZlQE5D5qUO8osls17brm
xcQGoaysAxqqpUK5GMECKhJQnVsvGZwZoWbD+IzEQW8+T1o/z+/GTLVTmPoAtTpK0AGrYHsy1YWq
fElLtPRsjrVh/pH1apF/R5cibXlI0vmmVvACJX7s5sOCOpYvfColWsu4LzAlUoavyOAvLX5vgA46
AVEvz/Vof5f7JNUQoOct3mZowGMlfZS2YTRyr0s3bfuqAPGQvsHtwl9HxcUANDFvnDLQmrldqmu1
iluAWe2QtgGFy7WzIJyu8btedTi6ShfmsmUOVSA56aABBxu1lHwBy87K+VVlb2N8GYCr9Z/admvk
17rLVCDVoFFjRHE5+L5O6j+MOUvLSdLrs12zTICUazZuZ4C69VmfEOZyJxMMXYu37CtYtH7+1mLR
a5CRVqWyXio2lqw7aqp79cVuW4vSYd5ki+fSNLMLOl75Cb1woX9rx6a/wNTu7zR1BIXaWnmIPx7x
eqawfsiyOH+jC3zs3xITzkSUWE5qbXjolrSN75eiHsTdPIiVkhpv0WNHJB/HlD4o7vUtddTsUq1d
SfCYdVJ373sGE70OunyxUBOTUznXlyKHTNv6eZ0neetDRDbnD6Yk99urpMVJ966frAb83AA0GWUl
8Oxhe06VmIWCXzBnKShGZkvkiDlb8spat5btJIPxp4uyU0/Q/8AYRdQ6mphWYGMu7XfqzpoVTzyk
EOy3WGvMykYZtNrowK0xz9tPWTXEthZitFkKx4NsIyYkb5UzJg5UYr2VW1de4Rh9NBh5nZdOxTry
CZH4kKiuM5Hzw73N06x/L4ZOq5+ztLdxDtRlrZSuvujN+AC8UF0+z8mUk8GTr3KDNzk2pg58Udtk
Y4FYIS0zJZwTEyg4I2inCfVOTCh5FUDmVcuuW2fHWrZ4hSr1ysdlnFc5sHRh6t9HiffD4owi0amL
0BIcn4SKrPbdQzvlIx50kS3TFoK01q03KcQA+QuPdUQ7Yy+2kZUuM8nsPC1NphtL2KfDVHzboItL
f3RDCkTUTdS20oHMJtWiQoFFBS+1gG4aM3k0U01qfXUwNvksI3xldrHMCRYok2f8bRXFlD4Lq5jH
xzpuDTWiaRL9a2HrpUKFIbj85B0rkDEXbmGLEoxh2uN0OdutvrULmfLYDyFtMsczTAy46tTZs8Zi
TN7pjlIPJ5js/fyxL2a9krzWyFIxB8WwtMPsNfMiT89jy6h03+dpcePFkKviAemXhZ8Um2OXbl/X
yrOV6gOaRyjUau42+rwUH6R4NLf6mZeOnKObjso9KKar1WxWMCt9s1w5PpUM2VXVqh8jEsEVHcUg
u3YgklEYr+UXo1h0wLWVk85z7Kdtp9/w4CmgGgE0IEkfc2vsGODjeNE/55lcVKW/TfmgzC5VPV1j
QrXkGlhILKd/LAV4xipK5TwVdgTKsrPlQEkUKbuqdYXa+3G2J6FWntOvKjpebYNIqAKkHoB+s626
yrGMRlgqc0ClprBQDbXN7a3fHTYMIM/NYPdALeN1W9UWiC/bj3BXOyOp7MeinZNPsVQbLCCWblCX
V4XPvkEj1tR8+qbPs0Py2NIr1ewW0lINJ121Z81LJDlml4L11Gy/yKNCemzi9IixXY7D2Gv4niH/
XNuw4TjOecd4KavAIfXMkUC6m+NoRp3ZTCJ3qypV1y8rw2d3jVWxype8tbb5bVVs/XSvy2s9yN7Q
iszQWIlsjAEC7PTMiPRumXs6iKf2g6V0nmZoQ1Z766KWy3vmgFz6Y7TWG0EfkXNsRUnuaOlr7hQA
oDvA/XUS6bWW2gCU0ZA4d4bc2onpjWMtpt7LlKbOTivkR9mBoqpUDboPicHpZZasiaFZ11u9ekIu
ZY7n2FkG83mThTzBwbYyY8s9dRiSqvc62sQmkzLRrNsbdDWC4U6TmoIlS1G14o1T1Uz8bm2kxvCH
tMxT8trksd7DPZXLeVzdiRSH/JMjmpvSUJqLXPugTJgsEWZ3NW9W0JHHDTnpkoI2UgJUyI0g3laW
j4Y7FfqaXw1z6swXTrw15022GW0x8CRUpWV72Gyzio05pHipa26JaC62Hhv5+2IbjeqrpWYN0F0d
izwDReF0ivmVHNEaoreamUX2IVmTuEuAHUuslDBJG3GLFj7N48xlXkvV933RZrJA0ianEg1oDgNd
K4YID2Q9Y9WLVxI0I+yRYjIkhYoR0CQj662O93UXjSU0cgRlPS0o1kW5Y4Wi2++1gqExbDblRreq
NshlH5GUChEurTp3AoQyRyefys2p+2duxQCWG49F2V9nue7VJ7PU0S875mIqcFpRT3iSIwal8HKQ
cPFLHetLd1aWolDDTef5sDyfaufdYKVLRzFln6yf4s3qxOiuqaQBelVSudbvpY2YeJZRdOeA0Vtn
E9DNExPvLYVSxUAucLvWSW4waUxVCfF31kGMBprTJ9ZrL4B2obCSDYfvL3NOrU9GyST1YVtjy7os
2KIBSCuMJ1+3mgZ7Ft1gTI9pXWrTw0K2UHqJi8qikI/3+tm+ALTthu9Kg9sgkGXHMtBHj0pan+JJ
y8ePogGN8UZrsZq/TLOkjbVbUwK9vhdZL9oT59DprLi2bCI37WTOir9tpa1USqB102LOrsrh6PxW
gONn+T8lc2OgQ8vnzDqVSV5Q0pql0oifLG5G41UZRW4wvYqkfD8ziNA+bBVm6KaQy8U8BeK5ba/L
VhbbZ7lp8ueVd0DjzhqljsLpASfBUo+Us2hZlznvsizLEaDxPtUZ95JwhPikAj3KHwW7I2rY5cTh
56RviUlPGLFj3HDTjkZ1pqK/TnEtOc/oV7uFV61Zko1TJcOPOXP4bg9v60IdEJM6nc3HZ6gX66M1
VwWGv7ZYBzjtEjZ4V03SufqoLSw6XTx3lnzOm6Rp7zo5XbRoGjMh3hpoy+EsT2JVy1PR6CQhSqzt
3o/OZDaPYzxNIurzQZJad5IrG2p90ybqqyBHbYyY+doFbre6Kgg6VIteqeQqlpZhyuW7Th9j532F
WQXEPY6Kxlcw3jfYJnQ2SmllrBBuv1kDhQujyYrsWerngU3xUcTVjabdSsKf7GmwXiTUC1iep0S3
Tvk2FwXlDotTPGiI0Da41Rujz9vFWRfDq6tuxKk1JBDrNzPvx6ssz6n5Al6unIQXVxZ2BxLH7VF/
YX8QDV++TIKRcNYBjIX6Boc3avrStgK56aek9yl+1ucAUENa3bH2tKaLZSeKGZT9mCRhrhGhl3Kr
zJjU3C3n1djKlPYunoR8A06OdSauWanPBQk2yiyGswz72fZV3o6Lh4mMtv48phtnyyYysBKAOXdo
nqyKMqOHBZWPdlfKHNb4holJjJulsAx/Y4JM/Rp3pqi/JmZp9x9Hi5TYR6XQ9JXXPYqfzMek6UUX
dLgYpztzVmGp63E7MOYr4ySfM72D7kxtKgQKyMaD7vwh6qxZQjvbpuqtIIrBOuSbgp9O4xXo0Zx6
1AWuZXOOiblAVZ3yvhCVuj1MJg1dFd4oLbKan4010aXNn8w4qzIvllYLn2Ghon5yj+2+3LYyftqy
MMqbhSPXk/PCjAi9pcShDYPdWf84dv3dnmOrxsTV1KXnYpHbK2kF8oOoanHsGGtf5qWWw2ixTtrO
Rg1Teu6V9u1K0cHzsXvfbThaxta1lVbP59bMlIuaFvmH24r5N/f+IwnwL44jbqzin5s+mZUuWddM
nIu6SJs80M3t9uamd/HZIMFLRjFa5ehcTFWi268lyaEy3ORX1Ki8auV1YjxkdCS0MipLr23B5OF0
K+bkbkUgkNkUNvp4oGy+oW/0JI7UtnYaNxeNaiHLTqXkXnKsqr8kU6akdOue0zp5g736u771N+c5
5m5XcmmFJk3Ytc8TjDTpUmS1IyFYyxS59p16YyfFNeJNN3w2BCR79FL8sKtLMqCCfUVaN3l1Gcbn
PlCMQerCpYj77uSUmmrcmRO6Cq+pKJUbA30QkkPCdNsVVf/AC7nJKmkYsKyjkkj6vukeSY2cKVho
4pQVPSnp7eWWSVdTeRgL3nSDLJdGYQTFUueWr3bpOjOMMRiokTATdcEQ1ynz27LuOQlBYocNaXHj
IsZfzRsm79Rr1GqGwl5KuyV96snx2ta+OoMCCspEAvV+0e3FmR5K20xGgRqgn6vM/9FP/1s48f8a
K/xxeu2GsXv9x/3npv8H6dffPrNSrv7j9qu+1s3aIckZ/vevX/Z/fg2h8aZN++UL5BzZsD6Pryhp
X/ux4Ef/rOW7fed/9R//JWJ7uzav/+t/fK3HarhdLeG2fuaAs26x1NvW/9/zw9+8VuKzGP9x7ovP
1bf+f/rZZ8CQA4rm59sHrf/ycv82u+n/BBqOm1S1kCFzOvpvtDhL83/+MCqaumrgbrtF8b/I4qrx
T3ZbZMuRDf7FRLn2f8Hi/JOF2xhSOU43qoYYoP7dNE9/DgG06t+XPf4omtoPFTbe8d3RCg4V3cqm
XLvPz9m1vfQP0qN0YiXi8xJq36uX25f6g/1gBlbjTmHvWaf1orzp0EI9xs/ZwxTGQXW/flhP2DXC
MsgfsSVcVK/z+0t+Jz4XZ7YVNMdl6c/MFo3XPEj8JTQ9JYw94au+GZiX6SyC6aR7I39efDVqfPES
X9SgjZZr6q1ee2qvfaB7UjBdNT89SyfcHL5yyk7deQ2GUI70SxuJCFpQIIX1ybw0b5KL5iu+eOgj
oObjveI35yZsQqrGHpIHdm1YAfq8gPrS/YwtK3PtO3FvndoH9WI9mlH7sN6nvnnW/e1SPGTn6dSE
GHKiItQD6YTJ5VI/x0/SQ/FGXJyH+r48tZfh1AVsYfI5U49qw3sjsrz4bM+uZbnlffrIG388M4m7
4l38RAWDu3wpL8MZnlTAkibQwt59PQe9H4dvM9fxlMj0s0AN4u+mR7uGzcn8cRt6oJy4gt9Gmo/d
zq3PfRjIT/HdcsGYE+H+9Xo+2RhVfhrOIbvYgRZ119FXou5kfuqunCuGmmf62kXcsUsRWpE4K9H8
VJ0mfmp+KZ/TcIucZ3br+7Mdps+zb3kiwoGjuyKaPOyX0epPHqsGN7+kl/xih9p35SKexDf1q/PH
cKq5j95njfjWS7zZH1zLoyTq0t/NoflYn/WQdX4gouYkh6WfnsY76zl+XO9Wv/XlUPY1r3Jb33zM
X+S78tv2vlUx3rnJ5KlsVExe9yD7XWA8aA/OfX8Wb5p3VdCel+9yCBTtbPklF8me0usUYaOKjHMe
DIESiDC/1+8NH9Cjdk5HvwE7+sZ6ss7szNPaWaR5ItzEU3XJfMPPo8yXP+in5qJe5w/SufRXH/2U
bwfD14w/o/A46S/lVTuPJzYhSX+1H1iqPtETozjIwiJoiROZv/s2Xot3ylP2hfjhO/Nn67xGGZqK
ix6RWPUo3iAiulMvxR3HFlf7Jb9nloi6u/ycXqqLfu1/c4aq/ThI/qtQ3y062ONWa7NulfvVY6Wc
EoWD3/ixh2XDtdyGe+j879+HKAstorI4N+fN1wM5WL3Bl95qZ83tA4DBT7NXeLKLSyucA9WTPeG+
z/wsHF22Tzw1cGw3Oyk+r72hFoqTcrIGN/+aBVZAL/JSv/UUXwutEOYzz1ujlw9XHU5rJLyF/wY3
82y/jJZT/WxclRPGbz+JkiiLsteSjQMsU73Xv25fynfTabiKSLyzc3c5ZdH62Jww+XrIFKfri+Rx
TvBe95nWg+EUf0pD81xc9TNvF379zv6U3Ktn5SHJ7mz60r35SIc8J2f17fZivFhBH/ICcV9ap+Q8
XZI7zkweSG4M9Ucj0uonm++O3cRjTXW/RIan0L2XWzyEk2e7Cn//Hauk9/lT4X6tGBVmYgHfkN8H
8mXwNffbdyjG7uwTk3xv7Nle7q1u6XOloD8bl/kuP01RzsBqP7SnIVx8I5zOReMq/hygp/KysNLd
9eTQH6Vr8oEe5zfeZ9PlhcHbPNO93dw3xvA7PeKh3EvX6m4LJ38MZq8OxqvzVHgGX4mHLRxCO7Bf
dNZtkUN3UCM1Mnx8bj5b1UERVB5bk2fpcb3cfm9xv35hK5ddmspN+JUASEOYPyfn3J7qgFOAkxws
Pptqnup3D4jv/MIzg86fPd1TrtgaPM3NQhHO7ux24RqNTDV9gJrJHd3vCTPC5DPqu4tfnQ3f8dls
cc4539We5Jf2lHvWW+sToA66X/ax4+os+c5k+AUS3Tjno9me5ccv1pltH1eNSBPlIumleZf4o/fT
xP+vGfQf1Vg+1ezp31QYf06NfxVHu9X1bGUC27Mt37eBeb8xlSG5itgf9dsTWzESz6Tzt7DzbY9P
QFOOnnWX8iSAi9A4M38r+W8EE9AYGPwxozXes1wN16B0v1Ue2DiXYz8vjiZa0vKbqLisJ+RahOEQ
TuEtZHEz+Yv/hx2hwgmZml0OtsIk6JkV+6ALi9m9dZvbJMk/+MjAvJ7JdeKnzUgJu7N9iRmoutBm
KI+DghCW/xgvxfl2wf5k0sdkr3xYwpY/pQyabdDz3xh0y9WOxkBzbe/2V/Sgz7f+3J8Mv+Zr2evO
4kXnQhyAnRy6hMqvyc+zt/BhbxdvA+Wc01kG/88PwtGaP9G7MRz4tl/4G70yP/NT97bHBr7bvh/5
dCrdx+TD0LUeaDQmcc5g6Lkmc/8S1p/zt1yfdlXdzosDM5AjykxoT0gFQcZ/pseq4sL1aG76FCaS
d3FgBy23tH7nsXiNTwB+kWU3eRMnbvquv7b0HT0iT4OWo7zKM88lz5mtSMbOJax4nA7d1AlTYtbX
GfjsCNUpaxU6ui8Hk78SOKsn8WRu/3Zrs9ElwKIkTJg7MLkwMRp05NklV5poJOjOFVPQrSvXgcPP
KX7NL6n4DBxIG3fsa/qxj1GRj3NbKg3heF1PjAQ8vZXeQgPxHZJ763r16dZ41Xn7aN/Pl5Xm6Llr
m2fPeiKKo+YuPfeX9tZRfTOSHm9PmqPxU8UYYNGBk7CLECx4bzjy4TOsdLjK+47kzHW43ZRRQRCz
t7aAcMpNF/zp1sgDNy/4X2YekFnRNKQI0GG5nZN6HSLzZJ4GZuXMjwPnJF0Zg67S03zqTyv9+Pa7
dFZ5txhJfKjJPzqmwlQxc6PwQtnm96QzxkF+mxpYRN6tS1R3jE2n4taTGV1kuljK4BEHXYQzzWfd
4eHe9fpg+7h9TM83wZWfRgxXpz5hDLKY6i36tx4NmUtmYCQzK7dfnLNx7kJ09/xNGs3/h73z2q0j
S7r0qwz+60khvbmYmzTH0hu5mwSLktJ7n08/36aqWuQRJUINDNDAdBmUiuThztwm9oqIFSt2EqdY
7NTkgtDRYdxIu3azoxPC0dl3u3grjkPPj5Re7GpY4DFYgCEI42J/bE/axfv+kaju0TkTtirfEu5l
y4gZo0WWm/glM0r7NYaw2FUqc7kEzOiWI3Vt30/X+gU2jbUufOW88MV81zyM7mU74K/Pb3Mzf2JF
NC4TMNKG1ntuuc3FfHhkHrjCOw4kpn47sS7TBa1CsSU2m7IArg6cBOJiHOTFG7koOBfAaHlrnxuP
JsdXvl62NlcM7Y79+kHaVpi1is8MQfWeHQDqV3mTjsslZW1kDqEY2XGtjcpK5Xvwqwds24U+3K2N
w3tGjK3s7cDxKx8w5+VMcr9hYn35oD3ZNvlph88b1KS24uYRp3XxFGGGZJaak+pp4M+aV6df8lln
sEkkrKbpNd7ohj59QQNlgyrVxMeebj0eZTyLwRajS18zN7uJv1QXYqqbg8GD5kwD1pPv14EDJLe3
6V0IxK4vi20DUIl9DftEA6/jap6Xl8X18nXeCaDQg2wS4Eq7w3Jw1MOtwo85F07hjke8kiDnHGfn
0YHe1elG2fG/B3rIHrJDdKi2+XIm8bnL+dicQ8D4SjtZl8ZtW5rFeoAg2S3u6XW7TXY8y4YWcp7u
yhs2mBv7MPi82U3O8Yrc3B1ASdW23iS7FQQFuAXnpLgUZAC8FlQkYJeEfwJpQfy96V35i+RF+AyO
VwcCt9QBC7RZzglmnKGws7H9PlgDZ9sD1Gaaprodv14NNLyScK+FnnNR77TtGjRA9syT9/XRuAjv
6HbZ8wf51rpvzHvacppnALEg3kC2Lba0YPOMral5eAFuwrTYvhOYd1QX6Pv+GO6re+aXjUJntMsB
L6Q8qleT5Nq1m9zrexUEp33Wv9h3+lWyZXr42fQ24nHMT5ToX7RH84q+c0G+IVqeZG5Er2ovuqaz
ctDuii1XJDBT4FBkIY0g2kpBw3sWIEXaXfL2PKSXu7Rk9kP3sd9lICljyxfcxuvcK7DpQ/nQVW6/
BNlZchZV+DXDRttOmzoA5u2IGujNDrJOsnc+G4Yb87GP6i0JVdoibvhDdccPg/nE8krC6QOGteBF
zaMpnU/eAD/MeVo3h19I0PtBn4/SZ+ApG1DqzsJd59tudEcXSHWf0D99G28qr/TTTwr74XFmEcPH
yZ82c/AQPxmF1rVdm5PIM1qeFeiu6aIog3NWs3d7/m/xBQwdgd36E2qMOOPkfVavsDMXnwv3Uvad
rbpRlC1fhcrg9t9o8BnAflkqd0p4HPWx2Cf7NogvCCTO35ZNG8DQZxYVj+TdjPvVMELO71c5tjYj
8RSus43snXStbqiu3IjH6MHJaedGX/Kb/GIho7qpuNwErAMEYdZC9nS9wxE9twJ2O2adwH5Q+MjM
MJa8UfiZGtvAncPCsXe9h97TuGh5eE8cmprRa2C3AN3JRoBtsbnXw+rdf0u3As+K6RIuSO/iQjPI
whVde/IHCRtluuMh57lbrmzxUIPHfzFAKhOdYpBA5zgCKl9TuHf4zdyLFvZ/cSuQtEB10jH1uNRw
RkuMnU++mmvUFu/BpOOGbsug52EHf+VBao/et76Agw4gOuE+tDfNXYXxd/b5dt62PP4aSFvxk1y/
3nxp8AL6zjmwj+6aPfPFpUR70/frJgN7tJ7N3UvGZmvv4Ji5XKRbEX/pt7Eww4GYZVwAjDKw4GxM
3OpbB2KUNjUDpQFkAxA/PAa/54EBUpt4Lx+SC4oExR1nMaGqiwei+zMvo4IR6q+42twwwl0kGPo9
IvnriNVThfhr8PukwIRW1kmxVLVyDkgFaRarVxJY4l4PvoBTApOAEXdIqXk4ACyABbKiRzKxICJH
2LQMC6h7Dled4QqYu/rRLr8SeGveK+Je2MYYOOJTxJJApu56Gd6H5+F5e+Zctns1GPfTViHC4YBY
O48YE6B6OhjEjLr3+R0MvF2/D8F7k2disWWsP4GaXXHozvPNeGx3Jf+aPkYoSM77o7kXFnHY2Lej
cNt4wvHD/GF2rywuoWLb3a9uedmdp7fdV3ENKHfifoM15WeBsVPciiugu7aOs/s4crgL7gNhqiBO
8Lcs7Dy3nc52jn1jt8buyrdHjpGwaoWX+rHXC6dS3Cu23x4lrKHi2wfzmwLwJX7k1z1Gm2axTB6B
JYJ04kpZcSwnICrje0ROvGWTMwSF7wK0bsSlNHPeJh8zwc8IjBZezxuBbgwCDaBmV32/+gIbiPCd
GtSbDkMmJoK7dCttUenx16fXiQGfqtdgplgRmhkHOrczbYcPpXbdmRx3tyKUNWLRexrXcmVaRBDS
cjsQIOo25i2vjhmAXhiM76XrlYOmBXOgHRJcfYNbe9xxMW8X7KUWcDjws5JNClaytzP4p90IHOn4
JQhRYGy8Bd4B5RTP6C+dq/pc/pBeF/UukYF66fnE8RZGRIX/5HkFIKz2EmiSbMHWF3ty4s9kU+Xj
cow291BBvWHfuvRHxkbk17PpxYdWGJCdcG1xrjmzE+sIMHc5gJcCIg7gHwHxtKCRN3RGrg95IPNA
AhjOTNyw52rFltRYDQHpamAZkRxAXa2dCafE4jySf8BKYcfOwsf8Irqa/BmbJEIOBWYG3hx49g1v
2RDBpddO60miBrFbI6OJkHUefqUA/eBULmEIgffu5Zv11sxc9XzcrL4AsjamUUBLZVNeSZcTUeb+
k7FPbo2r6khU7Xp9zM/4+rfsAqGFHXd8YB9sIEl8GRI/FughvIoO5S09do/KVjus3yrimxGYZw1U
opzLJtmbAMP+DAcaGINrvB+BxDhxm3a3XOZgDfOqPVr364H4nt/tuTSD7FCxRZKzgiZfnnP+icsR
0++TbMTgrUEA8WCvXqmf+kNxxi0EoFW5y8LNQJCzITRh7rq9c21H/vQ4Lm6zbzb6sTk6l/ke+44V
J3xO5E27VC+6o7XH9Q6Eg59une/c8T9K4dxVBf+8TL48ZQl+ZGZ+meV5kcD5z8jYKDRcNS1Re/nr
lM3xgZbLSfY8M/PjY99TM5ZN+1bas8qqrhPmMVUSMN+7vvIduJ6ybsmIQsvGU3nC36kZTX2n6qbo
yGSQQ9cdlShQB188/j//oynvbBq+kvXng7phU5R7kor5XWpGeVKCOj06pqGfKtGFVmpNVbeE2yif
zjtzBbFL3ejFY/5XNubbSCX4o4uI+OAlibVPlBKGRnGostsGgrQbKddTtLDJRxM8JocPkVoRjM1V
3E0blqBrKOV2zTtXnQr1CGMXg1wA77vyY2aqyA5e92PntrF9BiMOLqd0t+rDvZKtOvyVq7VvRHfo
NPas7HKSStRnJ7wffaHT+Y1qxF9mMyxdwxr4WnefpeVjU2j7yFFSf47T6oxpvTCV7qxP29Qt7Ja0
c5HikNOTHHrbMYWl4K4OJHr0eVJfXhnMWWxPsDOdHvYazTy/Sm1941DIFPaA3DpD+qNOjtPUfxgj
bu3F3DXxFzQTPamUCUfI1u0arm6ffgzjbwP9qeGcf5xiQ/WsOfmQKJekWetAH8YHI+wBjNV9q6tf
jHSaPUNTrxV5hRJMqqDq0russNXz1sjkw2yguw0zm+6iObdhSVrBXvrPCiy1fdJXSrCo0/uiNi5W
S5sOpmnUH61lIdBdpOO2L9r285gm3qjOi59BqwEXJBWEPSpDSi+MTKoj6GsSQDGKoaw0Oghl7eyr
lTrYi8Fs+EGluyvI+R70VN8kNCM9DmtVfV3CpL4vJDW5N6s13SmVfJZPueVX4zIGI+XoT2fqj4zL
Ly3Hi8zv6yboP9e4UEX7a+Ny+1BGr1gWPvO3ZXHe6aRuCR3DgZftpw4Y/7IslqGYP1pNY8T+sSzK
O2prZf4yyRYbiqgB+mFZZGFaHNuRsRMkgP/IsjzxQE4ti0j6nlBnpjDSC7NPiFSo88cxGQgHRT1V
ky01RVlEJUqqL0VgmAnJsBWKdi3PpQt7uPcGWiFvZXTrvDrK87Nc0iaf0hS806IqAN3l5wQyO5RQ
eT00dl08tFE47hMpLDaKsfbBjLF1W7szd7M+RN6qGDPxHprFQh4x2KvJY5NbBLAjtaaPzzDmbuaQ
f3em5VyTK4Sc5zDZ1A0KHK7VmtNfy9TLh6FMZU/PJPlQ0tzFa4cRU4bVPtTmqAd2U7cbrhEVXwu2
Jgz6Ki19E/lWSoJs89rJ6Jw4W5X5vknUwSsqg76viUwYZlorH5JtHISIdnpUegC8y3XG0hqqO471
Byl1+tsq1kM3VpvlfeLMi7sm8fLVog/ZxmktHDu7nLxSzk2oxVrhon1PhqwqDc/M62+SjFqhNHKM
4QDwOCb8MLeyRux6HtiLnHmDgeZubKTJXZQvNlU89oBrYiWDR3Ofm1y0/Yi18nxaUZBz50YpdkM0
5TtJbWfP6Vd86b4uPlNKYd2gIbVszWpazyljGX2pb+ezMummTWZVFC7bY3dYnGRXmupHe87on9HF
+Ej60Hl1L5O7DPV8s+g6wavVJK6btehdDfNKUHma7+Im3dpUfrlFlRFE1lvqMylPMNoo9vJwlHZ5
RLkW873VLMrSo0i+W+05MKc03C9WRBBkMAg/2ki2RHVOwGW0JLe052iH8hLFKdrgFsnUnlGwlV2b
0FU9qetwjZEB+dxpPaC3HrRDBAvH1Vdag46hXL8fkfm5HSnr8uNosI5NBjXZzbU+xIg2OeUhMwGH
OWnfD6jtbiGKwzGQzAIekJp/+K+B/I6+4LH82kCePdR9/JC/YiP52HcbacvvVCCUaTiarEDBESXn
f9tI550DBdu0KO5ABFpYu3/ZSPmdbVs6sMvUDdXEFP6wkfI7w7JMxTH4BtwajNufoC9ThBNObSTo
S2GE5xy6znFgi1E5BLNXoc1LV2fcxNmhzJJ9WeNr1nP8SZR06IvyaVZ1ggnFdNbM9R451doNs6Lx
qAv4pCjRsSvmT9Q5QSwPrCE72OrneOnIiw3XamtB2VWKb2Gx3knq8jGmWqFX0tIbndVfZars9L42
vahLSHpr8UUVwqeUcheNoBh1LOdimEhjOFa2zeuSoLBVZn69dJtJWh50On1Sf4bv2ppnlETAAR5o
A5Z/cyCOR1UC+3X5nPfKrtZj2uQod2pnOp6mhMQ9bXknNFX7dLwp2/EmUtqPKMQ+zr3+aZGTr4MT
Hxd1aNxEVT+k47obWtkfevuvnFIrV4MSTZmftZUH6zK1c6ocRw5ofDtjit3ONt1ubFxbTSe/iqFY
5cpdBGfRpzDza6dNN3kVQlKo6AnUE1JwrtW5HHx7zWSPSqnzhUIqN4kpxIlKvFkVMeWlGS9kJa4x
8ER2kyT6Utuy7HIJ+bGubCmcopRVWt1spSg0bIgpULag8TvoxH1jYDQ8I5+oZDT7a3utSHGZFw5q
4Xsz07aSbMX3mYN+YOJ8akNjCkKVVJzVXpSJbAdznTk+7ZqzYFkWmC9mv4uWDHwn93fW2k8bzVFH
QmZRpW2pRYGNNCQzrXf6ZNd02ZYqNKKMzjBerlFrfJnthhIT7TGeG3uH/ZVo6a1JOycMibqPRNJq
6vO6VvJqtaccK4+I6i1NGaQoRR2qUG12embnsdtn5rc4q4IxXZzvzUz/v4Z6nO1f2zD3IW4fkhdU
QWEMvlsvA0OkqoqF6qjpmCqKg/9YL76jWbZqOsISGaYpdJv/ofWZ7zS+x5Vuy45sqzLBkr8RHrQ+
TKAGvKOAgM53mKM/sV6CivDDeFmapeHSasJDdSxFsU9ZzIZkaGyNBTJVbA8bal+/VUWaPKSgzLO1
kXKf+o3Gy9KZ+ErsrJ/VuI02i6Sb/qoWVfBs2l6hTAiLefowqkGXBqCwoqmnWlVTJvdO2CnknG27
OTedMf5YV0VxZiRLdSbrGfFRU2rekBoxXpsClTdXVJv/qKdetFGXk0TIGIRarwOecjo4B6cd+jnI
qwFWGQ3tH6jcRLWiowKcLomUAGAwSCTIIcwsY4g/G4umXwEj/1qqvPQbUwuJ+xvaaPvKupJNpAaQ
kJ8ufRoyx1rcYVK9FSSI9UsulbWeP7aZnsvu7NTWexrJDl5njdKWVvSJ7C2J1FK6b5qS5VIO4fiJ
rlm3CzLuRPiEqz5N7bWzLDeZsXpTPzQf6WkGpdLRBtz9uMx6r7Ws8Wtu171OqbqOO62a0/JN0awI
6k5WALBHZzE/L23vuAWiRm+1FHpS4T1dWGitpq4bDIDv8vKqtHvY5VJct35jDQFi0gHsZJA6pfMT
DnMvhedj8UWple2Yj8QXPpeFvbXim4bqu1KONpV1G5KItzZJvUCRm5FGGtxhMNyaLydd54VZQmvM
zm10e6dX0hs7RDBcf3p6Ajlo3ApAcaoivjZZTylV1/p6FkW+bfaVp2RJuf395gff/DSKib+nofZh
KLZ+Ug2hWPgFRZuT4F9KKKQG61uG10NxllvFZxjkcDcaKg5/P+iTvOqLd0OZDCaSbPB6smFqIir7
rAYj0tourc2eoHXZFEGtI0U5FQu0/TGR5wdDTTVcFT1NXUeJqutUMyo37AeSU3LMDVnEsXRGPXL6
IW2U7D5ecs1v2inbzuZikL+iQNf9/QNrYqucPjC21NFsuomoP/WRSxGBQEopY5rmjJyYNkHpzMbY
W1cSFWpqVpt20OB9jCH0D3nIN8miyR6diC2vUmjaaHQxZBopzgNNUq1DoUihT5exbkfxauYXk0EM
P28PhtldF6gCe0VTpX6hGta5UknT5WQ5EBJr+aZfl/IyS6PSX/TyrQPzkyE0ZFnhukAwC40ibPPL
VTFGSePZJ0Jeo97uUBjbN4k9epGqf1NUk2Tam/1Oxe56Ma2MqOqKrTKaTdmy2J3P9kGeSVU4FoxY
t+0dxXWFu2Cl/Ew6VEX3lgDZieY8tw6j6VDpLcW2QeGKOHHPRquyTG4RQW58QzbRXjb6TS0nFqI0
CZIchUYecymoEbwCY9qZ7ifzt9/voiebfvK63J4Kbyuzl9RTgzSECPKhsdj4kelEWwq2oKQNRbjP
rTX0ws4gzyaql4eytdyhQQu90hrMi2HVXt/ntNChw++ZPDrkRa1+42j93UrtXaCnNGaTsl721Vgn
hJCVsH2KAmBto6w+lKbmO13TeRFyHnfFfK3b6ej2kyJdFWXWuLFpGME0OtFNl0r23RgPUHTo/R1Y
aVsQ7MRwGnNM7XTf29U9exIOTAtvZibql+Raepx5tvdJ3AwHdKJI41ks3Zyt83eG8P8DhHdZfy1v
+/br155qj9O0wn9gTE+0dfo10POWuh26576q+PnvOE+jeoPNrDl4lCioPAXlvnupIhFgOhR22Iqh
q6ivcbb+ieQZ70xSA0SSZM4EOinPInlP1SA69cioCFgKEbM/wXnqSyfVUjlIZBuQEgXmqLIjUOiL
E+foo9KFCayNcW1bqqunRnHlNKsGb7Tz4RaBEAo3s1Y5c2o9/IvmCW0semW0f82pGUrE0jokMZCw
uU+VeWq8XrL7B9RV6o9daBWD2wyKBYsj7evWs8YkLjelSiJg82y6r74f0Oec2pM7krewZBXTz3wZ
Nnji5LZqa/IdcispnqEskJaSFpZMlxpeuuoNJxF+a0GGNR0+/fmwaIFijmVZQ+T0ZPIcSs1LLXcU
b4kWd9JDn1dzVbm4XOf1UI/j+dSab7WmFBHWZxbq6VWfjylQ6zMTOc/USde9GFOGdhDWBqUhoMqm
Ud+ojhR5qJ9GYjZ1VSWMwr49AWdym1iJVKcUx+MocOFVKvGwZMxElLccpbt+cfRjQcdGeCpDQ0Gy
ROhzXlFhDOYkMo8Seg4720C+nfpj1UA3IdbI4k7JAFupUpUH2SioqZs10DV1a051VWtI8ri1Mma5
//uVUoyTq1PMmwKMsUU0XRERnpfzpgylrpZVuorwHyJ8+jT2O8mKxsdiCXPf0RRlDgiKloorukbO
gVVobUJwulk/OmttJdtpMiDzT6NyHoblOm1ahSbdIO9m/BpTlAv/YzFTqISWFNZ+PujV4Cp5LU2u
8vSa6J4rD3qmZvs+q8PKXYecKbHraoZ0KGaKjhLm0YmmVeTcIFWVWkIpwNP0dmKmEzHnTbYgqUTG
jaWYpAn2qWyHUC50O5JdrdZyaBtxoX9dUiqoCZLLTnUwNLsiijIPM5pPA+WF+B7zN51K44lmocTw
ScDpwMi1d7RvGY18JHcqFDJjvSrBMBzVUG+8WhvD2UeoSU/Purid+eUFOhxe0bUzzmCTmpQp6Boh
pT6ixD2glC1mbRdipn6mKlF6S6zi0CB7FqRKqY6HqUxDTzHXGS0lWVVrF02f+UNpWFXiZSpVtBsn
Gm7ydlhv0lo37kj9xVRWKVbTXcmRQ9CnD/PiBixW7eOZ5NTGWLtp/WKsNCEIpjlN4CUiiDhfzETU
IteYpAR6KqWfN5VdrZEXm4vD3u76MNqaNLxBKEVP28xber2wXLs3LAkZjlYZfTvq4HgihABPJkqy
TiiNrZsumRfafJU9l2+M3+Qm3ViJJKZlZN4kGdOdGi7tgTZyRbHlU+yQPGzV1Wv6Yp1cHLXuFuct
mr0ujGgAF87OhLL2qH1FttqACZqqWkM8ZhweSBVP72ulmmBvJyx0HjX0FevSSoYkB3xPPQn9K38e
x6Y9Fqza7IEu8iUI43oKycDKEHfs1iTPOVTNx07Y6DFpZoSuhOU2hQ2fnsw5Yv/tX8hTYORtYe9D
Yfk7cQdYmtHf/u9iMfB6mhY/1ZGcAL0BM0AdLVFc04mlmMDZLNm+2ckOAMfMnLskpSXEG1hf+ckG
ImZAuNcy8c51TrU4689s4KTb6hRbEQ+hWpdoGH6xU/ISVBU7WKLkbB5aLiZV/VYP0N6dvvNX4pi6
0cKQjMYbBGh2TV6+EaMQ0PuFXeaZRE2lTbrd5E49sZY/JibpLN5YfXp5O0MjzHiaE+NpfvJeihW3
EdO2iAl8snL/xV//o8jcTr8GYNuH9eF/gSeT+jkIe/rQDxRmsix/R82eSmX/RmH6O1Uh+mbhWZPL
e4HClHckXkmZkhUwFQJPwI4f+VTgEn4C2VSyrQYcwz+ItmmnVy2xPsvCzTJFXE/7Scyy7HrTCuuI
+I6RU6kzSFZ5McLEcPAxQ/JeBynUEGCIaooGUKmLJr5kmUa7a4lEzb4SN1rkdRQXnXejmh2NxpGW
jTIVI3QAbe3cYZ7Ty44+7ps2LiPKymauHB9npfCrYZaky07usn2IKgr2r0wQ2SvRs3LD2lRgJapD
RCFmSXY2X2jx9h27/XfT/g8ppN9t2rsq+5o/DM937NMnvu9YSbGUdwpCJRo0IAef7Ud6i2+p7wyV
sIwgCkHoELyjvz0HyX4Hp0QjRkCaX7d0Akf/2rSS804zBAuAjfb9JPzJpn1Svv5h8UiVkUKDa8De
lwlU69qJs65aqrOQ0JVvVeVaay7LCO5aWl4v6rGi9DXaa/JNHZ0tJaUls1eYF3URdOlmPeiO235w
Mm+Nz3KHFPy2qg+RCTtxdqNvlV90nnHXbqbKb6iOTK+s+QK1xyH3I/2yiGlLeezNq3E4d6Ytnatn
7axxMLf63lyRCqKkCILy4Kbhfdx+4toraq/ZVjCzR/tOMmu/R4NTSQ9GeZUknyXlk1lezvK5s+66
5jJXL0skO+SMdJB5rmTvI518mbO6i75bKOWMbscZ0iUqPJcdpR+K8da99tIM/D2jZAVZck0kAMQd
8/xek9W+suNCvu0SlIrGKPFnJHGO2mp9tubBzXrCCo20oax47o1zS+PSS9GCeesxXsY1xWOQIDVI
hCI3AKnNYnc9f4yy7GyQuL7eZmhnKYNi3xhc8cdKOxpJ+nGyqwez1u8LrjVPtdutKtcqRKd8ua1Q
91hH5f7Zqbh6y7njcTT8C4KRBKDE85wGQKvKVqNFs6dbRCXlzVAn9GlZ9Y+9tmyL1DyomiLtEZhX
gv9epv2y/0JFqoLz8+vLdN8+vMxZiR//bpRMjfwThkfEvIE48JL+SVrp+jtCFRbOMEkakugWe/uf
YIYDS5I8NkaMlp18HO/8R9IKLTETGiQhiKeP/YlFOnHxNMPCSVXRwSBuhwaLc+LilWtqQSiiZR6i
1nV4GGmHeIzTTgl3sz1qFNZUVW3t1DISLWKfzdAre1QciR+2EOzL0MRrdMWgDwvpuRP0h6x4kmR6
KMMCTFJfKtPlbtJHzBaSc+UbY52+JrZdh76q4pI7hCif8lbPrMRYdIqR4b348VRMtIrSvsBvmTf0
GzM/KA0t0uIofUtl+9UxFcbSTBV7f3oGDSmbERu1qPDRhfwmomNfpT6OPtCMT7rImvrGbG39jYZD
Yrmez6l4TyRPFJ30CmyO0/5yxtBbcqc7i6/XUYwMVJ9ql8hNq7Dkyzm/LVoSD79fxddGJBKnOAKL
oXx4sorT0q2IO1fU7kxNdtRQ5jzSfkHdyI02vYdCO2z/eDyRZRFsX7arbZ2M1+VpZyPAJdIV0TFG
vswe4/iiNaOEy1OdvN+P9soaOgiwEs+HEmzQX/OlWW87lDGTWYWgnjUR8YDlUpHy86QYJNcsjZ1m
x7e/H/DlPWIJEOKwRwU1GuKhfhoeg6wa2TnidX6imojups7BWJfijTl8bRBTRlXcwcQ7jnMyh6o0
O7rZtYu/hrQK9rsJ3R2aK9j2/vcv8/PsWewJ+NwEZcmNySexviarG9nUlMWPpnalILktxuRSMys1
2iChbuELE6AgQJTC2TH8PxsbsyrYTIqF9SQN/hPSQlK1bOIWzbVxkbyRvpf3Ch2vN+TEUc5NSgrR
kJbN3rAzpzMrRnVgEug6bgnLd7JfkN4LrTiKV9IsZVj4uhmimI5SabRufv96Pw2EJcOAgicV9or9
RKR6ZtB6yaSxOcpmfm9B5J4Q4rtWC7m5/PNRHLol2xq0L3b/ye1g2ciWSvS0JU6gLJ+z1OlsH1FO
xfzDY2YRe4SXBoOMEy0GennMxsaso7QKV98YzOyLjk0NZEMpLmWzGI4lN4lH+rN/q43X0w3z3Fo+
oSSVOLgIcMrQwV8Oaw8houhpNvqmuq2pjrHJDnUU9qjaDr1ywjtOgAzmVtbe2ianBwMfw2b9UGel
EZc4Iy8H1oelk6SsQ4LH0qKzKdOQh7MrRJvsEg5tpFcJFeOL0l/9fjlPb1yLjDsIVUP6ChkrWDEv
h7VKZ5yA0rJP+42F3sctTQYE7l/QdM7LSkr+NNnPeAaUQfKuMqf/9DYqqnaSm1CS/ahtFD83K0RM
Eb174yj89FaGbqmkdQhTw1qE0nzyVqPCmbZzKtqK0T5SRpJ/lWRpDuI5easz8mtD0R8Baoslg5dO
u0pJrV5NtMCyfS120DhonTmiecGUUITcc1P8qTHhxUCFsoa7Kqvw11++2KDPRZ/AcPA7S872bW9T
WoeS7RsSRa+9k6kybZhJDQ4USPO551InaWxIq03tZlhbj0iqVo860pWdi6K59IZRfn0sCFccN3wU
9WSp6GBA+ic3LX+UQ0Sbpi45x1NPDus4L2/s9Z8MpJg80uLQTEjEwDR5+VqRhYCpuTJ5aoRGOJlv
5FqsovtTAylG4TyhCAcgh132chS1M5wJlXQklKyxuhvLOj0go1u+sUSnGMs6GeXkXcyChLlmsO3o
D4ICUcpkLdoQ+yv9PKEVxPn97+2EIn7hC8P4NCBhElX4GMQ/Xr5WK+nhiOmilNLsp3t0fZPbCU7l
MUsWNOxTk5pyjv7Gzjr50GrSQJP2AX00dYDinSFvGY3ZG43KxIg/PREQjK4KYus8sSCe3XdxVlsW
7VHYpd1YbCRFac8ofbA2yC/GXisPX+SpVd//fhrErfPTmAZZAJwt8r0iYvT8ZAxFuVZzoVj+TPQI
1WcDnbZcKrY58sbv6aR6E4XDdN7ns7X7/cCvHhND59YlIETh28l1GLfhYkmFYZEjGrWdghJ7kAw0
1c4T2XrDYRDhkZ/f8cdQJ+ETu1zzZEKP2x/iCaZsrNyoiCDDZDYoVdaKHX1v19smkdRNpVXVG4v6
6hklXWri6pqwIE8Gr5xOIzXLorYIUG8nZ9W2S+eU/47R+THKaZahiRYznkbL8ldtnI/6AFG7dOza
M2q99X6/cK++kDDZWAQikNrJC+XrJDWAJhZOdcZtaVnVZ6sa3vIRXt2XpoGLgMcuiD8v96VEPsuI
UqZtpm7t4BDqOozhFH2YHUt/qBSjPODKG1uaNahvTOXrI9s0slZMjJJ9Yohiu5SpWmTkfMqUBckN
ahxNOZE2xlDFh7nR6ZFiJutmasfs8c+nFrQLPuRIUO55chmuiUxeWBoZWkuoLSwpjUnopvmG5Xvt
5D0f5WRqF6ubZK1bUVxAZn1DwF/3GqWDGElvpO/U7l9rKrxy8p4PdXJ19IVTWDa5Wb+0xm6fNimS
d/3wVt7vtasDqoX+FN4m9ye+/8xuWjShqGqVF4K47viKqo9e5wDGFIglqbva1VtNiV+dwWcDnlwd
stbK0O1VVJ7MPH8sDTX3szBP3ncTjW3+fEsQuaI2BUIOaOJksWj6oA+zw7U4tq32aNE6cd9Oc//G
Ff/aCxFIgVIEjVDXTyO7TafHTWRwpjPdoThVVsKjSnUaRFr7rV6Hrw5F7JUEmgPge0p5PVusNpaj
uK5SlBpLocFTSNUXixz6bgjj/vrfmDuiNgqeKknY031B2n5t8Qcsv9d0ym/rpg4glmRv2IvX7KGN
A0mED2Y8IPbl7rOdzNQonSO7DelmQwy/PqNx51vK22+NcmKVlqzDhZFYoaVF9HmNRpSXtKrY/zsz
Bp+TSCJOhCEW79niNKEt068H21c1q+V2dCtxlSxNgj8fBQFiEzIubib+8MtRshEd7bXgXXCS/y97
57Ekt4626XuZPSPozZbJZJZRGZVMSWfDkKUFAdCT+7myubF5qB6jStUo4/zriejoRZ8+hQQI85nX
4O1t54K73blUmHllo1Fv5dUFswlb4twIsLe9caxmZSVRVSEl3i3gco4ZjKDUy7I8unBO/xyNU0HQ
v5Mj9oLF2R20eW6Nf8EOzwD7ZR+KDgRPIqAZNm9M6fXthZDmz+3g4TK0033xR0NG4Gw7WHYJmdMs
7MToBLrHa4A0bh5eEtp/ZVJQivdwFPzcXjt/+aH6cARcR8UxkQMGEzHeXk4Xw8CcwJVB+K//9b7Y
3copUVBH87ghztZwEpqQAlBQIkvT+05ta3XpOi/zpUrMr9/9MiD0HaIKoJc2rSP+83JeCqrMqrzQ
oym11vPXrNW+Do5WYJjrdR2tA1YKYe869bO7Bi6ks8mZu8MkbEC1lZ2RS5AL8E+eqHfbZSrJy3Ua
4XQGzCQLI4QfKYe0Is0geqGO2E8YbU+T1Tmnv5+jPz/PDvg2AwKFva97njvnHXDMAZOGJBg5s/Ad
aA1CEXR1mS4YFzz9u9FCLLp86qkgtGA10Ot5uWgSU67IVwGKbm0LcWzUWL4mOf9KlPhjkf/bN5bh
IjvcG3zWTss8r1uNPWrrTetib9Rjl3WrZscB2hXiR5/gT4os6t9nd36gQA3t+AoHVr1FKn2e5HpR
ueApgV1W3hUBNQj6jZ87f7IvXLDnoQp9e7CoO3SSJQQ8cvZYGGHbVXIossRoAl0lULaDH6uoUDHz
MvWPV4/WnPzbiYET2P/D80454rx3TP13pkJsI1E8zN2V6lv0teY+vLB8+8nh+/9+qMjk+PMupDCa
gBTezk5v3819S+9HHme7QfS+MaFeXQUhcctTaQPBS3NtLgAc12z8VFTNnBSjXT80nQgf8smhjW1g
iYgb0Rq1aKrKYninqzr7AmzPKA+dAY+bi1B+2uocNKT1vs0hZVuYz6D+VmUOWkgiyu4tzF6++b6Y
H4lx8bsbKLp8LDY9HMEvVu/s0OyfDDvS+CxbMNNuK3NT6nb24IcshFXF1ToutOdqy1rv26DzAHL6
pXjvDeN8crLSvTYbbr5jGVQemiARmqaZXu8NW/9QtlGCDxg31CqzwvouKg321+qrf6w16m9VHzTo
Dlq8qIbsivfOWIo0cKChZvwSBAwAh7re+rVecICJR3cd3kF3ksgVT2trJ0vVWkicayNYsEJyKxTD
8zBH+7We/RwjDNwfsB/DpQovO4Uq1OBuVz6eELd6MNB6bZygORTGru3iDdu96GV1xHSpO2B5AfMe
f3QTBd7WRBNhGuVOyq9RNarhEMcOFB/8Pnq05hFd6O/WXDjVIapb83OQTcvHyqUYAjDTw82oR3xW
VQgVGEXh/HBtfI8PoIgwminGEn1myZs45fZwVRWEuh8HFaBrZVjevlJtngf3RTWj+QIkcxMHkVOE
TDNfQCYKy8ILnh2nmT2AF9r8OEs3QGoFy7JYGlYkEhVa8ktTtZAl6r7NsUO02lsAqfn43rDwjgRb
Ahxf0t/C6BXXNR/FCFQlilHNP8QWFNZjn/MvJk5n+w/BakXZDX+2py651S61gsW3VUrXiqZYNQ+N
daed0UaUtenUVZY3bnfEuEwBbpRAvnF0s/zb3ESRBWJFMakHzaXjnQLhleb3aRS4RraRDp5rpzBu
OnvYyuMY5uLZXqonq1hlssoRocfVDvAJxNcNrQJZKZQHhw2FxwXDr2+bNdSPqxpR4R6bAplAK6/v
ZsMGLQP7wz24ZoMNRteDUuc2U/6cUO8E76rbMgdb2s5iR7+U65pfwYKaPRC6la89OaVlgBNXrGt3
xV9BbYVI2xLTpVzCl45rufS7c0iv7oeewQ4zEhterCUGsEnl21gMSp7c9a5SZe2IJ0kGQ5llybN6
+eCMi8U5mrHsxc4MAuxBCL3i8WV1Y5Xa9rx5xyDCouzJB67LyZ5BoIN2AW8zyYdIVwZWC0NvIFbB
ctjDYfFyrGE3LGK9OKqD2sVGqes/6jnUCHf3kZH/05p4Z10FeYu4hF/lBgSlcOgfDFC+O+K5n/so
dvPVLGh0KpHh+FbSKZmCfpvwfQkk5m7BMPGHQe2iQRn2VXD0Q2SQEiCfIHPLWmOeVgIBTV3O6pjM
ZlshM4m3z2M4cZLSYmm2xzzawjbJ/Kmlu7SsZFmOzv3vIut652CAzSoSgM+OlYpiAGwXYmE5xSpf
y/bowOxSSWgadnjEi3T7aOQGtDrDiVYHcZ8qR+ejWYqHUlXtFoddq8CTm/aDt2RzmYymNtZEWr2L
0CRgxzeFtZVOEs5zfT3Wvb/cqmiNPuUdr18C4HcLk21Fw4JQJm/gkbbVjIJzl21f56o2HWxswunz
tNl1cHIra+epyj7/4sOScxMhc5MmawG6IcZ4uOL3WnXx7HeGBoWu59k40tg3yhT663KaQVLjPlNC
oYiHRfqo7m6mHuLc0estvr7YSKP1ohC5DhBOOCqzh6enckfYC3KX4VIlpb9UwXUwW7MP+9ehPMse
ENaNCXOvTk1RBm/qtVwjVD2MET5VFKDP4bqL/VzkOipPA6am2xFdqcrHzHZaf5pAJIrrCemnJZ2K
3H8T1SVP1uQp9J6ccLEeba1WkGLd1hfcskXwE3PJ6J6oyXGvinL0Pvv+sCE5PHQbra6liqorVwEA
P4yy5R7Bvsr6oeZyQo1QeOqzHRB7HsZobfEMa1UZpktgDc9bNISQAMqtVlcDT8db4Pc2D4REleXQ
bY2Dil8WRBnWk1n4JqNl892oZeDHwppnN6700COuqZFsOllydRAcHwP/G5tsgI/KO2wdrQ01llgB
FesQcKh6XD8Gt6lOxdQ5bwtZVV5aaEOYBz3L5bvEaWgE/Lb2RTKiVDCkrtsWVdLmyxwclAgAxNEb
itYD3q8zTUa3IhTt2Q3/OPxFG1RB1swHEKvOcCy63vhsdq7zz9yUFIAnIZxPFV7bHiva1/XJoq18
1XtBhyWMXvYdJaBRxsDJojeWV8HSKFWX/dCGuyBn780yiKPOxZ5Z++g7pDU1DhsD3nJ8CC3MM2PU
aChjULTrcRRY3SaEsecsKNUXaCEkPVILH4YSx+ykE7tPI7Jaekw9zFi/bhmX9b1vF+OHbKtLFHjq
Yv7HDbb6TT00ph275c7ZGNpc/MCTiRtVDUMRvZX+jLVcWBptHltrLxBTFsMsEf1Y8HSSZsH7Nhma
DxiJaHaSdaoDVLDXTEBnbiuNHYrcSpmOLDZ6sfXKFPEyV2ZcLY25ITLh+d+8cMEJWwcS91TV7jph
mARu0U1h4rN7qOcmlAeOWFkemsUYw3iruWcPzeSAZURIyKmgJVnyvpiyGvEdigsRIUSZRyQSGH9f
YTdtprKTAp/taO7GT3bGTX89qRrFtRW3UPtLNq4VmrEufov3st1o08eyKNR6hJMyI/aZN45+u2lv
q1FH7GVRfcWzs5Tfh8XwMyqPqA41J3f2p63/sJDf9Ns/ZEs2zVSQKC6YUYgbs40HhrcLSQEE7WZF
Jm9YHdWW2m68LnZZODni2bdpHzUP3/D7Jhm2ZSq/l01h158CWCU7VX4U3JMBMQnWOdkyo4IWdLJN
McxbURttyy5LvKHu0U7PxaAeMjzAbxx+hr/f8Hg+Z73b/OC6xkUQ7y6FXFVRbDBZBAUo6PAa7/qu
nIsffZVnoEPtRb8zBQCm1PU279TSY2jSgtZmGQ8j/0vC+bXvBA0d3tSJ74m3Hy/CoVXEQXfoxFVR
uoq8++zyt41jWCjj5Ohhmk+GGAaZhB0xaSxGrw6PmVjmt001uP7tMtfGp8nikUzdPLDQCd7gJB1n
AV8jSnGgXDo6STkaU46oRgg+oloPAj+zKW22Kr8xc22116NUy/ah66aiT3gyVPjcSKODgSWD8ssE
AHCD0D7w+G3RtEVpPYrOOcwjddHDvK3hu6UZWn1gBRG+KsalztIcA9ji4OCwh5FGiZf7MbSn6CnX
K/5Iyq+8W6M0plugMv6CjWFVfF5rx/lcVa0s3lcKsusJSZnqocCdjBnocrjp1nnGZiZCjuxoRE1F
xEiB5nPQYLF7sKlUYDlgWRI/7zF029R0u/CxXfvmJ27AawBBqR/NeAqg23ANoi+QuFWwPDWBar9y
IdrvRYu5/MGzsZA9bU5VBTFQC59W6+ajv9UOSP4BrXBPorbH76vRSxxsipDCZqZWdbXCbMQxIHQR
x5E8+zElGhOJ1HqYHpddUiX2pJX9qGx/IHVRPpG7Xrf6x4IF4XyUmDZDF4YyjrmizcMsh6Ynhcus
7gZLYqLCqXcClTY8CCkmoxZaxLjPYgQVOQr7JzKeOe7LevokN+8521Ykp5v8izc7qNhiYImSjT/0
UeKu489BI0Q0ZzN/OWumBwvtwgcciL9DJsSEJ1yruyVvmUDZd2Fe8+7I/rHgqL/H5br8mZUeLoOF
P7awzEed+qKALkqQgFs6L2GPKMWEUrkfGGlV5zYBst7E17GZ9HNluO8W8qACUQeCo9gbS1Sf9WJh
UjppNMi5DxLYhhqBVN9GCWzMfTMhHCeVmUp0V3HyfRJzaMIzRE7gTZgZ1xhxImOPGe9710QfbKs7
JLiHNbwLi0Cn9hpFHyNaj7cRIQKiGS2iGqM5G+9V2RqfhVu372Y1YqJkd+77zp6nt1MobAx1ovKf
FoorOegGuy5eKpLX/bN1idrC7aYgvD+VGUasXFvBcx728zsRoa+R2dt073oCMwndEVMZMLN8T7zf
lvbKwq0TlMqwvbEnfzrMHScbnfQVLX4Tmi2Rz861rdznUjf4H6Gz8mnjATkaAz5+7qwx0smW8A6q
WIluPGfLi42Macl6fdcHPIfwut2beS2H64LadbwM5huENW6DFmsKJCNjgKlD3GYugu8FRb7IRyWj
ni1ENvrSfjbJsK8CudQnKRf78wZNhtpfU31sW4TYYj83g4et2Ka0W8LbZc3aD6uBxORkoq0B5RG/
bDe6MejD/FynXl/PU/kpEm5x75iGOCjXRAWuxFZmaTzjuTAd/WbtvPZ96LnDE5rwq59ObtaQsM42
xljY2x4xL8ZcfHJSpw4+T2Sb+Hub1zSY5HM3UtDdGuxjbYjG8Trp/pYctFxpuJrR51JXQZG6KP0d
ij5CUlx04dWWY1i5zhJpfeg/t00vtp9haDhXtW6IqGukUiKy6G02//GVbzw1UZ1d2fmA5npZlFel
ohoRF0ZZHawlf5SD1z+6jVW+L0u/RxN7rO+KZTGuKUssV9i3c5dN648RjEbK+2PFXuWPnyhHIaIx
1lg/hn39Lavz7UbScHzTePJLS+hFYuEEMURHN+mnFS1S0ZZfjFzI92B97ZvW6Pqjzig4xKvvs8ah
CYVV6SmtVimbQ+YajRN7FJ3Sipw+3s2vr8Ffvd2iLrp1J7CuB9fHXwDPdjZwW8/2sfAnP1G0ZG/M
tjVuoPrcTM2cXbu+rG/xnfzoZo7xuIUWFsC9i0WDWZjsx22Rz36hgnsQK09cGMEPUbm8DX7uPAZ1
9nNw++eROXwh+5DdQXiN/GdpoqKJETXwj15d9e/sTQw3zVZ2V445Pzbt6HBuuFTjVWcVEGPfeQSI
QdTlDvPnciphOW4kwMuYlRAsHRIR3iXHKmB3AH+OyfNlxi4X2SfLWWv8gBB3gCA99mp3fht8vHBc
a8P/WPNkl0s9EKCX3dKdOrOfsN8y2vEJvTM/IRe1nqZcmsuRn+91yLJSVEjGbIRW4urGwNGG0sPT
MnsErWHX2Le+pGQbq9l1PilPyA09H9/+CgxbpIUb9VlauxIm6Tb61f2SRy1mZxQqshi9rjlPNF8L
fxquCDS6G5ihHHgVfrO4YmuOnu+doM3azamZFuyFgrom3Mp69JCotKAaEZdumyHKXVDswXFbRHHJ
HtJxbcymm7qioETsdZWF507TVYiKK2e0MJkO5/GwWxMjkrYu6K7NxYRYZ20Wk0x81QSPRlb6WNNs
RuDFdeisn43KXotDBUnUjhsjd56lkVsypivhl+SA9jDg0+3Nd9LVwXqoLBF976TRf/WHYXhsUBDp
YTm7yORM3NrfWqMMMX9G19JJhy7SbEwAdjg8VIHdH0tfuh9aZXC1AaQsMagxwo6HidBS3Y1UUdZD
Pcy1Sicyoijp10ZXx6r3+3ftJEv8IUBioBbv1gNbgY7dl8ZeK0xDRBcgGToPCyZn5eBRD5vbmjKU
lYfe22F1s7uht6C9tbSbsngpq/k+8pRlcKfniFnWqOZ+CIaVsnG79dmz69UL7223lnniEor9HLsa
Kq4Uk/oiUQAU1wsUQsDdc2YHdwgrk+Eg3RRiOyAzCYTYrXlo7HYlpByJ/JFzy7T+rKaQOYiVomk0
UTjCmLtm9ewcsb04hPmNAdCiFM4yVh3e4TIdPm16irpUVFntU9zp1gURHFLxJEA3xbzW05ZvQA26
GXvpmh4Fek4Vcv3jxBVZtmD5E2AeiO5FbehDWG46U5yk2eOVmXmfHU/YxdFr8qo+zlRh8d+a0AU7
rGu3q/eJfBiODff2R1872Y+84uU5rL5un8Ky7Is3NkEdHMa9R0PJpwm/K5qS0zEPBpMtmBe70/0U
4vNi22jXSACf4miUTrYdXLKtD82EV/g1G7Ai6wtzvziC8ZIqNqgT63jOaxhZ7uB2nE57deo0zKLp
bpMd+Vg09dSPVCgCxAbNFhClTf0oPPTKDEkeRTDa72VojPnPqqprPDsaYffXFjW3u3bN1fjORA5U
nQzJkSIZ0bsGS+uyGDhom7OiQCInkaDhwQNiOpPnJeWmfHlY2qgMD042G7cBOcv3itYNnlrbCnHT
6qrWTFaAIfe6bqsv1hKh2KgRfn2wl5ULcETeB97l1rYYK7necD8izFgmhdMY7MhCWO+nMciD0zCu
k5sA5kPmuVHAcg+YKRdrPHVkZDe6tfjwOJvPavBjK3NHXp9BLe6Hgd5P/bbTfavvKiA9vnso7KbZ
CN8a+r+hM2c/9bpbqKMqI0u8t5Xpx7lQY7PXs8f1Qzg0BqYk3HWUa/2gJs+hZ/0ox8YkMNbN4sQ6
shEMGnKcSo+RPzfZnV69wIqpinoAbTI/6k+tqnsQ6+DnbTBZqp9HxNPmDSstrO2RgggG7tHYnbwt
PIgNM4DHtbY6685cW2HybQdJViK60aQ07tQj8rQsGowYzTplTi6C62VCUxs4BZHC80p1EPeAmegw
9ST4szbOYAqZHxfkxzysZxb6AbfRGlTLDXXMaXjse1Wi26Mbe3rn9SF51XG0HYMvKURZ+SdZZp1+
XzWeK9g5xjy/zVbHzH920hTGTQEcTN2Eiweqj4tFd+/maLLBpCmEgL7KwlGYjbQQWkZxsErX8E4e
jaH2uifKRfystXzVxpy8Ut+XlPwQSI5UMVnyYAqaSFa8qHGW5mHYpMJAVDie/xMp5OWrnw00VSKK
HN6aRNQUzC4dI9+sHQrWnl18pNhlzlxlAnNrhOqizNdTTDJoUCpveqv3P0RL7SwPW28E0VPZ2BR/
rBLRj+xqdAvkyneRBxIBIikrunHnyvAfqJ836F4Ubm+IWFsVar5xZWxefW+sxFHd0SFBMJ7mtUG1
XdpUiw65oQ1ySG+eopLkcl18Ar2WblNM8bpfetjGXqVPqpDBejSDzghu5iwzDIVCqKPQuiMGzMVH
oXHaPgV6mQi3Dd5yRrHLwqjRzZDG8gHMcVXgDFuJQRiHbo3kfOozT0aPohrW9TaTUZnf+mT5mBGN
k1snDp2Ckt7+1FUNj1s011dG0w3qie5UZqdeW3vTfePbkh58NGoV3tQZWNotHvs2bB/UIAP9pbVo
dr1bG1MLj/duMZT6T0f4/3Om/1tAHxgVS8g8DrhqG94XYIT/N1fxf/z33U/7f9tq/06lfvUP/YfF
aEOs5gkH8g4Y1vLMHdr4HzEAC4Y0hH4TWh0CYHSjgWH9LxajjzrwLuREB57e5wsxAC/CtgGuAUAn
ThrA3n8lBnDWOoZQTUt8H5+eP1yDc3Cg29UaD4ASmxu5RBQ1RlwOB/9GV4RAmesv6W/r9fifxu3v
0kmvDeftJG4IPggZnDMOBl+7IdoUW1JFFtZLkG3jaUDCjyAgg69tBxc6yDuW5Lf28a/phRDDYKKz
WuCuX8ILasDfkfYowgYG/zXP1nDnrc34aDYYGax934g4k+twTcaQp5G9WVd/n+8ZAODX+NDVme7O
hUdS9Gx8MZYWDSATYVPlX2u6Joe28pp/B9nYR4GGAAQRQBpwgz9G6XLAJ5PFR1RE7JWNagLxujoI
k1fl7xN6ZUEBPoVsGY8dQxXs5YQ61Veho1accNxwuBoiYzsKBCAwk5DNlVXSMoTj5R0Hmq0JUYm8
MNNzMZZfU4USSud3/wXQxl+OX0X0gUSHYHIlFI58VE8OeiSAiKrQeFxkNxyod6VKdVEyl3T3/any
rtkg2NRJo3lg75VXdgi/3+CGv/772pwjgP7z47ApADSC6jf9gJc/zkXpp9XevCV609t0qPzGevJZ
LyeuR26CuPBEd9J0JavY1Kq6o3CxEUDAIdRxa2iEp/3ZGQ81veEP20xl+5BPPDZJ44XUNCJDlw9e
OVTfTEUT6sJJOQNa/PrtyMYhWwVrBireGXppKcOhVRlEMsOikj/rABjA2A+HKcNBvQ8QTS1B6XTa
Xi5A2V+5EmwHqqhncxNSNzk7otItEfwPnI0KZzCmZDwbOcS8Ju20fDen/t3fv9EZusmEfMQVjGgn
XEPq5M7+z3/DImbuVq9ds7iJZiqpHKzyrQANEAPjVBfAe3+c/X0odsEuqwxg0DvDXZdDFtlkLS4i
jsV13czDQ0+d9sJ8/lg9BrF3JUsfQnsE7eHlfLZMuX5XZNjZDfgFkGOLu0gAgQ1Ut6FGitDt39fv
1fFg2LrcAvuIZ5MyrLGvCFeINGQGHKZt9B0VtSKJ6o4mYGv17/8+3rlI568PZqORCbAX+Dq6pi8n
CLl+cTWl/KQUVEVQj68PHbpYCdTOEqZf/bmf8uV29PXwTnAbYG2N2qRB6HThJn/9h7BxqFE5PjZL
+8r8tnM8gC/rEhpuQrGWVLTq9V3eBM6RjAPvUkuJG2M0hhT1LuTWvEVfd5RPjuPEi/r3JdkPxIs3
DeIqcEYiCqTy9uDg5Q/xlVKFpq+ZKC0w1inN7CRdzE/dBtgrYH+UO+z80r37x/WwD7qD7omSbJS/
z86N39I+r/G4SmxjxDEyzA44MaEd3dorFiFVcXRmtz3lxv4bQrBDu5xzzYOcOsXWH+iFt1fTTJEA
iM69oxEOiyjhJbQEhwsb5pXVQc7E38t2fCZ+6cvVGbXb+gYCEAldziffb7a3uZOJJ9LWz3LAggtT
qLC4MOYfjyLpB+I04NxZHNs+h+m6fpmDcYYdKmutb6cewQeQr2UiuVHfm8XyTRpslCjUtKxc3GH+
vh/O1ZM5Igy/3zLsCbDP51xj8oNiRUWFxTX7gGUO9QdP0Lhd6BQmfeOMadkY1pEiGGZ7thTJULny
tJpYsfi+66Hm2uPmSc+S4hGveC0V9pSRPZAGziL5+499dakgwYTci5gNnUMVVxwxy2ba8MsClRuL
2ejuNznYiTVNKqkpm+ucFLxvfhAn1hfIgK/s4QhCLSwj8JgcobPYYeLV3Blb2NyKsHlTZ12B9p/I
b2nGfM4BOqU5b+D7dqyXC5fmfjjOTizEBPYjjxwA4HNoeq9W6oh0kqkJdDg2O4RmYztVR+zIvvz7
5eV9A5cO34IVPDum0exHQxuMJi02R5wsFwWSNmu/bab7CMoWz68akf0ln4LbrVAXHvLXTt7vY59d
kFp6wtIbYy+mRIS1AyRfLAEm7ZZVnDwbsip9K/fC5v/zPeIlB65MagW56j9CnL/dyuMYQEPPOO5S
Oah+c7O8QfW5persTmlrlt6FPfTap0R4BSI9eF7EZ84mCULBb7QdmIkrWpyK66w+UQf9SuQfXQjI
XnlwmNqeGf4S0YBN+fImMwwcgjpe/qQVYkjKOp8ASU+atMUVJ8SwRpApMjihNtMmC1oDRzCSAfKW
hX3hw/46lOf7l+OCTgmofd6ds0kXiFSXFaKlyQQyLi4K+xoiwlt73UAnZBRSy1XM14VdekkAC4KK
r+6OERiPpLWc+cJZeu2D7ww6nmDCVf88XHSarhO+HK0ktxv8MYOqTDM8Seh/TkNs0fT/8PcT9dqu
/n28/VL5bYNVbFmt+8lKyk5XO/rAws9F4e/qq/KqWo3gLZisS8yp125JbliEVE2THOt8kv44FUEw
0X9HcooEx53CK1+sd8aAoq1nNuWx9WbQP91oHNHgqS899q+t8U59Q1xoT/bss50HQowMCe4YgOnW
vwZPr95YpuGn7hwKusHNXqGnk9XumU0e0OMfnGy55/8G0ZYqVqIcRbtENf61Ty+PhoaqLhz7X9rs
51uSHGvfCIRkqAS9/CyeawrZFvguYtLWxUbtWdQXp5wTUjfHQKrwwRgndcBJbU2HbJco35qvJUiz
B6cGgeTaw3IjqdtcSAFfWzmCDsQUuB2Q/9g/7G+7BbFokEK1w5m1au/HFDXmoQma4aAnOadrF/oX
TsOfT5oNu5rYDGI3jA3XfTneTFlrrdFywayyyNCwN/cWUbtcZx3K9ba27iKa55Ra849/PxX73325
/Iy7BwcenBcE+c6W381sX28ARxJvtcunHOADoAInvLAR/zwGjAIX2KW1EAXQDV7OztYG7fCd/jRy
9z+GdB4O4DFr3DVdzKuBA4AQLsSV8rLv4RKGF676P7/lPjrhPrEdYdU50W+cKkHZm7WNjCIicMVK
oqhDukStcpIc2PCFC//Pp4UiDkUNGNCEkBz+l7NFrLVza9EDmRgqrs4JeIaPAno6rYt7YZu+9vmo
N+5ZBGU4COQvh3IySEdVwVBm6853OeFa0tfNeOGQvjYhOF5ki5wIWHdnuenoOUBW2pEJkRscLU8G
x1Wv4zUg7S35+358fSjETLgLiATOI3AHFjyuUkyInseaWEJNp2Uzh2SU/76EyZNMbZb3GP01Lp6z
WfX5NBZ0IG2UODb42k39FaxjDmp4oOy1AlD9L8wMbRGTniVbY9fl/P1G2fxsGybIfyg091h+a3JP
O6ryg43rx4WhXok4bFSlYBCxK7zd8ePlWLahdCQGaSdwuccEwHJ4yHnGU2OYEZKul+joYfabVMAA
no3ZdhIlFlxous678EteO/gQ9nh9qJygpXFWZbAxu+lQgYehQjSezpkEqO2oObHM7ss6iwVrpih4
RB16TofCMMWFk/jnm0893KIix+fl9J/XHKThOxPlBiuB6zJdyTY6DGAgmsq8q0RQX4kmGy7c46/t
X5oD4JCI3Mmy93/+27vRViIqdRZZCEjTY44UGLV1KkG/aVFdOCqvTY5PCxvNozKOFM/LoUJc36wy
4+oe13JXfluyIxPCUHRs33q1MRG+A577+yZ+7ZnikcCsFN9qj4bHyzFL38KDJHP352LNj4Y01I1t
F9NJOm73lhbEFNMOME++Di9RyF67xHcHG94Qpkok/XJkXTij62ErkMDswD9l7NajmK0W0Q5ZHKe8
vXSGXv2QYFUx70Y+BxGSl+MB96jc2WB1nayvjg5Q2rT02iK1Ao7V3xf1l+jU2SPMhHj3Me6l8nDO
EXcyVPu8tuS49sZypwZ9jdRkGeMkECUCBbfYsABzru111FjR3arM6E1nhx/MUBlp75mQ5ugAv/Vz
sP0FD11cWD7QIU+lzrZUVxDuspPZgFOanPKDmeXOlekV1gfb2IrbUg116g25jTNWiLO1REqtbyI6
Aj1VIWNd52vUkYJrYW/drTeDQtmxKJAwrDH9+yr8Uvz6YxVQWcPbDikmsrKXK16XwkSxEX4vAB/j
jYhWkB64f1Mv9PX1Ui1dEm091j6O4ab4E3rphCMDHnN1c00ND3cJOFcnWFZwcbupvYU5BIJZT/6F
3/nKxsBe5f/8zHNa7TTtTiRY5IAaEDWwJ7t/S9lFMlS+Hf++JK/seYbyqQyyJgRo+w3w22UCvrGr
lSJdo79v3YTN9r7DBffjQIvsWITbdklt69XxYAzTSYSdZJ8Xuk18LfBtJ0wD1R++FeY8XPVZ5KWd
yu3TttndhY3/6lKiLE2fheiFmOnl/Iy8DaPBN6yk76z8rlobdTCoHh9xW1j+C0MR4EJSJw+j7nv2
+k5es1q13VO5ybzuRiorP45dPwJjKS7l+6/cy2S0/3eos5tj4yUKRs1QVOe6q7r1P+EvVx6dEc2R
EA8nbE1AH/59p/yqhp4fHiqXlHQpX0KOP9sqfZ917IeZ+YlVTAe4ssaTJ3sg/iGOrcABi+LU+c23
GXBu4tV1eeVkRgRMRKtPCqxmoe0f1dhbd90S9U0s4IOB8VGN4KwNRe/cKLXgRZXJguKeGo5RbXYJ
IpoDbL/Agp6LrwdNpixTs3eAMjXZ+PC1GyglrYKP5rDsDhZF5t1khl6Cg2WIEM8b+HWPS1R2N1HT
Qib1J2d8pwEgT9jxNcF9Tk7hpugzFQ9Ns9M0sOn2v3iNs1TxyipgZuLJRp+soG0hJAUozsd4FUFm
8eChAkYP6uFzlDX1T/BZI62VEU6sdsvoGewnkLSg9ddP/5O6M2mSG7my9V+RafU2oAFwjGbdbxFA
TDkxZw4bWJLMwjw65l//PgSlFjMqlCHW6rWs1WZlFAsRAcD9+r3nnC8HitJDoNCbTUWGj+45Sqt/
yjmsZRsXwWbHDlDhwouVpP06JHX9oE6mthlqnb8mtcy4qQr0u+4Ua/ctfGpMrnOwppU1q+tCG9Ho
t5ZoRwyrkfwRomLPkPO54LxydVokK30pPzm2UnDGbWT/9P5zcSiw/vRcsLNQf+GT5y17+4rlKCzr
SguwzMwx/HN0q6hYK0cnYqobNO1zyjHM8HJdMNBWxiy5iYSosxWDt/hzF1jOgKUoJ6VxHpt0pdu2
/BIZpnuH7xM7c8CW861WpP00VrHxoxNTcy6M4dQSwamR2B6UGSwUy5//sgSaNQ42vW9pC3YsgUWl
ym1UdPi8Z+7B+7/V4Wxx/FtxGiDBACUFG//RcqRHatF1Va/6ErOoL9zWvFTzSN9VoXslEVp+bPO8
8NABEucwhdq6EXgHDVqTF3lvvPS6K30FpOEGn2q7DfTO3b7/AU8tLCZnh0UCQUV9sNj/8lvMjhx1
nhmyK1F4+1PaZB4HKMsr27YhwjIdrvrEPlPAn+jPMAhBUsLqDFjvTyfMoTP0EY+G5hciZdwtjXK8
6ef4eRxF+jnPICTij0nSJ5y4SBCNnDyqHi3X8zTlwcNQZyaOzSSUlw6D6HMf7sR+RTYcGSdEbMLe
WzQ/bx4OXPGyyEe6awo0TzuevsqqM7yRmJqNK039939/crfgGi4BDS6JS28vx6OkBVM+81NI1Vhn
NiAcO1RDhmKRdZumdowqNzqn0zjxAhCCsyRFsndxzj+qe5vZwexitxpDwjik3YU3eibge992Rr1+
//k60R5ejsHcZPL+bPZk4+0XtO265NbyBdG3EN6BnHUdoGFc2UOrreBbBr5dymDtDjMHN9IDRszM
G6Wekq+2xNz4/qc5cXRcDm0cX0lZswmPePthEjm40K8z6iy88LySYIL6PAKQFhcIBdWhuMT9AoqI
7FG/MpP2zOVPPVvwXWj3L4edPy0GM/EKQYL4cWF5adtKTa6NZtzqWEUvEDVPZ/bv4xxeRn/U/UtE
NFMCRCfH8i0Xi5zqTDQjRknUAyMmPJeYFrexCtiiicXggyFDiWK0z40SbHVp9GeGA8vNPVr9OHmY
vEl0DlRADm9/b92s8tBgEuCHy+sTD5hr4qHXd799VwVVCisshAayao8eMcvOek1m2OnIQNXuyolc
cWzsEMv6dtzQwS78VO2bPejOcN/Vwzmg24mHim4A42qeLPjMx6on5ipR1k+SoM6eTlYAcM8n7pVO
SJCnG6PPTN+1e6KWs/qximzl9v0v/2fRE3eZL08/BKgjhe/Rt4+y1Fbjju5WHMwWAN7MuuzU3vUn
R8s3be9Mu6XZTgtvdNZONmYb2jSZ1wH6IlYCFXtZZYhNY/OeFI/Kf//DndhdeOWJklv6wKgIjxaa
GK+mUYZC93Ej9X4Eje22YavckwXIsygyPIoz/LPfvyjDCaSCPPkEhh89dGOnoxmyCKqCydI1TXoD
ZXomYkLEu6ybbXz+Z57y41zXw4tGQhFmzGUCxqPw9jHHdBT1Y8UVMVa7aNwKkiXUsaRD1NRXkR2J
ZRjXrXQR5dt5UoAQJu74mLrNS+Ymw0oxwU6//xucWGlI0Fpadc6S43c8lMvywurKutJ9McbNA2EP
3VbpqydZNdZWx4BzZqk5saFw/HHZSzhbkh14dDxJQ5pGIiuEH0MYXCcVyeIaOa+e5XbOX7i7PPHU
zuTVImk8WsKrpIVLVdeC8Bwj9dRpJuSla0pSQpSPqZpVSDiwWr3/a55cSVHT0k4h2Y2d8OiiJu94
FrqQoxnwtpexWTHRiFrcTuNiTO8j7CKDhPFJZhCHpbndV5FVbN7/EKfeJbaNJVjJQmKjLn/+S6W2
5MwMScdnmKuh3rQzIfVjntorVct9GZEkm8/ul79wSUa6CEcEUeDHA6REi8txNEYW1jlqbwptyKhL
GqQfoVPiVDSnCA8TFer7Vz25orGasV+wa+FaOfqmZWPETaoFPLypCACpp9U6HTvrsg6mmfhVCH9p
Xzpo+Y0Mg0qbOJsZldsqbAtyUqfCXauJYa0HYdfEnHCD3v94p14tChkWW1Kc2diOPl2bzY4h80j4
Bqf/tUVEZkzID+6bWLk0ktE9t7gsi8fxHkpzgQkXtTIxf0cFqTBt+EekHS03wdnTcJg9CxvdJnDK
ahuI6jW20vEiDfPwY5WWch/krEE4t4rrAkbmysWsR7U37N//FU698bx+uDWZ33C0PFpkzWroCjoQ
hj8bzY850JF3yWwCmyDO5Qyfeu6p1xCA2rS/nWNRYbigQmK0dH6thPYVsR8prdkZ3xE57n7dmupl
KEiXef/rnbooUhsMJIt2ik7S0cuGRDcOcXP5ilEMa+gh27ltUhL3NJ2hcvmIkufx/Sue+kHRpdmM
E0F7MBZ7e8VR64mSahK0AyHBWUNNfGi3hCelMp7PrNYnNGGIaiE9mAQdL7LJ5bP8spTEIgpNrSEE
xCRe56sV9vGOvvxll4D9c6uOdY2JwzrizLVt7Ez34OKOV0UxqRsHFA5PeTajUVaqfZXmzbqYtYyJ
JC3lqYzOrLzLtz5++ClfkceTXcfesrwcv3xSDnlhmsqW8CBlsplZhy9FRyABhv/aC/o0vSDYol8R
eEVUB1jbM1c/MZlgNkACPVUV2/sxA74ojaILy9CgfAXqCt4VWYVU+/sRO+92CS68Jm/r0cJl9Bfe
Lt4pEMFMVynSj/ZTQsa62AwyLhyZ9ARUJ7zERjn4baW1f+VSILcRzwp0h8czCaMUOB9rnnQZFI3n
qD3RbZE+rRkunZtj6aeWMnplPHmoRGk2HD13kZNhRRhpmpUikTcaaQMIx+W8dhXtGyHY9fUYuQke
cPtFyM6kaDInz5zdcZvNOro/MldIM9gGjrlwPUS2qejvaXhEVxbHc5RF2XAZsltsQwtjXhkFg6co
tbF+/0U9tTQsJBrOjyxKWETePpJTo2T4+LE8Mh4fN1GTI28tjPqituvG60JJrMLYaOde2aVSPnoR
aMVyugBCherAOLqqUKYuLSSBV2XdxZcpKxeZMgg6RiDFftOqky8y47nLrZDshDa77AmdO/M2nJoA
szohpFuYgCqn+bff3DTQK6sB3xzfRLpHNyI8OyCtrDcHjEHSnW/xEStXpUWIalyp7bYgH/Eij0Nx
phQ6sVa++SBHq0LEuCxIbZ5ZssslIqe8+lg59pd4zOMzobenKj88G+RYknnKCe/4bhPJ6o5JoBu+
FvaodFum+pU5/pEWg7OxyELd2t3Y4YWcGOpZiuKNcNLOvKGnWigGNB1mKBZzDUxhb3/3Mp/IfEg1
w3ebAV5wb4TeoLemX7D7rwAizxtBmbYeaDTuM0EiTuW4lAARRkojn84B7k/UP+xOVMEG2wcl2tFT
4Eb2NDYhn0argmI3a6xN81Qq1wi9QR3HWf4XbjZznGV6hGyfFurbb1/Ho9r0SMf9jP76ytGVdI9z
lS2ywWT9/qt96rlaNPPLgAy6jnO0PsnQnoqBHBa/UQMWEDNi2TV7ogQxpZ65qSeWwoN375+XWn7l
Xza2YsgmBh88wknpRiv6suqaGLPaf/8LnTqZEg+tHUyEPL/HUizbCWzpDJRpUzG1LxYtJzIGVFI5
kKvvZZ+yQmqkL6mhKLZY21EXKPRZ4w6NpmyzaOt0aXJuKVvGA8dLGa0azm4MqBez2NuvDmpH1mSz
sYwwD0GVi/4vEhUdCr0hL8fKm+9xMJHPR4zU9UB+5570tmhLBKZ+ZiVfLvSnD4LomsY8gnGIx28/
SCKGLlJK7D5a0TJ4sHOIGdj91zRg472y5Jf+lbuBBn+xq9AOOzY4VsIMzHrE9FOptwbJosSkjF9D
ZTC3pJo5HB/n4rrKA3eb9LO1sTNMaEMTuWASZPocNUN0JoP/5A9g8YFolVDjHldX5oTQpyGc1I8S
ElznvE5A2YoMBh/phGWUmmfOMievh1MHzRc3/k/7fxWXZjaXkod+7mIPx/e8lVlNfIS0y40Z2Tj7
3//FjxOCl84MM2eo2sClFqHZ0eJhG3NIxkmDJM8g6FPFpuNVE+C6TA/u+oIEaaukB+ySLOaXhF8Q
Wkj2XEFQ7uVcRMW12VbVngCE/MoxsOE5GYLRtMbXPtBFXvWGXuyGiCABPRyER8xfua1NwMDFKJxN
pNj1xwxD3yaKCx2hh32uu3ZquaK5ygyF9irCs6Mvp0x9WcmyF74qwvAiz4rBx8/aeHZcn6s/TlTC
yMsWL/Qyg3aOC9LZcIqkM2ZB3mYe+zqdbF+PImtb08Tyq6yli51GcCK6uT2zhJ16Zii+MYZik6MM
PyqF8RG5TmNEBjJPW247clxvQ0spCUeF7IFvWz3zTpz6psSA01hiJsZ08GgPEJU6mxHKZPw53UiY
cyPWjRJdIWJp99IY0puuIQil1KbmDLjk5Bf95cLLn/+yI6Tkqce6UfMySmJr9Hi0VnoZuiuzCjQy
goT1+13zxeaCoG+xvDAMfXu9yIRGlqsIJVDrpn84ZuFcJBMlrDNPsKlCN73OeXC9uLbDDci+c9qr
U4fQxY7M6wktw2YY8/b6SkP4WMpRwZ+TjqRNkh6/BNTdF2XmjvuIXCCvleQ256MRbAaj1Xc1/oYX
kkjqlczdcKOaPcmJg7S90lWLNRlQ4S5kC9v1cVqc+a1OjXE5/2F9ZeyNU/u4yZ5oCY//VOu0O/Rk
R6TuD7JqOCTZptyCMiGCxWasHUxEAkKx1zdEk5DpU2bqldStZjUQ53E91JW4UUPw4j019sP7K93J
4nyZfTABIRMQRMPbn1OTSq3ZXNUvaiUuSKnKjHWZ6z/iWUyAg6rZR9VAqmKYWhsS7YcVtWb2UQ2i
5syuempVWlhCDL1V6K720X3NI7OZQhfh2ThK4ymgRbAm6WtmjuuoT+9/6eXQc7yB/3qp5V3+5ZUx
01ZrRxODmKHRHWgREhIsmRp7Zw7CC6uzrG3XG1/mVlU38USz9MzucvIR5nlgjriUp8il317fDokW
UVScGFpPPC7uH9MnNbP3c62LHwCOmJcyGNKtm5viLm0d3DH0S54cJ+0eqrlqLgjCYQYaWcOqaotx
hWC2JyXKeV4q+e37P9UpPeDSxqDwwhmzGN3efta4T1DqRyW6LzIR/UGfCIsZVEzbhlnuO/w596Gj
yyu9IrumrpNpG6pFtK+cOSVGKDDvOev8IJfwgXfNuEAKauL/GI1Lg6j/KwZj04uSkdZXk8rl5YYg
JGpI26uom7Uv3WQQ8Kz2LRFaNjWPmZbb0e1RzehhQZJwYG4IW3A2dZGLK5Pi68Ls9HrTZXq3Rgs/
nKnCDsOI46fmELtGv4NhzbHkgZ/BKLQOFSY7eXcXRfiF3RhglBzCwMNGIa76qrMvSLcimKifyWCP
quFyjlvLi4UxfyT8tl8zdCsJlgR/1hGITvy3pX8MiU7bCovcfLLPptc5tfS12dvnxk2nXjBMJNpS
RuHnVI9Ov7TLBk2HHOu3AR99Iv1yy9Ai3TIIas5shid6HfQ52CIw+tCTtI8uZRpxT04rs8UpJ6VY
Q5eyUhLiiUEXkv84ksA5Yfk9gzc9+f1YyDSalLxb6vLnv7zVo+rkmtExuzLtrNuI3syfh8F+0ZBr
nTndn7rSQrPhnsL74A1+eyUttznnKVypaYZ2r1rGBQpr/Ta1xbkq5uSVGPwzH6budY6rCswyNVZf
9g+C/Ku9nhflegawSjb5oJx5vk9eilr+EDOhEpvw9kvNNR1FhGzcM7K78fDW2caWFG1x5NRn6vkT
jwflJ5NnfBUs9cdK/HwyacQGDGoaGbb7NhTh1tSWpEVi4n07Zcw8kQL9+9/PJNyDRhQvP9EQ4u33
cw0ZOkXl6r41OKCuCepHL2WSvUay45lLHRqSR0sFB2HWTJZ4JNvHe5kkpMQNJmY9hNoRkG0haoyR
q6zJn7SuyYZr1iOWcnKMp/wmIzbXSyJS1SNnyTxwotTH+SK3SlbSrHZDNIVEevhUGOZmrhXnCtme
c9cgoEZ5LcpX6AK0UrKg2DLeCrexrL6+vwecqmLQ4TBBZDIMy+kYgKlVevxTf4J1qdwRM0/evyLD
qyZrQnhYFUV9lxQrGxr8pk6naWuNanplZHlJNCy2I3VIWhLLB3Et+8JaAecpn9//iCceXoszG8dR
k2ErCWNvb64DPW9QSx5ewIdkl0VZQlholuzSiECv9y+1rF1H9/bXSx0fDWllaos5GIH8hMjasMfm
IonU4MwSc6JEYWTHLH5JxCAV5/j4MuSx2dJKRg1ihvgh034r665CewSnHexDcEcZnty7haj2iGLz
M2/oqd+TJjUzXMYYzFGOdn21I37YmghTGJsGMAMBghez0X5XhkaeKTBOXonTBMFTzAVpKLy9c1or
kNcs2qaoDMuHUtjDtukiGvyC0uhw534rcuxj9Vo8tM3ra3v9Uv3X8le/EzDXxGHU/t+3/yh//nP4
Wvov7cubf4DZEEMk6V6b6f5Vdhl/9Sdncvlf/qd/+LfXw7/lcape//vv38uuaJd/GwHIxa8ZYNpi
Tfj34WF72by8Zn/6Cz9DwoT5gfdV5/BjcQSnhKNR9TMkTBgfGECTxwNfgMY8GsL/CQkT4gN3nDWZ
pV7HJrXkDcmya6P//rvufmC3A4nCMGG5V7bz939+8dufbwi/2b8Fbv6EpP3yJuFIWgJzOC8sLXKe
saM+hBHlMrbttgG5MCaJP9Pk+dwEeXPnoND+HJRdQIBy0MtXknyq50JXpmwTDvpg39lRxCBPlBZ5
X1NKLAgSQCve1JEiU6QGuXmjtUSCq6mbP/bJEl8SSnOu1oiKi2c1bbY2LKLCb3sCtnzcoCpNGcGx
cR2USl1uSJmvSW60JwDKrShH9Sqk6Tfjz+yMxB/TWNE2seNkl4bG4DyzE/16Lpqu2JkAiGjyGPgg
yTgiCpgeQFm/GlLIdmXmY1VctoZB5whAm+FuFeLx8eBpuVE+6Pgnwz35TFW2hrrbXpOiGZT7AACv
Bjyq7ZqNEF07eWHsdjN2cc1pPWIZFABBoUpkZJlaWrcTIAbS/dglDnhqFOLfRqvL2H3GwozIcc80
uA/sgyqu+8y6SK2+JVR6kmntxcbSvHYq0BNekDvkbWq5uaQuVll/R7BREHnhGA9bAqhKNNhF4Hbe
2HUyJlJXJaEFFaR2XQeyeJaI0PNtNbnTV3KZ7cGTMLM88uAIGdSd3LxCgj4UG1cdRHkdiO4FU087
7NQgQY0x5mYDyIbyMvKtJHYrT6oFoLqEtn2yGmyRxXctnIQfrmLP97mABbACJxPswrDWzVUiYueq
hNEMCKokl9Xrxrai4p4C57JvWnafNg+JSa+CmA5UHSWSuOPYmvRVWZogYsa0z4k8G3juPN1u+F7Y
AyfigBu+KmHxXYmbCS/U61yio2B2GKKryJOw/NH3pelg1kyVr5SoENMyu5y2dtMCOM5sh7aISzSj
JwpN+e5iY2gg5HRqs3OJGje2cjadz1VvVBdD0if9KpqGUKwSOymKW5wCyY1EZsqT2ZEA5XEOp1xQ
A035Y6Jau+raUZu2Rh3RiE+dIqi2Bvm4pPXHshYwVtgUVWc1Flr7vbDIfr9mJx0uY6MNw5xU9WYq
Pqdq3Tm+04s6uIAuN5PiYhauuq1mO7C2pG13I8ykiFR9XZtBSoC8Gi96GFHJfSLGsktWgGEU3pw2
mi46tciina4TfSlXYWUUyU5TUlhczeCEIy8Q0gIvMWP3Ho5ike8GAn9muDOzXhVXAju0/AHnOvZZ
QM1dXOvFiznUaGVU4vGp36pam7000erHkifhpojH+KpmxY5WEbkB27SrXAoloXtu7+ZnTjZH2xVr
Fn1/dmYWT6TenG3ebld5SWKF0ouR5pGU63GI4pUkNmPFG6j9tIr/1nZ1HX9vSln+0b7dmw7L7L82
rv91m9oywfj3m9pVN77m37BNhm82tuUv/dzYrA+cvpGGMwlARISiirv0c2MzP9BTYTfhPwi2l1y2
/9nYTPUD1cwhqwdXPWZV/nX/2NgMNrbFJE+rH+0nXf/f2tgIzDwqESn5TfolB/HbIWnl7UMyVUwA
RRcaK10SKi66cVqz6hQrt8ya72TCud5ICNIuSnLtbnID2Oe1ItYJIa9+pOWJ16dzvsZFFa/ixtG3
PI7Os6tn30w5t9tZGwZfAJdCTte+YEh8gXT5jPjtyzzmgBSETXs7/gPX4CNJw/TroozU5qhqV3oj
KraMqzYy3Qt7Cu9txflhGHG3ohOJrXGu7RWoGNtHmWJ5up4pl4ULzAKv1Ld6dIcvrdZM3ojd5mEc
iLGvwgSvFXCF61YLBEfGqQCzhHEa/mhHmVTSAqpkRd68nDdOSEYSMcAGvUPV3QUWfHvm0tLDipT4
si22tiCauQi+hnnfXqR6ehehDQ1XKp/Sc82+3ibEUlx0iou4KbYBsnXaV3SXdwT8jtu+qL/b4Msu
3DZLsIyV6xEytMPQcIXJ1NkUZf7NjAexjVtXekUT1ptEd4PVIK15o86i9bg55DdXIBXnEj1TmZvo
QyznZWgt8kTJfVzWv/ZiHAl3kq3ztZKkvUPm0b+VKr4kPyBWZ2foeXMZJSyfmUomejjYT4WKXLlQ
SFqBDKF4lc4slZyqFN8Z+JEpm/e5o1wNsdQ2TH3qm6FEE9A6GPEh3jGZ0Yv7yBjNFWxR6VcFsYJ6
rF9nJsZ9ony0VRNH9M9GmXvIgZ/FRNwpoEeH/wd1J3brJ4GZceHGQbzqzGf0vY9qHzieYyI4z6L+
uaradgM//tocpOYN1djd6EFcrxYYiccvXSHsmWhNKRNHvxBtQJCH2Hr7T2CiHN/Q6wep1QG+3/66
Nbp2VRZ0KdQm5+mtpk1ViI25fILEyV6CKli1gXZlIhxaJVoee3Ud3cx9kCEj0r+pU2itOzIJiOQr
N5WhfuksMa9SXVlp5PD5rASXWZtS/YQTOBBX+9b0ManPxfwR/+bT7FibtLSilT4qLaPqTxlR2gS1
kNYwmU69bntdevCCoPLohb7ORdc8DpW6c0Rkkzlk/AgHM/PKYvjEHMeg66gq+0iOI6DKRJI91H1p
RIgWfwweTKXudzFV4VpgZkTGbtE20S906exIBS7IsyGZtaxtfeSTx1SL7FRrF/biSlaj3KsFJCYn
br5ImwpjAPUA2NIOdkk3hV7T9hdq3zGQaMVepZDb0RbZwmpOtkwO809q23xrCcRm/Fx2frnchDAS
w8bC/bKh8fZV7cLvOHWeepHrq9EKJ9/J1MLDzEEovzu7W40ECy+y+ZxZn91U7hh5s8EPXUr7Eq6r
u+9p516NUVhdyELHlkDWqZ8QOr0SY9QzxIq/siZEXuRwXyOMYL5mpZ8aYBKbGBynb8OUEWbyhWS0
dTszQsA2J7aKaDI/iED49NqU7Vkb9a2Bl82jbpqhi9VR76PKdzaYHm/MZl6z2RsEhIN1oHEjdmbc
UeJjA+U4DAN0cFLjfrKl+YjjEsxxiEGDPB6tX82s/r6mTZe5YPaW6A2vmhWvkwy9tQ45k/zE+A7v
+6VeDKwqSszo9sXASHRfh9kecYzuwbxtfJiieDhnTOzIZm7ccPrWLG15pZ0BS5BJ9YMWMFHxFf+N
7SfXTTovrAcevxBYTdzNT11hf+uD/CrroRpQwDAcT2qBYbz+lA1u6hdDtCtSN1zntfptDrnLmW3V
Hm0UkGMJb2fTwlBVuukysWmcD0NPmjKo5hXji3AXxPZr2nTqSs1SZsyivx51+HcTMIwkxjY5yHIv
wthe28Hwjyncb9Umj2XO/71bmPxn5cv2tbx5yV/l8b/qzen8/5PjuM4Z+t9XLvvmpX5Tsyz/8581
i+F8wH6A9Ikig9KFrvE/axbhfEBEaeESQK1Nxu+/ShZhf1gEc8xY//GHdIn+dRant04G7NJARU+N
qO7o7P3eWZwG1tuSBd3xkohC+5cJAZ374zANu+3MLOhVZjhoxmavaaS1CwuzFN5cAGUK4mwXlBxG
wWjXhgUuElXJzkTQGD2B3CNeRB0jM7qzEdWljwh4cDSXEKSBOvKr6F4oy8pcqVK21U3eqm6ysSFU
hFuS/EcyssFHWBdRYeb2hTVLJlvIlxtRf+1qorbug7LixGEqiZtdJEWqGM/GlBGzvSqckH2ktUgI
2EaQZb+oYx5AdU07dd60jaJa2IIXeEMXdoAcmgPUISSpV6ygQQB7gCqa3GJ1zmK20brgEHNAQ4TV
gomIDsiIYJyxR6kHlERzwEq4C2EiIYeyXjMf78ptr04tDvW+T6v62uxsI72r2wVVoR+wFVNdtzAs
gM+iQvXJwxuGC/OAusgP2ItEhxSw6g44jOGAxnCnSXuMxQLMILMNeIaept2N8hOp0aV4W8UBtcHW
P31EPv+UpWYJM3XhcTjVCBltITj5xNyIguDWBuQDru7yh7EQPTJpLJqheQF9aExJTD84AEDqAwwE
KSEJZ40Za9FGIqQ112F1oIdo84ISCSNjVtaAa+ono9aQc+sLbKQ/cEfSA4OkOvBIsgObpMWfLDfi
wCyZuiwY1/WBZUJPB65Jj7seINCCO+GsayzRHwsFZTwQUcKwg45C/6aqVkYRimidyUatvTGUVbI3
F7BKE47K7FUH3gpeMSIDq58cFkUG93QUoLPUSCP7tbNAWxB+LmDUA8tFlqKNrmpwJvfRgfZiL+CX
Ec/jcz5hVFnXhO7Ou8R1ocQ0mHpzH4Eq/XvwaJBkOCl/CVVV2ZEbCGcmODBnaEfAn4F3hBhP7xYu
zdSPabIpUgecTL6ga2JrpI9f2GOo7Z0D3QY3P/bVTpszHrEDAYfwY+d+Giz7WhwIOe6BliM4REcQ
dhLcYMUgwaHqeZR9pC5DcDUvyJ0OXkNHRbCQeMwDlScx87rdjiSkzF5oLOQeeaD4TJh7J/h8TpPv
qwX0g2EK5o9Y8D9OjJbfZ9IKFShfAEHWgRXkjKJ6miMTglBwoAnhkBxukqShgK60LI1WckEPQRBy
zDvwlBCJlGihE1VOMlEZEr+K7FhfCEYpmKYXV8Of7QcHxlF54B2lC/pIhVORrIdgISJlP+lIB1JS
cqAmDWRH9Ni1FppS/pOstECW3ANvSTiwDz154DB1cmEyQW6Fz9QtqKZAB5brRw31LYWy0d4Wcdd+
SxfAU2UsrCdV7YdrekEc1oohhQZVHchQJuzgT+mBFxWmCztK2tX0xULZYq5CmkaON0WWdZsdmFOD
FdhwqWcXqrVqkpm9SrMERlVy4FUVB3aVdeBYofSCaQVwBb5VcmBduUYF92pcEFhxN9DsiknaFyua
mSRECTccCx/yCZ2+ybCafAe7eASCy1r+3cgW4FatMUH24gAriOceoFwIvHJ++AOsq2f1uMkOCK9M
6E2wiRWA7iGgwm+ozpj11QPkL/sAAXPmTr+cSJoQUIZreW8ENsCw/gAPo4rH6i9ylkKCB2ger4uF
NZbpAA6ZSLX3UiXSwcNVQxMGTBPhDszHFsLoQi7rggQw7gSUvveYOAA3M2do4H62MM/MA/6s4FcT
VGgLFs0QCyIt40AhPQEplMDIGTtkPPdrPYk+FuxUsU4SvxbQgRFx9ATrWOxtfHy4RZMbEdv9Fbcr
XE+tepea4fAxshM/TCvQoGhZ7kfLuMwI0LilX3afGTL+OCHjLBzlsmyih6DlIWhi/bKdqttgqEkj
lYrhWU5/y4yUONT6wkrNJgTfVKk5bsK23GHtIu0dN4o/VHV9B6PlwmjUfRTSyHIZpIYrIZ/Z44i8
yIJ7u3CSp3QaniuaqmuVD2GpJAfTZfwRquNWy/VnAuP2QczRREZQL8MATE0QbFPX/DbMwyN0Ictr
egDsNI6rXW/NvLJaej3XFI+pVLbxnHwrrfRJ2nnnka99UevSeK00DkMsJtet7SgXI33p2e9wo3w2
wnikV9BPXkuW0Z6QwMeaf4OWLvMnSKlR6AWJisgTEBFngKDr6l3UiJt00DmDgrvOVeOSbY9Vjp52
T5P1oz71zkbQoQhW2pSGa4OkV7KiR+fOLSx9NyN0qOhMIH431RcbUjF5TiVNXlnWmzDOLiE9XLQg
lz2C01aGnD5mcX7H+e9K6TlJr4bGTH90jXmdKnlyOYf5eMdJgHZ4PaaEA6S3gzLeJF3cPeY9gVNa
Pik7Y0qehiYurrnt/cqBHnUVpFJHSDwOW6fgdKvUQHBS1bjD6h9ve9OazC059Fu9UOydAkOhzjOO
MTY7L9Re+JFJd6kbAQjO3N3VRnoduIHxIMGCwgKlv6N1uuMNCHnGBqJF7gzFV1NvuHZeO7eBwnYy
W+oESYmtmqnATeu4ZGmkbiykb8JufeiHqvjDtKfyChSExow3mjZTxxy5Vcbyo9rIH3oSin2tFEhR
QQ+tJiWF4mzq0vWQDrzKUvso9URPQH8Z+Y4zdvlgVSS9piNjj1wWxQpAX3ybhCNRp7Ge9TdlTROo
ivKU3bWtOH7Fw21acWDhsPvYjNEntWqVO41S1XMtvVnHcfUp6IigyYbwe5a1X1VRU9KQIGE8KKFa
PlqKybGnTsUPWwueEjWfnzIUVyvEztQveLqzaehXA7IRhg7DVgASJqEnS3dhJb5mYM6AIpPpojDc
seG1U8iuYzdUHnCks+v12NTNCVyvlgRX9FeYf7RY+SObmjUur9J6MG+AC4PaFeO1BIi+iumAJVsb
bu++Ndy9klqShHnzjtbFvJ+UChixhBBNWtnG0ezstrNC/YcpsvtgmD9PevRH3Cn9naIM06MODvJr
2Nbw5fdoI6FUxiYmQL58UenbujRksaeTQJrPmgVV11AhRkXwLVCJTrtFodun1zocOwdyYJuO5h91
WNLHYxWMDWzDNHG4R50h5X3T6paKuqgZeuEZETGwfwT4CzJ7Rej40K5tSoW58ke6UUVxUzdO5Oab
bLB7m2o6Bfr7vXfAQMXrsp00+lXUBKJIbwAPdAL0ZB3nOVlUQMRoqOi5hlzScUgVu0si0dYP4OeV
8YuZ56G9MJqpo8SFNc3M3bdRjjzMeGxyRdOrWwcP1ZhehSXAuuIWj3/myNs+dYmWfAlq+m64joM+
+EPFEBLnq5JY3XgtK2v4aoTJSK9RwpjQR0sD6dcb1rjtRGXdJ+4wrXK1SbONVTkDG7nVIz26aZRE
EU9J4VSfCTuoSDnSI039VMWRoRTr3x8f/2cH2v9t/XgyXZYD4b8/1z68xEX7t+uXpo2Lv/2fTfNS
fH/9f9ydyXLcWLZlfyWnNUAY+mZYF4C3dCcptuIERkoi+r7H19cCpZdBMSIli1eTV2U5CKUoOtzh
wMW55+y99v96v9H98Qrft7qSqf6xIm5X5zHGc/7778EzkMs/kDNp2qqawpCOsOnfDXrF/mNN5MCx
iUjNNAC//Hu3y48gMiCUZPOMsEv+Z5NnNtTvFBxgVtdW/4oAhdXDDuajuCGdcIZO8Mu8eVHUXcke
k/UfQpbGJOm75OA/Drk/MK++HwtqC+477BIW1qefRwEaNkRlAnPuMWgcd1br502bsp8j9p7BskuD
eBbFEDIaI07Io0nPDI9Fp+GdrFLzbfcay6Gxo+npkCpL9hAcTU9vigsLDfTm3Xf6Y0L/PkdLXyVQ
fw7k394sEIZVtYdmjzHIeuLeKehUu7PagS/Poyt3H6ZLKqaBUAPbjk6lQ/5xNbD4VvadSRCyZ9U7
mQEDlR6Rvnlry8KQtMElIlgRtWa/pHF9azWx5fKscEmwJNje6DVPBZSDj0MC3ZZqmykeui1tyoQ4
0ytMFLlvjDTzkrPatYVbAP0JbSb948LrUKvGG0VNDracHBszAT4Sf80Dnk+8OYhlTC5J/Db+G3f9
L+/nnyQkl8O3hlH8N+6Vqv0XgVhfnzsUHf9PdLZ+uQIcyubr88/KlNWA9f2G1xw0Iyv6lbYWpAHk
5P/ubel/gINF6ocnYjUirh7FH2l0CE2AH+KD5F5EZ/RmkfyzucVfEKGHN4V/wCjtnzS3VH3VU/95
Xa9aUBX0BcenkcH49qNlYJhiB3EHETPwVpSdoeb9RbKUVER63TjWjk4RNPUxlJO93hJIv5GsnHgs
aW7YUerdEWrAiG1Vux9zlXTw2J6u1br7jCqKOZw0noshnu+k3NJuValxChcl/7gFRDZB25Dpo7NK
MiWuuitNtupTa+Rme9BGhb5vBq2TIHAJ89rGqdi2Hqw47bABpNqatYLiLQadQY13ouDru961zSIO
BDEGQfotM9bobdK49db2tFYnh9IJI1sSsUzMJfCBQGX4BvbbbGyv1EMGGbOlt5nLk5kUylG3jiNI
0vpYWZHtL9WcyCJnqi60wCDolQlOHnhlGFI8NeO4t8tCJYHYIS5VwWN3oq5vmDdOWsysL41pSXOn
j4t5RkASqa5Mvatu8cKY+qdAaiqSuxPZLq/DYI73rL96eOCuVuRaLBGbfdurLTBLTCidW0zcgTyS
8MkYhkxp8i+PRpoPkGel/HOdT5N1ASqSGqee1r5/uwyXUzumbjJ3450t5wp8LCdhjJU5Fa8LPtcS
GmoG45mhbMNniKc6u5UZV+a0G9/Kn0VJAGFsKD6CxFmDqfNq007ElEV+ntqJ4zXqFNwpDb76fZXY
YHhRh5imdHBSp10qup8gujYDmqkvoZnKqluWiWEd5cFm+4LWp0PEDvJy8nu7L2wBOmVgOMpB6W7Z
YYKLrU16ZmVdA9s/M5f8eekHhaeCElBWG3U2a9/QVKDLjUBjucs4K4SPxgaZoGOKVFBUsZHxitLy
pVOTZsZEsSiGWwTM0Ej6jhkxkHMr36hNNodbpGEB5NYhfM70BfHCPDjGIow4dWgrJFF60zMJQ7DE
eEcX2WSR04rqsi/diHEUn60q+6NtTpTsUt9bl4bOUAacqKZdYoUtFkEarJMJZajb2pOiPN4zgNBf
LV3L8SatShyy2UpEOW8CHb2sUvYmkm5dkI6KhIf+irPL3oQ9UTqi8VksSRZgNThZUOudUyrbySIy
AlT3EL1jzJ8LdFORlct82xhNhJZpTPsXG54wW/5Gt75GVotXCEqe/Ngs3XynVTjB3Uqby8KN+iTV
vUDWlMDV6zJPL9RikMtTj37X2RrlavTroqAojmFD4SDqVdHVv4m7hjehV1fLsURfBI7MDlmActKH
sN0zt8uOChG0ykaqVtlYqeoD6J10HpCT2XI3MjEukJmps8mwc0ERrfr6mxSNZzCytMIkDd1rbVro
BArdS80qYFssjAViWXVt8qpwM3tbP5tygeyNDgCotKIAz5HENBPIMVxFcroh99b1UlmUFdOqo7Oa
sP3WO4XDXHaRpse4ydNPhAzGwmgmTdmhsbVy2M3DRPYaL2RtcCtMl2Swk7ZlyBGuFdiDRFH3BHA1
WyPQbX2zBFhNN5p6QeVO26dfY9U7RnnzGoYpD5Ye/jcey/9/FuNrWYpTEiYWfhu0lob9S7HMuWxe
yyz9175dY2Tf1+R/+0LfH9iKaf2BgBdtKAYknrx/DqPefkL1zVgJkjsGhz/rc0m1+SWdURFIwDV1
avX9/nhiS2hDGV9BRySI08Hx9o8UNBQS757XoHrWzoCNFMdC2kMpuj7P39WhmR3aOlvf6KE/ID/J
RPu4/Ebf/KbS/rMk+OshqFjeH6JTtK5RFg7h2Xfh8/CYXQ4WRxo9lq9fV9U/7zb+ciT7g2IsI6I8
JaUteij9Znf1W2/4+ut/+SComfgaSXP4i60hLPoi1aMxehhBM4r+vDwEG/m2Ose/2Ry85TT86kAf
hNq6Mtng7mn+FGxdeCwuwtogP3Feos1+ENrBOHSH6hhc9R7DrP3sNWfNB/RlevYm3Zse2kVno1jf
l4H/uL96syf+6l2tZ//9pZJMoblkc4T6YLeQIbjblN8cv990/ug1z9P98ESr3Pwt0uTnivLHl/ru
rK9X8LvDRg1oDyYHdMIOitfcTvvlAiCt9NDeDUflEIj2Cp5LYojicLBuf309/e1HtlCy4eRiAPwX
Eju544mpJ130oHxZe5iNKJ/QTn62cUre0pLWL9NNjIFsFOnLr4/MuvOXS+39gT/clgSPqo2srJfa
DOtAKI1Y7r+Uu18f5AO15PupfX+UD3dmi0iWSmGIHvC/grGtPlMiKjmSr/WAOgbuCCmSO/yOWv7m
qPh4JbEVYXeAs3j1xv/8lQ5xmRA16kQPeu43BXB/REaLj1eoEhV6QqGPmuziYbjOjdWgNJFyMbQi
b8zuaCkSZMzYqkU49I0rR1N5yhT97HRp6qWTdZNIzZNU2Pdpbid+HjCaiZVpi6L9tZytaGeVjEaU
QYo3ExYWeD0PVGUAapYq9H5zdte79Fef8oMLqlAiMCyyGj2oW+myuwpP06fYVc6w3u7nF+WzJsrf
BB69+ap+dcQP60aRhPMwqEv0oN3otquUQhK6n/t0lS+lyLUfSev+9Wd8w0/86ogf1oRgzpqhqZXo
ofbz53oXICRye3/aZBeya7Wu7PjDFfWjl/uos2ZXQ3xG1rON7HJHSMnIVGcXbbN9u8u2/P/0UvLU
Y/CbhevvFhBqv7UDxsoNoe/nqw2SshwVHe+xuViOzjn3kt+Ytt6SpD6eBXxiPBNomOH2/HA9M5JC
+93E8UMuSFPdMnI4pZ/KT81XmCXM/FzJ/zImor6zPy/HyJsvuweF6YcfP3XHuT91YIr285V6Q6im
QOf+wOTGB3UPFdDaSxvlZrqi/4PU8Bsjx8+4c7+Cv0kV/1r26qv+a3oVCPrnx1lUTDVEePUMvP03
Lrs33vqvPuGHazmLakUmqSd6MATpGnuSDC8lsWxqF97a4sn++Elm4HyIbuy9LtDGLW4gVC/f6C9o
JdzoSRYB/61vIr8Xjve7oKq16fGXW+39F/DhK57neSl05pMP8za5mA+M99r7dNdvh11X4nIUNtP5
g3KQL6KDduVcVL/LO3rDx/7q/Hy4D4qhGlF6cgUwcrzQD9HnzFt2pdscmea4t9YOK8uRDbT70Bxa
z3HXiwIcmdsd2lO0aY7TdfFy9fxlus58xtVu4j6i2fC0z8T1kVyGyOxUPqif2uMoi+o0Hvvf3Mbq
eoH+5e2rNE+pBKlrPjrDIkYg0qRG8UPndV6xb1D+b50vxgbm+Qb9kM+aXPnmzeL3l/FXvDB3off6
65Xkb9euFeYBSo9Kmbfy812qRqE027hQHuJ79V79Jn3SvyIv7Q5F7hMGo+fCQIf4O4PhByTD9yfg
+6N+KC4W2IUGtoj4IdlUl8ZOElftRbeNDuPxd7fQbw+1PvLf1TFNZVVOIHGo9Fx0Ij+xIqAP2IOj
PrNwlr9Z9D6A/P76yT5UELXmlKlVFvGDvg0Ok5d6wTlwO2+6mDwWpPP0IvnzZwBTHuWjoOd2wyDX
ix9+863+7Y357lv9UGFYc54tVs6H5qbc0qnbLdvsJbqMXpxzeDB8za9OQ8LlHZzRss/bXx9d/bnJ
/uMcAOpAtcfeDpvCz6e8yAr0RAHnoPdReHrJZebFx8yLPMmN3ep1/Fx7vYeu5qAeQ6/pvJPtyuFv
7i0ADn93c632fJqjWPA+ovzn3gmrUuccPO5fchGLx5vTy/0mPtei8LjiWnc4luJlf3qxxJHZqCDX
wPVV4R+2KCzE1Z6cDveSLp+bH3LxaG6fWpFs8u0ta0i0+eSn7u4i8japwF/k7a986DTeIF7uw81N
Li6DPU9hd3N0C7fxWqGJEzpb0Yqn65O1OZbbp+tUXC78riE2ljA8fSuL68nLLqbN6ZKgFR8dkudm
wt3O3tW3zdXnT1/8+dJOhOoD7BanS9k1BH0qcURRfLg86f7TLc4r8ZrySU/3T14tbu9r/vyl8Wb3
8kTHap+LXSluM8HxhbLRxOMm2Et+/nYClA1yaY9XBU/BMvnt8snizV2XXi5uzrP4enpa+AjeUfL8
T5eiEReZy9vee5vrw30pRnHi83xtRLy5230NN2iHReZWYnfXu4H79THw75+CfSxK98rg8ZW5Nyl/
Lt1LzuV6dUzHF76PUKAP4DOXriT2hrg+3XiDd9p34nY7iad5+3R0v06exl89TXwo2V1YNXmWIwLw
2u3lEzs1ai7H3eTuFvrlJj114pPJtzpfmbxK7uoe992G1++Ej6hSpOsfvviG729t4U4HzXVv/MOZ
YfJ2f7WZxOfdHW9Vc7eDu2/FFQoNrtuLh/PNMXPP4upi4XK+2B0I6nFrzz9cHPxPF7Y4ON5jLY67
Xtw0/t7wLziIS6UlXKAG4vWZzEiXihRdn9h+1oXOFXcV+t3BFizvp16cC+HvsPnx5apu755vVLHz
I/F12RicUO3wJfK240Y6aAehbp7F+W720ttQPEVuvjU5cf4n/lOJQ7h+d4m4dwSqH0EXkL+8+Ga5
/gE48tE/KO76zr6V7saTudgG17w8X3Ag3qdbuafL2PNffe+w/bYWOv7566l3D73viDsWNFJ3rvzC
335b3GRX+6f+cD27p8EbNoOnbDpvl4rdCaGTqx7uubtnLqvT5e3gbWZ39hvv7v50aYjHHcIfAddl
K2/9HflA4v50vOadpx4VmU8ArpjFsfcv71NPlN6rJm4ev3Ilr7eRJV5zz9/d3bv+1WHmAjxvP3P6
cvF6v3scBWd3ZsT2fNEIW5w/h+7neTP5B7+7xikgFn/wpW3pRSI5BoJnO//bFoIibrPjZFeHSIQe
r7q+HvoPz/Ck9Q3d+Xe8u84/BO7N9ePLKI6Th2lCkADnaptWNPvbewJzqURtTuG15WV3ZCjtqnNz
KNxD+5td5IdR5o9V9t369mHuSjaGGes16xutf/EoHR8X7+WE+4Oz2LvcsPvIPemuyqkv3Zfbbefn
+y+0Der9gy0u1tp18OuN5t7896pCh9wvdpqIvVdT2/snLk5VxZCkJqZzAD/RD2M32FZ7fJXZTbLp
aECNl+bOLkXha27BBffrp4+yvvxfiqp3h//wBHYiJzL1ol1rQvX6qTxPe4t1cEsk2DnYmZfmpjqk
l/Vvvo31RT8eFG40IW6EF6NX//CZ5SjFlqKN8UPbxJUfGcGVg2aJeU79XED8E8UCGD+cGut3Xb6/
e9Zi2LRhFa6z/o/4uTy3y1GROPDoL3v51X7VP4+PKjFbVKzWlXT7gzHyj2wR/7tvOwIY4ufiX4JJ
8HP/r/L1Xzcdc+C2i7/8P2Fy0Kg4/7MY5NiPz3H3vtNM5/e/RsHYHAjFpLAhQuKHmeG7M1PHtGmu
4ACgAwTpME75cxKMM5NfWREQsNq/j4//axJsY/UE6sGNQpOajvU/6isrb5DZP69EcPhsJQwL5yhg
cHQpb62Dd/XunFq9njdq5SkYDwraNSUu9kGmHU3bBs1d2YiGIFF2iiA26aj22BSFVMl1LfqA5pfL
VCTOESak5YxgqwxoLsZRcFDLGTJlMQR1TnjF1AQij6Nqco0+wnGP7DfEhJCaKdrwtmiLHUeavjRk
92jk2JGv6Tb4rjRUzwMJ4nK00NcbbOWayzr8ZMc2KbVLpjLkQSk8LMLue7ommZKhn6xAYwtJLtOU
5tSAF0mx6mKPfnXCNFc18kkKyIXYFW0WXTRxrhcCdglyaH3S46tctZZiP6qLFaHubBtqq6K0eQoU
hNGm2Rxfykt3XrrUPqMrk06qE5oGH7DRk+uEQe5nJPgGws4G+d5OgmIyIT6Pr6LJCe7XHK8CkS9/
LDrwe+j9VzMHkyLzak5rSbsJzCDsvzp9Ihl+FhaZhQVklIyDrZRjuMnMBuQdErPAq+cynkVqBTpd
o2huqjP7stKAYWyraDdxWipn0u0X2zVJI2MSpji7YhmVBS94pEXXReT0qLJDrdtVOgb6q66ptd4f
tbw7aCE+uF2ildVxquuC3kA4x6rQlU59LdCzMzV0kiuE0yb6Ws4ymcyxeRMoSnbRNslAJ2FaZv52
aEYMCLZWbKJlqr5EaYcpvCBB7dEI1XGXBc3brK86G9r8rJuFBbKC0yi0zihdA4JU1mQPVooJx2Ws
T+UQorVFtS8bfp+oMAJjHZECPqHYV+bpssscNIs98/aB2WVN5KxjjXB50DbFcGDLqfldH+/nJ8d6
66CV4pHFH5Bl/KU/qpeRwyWy9AQNxPFm1b+DDwvgECAAyWk247QYRYzOAPWPPihiamVHFEVh7oxR
q44FELfryip1sdhVdAoKpbib1zOHsP53AZv6ui//+TbnvRK2YWFqgnHypsp6d5vr3RzIaZb2Xkjc
QCySRAvoSMUtXsqEgDh6F4454o5FAdvsKrV9wuQjT0ecf6nja3U7eATaFbpwiNBoBC7/8dXszPDV
mQzNrSSn2ElOqt+oUcp4M8kbhvFWkpTHSC1MDwDsq5nYJ220ynPJjbgpsBKxD2j71AuhpX5zZiO5
rqqle8oxitSYaIoZKWQAGtFtIyW4zykRvs1hUF7Xup2dc9MpV1evVvV4qHgJN2uikDcWBOG2z1Nk
WRESltx9t6xffT9f7/VgHzmFb185A16+e8RyWNQ+FAuJMlnDGKlMdNLY+FTmzfDY1+ZdGsXqbg6z
bm/IYYqZmqC5Gm/DRko76zmT+/bKkkZlbw5xdxcg8PZSgq4wY0vRxqrJ+J0ldfB+/V5/LjHerk5Y
NzzkWdlpqL71Ct99485QRJUpFb23NGr/gNYfI0lSLRuiGtUtcvN6A2/R4otXx/J3p+lv7gwsevRy
eeJBmnU+nCbHaSI7n1uutskw90XKKErBG+N1y1zd2tKgnFG4dZshbvMNff3O78tycBeHkVi5LD6U
mm9YqqULfVZzrAC2ephShOS/PkGr8/DDPWHzhOXk2DKZjaih+Pm7M2QnxZRjju493Mw8Tpqs9Ugd
CG5IU+DZscxIWloSKSLE/r3qZWbQ+8GgkZRqpY9O2I7wUU39EdYuzpZalc5NIDGisId8Z8aEhU1A
97ZhoaJ4xxr8o2HxjwqrX6rw/gd6RVWDcvQ/l1H3VIRfKBJdUFLvi6m3X/sxplf/YAq/0izAXoPL
W3v836sphZ+QWoeRGfmqZa6Kth+yOl35g2+Z6TkpVyZM+lVg+6OYevsRFEH+Par1NV/tn8jq9J8n
z+hDgXWpq7BPYQbJMvGhTdlVEvhqFCPCkSOytK5j/TronjE3C6vzqHFmeWtNN3gwE2d3ucmrT058
qWqhHxB4ZmipkNBYaeGKg0Nq3twW9T3qFAPf5XgnL+eIMUKHUnTr1AW5r1v4oDO54uUXmyze6cIK
PhnKzdv5/0cX2f+Nqfl/4DVI2/xX1+DFt5fn4gNwbP2NH7JOE8syj9bvlxw0sbVKB6HIQkeW2dqv
/y8pp/7HWhSAw1H4BYcL79/XHCpPGcDYujazL4BXqfyTaw6p+M+rGDrOH5U7wZAaUpMPvVvYCIRm
5aniTmbcNX4ypOHX7A2slK+MJVnCvmAlXfo5X+lLkjU3ide/MZnsxrT9bCU19UmsjC7phtld3I3B
C+YEi+wG1KtXQWARQVwUUrB4eZEXT2EqA07JmqkUciqlF47mpMUmbPKFdlyrQOKCVKRk1F2LM/Ca
SZC5oamQiCg7wfia1Y5xV5DWd5sMRXobEHcEDGSRrBuQtjp9PohPF3nej7f53MVnaehnOCNALS76
RunMDUUhTEhcxoGnSJPckJkyN48dWjX65g5iU880+vActYtVuZbZmnf9oMq210hFMW0BNVXVURkm
clJ10p8RNmYlgyejr6hb5zH9HMbV12xs0mStsX2+Q9w8Nc5EeGg56UEI4hye8Nzn8hNKQe1kmVP5
oEXKOTMAivmSniiFmwbpvLG13sLh0nfhRo3KzpPsrlYFsfFUW3B8DEWQ+zaYbovy/gBSDCyIhon1
ycjkcBQFBQJEjF7B11UArZLAG9uZ5iphATqSv6VToINmc0OGqjRjlWy8IWYKLFZryJeajA2EDwcO
GBWgk6Su3gH988CWyMEWGoXxKW6L+cm2gxz6hazqkwiiJUHM5xDTlWclaHYcx+EVsFIzdS3FCqCK
pczPkKVq0eepLwM8WibqYBFMozO7xFtDAiutvN71WLy+ZOWQbmU2O/VmdpT0NYfA+zWGQ1kfFvzl
ipsWkvmN84X/pamJwxFOHaEKZRixZ9skFaJy+vylmdsKilY7zc2OII32VCUhNp4m1qME/oyDszZM
0uaa9COlhQURawY1rh3cytpSv5YayVOuPuANdFMjbW/1aslvMitLMtKgMfUIU6vqQ7OyxiZcnjrh
ayuC7J8vo/9/SvNWxft/fqCLMouH+PmnZzm/8H0tlQyLZzkqeaLeeKBDF2Ei831hlUznD9ZFIA7I
eXiqa+9E8hI/gvGwrnTEGhL9u7JZ/625U/9AogeSjAElkczr7/0DBgTYhZ8XV+SABmIBjYRzAl9g
ZH3ENtvj0EC+s2QfFcvEg9pcytx0Aaj0w6kIY3W8ldR0lg9WNkqakKPSXLw1B2R+MeZOfwnDKrCe
OqVLQp+MZKlzNZhQ0O9MrGY9ARpLaoiulIpPHeE18UauqpVl0CUOFtNpmSbyEZa5UC5r3MTMo4Fk
oUpuNKO+kOVSt9mAa1Y03hZKZTCpHOtiFwwNjAp/SI1l0t2lq+vW74Z6Tu+B59bpHkFvw8C/scbX
Ma+6pyRsVPhYXZGJeLZMH7t34gVOfJ5kbbpt1uzRICotP07KSwnbnZ+yNvNPY7hJfQn/VDW8dmiY
30ODkWNbOy6TdCB4O4Cns27DOvyrSwGPpYor7mmI1NslkY6yYlfHNDVaUrrTbqOYVbBHdX00WiO7
1NIiNL3IIhZL06/bGcNw2lS1F8MA9Ad6QueFzFtBGA0yOiu6DvLRFHbSnI1+ivYA95qbfqhMH0G3
vccKobrKbHQbzei+FbkyeUptXdK3afb1IB0qu3xVpPlaM9LFNcpQ2jRTfJf1Q78dyUfcWEAGrpVM
fXGSRHcbmEWeHoB7qPK48REiF34ipy9SaD8VUwkdUpXLrSkvXzQzki5lra98NU5qoTeADVKbOapa
xsNN6vSPMzfBp6riozYwIqA2hcEdtvr0KeYK2MWVWflSa05u15DhoIQ5OC7bgjt4i1Yqkr+OS53e
q4McI1oZrd68qYt43ptOHmgH7Lad9hX/u00UD4ptyYUBYIzqOYk13dkgju86QD+mjD2UTBJITGEd
HaLetm6kqSuUrMM1i3veU3RiQsGrDYqNCMbu9Mi8subOsUvfbpXCsF8rOezm+SK0+tZRryKdGB5c
w2NHY+bQNkZVeDoi7XqLtR6VpB4u/adQrkq2v6WsNF4oNcrNiKDs2Vos2wUzMe16HA7XK7vuehjb
ZhdDvXOVyVxmMXRQlih0zEcuW1AsULFFyWR7FJ2cd7sobeoTjoXqVaO3JYqwgBjNJtA8jEU4n/sw
tYAUllWQSe19SzrSSJsiDdx0KECyhGN8VibtKrRKQjJNLXc7NquYSHKT2JQ0SFaq0NhXwzFnvbAP
qpLNlQWGWJqWXTtTcOApkY6jkoHQciAV6QHdEV2SZt+JVMbEcVC3F21VhzzLqiaR2RRMAZG7ZTo7
L05UB7uMlKzeHaMA8oIehgGUgJVyULd3UVMaTxI4VIzSQ1SKapRGbM9VdKWTE7eFSqCs8X/OBsqM
vMHHw+iEkbZr0+0EjqHDpSrjx6UyJJJei3qvjFjWmgQnf4p4UzhFnF7HybIcWj23KcRCXUvsyzZW
42MTVMW+ChtuWBTxwpZBd9ih3jwSqAYeoENgP5adfbKXMXkOQ0IzSJnFqDYvnAyN5BWdhpc3LlEh
xlHPtnY62tu2VdgUp40VH+1mYKhXNvaWUDLwsdh63YQ8StHGlXNBHWmfywLzL4WMvJP1ODnSf5KO
aLX1u9iQO7cFmSfatgEUuyT7FpP3jcx9It4OmXZzfaNjsoBZ8/aunPsQORztp8EB1MDXwXEpnR/f
vsGyhX9WTgT02Or6CpI5fmumZiXZRs9EI8dH4pKlQ1NG4z6MiunWnjklrL3BZddpravA/HajpkIy
MkCRa3WTz1eP4wYaN+aJHlYbChNtH9N6FuM0q5c1LSXyxLl6YjCJbjWZn23yT57fjg+DAnUpASPb
tOVfyHXonN/OIWzo6Ra6T7dfQ32mU5gZaG+59b6GrWGfCi3Svk4JqIcWGu8zVLXCw0ecPKe91jwW
RbC8TPmQe7kV9iqt9Zmlb2rNzylFNfx5ybm1cPvckKMl3cdVVIsMAz6AOrrsdVbYFyN8M5eSbnyN
Ryk8pa1tHR1lcVylKfAYPbBtgv+yr4IE8Pl6jk1yd0n5KLPhoE1mBQ44BVweloKhIF1D+HYAGWjm
to2oLCPdS0WZ3raxoR0m9JnbbjQvg1K+6er002wWu6nQyGGxR2Zn41bN2n1h9Ru1n3e9pr1Utl26
ckLcKODU4oDHjIu/si9HWK642pUrO1wehtgpXS2tCfkjbHGz5Eq7XaRO8vQBri3PHNBxTdfgIMPH
ofdGBQrZJptqWsjOk/APgR3GHmZH+rEFzbFFvcgsd4g1l1a2IqzQCHcNfFggM+CY3Lntnq0aM/zU
IzwMxvmerI+Y81/epmrw1DfBF6N2SoA10o3SjDXjBdKHobUUO0WhC5b0I1e3xVLcLxF6zcXOdqhp
zbupNCYipJb2cY66ysfdLh2beJC2mM4iv2iQ1ZpttFecembh1u3XSW43y2ztZMBw+ZyNPLLi5VPb
Bf1RaqZtGwDpH03Nq0hlvlRTyTpVxhR59tjBk7Fi+zhnheymKRNi2rCMW6K7oAjReo8Bk/W6PdRd
8lB3y7YymX6Y2WBuyRhFS6ekX2KdsQUTr8LNSrV57ejyQDZuZXggwQBfRMFyoMy7pZdqvzcsmn8O
qBfijF1JJycy1Mu9Pg8kMsBcvgizCk/+mE8kTI22jxuMZdCwpMMgL2yxmn7P/ZpspWmGoahU+85Z
12qSdbtwLp6TOZ54KHba9Uh+7DYcBzJLgtq5yo2u/qS0xKUQXCdDQMnsm7KxVHp5s7ZL84Cdr5TF
kxdC6/ZafGColiwdLxBTlmvYmkBXRjvxYmdU92kG3IqLL4rPS5tnl06m5BvW6iFCaCvJ1w2YnocG
ig10ySHu93ZsOR4FKdKdkNCjHRzm7mA5wVfmxfM5UJXxJBcdTMZUVzy7qvLrWGYTuNR1uIddRXhv
3rDhpkLuPFhb2raxUq5XfYjOgVzUm0ZOmtu8SnGHjVJZer1ZL0+FU0hbqzcabzKa1l2IetsPQ24e
Zi0ZyMyrpWOc2+neKFrlSCyLtRtZr76yB6y4JBPpMimbgcs0TC8Up1kg6RTKfjB1Wqd44nBBRpKT
E/jEIhOZjjZ7ajerpDvElrqIhI2pF8YSY0XVjJyLeLFCz6qsnlqxrE4wwhq67WAOShJSRMGW/6YY
Y8goGhWjaYOHrFJrfhpUCJcJ6J3QDRsr/MTuYPQsgEU+Y8voG6xGwx+LPtnC14QtFTF99Xs8g9Cv
Vw4blboXYCK8qkbVua6Cdi2hp01rphL80TH4wgunVw6hI35Xs/4PcrfcDRPBDoHeMfGUkv0yOphY
Z9IYCXz4Fqq5+dWuLHkrmZZbVyETsVTTd3EStAJU4rjF7DjyQCSsDAosfMQq5plkJ8GrgxLPN7HJ
CJ7Jj106tielictrPS0cl3HkfU2qu19F8nQomjS6dSgZPTT88d4syfnVOgrQbu5NHzxR7NtW8coT
/dOiNkw6eZTRnbTPg9N/CmQQWqNKVhmPZbXfNTjU9oET5df6bMfY+iZWtXqyHjKnu00o7f8PdWey
JCmyZulXaak9JczDojYGNg8+hsewQcLdI5hBFVBQePr+7GZXSd6s7lt9W6QXtUmRzPBIczMD5R/O
+c4p84bPIFIfZu1Te+FuT9pKuHE9WzzM4H7790T7tt9NdvnuE3XGPL38GdQrT7+1QUWm5EPPPcZq
zHU3i6d40kLeAcbFgzMLfXuDU7SOweEiuRmDa9O29oVepNm3ei1jdlP5m+m6Fh4IAGaklXMedyIb
KZVBW1N9Y4Xo5p1uOUd7ejuYVC34HdP+GZY1768025/j/YqgiD8tgH03Rt5B3nUL8aTvWHZl1fLc
5KSeFaVNolMdTaC7NcItc3lZoJodXClxXjoBANwBvCbhm7fW83+G9QBzw7V3ZlCB6RzJXLYq3wAY
l/oAe+uKm34VzyyEmxgv1/1L/QWXHaWJ9NVj1s16O1by1zwYFLqybzbYg8kWdaaWlVqgniYDeDCY
W98+rYZ9xyOHJRebSt8GKQyRUGD5u5lqabOIVR6ronf3UZD3sa6jj0nB1q18xSDE5Xsaejs9Tjzq
sJQar1XnHB3o/qfUnc3D6BT+w1TJqwGhao9TNTuRlJYlddcyjHJzNIlZhCTG6O8Jj8O6n/kYNzy2
nXZLk54dM7bdgMXSMhmL1XxOc8f4Oo9wBKdUPy2t+omFo/7SzhhXRlc8D4ZTvmakMQBy7Z3v9FXD
jgTqT4lE8wRWkLOQ7EdTGw+r2d2aoN3PIZVWmxkExYkSu6vfLEerc4AaR/l7Bffc5HP9mmLo21Cu
8z1a5InVRXQn+6O5SgH6jh4AWK8e6u1k19XeG23b3ES1cC+zO7bPsxuOOyxFMl7Su83GrszdFK3j
oarXdAt6LzpPaUZ5Bta+zdU1iCZkho0x/UrLsH9zCuB4YVNEO5c80gPnV8bDUrD+Jy3rVhfmvF99
L70iw+ERloZmMuuwBt1AzZPyYfrmnD3OgdMmbKC8h4L0UBH7XTfEEElmgjSZuLWW412Jq8Bt3qjx
VnI4x7nhaDZVjbwVRJLte6FNKNd08cgB1s/WjdakhFX7pJfa2Ot7H0qxApPPHT0ab6neXaDKlG/2
ktSWD6Y+avIW//T4nuME4lnoF/GCB3LvF566dNzYQA+t795KEqgXltap8KTL9b9Q64zut2Wus1gC
PQOPpc2vsKL6/SzT4BWOkPmUTaN7KSMYbQwPDQrzaI2nbMnORVs9TXI1NtnoOztSDb6GkDAPoSu8
RExhAABNTsd5IgIuzOXMsQF9budj7X/k3RVbOXQ3d20qsVHO7L1gg/7e++66wYSbq40SbvTIBn4F
lmQPwMAAnbQlPjEqtBSXrkklohQb/HT2AXnPWX3wRsM8t36ZJqGih6LaiJ5InJ1ehtDO6NnL0k5E
5yzPpLVYW3rh6tDdkyUCUOAXWtRx2wVZcJxyi+1iP1evHbS4Z6ddeAy4nLNXia/70NRjf3Y6j1DM
NJw+F0zRsdNI+4D+IXsh9Q5l4Bq2W925BsNuXx+Q6Tibum/FA9goiSWMoAQM6e6PojXTXR40826k
iaRkihAisyXe5SqwDs0KIVnatbxEw9zmwEuC+lKzfb/YNoMPexJQgdNlrzBXX1yv/WVGk3XO5ny9
pASNbCwXDLNT6ZEqQaFkDLmVojIbDm5rZVvPcBuYk9lHB0dtm5bpO453ta/75trTVg3r0D30gW6f
An/xf6d+CJSXKfOFKC/vyejTYh9ACS7wR2fiR9t69YWPpEiCOnT3wWJHiWnmw1NAkf1IpIGDKjA1
z4JhQkyYTG2BBVB+YvjcBJvR9dJNwNLG4hda24ALPbISMydZcM3lUmyWUpbPMzRr1rhtsJ+Z0gFV
h7UVESESR700vkUidWOTxEWy4tPmZZ1r+DQwoPlgcnkSlDm7QTA7vO/QcVoiFuHiciCTW5W8cxIW
e9p30Bq2akzlDS5aetNRNcQUqk3S6tb9QSarxfgsKxldm9I/2EI2zyvl8rbNLeOLP9J25L0eE2UH
1b69d/9mpsydUfIUXSrzGElzPPB75cdIMyRihlDjtq/7feaOxe96LfBIB8LakSFY46prhj2io+X7
IDhUzAyw2p0l6n74tkTG0a3hz9Drqi1MUHVYvTE8+EPb7RbGMd9QMSzbsnAz3IZqtFApmS3IBDHA
NShU9GyJ0HwAkGd+tNGYEtcX9vE4Bu4vxZgIzuCSJfgJ9Z3ZSdKJYvJip7XHYESLN0ZL6btCEHNL
S1YA7Rh0l0yMEhpQO38Q7/LVydzqNmcFy4VxoGDxIt39WAhrf7a1OW9cXervd7wBR4MbvpOskp+F
YU6HigdyE+t58Z8HeLkv05ByuHZSxHNzb6DbxTh12lqTQeZF7AoeLh3IP4DqTWs6uCut8FpVYXEW
cPPenWquAZbXBUvayW5KZFMrut0J+NfGH4qQoqAPbo5vVMt5XqNC7HPfGTaAQbaGPVaJKwJ4jlZe
8DAprekMul8esyWafruc/Xsnk9FDq8vgmUladbVEBY/ClqLY1DhSNuip+njKw+lrY2Vmgqsv+uiZ
p726mZ+eI18ZCVno9g5N2nzqQNDFyrnf4gbSGSU6EGpm8TjIbHq0mwBVXdowG6u6Yp9aknOvWq/E
E2X7iVnipQyq9Mngq6PgXKJHWzekPCKbi6HWiqtIzfTEudnc8spytg1Z3A/cIuOGDIXxM6LIEV32
7tjRu+GZLy6D0wvrt6+EIrwUzkqtM5lTYnpaJwGXSpjbn2z8FDS66Ievym1dp7xb+BFnBof168gS
jgrHJr0o+OLPoojDkIGguWQ7i7QsKHmQqyDdyS2s/8SjSEWgCJ0xr2002hriLI7LvScnjm8xUzwu
4kQu3PjSG0TNAri5Tnlmc+TV624q25llmm2fiEuZkB8ubxjKv3US/h641+3QTruOTnNjpeZ0tSym
g2naHLjJYehZRnoVIymqKwPsM2K/4KCtWvDBk+0ZO2GWZDDeYrscyyMb5fGw6GHZL0CU2Y1WAIfS
8UoLhBDY0u77hGQnITaDrCJlPzmdnA8yMnbu5BSEGpMQKPrV/eWbon/xwVtu1wql2ezQJK0L2FOn
t/zDnGuig0b2f37u2Vv6JtwPgaqucxsxV21GotMlgcX0HeU3ZVZNEuSu+ViWo3EtpGFh+lmVuw1V
Hz3g3sm3UTG9NkUN8mII0o2x4PWC5WzFEhbgTvpp/jSNTAbMOTASMp6ua0a1DvJiPCjSTY7R4HfX
ljnRLuhneiSHBrrv+OxD0wP4ZWFT+Ns743J41e3yHLWUwcVUuRtqSio6KYHm0DXZcIu2EixaXHj6
lCobaX3Qittcdke7K7+KIbtOwvgUU2kkRmFPW3MJCjKDhydzwTzEQpDcKDMNDmvk+YmZhVR2Xvge
+kNPJ9J+Y3wj7zJYri47zI+Lk4WxSO81eWPvOs1sdyUPynBt5wmJKRfA3DBudjDE0CrAkjZkXBuT
sakipyNoaA4fcm7u2LVh+01l1RzBPl/GcdgNdvdtXkyP3IuAFlcSMOEiCy+LDgWZgmzE6mcn3XXY
eZUv2VysZsLi4eqW3av2Sp5xwDt5Zf/SAuXcOD3bgDbP5610Ar1dG1iqZSh2fu0yucsF6v5U2wSf
VM5rYAzfcT3RV6DNjzNwzTw1zXMKLRxyUDgnTR4OZzecvwxLVDC46kxEK+a3MnQyjpZqOvgqeu18
yik5ApLEmYgglz5zHznAEIWnngNfsPnQEDRrpt44PHxDbKNOFzuvXXaRPf2Y8ujFSxl3lF2557RX
CbinlPNXhEelK/OV0rDcF9HHGnoOszngnJUZvVIjfoXP+kAT0W0yp8tfIAR/LuxqbhVsv50yg/bq
GtZnkAYMkRAfFHh8oD2inlnJmncUHtNQ73lqYl1XXBKBRZQX4SMoA2qCKF3xOY3NMe/sL6lMCTGv
TJS6bncCi1Re+oauNbLKxI7an36IhKFv6GmsYmJtlbrDsXIgXKG5hFnchu1lLUtiITWEp8AUe9uw
PmpLvGZV8XMqCuuUCcM6VHNZH5qoZktEMXrOxszbO5RqFyJpe1zX4XwYumjaLv4aPSyO/ek0U/0C
WkkfyWhbYi8X4skJJUrpNu9IwFB5TGPeP2WrvezbVn1HAd0UlzmbiTB95Uifj3UzA76q1bK3G5Y2
k99lP4QWFgGHxCivJhI4aq/jOMNyWFKDWBpv2uPEPNbz+p24mcuQqd3qaDCVWp3Qlz50iguw8FJC
buvy+9K5T3zeR+24Ww/glcN1R/SYNLdMVPdDVbzoIU10yVpPqjZ9LHJ+aFLNuZfDkhiDeGaL9uzo
fqfs/CiAADW2jUiEHDmrgbG/SjGe3RQ3rMofVWS9GRm3utDHqkLAsEp81zXs29Sw3ofGPHrcDROX
xn5W5VWY4RHCywtirjoGXHTSA2ZHp9oGLqznqLIfddlZpE2wmouYPiaI6E91N0T0itJ/y/v2m4dg
IieK47vUxqOHFMG1hpd76liMGuE4s2VEBwlfFNnjN3MtbzkobKMZEx5Ria7FFzNXEEoI5wJufXMs
gXxwWeyjIir1htb10I1FGvdh4W5hkYJIWNhj2UaRzJl+X6ESnYw+rE6TAVV7HIFG36sLz6CK8muV
AOInDhtF47Ze9PcmN+etXtOrTUviTaa5JcCOs4H7qI7gNIgueshYDuxCGZwyUKlnOVgF3ZvTBgSs
rN6Glq8gG22cH9Cxn+VKLQf+GXqDPxakzDjiG6r38VEHbnkyyqK4RgYE5lrdKdOQ0Ta14++ZoRQk
yBj+bgSry50bKPHmynJ+x5oECFYzU+Eib+ufhe/RiVNbuzBSN4CpjK059AQWUs4Zovr0/QnHJSmW
LFtMlehozSZqMPa1jTmwq2OslE9usHX4ZnwE61vwTjy9KU1cAqsDwuY8xZQ4Y1JRTMFLEZrVYQr0
tHUH9eFWFVMFFlDMIzZKFUe+wZiKsGNgTlSznInmXZTnney5ebYaf2JdYdBgLW9u2p7Qh44bZZqP
vlqrrR0IaPepfKtz9ThP9hfWnNXGF+z2DaglibSy/tiuEMqkF+KAkCi5DBNTfOl3r6qbglPols8k
rBzDFEKVAswfO6TbbZS7PpFKIwBoTt2pB6Xl16TPrK31fSIiPZ6lKGOPwfvgmtWTxzcaBKSuwEaj
eM2C/cLSk3TDBYYxAVBNnVaJDtNb1WSwuBlIDAGhe2OOJMhdD1NeAwfIUuTD3o8htH6oSdfYOFDr
TqKAd12Ob1mnPiJzTGQasSbxve0EQpvr2HnM1Sx2XT2w5qnND78qmoPh45p3A3ZvQZVD1CLhewpX
nL51fUbTlmRqJi8oKL8bHYuGqrYpFUfotgRWuWAOdusgn8PUop32nkefvO5MBzrp8VJc+s7FLzwy
ugaVPcIMrJxT2AZxMGddwn45P41TAaHLkt0hqijd73j8fY/14hL4XRP3WfhmReVwa0XlXfOxOONQ
UVuyGQ5gvh4gqwnKCR40KU1GX1bb5h6EUHB3TJXTM91hO1vZ5cNsQmvpBtMmtXBpgdMV1U6xjN/m
CAPjKrSxWHaw/+rwHnbg20Fi0BqgEJsuXu2+TOvkb7U3P0kHNYgZmG8DkYcbj+QD/tHlx2Kyfzqa
EUXXXMcMBz7xDfXVJMeZAjSqY8ulWQkWhw6nMYKWCS3NHfyOuWSm6bxNjtB189hlwnJ+ETSYyiSV
bOY34IO66eh0KqjOUPP8ZSPkUDtX9q3I+i1vqvrjEBqWdZGizw3SsGCL6H2fGUa584Zo7hNm5P3P
UuQ1M/hxWL/mjOH008CYSGwKBo2EZop89q4jPWi3rUN/yR95vqf9A/Ggy++10mG/ZY0umMU3AHAP
DSGYUHyQC2agr1mDdHGTyQ4Wh9cb1gVlBwWhvwT5dynmzLmNnhuIZ5uFF9U0131VXLRXdOp56sGR
b4zsnkep0B+1pzbDDLOLWGUzmPci5cfCkZO578BMskeu1q4yzhlz1eU265Q3l6Yd4yrPcQeUiWFJ
t7CJpskCUNuPs3a/tXJezVO0WKtDWaNda9xS9/jhQ4Ewgut4bgx/Yxm4imarLCZYPmH0iFIivBHl
/q6lRwCL127cCXFgDd5yP1bD/Bw6eGNkKeRhSNO05HJS2Y+mnMWjURlTtenbccVAa/IsjUnTCo+I
OJ5XAIyvTVZ9y/pg55c5w22gfuA+p11WOY/h3Hw6qUoM1DXYNpbefWIp3p0yIxRhzGmo1jfS8MLw
9wSM7/76k3+O2uHLLEafAybfGVn6kbvK2jd1sI+g30HEjVnEXxYCU5K0tDBSl13BmoOgj3QtmCgG
9o7FBDSZiT9EzLgeraar0QBGSHqCUb/J1TsI9KXnFHIjcSEAOecGrWYTafvceHmeBPcPqfVah7F2
v+8NpzsOOlr22GreWyO85XYEZLKQp1lQ49EdaQ64VZIFat81mhnnqG+LO5eIO2QeA+tLOgScx9r2
r7VrugmTyQWZQonjferdr4tWmDPn9asYq8+OoiMZNYkOw5oeAiHLOBuBnBarV34lT/3TXsLyqDp1
64K+2nfT/JrrQp8npl9PUoY1JKqg3xHC+6Md2zwu8oGnjGMwa+7hG+3IflUIU6ey+xmENLTRuu5c
zQ5c58M92VpvW3RpNFWSJYNcTizknAMMaZVEiy22rjUv+zqDAD9nwTeVl3TK7aCfMislcseDlenb
EdnkVorTFnPiNQz6Zxde+CuZTBXRqKv/hF4vOswyCxIWJ/IjnWvyFuDLbyPpafYug3UYJvRbhCLR
S5RsYfPeJs6Bd08IHVpV1WO5425nphqG5wKhzKdkKcDgfgUqPc/rQ2gvZkzUl7dJPcPezGn1HTcg
eMeCRxsk2peqJDqjCXW4ZcX6suqmuUZVyso2klSDgRoxWjelfutcp6GYQf90YpmtFlQUfPYbPHCL
t8HxuP5E+mW/1xEmsqcxojm0mdhbu5bkX5QAS1cOu9HMzZNXNuJ9nSJmghtw+949rp0MVqN2vwJz
LdgeduILqjXvjKCRAAkCdjZq7VGzcmRtxiGtrm4oWlZd7YUElC6WJjMXEYkhme/FjTUYhH6sunwr
K5GjZ8pn4vFSfeIAo7AOU3ClveA6IEWkn3OslhZV19DOAqQaSvO7M07p8JOmr4VGobxoG+q0vfTE
EHSunE8669xnw4OlG6rGTnRu+I9Ro8H8+F55G5e8fc5F+2GT0HvlJkam3NTGU1c1T3YQimPfG+4L
K4+9HdS/gFuGidGXF6jyHIWr6z4JZL1TUlipkax+Vqboe/J1PId+9sOpuy9sFVWyFMBnJCmBZUqL
bBfFs65Y0rkLsymew4cQIfOvVqIf6CKcXUu3J+upi7Vc5yMnxM7z0AiF3CTbxigXAnpqSKSWR0Ai
EvvqmgXmyxSxtzNra89WS2xsdz4Ld7SPtmPAwCDGi1jlebeGFZ89VPziMTBdAvCill3jSHSIXBry
fFj+f7HFiHHCb4KBxnAY464ENRuE9ni08mohlMDuv6xlhW3T5uGt5CcN0PiMvA4FQze/5By7K5oq
rX9Bj31lQFTsFLsUtvDPWQPbKIWkTP09v1KCEsBpck5IVc070ni/rhGyax7U8ykdTL4aa2TfPfvt
vbuY+9lEZrPoaCwvmefBfzXm4ItT+e61Jo+R2AhyOHRkbwki+FyiZiWRKtzw2sy34MAyC1d+t23Q
zo6XIMfBubMt412Zob9lThQebV2Yt1At5CymXGGphQZl7kNkZ05mbobS8w8Om3+CUsdljK21sm5r
N/6oPDlj2bWqfV0Oy7YmzvXMonG4OVq6m8lsP1uux0SoojrLHknqpmmzX35eoAKSW5jDO6b6F8KW
Tl4kX2aMxrsuy3m0y+kSGEFiRVN+aBzEGs64WhTjbRF3jllwqdsD9U+E7MLvdpJlw4Cqh7X6KVIW
YvMGx+QIvGzAuNyjdhhK64Uk2FvQ4CQASsxkrJt2UIIRz7pEpJCwE6httkYCRGFvIM0pSQJHhZSA
n2VTms1W4hM1TohhmB6G3hUHxeCN94uoq4iIxLLGLq6DnJE+nxL+0gzJbgn8QZfPxmC8GSPy/9aG
kxd5mnzPeVl51HuPXTNV57r12FexDSd2ejgbFbnfCD0PrOE0WbeU5FjhWItUJuT4KvxeQxhmgmJ8
ONbygn3BjkdG8Nuqny7zXBo7Y/LWbrOstIcYp37dB9DHeQ1+WeV4h8v5E7ZlSoUN3t/12PJhYTQl
hbH6A6PwTzmF/i8l7v99gfARprL/s9r96ef4s/+z1t26//wfYncPd5qFRyh0yRSwTIrPf9e6E8IM
awhHEEtmJoz8xH+YiGyffGbQtxiJULvjduMvsUQf83/7F9v9VzcwA0xtrNbvWIF/zrj29xYiB5TA
/ZXvzjVsSfwmf2+EDNwGcyqaF2axwr1aQVOeEE08/enD+N94Z3kff+e25F1SPWMHNT1M+n+T9P/Z
bak6PEeU+H0y14Z38nrLO0i5pMd//CqI///Tq/h3RyiYfLyvIR/Zn1+lDAejw85y70BYDWKJes1J
pSIE1kBAZDJl+8cvdzey/tlWfX9TfmiC5YWTyan8l5cb3CJVROvQEwhIBunCeF2bU03YmzfHpbUU
J69CoZyyiNn/v7wyYhdCKeA3cAH83RvtSD1dhGPyyiTWXkp0oUftq3mbzQzOnIrVDtiR5Vh6wxL/
41f+q5X8/p4DXvaOS747JO6eiT/ZZidkgWlT88oRI2aesahIJ2EOZN+O2X+BK/nPL2V5XDE2qZEB
Rgzv/ud/eqkiS1U9DdQVGWasuDMzsZMRE3oPwfl/YZe+A5n/+l0GzPotELJI9Il/+csn2nRtOrDD
a5NaaHeOZaeaU2EH2QvJj367NdK2/xFizWKfJx0LMQRS8GPtqeZHLVOHYKwcVlxZl95VLlP6ZjMW
Roa0VMVvFITORrdt8E3LqmMLqM1dime9tJmhFb3DCS/YxpE5LAZknGudfXUh7f+4jwNeU/YuTow3
QVlxykbfTGwCK1PCi3PbY5Sg5w4xNhFBOCsgJ4YeI0N/TcdLM6c+XaSiFScHyljfPNu2PtK1Z6GD
8rmm7CltJrcT3dJv3RWREftMXZlIySFjrtmyVAxKi7iSKQqvUelkP1P2QG/jYKe/gy7jMmcX2H4i
iJcMO8vBI6V7rJsvmLzWOgmt1meLR+gvjVH4uniLe9ew0+O1qY81ZUT8528yyzW+l6G1fJCNZqGH
9ebSOnROU94KfzaIOCoDuohlJLN9m/lGphIvnHI4wqmniQJkExO360An7jEFmjauvw4gATBFoHle
FVtSPzdZF8++cVZR2PRJK8blQ/iUJmZgyOtUlVLt6fTzb6ZXFq8mueMQknrPf11HFFaJKoP6k7wv
5smMI01sNoa8IZpbt2NgZgxVCnq/dc3zh36MzFMjbFfB+zeMetP3IUgVpNBEG8zkKuDsdcZ5N7Ht
ZunQMWCkYFkS5TnGgRA1/2Y5w6Dpc8voM2rqAW2nyQ4ZOG0J5owpy9XIyZrfZGR3qTgXa/mWYlxk
tinGNMLeD3iA6qctfuIjchn1Se2dK2ck4dBaJqrbpRX6wR4mUncmC6qvWSDaO8A/Yl2QSuZPQFuq
A0OM9XNpSljKelnH4S6LQ8pJBqf+zVa/e6vncvk5MHb8apg91QeCGs/ecCoPxJFawv8WetLGq9F3
E5ukYLK/BgJCsEMyZnMP/vaPk+hDolOL6V2Fo/PcmzRJRbdOv1mJMS6ercEld7c1n2xlDe3lHx9g
f3F1BTi54MxyZFsUzxbm/79YZoVaiTt1F6CKEqwIJTfp8Ps5+tIyW4KLssUtuxk8Pg7lb1T7IuTH
7JxZYsYyunnRRTcPcykTzJ/YDEcqYZQzeqj/OOD/f1RU4lf7Mva/fo1k7Pw3CNYhCPNPX1hC2fQ/
frUjpv975vW//cvL0v/FM3j/+T/qKNcmIod4Zx64AdAG8w7C/w8zNucgB/c92ub+uOBL/XczdvCv
YJb4xvmbnIF/c3D/rzrK4f8H5QLXtAslg0St6J8xDOL+vpdKfyoIqDigWOJPpPaIqOecvxYECoMM
y3My7xzjHkvi4PcgK8O8h5UsTG1YQNhlLIrBbn5aTTuYsXvPOUEbQORJ7VmZ2HiCpNc4RZkR0vGH
jWa+rInqqRqTxL4u4xc4k/9JpEqQi/Aj1FWb7nRPMAiiN4VjibbIwEGGXmEqPKDcafrFdoMqSjRn
ADGHBMiLHviinzPzAgfik30XjdKSxZZGVLYfftNi1t1wj+ZYba0xGsnPs5rAVS8FAzomEeEyaqaa
o49MGakeBvTfzh85fJGMKnZ5zqgRtWEJe9Z/JPaVOetbyRRRA8v9W66fwzgBQ7XNUKO6KhBR5iND
5fS9JO/M4shecIwiF9KMCN9k3aj26LeaBJ1lDJCIoffATIFAtw8Bpapwxd/TGAvJg5leXuvSHx6k
ApeoUiu2Z8LhA0jfH2ye3rqU8XA2sQPR3sWux/1imoxpnV+qyJ8k+YBFPLQ1dEklOdogKvP0YZwY
lt3VsJuZ2F88KjIc+gvWVmfrIdDkyDYu/Fpf08rlMy1IvR4q9zSVGWvc8aeebwuDvbbNz0T4JJUM
VIxFeTkW+GA22HeCZ5ReF6TTzOZC5k7Ldh1d5FrVTg53pXUl3pZVXkXP/uhqNB2DzX54WJfcnZKF
BNlNMOdPM87wHY+GEmT5qE5aD7c1tb3dgDeBIZtSW6aI1bfV7fQNNYgLIMq6mKPCMk+uT7BgnvNe
Zn5JdNrZG1kpzoHpfvXU2JOzmXBdbLIoPWRz3+8ZKmVbfY+stV33y2j0Ip7KgCGHnad7dBcVopD0
hDaSZe4y2NdK1z6GxtQxL0HWvsBSSuy+eRPVmCXRHWdBzKtXxL7SQsbhiqNk6u3u5Ps9nFU0EYiY
svxsRkxaENG0pNmxOypIka7m/jKjtSCQKnZMA4VLeuowSmQoNr1th5HitcsiI/ubMLNPrBnZa8SF
gIdOHAqvfy7uOKMgSNvd1OtbcV+QRXz7yF662+SYcL6ZM+ZlFHd93h3IPn2e2BoFohjxs43tHrza
F6z3O2g1TLrxoT7y0BebjmIspmzkWig85hb0PUevEtOyQX2nriw8TP7jcsprtZ5Ttr+7QfGPYAhQ
LXa+/6iMtDSOpoSU06btJlqyEnFuId6tdkzsVhbvPUgcgeCv/AxImBOMBdafw+A5l3EW6JGJIzzd
o6nOSDDcq1/ApHYrfRCpgxkqUnKIw2q1czTOLvRzMfe7gR16vDbOtaQm3/glYqZBuRHbgsVLeFeo
wIgcmrZRaTGGcQf9s2KsOzsWA4yxsW5uaNftwe2M5dJNwtqXcH2pknP+tmxFkMyzSVC6werlFGT2
mN0XZUVsNK63mdvxWNrjvG2VbYFLcMoBv2Ar90szedxsrcKKB+FNhskaLc5EGCi5ApfZYery0Ejj
t2WohyEXv/3Ut4lHLkhdfFy68RUPW5jkuX6tAiHiO5wCxMAXHDN1HHLWXkwvPWU9amU2nsZ7g9wC
LXC46cPuWFroClkLNyaj8tb5GCIU+CZZfDdNptkVoMwNtldJDENUY+jqjEfXz0/gHG9FO7hnzvON
ErX7UE9oJ6q7v9dbyIAyUT5Dp+PbzJC6sWqyfqN7jNjdhtXGmeSvfm7S330e/KgjY+tM0bRhLN+g
xRCEB+n0azotV6tixKpHQmPtFjmEmSIjLCfnRknpoATv3M6JB9FUP7vUaB+yds4YojYFpoj2ULXl
o2NMt6XC+Y3zFLE7ljEymUBNkNPehfEIrwk3CktHOyK0VuALEtV8tsr1OriTg8sUqYjto+q2pEQ0
GQ052beZZDAeIJG+xyMrUXYvaPuScDX5l+GAOBZWn0E5HeZzPA/m3kHSfat4WDIeHIfE9/NwPgjJ
kUHd/1vf5VfLhFh34IGRdUMTY09/SUFPeOn8LfC64LLQi7Ty0IVypyfJGrceLisYkKVckVD46ltT
puYGv8qx7S/eetRMEKdaPlSSsSauGhk7Htd+J/GDmoTapfo+MAujLV7dsx4qTYLFByed2pR55l2Z
uLpIUdzs05l+1aLeOtzVkAaHoUK30h3+J3tnthy3cnXpV3H4uqEAEpkY+q5rLlaRxZkUbxCkBszz
jKfvD5TspqhzpJbv/giHLxz2IQ+IKiBz595rfWuMkyu3AfzPLLTx4qNt01HUi/IUThIKR2rpT4qh
9egyHgjMa8t5LhrVHQnZWw2YnKvJO3HyOtfztt5pY8opLi+TjTSC/MX12xOuyLM+MM7Txjgbo+Qq
FnvYLpshwanjnZFVvxxA7Q048VF6nGthe/RHo11myIjHUV1YhXYqmyBd4s/Zp8L/wuLb+3ubM+KS
odgphKa3qdzo6GhfC+OqJTEAJ+uG4uAB84O2iCwG5SanDLeIYdiG8RZWdoIUpYw/ocDGh3MrzBeH
I3AXSOQAn1GcIr7MT9QGG33ol3p1DpxjOXAuKTL/Fn4HrxmopBbbloazEKmpFoQ7ax7y36Ra9VC2
+1BEu5atGnfgyp++OJbGhAR3G+LCdig3xMnv0qy9sCYWn6epDpctK4ptsbfjubKdC4AO57yyl9ST
yySl5AFEVk7YnUAYuBmLcRit4rrY+mF3Voth1xglUXCfkkqdnBDZQpqvYxR5Kf1nm25uqn1U2jE1
5cTgDfSlE0FX69xzxqmsig9xYq8sdLKJuxbyc6UL1ikRXsJh5PPyz4YcPUY1WevK4zwPKszRUOHT
bEBX0Xcdm7abXzEjJMpYYi0Xm0BQfwzuqXA47cfprrUuyzqIsDXlHImDSJxnqDHw/rs8K7ooriJo
KFBsqZqXBNb3S5h71Yo+jrnTvXQ/mVvFFHXozG0A6sxgVDUkHIU5yZ/1bYKFzCNm3VGnfkD0YZHf
3PBlF2zD/lRfTaUm9kr22VmuqXDnj9SlTrvpy7o+z6OGdz9rHutRmvuoyNE9WHA0kbl46M9EH16n
1ckOonzXpcQYt+V0EkgLjao7iGZdmYzCBZl63SJObZbIPL5WxD3eD6aLxtCfNZGAPN3ljIrJic0b
ceK5wx6bPmBp6a76NL3xqUSWo1LtDnRguAR0s0nj6lC54Lb6Yjw6enCD1UJfkc234P3bJ8k2byIT
gmTP0LTHUxVnjzLrSRXoa55uyXx0UVmUPZFOuwK1xnMgrL1tRw+MLSgPe3idY7AOoEuaJWI/u95L
ldwKrpxVYcWwQme65cwDdCazDXI0cSGbq1LMTzwRKwViK5wHS/biVQrwtM/Ho4F6lO+XD2YR59E+
sJkcMQhIC2cXhjmTPL9Zo9ZejKFauj0PazjsEktfoc5pSASH4JlmCBBTHFr6I14usnaYwo/FTSrz
iwjCzQIL2l2tVw/zb1lVck809U0YaU+uis/trrnWDP1ro3V3vVtGaAqgkbgAOLFdQ0CnkjpNPQfi
0duUCXT7oTxnEnemmSkxnfh+AnSU+iBuDFnfYT9amflLnfB62bSgtCg94BvkCbCejHr46Lb9R6ey
z7EzrK0pMxfh4G4AqG2zsMDU7F2gENy1uW9totZljlplau03unnX2/RNLEvDY+Cokd8tWXN1hHU0
fRBBxsleIJizg2mpay3Odb+wxlXq06GIJmehJh83txcuy2HYMud+QgtUgakcSHeojBVamHVJmhOk
13XblOvGTAjoPHMzUj684RDzrDSAYFIvoEQKdP5YgVWzcjdR7pyhwZkZbiVU+WGnWo5TUfBxQtyy
QO1a77JCf8aWuhoEsqAApiyrY4TtWXqIRuuvQSPPCP9eaaX7bNfarYtZyk+6rYUIMUsTcLHW8KLi
g0f03EKivFkII4CtiTKbUfkqxWLrmdMhwpXuT2jTNEguB2ugupaq2LmmYBUyqZR3IFlw35rqUe/1
rVuMayGwJ/YFtFnck7Y9Xod2uKcFcwGx4UgmI/1r9Caut8Zd9ZTE1pp206rXyWm165XddUsHp07h
qbNgOuUIiEC86pL06Oarn2vrdsquwrGb5/LMtiqKP/It+IxkdtLTliEh4S+Kytjrqap8/WoSAFJV
t5PsbrHvLGBorvQ0eqIBdq5Z2n3dnOxsuClVcA73YWH4zz315GoY3Y1vWedx0K2ipr/POxPJfsLu
MYEpuy1Gh/3BrCYDWsRFVOMP8ELtq2WS2+gQ29rhW/ZqfzxYxqCSFRadUefwUiafYt+V7dGzFWWe
HueccLyqHjkNmU70gJYembUjB2px2krepyQI6fz5TjtM19qATXhZGNgztsqsY7HyUqP/Gqm5MYtg
gTFLoTkUj0ZoPQdFlT65eo0lzYRc+jUoZIbxyPRCcGimO4KwSGwYQ/44ludB70Z7E+d0tdL8MSPr
0lUlWQz6jP1yoMGdOg5xGh5bjOzLyDKrHPk6lG79FR8mXlFitudLFOqeV2t0FztwY8YIA4VNCwpZ
4uQppxJZ6WfmK6ZMb1uL7foVX+ZEtUbQRTmzzewZc6ajKt/YVgXfOH7loBE6f2G9otFmSBriXf3J
fCWnta8UtUS8IuK0cYSuNkB1r6iSESJiWuLPV7mF52EGsw2aRge1wNNOHqqVAc3l06W86gRIN81U
1h1ht3AxWPf9C4VHPlu1ryi4fqbCybSdGcWvxDhhtrW1iWeQ3OT0OKq8Mgov+MP6W19riyO62ln9
Uk72DYIznppwxtNFQxHfxjOyDpBZ/1VTBhy7Sa9mdV1Axi8psDqo3+SVe9cPOvsrGcQYnErEIwit
cryIi0n6wPPK0i4RjXcqbTG0oQ1Yyo7zJiflyrr2MMDdMrvvWFrGjm4vQKdeO9KbTJMlab3KwoqO
a5a3DnPj2pwygn4VTswemgIps/I1cNabs2edMhnoMxUk0lJaEk47GXNQLaFrhNbK1wDbxu8Js/VD
I7oxGiaP1ARz3G1BBxa1qEMKbhin2r3xGo2bvMbk9v1rZO6cnkt32FBLYpppXffE6+avQbvda+gu
moOMgXqPsf7b1Om/7dB/CsVY6+/Hyg9f6uYfi+csfjtafv2dby1RKJSKlrYzdx156l8HyN9bovID
uaQ6iTazHwqOypuWqPiAG5GRGghVE4K14h/9qyVqfDD5WQzWcKJpszp/xKe0nB8RamAHdFPSX7Xm
eB+Gss67GZ4VozMNQqdbGlicOk/eY19tL4twIB0Fg9vOQvuzwHOGezNPpoMzDZfQJfNNluLuGQhS
J5Oj4wxGAuux1fG165rDBhub02VuyWE3ANdiNDMIuVWSxkejj4dOxyOJ666ZVXJkTzbo/kVdsr3H
cb7GaJAsXUsjkUaaB9xXzcoUZa42ZtBAe5jse41R0Rryk7ZpOiv66jGrOYnGyB5ibTQu89bUrhhe
VZdtH8J+s/r0qLA9AazOxs5c0pMkijIN6ie7WAWctKc1wkjGmOegQ9a21ZxFbvelnE/1eHKBYWka
sqrpsylaDSdyly7ASNDgqp5E+Cja8IZG7ZEx9l4kKSU8ZWawj59pf54rbbhUefbsWeVTNpUvVUV5
Lto1hPZD7xXH3B42IQpR27cuAUdephldKiThux7lNCdbvLIFBIt1b19mTnQDtugms6EPiMy+ED6R
hCi7y9FY15V/wEhx2TuPUWivzNmVUMFxGtyjVQ/Hri/p1rQoh3PtqWywTtcivWpq/8YdaTTbKnpq
hvJaNemD5UzHILYPTEg/xvn00NfJ3jPoweb1nerE2m/tjVlkV6NfsZ/A+sp830Zv9bFO169oXaV5
p65DcIdAbNHrH01M9OUX5lR4dKNjXObX+L+gY2EetFEYDWmDXdAXB0B//CWhcx4Y6dfSxNiV4IDX
3Ata4buydk4CWaHt5KsJD9HOR8E5RWrJ5G7VRCfQR7pjnFpfrZExPqcxWieoL1pzpaHzJh8c7hS1
Ybz0jR0m4Dar0c5tpuljhwoyGO6DWcnXoH3oRs628CiKXOxilm0UAstJYphyky1bakZ53jxqCU5s
bdrUfn6nvNscxbtMrgk+p8IfkL2BtNGWURBehpq/11y5rUS0BjZzYTbqouk49mZYxvL7qX5A67OX
VfU02QizUrWTRbympD4fu+nMTjGLV/5l4MVb0BqnUUPILHOuVFrVqmTuB3B/r8VPCHXPvKLbqQIQ
KO62YeTpNOhtQu0qBVpC6fgXzmAw+wyeZo5blR5AfG6MTv8YC6a710bA91TushmFnHYwo7TkSo/7
m6yjzecEWx+wGpL0vZ09ZlopFnR48Z1pa6dojkAgziK7uAtbQINNgX74vDYV3ct2UxnXbts9GJG9
kf25Q52hDsAhi0Vvj1t3HI5tEB8q697RojPdTzZmjE5/RA+emVsRNuu69p/cJAGpmHlXiEdv7Pnl
Cxz31uh2ZXstyy8pPBcz2lQc6zMVbYamAxFIA8HZW1W5cfT6aObRxirc85yUi0W8qwhQ76NhgdCe
I0ZGeIa9bpDPWmZ6Ulr1mNhqNwrvzs60dV0URy1O6SZoLjZCddCsq84v+RjENnf9vcAW1U/bLK3W
Y9btalWvVfA0SnVZN3W98pk5UnPce2V3Ybr6g6PLT4YTAcQJSXfJoMkg/uKIpiwE2LgXtk1dUC+g
NfPPAphW3VxLy0UrkO7SXqbtKd073dUvTbfCvdgm9LYQbFdhUy8sg7B042V0xi0cPnys9maqtvjo
l5Vure24uxcwdFgVvK+BNy1dfQLHm8cH0LP71owQQvreociyz4UOy8DpPAYqnO90IYGvdhsr6G/o
gPag2A0MXIYMl3GRuA9OhjTa0Ysn1wuqI8jX4rxqkhIOlX5AM3UytelYjjNhrteiA8RC59QCjKGj
bwZbLBmfg7Y7eSRTWC6DL6duSXBKg6u5clrkhsHDYe9SfnVRWHazaAzxMc6mG5SUzzhvLuokCQ5l
UGnrpkE/qmKjOzaFIO9jlOmFZOe5VmktLvvRNC6E/uhFa1V7WGdsseojfemHdwF8ihVuVGxNTNjg
zNmb2j3v3fA5oQZcxEU60evpwe3VO2YwV01KOyoa8zsNWWfM2Rl0THPItlpMYybK4n0zwNO0gezB
cfHUSnj9wU10d+eiKXHzEteoTzhjP3uOxhsYNlNrhdtEzw8ich7LoLvLpQcZuLLvqrDkFMeXFdsx
IoSyPabZZZiiIhUh3ANTGd2yToezTuSf6U99mlrzljqd3Iq+XHpwLuAMnqRWcwQz9Ec0jN5zgQwb
EEm4aELeDvBEuLxj+CuQEoggFeCfWgJ8GdpFiybjBelb4Fct5zQ9nSF6hrXW9eiBnmOzBwzj7x1j
OI+mZxqpj/3IT2H9qKItIUbzGWdaZZH2WY/FmswINLIT5IayX8W+OW7GZsJErRIsPCOFB6dNaz5A
d9Oj3ppftRFL2WQAxsAZHbIh+vhshwo+yCCPDH2PhI7cGpP3FPfelVsEF13mPvayf+4BXKLG2piy
+RwM+1Jcg+6h+zJP/9iUbvtSZttI17WVicWOdq3mQPvUw22PS3YRFFZ65IBmQKZpOecPvcnyndyY
iT+w5dNK75L6AiNXuZW1KjegoqdlgvB1KdwE51VitOcNKqv1MDb3WQkQsZOJd0yRAXPktv1jGMTn
ocX+zVy1eFRewgYvy+6L1BoQrxlPA/A5C32TcjAmh4DFmuBzZvVA8eLpaDF7QjmE5y/CW7lHYBMf
AwBYhG0Arg+xsWycqmXaUDcO9Ixi4bfVTqQVU2eDT9mxqZZAfjM/GZgJyHqLnnkLYshc6u1jMXws
Q4mcudCWqetdmrhglsiNzygvFOuUc6s17qlOqv3AMmLq/Q5J9gKjNZ5RqV/48YsLChFRtt+uhRov
nL68QbWBLUGjUw2I/IopuL82i/RWj7OzEUW9E3jgEsou2BRmdlMOwXHKIoOFrUmY71XFmaVa55A1
EdqpRjPti8KpB2J+hwT/zbx6ljGz16hx5SY3xuwqxUGMnfus0NUV2BNn3wfFY8M8a2OGu1qPtOvJ
Md071xbgI0y3wKtF3xvtGse/9ZDwjfdlk24R+tTboDSxitj2uqu1r/8rzV3T0DpzQDUAf7Vr9qOe
DlAGG7q7WrsvNRp5qMUXQzGei0q8hDWa5058bik0ZcE5M/wuL/zvceufwiIH5O+PWx+/pF+yH45a
889/O2op+UGZpmOhthSm+Hag+nbUIkgCNRGHff27LIXf+a4+mU9d349WhiAwwOGFdZGg2g7ikT+h
U1vv4iZM6EGCMSN6Yk596IRnxe0bdWTRdFjaoAIsclcLtC0Miqq4hAIRsOPgSKKHkSTDXCb7Za2F
R6H8VG0ZnU8nLKiJv7dopMO+l0Irt8KEVL+A/9oUq0SkDOhtaP8fR2b/0OsCf3yI6XR9dPJ4Ymbr
xfmDY2qMItq+n5X+UZlrMz/NBwNLR9WcGwle5ciOiQdetpIxP1A8/iWB13V3huUjbfCTMjCBnhIa
pX2NkzmGjJZIYCAq1UE5xZgoQbQz7NJCUVOA+1jmsCgUeXx0vIjmeVlnwbHRW63HFxHSLJsSXdDA
TEa0+JxynPpS6aElIawgZiAdcqoYuRcjGsxnB/QkBwPwLH61yDgXBGvD1mI0e3asxHKM8yQQ26hH
RHkMWszVNEH1kI6H6lv17OXK0W8pNNSAkbMyJ0bSoQo1BB5RFeXpfTb78OHT1EN1hzJnMJZFNcwe
tj7zUiQIAf5QlA95gB/ZHi1zvJgSZs9X7uS5T1idhmLPWbELzocQNQC+DmWZUcWuoo2e2vjcQiSW
gDA8A9whgolUblMnZJDg+Zx8NhXnWUx+q7x3eDJY7YrKTzmMGREMxoVn2/mE5lRME2X9Vz3URlxx
7pxyg9kmg4t3B8sztUpA3UHj4sU108xmqKaawWyOSUlkMeOqrPTiT6JLOnrdoNhoaqdNI9NdZDlV
+BXxjSZuWPuy7RTaVcDEy43vPL1oABJZGJMZWWQrlyA08F9elBzKpC2ifd7MsCiY5jrbUGarR1da
lbnz3ckqzrIe8M0OY87oLbEkwZpo3eQK7Gi9aqRb4lBqaZ1hv8XkCnXVuGLzafaNgK9bOmmL46d3
HxsdmxfTzJOoCpztfoTIFIewvMrNKv0koPOVS2m2EiyG3laPjHbC6jREMnks9EG/AZ8zrAgSdz9O
vvDPMXTa2UoVnC5hoLik5eUtFrBQuzHnXDrEIslhDBM6ERIb2lOvhuIqCXr5JGSFBkDQ8fRQGoUM
6JMJ833PSLTR2BvTHvBynOkwBGm14qzL9l4w6HMWBC3SgSKat/krZ8d8TTeUo9Gk30JGZ6rYCuto
NRH/CrIrrn0nu+5qk4F9IoevjCCrwzjmYo3aWS55OeK1jPQ2vqnTOs+XxHlFdLlFOU8l4whuUZLF
usVROjEh9jYgsM9KBaP0ALbChZFc9Y2z6Vyvji8S3RiitWkVQfrIcxD1n4VFY2iZ1r2nX3Qd+HLk
vb5mffTxD/H1jgNSKwbNisosmLxslU1Jql1Mg1dPSw2VoH1yqVwsdGZYTSHhx8HX2LQY72qeVVx3
VudeDkNYvTgGMVuLILYI7XOGRoCDmEIcaRoJJ4zgtI4/Ak85D5MLUnJd6Z2hrwV5dMUqxyAsLuse
nzsGMINDr+7r4rE3uipbG4ZJoSj6Qo685VFsbwKZh9lzWsMZP4tln0c7ohHhviWWzdAtncD15IsB
C2H3YFqlM3Cy7XKxNOFgBrilIZ4DvKvqqYFEWFrJF7vPRHQpi7IoNo2ZV5W+m8pqnG4oCIiscEv4
HwecvcRj4xCcfeBmh0F38WaHu/wmT3wba/bemmHqQBwNV9gCBhomhnfKd4ZfIlY2sBlc/BotFzvS
81VRVM2n/+A6pksSJsIrh/zKHzcs1RvDZJudt5iYAr9gAB9fjCrovnWKPw3/2/+S/8XdzBLLNxJM
grwMIlVJdHUlwTvCeifBnPyhS6wepDldbXOHkjzkYJRk15SyYEqKuD6HBZ5d//rWjPeb8XzV2alg
sL0bCOnZ9d9uxglAJYdvyFsQCIBHSxtM9AKQ8dfSnqJ1K6Nwy+wPZdyMkmJeUiCEL3Rp3//673jv
mJj/DFuALKEuYGm03n3EbgIywawRkfmZT0Mg8o9stbRLoZTvf32lnx8awTmcOxauTaiSeHfDDutm
mBsoQ0APuLdq8mYmw2j8Rqv98/0wtycBUCD2xGMzZ3e9/VgzvEgdmgjOZy7vA1i0GiRW5h3RnxZ/
/BbQVTfJVeWTQ+HmztLeN+XUBATRV1aGj67y8oMzGp+DXvibX39qf3E/WEzwmNjEl0khZ//Sm4sk
ltI5wkVIzjWP4seXc2yR5zSXIoY19ud3hNWKZxGTIx4x412ByJDT6nyX0EkKhkdNJzd0Ajn0m+fg
r+6IOtSQ8zNAm//dHYHgNjWQDu4C2sGMJ2zbJj6AFkFXiZ21/F2s4V88dhbgON3A2zWPtii0336A
cCN57JleLGKrhvheNe7a06Zk/euvaf6j364hgoJaEdM5r4hcRL6LBrTd3u0lzNRFADFjUXf0Ea2W
l7sij+osz/TPf3w5jgVMYlwAqgpX3483ZTeOGRa1Bfw80sIH7LTmQUtccahaN78wx1H+Jrr05yUS
RyGNNmW4rMbi/Yfok9OgY/Whse6iY0ga/1mIGfxBMONoMe8XXfqbK/78lHBF0ofZ8FnmTPvdB+qH
vslAlSuWIs83kw2LgS3CpXsYl3+8/nOpedGYzYwOQcU/fphQdmuCSwabvNUBBUFM9oKlRHtrY13Z
+BA37si/MqffvGt/dYM8/LwFhsnVjXcLb2UlPisISFTHMLqthsJ/LfAEAgjluP/rp+XnV8DATD/v
2DqzNb7IH2+Q5l/mUfR6C4O52CHU7LnOrLvdr6/y/hWYdxITK6Wl81+8Ce9XXhBCzIyxFVdJB1m5
irWti2Nh3YxJdyKO1dv8B9ezpUVoD+8BC/CPdxV5fgI3Yw5osKNxFUjQGW0ox0fgmuAcaG+lv/kY
f34JqA0YnLoYNjjLz7l+b1cSQLNaZ2PZXRg9TieRWZTewLbjWymG/qxyXeY5o1UinP71jf7ldVlV
9Pk+pflTSuTQGRU2K7aAPpW3CTELS/Lw8qusUs2n0dC7Gy1HPvbri/78zAjLwXZsYPOlLHhfF0hs
6+D+XHfuzDLjqBPdfBHkRa1+fZmf3wLmKybBW7NteR4u//iZ0sjsDCXRJ1kaEjs1+p9Zg4A8uNjg
/4Mr8ZXQcOFijv7u2+sivaKLa7gLQoRqxkw09BZyquVOoXz57m7/25Ly53eB2phGCBZunYpnDnd/
+6gMll+1hoVRLPcS0kYma6nV9qfeN+nkmcVvTK8/f1XSEjpVglTCVDR5frxYZMMBnTR4620PS0cf
PFrFKnd/8/m9Lkhvt7jZ7TQby7kjvADKfvcBBgH0pyCzaeWSe+ARBNEzOGtH0Y4rS8tJGuhGh880
6uzgkblKhYJFxyIAqCawi83I66GWwgsAPrd+ptu/eZD+8kOYSwqdzwARwbu/TnHSJIOBu7YLC0qt
xzx/tKDn/foh+vlVxJJuI0+gNuK5fO2wvanGSJH3AlgpziKoY+0I5C2/9HUzXhlOXdyMdlM+hmSD
/CZ3+OdbwwA/G9hQWLCtvroT31y012yv7aaZU8HHug0ULOjaTYLfrG7z8vzD12uYsy2dfFLeMIEf
/senyE5w4RDgMKdaZtUnFeK+X4RJTCcqFGlZQkoTSiNTNkrlUanQtH7z0f70yhgm/3Go1SR7lP3+
8bJRY6eNVXB91FvH1p9oW8jKQK+RjUx7pyZM17/+MudH4t0dG7yiWNMporFvv3tJgSYWISwuWuYw
bLM76eVgRNk7fLmfiNpwf7M//vQ1GiTcc/BxSR3muu+hCaLAmyeJW18YTQ+kyUO5lufDH29S81VY
USniyWyZOQ8/rDwJji+nCExF/lJcb8wsN7YqlsRM5cIgvSgtPpee6n7z3f18mDVYDxhk4fJTXP59
fnc2NV4FvG+eEmH1yIzhMbSM+8y1L5ygvlVp9yKRZki7uw1y1B6//h6NuYT/8Yu05rKb5hAlKhbL
dwtgmos0DsdELaw2kBv0E/4+xcy9jCc1XFolbTSbiKEryPL9VqtFvYNcE6vu06//jHffL/WjYRJd
zlbJeX4uhH785CMjz0BZTSkGZvjIRQPhnV74sPzzq1gwQebz7WwefXevSUxIWhFiL1QDCNcQQi+W
mdj4zUf6bjEAJ8ipgm+SOE1SNfmfP95LmImehaivli52BYyInuU+N7AOAFUIsxrRD2G739RBqcw1
CK1kev71Xb57Nefrk8s9lzyU45wV53X4zZKnBICiYCqaJUNd7Zqdo8N5ZFqD2GiMf5s/O5FyNfY2
nTrSpkZma5u/2TdXs2iR+dlgNeQ8MYaI+egxdUHfTxeW3RPM9Ot7e60T3zyuXE4y9OFtQYBnsti9
26oGBsUEVxXdUjcdLWc96IjQXVhVbffbDqNXcwZCwBWr2qisEU4Uf9AaLaejYR5MYAnICsIxsV5M
RqznSgfHtJIdaoGVLXzjFiRvGszKJbuImXH2WBHGwGjtlRAYisZEVPo6ig0YspZnTLgMGirnHCkC
wLBv3+J/Z4L/lEKfFZB/PxXc5uQk/OOmffkc1k0VfmreTgi///a/5Zi0j+YWpPl6pPguxVQf2Cuo
902Wccpixeb0L3e6+YFjMb5eRTFGG2UGAP1Liik+UCKwe2NS4bH7k2GhLnjo3zylyDAlYBMXNagy
LSlRdf7wUmBJxoQqXX0JnZUsttQitgle47IGYtI5yQanynGyjQdEepeVxK/PoH3M7XOKYbnOm/qg
UmuX5oAspvSkadZZ3skLtpGD08dzQuCFHsyBWBYMcQDCCUtzV9U7I8a8lYkXmOtnldSvc0l6jRZD
zJCp+pzSfACJhd7R+Go5s9iwJn8jSZC95FH0ArXT+lJ0XT2PqoRxR65Tu1WqzC5gHKsz0mAapFaG
uR8Cjql4S9r7Ji7VwhTJ8KSPHp4AXERLjbnhFTSTl7h+9uMiP/kVFmnEGPjWSHHDUGWsxqpOz3y3
7zaZsoOTadjBTkY1LdqCMn3ukCD4MmFYVLNaGxv1ja+r/JNNrjfBrI2x0gASXTRRq5BpmFkLzXJW
e5PoiZEncxA6ZfZDCSd2MSItXUYSHVnqJNhvFUlK+IwvK0JizAivoxeV8dZuq5tCkADWWXXwSSXe
usr5GZaUszit/Ss3Jc6uRIiWJkxtq24JtH3rdunaQvYdpfmS0c0+6AvyYw51Hx8copIcs1piuq6b
Zk+QIePMjNWXxDE1XYQhAOgx8JaRF9yPfscP5BeBdJqVWzXEFRf1i/JtkGbtJV/9x6GY1n3hLw3n
kWnsZnLLRSiz/YSGkRgRotztlMA+jhAWtHaXe5LMVSLXOhqB1mEKbC+zcsw+Fpj0IZ11NvoyaJTF
p9qcFEDXYFobsqj3hsjie3Me5ySZd0Fo3b6akop4L/1pgP50N/uacGzou8GLolMZn5tafqa86Ivs
DvjkNrxsGzui5a6JKaZNrQhIj20e4E9VXCeXQhVqV7fhWdQpEtv5EyHRaSu8gfHS7MYNpDvJk5l9
5jnQlpONk4o/K94I3SsOaZKcEs9mVCk88kehRQ6VILhcjkzVdAyCdglGBiLSSU5TtvDjABuO2z9y
3rC/lRB/tCyf/ochQAzOt7BFWYT+fs29bbOXf+xrFt7P9dvl9v/97ndVhvpAjWziaOd8Ph+qqH6+
rbpKfaBAfy0FqDnQ/LG0fl91YavNhyLmXZBRbQp4fun7qjv/I1Pa0E45opEvzlr9Byvvu9IL1oxF
33PeDzjT02l9V3oZIuX1UK1c2ViB4lbWC0J8HiMzfknbAOFvbgwb0pjefFCX35b1twM9413B9XpV
Zl/ytSuPK+DdVfk/QgvzmVoZBa71xrEViYfJGdjL9KyT4cVYgccEO7CN0uTSV4SS1IQOHsgZIMbO
xa9I6hHY2EhuXv+wP3pW/z8xgf/Dnmg29L9/lP9P8vIMdentU8zPf3t8hfEBnhoPhoE7Ym5mURx/
e3wN94OwwAZSMtBNM2ku//vxhYNDK8p1dMEIiQbtfLz+V9HgfmB/d/9NBuQf/cHj++5BEpzgCV+j
Q8KsilHf+1Nu2ZZhiUYDs1wUdNSfiG8Xdhdp6xzjcvabYwq5Iu+qFFraQNggLDuYRTj6csdvS3ci
wiPpjwQpNFUuHye3CV90NlLih+s2P3c02Tab3sloj+ap6F9qM8ULkvgCk0WEjAY3eMKhH6l4dBq8
0U/WflC37spFWnIlWwZHq6CxQobwppseatmwU6ZZQdopYVYQnDHBGouBs+Bj7PkMHUmNVgDSLFGB
//eMHOWtiNJ7FVRpsTAoI65iq8qJBeVEXJsYyljoQ7tbyiaBzKJJJ3wkO9vf97Rj0H9OTuosaxnB
IfXCYo4drTLhwlvwxJNrajaJgxDM7+sZU7fUDZDFUONShNlKaYhAiGw00xVrICGRDjCRC79K8od6
8NJD3hfRtY93I9pF5ii7ZYKOp4U8WrbeUu+QeC20tiwvu45DxdoAONt9iey4tNYNh4YnH4r+KfAC
FCjjUKlHp25RxXQVSdyz46+n3zll5b3OAD/caXWKW33i5HpF0EFGktkoSGBzCq38yLneewjdIclX
VKKwgVSm1/3C1ydOt6g6+yeph/XcZzecB4hvgwnntklf0nSE2pvLkS4KfugaHgA4sW45+K5xRcB0
au4ApNZqZU9GexX1pqXRPm9TTpRt6DCDtiXE9h4CIsQDWLYHntoCnXk1urcMwIKZyEKhw1S8oNeP
9cd6CvAWCSRLQj5raQ2xaSbn+GvCW4MKA/dYXo59071EVQ9GqCX/Efdq2A4KWU3dEWoDDfJO6grx
aDwNaGDKcgq2OOvAWud9P941BSwd7l+ilLWk1Z06Dy4es8S0Qj4d5GqFIoqaCnvvsAVHVn0JCz3P
1hK1yyoWPDJHp8LnuRSVY31GphQZZASN+i2UMnKH9aCqSBotulrfGXpVrwMj6dpH2c+CQDEGYsZF
h41YJ7HdP/nBMJBqOMxpZFVesRX5JUwC8EgjDTOiP93/y955NEfuXXn2u8weCuDBL6YXCSAtM5NM
em4QNEV44MGbT98HkmZ6/lp0tPYToYWkqmIVmcAz9/7uOcWhmFsjP1jQh2IvZ07/NxMWdl2rEwxn
A5UTL2aYFM+5uljv5P1SYlCVKwnrxUjbkIPNyEdW3VW1ca25fowSx4G4EBV9te35GzBhZHRWyFYJ
517orQD0PLqEuOo6g7cmTZxEaK11oEsuxEVEJka2SORVXVtsnMXUfzFUF5CAmLsEieyM9h0YW6kE
FgB1O+AahbYF+Axo7VGdgRkSq06TQ8dAcucPlDwgj+sOQ+4m2QsSKCR4EnrnRVDIBJ4UEb6eQYxQ
6y0A1G41B42ddJ/ScggpjWrEGAeAkvxjnLvVxNrLEPRmkthRYCyR/mfUzaI7pxIKwHaSTVvtllhL
zCMOlOgJDYIcAzGVTbk1k7pjSHihPNEPhaqfu7mlBVoBqmGOtIkBzevtQvPcsHLrY7GUhum0tBHX
jrjmi5206pPMh/KGSQyToEpz7t50AYcFSw0fxzcz3S78/79pd/Ph53//Lw5r/82mXf4QuPrLps3v
/8emrf3Ndijn0OOitg07d61h/nPT/hsFLrZMeL3s2rDBqej988y5btqkFtjnbTouVMb/68zJLxlU
6tcvxK5HmPff2rT/HlX5fy/7nDTt9XmnfUkWggTNX7dRgc97LQOluOkq9SuBzXVvTNW0QR2FK1yl
EoaioUImYDvPg513+7CvFTxX8q7W1WhHWSpwEaSxjB9S5pGvtjE6+Cim5GVq2FwSIgzws2tnSwSr
9NJp+C5UhsygFfiDMj+EPKE7Wy/yYOpdmFKiyg65tQA9wyYJd43JxkZLPurJeZfjkrKO6CfQRs+q
FeN8BVS/w/lz0pxCWUeonqWl9RciC39CNsS6YqIaCJ6v5mPxCml1CNp6to9CVN1ORyweaIVmB6nS
OptOm7pvQ1Fv/FMKSJ9MZlVjw6jc1G5KxnfoTcziGi1Osi20GW8aL57HYAT78GgNWKMqcvdjd+oa
TdnCASoDYA7LthsbgGKV/sN0d+gnlBQ3mVnsIBsNT2kub3okf8JMeYXhKvhJJ+avwnCcMyHdCrPG
2LMg791K5HsKIbUnC7kcFybX/5G4+LeO2k9VwX/+FQlJ2/O7Ag2AHKn7j//ZaXz3p1rhjO2/fqn1
X/N/v1b7H3//ZVJ6K9PxL/8j+Dvf8aH/08y3P22fd//nSLr+zv/pL/6TEvk0SyiR3+Rou/WrRUn1
l7z+mnL6b17qfq3f/eWlXv/AP99q+28aSQfyX5oNx3ElAP/jpXbJ/dONcOmG2LzbHIn/66V2/6bS
cCL5T7uNut5aHv7nSdywgFUydEc7nIkvGtX6v3MSX8MJfz0d0ypUAWhbGq2Z9RL8r4XtNErIjiGQ
8JDyhse2LzwXVOA02m9hhENJt+uj2+Bs13c6tl0mrEkfTh92kgLGFzkyGa2Mn1xz7mcAtXH2jC0x
UGqeduaPxvhpFtCD4tjchTpJ4ALJHzuY5bnZKiAVTBInT+2sExE3usPAmF7DhmtVoHC0ldpA1YjS
FmS2t641qzvdZRq5P87CQUeIW9mAUOkbHFyqKMOa01AGksfJAnXPpeOM6N0zW+ehpkBZGq+KxmiW
OzOrYx/qAvU7h45rDJcHhQyjm6GovRH9FJGGQGnOo+JiTlH8ImPMM5/fJ22EsEN+pNbgRSuMIMBl
MdrwjenbPbHfeDOlfYCjzm+ij6psN4g4NPnRdS4IBOfNIhItM/zR7xgFpQS+AgJL6YU/Z2IVrYC7
boGutXg2ml59Bk25K9vxuc+M74UmBz2z7Lliqm92fAB87tbJyMy36kZPMV0g6T65mbK3B0qgmrvt
jQwpoOAU6aaUHEcAYyFzY+X0YlNKax2kLFe7ZgJRMR2vL3CDVdO1YeILsFfR7zJojUtqw61MrW2D
TIE5JmZyizt1+oiH1H3IuXG9VNKpnzSQYGc1rF66DmhZ030UmJfU0XnVOoBI6np2l8eOqYuqeUxj
imGr1mCJGJssYjCN1jp/FDbVPic8brtfi6Ocs3Y5ddAmfJSBQbuMR1MYjp/N+oGzLkNodfLS9K1H
zqWgE6s2AbKkW7nMj6OR1l9L3Y9/HPnKqW5jTvMn+xUUYueeDP99I0Yvrx/Wbq4Swg7KQ9/Vp8gv
Cm4aheSes2GO5U4sOTuZ8WTDoHuZ+vJ5zrN2MzG5soeWlG5rVCmbTgWQ2dM4nXTNc3Xdt0uGeMtn
0AfBqJ3BSD4IS56sUKEmy/5IW9eD+HgJIX+GyEIoEe6L1HyQbvhSVfxI53qTZUcjF5s2w4rmWoz3
FYd1rsOKztI6hIw36GAD1djYTwpoZdh/FAefHU6/pv2DQNKrqlNmF9e2QBWm0/IzTyTUtmxmzC9z
/nXbJxG7j0n+vUAQnVMmFzA3VRTjM8bfBsO3ho+l+HLbBwxyRz3Gf1fteiyXsYbSjqlbwTUWXSdk
mfk0Kt2XFq5DNTWn7/ghFPz/OronRtm9pmUSMmI2BnsKVMnnelbvmyV9nSPnoi5I0gQsEsvT8VRv
4gk4J7V9p8zvXIbhalc+1Vb0IKlcTzkouUEQ8Nf2TBJYXjQ5NWqgGkXLSm+Q+sTFEa4faKETuvh7
LWvOet3/YkX7KJo+DpY5favgeO7iWA1qYIauwK4IybZmztOcv7Wljt4WKZ2HMa8YLAwBYXJpF0Gp
a0+xMQxHrmHtlXJbv1Uk6lU1VsbD2Eyxl66QHYS396I1Hxu9umXOeM5cDE55Wv5m5PZecnscNZIs
BgHF8AmKIr9f2fCBEeS7ZRG+0jY+Rmq7H2IFCYrqN87CrFD7wc5NtaKw4PaKLy1v9nnYwZRQHsPO
ST07fTcKTABRydQmGAusQ1hKUH9pkA4YdzYUPIV1FET1Zzj1gN3ggVWDuJb67wjsbEyt6a03ToxT
ebnsB4auuigYrCj+GcORCKWp4U5auOXOe5TxgRri/dNtrPCbYlE/Rka27kjYh15cOlVAa6tjVFt1
d23JY1o7do+8xETUCxORkQw/jQwAXmHHcLFevxXCeYq1BoiZC6xOQTz7PdTIfAjTG/gta9Bbph3U
9auw6zcg6dwjw7emwEnpOrc6+cEMzvuc214GSWzmJUv3Ay8HkyUlknb7CjrD6EBFurtO/0ao2EW8
GrRr9Po0c/AsouHDSovYD5Gw5JF+zFp1m/EYSoZsFv2TW9+GKHigJ7OnOsYGNTekMy7f06rJSTZT
yAiwrcU7dX5rWc+Erbzj4PTtuojoMxnZDnGKDSqjwg3vjDctdIIUnKyAUCGL9Bab1iNVOyRZas4Q
jyycC9jXDzKlI9iO6c7h26NCQpXkMRF3lCZ6C9JIfBTq4i/Og2NE70WSwDIvAU05ft/eGcYjo2c8
YKoHKO2D/pIv6I9hi9lF1QRgy726FmxlZGYNYtW3sKs/lJaXuj6SPAAsVG96IIYDx1uwQH5sN36m
RJd66HZ2pZzNKX9P7Olg1c9F3rxhdpw3rIInR+PYPDIVHRDTAqYSUsaSVr6NXfxHFhZ7zyDyGw/N
msrRmNYehzvYYQ+Cv/tgrF171LDLXk4oBuxLGY07O3Y9DpeX3HA2yGr8aHZ/jLnZRrXwufQ7m9Ts
Vv12vuuH5DSl9QHOEhw2jhnU3AEoDMMBAVVEIImopzSy90qpnsKx/DJyyJuM4G2AoPoFM24FT7Cy
WNuqq4bHvtS2ceb8iCmzfBEZP53lIhVfgQ9RdzR48xmjx8q1FI21nYWmwEozGK8yeVTc0vFUkrJK
/j5ZCgvetCAup7VojPmbFs3TYQKu6NUCJYOjLLCM+WbU4ameGEpzXcIESrKlmRCkdvMGnfAJVPWD
Vi/atu7klkafuxkSilxyyZOdwVIVd8tWY4fPKip8i36S1rQFsAgMwat6CZOLbqU1HKBwrJPhDF8u
CT5SFXpLsoCddLRTVZXXPj0YGrUclQDHrrb56dSMq5XZkYG8PaWdtXZzYvqX0wFYmuTAJia8rA23
KT6+pYArOyXXCkxpryp/Bh2TqmtDI0wetKJ+lHrxMEPOheV6U+IqmPSweNcNLJ299ZjV3buq/sIe
2/XVrzbrxxFiY/QZmYz46+VhVHtEpePervNd1tFI5rVROdaV51ieB+cjFEd1eAGy64UlPTHwLfJo
zq+lWwa1Ou+zdO/SlSu1kjwDtVL3RZ8zzxk/28IJgKhvRQZI1/CGKWJ4y+KzM/xJNblgmV5ZTftR
i9kuio90PeB1ailem3zFIZg4o8ADcF81nWnei5ECMUftkwYt2sbWrir9YzqiwkoA6FVh+qs6vEo9
vmVjvEvoe27sZrik8UEz7BN8TL+0CvVC9cxPeuO76Wtm5FSM6LAsmdDaqpQM6QfugVXAUZWJj01d
4xV+sDLB8W36KhE2jgtCv2ZQaJiKo0isA3o+cqvLtAXN8QxMLeic+qa1zHbzGMTioU9+bTXzFw1m
bqUemXg8gvy6J6iU+EsBDrvp6FHa/UsdgWSzYEImobbRV0qaOW7JE70YQ3NIODpdlDyRBbIQsHcZ
C6cOGHOjGxBroqGYYBiuWIWJmTU+i9SpHFR4IPlamG/nvpiwjeY6UOXluRr5FghMeWil7RsykHBv
cUn2cqbnKi7ym6F4MGXzZTkIYF2EZx7wtxNgyVteMtE6d8GiKYxcatduzg5j9QNFxQ9NLg4FM3XH
HNayYLdtzfQRY0iJyd5t+IFW7UEHXB8vAsRB5UCbbI9a07wAu94TaX414/Els8U5T7QT+4Q3cuFO
K+zEuuonIj4zbLAXipg22tKD9K2FJ40B3BS0CfxhBR1tYxtDUmUhRp0Ijf1UW2ogDbTMq/eUgLFX
VP0Tpse9q5AL7ZKnmR85A5o+A5MbN8X1NwDLh+4BVADZ1jO8fs66vRqj41h2qSFnJpdNX6bdZ0vx
DvSs+s3RtXm3StZ/8pjADQhjsHgMTMpmooP8T2TTZ9M18WeWRkNDHZmGotQnm4TjPkLmXYOp3FOg
Mg95GvlJFz5SXonu80kpPQxg8rlZGlbcuCpG+6rMU3adlhRdsybVLQp1cP8m4ONFxaAsd6FGRRzu
sW+V7tbu87UPzg8jLpXXyanCe0Vw1Rt0sckXHG5zqB+WRidZ0JtP4PkuDtVSHniHJ1JWFMIbXFKe
qTKlKcoFODPXPjQggWPHyithW4IApR1+KJZ7n6pKsxEmJ3ZNZNc5tZetGLP2kGcAJmRG1oSAJYWW
6pi54c1udJWEpbzESSW9sizvmyEEfFj+JKDe86YTvmVI6J1JBh2pKD81K03vkzRqfxCttHskPLnH
SBviVI5uta4v3kg6YOdUSgu734C930L9bxPQoEkP2KpjI8Npy7CtqhzNwXgSSh77DJ3gfuOmZZYl
HlLxOYhW31bIAvYJbRZ/BMe7WVqroE3W6AfOPzupNSx+wH9nlS5Q6y4OH9JWlo2GavcKWvXAgPRD
q7pXxqy9OGGwIxt+7JVTbCw9SbIIWOGakMnvysW62j1yhPVlEb3tkeWN6OEg1G6qxPKgs8bXCSHO
DjR5D7aGjy1cSpS2gGq2M3PhnkbgmDtR+yEb5lwb7aZLsZ9b+66qV9xpeZ14shH7/daG896o/X50
7d9yBSWX2Z9moPTehp9E70B/fDvuSzRqL7rWPja58WRORXyEiftNf+XTbNqPqmjfbaW/JTrfvWKI
K1G2PGgW61NGvAoqhFQ35sgM76UVElwsQZLkp+ASf4qBFvkInpHSD4ST6f1YZGcYn6SquSDJ0RGV
vjaqGW0rxs+glOVUFeQF7w49luVB4Nfe6/mHBINJ+wnVeGJ218qm42USMEKO3p6XvI0vdkp3w5yB
PDvMJUU0tlT1pWULwffyREIbx3j/FU8k+uxykSw01uQ7XboT5PqqKHrNy/ixKvNLaLYXKTLfzDlM
yeVnwLnHQK/w4hXcVWcxRC226wm0VjaPweyoVDDTHbfyWy6HbZfRCZnt+ZOa7tFuQpSITvQLwFdo
UXrK6+G+VIcft7NqCMhIIxabvudSvjmLDaM7RgQAG1Svy6BsnLcmhR5CGBO9rnQJT9mRB5EoSrWP
JO1glYd7E/WSvm4kwqrRL6c50vv1sgqcRyzH3HB3TWvy5GvHUtNP6ohSKe+fTVGADirsXTjZ28HR
/EwbfazWfwfLmhwlNy4rVWbN+wb7px1RH+p18bqkESR9g/KG1nLNlhuGxg9xb3GUsj+NpNoXTnvs
Gdh2OgksipLGFAItcPsM0LEL340j6jyE2r0u9QtCFK/TlReqgoNXKbJmx00dlQT/OOyjVuLwruaY
o+h0GPKZVmOcdt0rJ6L+zq3FN2Vw5usXXxs5+hFmppY2ROZlmFGEcBOftEOsz8lltNfDiaLH1rhZ
cAg/4A6HpgOGYXxIGQdcqxmPOoJ1/os+vwGFOo7Q0caJAb9NN4A76tP2q8aB7k4/KKB9KE5PcTJd
hkT/U5VGx4o51pdIlwrwUqOZn6PQGjMKUgWFppqd1wj6WZ2RBuTo62z6bXtK2uqtDssT/+zOS9X2
sZz5BBdekqAblWkz6dN1wJY+oIc1Ed5tmMW/5nzyCvnisYIaqyZbBCTVTu0ApRIusHyjW3/mq64L
qFPE0Fqcxy+hWYG0pSzTj6YJ2jCEgLQwuq5xRdbT+U3mzoHSubEtjZaWkxyNo9VWN+BAyV0/T3Ng
JzAQ6HLsim46LjqbMqNkE83QNHuqG9n4NBXQKoxx5itILiefUtAmKabv1aRuklm5T/t5a69VitI2
uInsx872CchuNWaqtyr0qTpIJh77boisC4t89uoICnspdwHW6/d+7rAGjJxfOqvYNSZACIrS86U3
2+l5LpL5U8nV6DcrKXb2l7pQ9kkdfdM+SHaRZM6zz0w62uRuB4oix1w2m4zI45C/MM0UJFXoRRLl
NgSzxx7mgIrsJrMtazfoh3YyfvWE2kc2K0FhJg9TVW71dNkOIeTejVsvZyBYr4quHoDc30ZeYqb3
4lvLeO4mCs3fjlTQekbRrTEIEbqlJ5DcPqhLzzDbHUzWJ0f/1skP0moNIBPf3HKAb13rZ7sff8RY
s4vW1WFoslNiF/leLOEtNepzLbSdOlGamiEx7IeORz9ffy5xntyaQj0Xtjtt1WjATlHryWsevrfp
dCe6m1vcaqvcV0tzCEMrulKYspDQb7J8J9MJx7Jda8D359ZDHVsGRJ59WecXA5hSEn5J/XHuDc0b
zEvS6G+zDMgXCMpylPQm0vXOgOltIl/HrqR0seIrZRgYjDNyFFneqHkcV/27hr3UI0RztCt2v1zj
LqDVj0MI3MZIzHdlBUkjCgezxwGdKv3GyZxbQsIi7SwwLCY9VMsNrEagvO4Km8JKfUrNpxbDtcla
1rHFMsUUlFFyyit6NZg8IoR4G7BO+wjkIQkBBvtHqggCnAy3nhnRsBihVnez80r+sNmYCIhGhXGo
mM1GKkQEyu69Va4tRWmYg45cQeG5P5vTjl7XxsJzZtgLyxHIl8hXo2l8Kw3tV7Gj3/WtsgZJAKve
KY361uG15klcbrLk+yXHNZaoag/UQY8IYxAnrzKZxEuH3eC+Zjw7U6g+9EX1kRFQgHoWMoqaH9yO
5XjsHqt1qVCeKsv1q8X0VtQoIfXzMBi7Wl0XZ3dXTt908j9aF6ZO+GZRlEAYP87On5QbjkLxM+sL
H9qFt5LBLLs/ZlO3jQv0LUEmHuPpD3ar3HljUnQTxj8s2Se3GQINea2VvbdQ8eqjWiQ7SamdrKRP
TQHWHqailiuDhkkG22425JTUyvZURL8S3GemFeeGAbAqUndO727CeW42cW2AZdQ5sKFCV/FsytTZ
KvGrbWVbLrn8AEEdivgjFvqhzAtk7ve5RgU5s/p9Uxj7ZDUVmda9WT46+mfe62tyIoDYcStyLvSN
oYDbHGC3NNm1RWsccmcjCqEHmpUTLkYmuFChBtH1YC3jV4EapNLYBadW3ueO8NM6ejAH57iw4tVl
csgdwB+UtMpjo4pXiYbIql+BN5Z0QcLxRdOTrYx+J3oJaIgb8VqO17EzN27xUs1Y3zk7ozcs7hel
V4+Mpx+U6ZYNtCIY89pZ+LjyzDkayXCnIgGZqsgf9Ldk6bBMjU+5+MjHeZ3mgwZjQBgsId7Fvhae
IvPdSBzg9CuUz7Wfe7Ma+UeWd0aW7JI6P1XdNXT76klLYupNmAqhOWo0k4vWRRmBPCA8MT/jlRMI
KjFvUzNCuDx6jDmw6WOTKe9r8oWLErIJ3kbjqcTC4whRICUC6P/Ri+NMsRfiH64Bu1nNLKkHPI8e
j9bccY8ytFMhzwuCg5TiZHzMnEObLAclOpacjuM0yDgoJkFZvuTLNbeKral+KGzh6R3uiimy9ynn
BxRAwKjOYxLk6swGEvLsHF2CIEkW+QjH/ZxHZr0WGkq1T5afUJ98N50ecnKS9fTqQIAhdoM+pj1T
X67Gtey8kH/nCjnqW7WM7gVC7lwjUanvYxKWDdzNjA5WhUYmNTgmUVmDguwzpnOwa/O6SgLCV5Z/
cExloNYnszyZ+dni8KlgKqdUBFZO21Tyz1S+6O2rCINEsP9J+1YX/FatQqdCOYQ2cj5YWwU4zgZm
d6OlQZfQ6BiKZFMbInCW3Sz1PQExzyErXjWXBjsuMNDaHd/19GHBglhSLLdxpaXyrixhVPYe5eFO
Z2FJWKPE1nAX35i0L21xHmNAopumuF+ziTQqaH84jLy49kkBI+ZHK5tRGDTbcxgXsWu/zvOoB9XS
7zOuXxyfAqi/B4K8GzoFjMSkpOL6DUgpJDsAnwMIKvZ+pqGRyiVEJeOApNV7+jUxm08OjVh1igPq
Rq5nKAc0SrZ5fwdPp9qXirxi2vscrepDV7jedv0rOYX6NR3y8khWg0Ohlsnz7Dbv2fS2qAtS8bb9
rvLkroHBqvcZtZ7eS3oZOLHfqc62UK7kwjdridyd511jKyzH6Gvma6jyTc8fan5L8OsaigyQxSXP
hqFeZ9u4m2toQFO7m8SMGISu7Vr0fcpoRdRLawYgaYICvCp+8rmeP8cyKNyXWXup04suQihs3WZR
6qDiKZ11fO8C58xwr7Xfo64ckqo5COeTaOQtpQ4rkvuQOJdjN4G9zLvI7AKOCmNWHeL8MPdBHL6J
8VSaj9S5L02hcwLvFow/MF9NmLibtu4elzyNPcKF764JgdV9dwZ5Jy3ddyV9tjoEp4p4a6LHlebL
WZ31nzL6Migf+xgPAleQLItDO9nWdnmhYqBTjZKTlxnDHUaOW9qi5ShHc1+YbXYtwyZ7R08Lin8W
97xhXZDSKQnIzjnUJFwMO4PBS2XTB2r792wpvThbtnquP0QFMT7VSv6Ebc3tDO7wEC3HBHtAB0a8
bhlvcKcSdLMi/TTlea5JfW8oiPrKbKOTV1xay4zdy0b5qgA/lwudXIWxjTxznZOTdMPTsBiflsp7
XrrTDQ/2dnKbXzQghzkFU4Yxq6PxRc3fpUDJKAhdkWl6cN1U/exMxdq3S+8crYZL5dJBA/vEedtv
mFGbKBZRZIkGqzjY7oxWTa/BzUWWD7MSrZsT1w+KGd6WnvtHb8bProh0j1qk9OJQqrxVbbRPC01/
KLRt6OoxB+zrGK/SGWUcN0Wif7oxXL4ZTh+Xzsm41qxKTB/M474iksnapSbhK1dDl0fIxRHCzMqO
9J1yxOGgmQE5v2xrU3z3jaLZS3t6xY0oSVgaU2A0r+Po7DFaf5KY32aWQSvbEC9kOrmEiW2bj8zY
LVdrqA/0iLfw07ZNGx+kUO86V73YMRzCFPdtJabpmC7qRhIKupuyRvXzRcFAwpN0b1vzScNE5Gxy
iN8HIn64p6Q9yw02hPyVvJ2BboQ6ya5tjdWrJVK756KkC4VVBZ1U1ksEJ21M+TIDWqf66ZxCIM2D
lkFdDDUmbNmcnFFv8D219B2o0hK8Db3QScxtGMpq16rlDTd0eas0WqTuHNpXGYl6p2OgDDIrEc92
K8/ZWOgBl02CVPaIWVlyu8F/jYClolixxGr3WFN3Cajpa/djriIamWar2+sLVmQIs8VCakIk80M9
1HTJMSZoW4aM4j3xcBSWuvaYhfK7d3otu5Sh0F0vjyr9fSzs+ndYy7yR0EZP4qvw86xufpcEVJ4b
Lf0f3kGQc6HeX5eqsQM9a6ivFCntYKK554I/R5ZhZrLFXhS+BP0YY9jQopgCmpk/g5yxlMW5uG8s
+wXl84JkJtynhDe2cY//hqY7relK9tdeLEpgEFDetOWo4ThT8625JO4bYy4cdfNu/CB0+yeGUdvt
4cuadzXElc8mou0dkXj4wzl2LDZzzeFeXVVWo7JngLpgWGipqbVZcc/pYyn3o2qUd5ZC2akK93wW
HWvjZB7LuvnTDZq8mm7M3ZGGJLvuhKiaDYpqjzIYnO5G9RArnM7IH/cXBMbmGxTfuvK0tnVhHk6A
2gxVGcA5MFKkYMQIkrQCPMKdZidjhcpvGK8zPBEdLW7C+Zz/abCoPvZdCHuunFpaKEtF/Gv5gA6J
46xY8j9uCrrDbykV0YwdJIOnRVKmD20PxF5ZOMCtUzF8yC73u8HJOB4UAsrbKN411IfXWg3Fe8fV
5iBJlJ3FCApYNKa4FFwhOOdIzlUVG4wgEqppBMdrY0MJPKQDmsOT473Wqrs0ZR7LHGNnJ2u8B4az
smzdhpZKmElrV6pnsroKvcTJcH6kydAYPW107hb5lisJZPcrbxT0jYsCnlY25hn1jbpVOSUcqVFz
lGI/vbaDMr3awzQTTxbWfavN7dYil0q5UprWqWl09+Jkuu0PsiMLw4QbSNzViT3VyAJY/4evfIzM
ZpcoqK/SMFe9Rm9K9di0Dvsnk683rcOuzRHNroLQpaHLHWz2q0SpqM1lpLEjvWvPhEIMhgGqObrv
KQEDWtOG+8ya+P46/GpvqWaPWxxz8dnU6AdHOrxnXmVuc5Tad5kemZGnSNjpIWL0bV3g0zKK3PkY
UJMy0QucvfbZxZSbyAj+2DbA6bCYKDTM4U/RrAHykrYTs6BakBCnKilShO7FjaibNDmDNF1qO3ws
eHi11rzHhVuwa5ZaEoS4LyhuWBqXxYq5S0jO+j0lHrchWSRz7WJlGTqINAwZW6be72XESAJFcVKN
d1ZUd1Q3qICn5uADuPAdUQGdnlPnwZYRjPZwTE9qkw5BBTPTi2w4507VdIhmpuRBcsuohV1cUo6T
xD7G8DeRDXKwsI6cs6yS+wkt1C4mMKmVjbrtbZ1WbrhQJ5YCtfEgo7cxs41jOpqvIyDQq9GV070Q
HSSiVOgB39bqRwrDPWWk7lRnofa2LoVb0+UmJWQ5P4/qwIfAM3GLMmHu5kbyZ6eEp8ho1INhVPOT
1VvUXaZC41RIjCahQvGgNqJ/oFYlFZrvzAwAhx9c9Flj2th4BA0TfG1XPMf0EkJnNJiPLMZTmM3d
0RnbmjciUvzJ0Zw/wOHp05jYLytJ35d3iLZKzZ1no3HY/0nHeD5TkvuqenrmrSN3jM7TS+4yCjL5
tJQXu3K5RKUth3zUH8YhbjJ1z0g7j/Co72ao0UvrOgdYq9T8HWY7KrU+1ty2H2Rp9GfalsZWq6f5
rM/tHACl5h1LG5CoAItuU1haKEbH/ooDE5NyVWcvTpVSc5JYKHuCClN/0emTEOpP1JDzzpDdT2hO
tvFaj+1EfJuLRr/OfLaMgZiKHiiRsPc5MookdfIH03L7u8Gww1ci8yo1t+xNo9TgFUqr+cs0VYgM
iq07GOMWFKb0Q06Nz67Zv0FscQI4qpRHqznvX5xRj22ghhGTv7XVUVBa7E7um5pJCXPKxDlNDXr/
UaVuOf7QScpnei4GrcqFFunVNjWCWQWFIHrJpykb9UtbWwyqZssHtR5KNNU4fYWYgz2Dqd52GuFN
TJbQgkk2y7Dp6KXDt2XYN5BTQTxYUUP6xQVQ8AGsb2CPeelzYOjYNDiIlFkLu6YfDgX1PEzYhKep
v3yIKNMMFmyrNFhxJmSTlZt9aiUfXSiIFugFI9+YXtcERj2NDHREpE66ugj/lJHm3GF9OdSka/xF
V8jypLmvupXtqQjWjjyg2d5lnuOryFzCmbQlr8Q4dP6ixt7lS2zR59GEclFFzPddZfuw6wHvNNFk
HdQRGjyF3YgL9NyFV542budJW+ekncLk1hFt5IjpDFWQSpHsO84fG/5a5xW9QLuvydbNGycZ+Fgi
5z/ZO5PlyJEsy/5K/QBSMA9bM9hM4zw4uYGQdDpGxaQKKICv74PIzJaslOqhli3S24jwcHejAfr0
vnvPtYIxltImdI0wON3Z5aAQjvCx3QZmZd33up5OhZ0UWD4HshBuIIu3ljsCrq8ut6nGS6c/WnT5
nbsSkBp/RJ0uM7zUNLdNZ/yv7HQy/n858/FCt3QYtt19SYbqS04BHx2oEK5HIA9+z6pZQD5XzTla
zLncBanBrsAZ1x3slH7gwfDuDN7kexsZ6myPY95gj/GyB2OG3wpwVV30gFCuM2Udl2mU76AeUlop
PKZpBws2Bcf5FSWr2cHRZYrOpveK+wNPYmOgGSpsHs9DMi1/KiC31yhJRnLbS0TzjU17gaR8fjuY
eP+WZqJ7Y0a4gG+BO5ZauCXulw4fq9Bhf0c+6TgVpdi2HEknP6ytM6ntCDPSVF872dZxXszz3dRg
6Onz4JGyZWc/BU7xnoWkr/C8LuoyGH+1Afi73siWjy6Z2mepIgxaRcPSNZjUqyn5Um2m3OyR6VRw
gRqARVE/OH6KaCixI5hzf1t1hXNQhLTvJjNhQ52XQfTS+0N7bPyKPD7Q1Z1Bu+wD5G4OBjCpnEKB
4E2qFkAZfQj7Ui5zeLvU2K54ZoybzLHcrz7lw8wcGxRMmnYs2mvEvJDlEMWli35YikLys/NN4lWt
X9TbCVzGrvQK642XydfAXvHEYpiODgSGndbGvK/zqbgmc8EzkqQFz4L2Fv3pR3MEWf9aJSw/Mvo9
7unqIJbfR/J3N7mcTslNVy4HFG1azxQjAKCsfWCtp/liXKgIjxcXk340XbwR32GvNhBMMdWKi1tT
2K36yOM6mSwTD324gr+VgdrAgOJ9s5Vw3zk5qC9Ph2ot4wy87whI5+sg6uxYIWewP2dJPxHSMQ0G
+8KPgxZAalxVhBpMt+u3NlU2wuqPhABfTUTAgS5zK70PnTPlCJchqdH3es36uOmXUxVUKDUpWkzO
2tOe2/cBvK9BEUMSDq9Gw79xMn43Gy3fm3/+Mr3//3DA/yEcsLrz/9fhgE0jSen+B4Hz/zj+9MtP
2ozQnP81tbv++n9kBYjZgut0yPNg+7ecFTP8jwSQ97fADoO1YZ0QAbEefs0/E0De3+zAIwlOsjVY
AwHEhv4ZFqCRjUhQgBsvJGq7kp7+mZH4R+CbeAVpC9IV/0UAnAv3f84K2Cv4ZqVvIcF5JHc9sgz/
mqTFDM3Kf3QLkPrwpilXXWtfEkbbq2UuFccczTpcNYa03CywHVj29lTFYP2gs3mjJgUPqDAjxHkX
zNJnqrT1IjOSv3gslxqTlej7YjctVG/uIGtbKfZWRSDYs6suPGEvpPjCHqdoottacCud/ET2t9S0
1ji55Wz+4faoeQBGoG67YaRoB0SPUb0anlwJvL6dLlsKl1BxEjjS58BWJhc0VLzXyHDztz7Nyps+
GiKG4Sr0nrTOSITSWLKaupYJNzZ2WfZnXqD5B9x8j1Y+gtzv6ogTGbtnf1WRQBsVtuwv4Yiwhl+9
8ncp5I0LVdjRkykizOEzdT4kMvjfOnU43uohYV2FKNex4B1buh2dUTCgD1zUVGnaO/70JWmMtL9U
gqOGkYh43zYvNUhmc4GYzKhENJfVctE9YpVRf2RWi+RSuXzucVcaKBeRyKM8dnTVhxihZeQcF1ea
yQ0MznyEGGImO6szq2h1CpG+CNoo/9CuGYwbtqTRnZOVHkKj0h4K7FilV6OQ/ofRCwKGA97376Y0
g2/DbZcZ90zZXZRHYDcGYhQc06TgRe2EIqN+vUqylwDlpN9oCle5ypklZTChULdAt0zc0eFICCPI
Er5lWaj0uOH+ad/4ZctE1Q8J9tM1NWr3hnkqizXvbM0YpIUfAMvnwx/Udinrwd9Yws1fUIyZEXgu
2pciEOlXze4dvSRpghBcjVjeRNgjsAgKDoxdMLt//damyTYQYwo6hml698uYU9TVtKAR0HI5Ovfc
Du3k4vsDPvaF9lkU5sS3LhzKCBVtn9MD1RZFZm1yP1NP6H8rxz8Y7A2O9+JU9TMtzDRGDF9VIfRt
4C/lVz6Z6nbyfUZMMabWzaIrVh2D5ydPKupTn8FT4jtguGapXfWWI862MbAx8JUP8UWA3Luq2jBf
pAqo32qWVn/IdF2hLPTAM3fVAiToEsrsyYhsQLVDPoffeTEabyEhQOakgcWE3WCIGPAJUGBd2GMW
RzYP3d7nFx9qKKZtLIJitGInSnwHi2LhLCxDoLh5HWfnphyleg7thDRf787zFOM5C6ytKzKW3uil
TRF7Zt325ISNdE24T5OzneGZ/sa1gjMrIth6XwLyecunyv6OEtH/oDl2FnOo4IObywe0If0LlV//
opajfHQ0zooDceUamx+re31oxhLjho3x+jEZAXmwCbGkS23TxMV/smZWOU4V9vR+16ZCRLSS+kFT
vcW4kC7mNlDABZ11ly7V8k0GGHvNQEcHPhoL6ZDVSU0myBvHA6UjTYrnyXXPCh4vJuWudn9j2HDf
VZS22Y5CCWvg+6wDb+s6fRRPtLe62yhT80tfWOwEi7DMlth3+O334Tww2EnDqr+qWVhfaYl1dZPR
DjHuJncYyAMkdSh3nPV1ePGSyCIG09FyWUs/z/lbRtmrgH5GSXpS4g00gBPhWhkmHjS7Q7ko2J99
c04YNEs0Hd1KnkkAxIiQ9bY8BASSbb+osp1BP9abbGzMSZGX0+ih5qGhx1XTGnIDjHumJBxTiLc1
pgJmANqrErci7WuMW2Fhb2ath4cpQvUgwy79R4z85o+cyvWytcBMjP3QWRfUaqEvmgg8dJ4cgaI8
B3wa0zZok8LAr0aLyaY2F678YYuEto3ayOOdnvrGcUwcORLi9EmFC95RrwCpccRlAeCLY+2k4ZNR
lfSgkZ9g/2vQZnrLFwt6kA93qH3ocrI0cSBl3oNZSq0/c02QjcCEwCe6YLWuzpQlGMaLHxn85xkH
VrQNjE5Zu8AOVHjhRpC2sW6tiB5qDu2PSAdE4C2dr9mHIKAXyxgM+9b0y+WxafiZxnTprL66wJ++
hrqu3nyqQIZj0yTBJXGtCk9VLodvleX6bjTwY7G4CwjQjNEd2nPNBdfIBG0wsiTnlgxZ9vEvE8l/
cbKv5/a/RnutAEIYaGsHWhj04n/H7lNQ7/Em5z4UqULeCyPNTpzbAYEKkiF2UXtxBX/uMrPp/Tud
4781M/7fpUX/X6MRrR/i/2Yq/Kk+ian9pzGQX/D3MdCx/8ZhQnIbVK0Dg2ilt/19DLSdv5EiZQCj
93ZFDzn8JP8xBno+/8q2vHVMhD+LH+V/joGeBfPFBirAo2UxufnRf2cMhNf5b98X0/VIgPO7MHOS
Uw//fQ4c0Q7KHNYrq374C7jeq2hvTR3Kw7Bw3ss2xOkckB8YrLgfjPDkVekdha45iLRkWWt58uBQ
u/VHB/eBRS+mj6Xx8J/NxilaOITtln2yzV9kM0jzoU6HGT9fUz0FBjmVCgfrGi05d6VgxCxIwkmT
QxiDOMsGKCMxjGh5RqI++GKZXpIQQFjGjshJfBnzX6FFaFyQ4IAnwq7YqCCEtJQBK+RCEfDSzgJP
PEzkFI+jaN9bVz4ww2TxOEgev1Te1dXy6pXaBXibmTeWjZ7bGbyu0UiynRmofdi1dODSUQyKhISD
GJnt2ghKJpA0li1dqi/4xX6TyQx3TVA/p9VEnUylr7ZZy3tOZdr66Kjd11bfnOu0dk7k8YixS6c8
+pGgSYKbc9yb3VqYXhnHMpH50UbH3tZmhim9HGgCKYMs24duPRwaneDcplKK9pfM9rfEcopXK0w6
xke9PLMp90G+twlbLlQDegzwOa6U0nBcblwvH/6oITwq4nmPdTqeXV9120wQp+1D64Z2c48AqX3j
+NZ8LkSC9Zr/f7ZLdYBtsAx/OrZZFbI05qOhIakVkUR96Ur3d1Tm/UUFstmzSfBxtJB5SJbo0zOW
O5I845bYiL0fWcKz5yi7uwzdmO2o13C1B3cDd8DBptzfT85YXo2ggQODckIGn6+BU0WnuWtUjB2T
ymfORxwYw8mpkC4TY6B4qsl1THWzR0Cuahlt80veWx9R1hm71iBSTLgYh3+0nmgiXqi8wqWP05VZ
tv+wzGohrdRVx0x32F06D9cmo60m9TXihPQ/C+xkq+N/toybtLJil6IieqLx8fBz9Fp5o9nhdZZ/
A7TlnNbizTcQltt3fhYYBEkiFL31MsnVm+Wx6RcZq+KuZ1J1jyOkJlzdiIVWby1HDI10v3jsT+op
x23UDL3HYwEAisfTla9qqrwQAD6ZjyrX3QVjXP8yMidXy1q5OcwkbTCq8+mzYek5GRcLRwHSUDHY
h7HXfIJsCkKc20duuuEdvU/Od2EoeoUdu9jKdKAA1xzavWsCTsQCM9N6ZBuK0svJOUuvczs2RV2w
a9hO78S61FR6i5uiXBdvmtifM+bXInH8h0pJ5HXqI37rcr6NhNrheD00udPEdcUx2oY25Z9eYZLJ
4V5FPkG8uA3bDoGygWE2Le5F23Y4gehk00TMt8mI/qkdKo7LZQiwnA14RBdPTfd8r28CaQ9PS5ra
a8k0LtFIFtgI5Wo6VEfAi8RS6aOymjk5uJ2BQ7MLcVWNQ+WdB8hNDDis3CqtD1nK+gbzp2KRVSDt
Bp+B3wWXcezMY5CXzFZzP137fiAmPdMewF6caW+weras/mI8UEaHoj4WvIQyGzlJT8AZc//Fz+b3
RWZcFO3wEJUiOaVjsAP+yEosjB7B/IzsuYK1/tKr48kTwR4TOO/WYqK5Uxr4mMIkOnesorlQppZ3
27QJe6eMNwWMyuS+AbIZIHQxDeJNzX2DlFL0p8WDKFpSimNefng9tPIFjQr+j381A1wXkv07v+/o
3RhhkkNnFHxpuYZ78DyG4W7EDnyDbVMds4mu37FjKaSgIBJB7m6z0KteUI3DrWFRtTnBC8E52K7l
CEG763qnPTiO5AZke8HB5KjBdYOPfTcKNTCL09mAu9SlYMwhPzeCxsmphGlWO91Y7atEkvVCcdVi
V2bWnYioG5yHU7YszyVHRNoH56kFbkt6wYrGnTsEnF7zypGklHPesoUjR+HLzeDLLx+hgH09f+z8
JkHYG1z7tprC+zTKz9DNN9048EA2DwysXaxscieeRXIGSZs7MZkGRw2kNY07Nb5pN3vyuFxjEXhw
2Sl+NzN3xyo0yLfyF5wigHlBwwhJmJq4DbcILhwD96KiPRXW11iE19nG5+cRAJx4xPLsIcgc8y5q
GueGkRVoT9XMzdaxBxXPE+ngaGqw6vg6em7T8HcjJhGjdryQlNUHr4tG/rAAxja1trGOet14GSn+
wMpHO7Qysz98w8Jj5BWlHXtdmxOBMMWOCgvoL8qdcV2rCRZJ0bIlKvvkDkyUS0ySP7mcPFbRCLpz
ra52xj1xY0mdHitV5lebREXJlQiwSTbrLA50Fz62TZh+Gn5pvfohe4wNVkB1cHuRr0n5IL9OjlWe
ozrprotjWr8UXrhJzc5XFgCSSmXhf/UlO3E5ZHxzIs244ExsmaWyvaOBUA1IxdTRCYfOfOzqqnsG
oRXdzoHZ3klZ8LbISvx4MLvrQ9mKju/c+s8Qi36aHkNBjmjeDxH5XkWz431Z4DQ25HwSvofPMxzP
GYCPdxRwFwoFJDNqIXk4q3546Fk/7jAqxSXhgO9lYV/Bm6lnK5UN4iazJAoLb/092cKnhoQLrhH1
ldQpRq2acKmoypmc+2KdUnYee1aD/c7wffE1jll05Yv10aDaUPtrp0gc7JJOXV6xJ+m98DETQ3BL
2Y+1neXiH1k23yZh9i4SW50Arb7XnlgDMj0PxGBu+p5LnZ5L85mScfOkyqg6DixF4NZOzZsQjbeF
gBfxQ8+6q6FHB3RHviTcEXR4M3FB2hktpxkEBWOfAzjjVpwBs6nVQlGY6A96YUkykBsoIqAZGKvM
La8J7W/cKOXZQy4piPkdAedxM4o8wDernQHAKdGVfEya9xqD1N4lMnFOwP+TK5DEOmWGxZlesvQ4
RF61s53woVRBhk9I0PJCtH7HxIUtsKrzw2Bp8SosG88frdubUZMHzcc+IaXeikPUVzHBcaa7/ipT
7sodM2WsXe9qKAg+ALBfkF1BZ3tPXSM+2Pk9VaW5yU1M3gr3r0SozPzkPrUSwrIh7lokfHyw5Ap2
mTk/L0vpvf1FeZvz+UCdWvEdsttERxjqM32j430jwzt/bljNlx4ODpGrr2JJ9O0iLUNDCrOqndeG
NRmx9F71Y/kWsJV+cXAH3fktpkyw80S3WuysAHqa54pP8SbC2hLnHmJWMwZlPIwzxjtb2+XWi0AS
g82N1ZhMv8skJNsYGntncemJhCuGQUB8pw7UZTSgjRe1+6DUtz248bVyxfc1BkGfFB5fUq9tH4Np
ObnlTHKW+tfByRgE3J30wy1R27NNQ3g+TW/aa4lMmIRgPOa6KT0Q5nN4MgnmhPO6zCWyP2fNeBTQ
ggsyLjNoBkIMw4MeMHMmxEe9PDpbs0mAi2oRzdrksCzDY9j67IWqvdTGrqu/TSjmGLZouZwR+pys
/xBG+DE0CdZFgnJj2LyMofgTzvaepWQGRwaTvw5vCZPp7SKNaz1CzgvVGX7mLmuwHdfNEwVaHBcg
K9rFIt9LQ7dOxc+oKz9uyKCcu2HwbtpyMLEc+sVFknu+lRqfWRW6cZGTTsJwxryUBsxHQSavBg3u
iDvk7lLz3ZCcv5PABOG6aCIN7zr+SHl1hEj1BpYSY6LFW2zBGsCBTHCR8hssJNR2ejPxTOJtKyij
xa1sUvBSZjKNy2KurmgVznFsc+u+JWp3rIOWdf6S7Qec8Qb+KQcO4ruF6exDee5tSuvlBguAfWBB
VvI9qqFmW076KHA9feq5r/ZLWRBVN4cfJ8NJinq7sgnSIbb6gTR5Eui7uYzmXVR0NaUAnnMnhHvr
hMhBLMGQzgrrM8irds8Alf0UeY65YjKLL5KFt1M98v4KeHTG8Q1GbP0SwdkB6UKANDuAGFpNz1iE
wceA09RbtMjpFvfab5+mYBh8vcJ6yUnqmDgVkG4FiRD/J6PRYjOPhOXN1tvrzgmuc1OFlPq03UpH
SZxzXjc/ySCDeJln+xo56Yu0EesTt8G0K7+KApcHtlrc+e2Mscgqr7Yq0s+ooEEDFKYslm2D8WCb
WCGBUeTFT/Qmya6wz/djuOxKJ9c7Rk97O5YVMUoZ7HUg2Ctw7InjDLkLsNHVDxb9RPjgwQ9xHgR1
99B42VOWZr8AqV3RrWhOTfMvtsUd69J8B53oaBTNmeMN9LkJbxpmn3sl99KeeB3ll8xBPgql8mNT
mD5souomkUxuUVcvB3fE44xjw3lL+smMhdv4n3XnqPfeRdtVZMQdIy5GQv0MrLsGAEHWeq8CrOWW
GxC7T+dYsQ2ohz469pw/B9pWR3bpOP+GsLm4On2BXGmcp3B+sKv8y3cT3OgiLA8EUD7Hhh3v4P2E
XvmpNPGXdnICvJa2ufc8xmjZ8irCkApHkh2mRYLrBiXNJ+5Y3QNgu0sSM9jYyjlaxucoDAzq497T
rn/MbeBPwiB44VefahpRcu2iOoWuZpo1eP7S1CP0uWCdyLXnPHsBX2A6dsO974BXkSxOMSVjsm0t
c8sW7HvI+5MD2uNim2Zx6y7VtIuCckA6puMdvtJTVHKj8ZK1wyloP0KdRMdwDP0jEnbFLWclyxUW
79ZouXcM8eJZNe43t2UDhGuCv8/ZybtXpMB8SwcgkVXtooLn3OcuS+pzq2LGr2P2B6QWeDw3kdMX
YAhMwbAs3JfQsyrco5Zk/LKNk5KVxPEV1DdG4NHFIxHrVCDUgxrmDhMuxcy7tQo7g5DB5bSyPOg8
ws7u85YlfGfldMlnjBzKq8ebhmP+J8LoeZwVGrBv5vON8PwX7NjtERa++Eoaq3/G8GLvuiWvf3rE
5/PozvU+mNwynu2ErmCHlX+EXSR2bCfhneOU+wbOxK+Ozfd764jhk90lumbu/RT2wEInrFjfEKjd
o7wip4QoJpkAxTpmZnOULnCqYOLUaXTWns1wbvZJ5ZS7RSzLV5m1xoFSe3BIMxVMm6Qy2kd+NNhT
qohSzCQnUzf707gd4BJuzHoMntyhQBj34Rdhs3MelRNgtOyNSRypQecqNUw1P5m5J03pDffO2LX3
XMTDm6YGLWCCOrlMRkYeYy6rbRmCiZ0LDAzdJBlAmmZBhG/THaWV874K/PwU5gZ9yqGVX5PKBkVi
BOW1gL6A3o/ZPinkmcI6yD+9IcZf3ciPQU3RfHLNxjzNpge6CbOZH/7xFEyFMPVbHh3Nm7We4HUM
tQ0KIeC8Hunz2KmgKPgEZ2oEWtYEX27QtQcmmBo6hpkdAzIdj0O2/HJMcU310N2aVRvunKbki5kG
E/QpZVED1Cd6YxWc/nSwCIxzNYSkbTPJ6mmqpq+2NGCMsd59qqSzIltgn8dRmrxDEAIIAypCx7Cn
jPVKzx89MwCj1s2MOigRX/ATBrez2ziAEtJ3Ow9xJQI6tmHT5NcI7XmT4jFbjZiF/Z7AEDimvhp5
QbV8bG4OBKnFu5uYX4k3Q0/l07kwbmab2V3yT9VWT1kyvxvQd7DiWEhGo4g7gvWb1J/PBkmb2JSB
wyQ6Wi5XKmz/swhXT3+Bc7M0WB0RTwkpbzfc6dTpKo02ekWAJCDzYktaaTzNCBdqNMMjDQnVmzNY
2bFmWcgnZi2Xnu/2JUHTvytTd3rM4au9hZV513ctJArZJryXu4X1dihNxMi0zneG1yZy05LN0OYy
8iVc5luP7niudHX20DSdOJsLSVI3NRxQOyAwmc4K1n1a/aDPUMVKGfIZDJ8NfNPo4wL7m184xsEk
qHk3Q9rBBLXt6nDvOPQWN9OUPLd186dhSmOvwJiwLXSJaycC2NcvNh3DM7AC5ETs+KY0Tr3Fvfcv
XZqsodNtbSPFmiOTlsy9xT0S35apmxyEnJfrba5CDbMv2ie9DxWM7oqC1H1nBozbJbynLnKwPBnt
9MQaLr0BOm3vByNJTwDCII5wDXn34ZhUylmOfZ31F6FxRzL53vumdVtmQfXcepLrUpujnrSaOg2v
Yu7EC4XNsnMutptwek7SPCs1kxyt8vmumZkjuYPaB7tVIi7sFNnT7Y+DsdCVi0Vn7+F5jy0xfpp2
8Js+iPcqyxlwa3MjINpZlWMc28jnaZrgsXWZhSwhE9JyxUhOtCorUvBu9jHZa5UdRJ8cvuA51U2M
owFS/1Qs1oM7NSsaaNmT5IJl2EXRwbHChkGve4hyhSCt7sjHXs2lvdMRgzBdJwRY4ZS7KC1YiGxe
W+2w88Xwyleaq2PmPQhWR5skMn9xLztTNbsjxxlr4Gt702rwQqBhUApnPNUiSJlbu/R3QuKQwiZ/
X2cugImltzeaV/gbVbhnNbqPpkeYjXzLH3Am0Q65vX4lLxPgca8Jky7ETzpn+rLqItknunwkeLJ6
MRP9Rii2vFU2hoJtUeF3H7G9+Vb23iKn6NZ9NMIaVMC5MTAUG3ySURVhHm72aCNb3Er21hx8/FSZ
vFBw23OtB0zuK8tnfxyIs9P3rLK9G7LUmNCLAaLrMD/Ni6V2czr/cnuPUKFZ/7F6iQPPTA55C/i6
mm2chDo8aJToY17U3WVim7sb2+wMJGG4zhTFHJ0h46VCbvdSRsF74Ovkt43AqcHV4FntnlO/wveY
V4510UJ+cTW3SKKgE8gy4CyZc9hN3rxtmH+BMY65e99jNBfM0zk1XI7h1fONHMyyR7ctiGQM2oDW
F6j8zswX3jn9bDkSfrPZ7CVmZGJsrKAR4soBo93cjpn4whEIpbkRazPyAKDJ3s4sPX1+8yVYteiR
+A/uzAXkpmdwK9CJl2yXrmp/+ypybxvqsspzEhawPMiphO/W6MgWzprVfBNNisK4s/v8SxX1dLZl
qrejYWUzujWQ9xZY/ysJJMEud/pQFNDjkYjeTBbNxEB4xZ1Dw3n02BczJ2U3vDPQ2liR35hcTZ7q
oEu37uSYh9IoTR5WFd2mqRRPui6zy4JDRW0MHJk7I0vMeEzGAZnYZXFTl4W1HwgpQCvimheaaXaB
wF1wGhb+iZaD2MsKUhpAOx5oYL1QlP3RZl6FogIG16ShFMf/YQ5+KyBauAAatLD5Z8gL8TYgKd8F
Ehe2YTCMO0Md7FscsECMCEpHM/QNijOj7dLzQouyNtzO0M0OBEA+MI8+KGssTksrml066/SRNAKw
Di42nsF7yKiX8iWhdJIMMUvhhAWZzQTG61UXh8WTuzIgtVu61XksuelZqYUTuBhjHGIQhxNIHpPN
iqMSKNwFhd6xh7/H6nw0t+zBmszomx6j6VPOBv6hhQOQJb83buYFBCuejTS2tVqgKNXJ8CCG+Z4F
N+8NZx1WSv92Vr3euY3mKdZNpZnl7IOTL9lJpsUL95sXvqT2tieQ0zjme0ZWFHrI8xAup76OHupM
O38QvTp+ZB4sAbPjCYKiXu0GQ/C1SLz+OZwnKI6m+TvVRBYr+j5hsDnFsXFz/lYJNukpaG8J3/y4
C8cxkWfnrme74/pQZzQuYfT7hWjEBpbsdgC1/4HqXu8s2h75bpdD3DCObKSNpcEfMrY1peUdB3LK
jS+nbeZiKIYAgiNKnRKZsCaKuDTzviegO+Iab6fM3YklKA6GXnIiuU3o3yuhh61IxLCn5hzaXptC
DJr6cu9Ogf8rMhqfd4yZ/BnKyuAUF8Yvs5+Jdduc5/MGG0X9WHZD9YuNWx1TyEmcKauvcsr/LBhf
2NV9kxX3dg59E++4XnDmJsOhberfId9uznXwlsZm6cB52TmLk7JuumPScI9WSxcduPo/Rxbqv9sz
+zR5+Jvzr9rlLf50awG6ktTXwvFmOAQ1CSxT9k8ujvjr+hNUAZFlr3dcnMrVI+jhtRVhceELIEvq
KiFcYVTAZIGgwPNb7kTR1odWShkHI6lqMDYn6dNG0YjyGx/Siz/VZ50tm8ooj6njobb0dX/Tif41
ZCe0K/mcmZaLbo9biI1sZ9wHLskkngVX3NmTGLll50cQQvMGqMsMcTLUHwzkDyofq9scRO8r3GT+
e6dIYld7zWMtSFpOJQ1KKOfFDgd+dsOSMXvsZkrHLJZTD6btEN1VTQAfKjp2oFX39ZRa2yo3DcSe
pa2eJYNiLGDrxZOIjFOoouIJrKbc87Ub1Moimba4Kee9CEQb89pzYlP7sNz8TsUMtt8clvahI6ZC
TIk15kphKMiwJQfV5U/U9fkXR+A78fvyps1ANug2Y56t5Gu6rOIbTCLpdz+2pU4W9Kv9LPL2pc/C
K/wkJwZ6tV3REjZhlCaBrebZn4OP26qfQuCFqXVrp2bzXXuDh/HOqbY4i6sYm1X1olqzOfFdrG9D
P/cuVJX0cWsC/RfpY8If/JzKaDuX6wpLEnWNTbbG3C5r9xLREcAZDUSwLd4UVAF2WQHHl6OuzWS4
587v9BFgQmxMqn7mVgg0QNvPBvjCTes197UlgbuQVdqkkfQAlDZQIWaWVRnpRLfH7uM4CdKuoP6t
YJTlhEm4IhnTNx66HPcLbTAPfgOJoTVq89Aj+Za+8dsYUopA+L+x0yS+XBRddLXrvvsr6u+yHe6m
q9uxwYUa96qG4UdpSh+amiu6rLgSNM2vMJ1mTn2EWLty5H22TNupz85RondKJrtRWlksUIy3TWc/
d5nY1qq4dJ0fEdmhUuUhXQr/ljO/2S127wDIgZxZaqKHVr7JLV6nSQ/zR4mU+PSQxIHPt6xUrCPw
J3JwOvKkxoq72fAQjX55zmVzk48wejo/v+ZE4NiHihK2E9mjvaa6G/+B+zKyKzmm2ijukg67GRlJ
lFuj7BFFayc8qwlJOeJ6NOXzu2BjkfKAnviE7ggnWdsADA+XEmdLJ28ED4DNn8uO5qhl4h6srBh+
zwXRdjml6rGMlpaZFS/4rmgmHmGKx3Ze3cC01BZwt3wJPjz0wIslR/Rq5e8laZaJrwy6toNNi+Ej
bHr3KWwycCXj1B5d1fh46eoVKTQUt11uKQYk/KrEcoutmCEZmh3SLx0x6bEV1j322f4yzBxXGbTR
OMqrNQZEVQtMZVd9kSJyj1Hhv+v1TVcm4NSAg7Cv8Fk3ipp+NLepyKlbdnpJgv5sLbWBWRF9sgzf
JT58/lRYMXHWEulOBlBuvGTh6DhXvVS8/rNjmvW/JTkmSfBQTd2hUNVjQCKoHC/oa9vMnp+djkc8
Z9tr+cSW2l8WP6C14CMqqiuVNBAArV9Vi5wcdk8GiIZNTmWbY0juZ4i/yl8Q3ou9thFXO/ugcHn6
o3WrppB+mpHUrx1p6Mj9WRP0XUJoNGTiTv+DuzNZjhvJuvS79LqR5g7A3YFFb2IOzoNIUdrASIrC
PM94+v6g6r9ayspfabns3mSaZZWECATgfv3ec76Ttpp+2rAX87DLh2Kf8B4VdbqvMBlOo1hff2bB
SPaKLiVZLndoJLCNtRWL9NLDhM3tcwVBMrbkm0nk1uZNSTxmg6Hg+Wx5KXFp11hlAcCB7Onq4zLi
9fKHbeHB41sa2gvWRUQIGuPnnNY+88EgO0rqzPNSuvLWzvuOZyYHUlCaCbq51YHCyIA60Se9I3vE
O6ZpNt1EHbCYsepPiWI4RFeJeyjE0zJax6icirvQikk87D2WK9eLbm2wB7vKJ/kF1c28s7seD1xA
Kyqlq3gtR/urMTGSkFKmZ94NN70iEKa+w7nmbjvIIYQY9hT+JZsZLIa3SSvryNJ4uyAcxravR7Zt
9wmADItXHGUv7BZoBIoScXgS+MeoAR3bMhKs6ijbZ6JaEAuKD69w59vYVFgVp7bn8BjPOxcQHB1r
oz8vec8LnDHWo5XOkeuoS9xWieEI7nxxOKHAXT36NmhCjheFRwPCGatdXwOwou+8TVkW96qUp8DU
O1eT4yK9+BvHln1Tl6RezP4pjNsLnJX13kunZRfGxH1z7IRmqx1I+A5tsRd/lmcnthlMjzsyqldD
SuUj3ePo2KR3JXZ2hA0fc+0fIsBw46Ajltp4IbzDuTYghT08MnmLRBj9iTraNaxFSurhWmv3oASN
fRg2RlryvuVQx+HGe0gB8lguBuJsoimLMnGLIxbqBiQRTjz+Hb+EdVtxTvjiyJaDNhHQ3rHHOIMc
vo3tGySTfAoaWJXodwatV/Xd4VTHBJGEqtMwiHZrzbOL0hvvlIpo/E8+bDfmv08Mwi/bkBm+LdnW
EmfFUmReeOVb2aM/El/VB6rGxg+8muYMR7MgtihiwME42WXICb9MSLFK9N0KszVx/bBY8TOIpePU
hkev0Xexax7sOF9jfSILohv2rFD6j6FdM63CY7CXCe7dmGTJy8KtUTgJfq/NpCLx3UgvQT1umeaz
LEEYCaKH/K1yvOSpkOxlxyGKwuTAHLr3Eb/T9F5q5wZjH9qw0NyXRFUFeJ/zqqchI9n1fMGPOCbA
pTFbafB7kRL0oE1dRmibbR/QxcAbuUNTu+hP/sr6LCN4Cc0QiqcJY1Sy45iv/B0X53VWJfJolaW8
6UJXB9Ut5X3q5eEFhSSiM99Ze1jwDbeDlOFHBFoTE7m3mZtlV3aZjc0ohVNdu/nerH1N8ESQgmcK
IssdblRrsm0r5K0pIc8iwqk2CNN3pR88YhVfl1iHcEvXDs8mCpvrCJ0j6Al4EhPWQFRxEdic7jPC
MU4ETr+cyyYP7+eMrdlj6EBw9h5Z14cAZ7WMNvnvgM/3DnEt0MkdKAj+AGpFJ9bWbiuBc0p9msvo
TrAM4T+5T3jgcGs1F1VW3ogJr2haPq39z0NrZHkm4tbfOiPoAeEwHMDjzYirjP2neZoayJzWTZPa
LAqaDgOQtpb5efOAwIxp5rKf6LZvyiw8uOFy66XhdtHrZJj4qV0pnQdp4ci1cacpkX0iY6E6ClUC
zgoWhsQwoA20DszLhJhuOLE37OE0zPK6tW6qtouOVuT3FoZLAEtROb/lyK93sCx8mCB9uHUiOmtJ
V18Nhnq1qBdYvC3qw9HM5QP1pL40vejZfQrrCsSAOmb2j1cKenzl1jas0STc9v4E/o/DWyfqY+xN
094EAlNKhKt6wJhBdRYyAh/QQ5c9HphM9ijmnRh7NDy+wxzD5fNNfVlVpXUkMLoDgZqbTexk+Zew
j+ytAXt4VcRUfHU1vlTaGU+JK8CzBy3ZbiE4oX5pliPDOu8GP+rHwCwB3GQ47nFxx3fW0NobxfoM
lErsWz94z4uemi4KYZ607cka/PGQD2vl6lKV0Z8JrnwxfmXu2p5Qc7J9Yj3ZWc7g74pChDCUNa35
ZcTnTz8WPK5Uu7Rn3BKUrrhBRtdstV1Nn1qqlguu9RQ7sdot0QzDZ/ZKttOiDkBnuc1eJawPUJDE
QZsh/USlP21nWse4CB3/roni5r4uwfnOmDr5VQP3LWzEeIkIf7nGHYwzSWMR3PteoM6uriiN/B4C
hex7Jv95cu9kyr7kODReV+gzCUVD3gKRbjbdztPYBGl8zfc5htFvY64qjs9J4H1Sg31HGbl4u6Ib
oMRPcceMFPetVb3MUQMnJ0XXlu3gUIidxUyYaQUjUIKH0wkrvAKxDz/he1nZUf21CiA8bDPkwN/t
oVYsaii5NpE/o2itlIuGN4omedk6bUl9VLXXTRcN8aGbV9FHxkPqQY53wrvULpf7yi7oymB1oxgr
MbxGeEKiamXkQIyg3IgpZOIlF/DVE41qtan3lVOZA+9zs8M18F6puQO2j/26yRHnQ+yjanOjpD1B
boEh5N3ZBTh6w3kl7hf/vtey3SF5FZduw3hs78YF/urUHaXPaRI5iEV7b+en02Xg2J+q0s/WbJiY
+Iz0anT96l4OhGkAhnota/cWoBfxdQAFsBzZ9UWeAnvEXs/7WoKKt0O6ZpHL30xu9xdsyfIayDOI
v7LcBJ68I5J5Pg1luXcKc1t4tN7N8BJR04JE2zsQE9tuuBT8OnFSv5Z++DnBryKiqN3RCLgKtH+e
+mwvbNp61IZ74CKYb+RgpYee3RHrtHbCizqEcGUmFXPIma3LBbfvLuki90gV5EENHJ3LMFFcE+3u
OjMavtrtfKhKQdblMpqDjICXEgqR7X1GgBcg09VDDXyL2jwK5Gtrkh5ZQxUMzws+kOuxCJLXDkfW
LprxGe8aJwDK68Bz7yhuIxQjTXAFXbJ7oQC7d7wa9DcyEBhAYTscyc5wN0RMJ+xsffKh8zjd0+B+
KB0X6KyabyNbfJQKg3JlnUUyXImkBOY+3dTVsG2J34ob98oqm8egUG8AntmiyUikBvEdWNxeYB2m
xKqetM1oeIN6+yZNYriLddog0s0TEmvVvhomNm3k9fi8em/KvNesMQwGnG7NuF4KWDP43b5MHZVd
FMY4hhp7gCVvZWdnLNTetsFVlIW87cemH+FcRepKj3SeNxzuwy8R9K2Nm5X6Gd/eskmnIjtHaQ6p
A5DxLmBPNGN3m0fCfsrTjMI+itH61HiWSUYArjfI4OBYlv2FLuuDYBZ0YTJeDw4I1re8Vxaa57j0
n/KKxyQtZ/xhlZecJkVidpA7y0sUk+SHcyr7QEBRXrv5nHyKUcsylrCsc2HX3I9Kvg7Kfq98ql8P
xswtTM0vfda71xxX5s/CtoMT4unmHkZse2wRsbxpzgjnvqrrWyEq9w5dvX2JkSi5arm5t6zKzC6a
LKOBzS+ZNsV4NkmavmGbRguMMMOfsAS5PU0+Z276q8JeopvcmvN9mDe7WYfJvmmkD7zOF5+TybyR
GNtdDiPtZp2h5waEKm8SNfsgN937vAvT8ZTWmfM1LNppZ7ARPfK+bpmSAsGItTiji75K8/E7TPvz
0oXd5QwjFVHJkMynrK8woSt3+hgLBGBxNq/JmfOhDPpmp/r5m2WGbt/GVXnv9xVi/rSL2bFkdm+G
mdai8CBplRn8OqLI9WNS8hfDowFoL0piOUz6GaWm+tq5aUpCBazOtvP6b4YFjpQM9MccpXm96PHT
pGoXWR1jY9s31UjhKp3krQwt5gijCw4saj/aLA46kBhpfiit3jxyArNBSIZABxLuThxXX5OBEeNo
xbw2HmjoKp+fSgvvn097aOsrdbYtItnpB7mX9NhYjtd3f06WL2DVwZ6K2W8RLBaPRmK8h46m51M7
EnLa+/5Vvk45vKkoyAXRLnE/2AWWgR+1SFGeGBOyfsfDR6kdDKF2jsO2pAe8FMI+ON2KLO8hAx2d
oIt3hWMth7EV6O3zKDOnrlS0XyanLfaIxfKTMwyKeTpWsNEs5gtnDybGnT5Lp7/sakzuTEzd/qSF
Ci4l9KKj6Szw5xxk6X7I4DzneEl7CW209hMgh8a7IdcPOltEiEE6mmNbeHCeBG0dlabgXpPIuwuW
jkTZDjofb8TCBGoJPtkZJUfh+XBfyNo8US5kp2UhkWfEl30UFFyvSAARQtq0eg1Ndeo+ORN/GFl7
1UTsgqH8PIC7hWnpI+Yd6TKybhPbQs+Ewkg34jFneL8NrdDftlq3D1nrXxAvVW6hG1yXJnqPFwgA
DCOTK4ah/lYCN9kniCXAhxScdxzT6BNsjmVfoYrYDlP6rrLxmcCht9WWjUqu7s8t3txTR+4xXmsl
D2ULFkd68/MUWbcIsOlHw3joY8JUiT34MmARhMYB0ygWq3a49s+6KG6KzH30fdkiZ2oLYtLyFnMv
FM54UDjnnPBYFIHYD3X5YLNN349t2h5zklP2MoJ/61iaJCkPJRQAz2x8sovqHrWBItXIbxHNrhPY
mW6sSGZ/BSzdMEHYjzU8+PrHw1EUCvMnK3zczsu+jKjUbJsOFCESzMc7z1vhv+24E+BnwPEdVNxo
EpsdKKNSdGcknPGJWptlRy/eMx4swhKqmnZeadWnGpr/1tcpOOsAxENkWeqkmkRdRR3PpBfiLkBw
2/1AizrFO/IZc4rxfYaEVG2HMr0WVixu+t6S26h2A+4L8Qo5e8/Bx9G4LRUVDaoQjuVdz3qDAndy
6nQXYoXkKeWMq8l0iBJZ3Y127dy2HkJ7J5xXz2U39c+oxsdTM1TTFaVXw0DNel+GaO0NSQe+dHVb
tTW1zpzk9JXWWivMJ0hDzngFH3i++WFb+0cGvv/XrHnO74ENfRa+/inOcf0T//Lm2d4fWmC846X7
YaUDqfBf3jz7D0cZ6RKY4kpXYd/7tzfPdf+wCVh0wJe6PiMIF0PffyEa8OY5SvOnyJ72tJH/yJvH
HOJPVk7QEDytks/IhVzxA+Hw/voQF2H7v/6H/J/uGAfwBHiIxjBMbgdnFfBbVOd4fEtxpDBCADWz
7/B+9KUtAW4Tx7FNnR6Peyw4gWuv1pKhuEpvGjcO2u2MSgrkzJLLYJtA43qRroXnQzUl1gtCJWz2
Lf4zkVyTskm6s6cGtT3ouIfFochn2w3djsCtdUoSRdK77y1lrI2cbA16tymZcRd2hhDc8UMkR5Jf
h3Jsek6iObjqgoXLMtFOg01TVUacjcoM5OaAAQpcrT6FOMiwuUb3PRafhxxmnlG3tpPfRqp7saC6
TKN3bSmG0fSz/bxFOZwe1tGywuhlh9M+sPN9VE2noMCa0EpChCYk+4kz7LNpFdV7nM1Q1DkdADPh
vCn7ufFLxqwigkNFzxJx+pbgZsJIgHWK6rXuzE1gjbvCSy6r2meMOlEvkcBnJWtgDX+yNyNaYNIN
C3LwJo44EyS6Fp3l+o898qsGCrUnYB84a8YNvIwgsrYVlmbTOy8YRQ5zkZ87z6/kwarpL3vLaYrZ
SyzaK3YtrY95wRshp/w5ps3Upc19rMu3EOXNRlf0f+FXnYlv3Grw1RUMYS/95C71gTCiCN1idN8u
4kD2zFlVwz30si2396XRzwmWjNL6EnrOIWlLpEj2LnOAMnf6GqkXN2lCpFwC1XPG8MVjOSfgDqyq
F4rHyDzE0fw0EMFox9ExBBmJyoLGAXODHco51D5E8ugCDHLasSanRGki8QuAeIC5vSR38ZzP7p0b
+PvVeOW58b5Eb0eMPFNQ/aBFdmlGiZdgbXn4PXcuLhB95luGurvYIENqsaJJzkrqsCTPIssOUuOs
xzAV9/ZTH1aXbeceQz9DBmh91aW5Lqs0Oqb1O2PJWwVbOKQ4ivnVYtPetWGznxr1wDDre0+aDpCF
Z5dK32WwtvPo1xsr20u3uqV5sWsRdSYAPSe0Cm7um/1sO2f6UTEWIHxdDx4zCovT3xA8BKNF0FYR
MtbM7nzYGE/RiP57whySBdlJpwMDUzToRlR7W1gXOojrL0193TON2aCfUnilmmeL/5ttIQWcg/42
LyMyl2eiP9xPWT4wqfeS2xDxvI31drZwkRazwFMoKmgINdinfIRpKDUwgiw/yJhkxZoMpL5u9wFt
DHyTTNszc1ZRcYJ/cm0HFedqVEwi9m5GeidDGF/D5juJKruA4EEKbKfvTDWdyZfalWJmyw0wKlBd
MghqseKmN5hfzvbAEVqr7xMJRgwpDgNPiG3l0MpQHGbNja1HEgWtzr9zFqRrLaS5/GJi6gNey94N
c/SY6mUla1b3eFAunT6A9JGM4mQxkgub7EM3NQbjYLt6GjoyuHw0Noy80y+zaNxN02N4dNfAFy3Q
FPTplgHmKXK4oxmzZYZoJYpuPIXHIkQTxQEv893bEYVEF5H0hFJ5ylAgxHmPZRl5t6nTx0Tqx7zj
+QvsJwX3kKBmIib56l54YWTOOKTdxFbN0Ydx4iWdlrspD28Ikbt2yuhK9BOWZjpVBExB1jtHsqJt
6p5sSJxRShbQ6AwAWFkYKPd5cb9POGMAX+IM7IgRY2lf+q3M7yl9CApDpLtxywh8/njpBvOt3dYX
uoBuTJBjI8WlN6MJU2hJ3eTMvJOfJ9UnNNFgHOYa0XFHaFkmkLMDaHMEqg/aX2+M7OkAeXwln5OG
1g1ZWog6kvjCWPJayBqpFjEhhoyfVFefKwfQdRqEBxtRAfOdq0AkX93VEBpH55xeRO0uj5goryM3
3GqDAQVeHe3YCyT8PE5FvXV7dchcDfy2uRekiC3k66hZ5Tu2tek0a4olSqep9faeAiWadgfM0nQI
ovHK9PrskCOGZIGJwGi2/ALxFpriMbDMRWf6+9Ktr9blaAoiIu9r+zy5H1bgkzJB79sx34j62oki
5lR5B3NoOMAswsGKC9rUm2qd0C5EkQbXjC4uXGzwvZdcMZZgsA5cu1f87M50M8Kr5DiU3k7BTMOF
lISFcwEsirsRFkrowhcql4e4esnrano3EeTQ8tFrMC/4MchJcV13FjFhQY5O1Jf57F2YqZxYEKcS
SxT2XpY9040Dh/4yKL91dIZeorGrPiMN7mHfNtDVsBk6Pg3FZMTuU7ZsLb6WzTd6Jc3ztPjZZ6RV
5CRg7wQuSpe/BUgE5YJBRvu5mXP1NhdceoMfYubwlrTFlXISRop12vE2opFUaPSTWTEULfx3h3MK
u1tk00T384Hss9ysgPosat/acOm9LXhfEPpJ0NjlHh2uHx8yjmAkwlf+CLK3S8b9NIn0o3XNGpZR
TXDvRjcQW7z+fPVBzKwpWcV7fUWKaP7BKHh8N04johtfexqf3FzTfPbpgR5rPMqYMoxV9cfIw5R9
MA3DEAIHQzTxxcwMEbueGzQEu83OS6c7viN1EbO0mnkSCY8uWKuYswHdhXHIy6ss75P4jNxQt+ey
M6l3LYucOEG1pPI+6xsMmUHK3B+8iuUhNDbtyMyPia3FIQj8yNWS4Ls9jlOXwxBhicVtQbMjwPvF
qRBxgrDc/YTSLgA9wJF/ZyewTjfMGPBK9nJgYDFCa8BJy8jRX3OBEZPnkc88oJhGAjVDSUGx41bV
ZjO2rXNKnLrNLlxZcbZzS5Hta0ahyYWZ6VAgmEKfcGrnLnqEsNJygrHRAG2ZOglsRQrXyxZwOJ6b
iB2j2nej5/rn3OABrbtVAhAICpETCBvwP5R5GpY77FXn5C0xaAE5MmC/nDhDE72LkY2PVaHYBueI
kABtScv7mUlEGqzCNFfVSNLQldVri6jQPuiIWs6KJDpUo+pYDGxXLSfmJ1OyH3wgWltZYneiIbzg
EOdVEuNhXPzlu3Qdnd+OnkBxwBNBPuBKWaP/IzuCczHkWxd0dlR/S8/deQrKtR+TVk1VHKqKhuFJ
j/xViBCDGZaXG/DyaM+Kw7PlOx7jIj/07aOpVMxxPQdeCT2VUSW9+aknk9ajcUTMYFDc8SAv1QVK
HBS5CoPRRQeHyOLYVtJnYk7ZVZcOgcWfQSdVeIbYZxoytezmM/7E4SqowXZubD/rL/Iw06A+hYP0
24TVIOlSt/hblom+McMX2h2Am3lFW9HF07ZraNbwYUWfreJag8hET5Cq6JK4X5siccN9Eg4CvqiY
wRRlBV5hJxn0ZT9ViFNHK9VXY6uyZCeCCHwC5wucPpbsU5xCA7wF6OENQh/G3LhnVEwHcutTAfNf
cHFWu3oyZPw53mib7Rg13upFccizAULWfp17g+/Yr4IRKGyM9XfrJUFqduxD0FMDF1XvBvlZhFrL
iWhL6kCjUzFlTTZBmC3lt7yth7feodGNCrjXdJXbQF3FNOg+2jrERTpon+Ei7f6g37k0wVtpP9Y+
f7nMI0YFIonEY6ocfiXCZfNTn/nKoX1NycTIaPzsIp8ifqKbENe3Sblrk9F+U/TJyYIKxpUhMcoY
AWfYXmYD5R/Ky6DIjnlJUO/Rc5V1P9v5ghksLMMvyjyHPCHQM9z+W8cMX92oKO7vU2L9aGqFKM03
ng79dxcNuksd3M2382x1+TYC9oUvUjYBahrwJGTO9gzUucH60VQu6U2k2cIZ4M3od9hTqncPXFSz
D+qmdI55wLR3M4oAJB3DaSjmmFSI3p1y+vEosM2Wmgnaio/G+p1kd+e7CkbnG2Z75ktWPTlf7dFR
pIC4xkN2OWvs3m4ajSyF0DBzJrae/M78ji6+Uw20TOkuplTuSwnBt8IoQ72gauZAS1qah7LFWQGW
PW3fIVzAajNjz8/X1ZpYHFpO/EiOttmdhM+RifwXrDseioLOZNmD09R1vqWljDiuBNMOisQsAU+T
8dmDUQKicrDztfnWFlPN7rxI9wJqOq4ThE2hhuGQjoe5Ml681YQ9TbvRKev7CHkAhpM+ib7WuvG/
SYsZ0I5bDRWFJL9mzduGObNx9DgksPWj6SEDJH+/tnBfrXlEB1jxIsf7Hls1AzEWcrOPoqA8o05q
SAAMbAZrsIuJg1GegpBochy5G8Zli7tfBF3qjcSUizeRgdltVWqFWkPTJ9tmeYPk3IfG5W7/efPm
/0/6kgaC+d/Tl3YfRf7apD/Tl9Y/8K8Oj1R/0KsBj6JJmFHCN/+GcHp/COOBD3fhyEjDTvF/OzzK
/GHIxwTYZIPPcvnXvzs8yv2Dv872/dWuRzCHK/8JfYnG00+oLpYqz+HKXAnYp3Z5V/nff+rvIG5k
8I8SDZjsinuugToGXYU1ICbN76d78hdUMPhTf76UJ6FFQRWV0nG8lQb606XS2ASgb1FS2w5HKC5n
4+5v06vJDMUVYePVcWzy7Cmp0PRU8RCdf39559dW1o+vCvFUOStoFED52jT7+fooDOYgD0k9id00
jO6kHXkgKHAsHGjOFDXSJFik3II5SrahhLfCADqUj8YZzHuYmOCOZlyDhzWbWasx1tdYXCTFOpEF
Fpkn9kIg1dEg8/xej7VJgDtGKC5qj1vaWFmO1oTQLnLZm7qgri/Z4XICQpDojHX0iefHC8Ec1sEb
mILhMzMK+wmLVEGCDAv2fiyy6On3N4TYhr/4RYwL0tWFYO44en04fvpF5krgpEK9uR1jn4K7p/33
WgzKgBmqFNgT0FbuZ45g8jVrNToQwLDQ7KsSKT17iVN/WyBXYwGIAvTJUQaCoKWj8d7KCeUSwpk8
2BKn6BkGFaFKjpS2zjt9OiWP7Frdp6CzgXZEZKe8qT6qs4OFpH86eV1Vvky9x5Qi1sH8oNCA49X2
ommlqluAy30P5AnpiygpUtPmewKP5vGGBn90M3Cqsi9al2npLcVFkpJ5YfL2zCmioMhIwLhvcr/S
/W7SNsCKdEQhALHCjZpdRLKC2fp4Ul5Fho52U+gZEU/b20ZfczQ01o56l9RwyZp/YnoyUrYOMJMO
cTMZAx7Jj6k0lr57xN4YhneEskw2tZMXvZrG2Bqklq3wQuL0Gra6MRwD2rZY6n3ardiWqkV9vxML
Qn0SWYlM2SUqpsanY4c2o4bt33NYRuTlko84CSAxy5g6VwOHSnPZBkQObQNXE/eE3FjsURcVcmfj
zqdO8Zg9n2I5+fY7X1irS3TdGrENO3J8D7HBjNdBaPnBYYm9Kj7EjIeh3/BUMNEitzw7B46DLjwY
0tbekyTKlpJIEJCo9+nhYpcZM4fdTTbktBckjjiZGTlIAMrFIR0MbfDWL24UH9zOIeiVH2km2MBC
B47oyodtYVIfyb4o4L8imkiaCpQOnj0rDYgLEDCIht3vH/6/WoyYzcKTdzD3CcVy/fOj3zLjTQcB
tSosjX/UEae1Vrd0hIB6QDPlXLFfBqs8kBRJWmfWB99/f33oeX9eDH3XuEILX/+A7/16fdKQw5iw
52FbJWQ6dk3pXsJsii9sN5fHUvrJ1e+vJ/9iofeV9H7oDdg5lPPrBTXGwhIUeI8yFeFS56IJbaYC
NEFTeq99PWEgsxd31yl0YITeiHNWV85bSUjXfJjmNQsNse5hwUF7CZo9/D/gxv8WBi1/ZUGvq7Mr
bA53Cm0akwZH/Pr57Fz4U13j14ZnDl3an5nRciDZj4KUxQ0kHLqxULFOxUDEBhofW26dzsXxmFvd
se0t8Te71X/uFuzVQuHE9tm3CSL+9fMUVlsIJsJii7iXjtmQjCH98nUI9jc/zH8uwor6wGU/8sFm
KvWnRViSojPiPRfbqByHO5V1Vruvg8H6yN3WfFg0YhheJ0qjB2giSkEAzezUro5Qfct+RNGcNvP4
UqvFwdRGV1LQLXY5MVi0dXZ9mePL//1H/s9nl/40UyGkf9wYapBfb42njDJDsH7iYanepFO2hC0T
JhcbcqZj5GvH319Prr/9TzxRIVzl2dpGgURwB6/Mn15WfO1lH1r26oDI3GfEbj7xEI0eYdeHqCF1
TaI40kygkIVo56c261OECkgdD7//IL8+E5QtFC6CmByPOkagtVp/yp/2y2hRlaxkQqvAs8b7zPPs
DcEZ86ffX0X+1WVgzK4jP+0Z3oxfL+NoycaYRjVdksl/mNEC0+Wqc/0Q99n83pN4deiAMKPNWc/x
YWHT64BxIghHJJCHJZzp+VEbBZm7m+zr33+6XxfO9R4wcqRqdG3bg9Tp/2kdqbzExt3IhwNmFZxr
5Vn7KZPREUjKU9inyd4DB0IWPA5MxGTt4z+/OudJTyithSZE6tdbEzc4SF3QT0g/O3juXUbSSJnG
5KmTK9fuiKq1rhkhQlikHdXvGzgof8O2/fV1/df3ZwKAXtdh3aZR/usn8IyIqPF4BgaoMsu2qwIG
Xl1So9WCKI+bP0MJMLfD/vdf/E/r43pdJQCU2r5ikaQp+Kdnz4GpaTcVklZIdSXRTDBEnrKwpjIa
oKdeU6qZvdUCcFK5TugXTtE4HWKFMZ4+fLZUB/QsBJH9/lP9uhL8+FBGm/Xo4ivftf0/Ldr0de2B
eKR+G1RFsS1kHx96gaTAzdzlMqcV8jc3/z9WAu4CsEUsIj9q+B+D75/fQGdo+xZGXb+lrQJ/fImt
HQW8PJD5qvappEdgNV73mHMcR94RTufBbqx/tpX++NZraAIrkc+Xx4366yOAT1dnqm6GbVZF+SlE
OHXtNE5Kv0gWn/pszf/rrbe+lebg5i1p9LEJn/wuFNcudPKLNi/Tc9K4xasalPc3Lwjz/V/XSino
znqOkPTrpMNK+OuHy8qQMrbJRoyBKV7bAnlhCIytIVEY/XH6HquECAU7SZbbxJ5o6oFdshmPCNVj
Viy6uqb/G/beBuGyhwbLRP3XpsrQ0na15QL79gUMxlbMuIKoCLL+bx4pV/xaqfy4vVKuEga+ifaF
96cnHQs6ylFf19u2Gu/CGg5bbBFUAr6bbFhqfITz6D4RQncrcPFG9fkelCVmZjKbonRKt8gF00sw
+oQChJxDAfU6jBY2DoluAICyTr/nCLYY1kTobndQPomAi1IZvegI/MUeTd10hB2bHXm9Fky0/uck
FOGVYWMK9qnloYOH4W7uoozdekNt3X9XkR+9uNZEy6gA0bHsQR3gusgBCYO9m6r5HQ86EFv62/aZ
7lRO+y8HCkMvH3JLU2iaYZ4HG8KtR3FrVdLLEa/pgYQ4lPTgx2A/YZL35WB2ogviW9saEda3lbTP
gj59i7vLhl9OwC9+JC+tiJsosa1s+xFk0KZx19+4mOdhTdHVmL84ggBCKHDTtReg9btDHpcy21Gj
e9+92rJmIup1/axl74+bmtPhtAvbFB4HnfLmww4ik28dlatlV2VWfMHYhpI9xKGOP6jvPk3KKV+y
IG4/vNCpFyyoOdRv1TbJRyQ5Z5x5uVymYO0M2BKW6fhGbRg3yBbb4pNwURgdNKMj1LIoArxNIoDQ
HxKyABB6lHK+LfpMfqCqnd48GUU3nMAH5xNUmPhzbMzMOSNu3WsEU4zXmhI8KeLBshypeFFybHOr
RxAYdDlUTJughHSvCUCjyRayUm7GauGTsf/U3k1WOfELgkQf2xjpgeEWEiHSuA4BZ72b7Mg/wqWG
clJWjEomWcwL4C7lnIsmw/IIbgG5AUzK9Nvcp8uzG7BqAwtUwZlOIrHC1ghPZ5tW84CVW1k+v1/W
Js8eGpbXZACusGUQJr7YFL/fOKvMNYjXfPmuwUS9RCSIFmApJjmdZ5IjQWEDofnUWGkNPRJsJWoc
/97KMJ/smOYnF6ihwwoDOPccHRdpWDQolukGKAxKUYuGpjnzvcz7KsOnc5sz7dzYpetcqNTTAVZx
e7X5sfY2e7tS4XAZugNnUEu3sE9a0ilDAGXStAg+Uh2Q15SSeAEcpeR0m06kdiElUxuS1Ry+Ru+J
+MLRpIXs4iHFcAKPk5SIJYg4+0pd1q86T7t2q0yAwIS2AzL4iSY5mdHVVH8nZi169UoHXaSa1pnf
HONDxvwKEJoIW/pc3MkeY0eKddy7mBvtQuRPU+s8zDYDyjTKADF2VBNvAUSIaWOwyFcXfHMwcP2s
QnkkJZTyrneEouXzv7k7j97YlTRN/5XG7FmgCbrFbJheUsqk/NkQOjoSvff89fNQtzAlMdVKnF42
cIF7gUIpMoJhPvOavKcDVAP+pHkwahQIACpBQt2IvJq6bLqeyxNsRVTLBtp+ugkq9okTSZWnrTFH
wi9xrDP1iaoAvuFW4GqXESePfjTSzslWNVoayZgJGPlqEihQlwLG5J3dgD+mIRPZlxnfyMLm2sOi
suVw53zBoL4opCyqlp4B9QBlMGHxB3FQffICCygTwEZkPkc9NB466Nnt0qgb6lExwPonoSHv6piS
1Ug71DHNX3mGzRSElUx5pcWb30htQYuxwWTD2EiBhFQo9hPpeQnhLVlR46HobpQB/R8LuBJmqpr9
rEqa9V7btoufRjreZUncTOvaT8dOs6u7YRhxOVOh7EySC+hyOHrg8URWpiU9K/okP1VraPRgn65r
aF+CEFsXIagrgJWKuq89BDtXxsjSwGCJaf3kbUGlIkdXBr3OXofXbFUQysgifZwzm+42H3heUKtU
8C4UQwguUlV1XOu8sU0ugkDRkQ60akrkzFs+B4UwXsMLim9lMCKDk8dQDiBflzq1IoQyM1jDNcTS
BkBeDx4gp+Fap62/qHpDucwz3F0nir+3VcZp56dV6P3RFeHFiz7q5bOAHWEvE7xWxF5BpQqD5jqx
m4VJqietrdognKtiQaobVeON1KnpG9pM4SN/QbxXkgtCJOyL9NlKyg6KyRgFNJLxVUSGTqNFthws
AeeJDhQdK19GUhVrnuCgIDc7niPfCQcB0bT0ylLz2l1kBVJqC7n8cHEshge0WVoQDHjaPbZx1udn
QPqaYisqUNUrtAeR40OGVLGWVT7E8bZXRoOiD3yVhuZ/N75zcyqXduhSJigqq/PQK4bSsBxDrUbn
OJehk3e9CXykLBCfcGR87Bog2lkE2A7zi0i9ajoarBe+b1TXsY/6Ed2xzABpATqb7kzZox+ep3ny
Kx1xNObylql0TUaERIGtUophE2C4oe0V2N+TXlYW6nBahSmtNJWeIq7TuoUMA/wSd53JTYshTa74
3BuKj0qawKRqmdhGexNlerMGCGg8AASXDmNGW3k3xgkyjX3FS+irvjzJTjVNs0FDfhV3mXRBAzMP
tsKNCuTLywN+ILQJkc0heiqqfWKn1VsSx/mjUnS4odJSJKY5A0VLf+3ncPybJIEseQr7qMROqNJZ
olz0AIviHs06lEnwu7M0JG2GBNBkkyv1H9ksbkWgQ+X2lajcUfiRX7n4vD9TVfKxlRE6PvWDZO04
HNU0cKOAVYU6xXZfw1HATKgU4hKLGQ932lkr02nb9l2mvQCloDhq54ENbE+FLGuCYwL6WEaFtcD8
JHxIZA3Camcp7Y2dZlj3dZ5MSZNjYFgOZZMP8XjFf9NVw0+WdlzTT7N9qxzIwtQWjxc7HQgWAWz9
ATMGYR9BfZTp1UZlN3laHv8uShD9ZyOey6iLAS/YNqDMuGIVieZd2w7uLThWeKsd3r13LpvlBY+r
XkNdrdHeKaTKz/HoCdx67aJJPtTs4IijqdUv/VHU/kK4lh0BdidY30KCApVleIlxHwc91Gbf1cpn
aF3iFkVqIB5J2hbAP1E/3EA8VomO6hp+tqD+LZ1rWQhuU/cauD6GgS1v3A/Re1CFhTExfqBXdLzG
+lJoWAND5JYNNJK42K22HF8go4Swp2C+ZtiP27K0VEXtUZklMkogwpnhwCktCX6IHEBApQitArzJ
3FXsNcVjY2NqtWx0M9cWSU3ZdJFWdvwLaIjHSdSzGB6q3ioby6yid8Q5XQH1pRXrmpCLg4yOqu9o
jJ0vghDfrQXEj/rKHifSPaWbGCihBKu6AP+BnUYEk9kh1cz3RHc6BteZFElOZ/uZ7fx8Wo4zJZ1e
kKGYFN1U86ji2GQS2hBuVi8ihTa7B+iQPH4kxssxQqQ0m65UDG+B7obypZHW6oli0je5s0YBQSZx
ps0ntOnkfComKSi2o0UkVYsSzuPl6Lv5BmlIgfRQA+nTQGH35+keFy50jWSd1NCcsObm7CTm/Wh1
UcUDRhsbOG2OogQJe7+2eBLv6XXjRDe68c3Pg363xhgBUcpS8QISyiwbpbtRtkA/cECwg/witlF5
Dyu5PcMQHr0RuF87nIzc+6jN1RWCCMrfz3miWKPVTXfF5hr6usYSEj5k5+BHqgwGd4XgyMruuhZ4
Kmwj0wcBCS5R3v08Z+2bSVPPVT+KIhbuObNbOBKtiWxqWy20uGr/pGwBsVDakmu4C1AxX9cSxEaE
kUCKbVKjR6TYtf3hxa8REF4UBBkoPWFYk8IAH711oejQq9y4afa2CnxooZolca9APLJeR7kiPcta
ReSlokU0Djm8Dz8U0MiiYRVltra3dRRyIexCXUUNpswmQ9c2A9GcWn3uQGaKwQapqbe06Lxie1YM
rrH0aIBVG0hWFd0kWQJ0ixu9uwKQ5monjuFxtVM3NVU2aKLBZ6AE/vUbUe828SNF8yFJEvUdaQNP
W2gVKKIT40x/53MRmdKRSdEQNwzq+jL1u6/jSIyMXZfbICOpQFojXiJSVeAmIK1644qO64lAsQzw
ZO1OzfH4rBs8ttAxKGVbBqyMr2OPILp0oweDaKi+ssEBuAP4FVqL3J6kO0K7O1FE+WY8AXxAUKIV
qizmzQu5LbNRlEmNH4s9XvLUFbCd0t69qjnxAaziIZBOLO/xZ6SPZbPCGh0cw5h7fpkN7gFmXtNL
NuC3+rVFR539DJb159N1fLgoDKDSqPEwAlf4qH99vjabrKpKwa1tDqBcOfMhAuSkFJ5SSk9NQg6t
E+rtKN21Ky2Rwuufhz8uTpGkUX6kDkuAQubx9UvKQNZGuQVE0Pa1tW4ayPhKk/eLRJazp5+H+uYj
Ihlt0wjglVJ1bXZ3ysiexVzLzNQch1u/8VQXm1ATZSybqBrt7urh7weEATR9PLotgEy+zo2TKEtl
NmkHw89cg1FKsPk2krvCNGAdGl14Yjx1enK+Hkk0QgyVtgptDs7f7Ehm6WBUhsyeKRPCdmghqVY7
XAPpssCVbKNUWHltoq4Z7nJEd2AkF7aAjRBC6dfNAvknIwr9fG3HRnPpUzJE2yr0oE8A1m4OYS3p
QAxzxJSdIbNzedl5lXKqLv/NdtTtqYXLTWHiijtbs6TxK2XQKF2ArhzOyqaPUKmH16IWOlJppu55
Z32Hsz3OS5A01H7UT5yH42edS00A4tCnujiX3NeP5lGsaVJ0aRdm5SL1bCXappeH/L12AdxrtYcj
tAyq4Oed8s1h5yZVZV0DEqKr8zs7t9E3rUoMc3oo3HiWRhRz/HA80Wr6bhQAQzQbOetTuX02tcys
FTiy9QL6zHhTEiGhaGDm5z/PZfors01oCGGg4UkUrtPH+DpKSeDXyJXbIuQG+l/5UJMKNRJqrH3J
OaEY/DzeNzeISXigq+wXVWXXfB0PNQ1Z70qL3FZN9XMbzbtH9JahxqCdeerNU75Jv0xbM00aiRpP
kDq7rrgzTEoSaHSR/P+iEFueQ+akhEyusQtyQM8aqkLXVE8pN9cFqm2Br162+LOuI9mAbu61OImf
WIBvmjjgLgxuNjI6oEe6+nUF2rG0iyDqkXLwJPcKR7l8a+Gz/lAr+dDQieiMlZW7iYzrbRA+s8En
y2bYWT9/h++SZdo4tNSIO4C8mLPAI609zUe4k9S0KYSJpKtQ76soAc2L3Z9JI6mSns0IGXHqFX3/
ZpWtjT9G4Cuv5AWA5bPIsrzVzz/qm9Ns0fZVpiafyhLNlqZqKyvB/BOUhuS+pMIbdhqgzTO57ceV
HZAZdsASTizEcWA0wUFotFD9oq8mZomIFUtW3Hs+NPB0hKzjevFSEShjUlktFibv3GqE+X/hIw77
+tezhd1KyKCRlvALZkfP63lvQhuBuA6752ufDuiVpEK+8OhAbQe9rH8Dz89efh5UPV5jYICmwkyt
6Q2fXytZkHhThYlrxchKVHX1Rq0vidnQHaqIHVBoiupmhGpt0+6Af9A3aA6jn3CBgFn9iCxC2FLw
F366GOBsYiTkCWxZhNXEvUNtuAspBubKJciw4aaJLPHm1zpXs6a41GQ8vYcxWIgE/z2ieWPjd4EK
/8yrhn0yutWJGOL4sgGEQMAig1XhqM/LL1KMO0lmUXnDohAJdoGeLkEjXB83yHY/r+vRUB+pNHBC
1TYBpU5g1s/5bOSG6PRmFihwtb4bC6nfINcPacf39b/dsEQolJJAIMg0Haz5IQmsBIeDjioX9fBg
2SmFu4MYnC5kSUFgtVJchL7y6qCpabX+eY7H0Aw2q6VMgC1d0wW/4eskcajWdBfOExSnWL4FXw0p
YaCaXELI3Y7DaFzHKSA9aaQRRhtCu6xgtt4oPmjspvZMhOeK6rLKpuvj51929FYa/DIqz5zhCRts
zN5K2U40bBSUcYF4j7v3rcY4BxSunf08ivqRsH95LcleQCxPkGGT6rmYvV561KhJkanInkK9tNYB
psVYSZsYVq/giVlPYOqzJ7nXJ+CU3mOE5aZhR6NRy3Cxg7aMfGpHky+GKMib7KDpVP6y+8j6nSEY
qqz8FDtqOKAjDi9dJMu3klS0V4lV1QWaC3LoOUR/BQRmFTUUyoYTq0fBpcPfia5QUTfPvHpiDtNG
AR05av6qr5KiXCttY+0xEnIxpjSpETty5FNQHEQg4/YKjU2b3KUpFiJq+FwpCshMNSlBHAkzwZXP
aChCQvXLzbvMj7GDKn1sVs68YrJ668qmaiehfLnadZGBT4yBC+ywy20JAi2+KJYEqUNrqm1DU9E8
JNaAU9josSHetaLT7+2ib//oVjamWz9JQoRTTC0HCliWsP24f3JtTVJOu6kENow2Rtvi64bA8i/6
MJXttJKXEDY3PVVt9E0KNKfRRUR7NXHBI5uS96abHl5PlYxWKY3NQrwGhVAzWGNF8xxlrninXaue
j70KoFMqo9xeGbhGpairxume9okSno1hBN3CAB8Fykbz6lvaZojWyWSwoAmGD8FfMCiNIxtDrIHk
rMj8zMAgJu87DQm1SuTlbaqjUoY8Ndjgpd7WIE27Oh0f0jyV763KL55pheIXhuA4BGBaImjXgQMt
3GVTdfkVthfdKwIyvYysWDn8qkd3Uqcs8uReago8vvxoEiLwjUiDcEW2mmBnocouOLUO6ckODC5O
JaMSoRWseulWBiNUbqmLWPE6KnJUx0U4UVFNqcerCPD2RACJBjiBYErUdyTBymrhlsifk/1xw6Ed
LVlIpclKieTwxNSyOzXbg5tDKBclMrqFSRJ1HvScdAJaJJmU74o6x8QFjFk3AOVpGgEZP5Uha7ie
qW1wS+t/57RKtQsU0u21jHGkWDVDWYR46BhY8ISBKJ9KLrnrzPCtDAu3otmDCUofQx/N4YbWdraq
4h52UoPqDopBamkfbIx57kK7x5cSzrH7G659/rsa2w4tH5DATwmhGvTtQhmBtgP/BEcToAfjFFah
60ss3EHs48shLUuFqi9YUEm9R4YiR01pLF7JbZpdEmkaFLEEhbOlj6bPK5E07OGqxWYiFWNK21wX
LExbITqC7pBpFWufViqfeJCyGOlIGpGObQFYhhvHiXT8pLD/6JlRPMUj1W685DQBDERV8nMFUbC3
oWs9rgLDbznPleFDB28QAnPaIEVOipgfzWsN0BL6xZbeymuE6PXgPCb2vCSzgWVcShnYOXICTz3x
RB1fx1OvQwVCaoBkwabm6zsR1KjQBB1BPgyxdmKAQmmQ8vHUc3QUulFRgiRiU1QChwks7Oswtetm
gB5Qhyubjp5jyXb5Bd8RVzhXss7YS9W1GluQ+EQ+bGI/K55p1LNnMC1DRArc1ojC57YfQJsgsxFu
aMM+I7Yo3Wd8hvLEE/Xd42liKQ7hxKIhdFRfqCgptrRGZSjuwkzXnpqa96lh0a8IASid0zULMXow
+v7AveMeCnqzOwSKg5su9aLmfAINGXQolPKRLgjetj+/bd/EL+Tvsqnz6xSbZ/7rWhKCxim0DQQl
klD7XU8yHJlIq+cs809EoMcJEJ+NeBdkMZ5aE1zr61BAELIYjUpE/eiV4j0MrJ6g0wrfKPgYV01v
F5usGawFzSJv7wd9dt7SHv3bvJcfQUWc+jSRjAJg7OuPgHKo8WYCFKPsKm26AcF+q+ifNb0Wly39
whOZzVGaPQ1H2kufRWHHzufctxRYLZMyb+u32qUnJ8nvXowR2k8T+cgO3FNn46i4xIAk2fBmCNcm
nZyv80P0H/ByT2nOQLFlC2g2v8sU1JNiBLMQnrfrrWu75hYnFutQ0Y1a5YDgT1Vnvps1CS7Rkqra
LPIsXsSKdugQ84Dz5Jbts1aO5osehm8gs7F9HV3l8W/3MHMmKqO0IFSgKbM5W0ocmRGB4ILSQrWL
kScFfJYYWxM5ixMjfTMzRUEaFCAm6ZtqTsfpUx3WtQfJF7RcF9QygmARAPzosWwQCKt3ttmgMthW
z1QdYm8jQp36M55vwcXourzsHGxxwOK1eQykUL2tcX2qHSghY7Np9Vy5NyTFRQAj0C8np6cbGYgi
ehl6AsFIy0rKAdKYy7+RUBRwLsHnbWKKiPdpbvsvuIB4IJvIks+7NrX3Y9Ba/loVLTo5Qx0m1/ii
oQRiQBQ1l7lSjJtet+NgGcZ43qyKMkxfBlPxg1UiaflvHX8jdGn7TpCuCdAltYQ4GiIbiawuOiwg
9I2pee07VXVMAdUKEa5F3dmlt0e7rC9u2sQHQ4mBSpCtLZisxaKA7XeqaPDdp2B/GSS1Kh9jnpTQ
VKkNXSvIh/oYAX9DvegTZie1HTAm0BHpiZvym/G4MijZkubRXvvof3369JZmB7gPZ8QvNjqkLIwr
AWoyUb/DqDReYoMin7oxjy9neDo0SS0maCOZObusIFbpksJJAnI7jpc975nj5Vp2CcqkeslqP1r7
WaXgl6AMawpi5Uoho4ZVZDzltjxswXxZqzbEdDfETaY8cbV9++N451HpIte2rFkZQyo6fBUFOVGh
9MGj5tPyD+vWpH5lGOOJLPuoeEH6ZckcbTAedI3n3IC6STpf0kzGslEXDYqiuMibUT4HoYlxK/rd
GzfzhxMTVL/74uTZGt1MwgzTmt0rTRbi8K4zw9a34SyhRmm452lk+GKdCxUrh6ZCTGJtdrH66BcS
/EZ8ImRHQb8CvTskIDCpSqFKoAZJOQsZFjxfcsvVYlqcYfEIvKm+xRsMWbESC6B+PSaFdcXfFOaK
qlyzanEOx/AvD7N3YLV0Pxupra0TMdtxQZC0XlUVC16WMDQ+5dcrreXg9tg6KgvLaMqHgHoUok4C
V/NJeGTluVhtAyOQFh6O2Qs/hsAOxA+VJxdhi4uysMvtz3fsN0Ekv8dCw42MW5bndJNSyV0b4DEI
pzSPAoJYOk8OTTHvRFYPY3hWAieTR9wNxjGXB/+ena4SgqidV123kL0h2DaKnOF8Bsj0ZjBTaPPo
+vCMdoiovKD2gJmMwpOKdkmTIK3WU7d2Ylfzdyjy6tDNMyM5yIQW5lkhiL5JySsF0W9z6G+oG/WP
QSzJKFwFHXrAArWYAKS6j8qlS/v0PPKiUWB0ZWR/yHuVt0jtTVJxWU8PcGzDC3Ow/esoBobrGBKO
K2sLK1WF+NEtHpUxB/AemWDAFoCIjHc04+JxPaABw9FQQ/1Uy/Ojev6lGAIijiYrrzvlfAGV++uG
8WoTcYkgx7jHtzEBM+D4TxJxWgcgZmxB7ZnKI6U59YDEol0vJ+n25AxHduM9jFWUq1uRejcuugVi
jYFF1lxIbp+8pANU5WWOmRcwXH59szIrhAluTTMszBUvalD+w2j4K9HF/528fZ3Q+r/n7eOSEf3X
ropf0j/VZ/L+9P/6h7wvKTDxNVUBv0KRXIc4yf/UvVX1//0/EhXkf1GmnzhaXBgKXM7/L9AoWf+i
sACHi4PLwyx/EJX+rdAoqcq/CP3Bw2C/rUygAPVvCPzT4/KfPUjXQuZ3KFirwMRjN07Kkp/jMJN6
MqQ/VztUEnXkIPKAhviZuZlQJSXWLNgODCgEKeN4IgL8ejt9DExBmbYZ2pW6ScHi68DJYAgd3Tpx
0FIXizRUpZ3RxO7t0we5/mci/5U2CXYhaY2k5PRXvkyPy08huJkoLWCk5rRVSNthgy2MfDNK2l4y
izf0bnwsaPqzqPsDhiJF+Uw+8dx9fe2Y2WzM2TuQVfEH4Fu+qXwUUXxv6kTTEYP1fm3lp4KHrw/6
P4MRr5PHAwPSZGO2jJmUuCD9ZfmG0qcM97kRqyJGzzlA4+M2kTt//fOCKl8v+48BSYtoManQp5jr
bHZtU2mlW5vqTelFB9UVPF1usQOjiaB8dweUVtoFasPljefrJVYepyrVytdw6eMHmDqCA+DuiCbo
wHzdOKD2kQUCDn/DUNpFI9TLwM7yTSF1ZGMZKvC5gQMLdiHq0vDT+jZC4Qx1d7STwkdaYLvJmrqt
T/Saj745hXNYphRj6YPB+Z1FOMAtLSXHafEaiQpvUgHGuBqxZMfMzXFr9cWpPXa8CgyoE09RI5pa
NPPvDg64MqyChkGq295isIJbSmvnSgJmPw+HDmledbxDO6nHS1ha6PAGzK4LIGoM+Y7srqSHm916
jWmeiIKO7hN+FzBBqhMkdbQ5ZvtRVvuoS0iHrzO5WLWxvhO1+ysJm2Il25ay8Q35oilHfLxjpTxR
kfh2TZA1oRsLMhLCz+w9LWPPrPAhMq9Nr7pIzPDdHlrtHq9y9H9M9Pfs5mqyO8LrshQrkK7eDkLU
JjM1vKfaYbiwcfxd/nxcvtsX0L+5+rnqqAzNfhLA1l73CpXPBDD5mmZUQde6eYsk8ZxW1t+Raxlg
uugAik2wCtK2ecSH2C5ANG7Bg2U3LzaSgSU+bq1U3PW9+ssfa7x32iUVc/fEjTcrzU0DAxBQeMYI
8hGcmacVHWayuVuPykHYt4GZOZHlLQVeRd6Zp1+20kVRr6B1OSgjxi7OCnAPtPb555X+eDA+X/Uf
v4EcT+UtgQs/ryhkXkkC0KnKoW0ca4+Vtq/9Fjg4G5eocbMX3k1j3QdbxK69dAGd0d+hoIpk2Ymf
Mb+e5j9jdj3BmhhiyObKwQPLvC5flWaLqR9sT2QdDUQ3saPC4u7FoFmk4I19Yr/NNFn+/SU+rcK8
pJt5CRQihu/wUla2nrptIVIEWM1cddLWuxcUdyf/iPsYEeWnNL6u8Fp7O7EG023306eYXQINSjYW
iYJyaIxkoRfPrYobmzUZ8r2m8k3OBinRQKuAEP888Kw3/+/Zw7Dn0QebTSL29W1o5TIgBYnVA15Q
6JoJGUqYAz3M6DfteHC9wdG1LU+DE3X7sILv1P0as8tUnA1o88V3kKUcoW1bDbjcMsnPAkFbYuEZ
e1Xd/vxLP+KqoyXivGi83DxjYr5NdHwrskhTDlG57uEBts6V0S8hmWTNsqaHlC17bDiiVXoLELh4
JRvY6elKotyEVuUaK9SiuSygqdkOXCOE5df6A6ZF0AIa/LARJmy2UN5+/s2zfOWf1RW0JT6AW1C2
Z5dZjrQqZa1WPUQASaLt8FKqFx6qOOmzKbAFXtAeRCUGEcBsVYQrA/8v72bs7ntMrdNlv/dPvLni
u232+ffMvjbGyX6K2QS/Z1ggrIHGNI7y7d6LVgjcwWcnQwyjfeUBgkGRdZ0U96G2VegEWc2V9wuO
QhjfJDKmR1vMZyUdzNIj+kRltsJDxzRXbSnOsW/Igw3qw/FTZN3E7tYoHfmQjCeO7XQg5rvh80ym
S+VTScym/ohbISsbjL9qe2ub6zjZuAirDA+adv3zZzyK4BD9moBL0M85JlTFZssmKDsCdxDKYYLG
3WjrZJtt3K29t3+Rc1/9PNhH0ePLzGaDzWZG1V6Yvsk+h4CWa/wDbXKFwhBY8pWZnaEcaKdnKFuL
6LxtF5oL0gRLbDRnu202nGloxjeXtbKCuBhdQICGgaLfyBdQp3p8E60Fqo4NOia3wS3ucQWye09i
naE1bOwpOTn0ohytu0NkdGz3frgKxTIZ8C6gp+wEr0aGl8JBTU+UQ47CkH/WFyUawkBSvvmbT7Qp
YLoPymHYACeWiwX2u8qr9tQZYPbWbrCBkgYPO/AvimiBnPaJFT86FdOKT6pvEypWJUD+upcQuhR2
mLPitrcJsYWqFzZgEm5gPXWwhFXwvL1M9U3WrcJ1r299CIZ/BHon1rLGND3bd/RV3TUEKryfHyTc
0KBUYhme3KTtUnDW4ouxgmPsiFsVm4mFFq3KtyJfqsmTnR3Qf1ayNbVE7L5GBVf0LQoL2TLtTt30
8zTkY5GJqMiAoWYAx/o6yyqvbHP0WOTY3yAdiUGY+iJzez6g4u9j3KbsC4Sd+7PUXeSXTQsaAAI/
nn7r0FhCTahPvfsf/Jejjf7pB80eXrdulaTqe+Vgoe6J9grymOKio5d9JYVYbqCUfNUGV61x1oTn
inEGwAf/PPVWR1sfCWSEqKEtTXRd1JRxgyN1WfZ8FOiZVxbVQsi0v6sH8zVfDgf/Rn8xXMe8ZXe5
425tdMsB6pXllAdr7T4ZqqM9YKPqGQ7IDHtj6U73kFwSA9hX9jUt0iJZd+1CleCXOCRJ+Zn05+ct
+NE3PloLiApkaCZKF0L9+nFga9DdljrlIN3aV/pr+MfGoOF3op7XYicra0NaN1zXF+WZ/laODoSt
4oq5Jy8E4vaTHzrZi6Qsk8v6oK3yBwDkO/29vGTLIZyXPkHXrnl0XoNDekEVGbH6m+oCseNT2cQ8
dP/YYTYQMeJaC/jwlOl8upNVkEh1bzMJFhfFzFYDu+Ekl1K+LMtNrkPh3vLZzDc8nouUrALCws/L
+AH+ni/jlOQJKhgT3nc66Z9+QUf3KDF8Xz34f1IMj+5hngcbfObx33I7h6oMEmexvebS1MOF/EQD
9ry6Sw98UOAUOZq1TowAaruv73FHxL8S96Cff+Gs5E1EwCUDdNykgETCRRb19RfC8i9zw2KNyjV2
83Ls9He8//oNQOBFdV3f2yfeyZMDzi63Eg1AyZh2VlqSSjjGG4K+dArgaULbHPdiMm91yvTEbXNy
2NleSKPUtZJpL7j342uN89Nl82bdKTfhS/tiP8Qn4ud5Dj1bVWP23SUj+fdo3gMIMAkXnRf1D2aj
7bgITsEWvt9k//mE89aYN9bYd+mkbohPyP0ObRxvuMqw7UsHeqjZE0odTg+vnHgqi9eBvBZI/IPc
4wV27xpzm6nXNnLYLpgY0GHlg0j3gu3WknkhvF7cZjgxn9h13939n3adMbte/FCSGi3gqgWKPiHt
79Nsm5Ww4wBT8q7TV0nDUxtvilOOzuKnZZrFvmlXx7gPMiZQ3FbBJXkl2eu0uiXGlNyVdi+h3HgA
X8jU9Wu4mP+TKaMQA9mFuq8854lIXpeKZkzUg/suv3jDmftsK6v0N0gm4Uj1VZCciK2PM/rpZP9n
wCM9Pa+FpJsV6sGwV6oFrxac0zoZ7tA5GfTCaTnuQb1JVRr18JdlY61mJ5Z8ujuOVvzTL5h1lSA8
VkIzmXJ7RwuatMhPQTM6Q3T389oexd5T+MBVBrVvqmjOQQ+Y/nb94LrybdeTM5YOiuZDsW4T18l9
1Qnsv65TzMabzytqUrMMGA+GZWxtkR/CCCAucBfE+Rp15WWdLNXiJjaxIlvo9+1NlTrGKohOfOFT
054dIoTy0dRu+RmWcmZZCxcgD47e3jPqTIn197fMbNKz46OH2Wih1g4gF/gG0uj9MqvWuKXKuuMh
ZSFWrXGV7K2ONt7K63fyM15Emrc3NLoRS8yW+MeTsfRdAj8rEc1WKGlSxsfbbv3zbvgoEn7ZdrNf
Kr4+aXrktmDe+aUxfj7wsvILX0PLE8fLDXiBaudl57m3GZCXGmGlYyunOH2LZenwWohLgRWC6wZk
wGjW5xQTyn1nnY3FZVRSAFsOElJ7MffohT82TuJtGtQgdB4uLESkeGEUCJMNy1jaZpgKQS12CvM2
af/8PMMZqYedPs3QQOUBJAClwrnEly75IW56zLBNr35harEABtMbO7SJdczho51Naj9exyj1G6fe
0aPcZDb0PF6wJqFgmaF9sUI3NexYhAWWFBjuVhwFFZzTqSGPHovZkLOIIU3BUf7zPeOLTN7Ji749
a0HGGn9MnwO317C6rk5c1x+P5nwTAaCSgQHAx4E/8XUT+ZIM7TkclFuqcHWxE/IGNy1foziz1oH5
YsoDqfABeCuaLmpwhsyw6W8UKnEdWCOnrXk1d0m8AYRLFQihLtjnLr1brEk7Rz90z/ZetnaueJV+
Dc8eexHOM6sIm4D8WKhOeyi1tXA3yO/ae2syJcdmgIB1ClSDFIucCztvnFo8WsWm9s4AIXcApKwT
R8mYDvXxKuCuSK9Ihe43u+liOwQnDSsUUU+H8UA/exftu4HZ4Np0r5CnAlrLLsC01v/dZJsxWHJ8
ysf+DNAdKPY76YBJdGyxAHsCPOGvZGurVevG2gbP3l20TziXONyvAgvVsI0/nDfVGniYAbinWfj9
vS2tGvHeSGexvEANumvw2nIC3BM2lIpGFvPRNyjHv7npDtfMlqpweCJUOYrk2Hyq9p8VmF2ytV3Z
VROy3yv1ps5JIzaBtDV2L0ViOYq0+/lgq0cxymy02SULSGkA+sB6U2TZla8mn9pKVl1B/Jh53GS4
MTrS24eFGbpwG5Wg+Ywck7zqtfwVgiHl8vodnaoAfbcJpqsGtrWMFeBsCWDVy0E0hsptqS01jNvR
6jqVex8HK9PEkVQFUqYy0LziAsg3VpKyR2zdd0rVkQA+oFH8J/7toS7uAqlbjrgzgP32tt7jiUWf
fv/RJv809uy90HoNKkrC2EHliAfzUX6z0CXJHf2xfexCoO5OjVQW6fgz1R4MbLxHeKjSNmKtPUf+
x/7yv5VB/u5R/7wQs2qbZ8tZF/SdcotFx5gssht0YWBcACs81Wo6Tolmaz4rwKT2OEgJbha3uNFv
rYhiHqdxicG2pVzgSeRJJC5rSd4PzYlr5eTIs0ckSgZfHhDFuUVEjwJXgeFLtwJ9VJGhqI7A4QX9
vXoJaeTnT31ym82ekiQKhTboDGz8ah7KZ/aY8TKiLgig9EF68+VFUSwh8RGZnBj424v00x6brplP
hQC9SlDBj1hrXTtoylK0S6/YyJcEkNrV8CLeGgQnNb70eGI7qd/vp6ndDrqLpu7sBrdjs9baTlbo
hyzCcqlpC2lYl+5mgiMNvwwL80j/rsyeUuQKRfgaeLfDPaZCpfZcKLBXlOsuogNDL5ZWIIyMREXB
YsAMsYRQjNJfvvp5oU793NldA8NbaWtGvgVLXIoFhAmz2rnKA+3HpjhV5v0usKDHNAGlgUJQh/z6
UeoYcUSApMptWq8KQ0H4sV8ogl4BUIMLjOHxXVrn/tnJ0ueH0sjRjfNp4NluQLXPyhs9Y5aE7bHD
G0jbCMNeOHSQqeACNS0kr+X4SCMkUpGLWWBXgDlSig/S6MjaqlEwuoIrh2rpbujPVZrhNSjrtWZc
GOZNK27BYobtru3O9GY/QsSsnJ+/07fP4n9m8NHY+bSfLXRDJXh1bCuxqKlMl+wPqqFD+Fz329En
3omWP494XJKcrivki5Cc5j+O4PywWuDH10RkvrnTUFEosYRXoJvp6VLEO7VZVt7abDaFjInGdqiS
dU8OiIGxkazjch2nD3qyj+M9RbfJryC4whXRQtZ9YgjhBLsruj1WRMT9j6X8HDR7BJzH+CkWuzLd
qdY2tmCUjReoq6ELWKzSkHo5dpuGcvDdi6C6PTHZo3NAA0ADigJPHto+zixft+aAbrNv9AQCyGBl
hHaQi5cNtp6KtUkesMM165swv+K0Jsm5l+zMcD3GtGVv9MrJDceNFmmOp8fSfqvxE3tXhhX6aDj3
NsRqBGGqU19K0qqk0J6St53Xmxx1zHU84EGKHOOue1L/H3vn1Rw30p7t//IeG1vIocr+DgaDGQ6T
KFKUKJ2gFJFDNxrx1/sC166PnKE5tT72VmkTV9tooMMT7nClY8JFmw0QzNavP74/vecu7qsNcDS9
owtAc5ZZDR3Ts6cICUSb5EGEzXe42JfBATvdRIR1GqXyI1Vk4J/FEiXele1QkNrZckdJrWVuNjIf
W8OMgI4G458capoZ9bwma4/EUW6EnQZgeM/cqyqcLuz6ASEDVEDH7kKtNLNQx5XxtvJCIw95NdJH
XC2slp1bfK/6SJk3lNi7bNubWzq2str0FvS4TTZtCl7ftwmLxm+kr9LcgUjHRQxJ+J10vrTBObHp
Nfw4eVeIIQMAXh0SjsUSpJEZIG0SQiM7ms3dqiu6qLsaKVcFJMjeN3bY9cgkXy5r7D1duur3ma91
5gHWu+3FXpeDOSoXEeEHP7/wxWOrbj0XqcirMT6zxU/z2nVZvJjqcSTWOogd+ATbehxhbkeN7slw
P5reAU/ivrkM4otCXuHk3uCads6c6Eg3m6T6aPCjyEuvLDHF65oUc0g72sVlhsUwXepwo+rrbsCg
dufg7hxfZnJv5LeJ3LvYndabiWvxXOnsiCF2+jRHB8CCOrgR56nxUNVXyrvw6U70kf3Q/AK3h1FO
e5bYfhKhHE3/aEuC6LHlYjJ9AI71/EsMh8rH5Mf6olf39bwV3ce+euKtE7rEU/ePEx9ANwhXWjA8
kWkD/XK0xjqznOrFLh5QR4Gcg0TsxsYqNlLB8jX24JQsJd4kbd1/S0SQXhVr+tU51rjtsHDb1HAN
93Cqb/GPqkN7nv/4JvK2BsbVUrnfiPnmvVXNP1MUilFhvOHG+gTZW54Jtk52KpOA0OQifYBY04ks
wdqq96zMKB5kvYIqXIHfLtfW/v3teNr9Jx2HdgCLEuIeCNyjkE5507P/SvogfPfr1FRLZGVICRuN
osWEUXIEVPk64FQDnkbntKepbg3n5noaSj8/BfBRpP0CF0OG119s1cpJEnyWH1z0BjbILG994eZh
3XfuwZbbxgc2hfDhGJGhVw2mydcdTC9PGI/9mJ3jwa674cUZCcYfkDXcTReKHXze40hOTJNQKbIM
DxODbAUSvumEgosOwX6U8izs/2ivrMMh4EMBjo4euP9jiGThI+mHMTlzH6xr18yMnWEh9imU+RiX
KHO2dnahTEhILbZxoiCTsvRGu+r05akZuMXbwdM2sJMFjpPVTxqgSd87F2KwyDYn28L1CodoZywO
qeuUZ6LeYwzQ+vBrF8Jn7RD26sfihPPcIIQE8uHenGh9LILyoTRqexfExSFW5Y0DaeFQJ5PaCK1K
t35SabtE0kNqRQGj320+z40o8Gk0D2brJ3vLv3LTWdvm3pSHTr9ydaxz3/eIf0QghFwfMCu0Lejn
Yi9zFDFDTu1jE7WPh1VqOUUZaBR2vh39rLta8viTlhXaR1wxE7ruk3dRpm0d1Z2p73N/vHXyVl1N
E8VC4KXXc1bNh94ywjZ2bjJw3ZtZ19O7mHmGfb8QBbjOcJvq/XibaSiM4W+1hO/v4OMyD7PBTcFC
QsOnxY5W3tFZq9w+h8+mdw9DDtM3T3n7idahUT/VXuTIDCBW/gSVrd+ZHbFRnACk8aoCFFxDzCbr
frrUtJFqFJ3luujiWzQBsElf3F1Gk7uRSnxUptcQBM3VTg2tv2k0FCfMiez6/akcYzZX9guEMMQb
VwzHimZ+fQzo4xQMQdUG93krmys0Ax5NQs3K9W4dFlLYuG0XllmP7yy1UmtyxtsqBdBiGX5xWRpF
1I9afol19IZEtdkCd8q3psV1//yY/8dv+dcKDvqf+S0H+Xvltryktqy/4b+oLc5fq2IAugHAPIB6
BDYhz39TW/S/uMZWbgnXGT2GFQ9cs3DS//iX4/wFYgcpWVANq/HLCtP9L2aLY/wFbJmLCfI8eknr
j/7fv78qfXVH//yS+XF0qEPaXgUlTQOOwrpHjiHJuEx3HXqcLZRZ86trOMsuaBszypdK2zu1V52L
Ptdd9+ISeR6PJye/BCoCAv5oKRemv0x1ynhdXSRrU5j6W2sm5m5AdnWn8JLdIxaNgLIF+B6hcucJ
WjMQRGU3h7ar50s1TveT0xaXWUmCDqyxiFAvB/jx4hPe/f1EL9/LGogePaeDYCLnEOUcrt+j0DAI
mmWp8xIxZU9+E82YXqaWCDDcFecqJKdfgJMWAQudDw0G/vlUfhH5G31n6EsH23IIUrEfp8ndm9Sx
INL6zTdvQsH//ZmdfgGPBv0q6snqQvhvzYpfjJeZZYbmTiNDs0CXZM5hAiIQkoVWWsw3/VjLTWZp
/pnv/sYkEa5iNMOASIWYxutBy7yskN2noFVbngZWrlp9GCm2yH4WF1aj/Xl/jqtx69HnW9kVDITy
H1WMY0UA1ckEBl+Bh9hS03nvMnyzkGO36JAjmvOUm4YL47w3tAfLa41gGy/SfRCl7/zy9AZjjtFq
82GTzFzakYvLJa7AWt/mIXNYsJPJbfdTaQzWz3Ss9W8ic2oMO83Ff8irxhAX70/mrXfHAuFuNtBC
/dvJ58UHk5kwSidtBS053b+upSz2QOiW6yopmqjuTTd6f7zTpY/OCRHeukBoEhy3ImhCt9hvofTl
6Jm40prYO5hlrkdSUD94f6ijYJ7TACcvSNbQunV+PZvJvphaYJST362S5eNMiRpBC5JfH97B+6Mc
B/PwCbGU48wk51npgMcYNcBjmllKhiG2naK8DXLMC2L/xzRYBvLNOOLQz0bPIHWWyAHPtu/bZtkg
FO2eSV5O9h7ayywtQCNQ+qHZHZ1+iedKDVsiOhsDdV5/YIFi6eVclZNEFi9D895KAuNM3rdu6FdH
GYNakGct/gDweozc8EaJhQciPGFdWnlosfs3saDFjjg9zSzTTfaDrugNZu1Zp4Sj4u/64qmlcIiS
a69t9KP5EhlZDoa/bZiSaW0wdgrCPAcuEmuVeS01SNcjZJ3b3JXmVT8g6O/nXrLxY/OchdpbL541
RljLSzdQVHh9/hh9jBp4k7dhUWX48GTNdYUI5ybtujRMkkC7XHT/HLH89L2vKtS0tTnbaen5a4Lz
YnG7NY2+WmBn5GF4s58HU4SL0h1cnJKAPjV+QHjroIA4JPWZL/7GgncgTHObE9Svwr9Hx62K4XCO
qdsQGnp5GFSyvVI99oFWnWSfsTovtuj11hulFSkocymjpLdxsZRmsn9/652cJT4PAgsXTXwSdhTt
Xr+DKfeLSlYIaK1yHQTV44R4mujCfEQM6f2hTs4ShiL7hxxmk3XB93s9VDmKwVQOAXlR4xsssJqP
YPOeE2k4HYVVxHaysSsl/AqOJoQ5RWojQ1JjpKDLvZlV2f2Ew+6Z6/L0tQH9NTirEJ8gNDyOypQx
TnhudrTaW8+n718V+9QugI4OtXnmtD/dGdwpTkD5G0lKnPaOdkaciyHtLYbSJPlYRK9G26nMd6Mq
xxkmWHo0e0tMyf4ZroqTgQsNgjagXex5SNFef61MSDzITEw/Ok8rdvNqeDuVcX09GCMqFsrUKfdB
hXPVudMweBaufHUewvgjOeTuoV23no2vh14cV1mibGkza153GSd5AwAAWcO7LNOx+MGnIkMYSocM
2/VTcnAxR3sakOq7akTS8w1g7OW39uzjqZYveQ1uxK/bFSnuZqjMJ+4cZZ5L0CEwRvltVcJ5ElAd
qkNiJ+lN2lVJh6SdaXf7NpXFJUWd3IrkbNSf2X8K8xsHD+596vt+GSYIfN0g09Z0kYc3xmVryeRj
Hgco1HWeCwbN9lN/haeja7fx5ya/n/ql/dB2g/5d+DMwGMQaKM3MgaSmjg98cK8WhzWEp9K8RPjz
IQk36BM2KJOtxOcA+riMmrZAHc5osmGHkA5IHFe2gUIvMBbOhd232s84m5zPROx44RFKoRzXLt1d
0XdOEwov8y6QDbc/Lrk+5tGAncxFR5zhXGdTVSL0pVp6HpkuUFeU/qMtYSjgZpbg22BZkwbjJVb2
dupRF9+OY6z/HC1hfrWrUSvvhJmuLoJzNyEI2RSzhs/yhIpkFS9Ns0mqbD3TXak74QC3B5SD4Rhj
1FBXF5HRphTp6nZMb7zaMx8l9pUzAnwDmkJNUBooZNQWveJ5HmGezKXj32hmjpLmMhSpt2nKxEe1
Y2iBsGZOkcnIzhE52gSd1z+OZktykE6pRg1dZfbXDrPhZDO0+tyFc9cOToRZqfxWYbzQQQBrOtKX
CRfEdPAa7MCxsE4RzzC4jZZUtLdt7eNoWZk1HhOc5CN9Igq39q6zlBp3ucLDmuaKl5SRSUc73aKi
QD1DEK1+HjP0+rhH87zaum3Qw63HB4i/t/X6S9C2y7iVgdS+ljicY0Y/JRj/WXWPPFiAqNW1qnqU
VX09n77IdrSDsIGMix/6rI9fx2FhFckgn757LT418C6UuEudbgbIEajWx9Lbx7tsZ9tiuQV+ELiR
rsDbbPN+Kvdp7wqMp+O+GcJBNV2/decEqti8zO6uz8euC1tHeJhGZZ2Bol6QZFExKJQ64zidk6hP
s/EmG8viz7C0IqG8MZRfStcZ79xFhymxCn/4IbL1ya2JPmwRzqzrcZfghYVEpRLlh7YyrUfI/lof
YTvXHtLKwn8+6XRQhujSDLsAyRUqXspzf4z1UN/6qG5BnWprw4F/0rFwE2RIO7C9dfbLG3pj2QRu
KrHf4fs8GGODj7zuA4GO/DLFSDD1tBafIBTfDn1CFZA9OsFPzHIfs48kT/U/vH7CLqVaPB6XeTT+
zEWa0V21Bk1FCifiYIveA2Q7p7BcRLQd6OvYPhj1drTjpNpOtb4gBpxmTrAxh5odnzqZfe06xQC6
vKdSvNVsdypDVZWY/vWJrinYXUoHYORoYxLVWunAEVPt/CO3nBHZIE1kd0rzqXYrBEEVNH0EEjau
37hPpjYUkrZzKett3Zhj5JVC2GE2ICHZGz0PGyNh9KlWxfyxGkkj9kMLHjwc2+qixdXhft3bNP/n
Wrghp9TwVbPb4Eu3sKE2RoI55qZ3tWSgs1oB05vbKvgdoGO2kCjq45WYkE4ElzeD/ktTgbPROJoU
ELokaR4y1Q9oNeEzQiV4NrtrBGycmQqBXqK56UoXhPDIyeBOVPNQQEqbR1MtBUqcuu78QoJBfVPk
xc1+HDpHARvM462R6OgqA+4gY1Bo61hhjkn2vVtntH4TVU/4qw15bQK/84BsjeOkD4e0E/GHws5s
YFxtjuOC46W62LjOelQb6ZjvU/xdEKopE+uLibDbp3aOdbV3ZrP/hiaAKA+WGkURGaNmP81pY7qb
FOsqGVWmsUB1Sntxo2bpQVdeuuJ3iijIDbuy/ZYOc/PTxTp63Dpdg1BvayAWBeKhGq6QBtTmKzKy
9IPuo30R6QgOgYEcE+fX4qAQDk64Nb/1hUyRUu2C9kOuhIXMZ72q2hqaod8YPX5Nm5RUHrEI1+ms
0Jvtyf/D5xzr+1EVDpbUEJ0UkGz6QyyqxPyVo3SOSSfrhhZv5T12mlZ+W1JPX6AVGgDmp3Ls9cuG
SpgCSbzKeqkqH5/IA4uY22RxPiy1xAy2bj1aHPGQYTWbYXpdYulkdTrXrJyu28IfqxApJ+fn4AfY
cMUzm2GDPhFaBVlrDnAg/YksvRoqBKL9qpEOF5qGcis+DtpBDM2M/Y6YFrz1jAYYJNAU5KPjfKmv
c3fs9IhSGVaMwkvhYA1IsCybTtSatjftpvggiimmf4dZo4aaUBw/ztRgunCqRZNvaGSVX7jAQKy7
o9NGLeUQ7O3aePnhFnUHVgCvroeq14G+TZXkKp+NoU12i9tY00Y0OLWCSygDyU/dBsu0qhAoKavK
BQ5fe9mhQmgdTc+q8H74XlxY3AcjsGpUDjjijVQusL9a07xGy9aUYVeuU6A+Ij8LGy2zbVZ6Bb2G
NEaDN9BmNmWC7tdGdc3yZLkLGB3LLiGV2bNn/amGuOqQYmrxC8MtjqO118r6K8VrCHxF2fg/jSBJ
02tagO23wehFxeE42/f2whQ2KrNyTCF1LJDMeDB+esLTf7tYqm49nWAKgdkh/pMMfuPBPafKt3Pl
0txJsuoUyrnVOtuxKsCC+L31y1pGFZX10nyrMBP9EKcoem6WwpJ3ZaGZN9i6g8XCkvSr52rTnZ9p
aMk7WaxWfIGuomCoix0ydVwyupXuEOJqDlmTm5vAa9AnFVY9qE0Ccfp302bLV8dJ7U9aY49XpofC
M/XSTqZR7fXd17GbARCKtIINH6PXe2Nbtd1d5IszfhkXg6yTF6ffNIhszQAh/B77x3b5PvVBZxxS
sRSfEJw2OVdNrpsQK9k5ihF9FNfC8fInCAhULgKBzLopCjSDVV2UGZ4RxLyQ9jM2ll7AxpCthwc1
yi7msvXX/ybkAp7/xD3Ko2DMrNYI80FU1DXywXhYmjm2tqKaly94nmPQ3E3OfJs3InA3Egdi8OYs
oYDC6xTI+8ke62YzxI33SYztUG/waXQdAPyp0wArMZIu2OV1rKYt9bH4e09b7lc3dsUneol6izp3
b7YbPW+6xypdizxxJ50nFq33KW3H9pJ7LgEtUnmTtjUmH2caQkMRbG3w4d5GlE0mtt7oQ7zVTXqQ
uzhHRyPKjTJxsCLELOJSL/3mIDp9yvZaruHLaZam+YSxKheiW+G7GwqMJD1uFDO9NlPdWl1jCvMH
xYIWd00EEYIoC6r8h/CnDilmOVvEU0hCUQCuRHZlzzqMBFwVg3u9F26AaafZJBtTd7oHFfMbsUFM
x0cDI1jcDYeZJrGdV1/nxkFkgcT4V1vp8yfDUzMk4zzTJ3y2s4JQDOEbJB40Pf4al8Ng44SgSrGx
Ss1MLrJgrD92WYP8fulVOMDmemp9EGmHckGMwqa+0ceE890fkvExq10sJ6d0JmZTCMnwcAQCAH6c
QLuTeUK45mKtcBiahCPJ0rTil13oBH+LmtuPs0Hnj+9kDpetbGd94/WDj8Ci5WTBfvLyNWSrkH+L
Csv2g20dtMtdrsWyJDrw2l94jHNdN4YZZyF21Au+rslgHPzEdS/cpuz2aM+bOFfPdQEtbHYvGsoR
fJm+H+6mOSVSj4cOZA3i+nax1c1u/qC5I0z32aQ48xHzGmuBxJsC0pLDYvy2CRd/o2onMRSB+Iw9
eCKooE9VXAHdt3Hg2zpjk0KOL6ArdbbKpsgtEZwKvR41dim92UL7SF8NqjlMfws/8XAS6A0AR3mx
1FvfqzItaiojc3fu0KfeNqlj+hVOgdnlCsarWUsybjB9LCBYyhg+TBhYnMxhLY1Rhki1ezfYEBTW
zhumiXPAzUA4efo0h5ohp4KS81qO02iMfrSzeHbQcReNFS5+TzOjnNVsb0chFBIt8wLbMJBco0U3
bAprFQHD2ZlsJpbOCOkctYnfbmLT2U4qjECJjCs+4SQXeYExMPYAqbSg2zgDKl6bwR2mT7lfjdf+
Kq2xQYW9OBQGDk6bwbeAAdUDCy6mv37fD9N4GdAf+TIYOn6/PVvTItIX07fYNFGzpsSF+TG4cvTZ
c0hGnSOUJJnjqo5azZ4+xh4uAbDKC+8TapYaPAQwCw2Frx51HYO2CubT6I+7oUZcAJknH6Z7e645
2ZbMNu6SZnF+K0MR4osYxrO0qupPYKnuJwaW/nSbd0v71anznngQUyoKXDHy8RjvNm31se8q66nH
k94LfTtFW9ZHSLUOMxlASE71jp2T4FJbANuTcbqtcQEX27hrly+dkjaATznRl+ryybo1ytopQ92i
NB6WniYuFjmT2dEnT91NV3p2HHXEvAb3WwVt3JdmEQbTkk8bbZrlZ202g2HLxzc+4Ew8QxIc5LAt
+y7H2F3vnEtaf64dYnmSMvE6SK+DDq/fbdq46NrzvyuITYym/lQ4qetvKzUVP0VpBDdTXqtr1Tbj
sBFCuktIibP8igT/9HFMYu137oscLqDmxMWlNRQjfs7VgCdBQ+R6syTrmTLG+WiAzI0Dc1XHhsJK
AurvTeF1XwOvLrsL/AGyg7K66VcQzNa8x1ihd7edr2XJFjFIygugWJIfdm/pfLAGRwOX6MgKJ+HD
DBtKYwT2Hi+8UIENEmnz6ilmF6rGF2ko8O7mRgz0LUVELd+pwPEvUhsDYwJmu/i+sIsdGGF9dV1q
CW87TYfsFqVh+08uZ/t3l5nyCllcb7ggeCObm1C5/mwunvOI2yLnhRtXMeIGaZ1/QO98CUI+XNmF
tajTg1RZg49E7tp/bGtqFpgXLTtiobFibbBEt7U9/lQ2ZWnTMO3t0En9kpqF46N+ksCVwCeeMHLC
LOPQiKmwSSXBJOyGXABybrCNLffcsiXkJnTj8QNe/MyPCk9qVxM2B8wQE0nOoWwgf9Z8rk7Cufan
MtNcbB2sPG4Lq1i+TUqp6y6btW9iqrRvJRVnP7SnxuSGn4PawiBDWEQI3KIqBLEgxWWR93OyI3ts
v8taxd56Fsxm2KoGo+y+rRL/1jZqrFWy3JujwR/xjqUvoP9Sk29XGxWs6XNjpfF92XWQYkqj9PpN
IY380VGj/dSxoaFeKWH/nrNxuRfIdgIQLe00J7NKMBlvcsNRqEnH6BEkgmxkg9yedlVwIPOvi8Z/
BDVTBfsMzccGvWlM08ks+q5Y3S9W33Ebh4PDaA2QsGrsoTj30/RgSdM1QttO4S6ourd+eG5OO8Ns
7K4+AM13hq3XyvyyK+q+5SRuwGTXTenR3o4nHe6xCoxg542U4jZdntPoKQO0l3osNaqtrHRxS1MM
/YDSrmZnLxQSHrHXyQ8isyha60WbxlSGXKAklaByE9aVKX9lM0HnZiHwW5FFev8RiIyWbt2kKJ7o
BJGlZqMKLDDOAVXBuAFhFel9W4jLNMcKicBWkmtunM5wBJFilY1bfuqrD2PeOD8yg/bNplWzxsVY
9/kXM0U1nwa9DRMRCjxGHkmCtQNLEp/6vUEB8A/dNP96IczvNmzx6gfX3QSOG5UEYMYthYFaHyHK
1yKPAffypyjRHdR7bNVgHcERFXvAo+z4TkisXihUmL64pK6SX5FczN1G60kuQ9HZ7nKtZctohfNA
fWFTDG2HjkobZIT60xCA0puYW70be201Z/U6rGgsl0TJ8nsbOt6QjpE7m8MP7uJe7YCkpzdTESfO
oWpyrz7kTQmLmuZCg+1Isi7K3C2TD2WTT0//5uD3odcK7RVBdfGuHcRyP/qJuv23Oi4wCaqgdNll
bZbQbVLvQpbUS3bv9xxOiuceRWTLQtH4WX3eXev4L1s8QnbxMjaCDrpmUzjo62tNs0DJ515xKyot
fohz9xwt4LS7w6gYfTs63W3siI5x64ObJV3So55SDiNaIM4MDHHMS7mXNoJSulbGB8MU2a6kRLzN
6sncWaUDM7hx7H/ap+BJaGWuRq82PYRnauOL+WuO3zVW4rThMvXmZSZ6pAvpe96WzlSfIcidNF7W
odDOCFYVT/ovR40Xs5euJm3OOZsq35VdpM1GpH17eP+DvjlKACQGlXeaO8f2tZ2D0aTwiPqtxFii
UjXaQ90U8gw88HSUVY2H3AK9lBWMcbRsbGegOrt2ZHuxNLvaik3wMDQjzskqnrSRIHLwXQyM2Gxw
cMeoduh2RbKkqgnn1JkuxDqRJkH+exnz7MxKeGMnEL6g4EixjD7cMyDyxUqYi5gKCNjFsNXd5HJZ
sN3QkhINH6+izrqoIOoxBjrT2D/psNLJAcquI2S39uKOBXQsVNpbg8uAyjcJXT8QrI9Yte+lU/8Q
sTFvO1qvYVx45Zmm2TG5jjIZI/NrZS7zGY83vq7Fa4kRiUJ03kYDcv5YphvarOqgcnIAsjPvQptM
amYuTgaylf1VQ8cG7tvit9tFg2X6/sI9xgg+P5EPdI9t6Hg+guavjyLIb/RyJO9C94r2vuimcmsO
FNnGafndD+NwjSYdDt04TG0WNNQOgy1LsMOYZhTpmtENWburNe9PMKXt1Ry0MW0fcLZEAbV75tQ8
Wf7Pvb/VMBPBHgBPR49qlKMe+6pv4DdM0yfsyhEnsfTi4v038tYowO3ZYv6zWccR9sABQN+6bdWE
dmX6N3XjPU251n78XwyCLgazAMUF8vz1Wx96dp/el2Q0VmFfjIYo74al8c8tt5ONzBvzATLRNUWz
80QpqrcmOVQ1tmo0m+xba4S9M3DCXINubqPKSqxtkKHw5QJk/djrZh4uXQ+O2HQAaqd5Xl9Ujpld
+d2E55Az+N/ffwnHMPXnZu5qoIyWqgV75tjj0xwmhBJIjsK2cv7oWSK+9q24d8elubLwvL8su7kJ
F6enLOKNXn+DllMdGR7oXzfBfK2xJ8qoRj5+ef+5To4H3hoiq+jc4quFlNYRel4G/WxTe2/CqjWq
XdJkVLkGI9kGlVugNjFgBFTjCDsHv94f942vhY7tejI4SE1z7r5eFGQkGGwYLIrCJf4cYp8AMqYG
O+rVOaDAMYVlffWMteJAEVCwT1QqqPYO2iIy+q5FRbO1LfVtVc5WVJV0ldVc6ECWs+C2wYjl1gnw
HSuDRTuzn5875q866jwEOB/s1cEVriHR6wmXwUy4rWgTDDbKFEAyzagE+7PxdMz+Sj77wZin4JIa
z/S9RXL5mxVMfyCNGGCAKCEJU0s/FH4HTa7w4rtKlvSeMEB0H9KZmhZOFDDURmOsjXDS7WBnyFg2
yIDo59CpbywYBzAs3lQ++kHW8YergEWNcdvXfLhk+uokmX+PJ0oVOQpnhMWLNdwPQEJoAf3c95fM
Cnc4eoOrPNjzVcKqOQbs4OWiWp3qSlgZdv9jhJ61x2LHvAfJo9+LOTi3Nd44HPEed0GWOIAKQYe9
/mI1nVgTW9UK2Lgw0Cd3+w9zDSni/Vm9sRFgGpkwjhww7EiRvx4FkEeWGwGt2ToV4kGvLXGN7nf2
wS9a40x4eExrWzcC9wl+IkBZYDcdMy4mbO84YTAPkcpIQ8OqML9sZ/zMMG4MU4V6nhp1gwq/zl7J
zHYvx+qzkcXINI7xlTmIM4fP6RuGNKQDeYOQROR1TLaCv4qb2gAr0taMfG93IL1asB9ntt7pugG2
A46XIJJjAMTQ6zccmAk+kOyhMCkxxanxBtmiCDVe1GB4bxssA86ArE6/KONBjOKggXyFWMnr8Wyt
0AF8MZ5t1tmuw7ltR1k+3uELdM4w+c2h0JvivjM9lurR1DLqo6WY4Mx6fS8PzgpRWgp/OjgZKiTv
r9M3vtWKUgNrv+Ikwcu9nlVQ0N7ySlbMUGIh5VSuvU8HQzszypvfCj4KyxScFX3Q16P4RqoX08iE
YrqNfCZHXtUUhEI12fTq3GI4EwC9+QJfjLf+/EVI7iGnn/lSMCvZLw9ilSEAap7v0qk6h+N9ayiL
u46L1nIM71hqDg2yeMQWmGXYSn+DfBjEYFXKK1Rq7TMZ2ltDcdGh9wgCj0rt+pZfzCoxERAwBrpb
EI7sw6CQvLKmyrhtdHVWJfx0LADypBVIvFFXwrLn9ViVU9NGVgAMauQvfwi3ASpr5/5d65pWvmsa
JLb6yu4fC3NRdNnN/rObijjMnVYgwSlitGIBntMjUa3YwrIwzuzG03W7Ph/ryQDQBlHxKPrUFSFj
23O+ulOBJ7MRx7uEUvOZM+aNt2ASQ7urYD1g1mPII8V7gNuDV2JA21b7NK7KgxDusrULR5wZ6iSL
RJaf+wJOC+glUtaja6nJereEllDSp13qYktrxfs8+bQhZ0NN6NqV2DKFgz+fC2BPt6Zv06vjSuSv
4C2PxsVmb5ntzqE5NY8QLeskgVDlGepiMOIrXnxzz3fvLlnly6052MMVvk3NPk27JGpXAdQw94bs
kXT7TqfJ8skQ4zlV8dOPABDaJczSV9Ms4/jNJIGaWl0BQJCm3z9oetLc9DoVhDTRzsHlT1/GKs7P
moIDwEfwjiotoip0knk0i0stCL6ZZuFvBhrY01aqubkTczpv/+nxi4MPdAPH4GzELfPoUskxcq9E
C1C5EXb36I/WfO/LBXrm+8Osz/06xiKms56tt1hkJ4Z6rRM7jV/An7QotV4uUwWsrafiCd7Mn1b8
Gt3EYfTHg0aFdhOUtMrff4DT7UpcsgbJq3wiue/RBVDgbh+Y+GuFRNBBFDR9jpLilDy8P8obK4V6
xCrhQSAJWXD9+YsDkuNRgk1AtkDE1nCv5uEjvIjqySm5Zd4f6a35wBT1Dfg83M/HDMtZJFARtQHY
hx7Eu7ithh+eHrSf3h/ljcgO3Dj0BdD7xHimd7Q8+tI3st5jQhIwbwnuxZ+2Hk7d26wIksjtynlr
m4p+Uzn30eSOP5XT+XsQvvVeUvrZGbk6p3P61lJiMa0ZFyYaZAuv3zFQlpgoq6N9m6Xdhw7MVFgX
9DGWbqK5xh4m93bjeoeX2LzVhXvmvDp58bwMlgpHMSQnXv/RccWJKOMeb+VNng8FesdBceNhdnpm
v5ym9YTSxENUHVbyBgHm61kWaKR3XMBpqANjmMFipylahDEgvbqklO8WhX8R5D4oGQN8WlSly3fb
SId9ARQv0rJeRVIrvceUpsv2eU38H9X0X+vq/p+ppnSRmzpjtfyuVabmw6//eP4Nf1NNTf8v7i4c
rqBSrV2B1fTkb6apafyFwjiClvyYMg1l5/9PNA3+WompLGJKCAQ5KyHzv4mm3l+oDmBKSDWR45m2
4j8hmh6tJgIUsjN/HZ9WyWqrebxnzNZUaz64ralQXXlL99QmbrfXwMxcq2UOLjMDGY71pthTPPH2
lpxp53ogTFs6p15ARzTuL+s6yR9fvMK7v2+Al1TP1/fd84NhswKQnVod2erxZvbiXMtxA9C3ZBvi
qsb8E+xMN/KgbLPQ0UBtvj/g6+27DshZ5pFEeQ58JG9lBL88oW19lBn1WZNeJSb3uvQlUmCa+vz+
KK+LGQTiqCYwlsNFwKF5UhxfBDL7xP//yd55LNmtZFn2X2ruadBiigtcGTcEQ5ITGIMCWjmUA1/f
Cy+7rIvB14+W85qmIOJCuB8/Z++1vXD1lHlQ8WoOAansW4aHaRDxYXSvcWltLr92/MMW9GHJ3q7N
MYdkOppgW9Dlx/Z47JkccVyVRObqFF+SqinP/UKeTTIR4hnI0qwP1eDM6K3zKhC9RzDxmo7GobI0
55a1xbkbzNr7/M835G//Koo12it0AymlzF/vu9sSYmzGSQxbxRR7cCbuEa1nj6CSLs8T06v+0i4w
CEvDjQ/VOk6vRQ15lGP3A/oDJCIS0PIf89q3xfr/lSX/vlecpil8+UA4R3xYzL3VRTMv6zhUie/t
h8I3Qy235FfVjOpYYcf57K/t+NOhc3GYJu0hV65zIQwVwG6fDH/A+X/8FnhwW0OIzGHMOdSAH26R
szrIsTZho41CCP0XmsaolakXua0m3khEWf6zvs1fP5/OFyvPFsMB7OzDx4CYssSJR3K13wFOZ464
oagaqT1KST5bWmcY9Op5/tnxAAIG5sPt0toFCEMdgH+cCvT86k+F2q/HkL/+Jt7frQi2WQ7oKf36
oqgeHZNROlkUu5De5BCrCAkquR5JrGitEDXkysr/w63/uCqYOkgV4BssRZvJ9+Owzhhbc/TjLI8a
N04OntlPJLCVzR/u999cxdoWOyL46HHSV/n1p8E9lX7GsC5SIC0Y8Qy5sytHs/r0z9/ab3cQWxdR
B9uQDHIF5eiHy2SsDUVOiEjhLOW1MVLrVDNOQkNC6XRYx8w5kBHt3P/zVZ1f6zIeHJdlk+On0cox
aQT+etnBqn2brocVAuwR8ZEIH/HT0lVa75ulS/fVrCNsXZiGa+Es5CKjuG5QM8t1Nuad5wnZhIIN
cQp0XxKJKDoqnsZENrV5q+xdbxuA66W1tJ8kHiJALdaqPuW5ndxsxfhdPuf6Q0eryo7agZlE0C1x
f5Ospq52+WiTkIEMNL4SENWow8iPOfRabjS33EbbDqYpVdFQm+0ed+6E0UYZKDUT0LiomFJ9eElb
5dxqoprr/ZQazZn3BJS+cqlEd4UFn2BXZEUzB8bolo89zhUt8PQuMciVGdvpVBqTUz8oBP3HFlGm
dzD1xc52xTqVXwbbRpDnm0v5onwji3deIcSENiTV0QJqA2pYk+TIdxxRUoYEs+eIN7tT3/rxI3l6
3Utp5WhGKln3/y71fgFW/M/d+e/eJJYjE6UDJQqL06+PtEQjR3vasEHUVSJsshKspoY9EQo48PC1
BCNTenX0zy/S9oH/siZv7xHWS9q2/Fukvf960RnK0WgmqM0rUzrRalR+1NUtNELAwX8oBv7m91EI
cDGy2LYBwIdXtu+TgnrJ51J8FRd9kdo+TtNi15qtdeY9X/boJsvdP/++v7uoDnVEI+Sd8v43r2yS
TLFaCyfUG3+4FotCPe+WoaXHiMldihJnkH/K4vybe0oPjfB25nG4Zz9G6DYWwiqMAPxQKGj7LXNr
12ZevTe7xP1D5/O3XYxGAl1xzibbcZ/q59fHR8mGcnVqeGfWJAsxxXTHOWlRXeUz2hQl+z9cb6us
P74vHuMN2n6k01P3fHhfStfumhGXIEwe/Hl+5fk/vXUu37N0zZ7GojLe8IiO80FrpL6GXWPjvEeg
OduRVtimu1tbrzk4m0gw5APT7rsEt2JId3059TVWrD98U3/zKAhxcDZ7+CZ0+diIiHH3zGJo0MN1
tX8zjpt3sI21ndP2fzLe/92lqEKR1uqkOqNY+vVRTNPUY11AXa2nSLNnRKMnckk8FHa6+sNT+LuH
gA6LT3bTZTCI/vVSS2r0Xj7lboidLL5BYNwHK5VqG3h9Br97QI0C7P8/67L/teWAVIAx4tMB2YQG
v1618f0M2+fqhqNb1PRzSAmQ6NdxZijj8M9f7e+vNecGpDy0HECwIYb69VKpWt0SG6mDVNmzwtyK
Iequo4RJy9RXL8CK/fP1fq8VaDOgoEBmBrjF/MgLj1OzqJBHOmHjdPa+F8tw47PF/uFl/LtfhYQO
Xt62vDMs+/VXdRkKPnQodpg5i482PhvBCKbjLbx4hrxF9ycUDf8k/+KvqzuLCzgac3teBuXur1cs
C9/n9FVrIbghYYY5RLCBFr9F3gFtZmCT9SZ9pWGftudedWsSjMA5MSD0+gJF2GtzfIyeL6MekEoZ
KsepnjBL5zU6ZRMs7Ixocdf0QLuCqRvMo78O65MvbWIF4qUtv2VxsxzSzJx/9lXW3CUYo4x9545s
3aWZwt9vZjZXbKN2kkRu0WW3KJvlF5Vr1C3CtYj5bqWfQGTsy89dDjEosLRkJMZRk+OPtNmAJvjH
MAnNpjG/xw31187HvDNwkM67C0cz7ZtF+rba8eir5x584XPB0/5ZpHDOoG+gC5+mNSYCUg4afqlO
1NWu6NyKgKxet/LA1lTzbjekFp99t7S3mxgv97bIwIlbOC3ifV9kOAqWKpW3lpCqJJxhdBHIF2vJ
kW/I3Is5ogYOfJWoH8bQ4U9JE6f66rRDV0UKG9MTp4XpFdkwMQRFOevJzVia0PT8ZVHv8SQdnLWt
Z6EDdFa01xNu5Ff81HW7H1aTYxwK6arcF1lH8J2eItI9ZMq1qZ2UOZiEPYCxRBcNG3BdevEJs1Oe
h00Xb77mzd8dYB0gmhYNFP8JNaH9bbMJ/HSMaeZ3FVky7mU2J5/KpYzbnYEv6g6JYvtC7TYMgK0y
ew2yaa1haFYdKaPIQXuCjwphknzd4CzH3Y+DGYZAP4hgGhRwIsesNfemXFU8nkbHG57LBtHuDud0
PQVmt9TnwcCnAKvX8z/50EX8Q0fH86JhUKgxeVnpsmt9HxW1n/Ub6w5T1oUnqPQd5ScRBgsS+TpY
EuHO27Plfwj+KFt3eWyOt6OHLQcHoHSfcq0mwS1rCs8jmqVqTsKu0+9GY/jFIW/M+LQOM6CDIu/q
U2bWSPknU0seJmc1nriQRlpiL5uXGd7oJ97rDKtK2k4/ugZRzqFoFH+tUbHJBbYXd3eOzP4o0fv9
KMBHvnWn4fk6HqakXz9yAAUQfaEChV2qIeWuibFkDzau+ItnojDqKjC1eQ7deJY0JP40pfy910A1
t7H6dPpxPmfbD73TGipCZ1RbbmCN7zDQq7ULZblZ8xbUpdVgt/vRaokxxPwYtr0kdNBq3DuDBx56
9jjftLpY/lBq/r4Xb4JhzrWUKZRif4WQ/o/JwCAqbxaV7oSdx/EC4X1xLzxM6V3qlw//vHX81u2j
lt1a9fz4TbDrfiwxfBwUo+UOJtYJZz6pZlrCBdDGzTYXvyyO6r8C1arxwuF50yVeK04g6FSxr/I5
Ex7mAga7AHGo9//8h/3+WjCCQaq0RdBTAn1snS8lPrN1qEmNavzlpI2zPwemQ/43tHiWx6LmHJbF
OtmUpb6bYOj8ofL+oBzd6gWILsg0kUxtwJWP292at1pmp7ODVXRKbltSmPe0AdtTDTcCxaVD+orJ
LuOIgoD2bHBP5YqRCV9g1n8R7Vq9/fP9YDz/cTekYQwGhZEUpFVkZB+KZbxoCv+YmVBLTOPZSsuV
iF+HE2LQmTFsAhxrmXGQqDBuE5AFxc5oeZFw42k4T3ibv08LPVNIMbV7UgV2z11VMg4gR9S2tKiT
VJq72C6gv3N6ZtWr/Vidk5bs9VCil2x3bWLaL8WoaUfDKUDS1Xo3EXzb6/Jo5GmCfSJuyiYYkRJN
QWywXO7mxXZeUzupAfkvi47brzDId6yGMbtlDp+iujN0nAuVV2g9AlDhfGtrxXIDEoL0PtgCANxd
W87PjdWBpu9FK7Jda83JSec5vJmtiZfGnAF1hBIMMtEkNhiEb13SWGVULaPmncuFgRO2aeHpiGhd
heDP2puZa9zZZts/O+u8Dnt9Nbu7kRWYWEz0bsneyhdEuZly5FPv0lWIRgP1wnH2DLGGg61dcaY7
9T1gMogr8FRhqDapVr50I+FFqYI4dWASTu8rbfu+DjtsQ2bQZAM8DLVsNmRz7IZ71Qz297zxaujs
WLqqH9W0aMNTtvJ+Pq9+ahvHbmnSaiPcQXYz8daPZ7bw/rRi8rzdlLPTTefm4N8LM17BRZWqsU75
PHTysKRDke3x2kj9geHwuBfQvTroUZ4WB1vLGZIK+k88QGWf3m1sCAf/Sj4/aYnCOuWkDBx4msnm
Xh+lwA6UtXqH/yvWjL00tf4blOH5gS07+Yb938owdWf2O+Wvg/kQqI6BYlS0bwhR2DJrnHyfOVqO
9LFyGeeEwGZdfPKWOQMf1GMiDS0s4weyODJijYpeWGT9pMNT3zvbJqCW8sBc2+ujua7cp6abXVBs
slT7NsMOvmtcEyCK1sdFEQ1Cjdp+rXlN8b0WpDSnCCPu8iUj5KCw82rBCTqkc1AbQw/OZ+m1QOR+
AhoW3uxCJ55W6F4CYHwegB5WUTzPNoWemNof8wLr+EhSxkjEHHqTEQdOAXa7HCXOjq5M7Zt8lX5J
uF/iGZiituu4i+iPtbLSMbCbhRmdZfXOoY0HODjDih8l5CVU7Y3qYw3+Yc0LyBxEvDtz7rpB7Ve9
G8oV4cOxwVHxlthqPorK95Ioi32lha4O+2itF+fzOIyLAAgSbz7FgmFCuPS4XoNB4ebfzq8C79Ki
Ae/H5Ku+zERP0p5RpXpbxQr5LPF50wKmyM2hk2qrcRLvTTRCZQGmL78OEWTCmZnaXnseAUdAyeGl
OqvVyn/Ybi8ekh5bNbEQ2fQOu1Fqu9kttc9F54sn5MewMKgvxUM1mCBMMjo2j0PVxUM4O1P5ucg9
520y/PHJ1vPi54wF9iqTFq+/6Fu4D5XVr8+G3ybv5eBCjQb+hKgmLwYLXBn83wRKs0cCIZyLpozK
TmfmSTMOhj1H7EEGnqNAJ8Tx4hIi7Cr4kdugKTIsLGChEW9sIXMs9buS8hqEBM7d6gCW0vwyVWnh
7sqiW87eNIOXGW3MVichuqmORkz8TKKQiH3DnL+F9xRDoS4udtNpv3LGvI9VN7+pqnYsxs2191yM
CV7SrtPN0CgnRWBwuiZXfYqBK+qFqy+7rpy9Mmzn3sCPVVRud4apatpHNhZm2HMz4xBHSqhlp3Z0
OwF/p8puq1p28KuHzSpneozjI+kkaxXWuhM/tG3TvEBFQzKR+VgYI8OY+u+mEKxnXpKLu4lVMqG7
X4/TbuDGYhyTOa5UoQrtZR6ED3+Ir1Ie/JVe5y4zrPRFiw0T/eaKZW7XqHY5NJnWdOGsFYyvEq8p
ijvXGmon9NDFLIfV95Of5tIVznFuRvHKk5YdIwITzGiXzhTcdlJCM0PUl20uZ91/A3Q6BFCEcvCx
Xk6ToIR3lkZ+MTrPU1yzZyVjU37P9FXDTy3c4nXQku6hw/mRhvpY1zfdkmFyBeJh2YDCLEWAFsbE
LNSsQchoNutqCuC3q/fEMZopMKig32K9W99lKuLpmDY1u+gwmUUd8jDHGwWLg2ETjhUtwHe0uFHM
yAEvLzQDb9jqtLEZ9bdKIlQ5prXpJBjloXGEeZzNFkxVEdMMrpgj/Ltk+d9h+39t2pj//7B9t/74
ln4YtvN/+PewXff+ha0EGxowSdDcRBv997BdN/5FL4iJOouZ6+NPohn431Rn/V8MdpjHuszcbSTL
9Dr+77Dd8v5FfNSmskBBuY3BzP9k2E6782OhC/oWuR72L6pctpXfumFJ4QnH8Te/e+M9NtifYcb6
R2xpz3kt+hOi8o4oIRr5pKySFjq6QPRxE4pFvspa66iACblEApaH0nvXrOIhY0iXKPoArdXfTC0W
aTFY17Wx61tA/he3yhHOw88KHLwG7phqWFqbE5KYnTWZhA326lLSem1TYForDlY7J9K0YSFurgLk
QZ42V9+uvjiV9q2Z46M1yJ+98FG2mGetdT+lxrQfrSgtX1L/R6Muk/8yrNrRjs/JDFMzu9FZADvz
ts8J3e3IoNHqhX7LwYcr0Zn2N79956/DDnHVoO4EMf6+KqvuB1/xHRWRx5KUMceY6tNSqIiyhlHx
pbeZ9VnLLl8f1/Jq0BVAcEq4pPiWF9rz6qyn2V9vPb8NVFcdhf800yJhWnGXy89rbe/wYwQtm+LK
YpCk50Q118UimjU7gBgjs3UZX5KqZcYUbKgeP7sCGzCGc6etu8EDudLbP0QinoaOeLpFAKQS/ZNM
vmL7C/QY0fdjDH+lNPKj3qn9wmmXKdv9nIKxTQ0oJto1tdrjqiUWRmDLvjZ9flgL9S2X6lBN5O1M
CnO9mm9cbb5LFxkw/T1OWfZeyL0qvgICNEkt3mh45H+IjDSmQ5ZAC6n1oz8J1sU7awBvg89+ODHU
zB8SLptSqRYmvIF7abzA4GdToysx35fDOccMV0/TngK6DsrUT0/p2NxMhU75hEzfjuUn2lY7V7+P
axy/rhmWUt4nzvQovWIMOns59CZHNCAdI29qRTJHAivcWR6SxruYE9HqLl7x2lv32oDXH7vIvp21
T73N3V3xY1PuDTuDk6a16j917YelD27I8nxd8hetrw4JWKnexUQwvbYcpk8DmMjcxnmdU/J1i/Hc
k5mGGi6YCWmrFiAg68kfpsAe6gu0FeIx++bOWa6w2n6S1XDb+2VYS4AyQ0NMKQiO4nPVynAaCVXx
qks2koZYXwj4YIcNOzKzRvvrMpbPMvGPCabwkiGXrU33PcQbokchY5IcCLTY6TNMFd9Tfd1bevk6
GONjnJGhBZ9rIl5BmPIWI2JkZfYDfBbAWOWptMRxNufr0mjf/NL+nC4678EbqeScfsKYxAw4sSer
eRkaeZlq8n/q84aKYUp+mQwFT8TH4qhZ94szkWQYP8RT9TNNbB7LsGQ7a9Z13u+Rzcy+Hddp+Ooa
8psvm3P619MY9lTqsMXhICgBYwCl9NkjyozN8NX3+DyEbf7sfe2Hbmhg3LzJx0PEAhFnEU3LiyHK
aJRJmCcVQeogs5T3oEbR7St7xX5caPUeaOojEJDPvl2sYdIV7p1YONuJ1TulDa7XJVloQngi2au0
vGNs2oT6JJ9B3+wgfVw1rTxqtMjq+vPaRpltvxXFfTFnxy5mktCZAOa+6fECP6laQ4c8EdWm77rX
3aZgJA1qbdp0K1G1JVyADMjZTout9a4cbfWJRXQOdXe50Wu+aeQUTuA14Fxc42KULuHvqbjJLM06
saZbZOA+j3ByVsuYGAS5FA0VSeKN9VggjXDXLIusAQ6MByIp0OL+cQG9U+Gif6j6+i5XTnLySprI
TtKux5hMkajRhbNfU75JLHc5ZWT2pTD6C2THaGziO2+CmCeKG6+xlie70l5ludwzvL/krn2rE4cX
W5dRJKBKpuzHkIpPnBEtij3nh4yxGoK/8OiV5+nRX8jIm0svP0uiPsPKVvfTaIvP5uDT53RSDySj
DZWuXyC7TjLv9g7kXHfhM7JEfIO4Wt5mHUGV1QQjtbVKEjLj7hgPC5iili7DLcCJ7JpVMRIRf4y8
zHQCzRTTyfDAf2qt+QwCqzqRJOucPMrVRyHtMXSlIm2ejM0YMNvbMOJZcRyVvVBIzXubJv8DL0aO
9C7JbqAvqEtiMY5Neqs5OmUP5MEjQ6ZMRAdJExJhtzgx+2Be7Dp9vbrS33crB7QFzKUY00Niih3r
2TdbmwFLwSgJxkwrHhP6nJHkjBwladuc9BUupNF8b4fkURfiaBJXuF+MT9CezJsYMndoyHaMJEvV
PaA/PpfJd+pbaVrD3kyH6R3RJ5qp0lr0E9rsJNj0PCy0Rn0LKAvX7zp1d3iOAF06T8JW7UnlLgsj
B+6dolbeNrzE+GLVmhamnhH6s1mdi3ZQB4KEucktZ6Iupl1SFKfBra3IGSn406UgejDV9mnuQYHw
09eSWPJFM28S1Y4n+HCPWbHUV8vNi28DLeSgFXN+jmlXB01lezuGFW24QCcKrI66f8xK/TDDH9tz
3ykEHOO9yvMOmpPOC+sQwSWa/t62xBTZdUn6G+bByG6rAfzG9q+ZowY4SlZ3dW18NYHJH2yyJII+
TY9V5z0x/bizNdLSzcbubkaN0sB9QSrnHyDSmTuZq3UnmuXdyNuR1UHhkAWntNN6bzkWzmodQVp2
O9FdF3XQYBhm689kyPSQDjkJ9I58Xev6++QkDxghtCj1KpYAo7zqS/5sZv2pT5ZrWukPq3D3plkf
B3t8MmQV6jDJ8IN+U27xpeko0ARmNG57lpUHFN0Hh0DATO1j64bJDhP6rUqyz1lvH/xC7lJOMLk+
o3CJd3OfntfKy2gvjIcy3vQm3bWxi7OvqruEzL9yvut6+1jXmMHa9hCbTgTBEwgJpRoUsUgUfBqW
3t5y7ykdHoWV++e2rN3PkFOmyzqtCViXlPc/1SbOr0KMu76a8xVKL4012N4+h3/Nik/AAbxDkRhq
L+tJhUPaCOKVZ6smXqxbcWqus19G1tq38Dz6yT4mLqMiQOwZeUZS989da7qXDZfwXghKRuLPmwsz
ngKHw6AdmnZNH1CvsiWifCn3/YQYRKzYJJ2k9PdGZSkmVoMdmb2B92hlQ6r9br1McJ8+6amfH8Z5
tY9jWug3k2zyLxzeuk9N0zcEO6yURz3cukeL8z3gYwdgDgRc04KQoqY7ZJYF4Xi2dsxL1b1KC72Z
NZtOEWhTBqJM1DVw03Z5ytdFB8Rpj2eIY/bPSsd63Azz8OBr4qsNQQ+uV5cPt96AdEglDYVMxYHy
NqcLQFx3nT3Rj9ZOJj89mFLNfYCA7Yb5BA6l1N32CN+QU62YJGGxxsDKl5oAJZW9wxtbnWVmsGu4
nbnsWT9M80gT86hg0Z4nP3sz+l5ZjDc1+1UvjWy3Tnoa9u6Y38O8pc1AKwjYpwNLNMhbL352ptE/
WaJeeaibB1fG1Cf0P3Z61YtLXQBNXnPffDXzKn6rzL48m+YMFr2qVmpEZJRfV5obgeh0qGmW24+H
2a3Gq6pF/kYXyzsp3WaWZ8wVLa26bKfvK8Sxo5oAxYh0+AKkW2NBNEXoitG6Go33KfPtg01nE95N
FkrH23eSsE1NnLuEUHIbuvSBOwmsMhFXdF3Ae9WLVahwXuZbUpksXqVJqQsFex/SX2HotQiIxUX8
xbTmfYlel0ZEfZNp+o2fsgMuXsmAoHmCLPpslivYZUJLLDIpreaJffVs9l6kAYkMFePNiMbNZzHq
Op17fU9Dqo06rVmjOe/vDfCGuw5bMQnCcJtZLxHux9fSaK6tnp58ZiFibWgDzW3kO8lLUyiEYvFd
jw6Myk/rT02TpmdY+j65mBN8JjDjuyqxXtdZI45zMrj5riRg03v3lUPasM3IyVmy7JwvVvtkGJ0W
6LTSnlZSona4yf3AQce/s3Ld2ENqkmGby2fS//xPRVEM+J9WbImlc66QXY+Zm+zjGCViR1pL0Ba8
+BubNUAo1EaqFefEtfZG639a9C9NRge6HTbA2SGmc8KOErko7Aj/BukkojYZbgzGwE5OQQk/PBiF
OiiIaLiDftZLFnVQmIEPQ7BKQ03m105/pTncfff16Tt88Q2mOpDIW2qkzTLj2+m2Jma+skzyi7kB
HAbm4qIh3g1RANEicQvSSqlH2TdEhbo7OWOouCUJDC25Nt636awHmWt7hxKuHF3d9NAKCT7XQgBA
R4ipf92rqJwqpsUlqr89u4V7LSa7OKxGkh3tzDRfNckS0acOI2m96J29VWkIjWhQRcTedHepmU0R
WKuMoU/iXfrR4KOAuFjtDRgp+0YrrSOQ2PQssrJ+VkL4kYVd9L4kd2U3gDx/NXHRHxxNysPATEYE
alX+a0dGwL1DM/M5R2X56NqjccR/NuxHutDZzit9+9WwkYWkU5dfy1r4j3UpiNBrSouZh8ckEEVU
d9K1rHqd20U+bUCEr8oth/eJeuM8rKM4a2gP+/3Y6cMz3Pnxbizq/CxgGX+BcAVYeiqm6WDVku6s
7Vf+rT87w9tgG/FjAXbykz5mbEwTjc81AA9ZPY3mYn5ZHSstQuw+OjN4o4tD02/VccxB/hpG7T7Z
eJj2Xl2o28JutctKPit1CC+q41YkOhvdJgWU4lrDlDxV0u1uY2YEZJo4LUt/XpoD6o61c27YBNYL
6HSOb54t69ehYN/U7WXZTZq0HqFapG8QEBE1mmDlX0ffHow9qk4DNm6pTjLJrQgldBMJO2fojXxJ
JZkcsItJ45PSgYpyoB3t0KiXglszsVF7vb+ja5u+lLllRZ1TJ/e+MaU/RwQmetAnFrDduFlHXi03
RQxrd4QHxIa+X0eXIyLI8OWCs4k9wi88BCgTU5WGqL2uN6OclNSUtzbz1UnfrGz9yhybARj0nZk0
T+epEvKefbcPgIRIBm+YhEbrUatSzjFFHJYxJxpdCTq5nUghv6/6d7+anMAku44GULajb1z9WMZs
uJ3K/JTF1RTVnNSj0YZzEwsAdn7x1sRGeTDcdD/7VpSbrOFukT3kdu8HqTdThhWf64ZIX8iHb7Kq
bttN/DJiW3zy4M4Emo32eKol3HUX5W1br9OlRFpbpT9XuiX452CXa69jGp/8sYxmiwxqA1x4II0V
UWQch0NpnqErM3+bV/5/5XzTGOUefoQMfE5hZluFnEq3c+QDmfDY+ZiGHJ149EMMcc76nKPOWEra
DnSUPJijDQntWjbQJTAJvqViPWluc7SlhEiO9IRTn95ejfbHYNytDZUXk5KgzCtO2S3hxoVjM5yD
LCBmWhpuB2vVC33/knV7fBYl3xDDqF5LfuR6vc8r90ersvK5rsS1V7OM3C0lxq9i66gbPVW3wfmq
IHqak9WJW/ldkBWHVzEWUdIP+yJRXx3DuWeRY83Hnsyv/Q7uOtLat1iAk8U0RlN4mnfomJJg6LZD
Wg4B2ysL+wArnz+fDjYblXhh0BIhT+Fg6reXUa7jRSscfb/pnvvY8SPpJSoEkj6B9KZfaBOkrkmm
mN6NWe6TPP/cOfpdUrTfROrPIfZdkgoEwb40o+FU1o11YBcC3lfWRSSbatynKd2UbmkhlDRVB7MR
m31lNP1DAig56HqPpYUUTL1/QiVyE48eVWbRvMikC/3W+0piClOEus4OulZcp+Loj+7jyFwuMIr1
qkstSEEupLl/TWLNxJ09EAWTMxxtY0TZvdnSd/EXkie0G8T2zi1r9hwldX+xkOogRGj8qPYN4qGg
6BK6daPREIpAq+ZfkzXnJXS65nVt1E99Huz9uh1ENVnmERO5W6ZFZ58UC5oaX0uGYjdW4tyMvajp
oOn63Vg78DpnU90VvXQPc4OaOF0uDSDjMQOetm2AINnZZFz/6vAeYH169GXbvJjzCjWzpJXLKH3m
NoD8U1MuAy0ldHIolX0jaD09mib3JiH3ZzfgkpDFegAU91DVlPjmZLwsnL2Z8fu3ppFwv+pq1WjN
9MSgILKoJsC1TfKMbKM8QH90Lg5EHxiL6akHUeahkolkqu71srKfKvqMmYeFJqnIHrDK1D00Tefu
jWbJD3ntlqRqNN6DSKGUzsm9sVpn/pIX9sTrJoGqXO+rT/zEEa86S2HO3hgnGVwHJos68knV1lpk
C6zGsU+f0Ubp5hXZgTkaumQSJ6LF8i4+FVBXq+ULm5VOrZ9FEy2hm7HQaaMaGiEO2iLvp0wnwF3W
V33oL872XUyzhSZlzh8KX7gYupMf+pQWEcKlbwCtjYAZvfeoypXPvmge6KOxSEow/wn5YQ+oEQtq
j2bcWMeTh8ZtNc6t3do3C2kVd40wsmOv+9k+m0d6M0sNagSoChvXfekgEsta5wXV22FekPQabtve
s/Ec6k7zjzqz4buBQPqgZg127fxOd6pHz2ZGPpnfp3b9a1fiicTESvCK4s6mtAnrvHu2XVUcE4sV
dRn2GtOoCurTMHYvpvMlg+ZxlyjNvEvHE0kYoWs8TCkzTO2roB/36DX2duAB76hDCw44iVmPzJGL
gzes01Mdw+3EPjbe5bUp4PUWJ4nu42qnIyE3ufd59DoKxQyQPH0xGu0svIzGUNTMW0Kvj7YDuzi/
lBF0rsE89mP+y9FIi0vaxmGt3U2Grc65aDqg4xy63CkyJkHHtCOeoLGQ0/JB5I7pU/IuJYUK3Vls
B4UfnzRdXOcEnSIzi9YDJ589UwQbwC7QNkiRR7Y9QMnkgEz/9RWVf0/2TmoHVuVi5IBUuMGUD5I1
t8gRhsSW1+0MTv9mdZQghBUCkaR/K7qhDhB325d6CyyJs/9D2nk1N46k6fq/nHtMwJuIPXNBAvQS
5UpS1Q2ijATvE/bX74OaOXGKFFfc2r3p6I7q7mQm0nzmNa2+yXUnpIJA2FWIpkGDNzOwcht5B+Py
PZQqdyiSCoiZHNIqmeKVqSL0S7VbMnb0L+lJGJa8akT2Uw0sTLbzAyU7bZu0yWs9BvK+a816lyT9
NsuCchPLmbVofTxoFlmZunQt0JFqG+XNllOx7tX2AM+ZZmrGKdGaatdFqfCUEVFXVWMt6x8ODud0
dXz6k7nRH3DzVQHUWDsaNfUqs3Ea17D92mVK87OFefcU++ZbmCMjE+i72am3D3NphQI2L1KAi3Eb
tzySuZAVd0iy5kdlG9+TEvObxOm0p9Lun9gGd22G8mSpBW9EP+oB86Cd1pvGfjCkfdDF2VIOKAU7
QDQ86C4oOgw+HggJIOZYX4St1G+DUsuX6kRCWWTaTRIPd2QNRzMIXqQWvfRMz9bGFMTrKlZ3WRDl
i7oiFkgzxN3jfqdnJvKDKkheZLIzUF2ktgNKu3pqeFkW47nUOwstvgnbnZVtrOQpT27oqh5JW8Gr
WSsa+SZvv5muLBxroAgtc0tCiL4Gz5eRDVNDXNllfYNrz7HTlftWor6JmZMn6kkiuHGOSJYOiwkz
z5WTvkn2Aq3SHruEQqKdjT4g2sAbTRZ3g4gfDZEFWxB/RwXh3rovxqWujrdtQuOokn/5ZsRNH0VA
GCMRLGP+haPVYs+UmCJDUw0h21Qb0Yf/JtfyO6H2xpLsGYgMLGe0H50qPpBWHYXf/sr1SDvYje4A
P81KTw2M/jhKwR6Ya7JAh/5FBAaMobLg4b7NpPTeCcSC0uEympydpI2bXGAHPTnN2kTMq3cax2X5
oyXCXFhhjPedLR+h9B56+QsmUIR3eFxk/TpLGvye08DL6uaRz7ogUMqWfkeQ1PjO3Tg3HUtIjx2q
3EFWJ0e9mPbtCDuWrxkEFMhwOQkWlg/+NATNACUT3X2VgnBabAPDebF4NhcodN1atQzk4M6ci/SK
9NIaEZSPMT52BTrbtsbhb+NiOsIztkBGF76btJaxpcbyCvfwvuiYyzA4IPHoSgXrasLMKUSZLjOc
r2iwL1r2dK8ldD3bXx0QM0yu3NpYpeat4yAvZ4azfu1N5VdIk4WrlKyxbDn3ytdUhf+VYSkU+t8C
3jaz7L0pByihPI31jZlLN/rQ7mgNL21ZwmLKOkaRvy98u+IpjmNCwGiZoY7g1dTeHqFuibVeqLYb
VhXlOBN8eipPjw493idIv8YjvlYoE6Bg+qQVfRzSRAz8bkEBq9iTLO90/PFI1dALCFryOyg5vQtj
5z4m/6BirTeuWoFIViZpi/1FAEfWfnNyrkasxJBTViccZYqQhxuxlEVc1YD0M2Wp6iPondhGCIEk
CBE1VGKy2HW69giYmohKHh3iwLQh95Huk7beSWlwX8coJ9j6MZTSZFeH2RqBKdT8HbFXVTvcObrU
r7DCe0F5+TjWyVYJULMv08HyKOdZC9yL22XcpB3rM+xxdrG+YGHxLsuUWEcw+rNBW0hQ7jxa3IDg
mQVFrzzV17D8yr2kik2sp27RTQ+ZiikZmcp9h3HDfShCOmmOxJzKiGBKdaRDGTarLBHHqVIXIUqG
CB8DHPspwC/LxkNe+Js261Czh8RKIH1rpwXG4uoaNfsHuy4XqnDI53412FcQ1m+EnXCzcHVtozhe
gY1Zo9W2iii/VUFFn9tcOYB2CqXG9wayIuAvpVtaxV7kpRvqT2bSHHFrOgRhdRupkjsguGxpfTl/
Nf0ryPDGA1alL0WbqM+SMHHLMgNyGQzV0HaeWmaHCs4qMp/CYFwm9bOejitQmrdYw2BEv42Rpx8O
iCeu9eCnQxqOwwqCzzM8AGxlrS6M9B1CP68tyimJgztV9GqKYaWJn6G+krXyFTDed3+U7uR+hhlo
btDN3mZUhFCKqMUhTVSEz7/nYbosSTdjruFKrBBL9gQKpRA1F6n5NcswqUTvHQ1LB0ZitAMc45YW
nIsKI5enEtIVfXwqeYmuWEuzTeXtZJNqo91uyg9xagWPddBUd0BxGBjFx21TS84aVIe6VLU6+oFu
ib7G/CyldcM9tKwbtPDp1cNLqCgt0IeMZHuf2L4+owmYKuI3N2XZYhuo5f1adLj5FFmuP+eRSvI2
NFz1MQhV16l1KLZheUT9WvlqWJxgoxwFhdw0eG90K9jKCVd0rMvFS6sI0NG9DPuzju3yAR9Eczml
8TENFHuRRAjKLmLdHnf4cOBWpeK0RzjwNBDUQ41OXU1paOzhMuj4GyySHuNa+mIJwECUVr9COPFK
XA5cK+USRbb7vpF1m8fqmc55sS5G+BN+n+MSR5qQR9ISnT1YCmznHQ7BlZv46U81Nu9o3j2jfLRV
w/AdegQpBpLxAiE4gfAtIcuDsO2d41PnLQfj6MD9pzepHXGpoNIEPAsWOWfJf+WWj8Bet9SINTcj
f+kM2oKg8DE6kjktPRhIuhq6WvToFIj7sYfdYhfZXd2LzeRot0GqH/HF+SapxoPWS7tYE0id1+vY
AMiPbEPCp5ykTZDEdynup8SFweMgx7tME686ryu2HRMvuB4CekulFfXSfuHo4WM1aHeZjEC6RJW6
0LRlP9B/bGnbKMmN7xeYTlntDyN5r5VWWsoE90uyVLAklHw1DHMWZKLvAowly8nThr0SMIYSgBp/
Mw4Epyl+kaEU3upae28LwN7+5K+1IfnWOkmMX0r51vrhD00uCK9xkoT9m+PXKm1QQxeLPoR4Lilr
Ta9WkBp3jkkbCD0jOtvBHkPIZwLDW03BgglDo7tBRsU9HG9Rr1mMvoHzY5YdYo3ntNBsTl8dUCOY
72QFRyrwbH4/joscrOwG5wx5AT38tZystR12O0Uf5gajvyhzx5WLMl2XBimLL76NZXaM/Ya33w4f
5dCUlhWq/GbnP7RoHcqp+i3Xx60u2qPI41VArQIKyLuqS/IqUJ2n2XmhbyqKvdZMrpddva3Wdm5r
G2vMx5XIBs2bYhVXRRieC/Q5bgciRZFpd13WbE30s/EMCb5DK7QXsil9w30ODlCjvMcKNLI8tnd0
wQFu2u1dOChH4Ky3qhwcEfh0zUbgZNcc865eSdb4YDk/nHYFXfqW9iEWMSLx8KqOSGAcN+1n/zeA
kHK3QajgzaA9ij19pXAmZSzfVLjiknKDQ+pCbyixZOoWYvsSNPjD2D7a1hbw/Aa2yf2QPaqJ5Aph
zngAI6BtZtSg12vSNj/ZBs6wrxCf8MJexVIixBYAa9FZJiX1KsU/xhEupXgqTIsJq8tlQWZLRZng
VhYNUOXKWscWBmFAIPemg7uYPHvXB5n5S5qyAzCQR6ONPGlSskXRdtpCplonGo0GTTwiCEjdHOuR
eKkEAi/PcQfE9FdQix1CEQ+02lwrtm+ocexIV0fM9ehzkl8uChMZ1qDL0GpB5sjKizXSDGtcrTAV
imvFjQWSHrN0HiD5rmTL0ZEkDEPwtegOrS3/0mOsJnXtS1VmP3wrQ3a6e2vT6pck+Wu59QMMInm+
1bb+Kez4XjJw4uBtfbANou3O3EYlFkJqcHDihrYUlKMW86XwXUbe2tOtN9xMvmC0cwtrb654Zept
nVYHzDSOYT/JywwLlrJzsqVTcI+2aBVjNYIY8QA/rYzTV4LcrVzV39M2fO0bX1uTOe6HXnkeu+o9
p7GL/U0mUf6WnmSOtkIBaj2Nb5PRoHJQcEsGqr1sbfM75WOUAiK99dC5uOMt3qn2eGfbcPIwDZhR
GlaqrGjy9yDVEVeb2mTCkNaaDQEPcZ4dKdlZOAygeO/05UHCvXH2G0D7TRnfo5Y+Vk2kKnq7dVOZ
Tm3alG4gBYe6KWH4UjFbNKoYaW1A87VaKngFhnd21ck4rDBSpQy7CIkWxHup3AJQUVal6RwRHpQP
fhKGS9YIjqCZLgtV+jEJATIqfGola61EHf/HLg49LbHDfRSOLF9JlyxQtYL9qOxzGg/LGtbEUtQl
9W7OKs8DpAQwPuva7PSlr0bvRuw8jnpLcTpWqdtlayfovgmzdW39kJe0YMaahQ7RrLfwUM2x+9PJ
E8JVqY/+Qi+BaJjGM/B+l6apQZWj6byxk/C9ycPvGBt+MQDI73N0DdxETY0fmiS/433Inap873vy
rKwsv6oRvnQwOuhGBHNX6odo1K8FMEiDTmosjKXEWQBVhI9j9zo5wCb6lCBKU7MDKGyADdEWD5Q7
PtdecsCk0VK6i1PdLfHNK1V6EikYCIiCizE8ts2NE94O4jmyYt0VprmN1XIX4NZUVd2DnablVi45
WobiPxnCBCzRAooZFWCNTr8zteHViCuUIAYVWrWQH6dyRCYi2ytDdwux8gni2Rr3gZUV1iuditii
z0xpLSSinED76hf3NR62NOymFXRVJOlb+llZ+FBRm6Ykt9BD514B2SiC4SUw02/VFGpr0cePjZT8
7EAe+tabRtjQ0PTtDYwZifdVsZb6dZlsRwM/tYgubJLezMciLlZpOC0RbWrVduW0DxH1gN5LdHes
yWtlmhxlvICXstJGMIcIz3PHR+ouNzCFtPvkEFpAw2zZ+xI6S+VozB33LKfkfF9hG4ZoDx41tcxE
AaXKO3UU0Rs87GmTtZr0hvpb4qVhlz9O4CDftdDmhVFh5SS8RFkfhbdRZvSjq2JRTet1FC+QQPtb
ALXg820Z89CpjfejJOztOFXayg7z5jASAh0yIwl/+HlY86STt2p+bZI6DfIq8+V6I6HOB78/8V97
M/iOuNBNbcTfrYpekiqKhl4LRKWFZKkeuMDy0IVTfZNCrbq1tEzeKk333OQso+xTBfU0KX+2ygTj
U1VttZ2S2gENzeRXHdRL7lx8UaTVpMyOyaYb5sqxaMIXzKkBs5nPTQTGVInyak6i7qxcVV0p535D
N6N8qmJTum8dCp/a94LAAjkGXBdb+SYuk7sqMRZBi4QKBYgNdSRpTYc58yrcNzZRJ+6qyHoAyBY9
9Gbpwr4GP6Xmw64GM42xaRMurLS9LUzlNYrEvlB/xq2MTSwZCJ0ZeDm9oD8fJ+tkBLNOjwp626st
3/S+A4/3oJjByqLnEph3hdVtaJIvKgI7S3mTenqLobSJWwnPgOqbFv8A/E8N+Zlzu6Qe7AAemr7h
6jyuWolqX4CP8iwMwEMzTt81a6bDgj01zMLEGKIviRatHd6PEBTi2yCeSWo0cccA4KAavdSOL+bs
peJWwewqbjwdVoUC01utpbvCJmPg4lMjV1e3uAzfVTM1w45aT0tl/xVPmGylFQTW2PMMOES4w1S8
hPm6K6N9EY338VxMwsPL93rJbrZj45DhDlhB191j2joHv7OdRYAbE8yhaNiqUxx4qVV/rTPru4Bo
nqp18sOXJfuZ2mC40iaHyL+Eouf08qrL504ASLakTECF6prlQlj1lGSOWurIXFY2j2s6mNYiTaF3
GOFNkEyrblBeJlHvGwFMNzfW0RgAWI6dX47KJUmBRfpqKfCJsRQJbmITn0FbmvZS0a8heqwTCZ68
FCEZGsVDR6SlQoaCzrywHP9XqNIDFEBeEVC/qdrwYIm3qJGB6ugESboxTkt8or/z6HJ4evBwxfCK
vadX5KBdbR51muXoZjhFCa+e0CzDPzT+WZcNSHTVuektMoCWfzAAjy4Mwuy0rMUSgzVqrmkac5X0
thdpZXgLtm7B7QzLEBqUhCO1FzjB0yiCwkOh1nrDyQNGEhU3F47yDgDATR3Jz/S4w2Wrpz3gayOD
/Zw2Gb+CRu1vmsFfES6O5Vv+KOq3N3HzvfyP+T/9WdCBj4JQ/PP0H5t//XPwVrjfxfeTf/B+qwTe
t2/1+PDWYP/1z//4l+7O/G/+d//w31qDT2P59n//z8+ixQGe/xtezPmJDCG00f+aSrGK8vR7/uv8
P/gXlUJT/gEb1oIpjGYhetUzVfvfuoXyP9DBQlhaRuDYhs4AyeLfVApLhmWhQgrTVUWbcQL8R/9P
t9D5B6Y6KBbC/NY0FVrr31ApzknTMs4eVGtngURZ15xzSSlNQ53MyY3QAzLa0iFJ7X5HDBd+cQpN
bP9YlLuPSoSz1MWfwhQyonloxSN3BDkEi4gzGRl0pNKEzDDyIOzqP+CgNSY1bRMjyEzBF92QaChN
2IGDI8/T5Irax8XBkcUwWGbFRD+FH/cHO1zWAxHnKHlyx0vRPpcSUIlOpbk6tq94ozG0sP1sB3Vw
uMJLPzOxQB5mnrcNXxxGtM4vOKMgD30bYwiugjGQ0+xxrEcJkYGyv0Utndc/czTgMmMGhD8AAr1V
i8Rc9q2OvsHny39mrPXv3+EgWCirrAI/6HQJEDYvkaOzQk80UYSkVUH3KDbEhp04rfypKt4zR0Xg
3JbbBvxJkqx0M+gPZhw4VxyiPugHsCQW4pAqkrbsOlU50yjB8pxwoSwARDWG0azIHJytKYd0Hlsa
5HdST9a9Gm1s55fAu9WtkQeJvgAhD0jfIqs8gNqRHbfEQTO/tkyzkM7ZNrVsB9slmOzzITsT2hnQ
bmpGUjOvsvvoQZe7gZrZjDuobcOr87BZY/hS7zGYzldg2CKXBKC5/ftvhfy7guWBjq4Q98Ppt7LR
doMmbMdeqNcDBn2ljhpYnd5CqZC2iIZa7mgEEDXGoE4OSZgQcA2oaHy3TKC2n/+Wj1eEZTkaykOY
sbFrzq3JoIe1To6Ol5c3sfoLMYlkBdparAWoyb+UAJq3xR9DGWezxpXJD6h9Jp4qV3AARsCRu0ry
/W+8R+MdHFPril7CfOrPvvW8utzOJtLv1rn8WqQ4sZSWTexpIVDfRqvyva7n2pWLbz7gH0Yxkeyy
NCgOmjHfTX/cPbmRqZIsZHZUT19YJNi8TZNB4kMhYgHH9ruV6NaVr6Zc+Gy2DA+Xai+3DvpGp4PG
0ihFiM/Enpml2arNkvEubrj/slQS3yAjhyujHGj04bpDHj9Rwu0Dm3JXF1mUk0pgVIgnEpWDGfsy
dQPF8b/dVhx+/HTQ3kesHBGT09/HHYVcKyRUrykEdZSqtImso55ii+5fGWq+TU7Xf1ZM5NLTuPtR
Nz+7bdA2FH1d6PNXNrqlBPOdurolPwVV2rmTZQVXVCg/Lj3j4WOlIUHJHI35z//43hleqw1OPOif
6/RDuPsN2FEIM5il7Hh/v4ro0OrMjbeVWOF0qDapsc7E9tQjKARGU9NE1+IwXQ39cM2O7velfL6M
PBygsVCfBDVx9o4lemNFclhxOhMHbGqmS+Ou6EBoLxzQ+cu4L0fyEJQcbpWiHg+FAdSqqKlcLLNi
tLaACxwSq7F/TRuVxoIkBtPTyWSvPC4fTxv7XsY1CuUPVeXiOl0Sq1cVBwxd4vmlUqx6QQagtEG6
4mpDe3YGXoscVN7ffwcTtXRQSHgEYt1xOigYMh8H4zHxoqagE8FNCZyPhnuIya0m/fhfDXYu6VzZ
6oQU9mztjGDZfgYBpmFqbqRpsK+cnEs7GT4n1wesceZ2tr1sc0wUn7/ACEoKN9VR7JI6kk+9ognw
+aQuXFh8tz/GOlvCnj5wrWAG7SU+mMKwgpEUaECQlYDesK2BzFhWVgGVxYYDP9sdIEA1DNgcWIg7
7OQwqe6lAaHhAjnQA3UP6+7zH3jpFkFWmQeKaM4Adnr6iTuol2MXFqCpiGM3Wov+cyls87ENneKl
71V/8/l4H0SGZMIj00DtHHw2enja2UYu5BJZtlxJPDC01g8BLftt7Ky5LTkIgxixcfpX0YX5Xd4b
Nk0XvR22CJrS1U2dZKK7r/ry976bQC2akW5cky69tB4o5yODO18JxCmn69EHDvst7PAPa0X/OE69
JCHTUUnPXLLJPjfH4q+fUZvQ1TIx4kPeCH2j0wFRqdOs3hoyLw4UUDaZwrsRwV55ERZ/J2JnqJdx
lztXxJ7mfXd27WF1hXYpbsbYfJ1LbSWhovRjJjIvYdNRDhh9r0K7doWyeXE0FPCfk6qkS0ULhkUR
WMqVbXDhCDI8acPvKw3z69NZq5CesgY0qafaObbLjowDfQlvF1zM8PeXGGqZ7DnkrRBQPlezNAri
4VT0PMlWIblN0TX7WDQWFeReBFeO+4VbWtF0REzZ1zpaA2cfk0q9iSt8knqOT5PdzhV7laTIp05k
C9T0fBSEW5pTnx+pC2tpkOSiSW+AFIRterqWHXhyn+pU4IV1Gz40vuW7AKzHPXCkevX5UPNnOds1
6EqylpjM2DjbnN0WCeqGSg8RwvPbWIMOBGTDT9XWNcIQoXrSG1SSRLaFt/r+9wMb84DEO7Nn4dk1
ynbtfe5zyVVx+XtNlbB5zUM1XGszQggtRBVFEDv5Mke911KnCzeCLRtobWEOKeswek+XN9X1Wkft
iDcCDOERi7j3CW3SFWbtNPcQmr4S+1wajtGoX3AbEMKfLXGXt1Vf9QpdR/6t+0AZrZdkmsrnKszT
h6pVxx+fr+zF8RDDkBV8JCCcnkXUlSkhpiX1klsOojnkPFaLRieqDLqZsZ2JKzngxx3k8B1tTWaw
+XvOP+ePKBJ6MqCStgu9CYGwOesVO5HQL51SuV1LYX2XgHDNQ6O6sqy/NdpOty4DY96AbLOKlvq5
MGqEhuLQOnLoNQphjGumGSAnEKPD2ooH577Q0Df0hoBTjVooWOgl+jZjsi8BBW6tmNBv2RgydWN5
CFro4HL9Ky2wtARdFjvPFnSKYwg4HtXAUkWjaECDk7eqymUaw4kh341g7xDVQPNRcqNAk78ppQ/w
qgpHyrulA5vx8896IfAAZW0i3mvMnhLIG5wudK23EIsn0JqVAIGblkOJe6teAhEaYjexIdB3E+VZ
yMSp281gH7RHEPlEK22lopa0lJJs3M+NEk9SpWu2TheqNvw29jjGJqApcCg7/XVqhJt174SRB0dU
XQpjUh8KhXZDoirGRlZCOjOqif1jipqZ2vftemwHCZgaePzP1+nj5emYlO4oIIFIxsbsbPtnmjIi
AGTgSaQgGY9USr4UxRRssw5m4+dDXfok5MsUPpmyZlCLOZ104whw750SeA2tzmahjFq96zQavhE8
KAUIvKDv2cxAkAp65E9JCmG39UNvu6Y52TuzEtjHTxltAsuwVqgqFNeqaR/fr9l70OQtMXHZRYvt
9Bd2MNzDUgShR2dLxdpLTejPRvUBvLztqVIQLqAPX4sFLg46rwphMqKT2tmgQWN3YP/8wGsHzia1
sjLc4E4FWKbGUO4V9DMVVFiNV778fG+fXQjUa///sGf3uinJ/QDdgUsOC4Btamuzeiwols8/+qXJ
AcQktlN4MUnSTlc0ABSF6h/XTlRo5taY4He1Sd95th8atGhQTBkGborPB71wybKbZys4zCI4YGen
S5ILq49t6t8+5p+uOoJJR04MQQJDmh6CsI/WzWAKrwfccWW6F2qg+KLMFleaRQsAa5LT+aZRWdSq
0Lhm0wCdgaCmd25BxLg1UyHu+aDdi1X34c7gftkKMAzbIjWKQ5/kEl1yVb3B0zN6/3w5LtSqHZ4a
qheE2XjJnL+piklyWVuUiQi/S89I4QflNE/paVk9yM8+8Ugl6nvUV7K1iGg4tVRi3Ss/Yj7d5/sN
w4DZnYn3j1L16cq0yhB0ks+PaMyqWXXk1asMKuPBqcN+OUnqsC8AzsnLQEnjH1ib6tF68kOdkkKp
XXmEL116uO0SXWhIYVE7P/0pyFRWXVXjGIN8xrhRULZZDYH9bAdQnT+f9cc0g5VnR/yuQ6JGfrYd
yOsybZQHtn+SGJux1vWvHXWzdemMzQBBBO4o/Hltg8xheOt3g/r18/EvnQS0vqAHI5WE6dr5TDXo
O8CCudB0an1j5b8hfNw+DXXfbui6xlsVrP6yr9Fn+nzgS7eLoco0R2ZBYRKd0yXOpnCw0EZhYLmc
ETpOuod6rV/ZVPPyne8pmm3o0s5tODy/TkcxC/pRSJnShJn5V5EM1z9sjNp1Cit40mqALZ/P6tJt
hqw8YTAuDZDr5z//I3qTpmbGDzHeFKnjzphqaPG5XyFIViLq+IWIJl3JWZxeM1y6tGFNVlEzZcMA
zXq2mvBJC5MMJ/ZsSxhuKI3y0eyjd30c/gfxKZwyTie5IpP87VbzxwxDCQR6QICP7MXUu/bkm0Sk
o9W6iNOaL044o1Mlxb5vsvrqYbk4yzk8pvKp2cb56xtZkKctJ4nQNcszt80KDUGnOtzg16NfuQEu
bRzzj6HOHr88T4esazPghbOMk23WxnKWrwXHk4tVQ1Ptyka9tHGwPqRfTK2JvvHZB6SkIkWOghid
nxL11hMS5SV6kWAHIOtEmJcusjHt15/v1kvryVB0QAg02TpnN26VJDl9JtRMCqguboCd16oprGbR
djwAnw916bhznXKXYjWk2Ocy3QkseIcgCeEUCmooBNB7HEv26+ejfPAskWcXalilBGlcamT9p+cP
LdFK6Cwh+gxRvRvV2l/RkqZNJluDvI97afyqWMDRLR1EoFOV4h0hl3atoi+6IdyDM9LB4k0khQ4U
xH5X17Les1SjvHLtXvrcdPpov1sqTqPGWUhnoViPtUUVexNkLtR44KaVtaEBGsY7GxnCCWCmqT1+
vjoX7nra/epsjoNPjn6eyY6DVeD+V0deBovsAPDqRRPR9DzCr15KI5sbgS9jbdWIhX0+8IXZ0n6m
/69roBdocJ5+FakRaYAHVOipUd56ujzgszzU0cbRJB3lICtCiagYrgx6KYWiCKNSQQN3ALl4/lV/
3FQNAklBWJNNlJ1dr0M4GhiUWyGciilH3yTtkhlilkGjFd2tpOSz+ksVxbSlfVjCn6/AhZPGbzEc
jE7QzvyQ2bS6mg1omwRebgbySleK8Wh1geZqyKJfaUPNW/zsyaP3hG0L2E2N83B2qAkqVee3Oq0i
EkXfZWg3f9UyM1NQbZCVdR6EyVusWc06DKB4Lfu8rrefT/bS56bEx4cjjsOYbV6MPxZ+wAJADG0R
erSU9H3eFtoW749oC/XjvUIRD1h2dy2uvnBfU/Vi2sTWqvoBbaEMpL+ADenEoIa71uKg22LWam/h
0aWbtkzC58/neOEsObzzMsxJ3kJk90/naA26X+YGAgARuAQvKKJ8ZQpo/1CxfrYI6hwSNHavvBEX
NhGvAweIspcJgOJsQ6NxPcRDTquE5xfVY7031qkmRyttMJL7z6f3YTnJTWSeeDrXhoVT6tlQFT20
iSwdHWEJiDcZWIPNE3dkrktIVPlydWVqHw8rW5WnCN9l6rNQms8CNUjQalalcAlCvYUJoeAi5UsQ
6helnFQIsCnjVuA45gVmp6ySNi+eoE8B3YRNdeX8XJg6DWpV5kHUVZqJZ5dVg3h5JwuqUIWMCKMu
N7mHZhsUKruos9Xny/zhVZxnjamgw/NLqcc+Oylxxa0VICnn4qAHdB12/GguxxIs+pX75/JAoDjm
gfCcmyf9x5HEl7Q20E+UXNjowdZXwBLmKdLZn0/n4/NLBsMGZWtiUmJRRDwdppAVFNVnJRO9rcu1
Udula4y6egi7wP9WNfRkpcRst8jdB88Av8RRR/3/ayaXxipoOsDduYOHhx8CEEa7C55YIRVvXVe3
V7b3h9M7/06CHoxk6e2o5zeUEyBnPksOwX0f8p0qaeGPJgn8F9uXnXhZopDytRjz0oM8KV1Zow+H
eB5aw81xvp9JgM42upFVePrgCOIWVmxt6sExvwxC0betlDRPn3+OCx8dqCBRF/L3Nh27s4+OMnJi
ok8190bHYNem+FT4ihQ9//0o9Kd+d+esOSs4/eaT3xdgZ2K2lq8WW2eq2n1bltc67RfmQtuIlgoS
0LMw9Pzq/bGBJ1jHSA6OPtDmytyMJDxILhjplZfr0ii/61Bk5DJv9dlcIlwN+DawqWCJ25u8kuKV
jaLPldziwhYgfSL3dci8mc7ZKEj6Q9E2xdyFirIt4FhtBWEwdQHwKlfO/YehKHADPpz7Fthek2mf
LhvQPzuj3oPy5zjU3qBr0UsSTjmFtSz4+fk+mP9XJ3HHLA3OeZKpi2o0wc6G6nUwyWnQM1QdKzs0
N3yvToxwg7S+uWyQqTjC2nvKeqG6nw98YY7Ij5PEkMpzqHH0Ptka0A4SEYM3d/vEjo5pDqhdL1sb
nQzVvrI/LgyFvaSDo9sMwiV+Px2qDOTADhoFRXt0WZax6BC8Mch+960TJ6P3+bwuLCgdO1p5gPBs
g1vjdLDOBIeOqY7jSuQ89ZLZ2XsAiuNj6Os8jEi+li94LsYzeju4ZqZ5aaaUhJAQkcHNfICAJFCB
y0xBW6sW9rfIpyCZBZh92D6wk7+fpmlQ++WqwsD6/C6eGqeRURpx3DiWwm7R4H3gUoALH/QWO40l
HQF7D/kve+Hm7F4/H/vSLMm6gXVQ6CM9mf/8j1slMjqcTDpzht0T8iO5ZnlaRwFFU7C9/HyoD1eL
KZPWk57Sq6fT7pwFjD4QUg25V8dFpkPZDvLU7VrJbL5+Psp8pZ8dQtxz5uwO3LEGofN0QvagBIhP
arNOV5bvzBSXuWHU8luwV+omGJprzk8XFtAizIcQjBTq7IJ6Op4BRqCmno0sVgR12grBVNL/ljbQ
GYwr78ylqQGXB+9G3/cj5g3RajWUpRZBYkrIO1HArkdHBomAQiVKd/VedNHm89X8WKyfXWyJD/hs
PKH8/en0kLcim+NedS1ByWfRjVgwL/DGU7xiDLqHTDF72GDpOLljpdk1XEBUHiVnUtCKR4TNMQvN
MyGDfPn8d11adYctJHNeNNqXZ9dQJ9Vaw/xtHvYw/ybzxHcu7rfjerSH6Qr+6cJYdPXndadOrTLm
6RIYhe6PQ44EGC7MIAkKGDdZnqFYq2Xq6vNpXbjwfmP4IDqAD8XP7XSoOsT7ORNorNXQc5FjRpqM
O1wpUBBBBDbU6u7Zbqf7xsmKt89HvjhJviXoCRBN3LWnI7c4F5b2yCSnWCiLqkOguwS+i7J9V13b
U/OCnR1RWyYC59ORIqNrfzoWOhnYCQezlF4GXLLSG2WLsni/ThAE3CJala1GrfPXlQ6sUrVgMgeO
nv/9O2aTKM+oBm4lbDtOf0M84W1TcrG6Iy5PiOv3+i7NFcU18k5//XxpL31UADHU4sjscGU+m26A
Fx2ahRieqrqFb040wh+mn4wSdIyQKTbjZLNQqPQYRby/D34Ax4Kng3vCMTlnudBmAzrm1LYbGPqv
Rq37VWDH2pomynT4fJKX9g+xPJVUoD8AQefL/493pNKdasTx1CbwQDVyQmZu0yXFD7PvnStf7uMt
SF8fE0ZiHfoa2BScjtQDtYOGjzh9nAEJLLAmdY2+1hHOL8yDGLtrEfHHmTGeboF+IRvG9XD+vH/M
rDWLZCxnaq3oG6Tx7XTTtdFxqPRh/bdLSK5LR0FnFSni/LZ++WMgNMMtQ5QG2uBgWzZywJ2az0Lu
lXXtIbk0JW51ul0cdpluwumU8tHR4C2iE2v+J2dn0iM1Eq7rv3J095Y8D4uzcTqHKoqioIEGNhY0
tOd59q+/T9BXV5WuUFpFq8UGicgIx/AN75BrqN4kFrrdTTGLSpjyB5PizSLJdwgXcY28HgoNtnRB
YAgOKzzCO/oJGYBF+OVJj2rA69ePgFQ8CLzHlG2uh4JRJSqhtR0YISrDWWfGBzR3O+AJun189VDQ
A8jGdIJhWl2bPVErDfXlNbcDq4Gl7w9DqF1qvazeoacz/bg9lmS/izIbTXoxLUBm19MaoAsjeYAp
Vj06XwDDzu/GSMOPQxHSoIBILreHexmlgff87aAMG030Ea6Hy50SbS4NI0vP6cIjYhhY+jh58toS
Exc/n+o/rBUnazMprzCNhaKzTfmBhmSBDR+fqe3uwrSvLgD86FfcnpZIga7fnOsBN9OC3IJAjsk+
1DLkDDQTwVuKHPT3+9V8TCYjOXZeWe+spQiOtoOCb3Dg2ajiRG8iBwiy4dwinBwMZWG/7dfOPcVN
P57dOU5OqAaUh2adnTv4ROZdUS7T59tzlu0cWJbUPQgl/vOyen5zkQYOCBiYdqDMq5DKyPLDmjQL
1HMhRdC62g5cRny0F9PF+5QOB9UQMO3XW2eqRk6esXAA1db6moa9YqMUP1n3buFWe/U86WAeLE4b
pgP8rM0OakhQM6NjcnOZ07yZovkOi5blooZa+tqWNpuVM+HQJ7OZnrqJgUtnwP5pxdNkQkoYHpGh
i4ChC9TcbT/wgCNJhMfb6585QaQRDw/vDgXS68XsI2UUvve4+i5ddqE71Ad4aiNBNbc42Pap+vrb
k+yPKglNQ8oy2yjXdLmb9YRJ1n1Rn0bbaUAzmsqdp1bx+9v78mWpWyyooEBR8qU6s71jSgO/wjZh
o9im4s2HURtyyOg4k9+btPAfHSwKP80tgZEKJOMya21/hNmO6DAZxs60Zdcdm4efA5zNJai4Xmby
1SwcR4Np10tKVxbRvMqJjZ3oSHb7WJwJgWQkbfE2J0NpuhgkxGgh6Bi5ARlV5mPMPmIStYwnO7TG
oEtKZ+fpFY/Q9jhSOqFyQbRNLX+zg8wGfTortMnlazwU8BSd8ahU7AuKx8qhX9BMjtB4v/NinENu
f2DZxSMyCQfsHDjDbW93KXgb28awAsuNC+SuywYNp0W4edJNHtGJoMqY7Ywp+5CkqHR3ydVsNtj1
h8TkSMHrYrEC0ETRadHR5ERDWN3hWMluneejbG6dEKx1gmEMJT5cBo7YtI54PXrrIYnGPeCObCjK
84AFCDR0OnrXE5qMRnXXRLMCtTfaAHnvFc8UIPxlbSXH29/rJfqN9YKXTNbJ/QbZROzfZ6HnOqNf
5/aqFbR2PKjBPAvLhcgK3S9Ix5fp3YKe4r86YpwfFhB9iIBmzvTVFSTG2z9E9hHpfMGVFyR/IoTr
35GUxlDBOmHjGHAgxr53sNpx179vjyI2/vZgiAiRbim4ZyLT61GmfgYXW1MSxulNiJzGifKz6Qrj
h4erNZok/aj3R5IzxNySoSiROnLGP3mbCQsEIR96PMJC178hh0roVUuGX7jXY9NmlZhgI0qOpFSJ
ygsylEoZFTtHRDpvpA5+axGALt6sbj7MRZO5zNvFtfgwFlV/qEpnvautLEIRo0SaFmMPjIxHCN7g
wted8WXXAgA0MMMqLymgj+s5l5U+JzZi8kFZqfZTpyqqP1Xc6BEiUcc+gc65M6BsOwnIMAwxi2vo
97Z/tq0VZQyHNuntgIQ3PSxmVD1O3hx+u72dZAfVFXcONQ3oYM7m5kk1t9Znm5dzUb0IgWV7Pk1Y
yyJ24lifbg8lW0Fqlx6AdOhARLTXK2joyCaPE1e6HYewbC0UAuxawT2lBp3fznzV2+O9sLUn7TCf
D6hfD1jpiJHBLLOCvsnGN9jieYExmMXBHlwcjxsEok1vyk6q1rlvmzr75k6tfbS9ECVCtJB2HjTZ
r+GlpiQPioa6pL05uHar4Bxsk3atTdl8S4GS4QLPvbZgtmUVv1Z0RrkfmxZHjdUpNfWUgJd/WDDx
XaDiKuyyZUUeb2eXSb6/BbKH+F5Eo5q5XSMcljR3JspfoC0e556qaN/aD8tcOa+/Hq9G2h4gB5O2
pGIkfMSRfBoESRQ1kZ3cTD4fohXRGWZGm4cHWb1VNRAQCkI65hezXYg88RcJOhxSdvaXdCgwhjrs
YRJqfXN0VqusxmFQ+aBl2vsZDZf7Oms+rgbK8rd3suTkcNnTZUF/gythm4pNqVdBh6c44LR47eUT
cuAqSLeL42YOYhyu8vqcASwO3Q4uOrrs5uZTDani1gagA5yeYdQknWMcFm7YCxZ7DfJMWF1/cpCG
3Sv4SacJLcyl2gKfYFvG1Savd2aM3QOrWjHzMGwUCTWNPDNbw0eztdadIyl5Uug80sUXxR1od5sP
mDZLi6DuShampRPlFqyxrHZAUIcjUR7ccijObbS4b6fE7A6xlw8744sTv3nKr8YXG+zZDZ+OQ1+v
3IjBZJrrBSXODFaB7t73LbB9A8j4wVrSbufASwJrOrxwJohU6EBs4wdXjebSnHM83KquvsQO9gRZ
pQItaLz40oVdfmdoWX1Ac0nfuQBk0yU+IqTnruEFEH//bLpLWre5w70SwPyOzzxFIc4MiXFIlqp9
XLOhQay6eTXoilY2oQq1M1qhfOzN/QaWI+OV5pCmLjVC8gY8ePIyfeAm3ZMlkd0HVEsEQIeyBZn9
9fyKpc2NcaEEutoR9OLR6g8LgjynUUUq8PUXwvOhNrfcMtraaOWOHVQrS+k2qXbJtVDzl9pEagxv
wdPt8V5SuwQigMX6/Z5SEN1EfE4UKx1lPDLNMFR+NZONr0zWergEhRRmwjUu6oPa4t2Hgd04vqkM
nEftbEkIKVJsWhToJ39nkYURG0CQv9BIdr7c/oWSaIltpRqUhandOFuAsmssTY7AghNERTg8tEX4
zxQ1zd3tQSRfWHDmie5FQYry/fUXNtVmqJ1pcBAnhryHEmJ6nrMayYjE2WMiv9QRoGb6fCxxeT07
LcnSz94QIhlkLy3uvV67Olqg2OXyjx573a+kAXb0Tkk0vHSB1Gdf7akzsRTCYxivV5SPXV/ztCi9
VC7yJegwqv3OHny5GEJciL4QJWsewO1F4ngKcrgAZAI7Vfr7SWnnQ96iABxPjbuTuL78uGQavEgw
myjwkAJcrwXi2ZnqpjkGIIqlP04pQqAohfavvhkpOBM1iMRfRCqb+FSxoXWtSkrOSpR2cmcscWMb
DeRDls8LnMa6/NhNkxHoNB9eCykilSKbI/6iS0tXcXO82h46Ck09C8trXoJO02sEh4R7ep9nwWv3
MEPRN+P6J4Mju7hey7AJcyPNGytwvDJ/m8WpelnDocAxR/n8ByORUghmkisGvR5JgLFnhFX4ah4W
uaWNmC5UaOVUz5qxE4q9fFr494mPiBmIWF7wBtSqAkOeh2bghGV6ibrkK/dZf3LmNCXkzyY8TrM9
ssLLaOVqTHPzzTBXRrCjY8zJUsZAdSNs6my9OSR4cJ+SbCp25ig7BM/muN2emCv2E20dxsOXmRRB
b05RbHiX2x9NOiteaVF0J/Hcys2trbMaZWiB6x+n7DB5eClhhGr7VbbOF8V2o/MfjEfZBgobcS1E
uutNMk25PaK1ZAYx6uAftIUug6sjTtQggkvjt9srI7wMf/hqdCipzxBjAsW+Hm/oizyhZMpOydzi
pFoI9oXxMr+DQI6qtz64sChsbARbI915PGQrK1iaxFw0w15kJnbbpVOXemZgZX10weiZRFTpSzCk
anunLcrX2wsrKYvBUaV7zpPNjUIydD3Tph1x+TMoi+mxEt6BvKnuQ6tfsXmdkJuy8uEYdlGD4n+s
/HCN8ouWqXtVQNmUwa8KjowtJM029zYv6dJqzkwCXqMi31ipE+F+qFh3HeoSd4uS7SF+Xr5JzFkD
C+bQXCdB2MxZWbxprODrBIoeNW/GwfmihYN2UpKi3zmN0qkxGOUgoS20TZGaPLGHpqaYgVpYfcR0
ufRHB/WuwZ7zN5WmRzu7R9J2YDQSdZciJ9rP2+jZ0Nt5qtBI4d4WKK1oRNe5sFPKqoPu615S3+VK
ZB+0ZTLfoWLWnQsvVg84Qns7D4jsruWlonkM/QmslrinngUmOjjRnsajRUTthBfXjfijx3prbATW
p4GzfYG6o/Q7w8r3s6jzuqL7D1L5etw8G3K8vLE1Hdreo6bcdvqHyTLyu15Pin+MQVF+WgsiCjmy
9k+6Ew7neVLGvaqcdIcBdBBMOOQUtoRbO+mMeY1qK5i9bLgUVRZ/xQPwrwh3vtPtAywdSZQX0EVz
oTJsbiqIqFQDQsKRoneND+GC9vJgKt3dSoFjZ21lQxHUixNKvZHG+fXSNqodLYrKUPpiLpcErQBE
+bFiW5J876WWDiVuX/CiBOpb/nxUK2Y3JdxKKVnYIYZA/WXNsjQI7TH55/YCio14nV7DZKBzTewB
BgbJ3utZ5Xnvtisq6gFEqfa7PiS8L2a8x/yUXARo5gB8BRkq4EqbtWtXrdcG2vNBOsXt0R5a56s7
t+ODYusf+iFadiYlWT+0ngSoFzYaJdvNcHo+zaOmmGaQLzVssMzGHQ5K73elGqa9Tph0LLggYHsZ
8oXak9l1k1mUCdsCOghOi7pz31vmD8Nbs0+3P5XkVeY9Jn0jQRcgxc2nwjwVjTSHWCofasM8DZYR
vcf1EieIfFhbA61hNwHB6Cn3UHmnnd0vu1lMkNqiLMtnpK97vVE6K9PrbiEmmFQnPU2p2b7tkt4M
FFfpP+ZZjmiCk2KXGHEv3ZfpiCx/hYDZ7SWQLbY4FOwiRJFotV7/iLkKF7ediZZ7xewxQNCTGnd1
+CYAEupu526RbVohoPpfdY866fVg9Kj1SQ0LUp0Mi9wopbngT9bUn1q4w1lgrY2y7GRX0vk9G3KT
O8/xMrr90lmBZ479XacV87HXYvddqCV7mpfS3QS9D9FWh2BvC9E05kqN84Z0EYtqFFJJt5rzDF0J
RzDXUXAktbNP4ey0nxV70nbCLtnYCBa4okMkHuzNNGlxTFXDhRFURaI9eMQjx0jXMHSxW+NIbXM6
DlHxPYnqfOeTytaXzcPTRMuV6pp3/UnntV9H6rMmRqWOenYSLG3qqrEeqLdU59dvVcjkMMR+05Dt
zR1UmoibrDblaLvqf5ZOZj0Vdt6d4cBYO5OS7VNTo7hOqO6hBrvJsRTDSpG3q2g0crkGYzeaT+Pc
QmFcVCGn4/y4PTFZkAVYhp4/1G7auNsCzwyKOM0FWMZtwhiXnba+i5sUk9BQL394FGs/LlD0AqWC
e5Yok/W+WPCizrDO3GljSMo/UG+5DkXJX0x+cx0k3qgPdkt8iSdf5CutsjzUFUj2tdW+1vVaU5q3
kzeN2UZ3ZQi+01MLlU1m19Q4M+S/IoyJNfwGDrdXSFwMmzeVKxJiAnwkcHZbTlpYWdYQTjzfOMVN
J/AiTqCqkYGDPDHDOMNTQ19yT1db8pBfDbq5reocTcOQGq+g7YyHytG7cwgIfecZkO01AegxMH8i
xNxWEIvQC5NpSuwgqfXPg4O76dp7+cFS0wctVMv3txdSHMftQlKvEJVwBqS8c31cF0WfYMtpdqCG
learSaT7LQ6xj4k2FpdIredjlE6qb8TU/qawSJ5uDy+7LSyLDQB8CNrHFhdseenoAKUBoJWgTxl2
CaoRWO4eMHsu/+C2oM1B1ALxA/iQ+LrP8oUVuEJnCrxuXWEYh0J6eSTjb96lGj6xt2cl/YQQTKg4
eb8pmtdDWWFWFwiK2kE7JTR0ykh/1wyTFqDClwd2jYPi7fGkq/hsvM3GRJux7iZk5/E/V7DYhIhy
IIVbjx7OKTtDSadG61wIK9Fx3GY/rrskc0dBL4i6KXxDnSKf8TmthaV12YxvLTN5ta4oQgcU0yDl
cQ3BnhGTf/bd7IKCXdxT8ofY7RyKIdH9JsRJxUvDV/OoN0OJyT8bquk83OaxJQtAJtp+og1D0DXl
uFNFlh05Cky036kiUxXZbMSuG7UWw0EnMBSvE9rxGPBkoebd53qknq2YADCvPUxuk7X+rntztwch
kf4AgYsUdV5kRjevWReGS4divR2gHeJiU5vhw26Mo/erqEzlmJacd9sYlZOiRHmgucmeKoBsu2Kl
QTOMpxQJns2bUpmIHhPgiRtuKBdMrupi8t3YNf6a1yQNd54K6WwF6YjVRspii5OERZqXVshoeqfN
WCVPw7sV3cwg7tGmspOkQIcRRzin1uy3qzXv9WpkgRidAkrd9K0oCG32FO1ArRRuy5AR4yL11an8
Oqip8pdmhf1Jn/i42Vj3h7boup0LT5pPCA1/Kl8kT/q2xjg73aC2wvrK04b1n9Gc+xOF+OriVqOH
c/HMpJWqxa/HdoGpwv6gmlLvdTNkj6ZwLuBL883tLUfIUDo48gvNZWpY75o8RPwywlPz//kC/WfJ
8/Tfi/U/dLqfkMDou//9P7J7iZYngq5C0QKm6fXRzVOEQlIVaLqldv+aeaed4hrztDk3+yOVij36
vXRWvx8SkJL0arZbuMzdJOwXK+jMNj2sM50ne132Si+yrSsiAGptcLwJBq8npUSYXs0DiW+jR7Nx
UPp2edvmiFieFjTPElzmMOQ7ctARUyVF1jA/c/L5D4CNPM90GmnSIPuDnsf1z0DxFy8TjUobRqrR
F5WXxh+nqbxXKgeD6Gh2cA8Z6pPqVoZvFnl1Meoh3IHFy77v89+wvTTVtEmyDiBnstBpVta4fdC6
Qr9kA26jKtj4y+0nVfaBuaEc2G1Qll4Ql+1hNm0nomRsVtV0qaxev3i4D/x1exTZTUipAaFeGDeM
s3m4p5iqJQ1HK5iw0Pgn7Buz8N0iHxPfG8NxD9ciu4pcU9TiIdwgabRZQ21w+qXEWjVQjLSFcIof
3X2d4L12cGMDO6VeS2AYlHafRn6POvRexVY6W+IGtEe5DJAqvN5HZjuNudK1lBasyT3VRbdcVjBL
MBvmaSdvEQu3DWvZloJZhEQGkLLrobJpscuV3k2wWmoR+VrWewdHWcqgB9p5TJBdDbKl2KNTSEf9
3RnW6a+82DRoD6cDmEJuhd6b7yo7+1hBQDur6DO8USZUAvveVHcCMtmiUoSjEPwbYLJtf1cmyejv
4lhczcPbNlLXT9qY9BfIp7uXrOxQiICWsruBx+nWzIfa5gweE5GxvMW7skJT5+2kVdHO0ZNtU5Gx
gYUCHeRuZzTmrTmgFoz+IC2Uf62yK6egRVn+vCSlGUAxTO575NaAC+XTDuBMuphIvBMd85BQhL7e
NuYQ6bEFBy6YhxhD9DjX/ZDVuI/aaE+JRD4UbAYiIAS2tr5entaA24soAyMfVxwXp//ezeF4RCNh
r0UkGYl8Ei8ohPl5ibeXTDvNGEVlAD6dITEPyMaE9+Pk4hNs2oNxfvWFhlw63W9IwRQPt1dMF2nj
bFSpHfRLlAS9qSnIsLrL2zgju7w9lORFYCgwTmwR+mxbWq5two0yUmokUTUov1KsHHCc1eNvQ9s4
oGqLPYSq5DGm3SXuT6RtCavEtn2WHDjalCWqzZWiVW6pvJsKRf1Yh2ik+fnU1dN9mtS5i5doa0Jg
XJ3cV+Zp+XJ7zpID+NvviEo46BAysOvf4OaRQbBM5Wcw7fTT6A3rsYOx+ev2KLINQ2EfpieFFVoK
m/e+XclekTzkGtNC3O76KfmnGbDpDAlDdnIh2VBQhqg7kCtzh20WNa+8DhPB2cQLPm4vhtvYT2VE
ZGOru9Ju0qF4EfCoBHNIs/R67RaV6vIMVwyj5HrF0zKM77IBVvfgRMlOsCL5TKJP4aEHz0EAPXU9
lG23A8xSDINGI5lPcZI758ShqnH7M0k2JMEYVz8dLCEAtEnjzMEFUiJwQqTIiEzXlXtcpoUUZ85w
Ghmn4h9P6X6YYWbdDVb4epQhEBfMDKhwwDQhnLieY+s6eVhRaUXzpKvf4YmE+q43TEddm/biFtly
IkYiOlv4YmlbVBJvUW9pK72mpNW1C+7cw7HB0W9nOeWjmIgZeIQopKfXEwqbrK/p6JoEBlV5IULR
H1w4dZfbH02yC8m6AZ+Kqwte2TYw8Xoc1RraKxFOagACxpVkf1Tfjk76/fUjwYnhzue1Rgh/M59S
basePRoK8Z1pPqrlol/mJU4OmU3D8/ZQsp2IuB+KBcigk4NthirKktZOR2BZajkuxlFt+FqoxBcl
dr7Ak41NH+8U9dIOc3IeLUzidp4C2aKiNAj1kqtZdKqvP12hpFCySoJ1GMLqGXLnp8qsqGTGxrp8
vj1V2S5hDJxV0WWmmLipl6phmRUFYgKBCUNCCMsviE40np7vTEm2pM/H0a+nlNX61ECR43Av3fDV
6Y3kbl3cBu5jmp8aZ+3PY1Fbx1ipQuyTuz0bD+mKitQHwDJl6O3d0qe1PfUdT8A6lfmDjmfFX466
Lr4Vah9vL6hsJGwyRVQJF+WFkN28rjRREp1+3JBlFxxuvQ9xR9KObK69s6aS8Jz5ICBCaCmQgOLb
PnvBZ292q7yj9YcWRf7TG0z13urV7HsEvuEe3bPi0ZqN8Q8OPD0K2rmesOPa9sM6UBN5irRmsKSZ
4cc9PZKxDPuLB/AguL2U4srdJD3iuRGFFkQg2aKb+Rla3a4GHMqmn8ltsnDoz0lV5W9ivL1PbW/V
T+jEK/96arZX5ZEEY3gRIAjMqMKXcTN0q+v1qMQxrc5M188FKuIHSHGZzxthHDu1bHfiTNlUifoo
bQhSGrzj66kqid0vmOJyDDPduhvR/PH1OWyD0oi6czUvul/1ZXtM4n443l5k2QUA75GmiFBwQ4v3
euQRekKzcvQCxmsO3jzHha96ZbNze8uGIbQVpTvqby90vprCTJOiFm34rDC/V7gqnGuUNncCFdmJ
IIIQ+qw0K5jR9WTaGF5JFKJUtprNU1Vk1rnuCuXs1EoJeNuqD2moVDsHQjozniP2KTI+L2y0+tro
dDNhZjQJ82DS4aWPq/fz9leSTYzHCCU4FN4pz22/UqXEHo0l9GZ0lQ5MNfU+8p3dgXC985O8qP2h
Soad+0UyM/H4CfAvlPwXYr5oX6uVuiiwIaxhGH0nVes37ZzMOyBt+TACXUwGAMBwM7ckjpRGySnf
u1qn/KoXK/+k1c76+n0uIJNA3cV1AoThemvEhUGPIoPT79S2crEjZUn9ZhjMnR0oeefQ9BbOfBTZ
QJdtJmMWY6WmA105y0nNx1JTfoTo+iJab9znALTe9e34TZ1xddBHd69cI3l6UHuktSRE6xEp3ExR
q8FIFGEkZNki703ZNejMmpk9+602m84fbA4NaV5B8+IN2jZaG5SrWzMRXZ9i8Z6QvmnGkzrU1bzz
3aSTYiH5cJB2Cf6uv9vYRdEC2tIJqqb+xb3Y/IW9KC4Ha7KXAcj2IcRWpkIsC2RoM5LZKSV6CSGd
jaJpTwiVTKu/rPWy192UyOcBpqXcJDi73Blb2kU+qVTxGr6T2iJjWS96/DDWZXdMFme85BVMviCf
ViNo7AQrxXmM9KcRdf5TQpU+OrRT3kCLtBHzDm5fMtK9C6qYkgreLhQXrpdaQ+5fWQe4Pjqv6res
jYf7XtHVr5SR5vf5HGnuvbDCQgnOULPkYGdF3exE3pJ3F/QL5/R3SRcO/PVPqNKmmfKsBXdBCvC2
mIoBcFGt+mkLgbqd9N1QW3KxgspHUAWUJlWybaitJVY4GJQ3qOHG7l3VV8p5sYb2YLPt/kZGcD7o
UdL9wZ4mYxeQNOHptS0cq1CSHaUAYph19vJZn3Cq9bR8+FaQz+wcU9nxoTpNPc7Fpg3g1PWCtkCe
cySluRN0hLr9UA+dfzM9L8rz0LSqebq9g2RHCOVe6K3CNQdowvVooxktaRSxg2Kg2tlT7tZIWJuN
s/wBaYN8E5UG4ETsku2tMKALo5BAwRhb63dOq7n/NOj+/Ht7NrLNiDCCYDv/rkZvZhP1tteGIVec
SmX4Dar22lMIOfAQJ/pQ+tOc7CVJso9lUmUU5QcqN1sBLGyaIw8IIVoIXmufjAJQXZr1w2kow2zn
oEmHoqBDXE07lPLA9ZeiUT1qWGnA51bwF+t6I7u0YzMeKzfewzbJrhXa1f9/qM2ZNlrTqdrGQ+3N
gK3Q23Qt7Ln/2mOcidTz7PnTqq3H2Gx7v0ideqdzIp8oroEq6EAu3U0uDXlUtSIFSSg1TboHu8Ow
Nk6X/jRM0fQHZ418jHCJaibfUdw1z/OxnDwa/zSKxdHY3SVL13zwmqzwHbsYd65q6RsCz1jw6n6n
tZvvl0YVMPomAmjUaKF11+ZksgddHVvPV5DsRJS1ibip54iK8qO9RvinYLVRNb692NpXQP7zWS+b
6efUm0p1un1uZLcANHfwAVCdyKI2H7yD15RrhmgFmEX9aamAfYD7/QMcDYYelNFAP4kc0bhe7Siu
QzfTINMPrRYeHbP7XqmNcom09U/uUMGSJHgElETF/HokovLZmnTQkqgTY21hFy2aB7mqYUSa2bq3
I0og27DguihFIrtFZib+/tkucp2o8uaCzj9m18VXj1LhJc1V/WNRuulOtVr2+AkJFKoHaBJAvL0e
SoVqEfeFAM5ALj3qZL1B6U6UrLH+8ydnmu8VO1Y+3d4dsltViEAhayl8/rZ1SW0pYxNujR1w4OOH
2aodn/u1Lv0Gxeug7sY9oJx0QOISkqffqJHNgoZYL7hFNaN4h3k6oiCa96Nx4PqMnRH/HVfGXs9I
uqq/dZHZGWLc61Vtx1bxFpWmW4R14WNu9NYnTSmG07gaOTooTaIeeiTx9sJK6al7NuzmRrAgu/Y4
N3HNTqp+aJO8pjdW7/H85IvJAwUChj7HthVQGLaix0LboSTZIOu0tIUqGgrUB9guyXggP0Qd/faO
kZ0IoaWt/c7buFGuFzRrs24E+EMXMzbtx24pjGM0mc5blN+TnWdRtojAQ2EKEC3Rrt0MFakYjsx0
pAJrSLLYL1SgXT7yCbu5mmyTUNvChIlIFn7QZqCFBlSpFVDeu7HC/6Oy+/UUalNTH2e9pN2Re+7R
G5r+y+2llL3FDrBYB7wCZiRb8tMAzCfKSLKCGHbLOXX7/vvapsAz4sR4YxmKfbKBUhx0+DZQYU1v
58KRPlsOwZTQLaVmss3CUXizS5JzIO76NFjkNlr1ZMWrMAKceq0NbGOwPwIfUlbfHCawmBNo+cmv
B9csD/ZoJa2Pc8oAclvVi8vttZF9EiDq3Ewi6MNz7nqbIanNd85F9FXlxgNo7+hEBp0FXq+Wqb86
jRYY6FHtLIl0VJAd/MdlCAT1elQ4+OM09ASZqaGKAmNl/EqzOX2D0uP6WCVU42pv2tMglQHyuX41
oYmnCtrj5o6iMYXhFOJ7QQwe7IScW3foyjZ+QhvGOcQgi796IPgeSt49DCNUm7AhTP52O9S5bi+6
7MAJchKbAkCWuY0VdCe2RxVN0KAc4/BM7oBWk2rspZXyUSDmIzZMdXXLg1LmHGDvQGpvT2t6Z+hT
/mCnlrJzT4kbdlOvRiCJxi+JvY6Q+GZR51QxjFbkC96UdxRhbPucztl8nlJ9vesHp/KrEI18O63V
8+1VlIhgiQY6FCtyFQB82zTWGTQka+vMZdRseNJdRT2EebF8Rjh+Go4KXPDhnGWGXvuj5U4P2Jtm
CPqJD17M1pPZaOkeKFe2r0mdSKsJYSjrbWKLKmwQfegcJwAYuvwwZlVPgIK5WLnoNRq495W9OthF
6/ofnCdSQoqk1LNp+m9OsVK2UYbVOmr5RZMU7xoPU7tBcax3WYsGpI/MyuA8UZTp98yTZRMWaYau
UtYR5pHXB5k4K7G6iQlPYehZb/Xecd7rOBiq7/W50Z+ypW+PndUYO/mN5EEG/8+NBSZX8HfF1n8W
Lpp1u6RQztBYd7T0Xa5zfrW1KH52rfL3ao3lznCSBwTfA/JTnDQo/22F1pesyhqqUmy0wbCf8qUN
gxne6TdjjgfjYBbr9G8WYXLllcIfflX2lKhl06VW85uHwD7fKnoueRspem66ojUb1r4yomrgZxRU
v63t4Inwyl1/7hwukSJuzjXpOPAAoX5mvThcbbGgx9L2TjB3dfy5a0b97ExZ9AQ5x/6ZZEPhL3Zf
V35iKT+MxegDRPz1nXtScrfwG8DqIPsL+Hvb/e7sFB+GeaEM6pTrubVrpAegq13C1cGf24aZ51Mm
KU5ZW6Q715ok/CKVo8cPrYaEayuQMRSWDY6aoZciWT40fe1+htjq3mmr5/67s9TikLxYaqDVdDhE
/2aLnykMaiAx2ifB6NXpIyGB9ytshRlDkSur53uVooQfKhDw+qFU06464htuGYe8K2Kutlav99Zd
HJ+XP4gPT+mAh3LbOLaVIS6GLEGfN3SWHC+cvniggmzsxB6yYSiXCUAI/2NicH2KG6sq1Cphi2lh
HFfBklRg55p8zf+6vcCy48PigvcCXECGuYk2rKFKe89ApQzwVxYdtCFtPqqdHvo9eQoqL9GH2+NJ
5wXRBT0HvKy5Hq/npRkZyqUu8XTiLuUXwAbqT8ce9qAu0lkJGBTQY+a0lcXu6tJUFwdNp2Jdp0ez
Sml5oM0dNIrTvx9qb+9ESK56lApMjiEVDlATm6u+cmn5pensBDXegfnBzCkUn6zcTuNDvA5FdK40
oOxHU03iv2+vp3Rk6tSkso74Y/O62bVrLV5H2uAqWfpxMcPoI08DG1Ovbd75QqNiWCnLzg0gu/Rp
8wghGdqAL4qFY0P8raSIVNejZwzgotbubZ3p0TvofHBwtdRQmlOSGPGvuE28+EDndfmDIgx61aAO
hEAvaLfNmturVqIATs3c7LTGOepqGX31ysxbfHNu9jg2sg1FBQsEELhZ3BU2x6TzrIGgjXCqz+Ps
hPVm5of20jyUUfhjJZffWV/ZV0Xri0IzoRIdKP36lLjGNOn0dF0Yr8bDGhrtpRzUd9ZSNmdvAcLe
Ds0e+lM+JGku4gDE/1saS5grdkFtkDAJsTHgTVMDN753FzQbV+9bZafFG6yTrB08smxUoREEooJl
5axeT1TPXfzgYpUOk0FlolBi5ahYUX8Xran3w8bm5IBh1K7Ei+xrPht1GxzbKAwjbUZXQlk69clD
D+zUuqOLLi074ECkM+n+MOiUMOzEflT0wTw1qDgGWj+tNjJNYB7tWDU+sYzdX1FaLY+4C/RPt0+2
7KZEaUtYIOETyBN/vTSGskRdBSQ+iOdoPVdeGT52w1yfb48ie8sR9BaH2eWp2SZC7RKqmUUPKMAa
ATxzUZoHNbPVwC21/vT6oeBmUFykvUZJXHyVZ4GppmLf5PUEppo34iutpKafUvw6I0WV7Jwf2dqB
UBBAR+RNX1hqFDYxWZm5AHzTPDvhU6Wcct0ZdzavbO0EHes3bhMAgfgVzyY0pxne2IYosBXLL/B4
0UVv12+UgfcQJbKBSB8JonQiIBT6rgeqVW2o8wawmtLSOAszYzqYJepOWURw/+qPhHsR3ARaduRK
2z5auWZpPgqkYwVF9A1S+dlRB4V+gLjY7kSwklkR0hHesIQkKlt1A1PPTBjtQOnXJAkRrB+yU0VV
/ceKsPwfDEUGDiSO/gMdgs2XikY0BCZovUQ5Tn2mph8fnQSNgy7V9oq9sooW6Z5g5QjoCrI41x8r
xL9dy9LaCfJUrc6a3iiHBN/J4zJGg19SXj7MmdMcO7wc/XCJINcVWnOO17n0Y3VY7rrSyncANZL7
DkYz9qZCEZzm7+Y5Wdwyb/WS6atD0gQ9ZbNgqjTiY91ODtY07AnQSsdDEQTGjg1Vehu88mTjnNYA
0YgnFOp9oe50zNDN+LwYoXEJ41bfiWJlW8mjpmBibA5ne+ucMXQGIogjUZAy1dOvNK2iu4lI4IjH
Y7OD5/nd3NkkABSNTFEP1kTiu1nMbMpDMHs8WYpWjfah6lnaR0VrOzS56K2/TzPF/jfRu3YIFK7T
0F+JrNF+QcGqgT2YzqO/WOSHAUYqEJGnzqk/EAtrzjFe20L1O8tbn+oJiOOhXvXxUwonovTXKIfv
Dnsnbv2cWD4+FKZSPqa50B9R1aHX/SjCP+Rnpc2q5WNuP9inmKA+gn7bjNTwmqZ9n6/18Euf/y9n
59UrtxFk4V9EgDm8MszcuUFX2ZJfCAWbOWf++v1ai8VqOMQQsh/sBwmu6WZ3dYVzTrW55Pa1iajZ
spRy48ltXy2eFjfZu2mthvqMsJ4mB2ndqZJvtkX7IU1V48faVOb7uIic920ctqvfIT521E64jSxF
+04hNQUPwb9FwPCbT9UHpEgMZQSeYKv1l65ZGKWTGP25MYzy7FiodNYO0W2fhgrPofzxvve7PbjC
Oq8TIZCQXdk8UQOzkMI6E3e3C6OX2an7ziX7NF5MY+x0b4pV++d/sAi6iOlgaBnzAl+vN1s4N4oF
hdnGIb8xQYF4i6lVbxUrroOu7u0DT3gbcFFXJVFBS5aVUsO4tlc5RqwuIx2+nsFvKJrE/UlTbUY8
QOtzS1lZTiksqoNtvb2eGKU5hN44ZF9gGtdGnSyNCg2v55udmX/u10Sl9jgab0KAwwdvsvDk17cT
U6gBUWikeAzw89pUlA7StITklzGX0SsSKXyNUtk4qCnunZPfrYhf8dspTRZtTkqTannNsO3HvCmH
Z4Scco/JzugVa6gh/ZfPRvsJNB+0G57Na4OhreTShIcng+37oFJXhnSt0nzO0xa4J5zXS8qIyj+O
BdhLgcEUADjRHro2WiI1Y0DwoSXVx917U09CdwjH4u3UHHJT9k4IwmBQLBAopRqxSeaqZug7yeDa
D3qJdok+Nt7QpaaLVsyRxvHeDWCEspBJAVnGU329KjILIYMBwCvqGaZcjobj0Y8LPyHYXr+Y62S4
pl0cEd33DswvjjlFUroB27AqWRutXVW2MgFAOJ1nJWnfjbmtBigHNL3XaCXqBPc9y+46haYIryL6
XPbGk8qoe/SdDaiwaRL1wmjY0Ye52DwXC5wfjXkcZ1QKjhSr9o2Skgu6LqXRzfXTeztBEQnES5fL
FVT+/u/BIe6OJan3pCWbvKxUjha63Vs40IIXQ2gH7xu3vTk7SM7AV8yyNQjlKvRNo8p9PSxjry7q
2VcLZz0ozW0rr7/sEbTCBMB/ErteH6CyJrWc7JjXeLGF08zWpYaLsDSPAAftc9tn1jMEjemkDKb6
5f5H3Vsry+VlFNo7N57Uqoe4VM15DTIr/ttK2/ldAsHcNfXpUmjx9M99a9vHWKyUAg9DMvHd4Ig3
O1uTlq4xjaQgClWdec5N/JjWpVye6m5pPshS3QeKsrRfw2HOn/vZVv++b393tbSGYdrCiiN6v95p
5gFKY9uNa0BxwkaEwsh8Pe7zF3NQFFdahiOy5o2gyK8FU9pmSDUjVpkbeG1wcmaGAemwJ7O+VB7W
abV+ioTs3A29EuhLMflSLanBsDTyk65k8YcYvNpBRLB1hfwG7o0FDgDBWyCom8dypoHR8ZHXQM+d
xZ9AT3ipkeZeCj0puL+/u6Y4SeQGALMo0V8vd52iQq3ojwSopAxv9DiXT30p15/GuTyiOO6Y4qpw
Qckt6S5vkYxrnxh21zH4A0ij+d7UClhlU5Y+FZl0sH9bF8T+US1Bm4p3BDjRdpbsGKUSqI1IDtTc
jH1JXlECnBfpe0RI/yZFdFJzS73oDiKCvfWZJOiEpfzDk3m9lRrVT7VkCFlgdbLlhejR0Fls4kuT
Hg4j3DulAIm4F4AmoCNuVxj2LNFQpDUYHUH0mK15oSiQmg8FTY+vi5blP1Z7sZDlNdSTsta2jCwO
2ox/+MCw0UIZVRB0gcbc0DSYATLYbS/JQZ9Nn6VIlx6Nkik26VQup3gda/QfoWsdGN3ZZ2JXUUBC
EhEqivjz3yKvtTByVc4jJSA1Uc5KFEmn2JiT9zNZ7/n+7djxfiRS9BCAB1D33bLpipKqu2JmShAq
jR3AZ7DPtoL8dFKoS9Bo9fDs2IglMpKj9Kthzg6S9tuVCokNCIOMORd+YHM5NamaZckolaBlyok/
F1H8JXLy1l+idb3cX+mtnxVEZxIuMV+CmsXG7SVFm7ZME1GCAhSSZxX58DjI6vpY107tam3Xf7pv
73ZnFZlRBeDB8QeCnnL9EW27hUiIZHowQwFzW3kaHzqr/6ENdfbWUKr6Seoc5VHmS7trXeb+fes7
GyuELok0YeVT6t68amqYh1Glj1OARnz5JCXxv4XRRG+tLpNP9y3trJPIBF0qnWRKtA+u17mYw2Iv
Nq5obtU5qBw1e48M/3KJjBIUjzr3j1KZdp6Rr2GgGtV4cIB/8TN+T4ZofuFrkWnhpAJV3eJPhsYM
ERcZl8DM1Fg7a2aYyS7Znop8uRnFLx2FCMdjYJf6w66VbjqJdmDqJXKfvstJm4rXlhGdqRurkVN7
vZEw2UewTZannji9fhrMoqd+hWxVcsm7NGzdprGpcmXWEJ7zYirrg09369tpTNAMpoXF2uhUXG8o
jfBGifqK2x/a1Vlv7TlQarny9ZSaSR7VCd4wrMx/7n/GfavcQFUIK96MNiraHHVrGatJMahnCHbT
uV+G+Y2zlP2/7UzKXoxl/O2+UZ2lbL8dwlhC/RNNbYoS10s1J6l0FuYqBBbD0V/y2S6CubPNgxO6
cxdontFBs9EelClYXlsB0ae1Zm/JQdLV+rkG8+zhfiUPMcni4Nvdhs00K9BoAXQFR4MJFNemUFsu
yirO5KAw7czTknQ5m6GduLJkm69O6EiBmbRPlO3b4P5O7q2RUA5AOHA64tlNQDUxSm2pgfcFJeKm
HuOb8rMSW0x2U4zooDi48zRz0XibxetE22Y7iKHGmQORSQk+4NJcQNF9XVanPQHVTvxMnpuHvu3b
x1kDB++Wbdp4ICyP5gXteHMuO0k7KHjSoa13TazIhDzZyoEhM/M6HYrhMRnT+EcL8uu5alB4OXiT
dwwKKRWh5gsMCFj89ZfV7ChStYaR4YM+Vx+jKqWwHUXlJWEcXCCReR7Yu72Pgs9IH4mghRbpduBG
ZlKGo+EuB7aZRE9SaQ+g1rQQEYbY7E5VPo8fl85SP94/RrfnlzhHTMyzCHloWApn/1vkoQ+9ZscV
2zoAK/JEPYuJ9FL5OS7b8knv9O9lBchMMqSDPuDt8cUN0Fxic/mcZJ3XdrWMeG5peSxVo3PeZX1G
XzZL8scky+ODK7qzsVemNlc0mgc9zSq8gWOnBbA1pCrzyLBf5VabTmtY156irf1B8LG7PsBEMhxt
oSq2QYQYzApulIGvOWlj+AmsdfHTMnhKSCa0P/Z2pJI4OSEOB4N5GzhPtRkZfbe0wUDI5y3Uh15W
NX6v15b0HywRpP4a5C1QcZvDgmxGYnbtCsAvbHOvQJ7zVHW27lqJJL2/fy5vgwyBwMDXcOeFmMXm
oagTdBGhq2HKUodLPY29K1ltcVJm0Cc159FdSibkIZcD5X3583GrCA7JOsK1FHxAv0DCuz6f01Cs
FSOuu0Bek+bSl7P5OR4tzaVGpLyp1L70iI+6hzKvh3e8n+uphz/pj6AMci+aaXQceIfb8wSJEucr
QlqB3t54Ixt15zZEJj0o6nVCpqWQP9ETodml2O3D/a2/vS+2wrtJNotToFK6ObrmaIaFtoZlEBla
6aFm+XMya+cxHfsuqEZtfR8v/ZGs2q0bEjYJKkXoKkLL6+2WcytscuK6IJPCyM8dSXVNaVxeliwf
/ESMA2yWRT05XXw0V/bWzaN+gdY+XxsyG33ba8srSMaoKNUqqPLYcCUEZC51as9nJuYq7kqM9O7P
d5fMEl9PyCDQrNf28rQMq17Rq8AoJjtIZCvz0ANLAnvt9Ie0zf6iiHnUad9bI7VEeOVCFxPHe20z
I14n2pOrIKxm1UutJgZeFHOZ5Dn1oso2/9j5cXN+s7fxE5NhdU6VKFUw63Xiqk1tvVRLX55luzYP
YpPdpVHQY1ADDydpwfXSKinr6rCbqkBvdKaIzwb1g7KWgEFHQqLY+fPiHUsj80GZl0AEgtC1vaXq
8pj0hK2cs+jBzqp/xqwqz3OLPmU7GM7BTu7di19gAuZBEDJvPW6nmq2W2UMZoHZmfI5o9HuOlSR+
xQAwv2sU68Xo2szLUq0I7p9TsZDrSJ3eHEL9LAaVNzoK1wvVoTfnOSSdIA7j7hVK+vIMvzM7KDDd
4Arws7+ZAQhybSaqa21RFqMM6OYnSDr3ka/pbfdsh9G70C71x9gq4iAGCu21EUysOGW39WmYnhkm
1xPWz/oBMXHvRNEWIvSj5Ya+/uYLt3ZNmt1byMyvyxQ0ad8Ea1cUntys08mO+6Ny5a49hxABPrSo
km5OcDeYzDOFexO0qp39LOTR+lKr6iR749IVmRsn1fjj/qfdt0jSwgsuaoobF2SmXV9FFp92bjrd
bSnrBUMSNidFXyIA5/YRi33n7UJayBAVNcRCyHCvv3G/6MB+Tb0MlMJWfSYh2569OuWlrpv+4Dzt
vV2iQspjQo8I2eNrU/ZQzciP2Hw8O3Ze9GmZ/KasrA9hV0zPiH7h85YBzNv9Dd2xitoW3SjkVYWE
02ZDR+qQ1jxqVYBUbnep5lF6KMY+8ioCfm+oTMVLaVIdGBUXcHNBhYQFYoW/GlNbuccUUG66OnkT
9Io1UszQw5es1H8aozb4zFKZHmNDjX5Nq3nqJiU/uCU7S0a+iVoTrwnJ/FbSskODaJ00BMyUKRy8
soEdMDkRqujqmH20zFbxEl09mvZ4w+filUZ7iPqPJoRsbza6LCmqmVpt++CDazOgibKWPrR67XuW
5+FFH0fgJAXz416LGbjw05L24RenipLan01JOnh7tnsgfo3wjohKgfwD73N92BadLmeRqbYYNLlc
0m4YgrVt0sDo2y6YMqRMw6o4Yl9t/TJGSYEZi0rRBiTAVjoESVjJiLM89K04Lj+z2+VfS3vIBd8e
rl9WwB0B1KV6eoPNU0KH8tdYhMjeFNqzKkn618JxOj/UouEyt2N+6rTacPskqZ7K0T5wUFuHIaxT
zBTlYV0oDYiN/y0p1YbBYD687vjRUK/Pcak9apE8PtYTder7N3fPEhERdRvwB4L2cm1pbittQosC
yDdZz+QapWWUrm03zVe5XMsDFMeuMSA4gi79i8p0bUyZyyJu4AiCr9DQtukUrXtW2jpjkN1iZZ/v
r2zvnAjC7f8Z27zfheaMpd4DJJ/DzPo762L1oV8W8/wfrIBzhJElwqJtN0FCOYQaG0BbYjwrmGNz
eoiW8Chm3t04cCA0pnknOP/XG7f2faYw9xP4FJSss4qWrj/2ofM6h9rP++vZxlvi5AlFTBA95J83
TSh5GZ2+SiHm5DwTHgRj6sQII/fMYpitp7HpkydFB9BhG9VR3LHjTRh1IcAbAJnQYdjEAVPdFInd
AcZHGzJ5nNVMcWWlMS9oWi++Eknro9Tr08F7uQ0FWC8xF+wO0Oo48i1RujdTPZaTFBdm1gO8kkmu
XFQIy0/FuDSvEons+/sbvGeQwFl0EymXosZw/SnhsIRJhswTLedwccsG3qizoJBir6b0qKSH40Z3
jg7WwEwh+kmAtZVhGKO8TgfdQS+4V6oHqy7Gx1hfzJNFrH6wl7umeJeo+eBQGLp5vbQyHHOnnGzb
D9Wp9BWtlt2GIvSp0WHw3d/FXVMEqJTtoTmBy7w21c0msX8+sqq0mS5xHX2vQf6/UzrSn/uWdh4C
PBKyNkhHMQVlG9r0qTQqjH1BKaDNzXfLqLZ/0QBOPCc2yo8kr+ZTGa6RJ0dTSKV7ig7M7y2U6c68
QuAXgW5vbj6kuAaMNrDUYtEIULu2OU921vntMn+/v9Adf0kJjcIr1Sbk67eokJixRNY848mcAvJy
o0vOVzVz6oMnYO/4gzvjzkHaFVCi6w9Xm6VptEiv+H07FR/6togvSZSOnt4N9oNCr867v6q9zwfk
U/QmIE2j0nFtb2C2qLUadFrzbhzOhW3WPxujVt/i09TYBeWcnczRLl9Cc2j+Kq0uOpq4cpPgCQ8j
tDAFl5ULeFNgTibHpLzr+PDr5eg0GW3ohc2QfwdHLn9q47o8pUo0dX5fm/rMLJuOyS9okH7LodaO
7ohSwdd8rqSD+HXvYFkk1MwMEFnQjQpCSEevL1cHfddVO0GWWVxbQ2GooQV4cFn3vjkKXtDohOT3
DbpJj2Q7RX3C8dcGYQE/01Y9dwfgeNBxdDP5gPMKD+jLu7sOtglAs+jzA9+4/u74WM3uIFP7eRUn
n9JGjR9Qp6pfmzgyz+RC1eRqsypGpNdy5EayUX5Keoa0A+8fVwq68lB9l40iPALM7DxyXDLKmICB
eHm29Yw80vNhCBvHt1uFl4Y9e1g7DMYLpc1a6avEbRnmerp/C3Y+Nn6ZwSKipCnqNte7YdRNFmW0
7n3okyI/0NBdN4yR+cHz6t83tXPhKJcA5TAZD8PZFz/lt9B1MoClKwXv25RIbcB0bUAOZldDms56
rycxuJh5+UlvijwoVjQr71vfcWIcMfiS+DBS0W3Pqoq6PjWd2PFBJmoPLaPbyQ6n+MCp7G0nsztR
8RAKMmQC12vUR3PVwow3FUr8t9Ioo08RZ/CJ6ahHjKedq0NDRGAChdYtsdm1pSZpIoJm9nAEpuZV
DSo1FSqqnrV2YoR3kz7c3789exDgebxJLuGdbt5VOWmKVtY6B2BKX8BBzz52DLk/S01VenWeHzWP
f/X0fs/hOSBMeRU9P+T4KTVt1teNUcZHah1/KKHWJnEyIr1sdR5ZQv24dNL6EDf26LZMkXTFdF83
QRz3Jdc4ts7UmQ+DYf5ESU/1ZpOyOSP3poMN2fvUuA+Lu8MXoBNz/QHUARCq4+QO/MlE4zhH5ru2
wH2BUgyD+3t/ZGqzFzkvZleUmJpyubikilXQptOStwYSEweXdOeaEN4T7sIPpMO79UJxFA/phKSH
3+hZdNbXkibvKlUH12TnMJEVIRGJrACKXFuljAhsb18zFxRJV4nvWq525FpRpwS1PkFQ6m3z3/s7
uJO8CMTDrxKbDPhhk/LRa11D00SXKmTA7ifFpgJlhfmLVCfLl4WC3xtEFHq3XJP8YKU7n44IjcLe
LzgO/KHNKanMQnUmg5WKSQV2rBauQ/v8jR41xcG7vbtGoamEQTEXUGz6b/41XhaKpWoUkgBK5j8w
LVBUiyW5bFCLbtIvixGpb6xWCi9t07en+/u7u0zmCAsOHLiSLatFzLTRLDJEAvxU/dwsgIoW2whz
9BrGI8bQni38noBboHEMcPd6nVVqaYs5m3gGEScwANV+TLPs0V7hMf35qii1iCyQLjJh2rUlBjDM
5Jl1iNRZ0kgBBR5wiMNYVIMXZ2OyHDxRN2ASfB4wBzEPBCkfIc10bU82EuYP23HoT2NFgdIpjP6r
qaYDg75s2ZXWDO5OaH5e+yZnBkuhe2XZ1QcHdscB8BsEyAIuuii9X/+GOIx0GF8la2ZUzl8oPDef
GnKLg6XuBDvU82kIU677ReK7tsLDKVVmZVGqGws5DewirqDQGUKQW/F1VIOMk6R0yp+OQ/21wXQX
iTVBsqpbZUVZrbIs0eWQwmhrfDXkyfyYTtHHPz411GL+38jmKzppXK61gpFZ60K4JVw2tYqjU9FM
07/3Td2oPv3vggSZFoV2xA037iXrCkpY2iD8WlT8GKw+/6Sq2fpNkczkcZHm7NxMWvo5UtPZA0lX
x4+d3VaF28tg3sdxqY6Oj1jc5tkmRKBmQtEX6Pe2oSFNsTboqxL6Q6ykZ8q184mpeGLSUti4eXOk
mrJ3joRoGJmp6MpvcxV7UUaDIQKYU6M4zNwWVtHghvGyjhez1/qfyOKE4TNwie4oQtlxQ+D0CNm5
KdRrbjrHpT47EDIk3w51QEiI239ImrxhSla26H8ea/zqiaMULjAm2yqfJFn5NGk949lzpfK6rJEp
/SZNMClFcrl/pPY+oGi//5+pzf1X4M/bVTdJflwWmp/PznBCfHQ8OdLQe+VgKwf29rbRQLQMTAn6
F2ANrz2B4jTh1BiLhOJNQ1c8VPSfajL/VcCl+Xx/ZXuZnyh20RmgwQdaRPyU3x7I0YqjXlH5YotT
Ld9WDfVPV5Pbb0OD+vCsmuoHkax7EvMjXbQxrAuyJrrbyIBgO+pHVB/1xr//m/Z2W+BaqcBpMFG3
08K1sJdyS5Ilv7McWFqQC8fXhnFsbomEwwVm7vCnw9iFx7AEfoc8kyx/C+pY8rqR5KWSfGhLPTG0
xUCtYawD5l29WR2j+A/OkBoHQkOUbqkhbT5vMoQ0D5SUPbfL4iEtBibG2NBcEjHw+v5e7p0ky0S0
Hl4L6M9tg5NgPMumFF8ILzz8lKfVF8Aqzkmxov9yZsFbwoGg40aktfG6ipOuRWLOkr/OqvVlGeN3
rd5OfpKoR/xk8X/aulOQFGDmQQCBM90c2cWKs3pxOB/ZrHZ+nemdG0rz0c7tnUIKwDCQ2Dj7RiKe
5HKltsMd1M2lPdvdNP0FFDB0pbzPTlEGJ/r+l9pdFZVgmBYAhK1tLi7J1rBMQn1xyCrZn620eTcs
Kf2E+2ZuDwQpDMgB4Etwtm4qKsPYJXIdZ1GgzXP/OW8BC3t1uVTvloxX+SBu2jFGvATficeI/2zP
xNyrM3M2qyhYlWL1tN5xzjIz6rzRUqeDQF+EndeHAhUypiwAxBCS6ltgSI2iAEQLnTs1adZ3SGrR
uawnuXMZFDlcYjC7D0pjDIa7Grozu6G2TAe3+vYD8gsERwaqyi/y2rUnZaiJGk+NI/nKPOVPc18o
j2mJLv7973d7LIUVwaIV9PUb6ro29kuXtnkEziZCY0pKiq8oheZpEDe19FFSykT171vc/YhEpIgb
C/zHtkQVLjWDl7I+ogDVOpd0TULkHho9iOls/PGTzuJ+MyUW/9tjNCzRVDl6GwVtleV+b5T9cx2S
MKmRGb6/v6rdr2UiSM+hUYkjNuUDpgiodhoPUdDNNpOmla77IEfOkXju3t7RTxK+XpRDtvSlodGd
0oxRb62S1jnHRv0jKqLxlFhMgL6/nl1LeA4Q98SYNwCLNtRWTZvDCFpmEl1MJZTfl3VSVK6cULz9
c1ug+gXzlleTN+z6Myl2kspzL0l+Y8qDHwOge+iWbg5MUHx/3CRDPEWkm3wjGP9bgUe90Op4kfpY
FEGKhzXSoodWaRgoZcxHAJm9E8GDDID3V2liO+dFNqdIqQY1DmCe9kHfzYoQrGtOf753QsFAVPdB
YG/ZpnpWd/GaNTFhaqzA7Dd712RiwSWt0yPve5sH/IKMUlymuiwIodefaZydeGr7OglWLtZzozfJ
yyKl8ivV2G+Gncp+kcR2cH95O5sI8YM6Fu0/uBdbYC6A80wxGyMG1KJPr0zMid4wwFk7cIK3VR1B
Q2JyBaw5AdzalBkHgPl1OTsJc5TryBtabfTsVOr8ZJbZ2EgvT2oaJUFmK9EBH3HH/V5Z3riNKCua
aIytJDDbqjoteTm+LbtuuHSJ1kSuXc/9gcGdDUU8GbYFDxvt6O2gjmFSO1WN8O9F12ke39S5oOR4
NONop8oiJPbEiA4k6LgAm7OSVkJjAoHtYJVXKQgdu/Nmqw2DCr/imamkXsayjM49dNBHPjsDs9Vs
Ojg7Oy4MtjdZiIWmqphlen1enf8dhRehtZUqsy9Zk3qOk9om1UrTL/eP6Z4pwQwSzXAhVrn5jHlH
+w1WQIpaQtFe6llK3FWpV69rbfvPz6qY0UW9E1opnUNxln9702DxqUUV5wzIGO3l0eIRfcfAkezc
866+NrIoQoxVnhDxFdWfCjayOmyLyTliNAEi2Ne2Eca1lMgoskCKJDPQ1rlykY9XPOBEUaDW05EC
6O62/mZPeKTf1tpEYbEYOvZgCHdebZul50ht94hUwRGSaMe5UeERMBQAjQR26rUpeyp6OdecNFDX
WP42FzT5Zz1P3zWJbpVuTjXwb/K84vwfzg2pIq1BXM8Na3bg0hspOhtBY4CY5O/lDwBGlEenGeI/
rgEYhOmGECii40xCdb1AuRNpSePw7aZk8sMoTT6rEniGFmnlA1N7e0kUBM2aAjnoLOGDfvtsVVvk
bUfHMWCgA0JldlOdIpnRJ/Ey6q/rlFVnE4rCQQC240nBF/y/UXGWfjNq9YYmMfmDe2HJ9aPZR4pX
J3n1WA1D8miP/Z8q3oi7IBwomRWMebj61/b0GP2eLIzzAHreS1FMvO5DfCYQM88hpGSvcuyjiGJv
iTxStNTFm0Fed20yTYYqL6wpCQaakImLPGboDciwR96YxMZFXQ+FrfYuIHg3gaEQY3m2F97M5Ehy
1CUJ+rIbgrFlWIPkWP1zPxg///wmgLoUZEChzbwdBi2lleqkoZwEUOSNhxR9ai+ZtcGrK6n7D5cO
6XowYKBCbkGX6hC2o9V0SZC3SfRK8ybhMXSmp3VWjqjVt68tSSQ4UgIzAV8yN19sSG1a4quVBmDR
yrdgXatnvW+OJvjengtBoaS0B45OF3CL63OBlsQYDoIxpTHaFuL/cDLtAQp6JX9vlkTz73+p28yY
fjEC6eQh1J/R67621ilr6SQ10GurjItzs+b2qY6kV2PIGteKx+mhc/ocrbw+PGv6fNS/ufUtgMGo
waMGKFiV22J8PDCsUJmhgmVhaCDaNy6PzJioPujO0KMe3HReWTntu/tLvr0GaE+q1L0AJKNwte2T
21lq6aXtdAF50OhlWdedmYYseUyN+9NJ77TbYH+QCWEPQP9WSGsOnXiUnLEIYEEyDTYdImTDo650
Klc1rfQAQi5OxnWVA2u/yB+C/Y+r3nxLBx9mthk6mqHWPE4gzvwVHQdPtcALFXb5vgg17QJO5eH+
hu7ZBe0sxP5hvTGC69pu2ULe7FVAKFpaWC+jnKevk8m4o2iSPsSF2p/LVGXBC0f5vuGdLwnoSpBd
ENOil7MxnMjtKsS18yBq2+mijNl6Ua1hSAFd5/LR1JXdVdpUV2BOosu+lXrrtbkxh27Ogw6iBC2L
QelcqyvkUzYsr1kzNR9Lp1i8bDSPYG97y6Rd8r8TUnijNt9Vn0eVGryUBbUhEwoWo3ZuwnW+lK1c
HByhXVMwMWCC4L+4Itefsk8NvGjSiR21NdphkMUMqY1e9aYuD67h3n6CLYL5C0ISmMHW8zSpk6dS
lZOIQY6EN9ida2msoAOryudRq9XzohqDDwfkaBz7rYelZCA8LIYpSm8F/UO5aRtI/pzXQU9OhhPL
p1ruFFRmY+NjGnXzp/vHlPRWxGPXV5P4QjBuKc8Rtm11kLtx6qIsnBmJwIyiUXNJcxTGxdUZ9asu
VgpE4EI5jL1QmxecHqev8YeoqXRfmlPVjxivNbtav86m26RS80GhCRKiDa01lTtNk34ppMFsvBLi
a+1aUIX+bSXe+6Bc9Oj7YkFi8ixndgq3q5ymgRPLqBO31q2e8aZMypy8JVl4ydQiTrCTxPP0AFui
rAlle+3vMc+a4jKPoT35aj9ovTfU/E0MZWjXxgWgaHeCe/AgG1nReUUdqV8S5MBbv+/j5Q2iFVF6
HqJB+ttYDOehNKOsc5U5SexzxKoDdUig5PXVPKgeJbC4C3Thy3yHSZ5+LaUd7MuuVUAosYUXuaui
wkVFBbHFyUGPxe1QJHvpklj/N0XNtfVKNKf/saYlzS5ZUfWvoR5Nuq/ri/bRKtJUvkhAdoCVjCSV
7lJRJz2Hi51/GCMFVcXZkpOn1U4U/aSrUvcDGBcV8bbq88ch7S39qW7sJHYn1RwnL9Sl8ZLVWqO8
sRdTfs5MedKe4nmNPpNrqO/GNZm+lUWSf0X9uv0GWKcGvpPk7d+RxKzCx1Se9MQvy7j7qUjgFTw5
ycunJQ95muSW5KVT5OWVh4z5MMPQxG/TJpMiV+sK53ttRIbs631i5t6ojkXjjw2a166MykLsrkUr
/WhQzxncMeza5clBIqH2pEFW3/YaiKWHdQ3zyevzQYNtoVkl3QVGcTINQZ8BE3bID9kuYjz9ZyXu
wjfKkvWJ39Z6/yWNpXl2LSezIs+ex/ylIfP5R00JLl1y8i57GAGNfpeHKc68ppo17UUdopRJXVGO
7qdhZ+XgK0lV/MXszbDyFmcdH9su6msfbYPqMmqlqTOuLITwW69D+SkfI7S5uiacey/sG3Y/yhtm
nAHH0P/RozIHiQQnuXVNxi7/ZYZNFj4WGPsBH0crPMZLAF8i+ybIAM+zfJ9QiHrKysb8iUIXj2Pm
hGsdFEVK2SJDeCkLNGuo3naOJlluJzut7EZmH586SuiWm4bG8G+Sp7DBZs0+J9Y6SCe1GZa/WjVf
E0+qSrNjT0KZgJchbCfOatizrVGyeFadOxHS+VLSnaJ4nFt/KgolOS3yWFYoFqtZ4aGSVi3v1iRd
zSCfIrNAMawyn9t8GmxXlyT5WzTJJb17QLuXSVMzXtc6y36MDdM93aUopKdYG6PvKMYsH4xepUqj
p/OieJkyRy+psraVBxM40X/IVuJYb5cMAcGa+v7o61bTIwmg13PjreGqpaU/Z1UdnxYw3jFfgyTe
K6MRYM0wmMybBn7jfNVrSdHfheqsMUWk68Eeur01TfllVJUaCUCpa+LereBJfCsGhjydasvMq38B
IgEYbhHMkIOalOF1UNJBLhkOEoe6x48Iq0euSZu5idXH05soU9bRBWszPVttJukoNFcAFyepbdMv
hqQD3piVspy81pKsC/o87egOitx1nsWF6j6Os64t56qNhsydpNX4h0mh0QuifmasoQ2tLG+jjMjK
a6aOO2bX0xwRBedF9s2BnNa6yFEP6WvPHA27davGipX3mU1xwVvNNPlUD4rkuJaejBmzAZURVAXi
REgi1dIE7LKb+8qPo1zTXHuJl+TsaOPwl2FEoelaWWSrD/MqERgSSljxqViSWTmtKyodpwW5fPV5
QQ+o+GdclSj8oLVx2b2vwkr/sAJ4Zy6Eo/fVGyNV1eSlt7Np+JlLoVI+IZTgxG8sec7VL2jiqfaL
PdaZ4lOzk97XdVznOIRIN4GLdlruaeasMpFqydLk3IHn/8fJreHZmLKpf2gUfMzJqpGgfXCsqiFb
SIa4Qe2qqVavNFOTj5hIHYMxzKk/a3E4pScGkaNkUYTW8E+sJLL2MplF8e//cHYey5EjaZ5/lba6
owdajE33AQgEI6hVygssBRPaHYA75LPNbV9sf5HTs1tk0pJTc6myNJLhAYeLT/zFUkpvg7Tj6z6p
MzHaV1W7Ne86Y9HZuZ/Dmd51fhneB6NptSl9unbY42Aof/hjIHxgXcX6ztDj1CQjMWZ5Wehy8fcR
38fZbWOEXZ27Wl1+bvrZFMZLQ359aAwXtf4xzDkst1ypC8ctvfzLqidZ7QbhbdvObZqui02tavte
9aUoblmAfZ0Ai2mMPmlNltt1QICHZn0ZQF5p1saOzvyu9vu4GlxHw3/Og+AezIRh9omvxjbbS10a
y25CSDYoY1UPq9o3PEx/1akcnK1ZjrVuE/QwZicuh9G/oAA7tYdo2oJoX5rtyrFpLCO0X4O7I9jj
ctQtdyhYsB3LzcO8OLDXLEzl6DnvmsCch0vky7e8jm2nMj/4eb9VOwE3AOzGQGljuswzw5UyMXqo
EQvqR5HaiEXCgrvzagq61oDDgHN3lCPrVyzRD8tpCvOmaSxz+mABmyrSimJFv1/oaHrO3hftFu4H
5c/NCfnqDykar2huKJ2D39jPrbX2H80cqVAjLkA71XtDGRPiYMLFuf5MV1XdxS5g/uqJkBQVVW7l
bf7aY8PXn9HvnvWjb5jDmqiuLzgcER+1dnMgJBB8uiXcd846Rux8Szr7KhyDHhzgMHSxBOw1x8EW
dObnqAwrGZ/krxw0ypcuoicAaz3hEBNznIfO0iULrgpUtnGtChLTpuOdaBMjLyxNI71ewq9B8Wed
suJmnPx2TYsxW4sre+nkxWA0TbUrh765tKLaaA8tCuFmYs1N/nWqeJUIxoV1A3AfzFVSlb1NEabR
YxSDLvXWXTG20XKuXc66eLPzeUuWZlEfVxRSbiaxRsCxh2ChPiTK0YwzCFJHCkXENKouNWfcZOsP
41REI6Ykfu7E1aLXGzFpzyC1Ne08WTlZ30fzgMsT7jzNDdrpnLwtEKxiZ3Ei1LE3unZ5W5qaxMly
67aN61yX0Q7+xej1HGXadpPBtbd2r5Up6502ZmHv16whVa+RJGt2jrOuN2oRg5NY1OnKWBb+4iKZ
rpspoZjt23EUbFN+nZdRXnxXbaWXJpFTVgOIp9wnkPkLCX+tCpXOmH0RVvtGLt562YWeco/KLRz7
0IilXA6esnR3lhuZ5ruDXmlXDDiGNvIf+271+5rwZ1RZBAK+D/LYrTwRXfWubPRVVxXuyHfr5siO
7WBb3TBe3cDoPxKc9t2HoO9kdpO1Uc5RaBK1zzinevXYXUyzvVEjR5RQH6zMb69z0CH5LujrQh/d
LFT5sOM/Rvk0FHnrUVIXatpNiFOK1DfqgfdShURmnBGtG+eDRY8ejRFVxmvUogm4TGMoD5R9OmOH
gr8z3+PB7L6z+LTtbAP+kceLYQ8DGpRF2+1tcw2/YAnZZbGlgYYeepXjdECiWqrUiYggL2Y3Uo/B
Rv00dYM5gKIjcvwTKk/p4abTjWHGix/8pAJoHG0CjokirhpPcSAZaH9fLWVhIG7IDTPtLOi537wl
CFf2S+V9tufM65M5iPI7RWhi7wB6uAfDNxE3W5uIvh7JTKHxLrEyG7M0V12y/jLjzKmqzokjOh83
yonkciYUPxNh4da7GkD2DxxWcL7saMfel+68fNJzW133jUP9uayh4l/WXeMShvRZ7sUymsf+UJgq
h6kiobzaWZFNO9+qnSJF5Mxt0qibrHdeXQRDrN0V0Bycc3GD4YeaE6NxhyiBHWHf9gv0iRgKV6TP
SLj679um24toDMPusLTN/BG9weiqWiNsecYJgDxBhMVf+FO0qkNZB3tVO8aNcMXIQVw44XHExfR7
jQ+suAvn0b5hYToDOUNuPACpCAoivaY+B1WRvXNbo1VxTSJxn9VZTlxfDvKRx3KLi6AQOcOUoXmz
GGtkJcKw9FXkL6ZN3Ku27MKXi/tBmQSzPEq26kO1+tLZKcdD+4NcbfuA7wY73onG1T0jGxiyYx/2
TRAvLe9nF8psuKnWfgjieqxyRBjkxGybXHkX5myb34Sb11y3KDt+xdnL/m7IHHnJVUfV1aJ7Lrhw
nMwybiaOn5St4H6sml6LtIdrHyat9rwmKSOJdPxaVuMZm05vsZWX1jEc7FONag5z9NOcRiXRYk52
4rh6DNLamaxLWbJGEfD2sjauVLO1CSXfTByi2XUF0gVocKeeXRnnpBVGvvfl4H8rRgMo0TYNbUn2
vDU1N0zHHbI5IlLXBGSjiHOhPGuvuAGg7NPdeNKrXPArnNBVOqu9Ovuqt7EiZRgrx0shA/h+LG3Q
UA5ZbQ6NqLCHOFoNf31wVGgRdqLdcdHZis8GWGc2qCgL4Sf1tjZn25jNSyzK1qnux8kyv+Hk6I9J
3ge12Lce9qvczl1esX/RReNe8K1vdRA1+U56FrF+nfnCIn33AGxIqqJLov3GbnYVltx1bMHMm+Ni
EZObNBIoM6WpiRKuP8+g3w3hwvHplf9lKsZhSbm2c8XF3PRWbEVm757JyrPrVCx9NaWjFyCnUkod
JYaYspUXTB3lUFS+rGJrGMYw8d28GK6XrOmuW+S2dIz0ThReZeS5B+RQrXdm1oeSkDqvuNDyyHmo
CgDU1JLKbVc0p7vBGW1nTUxzILq3K6puyTIG473vKriko1+41bno6SbGsMrdR7wd1XpQXRV9gMHr
XFZDbn3GSkI0l1uJmBl36tZ3ySwa584WGK7fQq6YrzI6r1ZCfJBxum7cxknDd/whoetwlKxbcDW3
9LJiokVdHlZbjkyoY5QyBjhtaybX84ggvGG78vJgY5mWLnGL2PzPQAym/LxRAktIfw7dKYHK59GL
c702QCxqUSxWvMO5yHzVRNejmNeAEg4llhvkYOsxhs2g7uy8zbb9bC7yqa2XFaiCt0TEVEvmUQey
3OLrKT3hiuPcnvfkvtN3rgOrREVRlOjWNSPT4ocLdax+wZh8Wedt1+bSiC5cXdg3oKytB9FFZpGY
0zoeaZgWpFBBUN0J11unuLPRRot9dKjdOPQa9c7K3PKr7Qzuk150ROs76+TZohE2S8jfyMtdUmGP
jRj153W4TSrWIkSms5Rdk3GqW+sTN0Aok3oY58+ONI1mv5VjTk9Z1+FNexKsBLNVtN+kO+v5zG0j
1VMB2TAK8HPfvs82aVvxsmxOGxsSHfkzpyEiiJnj4UtnVmKMq8kfF+LbUD4GodSXHpwEGQvWw80g
q+ZDib7bE1207EA8a8wo3rYVEYjyj/W89R/nCS5K3PURFQPh9C01eUxUaQwH2mgJG2vrXJdNWZ45
rZ1TTxsoo8cYRS5oc0U5h101D3N59HE+7xJ6TwB2pDZJC8xW2te6DVbMg4pxGnhw1zowGSLfKZRR
upTPmB5wxvO4Z1unr3f5OkvWflQMC8GA7r5SfQlMIpJ8ua+q3BZYFCF5FFezb3736JzncdFVTQgp
qlFfW0hnftwNAwnsMizh9TAMEoHatrIeHMO0PkdNMVvJotEv1k0k7ypW/ZZ4vT2dh2veBYmhiUOO
/ojCMfVIT57jdxeFiVFpd1+sJLkx6pPBHCOasfhp0GWzQZg2tytHVFd+RBao+dBHVv1RVSZ1CGWu
ubfXWTd/VVMh76NKUrNUka/sndd5/qesWBomjcrTRt/aMb+Wbu1czuDt5sQsDCy3tmDKv4ezJCoc
SaQ4DWzP/OQ7RUdRK59yAqi5V5c+mnAGR0y9XWLgvBXJFG0AwOxI+o+WqtyjXU/1R+Gh9JUWyvOf
CLpWdqPR+w8qQO5wV5hr/YGybfWV/rYy9ixP7zhngS6TNt+IhHy87AuYHyNwMlzQ5dfVAgoe10z0
HGcUHL097kQO3OPe6PJD3kmLICpryeQ6tUxnbWa3JVqAnnvogzI346aWKxWScDSKXZ0Np4O7zL0b
pDwE/lXS7L8vRa+eJthnKhZhiImMo6nIJwH6R/dAs4ImWVXffzMVh2/KuvKeVk7n9wDS5XsewqYW
UXoEEpkhOUebpu+GJChrY043x8KKSgZVq9maygwpSdASRKUwmozdEvn96UYMu2M3zZwF8+iUN5GR
o5DpB3re1RN6lMnkltxFM3nRk6WJpWCOCu/Yji0mwmQ77ntdAQy69mryw4R7WwfsD90iya6LZkES
Ft3Lo1mWi30bWVuznsJCu2P7deGKE2HIoemMRRkeBmq8ZHnSd4tzh5pjk+qias47Z5mmfWsaOoqt
1vSWZPSnzkpCnDbojyyuP8W28oMvoDsGqiLLZBF68qXQpaewfBZV1uwkOd0T9Hnqor5osFszrpyK
pH83OZHRxaF2KONEuef2Z0FVZiVq9pNHJVxV/cM8mXW5G6W76Fi30VjcULHPP2sb/W/IOrW+1a1n
gdrbhH8zl6M33wfGXH23QpWV+4JmKqVLLntcdSzpDgkmBNaZVmPVpP06tQ+DDkhTxyUgkM+IOAbg
P350JdHRRppU6/m6cnzMrEugXgQ9jRf0hMzOVp8qcy54Tqvc7m0xG8UhUlX1iSiI7M/IugBB8oiK
DKTRVj1IVmaOUesSjDuwhfKYC0d+KkM3ezeuy+yfSsiyu9C0IcJkrkhpkk0p7zwQdTexOZBcSCPE
t2W8EKG1Z0vrhctRUrH7hN2Se5cbQV0mPdd9xON2XrMzZ8saY3fMxqvcWQLUtCjCWDFqJlTaROgZ
nxbyi5ti8/RjP631raw7oisRyvCRDcXb6cKsvpBszz7OCyuszgMqV0NiRoZRHjHWdUAC606c0gt/
4jeN6ULlNFlWq0EKQmmX1NAll6gmgrnVI7ncZeEUuAmWw12V0Izyztx8snGMEjVT2Qa+vOP4ELdS
NEvFtQBVazdknpU6Xi8cqlqTdUUUN7GVoG554eXQUTG9HEjdUBpEKOzgzct0583W+nkUoy7PI604
B/NR2QfV+kWQzCcvlUQSpzwZvWfd5Jw1bOEu13XaBEv0DiEfi6psKYJPa9YDZZwjHbK+sjF4qNUg
KmwtfFiAoh26IC4j9HDisO6C4qyc7dHamyFlAfZXnwdpL5o2o7rnURtyhmBUp2g2PGskxbzdUvXW
4+i6zTsvH91rvG1X1IoGBLkTmS/rGeAHl+aTI6oOjVEjQq8rKoqPgx4zdQB5m2OzEzXf1hL6RUxl
ibwI1oLZ7sMha8zUF5F3I/TI3igWdhVXvbtQ5iTkNHeTX3R3Ab2wH67dT1VMgYbIJM+pusZh3oJ+
aLbc+9q4uvqKKx5Yyg0hnkOOIWR9KcVIwmlzB5DB+MFyTiEO/e4hD1R5J5wTlc4Tg7x9o6d3QpE+
7+jRRHR/2tsjponC2PNOqWo0QgP4bOCSKdZrJ1NLUques0VhmZVZNVUuYv1j26h5VxhTtB/b6i0J
5Z8stl++BFjIE1T9JK/2ApHC4tNw+osWXHc2XGy8s4cx0vX3cusCnaKeTmhX5Ghhx9NWcB8Qzvb5
zkNm7xwFFeqnv5+UXwEydDkBUGFSRqEOTu7zOdG2JRElw8gTTrW4JLOWj73Tlm+QOV5r36KxS98Y
9kgEvu/5KNsqwjqfzDZtSEkPkGXlPqB7sm+AO+6UL96Svfn1qcD8QO93geUQm75sFxe0Kfsmj0Qa
NVMUj0U3X9CIMN/ovL8ChTnRUREmAIaDueLpqf+EeJOt3pxwadvUVAMbsw2aJ7n1w6OX+RBRN5zr
BqNfHn7/wl5p90OONNEdPJEDIMg9H5SK8exx57fpVvRzIsPFObiRzPaqkOINGOErIGJWBTQfGOhg
Nn7hIBhYnm0A6EXqFvn7bsTKw5kmldBsE5fYbWQHG23EvfQt9V4625A0jS3fEg997VX++Tu8WKC5
beTOrCOed0ExiBinEZeF0dh/HdpwcltHmJmWP+opL9GZAabHK3WKlLH8mNh8zGMvo14Noyz8OksH
T5yqnopPwGnekkt+bXcwwye1PrydEZ19/kohRW6cSpVIReOOl2XQg5xci4EGf9d91gZN3t8voVfH
Q4DHBy2NsIp9gnn8ad2WHax8oxlQnDWbFd5YNyeeUfv7yaNhNp4keH8/3iucVNaRBwICjErAAXx6
x38aEIZmbq5eI9KsbbriWK+MlEjbyy7X2a+uh8XR90rRQhNY2AAXn+nsOrWx+bHtTmGay9Y7b8fa
/vD77/Xq0kLTDAlPm1f+UvxuFJ5TZmhKYkES1J+NEUq5gaxz/PtRXp1tfLTBbIOZIVV+/vDFuGgS
MxtA2UZqXkaGvKmtme4xydcVBu1vqfO8ciph6IJEBvJOVG9fQuELv++9yQ3aFN/T6GiPo97TevQo
aQH3MjPt3W3BIKe/+pQnjwM0/VDqQTPZfilLuvW15RJRilSJLnsKvKp+Dylqve6sZTuuLoTcNy6u
Xw+nnyPCqcb0CEzgS9Zo0S7RUK6FTANPV4jueu6j20TUtcItSEqQ3YloWN7rqqmpWQEwhxZoyu/f
7S+AqNN3QB3VBzgLJPIl0FoPk1tVq8HCNgMfEastPK/dE9Ntohgumtzeh2YXJlXfjH9VSI6R4WUw
5Sg88AVerCp6XI7OKoUOOcbah1H3eQpYRMXdOmMBNblvyYH/sopP40HYwnmec+qX2IkrdM3XrZX4
3NjVl7Dwu2YXkOd83dBW7RN7G95y0PhlHTPiiXp8skMBWvVSZGFpIzp0YLshr0zYzgW+upkKACQl
ljsXwA+CazAOwRtHwi+362lQwO8BikxAbF9abpfjJEIk4GQ6dqGIowiAt6StCESwKc5+v3Zee77T
/c0oJ0zBrwLrhu3SwhBpGZhNH3tG27cHBMOsMHY2U58RztefBZP7xrg/N8azCJRnRD4Y4DwbFcGg
F0tHToA9gOx0qREs/r0mraRUFWH63VSzgzzaVqv3lOCqtO/y8ANQZEE+PmX5ZQFGin5BTl5SgLl4
KAorC+PGphv5vzhNIEidIkV6BGCNn5+ZRKDOVPiZTMNOioNBjSsFcozHfURFptjW6Q29vNdWN2VO
YPbEc6dr+Pl4edTr1p37Lu3mfk28tSn2i1G4F6jV1aheVW/xYn+VNOEdcBueyG7QGPjf8wE7v6VN
2eouzWaXarCZbbcEF/lykWFWdROs/qbTYS2cT9qwg+vKFO2tb09DFrfD5t51Crz7X59y9DVPQmsn
Xia2ec+/0aS7flIi61KMbts0UrI7tKIrUiS5rH0w4Kr+++X/yk6zkN/AkALzH7hMLwIuKgmOyM2Z
Ka+c8jAO+iv28XkaopWz//1Iv1zzxHPw4km2kHSDBfBipM3NCje3aWVURMsq9s3SeUIj7y1pw1/v
gtP6QX+LV+qe0oLnE5jPeLTg89WntejMPSgchKQdxzgPtwaxRQ/wRJ8FzpGU4S1dql9zyhNDBFwu
JwmkMMQ+nw+NyXkkg9npU4c2IcDYGsBEEBQ7jZLVlHaj6x+1nMfULohzXB11N0U/qo+kSG956/76
VvFAdMCyw5BmJ73U065nkkkTsAQCAWF2MJZ5+RHB07mdtdePb6zYV8ciriSVpw6PtuPzp6YhGAJ9
ZqywN3XcLA5Su1a1xcu61unvl9BrQ0GljPALt0ADv1RWE6PXyS30+tRclbtjiTVHO2vf1VZfvXE6
/7pYT7sQwiUKwkhVvjyJ6GA44E8jXuVSbyqmVgtss1B5l78xe7+wSFgz6MdbTB/OX9wHz2cPjlg/
u2OFa9SwvlfafzQgPuy2qVKp52MxvTkUhYITMKA3+vqNLfnafPKIFEBOGjxcuM8HV9J01mLjKWej
ifYDjZMjSKHyUA9b98ZQv16zPx0AMSdn/xNLvHhOCAdWB3RlSIPK0/umM/3blcgpNYOsA/RCjuTR
AYuGNyoer+7JgHbWf4/7ggFg+31h1jipAvLiTJj7KT+2bWjtbdGpvcB0cofE4XBsqyjihtHDw+YO
4ReBNfVbJ/srS4pEjzoRMSHVkJfkmc3NkRmuxYDdx+gngMPN87bqgjfm+dVRiAwDhJp93uqLeW7x
QCjIzYd0pc25o9ykLyRV589/eSOehBdOTFEGoubyfOEgPGpxNfZDijWXOOumtUgxqLPjRVjLGxeU
z0c9D5NgE5PMkLjBG+N0fT6UNCMrD3ubDdI3Qxo2uHDmyhFPC/spDhfEcd7Yka8OiMmzyTPYMIxf
3MBFuFjgNIKBtg8ajjP06V1Te9/p8sMB8OrmjRf2yh48nZsIiqEcA+r4xbWI3zIl+VYq5BFyJymF
Z1LwaMxkZVLf2AyvrQ0Po1b4hVwMCP8+n0rQzMHSRJhiDMz2nTVj9LWL/Aq8/O9Xx2vjEFCTMiDY
4iMj9nwcbOBQwqlzdHd1GKZRpq+hY7xlj/bavP00w2RHBdAKXwwykssaeTYP6VxEaMRSvd/nwbjt
PMEW//3zvHJ24dh1sqYgquDBXpwhyvL0NCwdpm+uczL2RV8PuwWwJ1O5XCE27ydjOf1lPUiWPWwi
aougVslPTs//p2INjlpFN1WzSq2WpD0a5uEAWeS2W5X1xl33ykxyDpjhySyZ0OmlPoAFl1DMkVAp
2hXT+VzjZFfBE07msH8roXhlZTCNiAIFJzECaITPH4o2pagJnVTa4NlyS1soiF3tTW+s81d2MDea
RUxCxTTyXlp4+gK9r2VzWedNvaZVIYuDoCWGuQLdOMrI/4sICBoopWCkZDkMX/JO7Uw5FkYVOpUF
FO/RXIK4F0SAVVss/1Vv+Ldvy7/nT/L2vw4+9c//4N/fZLfSoC70i3/+86Z7Eg96eHrSV1+6/zj9
6f/71ed/+M+r8tsglfyhX/7Wsz/i8/81/u6L/vLsH6nQpV7vxqdhvX9S1Bx/DsA3Pf3m//SHf3v6
+SmPa/f0jz++yVHo06flpRR//OtHx+//+AMN4D/tytPn/+uH119a/u7x//znUJfr0y9/8vRF6X/8
4bp//2mVeGJM00Xh2P7jb/PT6Se293eU4AIT1jbbl3OW1SLkoAv+yP47ATs/Ih1BzAUx1D/+puR4
+pHj8XnsOujeHJYUldw//vvRn72k///S/ibG9laWQqt//PFiQZJXUT/hvmQsJNx+ERuhsqz8ju2Q
1B2N5WK+xKLiomV3tcv85U+z8q+hnw310xfyTxfmz8FCPoznwceeXOT5HqtpkWpB7RFWmNFuD8QY
VneuhAX1Z9QSqILdLbZ1VXhR9WPYBhGetYUzT6l18j6AMACOp2ghPscQfLLuzqAQ4x1r8Gjq1u4p
LR4EALdi7221MI49zdjlwu6BVx18cLJXTtn0VFYLbV96qtT5tSgAznCNDkt/UXhr3u8318ZcdmrD
fIUTt3lqbxnIhcRWNWxp3dt4SS1Dc/ojz15KGt2eg6zHqPVtqUkM9pNTY0U0di0Eg0b0bXtwZzdr
ks6ebtZ85JM0UKEq8bu2+xTVIRQDJPXxne5V0GO0NhVMRTUq57YCilklXT2DKfKHLering9IZhvW
1D6Sm2ntJpNDMdYhAJurGYneIzmnHBE0nOeyTTbTrfsz4UurvZy60hPurhlJKIDC+pk+2pHA5bZd
Ry8CIQQsOwmVFQ1nxSZLDerDMFF7zHmJcWhWURB7aszfz+u4ieMmJ/dDZYCXdafc+JpXbWpZxl03
ef4O9b4uVq2GMqs6I51LWKC22tA8Rc02dmBugdDgbu+opSdTGNDQHlPXEBb+1EqjlrrkwNa866gL
7nMayDsr0+8jw6mZOL9IjcL+WIzBo79W9x2sGHxaYJ7Z9XfPiDYkx+vpuNlg9uut2rPijz3qy0f0
g7O4BLsdQ/LNk5qhYSP056U/nkerWSKxY+9RHAK34+gzSZEtMeg+VIFxM0GZnKYNTcPZPQALHHZA
QO8AVF5sJhjUguavQtolBh+/G8sl29FJxYiU9zy3YLpM9WTNdpXOoPSAq6lDu7U25ALv3hV2Ha92
/qVQ9vka5Fdd2HS7WkHW6mFjnVlC7d3euw0nsIvL2JEKGNeTNe63cLhf0Tiqt8E4NJZ9vq05OH56
UWagcKCvhivfrQ6OWVS7RaxnECYPNFdvrI3RO/hm0p9uPbt4ooibkPQMj8M4PTgjrtl0vFdIIXE7
Zu8cPV2YLvm5W20p3eeZucuoTFTVERZ2AcS+3G02LBbT307fiWaNRrLc1iDI8u1dG7k3TW2CUQgW
RDw1nT/smfwYCoJIBrbHrhHFB2TfjNiIxhtkcmQCTA/grWnuQCDEwoigTlKByaPlOoB2ipKaelKL
3cRmNgXxvBYPSGDuMC3dZ5u1xF2trjqrffRrWcReH10A679EyPxW2th80tZLps0E3CogSKzAPxEH
cAEqVCIBCbnsMwc0HjqX7+0uanZlqJc42tRZ2Iyx5+uPfNFLO+RRIm1+iyBt92Yhb7ey+LHl48M4
GyuQ2+ls6DG7acaPvrMcQPz2sStAuoHg+oqCP2YSIFb3zijcZJUZsoWDc4V0xwV9bnO3dbB2WsRv
0qKuqitqbdtu9atbp5PuWdR1t5uh7Jjayfdxro14qEBUTP12GA1UUp0ieELnZd/KUF6sdX6PT8aS
FIs/Y57tbbHbS9p2wxAmUmyXbg5cvbXhdzlO/WNaHcEnUaavVwhLBs+KTeCyekeq6tmpeZAMTfck
y8iKabWCgjW8veeOqbdURjy1UIuHMNo1J3qgCuybaTvRBXHBUoXZnZWGvwcsUCRrAGh2bqf9Vm3o
v7fnxeocc8A/ZtUCrI50ak7ZnaohHW89W9UO2rsqA2g8lN6coG4Mvs3B3zS0QBYHtMT0DLvY3ECr
tYv/kMng1gb+c5vRYExBDNnU8oJH1xqiQ4GfdmAs71U/g6/O+0NFzh3O/XHdGM0Z/DWxaxeGZ2Ft
9zXXNIBEdTXSjDsD94L3CTSBs1mLH2h/vZd+8B3Q75mwzGK3mYWTBMUIKSIrUCX2ym9bY+06ESLI
HkE+EjWhV97bexT1lktT9V7iulN1FJNxjv0g35QYS4EXr833RZsVB9DS+yzvUtdRJfTO7K4J8mu/
Hb71HgtdTk0sASjiU94jiOIBCA/ho5pr+dhCr4P5EAAO10UyeDR6yNquVR/S3xqC1CfgS7kkxDWL
XqYWjDLramm2KLHgRd6YTqt2IN8gEzRVHzuo48bTVO8bX50HkbGkw0nLgx7Aheyb875zVDJEwQ9n
rjkawMVwL+Z2k5ahpUOmpT+GwjjvK2FeeKGWcelm9QHnzeJgi/Iub4ZPBPtXsrUeNWjcuJXB2UBh
Yk62Lfggot55UlVrXAvbimIQ3ldBI69EMcL+cjYvabx1H6r+a9QVj/Ys3ae1bcyd5/c3gT+ud3UP
Mn9xyj2X39ctkJ9g+J3YYz0OjIZ5yOxm2XlZdyhG2haV6EJMOeVRQEejh5R9XZf8MPfej0nycu2p
Cw84oHW3U1vNF5bfOSmgWUiBlmgf84wbcwxcFw4F8DCi/m0vzOWdCCoLMklBkRx6QON397a3OgC+
rKtNNj9asal9NEJLXFbnGhxnELeuGhOAwH1ibDgwkGtzzQ7jDTS+3I7zdRA7PKg/CGK1pOsUkOCq
Jl6IxveouInErwN4CQWe56LNkBwbuosxj4ajSeAKbri8qFgbMdV0eiNB9UlogWO66X0M1y5KTbl9
hgt0Z3BOZbTC43mIhiu79eydU9bupenUW2Iv0Ksmtzd2LdfLVmA0IMs7Tw5XYSAevBDvD2vN/dMF
OKceXqP3W7RmsQOTIMk3s3kAKPLJWyjEoDCF/FIDatUxywMyZT1ktXa86yECXMDNh0LZ4f7jm59A
0XN6WuZ46UcVKF90I9Nobo3vs9N8G5dFXiM3cO+VuubFEfJEoWG9B0+1F7NXnrnoEiVy8z9tAl4V
1a9gD3ZegjDltffG6tw4gz5TG6BPsUERn8zsWGvnJMJ/dO0R/G70ZXaXK1a4ewl5E/ZR1uzHhl6Y
4QH9b1f2yU9IPGT7uIWj3S5BEOs63+XudmHVsBGkmJBeB1bpWBdN6f1fys5rR3IkS6Jf5AC1eCUZ
OkOkzqwXIiurilrTneLr90Q/7dQCPdiXBmbQnYLJIK/bNTvWE9UpvpzCvMJVveZj9tIqK9K18gwU
ICdvUX4XfhdQcA6dpyG7la3aHusvmx3zcVyr3WJYH/OKixQj7H2Q4zHodfcwrPY1elkTEBd947dt
Aq+bf5Jse9XuMIjMnU5Vr7/43IiVofVHSzpkEkro5rJPsmtVVdyKfq/CZug+21zMAawi49Lww8wH
UhkMZVZLKmHnoTWkj6QuYYGnHtvBUDlT/RtXolsc0rQj4oNHpnpKSFrOZx7M2NSzwq6wWK62fYJO
qjmQV+NaBE2OfWl/h3TXX4i6xTvM6kaR2kDtoO2MeMl5kJbGSGhqxGT7gS8C560erlpvkgH897PJ
XzoKJxO2PyjqHNH8e8XiX5JNUhtcPgKxIR4tZt5cGU3UcNM91Arq7h2kMfdhbsfDf1kr/rPu+M8j
EcLh3fTBDYhR6G+Fo+1HJamOlaGF8Z0m9FZYWTBRKd2GJVZxnNwdeP2Q5JdOLzs5a+yzDI8a15my
VYpRi2fkNEUBUWl+FLGRbidLr7XArTDp0JThlZG3iAZ/e77aJ5oc56AyCzcPxFKbRqD1tvaCEyJp
w0So+fb/vaqcbB3qb9n4QOyz/1L1utpNcU25MsQsXr4Ntl++ARLaCwIY3V4swv0gO+dpm3//rn8L
6/c/JvrUnb6IuwwE1f3M+7/0KWxBBFs0MnJOrsAsWnVrvhLBo56gn2dyIb2hsME2dsYnqapmThkz
2Wb7/nwpQ+55X/yXu+uvxd8/dxdqLZAxFqd3Xsx//kAq8W1FxpOmZ+7mU+XW3olQsjjnHEBvom0F
XAkXrVNM5DL//WL8n/P9P6KDZSEB3WNRf0vGeirgjJntGJbuRGw58VoeF/XaJ6EJMLUFqrA6XvTv
3xNB43/r4oyUbG0h4txrxtC5/obgTcbcuy55yEiW67Fy93VMfXjz8V++yd8fWXYVrkHvFOs9FqqU
T/3nRbVxIgyV21SR/uxvy2g9XCsn2g3Bzx/qWG+bDyvQH3lp6F2kGWHo7Xnob//9R4Bq/teOzMBW
g7OILjAWf8hEf/8QRV5lsZtA8cSye/ILsp0x41dbSBWZbhM/k6bvo1LYxzktrm1lH9qRR2/lZcOe
CoIV5AsJvzohldmNPOYa1x+O5AT+OEIe4kSWBSnLnAGqMYtHo1/JdQ/l3cGdvo+tW/CYt9qd5WC0
8VPM/M52QDSwl+aZeMrRzZxbm0+Ro/eRI5oLcaH9WLbst0V/aDoSLncAcVyT+hmVx/vaNDNC5lr9
4DmFsVnFfJ/Yp5s0449eize0Ijwj6X0T4Tp5tKdHnGIupTO99/Z8tEuuMtGz91hOn8Ywf2qqfY9N
45ib9UnwdI3yMSdpxPly1ruDqkRH7tl/SYgYswSKtBjmVubsCGEcKBu6+hjUToPnfeeG2K5jX4ZT
giq1wiGh8TF/1tPq0oK4WLJpN7jesTK9yJmnCDjVjynuntPR+cq6+GEqkj18+Kes8UOpcC/azvB5
R7PUZv/OVXlplJQBPYRbjMa7fMmOlbA/mNDO0EIuabVEi8G/LBIwEK18V+zsi1yvgZR028QSOzsV
3wXvV0OHOmS16neDP5rntB8U47qD43mMseqGfDrJMcevtUeQ32spsEyHsMjcJ8LvH2RWwklWb6vf
HOW9O83RCi0gbLh1vS5MWwc4TXFoeiNSrf9Zz/YhWXmM5N3FWPL3Kcnus/G+UNM2i9VXNfnAA8zm
ycymZ3g2QVeZ+I/1H8Jx997gM7/yh1Xleh2G8oXY4bGywGuP2HZXS028Hjw4x8lac5bJ608H0EWY
5EgQDmNa6GrpMwPl6zSS70OR68JS4y5yaKZ5lAJ5YRqvo1m/JFQbbLsON0UW9+V33Zjuttf0hzhv
dliaTk4lN4021Xw7raK2J3uwVvc4wwwK4uqeEND8ddMhWqyptxP9QhCwIMBdrg+LnZmhNIdHIc3x
Us+CyXfML6Y3nDgQX0WHN99ZKm+LPeeYO+2J4+nRh9gUyMXNt61/D7zC4djJvjTB5BrZPq0KaG9N
+6DyYhcDakSpYM8QaFO+L1VKFTARJgI5y8HqxauFOnawOikeUWn+5CUgCM7N76AffjQW2ahVLGuo
VdV4kHzaNlmTfY4+uIsqhgywODMBbneruStxdHsMl4WkfspDo66aB8HCZoyLK9c1qptmCFL6sUJW
BgSg4EYEYJecMOuZ+zRjoTx46TdWmZ3dId6XzWq8LfNK49giX/yWN1xHIVBlq+Yd6I0WUlhbP/ST
j1+NMTGwIQVE5Th5oF1GeRrm7k9s2McaQBnqS5NuaIMpSElaZ5wwT9Mg38UwPU2YjhNw5tTGmXno
ErNE2xzmoImtD6vXuqPo0v3qQd+AeBAalQ+ZYdlQ6/GCS3KDEczFE7iKMOand5R91Rx1ITn1Sfo8
kDqoW2Pe65W9ozA8GAe7DWK0xrVZLpnUr7Fvbw3ulL7Jvpp2PJa92BhCRgqNAhv9tvUI0S/FFR7+
z6rWN2mj7bPSus2OFvbeehpIMQZ6WW41v9l1nv4paYhK9XdJ8OToY8Htya2WIn0fek3txsmFBWhy
PJj6JhpIoW+aqW9bfuGEHw5XiXT9nV45vx0xAQ8EL61tKWEisENu+RDbxFQ2jmzFl1sbeRD3yRQ6
fV4/l25mPwHl6pGEueg+z8bEaE+6UPUj9eHtRRPZvAOfBWZrKN4szobc/Evx5rvpdM8gzmFtGPkL
UJLuhoj8axT6YVUiRkbRI3sSf4R0bERBNduRY2bjdFhBcW4gw99c2FWhjhHmz7wikhzTUaJ0xiVC
3Oxp56bgpOAVdGhmcCnsBNCOna7ruc20V9tQ+pOm5ZR5VZn7KjMhNzmMBzz9k3Grc730Q4Nf8kSz
FuOs6Y4/AS91R7gQy1lgf70bA4s4rN2FtJQ3Xif0lF1X0nfqZ6daaVQOjRC1Go8s6xpzusL6fc6U
whtRigdv8m7jBK4k5ngUAQIdwhRUS5BIMuWJbhHtanTUD0bbtOjfxsH86GaC/2N/56C4g0GQvxNH
0+suwzzRUz0+WEstZOC6Y/NtLOMvEzbNDgSIHqpOoAZXXYzCpWfx+OlrqgEhV5fiZ5laHny5ERFU
reAOSNN+YlJrjyqj8CtIPY7nT5W+ZkgdVZld0aqs3zpbh+1AtQCUnc7SVUCixUZaLNJuPS0koKA6
rPTJR5ANyzcji689hwZx4NFKsNtsfb2KhpIkd6DqeM7IOlrzD9B43zKhgxdy06RfSEDILc0WwBME
hKJEIFhEuRrSAeDQPIChKNr0jH7iBCX/DNbMfFzaqYc9FHPu6iewW2z6Z7KtakVELT2juS7rID8S
+rwulYRRFXUezH2IUxqieeP9hIUEzkGV7dNMj+UhyfIHO2aYMbX54qUqEwdlm9D3mLv9J8V88TKK
pD/eiWoyJAhWPcLZ5EbOdZpixzTy2rh44GYcST/PW2tIb4uaiXmK5k2hbM+eKQJvNeIIWle2yVEp
Q7Vg+kxFQTBVTO+p3T/pvmzCFFBgkKnJeexo0g0H5foflEqYCFxZbP2pUVpfgOlZ2L/vILU5v1ZG
HPq5u7HaTtv0ucNX7Ly3rml12FQxjLe+JuLcz/neN2oXCXZsgAuWeRm43eod0skun/yqTl+1RS7L
i9+QOww8Nv5UNsznKeus9/qO1uIgGm+NysKOjdIFRtUvItvsp9Az4vlGlNXeFas/kdmBIbW34Rvu
OD50OXKg4oGuW3fOAp/nvfLbbhOPaKRzoiCtzNMHezEnmlf5zC5xPfUjIMdGiymEu5fxvvDcv/bu
1B1pcSUC3TDghT1kMmvLiJ3vvAa9z9ROhd1+cWk+59S/5NLYsvs64Lra5eu805PBjToXCFgni0RD
WO/dfcZ287ey0/ohTtZt7kIDZObR5kMv+3hHxYq8vz1pjd6ahqInx+AhWouCwB8bsRM7og7/GqCA
LFdNZE1qPdA1+0gEcuDKl07YuXZ7a9xl5+FtuKc3N9Na6XtX+ZSslC1NsEh3k1U2JzmtZz4hS+jr
EgdQN43B0AN6W7NqL7VpsxCs22ZN8TUm/HFGv7QjiIO3oSI3TnMEqwE3SCb5O3HsJwdMJEeX/mjU
+cNkTERgLHkrPP8byCmgMxCMC9pMpOwxCVjHEB9I9H3eAR4jMBNSf8chO5nOWt2XBP39Y06cPBDp
eO48DyadCLMVqKKlfOiUat7NMOY2M2SVgKUGb8Os3yc1liIh1/XV04HJwFEIWdvBFKmnlzKusQDa
De/dugQiopNCDqkf8wLKKYwfE0MYvCQmSnPK133jJCwI80yfNm1nrVxr385ucmLnOqyEbO12KoPC
9m59GZtnVwprJ5StfSBXjsd4KEOrBoDRGj6R7Y75NWA/yRG6K+E2IA939C33tnvgKuCJt3BID7W7
n2ZvDUu5at+gDFIFINEff2XAXnYCueI61ubj3b9/KWrPfNYmUQTd7N3aoay2dmXVP5xpOCvIuJCU
0t1kivWxq5lUE7t47fz8bbSpHrVjekHFal3dWIMRqndADczlmPTov8nU//AcQNSVdmdezJ47XBu5
qD94cFugX/Nnniv3iPODB7KmPmoQPftlLbIHwE1OFGvdsrfRA7Zdv7RhPDCyTgmLr8HI8sgi+rWt
TLmClklu4BVYawgSB1pT/hraan6kgNKNdJec0j9qQ9wcVrvbFTzzmLJZQ1fjts7F21q7j43qudzt
NvFl6CSLjv47kAmZ9PYpG8DwEZQfqN+pgjhOx90spPdzxMOAihn7THP3oSRZnENawj6NbN56WVhC
c3k2TVU+L5Y9vTlqrCFrocPLG6i7hmj5SGpsHst4s9aM83JBK6QYrERJ50HPwpSXJTCoiz7ldL36
O+brdr+a2SN7zCBthquzdte5zzeFaJ+kxa4aWWenNabc9i4rlX7w//SF10pIIuO7NQlSzrMbIuNp
px5gFADErA3zphUhXTXldsjrODSae1nvamzaZKp2yQjiz2FfxKPlS4F/CArNOMN5OemyOaIsfbPK
sDY8EDdZ4lobj9aSYEKcDBy3VYGYupVccn+jkuAkB+6ARuXPZd08mKw9K89YqeWdAG7adWhgaCJF
31+60ehvs+WffGCUT1Y5EECvmR2ANBxUN91KJxmC+9GrYxXRBbD9ZVi1GnCSkadkYgLU1cjkxrUe
9Ybx1ZXGqw0N7onNOwOVNU6frr4YgZv1MxcGzEw+Ve9xZdisNMfPRqQePSuldciy9QUqVPOIM5VB
H440hfTQd8aljrd8fA724DdhBslka9KWQnY87VjGziCmUMUuLg/3MCfKrTWMi76qWRXZ+QPMHGLF
NjP2JM+8+Ay60ToMBtiSTpBvza3BUjzwM+MxGfynWHDZO/dPb+jANnP/kTRIssk6m1mokUloCY7o
dn3x68XYld493a4BHa7HG87dk+001SFjtglSnwNRbibrsaRomuxRkh/57NYYG0b/t5mJW8UkLsEe
hlCRvszBOXVV3t+KBm1AuW8jr2COFOahZyV9KAfzCA9UHHUzofLY69+6BdrEyO7myfLyW8Ge6ayS
ykNEnkCiTvJBCWnvKFJnLY+MaoTQJN1TN/Xo3Skt6g4vSGtpV97KgOrI35f7RBrLPlbJM9sNgREM
HZ4hZBtDt0y2Wi4es94+SKGqD1KNSaDyRoWLMPl9qQzuUzaZ7QQuVVPPWFHxViTDpSwH70XZOVvy
YgUARWfppi01nXcDALrOGt7mQc576Unn6BcpZ6phqfe9rewwrQnSNtlPesjnXw3kmABAh3/E//1T
6w3vSI9nWKb5Z9dZyEBu+1mZ/W3V2nozYiw7uBUQx2JKYXYW7Quum9+AfO8sYYtAaWV+2dmd1eeN
IGXYkQ/p5OK3w9EwD+Bi2+yYDp0RGHNyKzPQBF7Bn4kqsC3Jwou7zND2UR6IYT57s7xyhbJIOdUe
7t1+kOx7Uhv6pZESmoHgu+t4HCM8X3MVQ2PoWv+KUPtDW1aQUpb3CtLwD/tGCSOoOeCsvKW6svZG
kX2U6IA7zr9iQ3KvYxtG08yMOXcHkfa2JPQjJeXq7f0q5T2VsQg1te5nO6CajyMLc0b9y2BZN5Rq
iNptcR06AKs5iT1yVfZPGyjIR+la6WF11iTs2vapUKYXYhkqI11qp7pSu6JMZQDSJz+C36l/lWVt
7Eb+E+XkH9K4o7Em96Hho3ou2/m5uFO3AWYhxgztxZgtfpI1m6PUaF+7TntdfPeWVHMANxWGoGXM
UQyVPcQb+6Lb2VW2fKCFVj6y9v5hj8xCvp2fWuh7ITkObBYyO9GyMJuBU5Q9HxgjDe1Zv9pt8Sux
+ORkFEumBXDotGZErDqwSCPRgRBswRws/f2YA6EjXCboYjyQN8vKG2Xp/TGy+P9gLC4Pw9K+pl35
TD1GHXa5eBlU+d5YKUhwPPHgjvbaUt7mtv5g+D34HSdczh7Iif1cAIcRPfeIP0edKasQGY0dxyg2
dtc+q6l/LRdkHhjC0ItKxtS2P+VdcjY1IOW56vcxzaVBqslbHOsn4t9nyh2e6hwSej/YbxYeI7Lz
kENzrXqvNRultbzma/rqWqyv2kxtrWY5wNP5srz5FTz4zvExZWVm9eH0Zf5GQMcJAL9sUy7MA9sC
iFct3XkOb+0gGfOHWdaYOpAZ+Ytb+YHowHc3gxRJx3xrjvUtky7fV33YDKhDDkYP8iVA6QKcWOfA
YTUsNDQUpdnesTa/OgkeCDngpUlgyljzl+qb/SIUk0feNtuJmgz+J+Js02rPqk3funT9zYebhFkD
hZQtFPj+mOjQ0MQoZN5jUapnlzvX19k1T66utjTo7GEFXp2ZiVLYRMHsWXAOZKfA/MU+n4P9Nu2z
GwfDjBPRajKxeLfFqqDarmWzZWO6qUan+PBzUpSdWTbRxCMondnCe70wN6ZTdbj3PW6nOv8qk+EB
8x5EpDLbtgZ+iKoGpgJC7dY5XRWUg31BQniaPPuj8/HylVYBQwdETU2HhVNtyxl9r8n4D4k4HO8R
f0Znx983ZcHwaPX9D3vuv8vUt+kw8VaeirMIrTVBkilNIzboZrbH48SjODIIwzDqazePo3dgwnNh
ixpfiZQ/QJF4YOV1TjrkKbMHGx5os/fk2svrNGPSNkv5WRVawZ7M3AEXPuLpywNt5UXY6Az0QFkC
rfLSS7pCisil8+VJfeHVwbet4jbeeHJ61G2bCKSLDcuGkAiZujkW/vSmNclLM3Bo9bvqgRaBLMq0
4sVarJgbot6XldNHEvI4qLAeWXQ6Q0S/tJN3aWPzpDXChKuXlZjy1Pc48AggP/Gc1tqutNgDrjAY
jaZTh8laj10xMEOl7IDhwltB2Qx1BHvqbbR4q6eewcRuZGM4LR1SOYRBNWVuILxCAFLkRIHNEEQ0
e94ZhUbzh/0s8JrgAnmEjjpvSjZIZ82sn5dusu/URW+f6BwIzKxeuVSGDR1yfhOiDvNi/vKzFYfY
EM9XrUM9A3TGU828JX5qBctQa0+DxesuKIxMHJc5/qV6HBBGt1Y/50oXZ3cEYC01fwPR5IQvj6pk
p16e9HhFy/blqenhLygO5uE8aP4ppWyQ4lcBKLDPrkOuoZHFNuJjxsNmceXLEKMnlKWkpjVu9a3o
RciSt73G3LKBlTlOBFBUMXd6+PuGVLRv2GWHF8Klw20ptfgGELTZtH0t54fYwUeh64U0GbYkDLrR
LdJTovHG5PG5G1FFOZxT9+lnPICY5Zrup+1IiF8s/R7M1CfL1JhWwN51rSJX9f3D0qdP2aytYVdZ
X2XuLXu1koxj7uOsr33Uc/w9iMY5dLb9una4TrFldYHulb+KKsnCtEd1KpzpE2iyCNbUuRWztkS6
Id/wNrxn8N/BWNsKU9P9c9PeyyGH6leVtPpGl921hXIeguYw9mZrJTtdzG40DjN64GL8KBNd8JHl
13fGcQ/B56kXmXnQ2HRuHNP47Rd6HioD/s+QliehVh7iHt4rDbtI4Orde0dXAIv+ZqMl3mkxjfVI
NOLV4iC/xYS46Yq13rAuHAMLPnAAhTffdf/4XBDHhhgXMoFIjhLiXJOR3K4OdBtLYZApff1Qpfyl
CqobLDOncAtZB88eQ11P+CiSmoWL0LV/yjS+WNaUhKiyboRxyr6MUIbPhG4nLszSk5xJuWb6sfW6
9CLQwiKT6pkwMReY7wsUZCMEFskLgt6AkEpE8n162127qX51GjhQ1CmUIo/42cpi26/dgOhKy0fo
OPDXQx1ueLWzVVZB0xgwK0PbvG+THM7mFTOP7RwH29XDRO+wft1l7FQfOLYW7b4z2ku9VjmHXKfZ
wI3ByVey/Bgd89a1rK146lDSCHg/ZQo3FcxJn3C6HyhocVsTdFSrI6sonfOty6kwkmLZGNV0ZAf5
roTzs2qp1eGv01Fp4L8aHf0dnv8skNDL5BUR4urLqrwsuG0jufjdngd9gWHT2hOm0jBmkVkwUqu5
/zIFaChjZRbM9RgFClJ4uXaH0W+RNKpPO/Z36OFoTnZ5plDSpS3DhcEqxgPtiIw28Yzre9r1jf/S
mxxWitX4JL4J3bo+K4eThcNZCdViAVe3cL2AOCzJe5yqDzWtnOXQ32cglFt99V9dc3ieuG/dVi4R
+jsSrr+Zaz6dKTNlMvyoUqWx66otstVuHY0YCXPLW+AXNm84Vjajqg9LHp+l0r5n03jqZ/2hNWMD
nWHA4rtQO1Ga6kJEbwf6OposExhAD5GqKZ7Kaug3xYjVkp/4D/bZi5anw66M1WMxTQZI/QKzZwUi
O4dh3PkmwCvvFPc41OycEa0o1JdZrTyNlB6Zc32AD8bWbUZ9atXNTH/Al0xDBJoj3OKNJ8qIn+yd
pfNLPPyeAGwJDk6pqEKr/07ykVcX/R2hyNJ941ofU5M+NW7H5i0xI97RpwQFFb7gkVPlXs79D31d
N81Ab8Qq0ZFGNq/ek+zyNHDH8UwNChbP9DojD3DXHDi37Ow2++GuQxsYGEoOsOf2I3DWwpwPqU6B
jZuC50vd53XG/DQYzWmMF6oz8GBxhFzxZmT57zJO/rR29Qd0/Y1w+5Wh/L3IypPeJnct23xLtBKD
qRtLrGQWo/sqcK64IFIeyFZi5bWZ+Cxjes2r5ZEhbAyMlBRlSjlKVUaUHKV4o5vG2ULb9LgwSL9h
oa1Xw8rkWR9h6CDhqM/OcDgVSNk92UkbP/OMYkVdTFkRLpZ+LNqe9fyocw+abRVZuUDrn70+qoUL
N68Uo/NnKI3k1U/6ZFusZJl7YxzDWmrVdIjpv1jtxtwYS/1qZOuKcVbHK8fOt5eYIybNbSOzylVU
Q9eIjCKtd8ppteh+hM888PJx7H7HydQ9NzUqKcAqJw7N0gYqT/hEbtRqbwgP8OvmZFaddD2MvZq4
JW1IZiEWmTl0E1SZcmpBNFnaD9RS2i6Y4GnsXO7sWh4RrabvGOy+h9L1r57ZfqwWKx0tzi5jOtTQ
J8cBfxr8dm2UmyS1tKcsMezIXJw7r/eGFWKzsPoZLVAqZtu3z1kHFAAoLJ88awq0AjO02YpfRpt5
Ue3EbOsHvGoz0elL2up0QHj+DqP0TptXtXGp+cRXa3/3nJguKrFe3Dh9jF0muX79Rsm0N3rTic1q
gdxz0ntD0P0MZLrJL4mxPRKDmxwWaLlOnry5i3Uo/fZ5aO3j1MqwsJv7Y1KrqPFJQ8lzes0MkyUq
K5Z7k8gR8t4HR/FlO88DSgC6LAhCKX7mK89xvza6bduZHoolNRR46RzonBipEfu84dEqF759Mtan
qUj3pSaKiE3VA+kHKIeYokWDxTaPnWKfjkRMGk6DIT2EH0KI19Vpr9riTuFssOarAOJORCJDu5mh
59ruBiZqzybAh+MyFX1kGxwxVv+RCSFitSKDLDWfq9LHMj2rKBH1Ozzs766omNcadoPuQ7VasOrt
PNQLPq/WeJONNDZu6RJlKOWmXHmjo7zLIMmdHngwu04G0VPeEvMwk8UNDSKhG83qjyv80XStt/oY
z5sRPiW4Sn/dDp08LJ5ZQQCZjtDHuwMtSwm/r7j0Kj8Ky3yvapyig/C1bTYkt9WU6iyW/LPPxtdm
cpfDOHgxgkSehKm0l6C1x6c7UBvsbROWQwoflCILdkDWln4qd2Mjl7D0o2B9jTEcSNWdNF1+4DTn
NuPLNEHMrxd5etmHk1WtQR3n7ikfxbaVNI/gW42fdc+V96DNB24aGTJ033KoFlPhxNh6rPmXJsX7
Mkh+YmnjIWXPElDI53I4zNIdV6O/99PlH7Ol/U57c3y27sU/LlUBlMoZKzv5eynVzHBfc321tjrZ
OacqsxJ+uBTrLUsT88kgDUDtwmDzpmF/HfY4rcI0XQCX2uJ16tMHG3ARFkgG78Z7o0BFsifjvFr4
BWv0jrdih4TB0mmREXrnoWzSe/C5OzqQsg5LxpQya9ULx97HoqKAKPNLYzcsLOzc2hZ6iLkI1nwv
65LT/ZDGJJtVq+GjowiIf5EyCciD/E7Jib/9SpFJ62JpjrFv1p96yQYwmDp9WU7KchOEVeAW9qlM
70KXJgsZmZjdCQYVVW9cjZJasTM8e75JvdI/wAcG3HbbSS17mQ20yQ0U0lEdWfT77ka36zHMlAZF
G+cS6/GCJFQaMQQtX67hLs1mbPTW2egOB6aNPQEpwO7hyM3qJU1xVdR3/FaSiUZ0LQ/tbuSLPmS2
uwzAoRjpCNsUfBQHmP82J6g8/+1kc16/QbLElVkxt2vRqGdS/ob9yKtexwy2X3Rr7d97lNaSXeAb
uijXPZHj/Z/JiOeyNpdiQXq2mZbqThcmjQPQvUJkv1+WNA0WODnzeDOw+Y1VU1UPc+qp/shOCIeR
niz+Z0KLzbCdHbXyRbG5/+z0MV++J0Mp73vGd/KWTvdOVovPAD+WpTn7NWE0fVITLNrIWKvibOrK
XSjgKEF+k7JYzpr0SyvyGNLrnTMlYEEwAxMDwYiFW8PjlFSEOglV7dnW1bgzaPrpt0qmXr7nnTlz
3VdtirdF7yzuzfcs3z8Vq+bJT2a9rAkHrJ1NGJcVDNXJ9ybxkQ9Ze2+lYK3IB3WkVKgaU/Q3MazU
u/Qr6+Aow1y/sbCMFZg12piZjA6pXbLQx7OLh0l/sdyY/neyHfq6o+pBQO1Sg8zOreOK9ODLic4N
jwRg9Qs5Jp13KbIMBqPckQy26SRbEyG2AH5/ZKte0CxSTl1/tclOVc+DcBxGKlbF82NTsZQ+DhaG
+6jsQNMcEyvOjPPkEpFDFmHXEbc5tmvKP4QWikWb7c2sT+obAaueGLS8VjvDRGaW17QiR7LWCkN7
0p3Fpq+pnyDqdRKzgjmw+3006Jmp8dHl05Yeo55daEptodF3uhHJu230qMkh7bHClEvMwU62jbxj
0w2XiAcnDOOqY2ZXT065OtZ+SDL+MmyK+TBCqGrcB5dD3GHFiAt9kWojTv1zu6hIYH7zWG+Vubhm
NRP7Q0G9Kl+rhyrcaPVqHGxBAclldUpeHzzQ8UX7ekN7LNgRnKOaGtBVRYoRIMiamAcHDsL02SpW
FBitcNrXuk9oux1Y9jfnTmu9U46155dYWnkn4ifNnp3C9IBZ/5wb7B4D3n8YTpRQ42PVVkMaNnPd
skq0l/F1FY3FkFDgZUPlE3j5k2ElhYFsfVQUmRCOozB7Ww01FPXhvrEEn8/rkKqYIpjTkbUs1oia
McimV1txL+rVT8wi+s8s55USmOofJyYTlYgsc7Stt9ZWWr/lfOa3Z4PurJmcjSp7XPpcnVvFo+yu
QLZ/zHpY611Nj4cWTtqMSy3Hy2sePEDc78ImxECjk0u8I51mPDrJ4Mn88D/sncdy3ci2pl/lRs+h
TiSABDC5A2Abek+WpAlCoiR47/H0/YGqcy65qcvdNeqO6K6oQZ0jUnBpVv7rNxBKObYn5KtC6ku6
wTqpnBhRQ6+06Y50ooeU8CtnM0mkZaMng1FWZ4XKx18h102vCsASkLYo47TSmITtcBimU4Uw03xo
QTlqSFqp1W1lNWsLuoiYmBoQzOjZnmpHeUWChXNf6M63PM2qm2lw2xvL1AB0IpnQkAO+Al6awvnR
TiamstumnbyeEm7Hp8eVnWLN76hNkpjdcykldPNm6jN5OcDyOzGzHI3OgmMGIjgr784oGFKaMa1g
8RRTmJ71UZOOFGoG3C1KZo10EOHSejVjyfuFO8LSqUOpQuLwQnhXMTz8OdehKOA/RdujWfnsczD1
G/Co+gpZM0skXZXHDsdv0AzMwrctIV/1STxjs+UT3BBDs3U67cFCLxQSB2EYJ4GRR5iUpvZNKVA/
YQ2T274O/6DedXauP8jZ7QduVsQoVLTstA3G+b6PSv0GIAOsvKoBKv0G563N6v0RYpVtMDUHAEAT
fAqEba/6gpWtzsPhGk5W+RmeLUsIeFJLmhw2ADNCzWVN0xlD1kdOT0Hl5/ls/ER4YkQbo4lNv4tT
zKKTYNZcgAmY3H1MJw+0p2h2eNWUF028OB1OdHN5mutq+KwGBwY79kvsQ80ErlySNHctS4fvNJVq
/NqQ+ZET90EgIWcQyxo9s9Xby4ioy+9QnKj5K60EucDT9RpqDb9GjBfDAGCphIfpZm7k1cEgfuVQ
jn03RlXuB6OOSNdJYocQpAU4c8vyMjW7uEA55s1IKxMv6/GQ21ZEXCRnwsk12CPMBi+NWu1btiTD
lzYhTFU543SDytlxNtT32RPdQkwaR72F6Ck0mKK0eEPzKu0Va7guJjPYVG3p/BJt1V0NLmoxSt8K
OlTLxmnoc1egp8idL0M5VQ+wn/rL2Ea2TFqsSSo7iZCCCMAM4Woctuq+JeUx9+D+oeAziWIKCHv4
DLmOny0kFcSNwykr2mD6mNJ0CbTozm2qEh5Ca2cPQdRe4GrfdltO4NTpbTc9FN0cfSYMA4xLEFYA
ySSNsuJbK2RxO2lCfLcyCAfZ0OffY6XXgHUWim0tXf0ou6UC88n6/I7GCUQ7oVXGBlITLrdpZQ6n
bd+oX3FVUUjNgqqky0e5A3vLnmClRkiQrCjkyyywcnIxCGMz6pN132d1q53g7DRcgb0MWzkSwbYR
RjTeccp96DJLsliZIxzmzpqTB2KFip/k8n3rsavbKvC3ZbsMqyF9eCPZjW4dWobpeWI38MInUsA8
FbmIcRvV+DVNUcgluCkZdh3d1FHZXxhlSThnZic2HCqtu1rirIdpHunRcxyS2ekTKlU+EtXBsXKB
1uPT5UsRAQ8O+4q+NLcwJJwfPHZ4axoB3KIuLLULq2rFY9Pb8XMJ2URDUde7zm6gI0yHz7Y6c4PG
tz+NHRBzqgEN4/4QRBcmoWBoJxlJQr40Vl1u1swqh8CyNFcJBwrcdqBAYyAPqMGEetFLLAQj9Xui
0VyAy1y/kWphXFLtMe71aS4U3FDCSQwno9swt24oz7SusH7Rm9eu9TBLwPMFMubfvzfELn1btCDE
A6O3PofY5X7t405/FgtqtA2gXHUXRb1LXFRnNEAn0I1OU02wZsREPbGK4vSPehGC6J7oA5g2rQ2X
n2wDNp+SHRq6kcWPiXU+ZWFRQsWUKHyloLE/tqh/PaiOUK5qjjFhMFFwYyjW87eDEEB4L3ULFgqR
ft8b+DRYjSfWuagVq+6AoersRcBhBPtoDlUrZK3naR6Mdtf1GPr6OXKBnxwsgssS8fHGjqd5J0I7
3SS4N/iUDXQB7QWg0Ztww0KQo028yoqauQYdLZJ97sqh9Vp0uQUuJkb2fSw4s2/oJiApmoPW3unl
rHVbF6j7FxxlqTwj1NXTyERmKdMz4ggLbJ0rn4NCNN232CvTvTMKMru0GnmIOxJN9aN7eVldt0TL
ExhK9sQEtuAhchQJiQvtJiDXAD1Wseg9eyf1s2qcAn0iWbocDYC0+E8nuIQmrhGM4MQ+uWLTTSPi
OUk8KNEIELg3rAbSvERSlidh4T4qJwz3KM3Ne1nSM536yXqKcPR0PDLEckLdOMt9NsmXQdNoOpCW
CKy9jdppuYJcJW/HRRFPJzpSAWnDwJu/VVBkAyzhRW1uCfqgRMIkMrq1e1c3zowuX3Z9DbSR0S56
ilwbRUHcPDYlBOXGqdMf+lKH7MYQqMF11SXIPxV7LKCrIhhrJL+tUOnWaOqzXYGvAgiZGBguxZwx
f5aAs51XljQDvXIp+zs9n5uzqjHjKxqczzqmH70vQnwBt+GA4cYTzqmz2qLX4IOSyMo+kjYdIcbC
jbRm+3v3J3ADmjVqTKYWEUD9pjLn6Wbpo6jynaBhhA8gLMO5GTJKCQexOFGS1cN8cNet5rJoiS8l
epW4ZA/XAcDll78A/JsZgcU0eeiw2drpRtUhJZfhric31VtsUqMs+X9MIiSJLE9dxiXaeV34kyoj
rfOhZInv6TpWINijbrSEmHedWhJ5qWzXTC+72ZmC3aKb1rnV4xqOSmbgBaVBzV+C4pMNauzmKT0x
mqx2MbQuLBgZS8/JWHbjkJ5U0cTP/14FaMUE6szBTSDkgJTW2AU0JuE8KGVZwFAY2DM5bMYQO6Qp
E4R720dmADiSxZKLwY6FC0Oic7tTNkkua4QmjZved4q+NMUJ9E2o9FAVtA7+2Qielp4tVspZglQ2
SiiM3vPZ9BH+gun7pEFTELYsPuIRj/u0OgccMPIbqGlu4nc9ZEQfaaxMdyEOWe6JG6mu2etqpUKO
TNT9EmCBCX+SeQHJOUuftDyuWx/El1isFmIPoxqK5k+3YT/1JmgcmIMMnbL9vqOQ8uY6WIRfRJyr
/FjFfMlZVPi+V/OkJyckdJWSKKO0iDaaVjZ/MYYUcCYW0OGWEM4eTCpoIKAYChDJl6Yb3ndtE1DM
dF14VsVFvAbetgKJdYwJ62kt5UymOy6tpbcsYCV7gm+RoXtwAmX3aHECcbaURegH+1pBksJvgJGT
2EP29PsbNsDvZMQSGN+fDEUqLK/mp3GgRpj0TG9yMPZgQLSDhdG2NzK2sp5VxcHrSkRCwF/pJzRB
RChbzi4xXGszkplV3XJeCOy9mmKBLmHM82dDAW2y5s9zjuXyDNBqjZ14CIvGrO8niDnBGSd7hp/Z
THRf4EOlT2teI2s9yEuxyUnsOGXvGvm8eRdknBMjzDmAFbOWvmCKhN/tp8I9aSfd+EqV73xO62BL
wjj0qRhlzUrk1cLwTqsYe2NYPIWxnNhCsqthJGERp3UvAYogYi8P78KEBjYisw6iUvdLNu4XlIOs
iJbFZr3rxPTXi2Lvb4+ovz2IDkypDv7nfz6UOf8e2k69sar6b82p3vzU/me5GkC1h3/VejfPrxyy
/r671Tfq/5SDlYN91P/8l0vUeiNvDKx235ry53+cttm34kf72sVq/bXfJlaa+oTWUTeROToOrsuo
5f/lYqXZn7AkRJWNoZntOtbq3f+3i5WSn5DiSnz2HAu/PTiO/3axUjp/BBqFj5yuDLTB7j9xsdLf
6jAt5K1saauDPnEenCVeZNavJL9JWdBuWp1VYhuKOLiKjlQrfAicLt4O0OZP3Yb81BK61FdD74fz
xWX7T5K+O4sTkGW9GdEeqOjemZ1oX+ktUWV2d0EiVXo76fYRWfRbq7nfN2tI3hU2rnSbJG/5tT65
iRG3tJ2LdUi/sEcW8XyF32F7RPlrvBXI/r4Mbx8/O47PCt/qt5cZAdGSUisMfwr09inApdmmz9s4
D5XBKdArzUoBy7unmVMgJdUwzLmLiNaElwosctrFcdtuqRryXULq6YlhZQbrD0gnR82ejiDy6R4+
zKz9TKekuxJ13l0ltR141WyCx5PAttxGkOgJ1lqse4Ke6NCYLuURrYCcjNnGwaOaI+Bs3EZoyGCn
JTeTU2nPpYsWCxZVNXx1qZWOmWj+YazwbiQkAEzPLBM99tv30o3ZYlp5LX1UPjRdu3lXNHb22Ib2
cKWmpp43llmF+1bFxKQF2aROaHNRi7UNJ6SqQnLsQ8wn5quKbRivc6Rv8eWQt3FduECalkWgtGnU
Rz7niwXBfzkFrJ/TYgZh2+0YuoV34Pq5Xw1xE2Ri4Qq6P6L4JAuuGOttEasB59hsL3q13Oo4h+2M
poQmEGfymhwxUF8XiGgsVx4AEGwFeWaef0gxkDAeEZ553jbadRKM14tqNLL6lI1Ep8P1xFsBu9Yj
0A+aP6K25YgRp/VWmP77cUxKDQKVBJYK9sFXEKbegpDRK26MULvviiA7FaW1BhpCw1ldf6IzIavg
ESEaZThyFgXLIGx2doJCEZZ8jQRnNMT8JGqjewpyiC1+H6Qrjy9oo7uhaqfbCW3v5DcLFQ1HEjj8
lu0GMK2NKfkamBHnqSrsHTiwWr1t3QVCAEM9+sG10sEnIsEiLHcsHAjq3ZxtEN5Vt8vYddtAq3ok
DxAlps1oRw92MQafe2Plwqgov+tiu/rWC247sSgGN7i39SfFFNK4gqSgfYlk39A8cNofLU6hOJtl
EfdOpT1vhoVgOMOytRus0qrrMp8zCD90Hm5fLfB/74OvvfjWlbw6HE2Oa6BeF8Sa6IfGkCDdTRMI
ej6QSeN9YwcxTaCEjp/BISb2p7BR6XYkddlDk8or0kMXGWxv3iWYryC3xMyL+ojowGa4iTnKw77H
p4OUt3ACsXCM+jpkHyEJyOgiy3PGMLl052qlFS5BEwHnIArsg5IKt2hGpNUAdR7s7gFOF8zyUR8u
KNjRRVMH0TquNeIb6znKthFB599gf/dP2VAu3S5NYVmVZGRfUltCOwtBhe47pQxsDoIZOq1AO+3R
sipTHmqG340UYb6wQYX1yqzo2gU0jwxMRraGaFNs62R+rhGnhwimtNROkgZ6hRSe9s8wRmflOJIa
F6ObSDdLZtYXEQhu5fcqNm5iqa611pk2Bblw0UkNtN/XgrzCJdoJwjF25J7YfyFNXmtwDtb3DQAZ
0v1Yg+oXQpHVreo6mfDnUXU2XZi5kd3JxXWO2Ra/daP4PfOw4cEhA0jaUYdBLJlcIHLoHTT4jMEV
z424SPHTuKqVK/bLaKjNGhn7vcRn+kgc1kvayeGoA9pefU6wwpDiYA0jgNMh9y+RcE7gmlpahQQH
w/rzxpKI/Yfs1Oz6mupvyJl4kZ8R3biRcR/hk7aeZyuGytiK4khSysuGe3BbihxfPHtBe3Tj0BVY
n8xycrJZ990RH6PItId9UrEjBTFN4QV+PmQqA2PslOOL0KAgiSHX7rB96PwyamFgG4PYo3UzNjLE
O1uLbeVHiIkuiIueIMIWxjPlU42c15qObAvWHyay4s5JE8BtQxjG+rVfbQtzDxU0jdgWAshGF6pI
5mkb6PBMToJUv88WA3JeIZx4BzxQn4gs5+CapM11WlW/ojwJIOgTIQJtlJMIB6KRfdqzGlFerYfL
ALL94G4qVekXzPS08Joa8zaPhHT7MkGJCl8lz06NxAzurCybMBeLGU1i5qDckKtNoPM5SdoLfSIa
gecEPdA8k/A/dhhVLCdNyuqB1dn8WXZOdJ8Fif45j3XOC7GMBqjquHnfmVCeEV9a02m2wDQRXfxY
q7z7Zs+wgvS5RaiVpCxcmFKjS/94mXxxZjkYGTbDnmOgQfiXtA9cgZOF+LtZ13XfbhHkBNYSnCx1
PoESxP0+X3Q4bAVPh8gjP1cT9LoRBAeetHJOye/AyzOzIcph4LjtbAiXSlPm/uNbNNZbOLxF22an
XNNChHUY7dCGOPjRpGAlH/L0rxpWyrmGUaoRmjoCM6V2GV1ziM2lvoU1BHZQ11/qIR3P6Mwme0mU
gJcJE1ahRrlToI/BnENp+3gFWpe53ulOZD7W82JtUjPqL4NWy1m1E23L9ml9SYcyIRxZRfvc7vOT
Rqu1Y9/grZ0M6xU9NvYoidM+5b0ljbcjXIvjwMlrnKRGPZU3IeOSjqgJkER8OGRKLPKxXYgvaBZM
bCEb1IyDi4pZ0QfxyGWAlN+rH6gwsWL7+NXr7+be2v0jUYM1Q6B5Pjx1VE4eFELlECcKM7kx7WLY
gpL1vm4Ppyl0k5O4KQDRnc8KDzAOKGdTP7pHTGj+8HaIrKTJjts8018dzP84TrqpJvrDr6rx2YpN
hS540HdYLC3Hlsl3hyxOfdLGK5OVG5Osw6UGIlSiZSLTMYadMgzxbBdeVXudZBIvFkVcOoo2q7pp
ZdF+LW0jfNKBQppNMMnWGyxLO5eGibms7Wb697TsT9ylC2OvzswBy8UZ3h75Y8s+KQ3QxhIr3WSv
hmq5dRBAPIg6qQI/LZtvBYHemafTlTuzcQd18EpMjrhyWX94qXDi6H0RGrJO1oMhx0FzAAyBljVS
eaBoAEwhGKi4GCNneexn09wO5VzfzZMkriWBZ+m1o3lN+9XO4aSMMDaJlb1vE3jDJIIPCRatIqqe
g8ad75lY5wLLrYe8KVDlZ9VQgtvlTvMNYa7zxLZt7QYthFWrZymlrjVATApxFyAHB0GjEbfzxtQr
F3lfPF7DFa1+jI2m/RDYsnzBNc75nGGUfm4QC/R97EydIheN2gXuxeBmWtmrcxLfQV3aKD3Vl45g
qbwmRQCp0oPq+ulzNekFjnXlI8e7Qd9XUVvuYWdzJTyALPgG8e8R/I9Amf89xOVDe/H/C2EXV75a
UN7BLnu8y4v25/wacVl/42/ERX7SLRzi8aQXDnQi22Y6/vYN1ySIC8IH/tF1tkwovP+GXEz3EzNU
maCqQCJvIBf+iMOjkPyWa+HcbP0jxOVw7bNNG2NLTm4mJ2mlOwfrDmeKblrscGIFjtxzYEgw3LpP
VuVpdN4bubHp4Ff5mJl2l65o27OGSbWarh2LFXm3R6934uAozoLEm3AMXsbrCqgL4Kw6spi8pE7T
dlM0eHJXcBC+98sonvoepwl4JZeAEmHn9YZt7RuAyS9dq0H2DOfOujVpwJx0A2a2Xq30GOxyXo4s
KYdgDDeJRRnwGQFQa8TAgcHgoFojGA1eVz30yU5LNGPfsIDRCFoDkXAEC6ojy/VBihskei6JPZkg
NsFmf3rBQV5VhhzxnCGQnJ5KTpf5Ep3YoozuNR00WagZiyeFJ6kW9J/jVKFHpXT1DAAyr3Vg+cOH
rzyshuP9mFrNb4O4/z/j/4dcjzz/PdJ6/634j8tvTVyUryf9yy/9nvW6/GTp5MUS1sB3I7MS2OT3
pOdPTAHIyT9YzWFwyJ71r7AA49MKvjIHpSFN+TIXMfh4yREwPnHKpziRYKPMEPMfhQWYb4+OlGBk
0KKzZX1heFERH5zfuoSkPzWaVL32DI2WvsPedeaJLO7W2ZQ0uvcyMjh+JMM19hF7vY5PzaTDfVWm
D1kit30x3uNyO6BMjGp8nKwnzKEtaLBzv9WcliIJEemmGYzmVGXBiFCSDkRbD+UOwp4D4hL8zCRt
BDngPlUpHdtSYf+yK46xgwtJzS3+skOM1IfJmejh6feDEieaHQJnQaSDdM/PWO0XUJ/Tov7alyFi
rg4irGYGD/kgf8/5fzTM/1/sNqy5Dv/9HNgTD/L88/X4X3/+9/CX7ieGFv1fR0pWLMIt/j383U+s
YuusoJNA8sXr4a9/sk3HYWRKQ4CLCqq1v4e/QfaG0AkWWsEOznCkLP6rC/KmWfTnrIzDQFlmFq0M
xFi2JPaGpJi1bHy1oo7ZEBeaQmYXlHN5FsBnvXYFhmfahH85Aaf9lWmPw20VGtq+6/v4JKa2O3n1
sv6A3L0tTZmC3INtAaJY7P20Dw42kknFlJcNXXpO/voJQRD1la1rzTmo+zEfz/Wv+q+T5e9LsVkR
d0opQT7IweF3yrUWDiRcssauEAVKfH+gMbeoYz9+JPPtEZYLYQ4r1gYSH4uj3ssR99V7TbsAdy/B
M5VTYG17+rQn+LqCS2bdoK5G2pEmGrg6MbwaniWN95kT6mlt9/OzBUPpsplH6yEIC6B7QzVV7TvA
qA/prE/6yYg7nO7jBETjISz1aMWHhxb00h7SdCuw14XJPxqYKtVwVr9MMRynsrKxl5oyHQe3sO7G
H3aB9TS2YSFW+cmKR0SOHQtPzpM1QzHvg8HTw9VqsOjMZddgvRX4/RjZ0bYRS2VixalBZz3y1g6/
Dl0dzvwUE9SIUOwOvw4q3sDWBBqJcHpW9UTy06ClZx9f5KCIsCXzkNnIRgRUjAuUdXCVuu5HZLr4
lNhhq+PWbY7nEC9JMGCgPros1Ftdg5/r4Y6BMVao69ejkyO2bLB1TzEW3OQG6EnnVJAKBgbTkaHz
touw3h78zbVJT/qVLqS7/vmrkdPItMuyittbWunAA0Rd51WaGLCebMQ2grb48PELkWs1+XpScEVW
KHqWJiFzlnsIYU75hP8kZExPlkP8qENtxRMA7s1JWGb1M453uLoWcOT+smWEuCkR0fIsw2FKtlNt
9Q8mLf1qq+vz8KXI5oWSK0Jg5Q3oMTC2b0wNr+esmr85wSLpRMKPIWOjbSPXE1UFLejjp/nD6yNC
iIdA8yZd8xBaIc0l6ZDgMoZE/rg0WbePzTDe9J15WUn3x8cXO1y5eHMuLC2qByKF6bQc9CM1wBDg
SNo2ZmoEl4G5mKjNsvm60ALjSMzWGo90+JUwnqa/pK8CcXnoy4thSqqpHrp1gcgLV4OsQpANz01t
rRS6/Aks6KCHMLeaCs2WGf7EfMa9oUHg2D6htuB6IgtFjfBCS5xTna7DY+tO9o1K7Ag1Vlqv3tnd
kFobYWYwdYU7Z1ddESHcKoeVGwQSAGN8xL7wprRgQHmDgUPFdpCyw3MjaAU2HvlQ44OO9/hNZ6rA
veYPFZSu2fo+WU5WYjujVWdlAaaGMqNlzepUib9n7UZEM2OrjoB5iOpoPIIo6iu6cTDEmfPUjZSL
rMovkPOrSYUwL0WW3yIBXxDjLYNOyG9NQ+Ea+CL5MeHrUMAWMZrvyHWDz21eKLhTibqpgz591lTt
njYtLeTtx8PnLfr0MtXZ9YT6+66oZN9MdYzXyF+iS+mZURnUvi4rqFFoWEiLcabBeizKrPm8Mqh0
LzCtBNuR2km/fXwP+ttj3O+bYM2F0oDDJAfggwqgyxrcDq2MnaqAQ72z5mIAaQlK6IgEdggGAF5q
Sjr7zqq7TWuSTJPh6rLFezLwlwH/Eq8OB0Vr0+kfDdIkNnEcK+xiERE3Ryb34fa9zrfX93qwNkJe
jwHzude+FTjZUFVghuSWRz7Lu6Jo3SJ0cNCVzmFYYBVvv0vbzMMQZVWIyXs0f68xHN1YZMFfmZCP
H+lrwQHt2QTYZDN84jRDo2sAWaS/+fjTvB8e3IZDUrStcyvuIQ5aoZfAH6UMfZ0uG4KsYrwjQiw8
raZV9Gjloy+bQqCWDg00dI5qjlz//VJKfUmvio1yBePlwdu2a9x7evgNKGKWfof2qL4AZaswlipo
m4hCV0f2/z9dUJmUyCslB5f1g/c+LcUw0LIMfTmjICjmUp10qoZ+CVtu9aXIj+x874eTJBrWAWBh
CXeBQN9+544pHdEIB7DI6mFT6UPht8o5tqH/8Spr6LClIK0Axry9SjbB88xGnorEJNRMo2g2rtDt
I0X0H69CUJwyAMJIszyoakYYL87s8ix05TCm0tJ6AxX/b5gDetefzwt/uspLwC+zgmXrEEXOA1b/
wYyJHKu1BSH6An7ahdmRCfjHqzgg85TplqkfvjEERqB+I9PcrvqMk3VnZCcjQO7dx/OLM9nBpkCb
g68CxAAe/q5rjKogthShZv6YjuOuNCZjV/Gj+5Tm2ynTaX5yE5oyqIqNIw/IIe3dpXUmlrv2qwG0
DrO1mcFG3QQUeXPNXy66pXzoaq3fZdEMJZycGb/EbN1fur7Y9Sbydfchia1VM48Y8eO3sA6/t1uj
AYgHc2s9nAKqHEw6i1YGtrt4JvOyq2+4fNhQbs3qxDXn6Qh+97JivL0WafQAhiYNaTI0DgepisNm
EubK4I8X94nZjugb98/B9jmfkDmkCmzOdvEoxJlFzo/tObi9Y3VUBpBXwz56orkb66dtnKetP5k9
zC5KfEvb5T0kCqJfeiRo2ThbP4qhRAKA82RA9Ukm0XmBnuBnwNNyrmnE0PluLaxwbzrDeCxl/P0b
JaHDotNCOCZw1yF6OzUVVr2BJCpuoGwv4Ff7SOd7rCbBZT7+eO9XTAu+mgkVjuR01xIHH4/TSDZh
QRZ4Go6NP8dy7i60Lkw52bq/SJ/sjtRR75/MoqFNbC1nE7Yk5wAsIy4hN6ALoX6aF2IXITsgj+iQ
o2gtgeRHNvuDXuRamfBQNiEfa5eUsOaD/QefxIBOOXb/GTkRXiXs4qzDsvNsqbKAiLxC4DFm2E85
ts53fbtmQxk4kaS6lZ5+/JbfLxQknMiX/gMsD2ftTbw+khmDEw/mKjyxYVz9JcOx3cdTgzte3WAE
BwAfLKe4jOLeEOfWkbr//StfV3RJqiqHYsLjD75wilNHnve88q5KTT9ZwA3auCFDAVejIy/8cNld
pySdF9ei8cc58HA77AMS01tMgBFy9M/0f7UN0XPhPxxCJs9i6hbfFVkBHeaDPRe6SqXX+Bn4ib2k
VyEaud08RdrFgPHvkUu9nPVeLzcwUWkgcxW14lvSWd/tq6o/gTcu83LlkS/5AO0LqtweiwPQrmGe
phGSS2oZJwti5+UU0ysXfbFRaPNmGibd2oSJ4+I6m9dO5ou0hY+CYVZ9UXepWyG3mgb7lgXH6jeF
lVnCx3w2/ouoWeIYl2YZy5uwr9Nql5U5WO7H4/H9h+K5ICibTH7oEe+ey4TMmS/Yg2kQ2vE1Q0ZZ
Dnp25Cp/en0mqD1qi7XbwvLy9vXNERhRnzWdT8p3/QVKH6ofYC0t2bkilF+qYYlrT7hDf9+1BckO
xaCxFPA59M9piD0QVDpzWcURFAmYGm+zWI82aYMjspfRuWIFh9RMCgqoxHS9YHYMq67EYQYzOyPQ
PdSyojqyXr4r7RkSawsR6IelmS3l4JlgQ3VLnSSN39GB1928+daOGF+Yc2yfmS3uoQgq5Gr9HiN9
HOoLJSvjSN/s/ddjojHBuL7Bketl2Xs1KvGfQkMRGJi7BUNGvkkAeBLjIfhPxwg0VCp3MBCdCx2u
WeHQJclYYjGh15GB5kviq4XAdfvxVd6t0aC1tqQPA1WdQg0P9LdjJF0GinZ9ajB3ace/ajt3f/Wx
DU2kDpyHPjZSPINb7PZQyETfgxxcoRDSJruwX8g+PHIzh6d8k88KCZClGkTdpKZ5ezORnrtLUliT
b8i7NPAwJ/UGjK2oso5daa2m364sLGDsShblPMPTONiaqtke8lDLBt92S6u/gH29YNFcWGCXcKrt
1B8xBycX1jaLeVvJXmGmRrCAvBF9KB8+fuz1Fb+5F8QGfGAasXyDlRf/9qlVysqDJjj3YbtZ5wDp
wRZvDUA2ranFkQd/N3apZlb6CLPIZU86RCyE0eRVEmNF0HVBfKGoMHD5aIfdx090wF6EEb5CIhwA
6e8Jtt7Dk+9MwVza2IFjbiFRpUO73YEgNj+sHKtjUET3spgKYmkaLNoIu1WX9TRiTpyTQUCfV8cj
VE1DuMECr9zDwrEddHzach4VbnSWZXa7byfHujfVPG7R/qsjU+8PHwQ1CX0bSiTAXHVQJcWlbBGm
1wXu+rMJ8o7btRGUEa4PSMM/flPvgC3eFJIThCywmFZqxMHHn7C0CWZbYvc9Qp/3A1z5CpwSRnct
fuP+V2tb7bRnz6OFGItYInKNdEBASkrHn4irfCL6zDSoLrT+SOWCUOZwZNJPZa9XymV9YBU62Ot7
AjZIJSCrggRrFOQyWIitRmy/6LspI9CSoArTuTXwLmoIHnfGLwnG6imGcbb2JY9n8dj1pfzLLFRy
T5xRs53cInvMerlkm1yY8bdqrpyVlxk7+tZoZv0SAx14n5TeCm9809AeTDC/8KZsiXBEk4X5h1/D
rXLOrHGyLiXv9Gsa69ovzKWzGtdHC98z1wmCp25Gu+rJqrBPW71znymzndVTzZwg0zoLkQRhXhq4
zSKQM72Iwor2i5sn31f+1VlAl2b2ZolGAZ2tpf2MZT3eL0lnBltThIvEVMgqK4hPU/d5dEfE7OQK
Fl9rq8WmWFQ6oTi9WMPUpGrsYafXs/VcQzLrNrPjxP2GnMxG7QprFrQkytX5psOaQDDCCHy5wK89
i08dQqG/WhFe0sB3UfFk0kqJcAJTYjhzwyzFaoYECOLRhi6o9nJYrXCS2hWFNw1p4/q5BFLAwNl2
H9uimKFPEntzRwpX8xigV1iTGATYDCdWKg/MUtKrdIq7JzwbB7rVyCl/wo3vvjrRnFxAa4xGPxQ9
EWsKK8BnMSF9xps8n0+h1cYh+0Gp2k2T1M25axTu5Ndlqf2sO9wjfcgHyxP8kkx6CME1eYqdFG2Y
tMiGwJOEyMS7Dua8huP4aH8vrWW6ncfAvbXsfhy3zqxLnMyDvv/W6YwdtB8JftgGAWzfcgs3Fi9J
yAMq0rzFhKcX3RWYU/E5MhbjqyLki+k0N3rjVz3Nwx3cJawEdJxm8OfqYjPagcElP8bcjLadbQT5
ZdnkGERPk1So010M1xE65vkVYb2tQzCBQY0hsrJvrnooRfMmSzNURBrn1GKDCeSEjZpT47fbYPgC
II+npr5FURiJTUnSKmrGtrd/Ij8ifMAs5ZgD26YY7weqV8oPTPD/66wYMSJQRaubJ4NT4Ao9zVoa
exa+7YhYaVBsakwtUaCPM3oh6QSKJDmU6c1G8sBXOV4X6xssME7s9A7LPksseKYRTJcSPdm251pJ
IsZOy1N72hE/2T1UsTbQP8qT6HPZVCSGjcsyfM2DbHWNxKEl2vXKDi7HgPPVRbAk0eMgu6h56gcx
a75lVEQyYErWt36dr4aiBs61OLfZhP15hZW4K/lcBxUZJuU2GI2N1WMc08ry9UEaTMxFVuRKR7Bn
qeTmn9Pg2OdphU/PHiHL8EBGe9P6SFws0ijsvPjSDTrB0N1ktxe4clR4Q0F/P9Whd33Jwqj/PFWO
QawolRqSXgRVzG69s/JV1p8+9GJW5jky7056VecUF8NYEeeRpT2tjDgxMYqFTzljG9gK2W50JPBf
EEfMM36Ew3wTT6aoPGE3vXlWVZkUZ8pRY4LfccCszeRQ7OHu47qbwk6/i/k8+FJWqG83TGPXOCdj
xy59RzjkOwQN5JnNKr3bdyjGSe6YsmrctWrC8i2qjaHZ0OooL+dsokkzjQnWBlrb49QYJ4HYu3qo
27soqcbZd5w5+jGF9RJuCydod3Q97DNVuMTEGwCLZAEE1XeOR6RRBUC4N1k4vIQas3j7qZPLZ+wT
TdvHDVFzsLFeKaCyWlfZBFcXLVzdmOtpSNDJh/hJ/C/Ozqy3baTbor+IAIszXyVSsjzPjvNCxHHC
eSgW519/F/PUlg0L30UDjQa6O5REsurUOXuvzdy1yqJd77lJc9CTjnq/84ayOdN1ovjwa1lJYFfY
wTfEsuUmUSUa+DWc7PKfFhrr1FymJC7P2FyMwOrySu4sHwwMqz80tXBqevWeck4BXm6MDCJU6XT6
2UQsuQylaVf37iLnP0XlpsUOEqj5w4JqIrd9bLKDwN3C9K0mwy/D3EGBBz1oGQI4NriKOfgREQP4
fsiDXuXWclt5bfLWu4U3XtpgH/qzztPVQKTAyDwn9Tl9IpnN+ijIer0OwAsAt0n6dPm74Fp8mAyN
s6gR27G/mRyGZGJe4Bx6+yHr5cOCpx6iu7iqIVcA6Bsu3FbReSh13tM0RAn0hi/5rcTAXcVMtbAw
BCWv+0ZzprCxoIbk/WOVurdTVz16A88MI9LNUt2ksnkFX37gjBmOef5HT7MdVfXBhiRLN+YGq9B1
RGBzT6YQoMEyKHmWPRscEDT2vZs4D5ksXxS7u9Woixk73kOdQUWYB3IyirfMBVLS1vAWXuv+MY9L
3FS/BYe7UrgHiz9Bzemu6JIwLU0iqCd356ZeHqRWK/hV4awsJufBpONrbOIqMn/GCdtX1dDhbiL9
pke2DcdeJP19VLlOAk/Qn86YSVzQceW/xazo6jZomkLp5W0cuVOgS7lPXfXYDyW4Dl6MvqyvorFg
2YV5QebrnTUVh07jzOpM5UPXti8UHI9KA0fodcn4U6/c9gyS5b6el58OmfVS+VexYV9w/+9No3yy
tfrMTod5A0rg3gPmkjnugWgfjxAAu4SLzrFwU7LdXfCUdWEz/s1ljGLSe4xKlKRl3D1BiL2yEqMh
tXRc9uaSHNREaAMItIdSif04aALYg3todfMpUtkvATtFdiBLi6HZV7ByIoZRm7qodox1fkyacSvI
X8kSpjh6rT9AECdPlHj1xiOTK9MCwrRxtWgLsQ8oKc01DQL7UqCBKIIRSF6lVsR8jFuntH8MYnzR
5A8T30KsZb+zjligaIRyoire8ukyznLCzBOKovIGkynMSVL8shhTvZdy44HIbE1tnM4FgW5xNF+M
C5HbSxaMhv5e8wCFsljeU/PniExgtOebMbZfihWjghcNur5OhIkt70fEggPtL6dGgm6Moe7V75bI
z4jtuHYrjPZSIr+LSYpruvbV0BSx12lO0Ed7Vts8FVmsb/Wlf+PFv6m9uTjUc1WvwYcdNcd037ej
3ERm9zvvc2TqgJ1yZOtlS6U0ue12qKursWv0S+Jj3R0bs/cCc8S1DjrMN9O1zrxZnenRZJ55TXuZ
k0JXut6ltAk46Wq4MIWpXTtZvrBhm4xc0+ksopgB7Je/VxnmQHCCf2CoPY6eeHVb7JVK/RoGR2s2
qmlc/TDG4OyZiJC4tiVOM7rMS3t6dipT+2mgVXmH+xTPIGLcuaeNYmCHLtHsa5sCt+Od7zVQUWyO
5RSSVFl+0Ck0/5OfMOBWa5T8VtdngKhI4sHoOG0NfxAKG4Du3OiWH5BiBbDqZIaqMEQNXsg2GeAY
eUiMwxms5EthrnuLMtb8YJ3iHbigMbna1szqcdj6UM72XUaWPE5jTQSWEukagQkSjBTwNEENYGqE
o9UO+7Q9+9WNnWUJeyWUH5wYplrwZJYDgHNkPTF2x3rNHNIjw4x5iEwoSAhR64PEjumGw9S1XF7W
cxq6TPr4Azqv/8XBobqTBtx3y4GpucvjZMCoTaDImoaWN1SUGujwQLae957gCv9J3kDE02vW8s4d
eL0CvAWwcACWjCxgnWZvx8acofzRPzrvwGviZDaXCoz1nOVweZMOBFHqLsA56iiv5VYVRcSBp5VE
jU5sL/crz3VhJyQDVfNVSFwXCPYqN7EKwt4AhOONvZ1uhTVRiNiTaH83yoKeW5Wec+/bsgIYZTkO
YBw2FKJC5jonwm9oxLxLxgZxaYka6u8cwTPhd2oHe0P+4WAhK/JdGKajaWdsJCNF7mjkhJ0kNMeG
C+kuyNNmMZj3ZoHk5FqyxOZbnSrNDRlgxRd+1qYgvUkaKWEc9vbfDGISsxzZxy/WQPMETFWRvAlf
E01In6J91jpssKhqka2jw5rXBJ0e+Le+KLwyULuzK9crV180KFuoMjFs4G2dxUu9HRG4A3V3ZcnD
4zfqdmHcKcN0EssTEQNlHHBUjp5dqao3W0sNA9t6JX5h9/X5x15vbiza6Ff5bIryUA4LeDzB0d/e
pnIdASYVmJcd5eYQn9ey9OcAiKbf84hKAWwbQfIl2uHOO6PBRFpQ7PjpfT4KjLWyqF/cvBmuaQTw
5eE28SszsYSjycR+BN1Y60CgPENbRXtAfp7tunKpNIi2/8nybfjbSCzs7QC4KODwk5LzVOf6GoYW
geDDbJP+iKfKBHAJ7x/OZOkg7cOn07/pVlzf6m1m8mpb5Mg4RlY+j3lRZ9j01jkwgh/8meDIiViB
kuX9yHzUQliTPHDlRdWMB2UKmC0IIsqLtHNSfWv28AUCO4vSOy1WvR+MEWFmISla2U3kjP6CfXR2
zDN7aYfr1iwJARtJ73vjpJGiXjGXrts1Q15fCfBocuUBJ28N/8MPJzfxEunSM2Qg8aD1W9JpPKoI
SM8bckb87lZEcOQWaHy4q3rN+FWTWHFF66vHxzpoLmYfSu/fGqXzXSrKhbMBVENiWJSVFZyYMB9v
CRFqevyTxj+PNoexXbf0Ai6bpRfmjgwmqHU+AiAFEB4H11ncIKe8ZeDZNoE7Lv1v2iF6F3il6T84
8Vjd8scOr4WAGAAYCrNTQowF523Ok8ABlez+CllF97LO1GvXOiIOZ5Wt8Yj0DjgGNVbibOjN+MNV
NnbJWduCuNzF+hw3YVtb1LREdTGb8P2Uzgdm7rkJxnQN/MmMhXhxzxfpi4iT4iXyjYVVw534d3OT
t8y9nPIG0mox8vaTVbYhjLEh6ZiOATEJhBCALAefd5kSKpSHA8BCokU7Tu5bTBu8LwOFwMGLOdZw
mGgqxFly0d9HVydUYrD19qVurJrgFx/D59Zx+uSczF14JJM2dl7gAgKAHApGTgS5UTqYJe2LTBG8
M8DEJv0bXfGFzjmVQY9NfJTepz0vruh/p9NQVZuKyXyBj5jaUemavaIUNbJmJCspIFYTizT/dd7e
VyOcn40HjoDalmi6Z2paTYUCY/3My2IT1uUnxF3McxU/xrqjnmrVgE9P4nK0QhoXPBMy69i6/Ym2
R9Bps9vtEvgvJu7LyT/wzOUo68upsTctMjHyimw7EXu79vRz0SFIIjXMFeM2cxJPBePix7cJeGa1
NSCFMErqcph5arA5jRBgh0NzsbTuAoGEaYVFyXEkaJLBvdIB7MfIJKX7Kivi6aBcefqvmfXM2A1N
q7/2sLr/GPPQvEWE4arDMkn3qoNbBRt7jKO7OUl9QunmtnvQqCWIKVcpj1jUOk0RZPCp5Z5j9Nro
ghDwRxS94GFIZDoHo6IJtTFRKL0VLFzEaBfsilDApE/0Y4yYioqi7/ZmMbQYBNVCqpPn9MscOn3Z
0GLVyOJj86qyOxoCln4OidJtg86NRLuXbr4EOWzhG/DOcNQ9PaK8SeLBJF36H3fbkuxfAfF68a3d
NjwMjqILCeI7NUlqnpeeaFBtITEuaUXxo+x6+13obDLsT71B1WwClNY0hgYT1t5lby1O/TPLfbi5
7kR++1xoizzryzn/zUzAuTIB1l7XgDg4QVMVO/Qa2/GXN+byaoh9ek1AnP8JB8DD/o8iHLYY5Hz2
2pK1mA6ssv3/DhyNDLpclJGv4Ksqu5jKcbrieHxCRfGpq8pF0I7AJ18nEIySPl6EQMyuljXnUy+y
OZ4i0QSc371aOYFlJ7rLn0eADipsNOyGj+WAkcdRB5coob5DqgFatavK9yQT/gVgIp8DidRsK4jn
fCS+uJhaY6NAgL23fmypy7LxsIWZNEGgXcTxNIel1ngvjsiwtLlRqyi1S5eDuIfhWWOtmkENJhlZ
gDQ0CpC+aVLajLkrqwlrz1LOwZwQJG3sWeavZlKQrWSlCDqv8jTicESdaVHYp00LCznq8Mm4fqa7
QZ83xLmAleuuks6FtoBF3H0Q/UKsLCNoB0f5XBn6Bb/3uijCqLE3naFTmPqOHmOz842/yxhxjMsS
60WlEsgydEf1F5CmesMrnPVnDH4m8Bg52n7gdSSn416AC+ub3iQDi4XXfxmIVWZyb3R4B/0VCBNM
VR8RjuKM6SshA/KVHbe7JYaCcBfoMsVL0nccBeY6a0pIx3Dhd7VicHm5mDOlpBFbCHZFQQsriIgL
80k4tYofYN2QStRk1kLjB5ien42caTQk60m/BvMO3UE1nv9uuW19H89MacNGVMsrQ1gSA7VuqcRO
n0eqcDDczJDUNJDiDvJ8Zd3SdSVIr5EvOsyeJ8OqB2LL6oxOlxwcgJNA87VhMzILizdQ2KBmFpoq
uB1VKq6tolpzNGDiE5TGigBTpk+qh5wajFqTwviSb5dBfR3WoL25HLRQ9VZK5ntJ3g4ZLtTn8ZQ8
ZrG5EAwFK/ciHQrStpqWJl4brQTaDppGC8TSLd6EAu2TdvZwYs72b7j1YdCG3m2V5jsQi5hJHQNm
kq5OUz5+R9bWRAEfeyOfn7Ss9sFiMPDqgh29AYCi7skQmK45zk1PzeSYZAA1fsM0AWkJOHdspTE9
V0IB1UCy+p6ocf2vHJb2ijSwwtnlxaLHuzYbyp9RO4wckQuDVGAfClO+Jcsv+mFl6ZAFcxM113qs
Y8cfmPldpYnoXjj44z+nYisUU6BpulryliwgCKVgEhguFK9w66fuYE/6VG7JWx7eysZcfhc1mY0b
wYPIiABU/xO59lXAek7NdWJN+TQ6ZWf9Z2s1XRZI8xju4Ld+2yqfUEGQW8u0EzPPBrPj2KEj5dPy
Xktff7dA+6MkplPWh5aIMNoDvj8l1PpkBUFCsY5MPaQ9zOT50T8upYZmkoRYqWbbZnFzNaNdo9pV
pJpP9NuNpBAXTeabN2bFsIzpbRVqRflo9BPdUHoA50AKbJLWFA0tCyT09z/U52V+/Wx8LDwxDi6D
o6V3qqBblxz6t7Odio1RtcnOrqP7ihzT8PsriWN90/ozrAM6lLCoStBdffwZUI1lRoutmRJpBEQw
q9b9S9g7p7Oyzra+SYa5vR5i68zpYG2aPjzMPH5dhAeJQjEl3wxup1+q2JxDoI7VudfpdPVJwdzV
rRE9nfi46zf/8B7ycbHEITYwsfJg4vn4cSdEOwXLH4mUVlKepZkEwOD68NJbZRz6NGl3bBFpkFFU
nTt8+JADU3+e6tGLX8Zwmjmi3dOIj2nfmPqVp2LDhNPAAKduPKQpk5AnJJbrjvzpA2Ox4VMjCbSO
9TrNWIixG/FYNUvt7uo0jrexT9jfbDi/axiVp+7nqgk7uh7CdaQJq4rapAH+8Qfqgcf2uZjIa7Oj
4TqjFA1ry5LhWNrtAeGavZP9ot+PLpwnWsN1YLrEdbOalbff36ovvjjzX1ZLF43EivT5+EF0MZeT
y2xma4u++6Nlimhub6x2Dj3lQzlVzgnF13rnj744Gmt0cjQ3+fbWUf01RQS4tqS+sra01Y1jqepH
6Qzu5Wjl2f9chVk4JlHXIICxuKlHQ35PS+ijjQxigLrWFnQfvdvmESXPpkqJRPz+d/wsu6B9Y/ND
Oh4GoE+iOQhesR5LXlDdZf6RTj7GKoi3J6rXI4zgKrv4Z4bmIEDBRwV7pDWs8zHzMpMMc23qSPCs
fDt68RBhskAPFXFcfW6C1+WPmdStWHrCgIWNXGpTSA31rUuWKSeeZpDXxsJsaNPiALsxZs95HFSG
98aJgCVvmLbFz8ugA13+/kf64uazlAtmFNx7bs3RzdeaNKVVB0JZuJB9jGnSrtNKVJcRyUbP31/q
83MNs4d+D/oOnLh4Zz4+1zU+pabwlnK7tOMCm1dvDnRGyoM0GcL38HVPKEq+ut66MONbxQ/86XpZ
VEdNT8cDHOBs78c+7jEyOW0IIMW7SRcseyc2n89LrI2qi0qHXREly7HOf+jE6AqFpqjAs8CZ14ge
MsOTV24r3H2uctrIfdw9QPwDplhWeXFCO/LFF0b6AcSFFYx4OOPo7WpgKVsU6uW2TCv72hzJwiag
rD2PTZ3ZgUn1+f0N/STI52WmonOxDLIPGshTP97RMa71xLNYk0Wg3S9n9o9iV+4hY/0tzseOWeOJ
3/eLV43r8d2wKnpkJR1rbeusGnqjr5pt8PNw/+f+cNhvwu3ZuAnuxs2JlerfgfDjqvjhWsem5znm
mKSv17rYPe640H6///twcXfiMp/XqI9XOVo8mC6VejtwlUm9TCBO6ZOd+NH+1SGfvwiOebRVqLCP
C/B6JOqSA0SzhW35NF3K7Xw7nJHHtQMcviWkKZj2yCQOTKjjYLnVdv7r90/J5xVmlY2aPI8w9XS8
UR8fEjoKLR5pqJwW/TNgjIN38I202bXd4v3PvyaX8rGg8YAghjsm3TZRbyLfAxE5Q6Z/UWzy7N7+
/6rnZ1fRWfRhGUMtZiE72p8NuG+mN7cpC35aPBL1ZN/PVsYgjkCPEzfvs/J29blAO+MqxorxWZ+f
/8heF2ecrNmWgDgJMTufkHls24EuvEQ7UTAx0eOfkPxGgrOFucsqIyE/y2icE7zGr26hT/vEQJW2
mh2PP0WjscpyI+kTiw6ofj+C86ie/TbRT9Qin98HShE8bJiDMb2wKX38vriistqBI7rNtHQ8oMJd
MO4RUP79I/lF7e4InklQBhhcEYQfXQaFimcM7or51LD5kIFu1HcjdF9GiQ3dso05GWVo9HP7XHd5
LFBUlvor3FzvoSyb5CGJLeOSWcWCpNN2yb5Z07nLjc1MiKSICLZbXBMtd+JTf3EXaBNyqMF9j8fx
+LdRGaMfVDQATwrbDjN3JNkg6eaDzAgZ/f4HWhfuj2sGqAd+IiZ/qyLz+Ib3uq/EzFyESfNQEnZd
uXeJOaiQE3721AKsMZnWT+rEY/bFzRcOSBtWeCLGOFl+vPmCmFGgb/ToajwdB1+ShdqYTXniEfvq
nTKwNuCoYKVgOzl6mlOB1ItBHIHU0PqMLbPhbCJQVmaUWaWjCGI0msQIIzMuMVDVC5JkjxydC7+Z
9VNw7i/uqQHCx6F0BCvJ7v3xK2tpruBmIX2m/iWZzKALitRy3ntGmwTf39Mvfl0CDNY7ykLMX0fP
vJyM1C/ThBgde1Ih+j6iu0fs699f5Yvthlu4WiyAZPK9jhutsT+USDrRdJWzJEZdc/JfM52qdlMi
LDrQjCe6bymIg9Yigk1l2gYDNiH8GA0hCHlLHqenpqsOrfq2QUiVkiQQ65e48NFHtn4TdGXbndOm
bwKp1TIoB4Yl33+FL+4JR2S2ELp5lBrHXFwTVekkyHXYGsp1YYKjLkQFBQyYxtX3V/rqUQT7zshC
dznv8aJ9vP3Ydsnb6FyWd3NZc1MGRFjYlpsbjfPuXTZY8YH02/aOZE3ngH6fiSJxz9fff4ojovh6
gmGztF0g3CzvoNyOXogG2Hkae3R9p47E182MhvaKDEuirgjQawLNS/62EzynOM71vWaM6R0LkfUO
Wwn4MY8Af5N+oOoSO3BdWId2wQ8qkJnIPQF4bProPyYCUF2GyBms4XDQVy1fKbPnaRbViR/1i7Xr
n7kAHzsmHJggH3/TjoDw0pzmfKu1ZvrERMN7SMlsQUI0r3nWOdlvzF9PlN5fPDN4YuF/Un9TEzhH
Z5uiJuLFG9mnQX4g0ehFdql6iWjOS/QTlzL+LfRHq7NDU4Re6j+h/HEzkCFznpSQVzeTREuzscWg
jaRF0kUesgJpmT7UzM4VlkQgCWWeP6b54odEfcu7KoFvjkosINNOu2z7KuVFTSE6BqRpZo+Lgw+F
sVaBgpNEr7wPZTYWao8VWFhbPapN+zwGRvPLIAvqVwOW962mGVeGpMUY1wOSdo0+ve1gP46YLeL9
UiUYEVGTc0Iyd/xLpkuV4hwn137jmoZ22yViJL6t94trPK7OD7Ja3Is6b2yk0pE+Xedyoes5eFJc
owePu4DASy3Zup1s/vROD6p4Ko0aRfXsKoKcLK0pNqTZO499Z4sXKOTND5MWrly9ss18r7leFe3I
JDD6wC2ldt6NDcNHVrLs3PeTmRkJo937Qo8da7OmFESodcZ22ND70eybOodZEsYWaYGbwY6RlNDf
PmcOx7RVxrO8SjhPywDNTRMF8+wp3iZvHH1gADqfej10ejSMTXIry4jo09AvUUlt8fYj03P8isal
bcSZjh+MoCIIJG5648W2TZDXDG9346txvu6dOTd3sOD1V2ZGI8HnRZw9t1EZzwHT5/aXU5fAMFq2
uIxAZy1JN05R8Yf6xHsaAVVee4k2yiPhbGn1ZAO8tgNdrnUQPbXCYpzAw9WsUVvNMBGf2S3dHoIC
GkLE7EsdCOws5xzcCSFtGm94gvaCrkqj6SMDqOjNobAjt7wspwE2VskAeJPTVHpnMLMsoK910smJ
fk2uhj51gH9jJbsi9WgmWBgVFmq3SUf/jPrU+5Mw3uLW8tUu3UY3iIUlOpBHdcpJ5y3UMKCPnKRO
MNCo1WgWrGaywpn4sHc6XVN+3hpza4COR29j90RgkjYXg2X2CC1+baaYTIBOH8Y0SOmNohKA7+pA
wU7pFhnTmpTA6Z0G7mj78Y3ezSbKSnJpK2yM7YyqxmBcGda6U/wG4EJzQdZ5pW2Wcf2pa0cQmKul
cVeG0IqnZrdgfpRh3ygpzyI8Zh6ia6VIn5W+JJbPGS04i1U9kNvL6IIZmRIkuA9egliL57Ckw5zU
5sUyaFYXSD2ff7atiIZz22i6fqvlTuHCdW4E8ciEl/vY0cVUbDRZWUz22oLmlyTLadnPw9TCBkab
0Vx7PXL3PVNwh6ApNbtP6JBdA7dh6laHpQGlF8a8vHOYtd74ELt1bJ2xR1nuJm3T8RKGrPMysF39
SjSIvGHOFongqsQkHiD9hHOtxU5v3vh9DsMrnYwYr0Qav6edXj2Odc65xVXCri8tNbJMtnrPs5I5
jNZCb7B65NpkRr5Z89w9Kzc3PBRdo/tHUp4xESJ1dgwrVKiXo0hr/XXwGD9sgFoSfD33kf+KZDFC
uTNktzZCmieNmv4+KUdaFDooy1U3WlVbzSsWBBV2J86zvmzNMNed+H3GXv+E/qF+/n6n/aJh4jIt
wMiL9EkHtXRU7qFhsuxejcV2GNpMv8dbVDZb1QuxhqnYkbXhJ0xuR4bYr1piOufagM9571uxDBvs
IBlK6yU9sf3/294/bid0cLA9ArJjPkAX8OOGWSde3xJkUKDVUNbTzGwHCYet2xdOXUlWntKyfo99
0RD7gtiKTLRY8HwZ6YhIpNfN8ped6ITTEX0wk2+eVL++/9G+qFvxzDNKZ6jOyfC4f2FbBEcAN063
mBi8bUFpfl1qev7+/VU+b+CY5tabQ8IB1fjxiSedYyR+E1fR3G5jyMsYGJbMdt9f5LPxk337v1c5
/qnp/I6p4Crl5u1+c3jdhnd3Jy5x6oscVSJt4/bQ9rkEG+ymCP4gjgv/DJtq85Dv0gCL1Ily6x9o
8Ojx+fCd1nrsPy0KkgvhGnRcEJJVuARd0GyLK/MAiiYwg2onr/xrsdfu87PpLNnBvNr5+3pXhCKs
d3aIe2lTXc1nXkji2YkH+/ODA0nCorhdKY28dUeFoOjMjtECBU6DrzB05cAibPqnDHtf/N6omXC9
8Yj6tGiObmmm0BAmjra2Eor2YHe2vnOyqbxVTV0H39/bz/3lFZHIgAb7Iobd43ZrXJQowea22NYj
kU7buEWA0QxO/TZGi3O+zFpCXAZH2EeptfF4Bh1Mhd9/gi+kLUBnGbAyo9WRdhxbWZnhz64YkM+T
KZtVl+hM0GAqtZrFqhlFNErZ1Ean7UVuu5Gz6t7tKfKK0Ok41mz6qbbKDUa99nYY1LLKvAmooGLs
GozjYln2hZEDTQfkhknNlVKTe82HT+54kUcgekNeQSB72agTv+wnnhcDIgeGEnZQOsscgo56etWy
xL2uJhyhoKOJIu5y86qK1PDezu14S1UNdH4oDb/neD43vyvFAw/SsLEetGQi+DNX5hSao+9pB1vk
/X3i0IPfeBIQ4bbCC2GduBFfnBwh6NFSpfPOBB5O8Me3jl6j7Cef4Uaxjo6Nzl8eiGbvt9Kt8gc1
9DPaWV38XvIl/ZnQUtjN+WCUp9az9RU6evc5uzLWMTj5gKA8evj7BiJPDFGGVsroaxc4gKRERWJG
vwuT2mub+8X8c+rq3CF1apnGsKwb+Yuc9Pzt+wfzi44epyEAMhaHMMQJxzjGoYAemKOy2tptBwi0
6WrS0ifnIjas6TwzG/cgPKmHOSFrt12WTE88EJhwRK7duFUUBSPUgZDJ1XzGQSrf+SJy9szzrKuO
IeWJp21dgo9/NbZb2k/rokH/8eO9ExoyuBEy2XbITXK9K/IXkcjgrpyX4tEyilMNjfVZOLoeA3/m
UYJdlPH/0fWGHmdjGU3F1qEDdI0ytzmT3TydnbgFXzwMnH09IvxAKDAWMj5+LRJjSz+L02KbpgW9
nWhS6HdEbGsIVCdtiZHKKhIdXKJrkWHqQ0VaNtPH13jRnRNL/+dfmBgcDqVwZBlqi2MF3uIW08xE
cI0g9eGai9oLFdHez/Zim+eoMdOnE999/Qk//sQcgBnX/1NWoAk52gQxT9QEMtNQdgdf+1MosA5s
F+JOZhytZVJYV7ZjSmwA1hBAz84OkeeORJRgASVQVytvF1HMZ1CP6KgskXuisWqsY6Tjj4cokZaW
RaFnHM/d/b5CXmbSlKtI24t2HLxX3wjJ0X8zb1ySsGx957djNpXBsbZrb22sE38dQnzzAGqlR8oo
QbNXIKBy3JxEciqcF3rEyl+vNjBGJfJXXLQxAP3ZfWtHR5/CHtPx/2Mcgt6adYvbSruFdfrjIzZn
rW/ECT1MldfoUM0o0YaruY6nji3HNf+ms6buVT/Gzy1tW5TurWaQN9bWpyJfvrjf4JzwylLEoy04
7nIqQyejfjbo/yMrOOswVuG36qwLZhWnJE1f7E0esyy6PQgn1j336L0yzHTGZRLxpZfM2emT151X
i1M82G6ePghoM/2GaoH4aFH2G+Jm1E1h2vGFEk5z5lbtcEAhUV3nfudv8lTWB00jcklw8MpPNE7X
08vRU7aKeKG6siewwB0VXF2CJJTU+GI7m6P+ak6qwzKodxd1BmHLVVqCf3ZoDj6ImVN44i9eeGoi
2s4e4Uysc0cPRq9HZruYJDI2bjvMLORJSiYcoqcYxWHt3iSYEFB9k+OE3tGV/tuQDeOTrw9KDwcU
0x6etUpdasrrkwANA0DWYiD+ncNOK8wT6//n9Rg+JGcuk6kZlenxeuyqYVkSFsmtSdD5JQ2MOHBE
O/8/7gYNUJY/2xarhurju+JLjuf9gPfIi+vhISeWCS6kcN4nCpbbTsmJg3CkCAWrbP8ErOcLwAa7
GiNSOCSAw9l8Pl7bQdReaKwZ28gH4WYDBbpQTjZsO7xWfxFUAUH262jaYTqebwofCRBhoKZ8wqbg
7NNSRXcyX9pTneGvPhZJqzxeiKpo7h9L9mLDbxll1sWWNklmBSUWn4easKGNm/tktiVG9ma1Nsae
0mAdbivx2Od6PoV26bmHSJYNlrtYndK/f7GW2IK3hlkJ2wcv0McfS5tQlOUJXpwl65eHkt5LSIfQ
JjmKYvn7feqLS3EWgnS56jd98W+p+e9ZbRYmwJNIMWGDN9FCZyBWL82v6tE5VXT8445+XA1Q9Xv/
Ggr/Rv9Hy1YS9SqSidVtp6aw5husgGXoM3fNDomIm2s83wQ85kmDOUurCRMPWsJvr0blmy951tKb
qckqeZTIpgTJ831ya3p1jJzd5V8GlqsNOPyyhewUN5tfljqGgZHLQgtdv9Tda2/oTGfXMX/6iYhP
vMBSUS8FHsxnoYnfht/oz7jq9J+to86ZgRa7ZZD5EAI6TsGUVISKL5202FYIRor3deYqfRdR2d4p
X+k26nkd6XYnefzpn2b+EmSiBKSgFSQUwkwYmF0OWpkMm6nxoz9ixAO5zwt/EruEQVy/WYeu5qau
Sh8OiA4XnDZ+lS/boTA6+ryI/p7TqDUk3qV4eosiZGEbqkYyNqp0WF7seYJ1IEpsWPzvqcZW3DmM
gXEYTn8Lg+Vkb6H/mXGPOsWjGTvOqcPo5zELrxB7MZAapFWQhz4+tXjasWBZ9EH5PaMDPSwrsFp/
3DW5bZyBKImxLU7qxJr2hSrHR2zEZBEAqKVDA/t41Xyc+kW1VFL+jGPORm5/aeOFv10y3aElO7lO
oDBrYnrQhjMm+l7AuLffF2Zp3LW6v+wQ6VuHGB8WJzld+pcE3dknis8vunz/dIAu0GyXiIpjlKVp
R6XW00En11krQlf384A2ZBZWIIN/pmu8MPo/D3sH4waTivSmpgS8LAZn2oskwuL3/Utvft4cib2w
SKqAn4a04vhW5c2oG2myei3srBYBLbShCjxevT/92OBUktKyuzCZdJMks3J8nL06NUJPEPa6VfgQ
fuWyBoiDGz918K2kUFH8ps4eEwKsl01PTgOV7SDUlSkGGCpRQwxZIGzwGfibOXcy3TRHO7Bkn/pn
ePFJxcRxOqdbL/XN93QZcXAueZ7dtLMT/VZd1fe72HfmG8sy5HmVJglJL5Gp/ek6lOUnSocvnmOa
cggfObCA5joeweIaiUG5SPJgF60PZG127/RgRdCWcURurxgYYiXZiQrg0zrs0gNGd0JVxx3h/Pzx
MY4UcX0SxMi2LbTyELmZOseAR/XSuKcq1c/lIxdgULhOJzkBsuofXcuUjFFYXLZeBSMqjCZNvjOo
EI9plGQ/NYtgrI0dg52H2TY+YE0i0IJWq32VGIt4bw3x12l7fVPO5vJoS3f+kziqu2MisLx8/5x+
bkTT3aUsoqmxFveoGD9+Uor+zlWNbLZk1nnufok7ORKfQajHzhJyTq9EBuEsaERTAStoF4KBImMa
mWpStdHmg+m4bGta+vOmz9K+vimHxjx1lPr0vLic7jje6mIVmrGNfvyQFc8gd8/EzUy8+a+J9tTf
2S4xQfmlEb249gKX152c+XfcZNnzsOiwjPBoU+EAGPKsbSzw420Lt5D4jsRYxgd9aBB7jz3kxANA
Sip3fz2TWX433KDJh0REheZiTbH+j70z240by9L1qyTynm7Ow0FnAU0yIjRZlm1Zsn1DyJbMeebm
Jvn056PKVeWIUCnaFw2cA3QCeWHIMqc9rL3Wv76/oT8Lgkw+hnCOsI/QzYKqkasg8tx5Rr2YJ4bp
cb7aId+IZI9Pz+dALLP/sKYzVI7MJ7rvx9I8HzONaovRmls3cUaSLIUb0iozbgQ+v0EiqB54NMlu
MGA+FTK/fCdIwpigawr9UPo5sH8aRcV2k4jyi0sB1NetfpfoykWcxtpOH6ctQp5zZ65k2C4ltbTi
1ErxvG7vRTTr2yCoxfsHXTEF+P23EbFc1b2z3oPey2uJupwiqdDtL3ZsupHfxziAIhkhfnBUykwx
CBipavixoHS4WSUlYZ9Uy7msIucMp2r1rWdSfIyEmlx10hLbtIpaoDnTtCtaEkNzRD6PMppKk35O
CrU2uy3ynnhTth0t8/3Qbt0K2kGtDmDLa1e/dLtuuHt9Uh6vVDwoqV5aI1bt2fNe90vEmGW0bvWe
RUzTe9Et1NdxM9TC2Raz2n74/UtxumWg4VRHlmqdeb9cClJN3g0pfSTClFSZC3vaNgNd3jQL1mev
X8o4Sog4HL1IuayJS57secv85VoDnu1xi3AOq4YFdG0r5zBOomoXx5iva1Btw7r2Kipe4JT8kUxO
SHv2hBUQExP72RXsNM0+jQUqHaWq/VVtCnG+1AUN4rJu73WDrkpcF9rQjTXzpkxK5R0Zb+0mpv4W
FFnanJlYpG+nvBQUaUWlnhv23J5XGJZctXPdnNKMHOXmqBys29saN6ENPzyaazPwTRKEZZA7s/2k
JlVRhdCVlJs8QkOyRYw5Krti6gX9xGTO0jPS9WQTeie1sh2HCRqAgf+1ZsCpTzubBoGnsVZZVhNO
0lTPGs2lobOVDhWIGnninT40xvfXv9nxwssmpmnkL9f5xzF/f3jQ3tstyZJD7snG9FoT0fSuEY48
9xY9R5PqkRpZ0lPrzjql96f8elHgBbTzopE6jA6kEoGrw8cJ/a0cbjjBcfRAZLIqIfqbqaNlf8mn
5dYc3JO2jev56PDSjrlWi4l26Vs+OD+lNYhDcmgVUoi8PsMMQTtrOmJ6WmAJgqLcrLk2PaX+pIAc
nFdqjVQTIBZC62gWzZRT2f6jtMVz9YntmZFEBu7wnGqYcCZlATXTSrlWS5l/h3JAPTE1j6NnpJko
t6ip2ZTuyJDvf2dcLvK8HGm0rOfOvYJaH3+a9bYI6AZLzumht8IoL83rGhLZzWwi0QS7Ml3Z3dhv
YTPNX14fdS+sf9wHhT04sVT5DuH7YkmlhHxWBloqsi92VgLDju3oqxp7BCqvX+u4qLOqUn+52EGo
NtN5z1hjlsZeNG2S1L6gOWdLUlVCNekrMsXpF74wLCQX4EJZ7E5c/4UhR/DFDRjUUjzMU/ZfvVHk
iFFhtQTtnJUfM6slCgHaguScbaZZMnk/U+58h7WL2Gh9Y+6WtOqgSpX6bS+t+USo9cJ4Y8lC887B
ZR1xB0kkpRtbrTKSKsg1tC2xrVhnFqz6U+PtpcsAAPaIPDlY0rO//9COuSSYzHvIHzg94mLk9h/0
We8+JxJJJJPJrcV5XZbVjnZQI/UNlzuapNonfm/kBX/XZIvIKzXOyM2WRbt5/aO8cHvPuyEdAGtt
5VCYkAgWpsrhm8QWyboBbumlnbfW+etXeWGYk8kGzAxoHOvQw72X5qDZMVMsemYXWtIyptjZFRn6
b5ut7/VLvfRAxJMcfMyVzX94GnVrj2KrxzKCF4F3aUKai0HCVMvH1y9zXBHkTPdcKDchQbJFrffx
yxZvxWlTeSbEngm7kI8Af8sM6lXm2qRqiA3nRFrZWTn187hN6iWh33tMpONjTOjgw5WMHw3c46sd
gCyRbBTRtKm/xO4MR6yuRmC0w1I6qC4bsrev3/lLLwjFH4IfRMjGUacu7hRQ2vjXg3pBK+v2pncJ
h+aUu9cLX5w0KLlhugnoGTtUntdJrbs4M9dBpsUVxDe13xiKWbbIdBftxEw+bhlfW0cQstLPSgcg
rtT736KzwPskFNGR70iOC+uZpuy06l1Vgi0tag0S4GIsoVvVzlvdwMkxrysFz2jTe0dZUQmFOhIe
d97wfkL+dSID8NLd0ZTI8g6nwCArerDTag3KBdrbKtifXSR8CnDqk77E9rfVb9p9O0c48Z5ntG5e
N5lh1puhqMYPGHNT5HSYKhG4JrXsfdeZCJNw5i0rv2tVTfF/e1y4OvHh6uoBvPzw+FHHKelDtBMB
iYzuXOj0Ii/GqU3+OEdOlQlfH5f1EEI2Flb7n8qsacStJtEFldoB/IcdSwpzEaGOKSHK2jQNHcBd
11ndJ9c1bFyo0t6SfAGNe79oihEif2pOLdEvROtYW+oaPbyMHU7f+/cEFrVD0mpCSaod+b4xB7gB
apv/ANy8bE05izPMojZKVj4NnLc35uQ1O6mRb379AzxLx/dDMipbJpGJQ16bmznYKgCBVi282jaw
3cb0ETtbOyOlygt0qNrYrZZfDaD2v5lNofqjmyV32TjPCOPlY+7q73UJkofW89UQEy/CerD1s2QY
x3Di2LYZzAlf5CU/tZoch80UpTUdfb+OvM20DgY3gFvPaio+paKgiB362n0LRdW7LIwJlyQa83ZK
Id0TBaDjJQw5CLPj+UWRczoIJKSMV+yxaEmSqAMFWsu8RpJknpgQx9lgnIBpJmYnoWlBJ0TfHxdD
nI5uPvaoCSKv+NYMhv6hRuz12W2keQ3UEQ4HmDfvwbYTOLJkXnQtwBiQJLoOo+XOTobkWw/i4LqF
HYVot5/gI2KW5Ny/PnDW8XkwbjixcPRCX0i57/AbOPXcNrJqkMYURhdmKkiXgkayLYIt45OseuOr
M6RQmBM0lq9f+bhlFkkTfYMewjHMlaiP7r+iFvVFm1lc2hyRXLO1tFlYaObymQ6juGR/18tvjZnN
N5oST/czoDsExMLWig2cRyy8S8Wwziar0T/ohZrfuNB5aANk27vooix/KvKIXZAGKmofr9/58f60
bn0ozTivqkQKB8eAgrY7JC0k9TVFlcTAcXIdD+Q9hAtC6fcvhZMdyV/6ojjsHbyj0SK0R7zK8gJi
aAM40fMbNxv9GaLtiada7/pgJLCq0lZEZZTvYa8T55egRO/teTJr6heDMAu0pov+oWBKflsMPb5Q
PHWG/wv/msArK5TPDV/0xBr2wmtlRBDjrcGXzU3s3wAorwLQoQrCQuvaTdyPXliZVe575hifiCmP
xYIO7FYutAbGwB7sg13frTIEP2C7A1xYKzdoUGg/VR2dh6vh6jD4+WRwsoZ3vXjbyYksuXFYn5az
prAB6isKAEyfqBTPW7v1FMi2VNgCu3STOICG1+nnMeaHgLZj0W68WG+jUPFk9LWxgWf7I0p7D4ME
jhEnjmkvrKiUj6mpI0umx/iwwahpPUQVZdQE+WQldxhRikuDXePKwq7wA2ITNSyXLHv/+hh9YUXF
SwgRKzEt9bZDSJobk/ODcdRA3qyjTUOe0jcyqf5+oPZMaFiVdLSk4SWyPzwmTci81zz60dNZp6Nh
tt/b00J7P60ri59SuD0Hqmmde2bTXjSq1TJos3QDCN5E0gQ8pSHI8ue0j3aa1ElOv/4WXgjVMDGk
Uq4xtMjHHM4fBS+MGc+BLtATVx1BNNteiMOC5cES0RYvyBKJ/j/BilbF4sJwtkIT7QLSri0KQJ+R
E/tVXzhfE7XM36VRL+BGiuJEznTd3fYnuYkAjjIWdQyDSt5hmFCY1LgalXYkTBi+2kVCG0VtmuFs
Q531h8JOdidei3F8RY7KOtgY1jGKKAf7LYsw1kUKpqdl3RobyEs2VHL0Fv1s5F/oEsN5tIk6d6Nl
ZnthFZPcdj0mjeNkxB/QvdqX1KtPauKO1zpav5go5HBsSl2H079UKg3usA7CBCBWQzel63zPmyT7
EjHhnzxZzsVWcVZmvGxhXkJQgs9OiCfER1JaZb2NIhcHhYJ6C92jUCvvlW4wHtF092bo9oumBtOC
wlijQPH9xAs9jjgpyrFAEm+TkeFz7s8D2aLgUztVAV03Yjky9gWVqNmaznUKmhvTmE1aHRNAXJ0t
r1vPGaxwVBvjESCyvX39Xo5XbMuwEYiQqka4R/Jz/1YagLzE5KAo+7h5cBRPu/SE8Z1mouF36QkO
F0KQyl6Lygy96/6FlMRJSwYZF+pkFGhanlGFpa7x+uMcL2RsBpxhTGRa1FwPu9i1Ih/mPOUq2WSz
mNSAn2MYnSfW6OOXxlLJyKMXcV2hD/sx9bEG3mFreZAmdResMsUtHMz4otetx999HpIMNgUuXs1a
uTh4ay3n6BU9j4VsXlWXJBLJ+aOD3rx+lRcWPqqNhLlr4EA07x4EDgPWX4bWRvToytx7mzaTfIpJ
V4ddD8ZGMjTv42LIfPp0cTUWyxgUmhhD2KvE4FVHWRTO4WURp3Dhc+Gc2OmP3zYHCw3xNQcNTo6H
FmIs1loUFQUNqWb7GOWFDhquNz5kbj58PfEejifmmhph46UQaDFDDyamAYeRhSRn+KTIC7Vu0XI/
0/T+AkVotpHZ5PkqIasdoEHVw8hO+lvRd/Edga3+27AKSAxrH5eLxnjV2B18k6winSApJLHpIYww
1WU6t/U4PzvxyMe1Gw+aj8USyuihB+rgkWNFzFHeYh9W6V3+ySMU8FOX+g3gZeQtppqRsQCZnw+j
eDQ4bIbQc8Zvr9/E8RdGLs05i//oVAf9t7820NpMEyQ7JU0QdrpNZo6NJDsEjP721Ft9IQOx0n1w
MiYSx4f2sM0Fnz/W3HIoAjepsQOy6mJNvaXFoF3ij1KB6k0s60dRL07qk+Ay384zUUEQYW4lfLOH
goIkaqRQsvRu5pxYWF66O29dvJBKYqpuHNIBlkICfzOKEqWWC9VyhFC30+kHvh3oz7+VfdldZOqo
pkFs0J6DWibeQen+4FYufSUzxwqMWxacSV//Puv73w85SBcyKfRV4A1S6OD7YDxRJMqQl0E/iQLZ
m1me28C4f3crWjWKdMmQmORIiRJrfxRoUzaodSGqgIqV8q0p0vqSUvuCHMBSTyTljh6IS1E4dVV6
jLje4SCARGo2FRKkwJPYH3IUjXcc5387Fw2k16Kfib2elkz+sP9AVaQA+ZSg3GlbaM7QPkHu7lwn
fP3jHAVCpOhJXpHCYgYjPz2YwGnhLBPU4Too3Gr61Oap8cmADnvnGL16jjja9mNb7c4m4Oww/5b6
978aaeTVPZM5rHIT+w+ZRqNXVzYnLRQta/LVq3aNKzCIqTFyev1Jj45GfC93VRyvUoF1Cu9fCg1a
mSg9EBNdr+F/lX6la1hUXSQE6MZw0sfvhUHiUiwEXsfSBIvsYDz2wGm8ZuS0XNJbTmOJV4U25rXn
rS1dyqKLHep5Nu4gDhqB4WLVY2GjQQUHvYRG2dhn80w30LrHD6+/BmoCPOjefFwZNisYFJUBlavD
bcqV7D5ui1kJKQTsLKSAyxyobaeinal06QVWPmFtMZVG/I4bwGJvRpD+UHQk8fBzNczHNJZ6t0us
WD4sgzFfUvsWuxb0ih6UUHRQ+pcVe1/cWDOkAgr3CwIjbxnYJYoS9XKsiQ9oNuzhIoqGmBaPVm3L
a3zPOJeQwMUWLNHm7jaJQCwHZixNMM2DBIbsdHIuL4hEkZZWrMQBvePkLNVYwU96kPjZbKrBzNMw
4V1f94pHK+KCuOFSwMOCzF8l7lOZzOOZ3UyFggtTtsDoRwtLb/dod9dUu9wM8LXEedHrhJEESBCU
h8xJ5aWXIA+kbT81GKhxjPO3kI7ytQakfR87kY5jXzd/Fk5vPMZZrXxt1NSqaHW3ktoXeu54bAhC
ucboV8Eg3pQNUGlCpfZqXBlGYTMOoBippKZRiBVKn4VZzyw4X9Qk3U0mbKVdGdvJgv9KA6zPrRvQ
BDjcqaHS697XEhsEHpDWts8N3r2mrwoVly1lpufs3ZCYrFYaKG2khOWEX5MoZtveCKvFBKvIFtCr
IEb5TBMZwmxL1br5MpZ1qcNi7xcwbEM23aI21s3QmdTuU1fJsgqFN+CjgmK4c/wa+Xwb0mpEbcTS
ZrhUvedAUpFzI+4WzBdvgbRTyMqadqi2BaMkRsbYTPXGw+GxvlgaqFTgVKuSwoVgh8M6gXkVjsBy
R59RZlshNqUUALE3wn5rqhrAgRym9Sm01+a6MHeW4jFb+onZTcpU9+MJyx1DQyvjx56F/RHaL3En
vHJRwU+PhJtkp3M00pOsH0mMiumjp4r2LgcyhiIR/RYjhEPpFZUEVQsGrUcInhJJJUi5jPGmws4Y
lXg5wVQAch476BAT7GZw0QN5wXxK/DiSzidwJFkdGInnXjdLN14ZvE0tEA4JNmxHTDltFjoysfRt
F4n6vVi9ExiIzqoUzN3NXNfW5Iu+ZS1+fSk4XqLYMYmZWP1X5c1h8BYtU9ZlOflXLwbnr6oDe42H
GcXrVznOhNOCxCkE4ZQLfpKDyP7CqzeOk+r16vUiU+i+U5J/hC4xBPSptlsqOdY1OQLvvTYZEKsr
i0YZXRkSMMyNdeNoRfZpEi12SaTpvFuj8Gyf/Jo8cZPHrwLlHEdpOjBoriQ9sn+PaK4W9A8mbGS1
cd/VVTF97HvVO3GV4wCNpddlw+OUYK97+8FuS85FL9UkKwNFFptMLtvI9HBxVm+t2No6lXWH7Okq
cxcAVfi9zrhfgm5R33XleCKZdhQzg9rC8JcmMaqrHKoPdidNb9xB6nRZRcYcffNwpwireukvWzua
TxwPj18tODvyYi60KvZf76AQIs1WFoTCq4VC4+wao4h+NL1zykPhhato6ymPYwDdqygF9j+g6c2W
0+PEgpPnkG+lGZu3adrHJ9IQL7w2wjFyEBSPEOgd1u3h5GIY0ZAw6qIxxzSkW7Y4ra0ofOfEYfKF
52GqUPJF3Agn9hDk2BnIDhycxAPLJVTIU2feRg0S4hNzUz+KBcgOrG0L6Ics6jAHA1JYfdJnKcbz
8Ns7bJsqUkjBouaLuxFRFTV+3TL7AMcAD/eVbJb3rWHLOpgsma1Oza04F4YoxhMT5YWn56xAVZXA
ifTSs+L2l1JEn7SFCSofBkpX2RuaJt1NrgEmev3pj2Nf/n3OrKRHPIuSx/pyfrmKid5iEQVZCK2l
fTFAL5RsGaQs+GlqUji15k+yaKBKYQPrlxTozl+//gtPSfLRXaEbRKXIe/avn+ttjzknCWOn0LCU
84S8VotCO/GNXxizlOZJy5M+44B0qE62RG6PMtOa1e6mg5mDCo9mifasiMzqxAs9Fomtjftke6k/
rKq0QyknHrYFVskdp4ls7s8TfGPussWbP4nUSs503BBuhNDy93EUp8Dddfte9EaWnRg8z2rL/QCX
uzBY0BFMePTAHnzXhNKUGqWoa2xYY+nFHC3q5yQXwzcUjSkCNproe1+2snIvoYQZd5pss+RitNO5
CEp3MD9G1Go+aXmN+V+V019Q6Ois5sGZkk0B8PQ7zd3ITXUSvJeFNzf9dlmk+pgPcjKg4MQk8jH6
KH+4kez0sI7rRPFTc7E/vT58jj8siDVKIgTxMLLZT/aHz5DZU6MhHQrgAWchJwwTZmGmf6bh0j1x
qeOz05rgNalq0taCyPKgamCRPqYZCHr0bBipftGp+uL6TVab165B6eyMZESDblxaIBZef8gXrrxm
6GmCIWNIjfjgynbXziBcsBWadDncVRkWJNjB91vDaY2vepJPWzNq87vXL7ru9vsDiLWHNg++I7nt
I3UfpiQ9IwimrLv0yEkjaVn3IL6st32ULuzd+anu5GNs3tpuw0LHZ6RE4h2WeXOOFWph0mqR51r7
sXQXDJI1uj+NbRu7wjifYyPucGgzlA+J7oFyd/Om+Oh4lcCMbCiSm1RGHCjqRgHzVQDDu3WG0gxp
u9DbYOqA8Z5TbGq/133VfUhYzikEWkn6Ba8mD14qziY3Pf3QWFBW1K4wwlKEbwglKzZNXOf51RTl
tuJjBdnSQyUaDFxaVym10DYR1oScdMwfijP31VmGF7Tps6CC4W070Ibpks+fO6VzklWlGYmzKWZf
9itWqlPNZEcTAn47050SJEocThfrz39ZzzsLQ1KsC/EZW/r+ijyZoJUB82STLobw9RGyhhN7I4R0
xXMwQ1sQs++wzhrTi+Wq6SjIZzvF21ynpW6ldnWYlsbD2aq8or3C0a+jOocW+Pq1j7YNrr3ahzDt
yZby//5j0hCmIC5Z4KlQKLlAi9AG/ILx983pP75P/yd+qm/+/jD93/6TP3+vG5DQcTIc/PFv75qn
6uPQPT0Nbx+a/1x/9Z9/df8X//Y2/Y53aP1jOPxbe7/Ev//z+uHD8LD3B87l6TC/F0/d/OGpF8Xw
fAHudP2b/90f/vH0/K/czs3TX39itFEN678Wp3X1588fnT/+9ScnkV9e+Prv//zh9UPJ7108df3T
fPQLTw/98Nefiv5mRdSSWbcJy6hFrSGgfPr5I0SqLhIsMq+0AqwtOhWn7uSvP03vzbpoEjjSJLD2
aDEy+1r8/NHa9UiTFJIkQ6eb5c9/PPneN/rXN/ujEuVNnVZD/9efB7KGNfxlRKy7L7eANuWw4sP8
ylMoaaPf0TKg+4tS97g5KHWz4TBBUbogyfKlXmpxhh4LLck8aPgMYnAV+6qU0yPguvbL2jvQ+XDz
biMJeM6HWVnddyq96VldePiSec6NKyL9c69J+4dslQczcaLvzy/9t8bfvx1VeyPx1VH6/+D4Y1z8
xz++8dHo+y9GcCwe/nioHv/wH7pv4vHh16HI7/4ciLb2xl6FBhQh2JFRsDKmfg5EfsS5DlUdKqVV
DLiSsH6ORM15Q7SJWpsVEvUSeeV/jkTNfvM8dIkS2WvZdO3fGon7xTCkuyzC1GmpT7tEnnRj769S
QidF3mR0LBVj6XxMJ9FfwKGd68CpF/Wb0XikCa0xj7a0oYm3FSapsD0lJqyaF+mXtNQOF2MaNx/S
XIILc532EWzKQEJqwPfcB9O4fMv1qNhFtMYC7pkq90Sr9EFr8upUwRxa13lSuEz1w9ADhHqkIg+U
YSKs+YHYTv+Y29aMX7y3Wht6XnenjQkFnQLoLRllPcSVaDurkvQcEQ2s4amEEQ3WVcPtlmOrhSti
bnyig3cDs925ZqWYb8RgyM9Gp82W37K934xTumydOlo2tlN0Ap95pfq84JahvosLTii+WrnzexsH
u6tIr/JzRD0F1NrSnFKs1vJ2h2gQCfgvY/DnOvPrurK/s/79VVDeJbTnfZD+WgOmX3ZWTZgj5qT1
FKLyiIJmwMFSTDhCgSqwfyvg+/ulVkUokfsKSD7UsaZ1aWpDmZPVc+Zug52oetErkRLo8Bl8p4+c
XSyq9/9ja8341A2ie/qDDbH/Yyuqx4eB7eX/i12Pj/rv152Lh4pnmp8Odkp+5+d647x5ZiqsFjmc
OZgbrBw/1xvvDTWw1dIM7Te1b5aVf643jvaGcYMwxEOwhS6c7e0fO5+jvllR+iTDnjfEf6yI/41d
77lI9a9obIVvInNg34O8RO8X+vP94ZmaMYI6GqzD0l4qG0nFjMvyqJnb3nbys6SIHPpex7QeNwSi
AkUtTk9Y2RID+1Qn4+JMUVIc+eIIl05/aC0jxjFblouvmElH1cHx0ntY7kDZ6tSRXwstSZ1tMqAV
8kn+pjB+NSDwIHkB9YEigP5ByUP1aZ02bmw1nX5olwi95knD45D0ke8Jmhd3C+kPDF2pJT7A/lkc
GNaZ+DhYczg48+pzmfbqJ2lacbkbgaNdSlakLjQSZd7CJwS/oVS5NOBj9cmFxAHjuy6Xc6rWPcg7
fYovAA7jpTvbJODJeGplmNBWyvIgpy1lK63YVd5w61VpWWwLJ8Jf113eOr3e0NBF7xx2KHJRd0ui
4LndaR6rs3BZ5tpef5iabPharay2mvSez8HwJ3fmf3f/P5/7W//9PLx6GMZ0b8t//oW/T0LdfUP6
kS48GnDYlTie/mMO6uqbtWGGRZMuKc38dcu33Dd01dqrx81KLwCx9s8paFnEENjFMJlXeQy73e9s
+ebzPPvXPERGi5oWpTJXZ43gSmtM8Ms2kU+0uDvoGkIkKdUP3G28L1Vppgs5kJVzosRPeTUiMxSU
Zr5ESwHD3Z3F9FYlEWZuNa8w77BMzhtf0Tgw+lFmx9lmNpplly3NnASUv82JFs/cUTdarWs0GpoF
apMIoNSXiGSf2GRMAPvCm4SjBZ0Y9XZTOjkmBjkyDOGLWa234C+IMAz8BGSQyyS/5a1RO6M6NH1H
AN0pu9IykQAvjYuPclxrquTML0kOuQZdV35ipS1w7TbVtnliqtIHI4qmIiqL7LNRuCYwQXv0RrDo
bddsDCMxIEKMivFQpFMLI2eyzdpf6JhXz3SZKxeRZkAb7OVyM3pR9aNnyl3k7INhNLbTB5S13fvI
yp04VBe9h4xl6MVDmdeuuJ81gTzaEKr3dgDKfm3p84ziKjPnu3lGALyZRJOce16elnQoudqXubLG
LrAbc/S2mJwvn/FbbZIwh+7+ALi8s1fwnh77Odm1IWTtLiKfsmenbdxscB47ABwx8KHEhIzbpNZb
R9iwE1uytXFI+lT8oCac3sUml9kUlIMAjPaO4gSZxPCcvIRU3mqJ5ywX2dzFn2aA8AZsCrncj2lR
N5R0k7XUhX6yDCEniCGgwT++G9RswluorOnq7UZXbX0ns0lBNHYth4u0N6IBQgrbxKYqElhEMz0s
TRAtlXMu5woCeQwd4lGQ6bgAIg7lHmQdFivjmIvrfoU2U7vmcfi8hoVpuowma9sso7ggphNrrl9E
vJIolWag6eUYhUPvWERk3dB0Z2hCtc/e4CLonpyOJkxFH0MBNcfZaDCsEBybeDuHqt6LKzEamLAS
T3APo9PCwRVEOd8AalWfzS6jX7p36+kbLA0y6po5KN1GYLmchijypwhdfsRQ6uYU0yGsxiqo5EqU
hEnat+9NxcnvM21RYVPhJPgoI9CdAfuU/alcOfeb3EVZz6eKM6zjZTX4krrQ52HMiV3NuLDZKZz1
09cTvXA+LGIk+FMtlHs4SvkKZRfxDxXr4nlXcSi0Q2mgpXg3qbma+jUtky3o+2beJa0svQCDDQOk
J0YxdxENlX2QYULV7eIOcbifDcZy13RZlvoIufGlGGZ48qT6O5kESak7oJhzEz0XkaDBVprJ4arP
CqwY8lh2SHZbb/hKVcK4j9yui0IDc54EPE0XQfmh5wazMLV3y12SqUl5UZdOBVUprkV3jnq9zLZ9
keGgW+qTNeyKbEizd7NUhIq7srZQtu4XvrmmJDq18i5qXTg43mIFc+rEMuxacsg7MC6REzSeB5S3
1ftluqD5LbrFQ56ZrC61hCbYpON7t3Nr7SJVzII+lW4y5cepUXPtaw9pTKOHejBp3i+0Cb+Ybuk/
dwwE009qCXEL3jtO6DpUybWjS5szehTsLAf53/R8oHfYbFjRe3QYCM2SSOnHUB9AXF2JOTW0XTlW
ZnKdG176Y7AnSF/YVo8eSw9WNb6R5ka/G+1FveMA6bmIYJrse95PzrCV5ESxYTBqI/5mKqP5tcNj
6HHkkPLYJaVabJIKAsZVKkYE7aOtqnfVgCigblhHNrRP0HXGASK/12rDHnwrGTNcI107vndKvW+v
hKamzqZqrOG+KqNiDoXZUVhCHbgUm6mvq8ZHfwCbz6z1Id8YEeSA9/qMlQJlt2pTUi/5BsEKvMUo
2U6CyZZChI1rIZgxqtS4XWwz7gPBkbIOC9VRWixuxy7f6eREL4aanm2fy/b3rVn03wyZD9GmQ+br
+ENUU2OONBNMb49cffY7S7huGE2R0DYOepJ0i8VqEnai0LJzRVUcypjtZINbiAwN+Qir+DmaTs/Y
WFJjvQJhVGPf1edg6V2zdTauh4VO4DZNKZEVTxwNrcSWw1lHLvRzygYAipy0zrdORQ/P4pHZatjp
ythfJEs0LGdJmndUi+tm+N53rdD8aWiXWwhn0W3vuG5/VrruF4WjI8YqZgavOokhb0ed/GaJOr4U
iJENP+tFhAMKTGxRT/VtZ7oDXLu+/CHa2XN30Dfms0FJMN2IuMT3hv6sH5Myqb1faKrDZiKLUafI
urCTySIrJ7/Ft+Iry7dj+w5D9LM1mJq8VTLN/bC49nCPPQpGuSMZgBuKt53c5MCR7vNUwYk4IjXL
Qtzl1s4p+S5+Qg3mfJmjFhi7msz1tmttG/WQszqTR/ms6+EqQ658bRh3ZldYH2tR0LJWjjmtJ4lV
qLXfVkTqPr0e3he0mokDrShKHvJeULOomwxLjiUHlrOF241xzNhMBs2jXbb84HnG7jJS0EvskDy5
5lVUqVkbzlUiBxqAu+ld0iVzvLHLamL4Ixn4SvQGsGyBdRH5aV/lWmApSZLCxonmn0fj/w2KCYoJ
FV8JitMhEQ/VYVzM7/yMi+03K1579W+lFcGlH/rXuBhHC8xvUabTQbci8H+mwiz7DXEqpUqN/kwE
vb/GxcYb+kKxOKY7cf2B9Tth8SHgGBgXQTHZYpR4pI2Rju5HxWZkFSy74GgcJ2q8sKlYZMjimPqD
4sYDFONynO9X8N1tN01fC7WPAmgxTr7F7a/QNrOWOH2Yc8i6xHW3bDZLXzqs4sDElI0+YhWyEWk7
ejdVTNH1cpo0ZUZ6b08nimJUxbnR/fCeRyALYJPXQy1wKORBJGw4Cz1roQ0DzDtb4jYRO3dJzOWi
lVj6gCot0sdU77xLp1Tbp5Td3g7ilt6zgP0wLnzcNtfJZi0tulkaEz7hmJbe2BGolICkdHE5wUTK
woEiygc1BgFAFOTZ6TmleDfftpASE2xR3CI+Uxx7as96fZhbX6oqHG9iTMA/c1sXnyMh1QtZjh1e
LL3MEt/oMqnfIHMq78w5nRzMitQCOsjSdi0R/lB8b9ykHDcydqYiTIo5igKp1li+dOmAfj2b6EoD
sWBn1qaSLlTWdB7zJEDKp7U+RiiaE5i5Mo9B2sXNTWIAoyE5ltPr1+Pn2Gx7lGDI4PnIV2yz7nt7
FV/T7lWqYoMZNCeRse77wh9KW+vPbC9W5Fa4sruqWJfdC45TUbPTep19jrRg8+imTnvRLp51mXUu
5CRYWB3eRmP3JYNBint1RsGQtEbbdr6baJUTwBhYztpOxF+sBVzQmAyG2BbwPseQfWO8pp2JLQVX
WYIXXVkUewPZRI39Bjo7iZA5FjF+z1r2rkxHg/DVq5bHaKA7HEcmafxo2Zt6HqKQt0AtRyUojER/
ovERDBHsLIz1ZiW71hKM6d/VU6VftdKWpl/iTpaHkjtGbdphq+dkKmaVqlxucyM25AcSEQPNfT2I
v+3UWv07Fa++wdfkAty7NkbdCI02ta7cntJL8H+pO68dx7EsXT8RC/TmllZeCm9uiIjIDHrv+fTn
k6q6T2U1TvcpYAaYAbKArIyQREnce6/1r9/EYWVWrlkMRYT+QtWeS5wkvpiNshfrt305ve3RZU8M
jy3f9m6eSX43bjt6ctvdkVDO5/W25wu3/X+9nQXC7VyYb2dEczsubieHdTtFxNuJwo3I6ZLfThp1
nOKP6Xb+ME2y3ha951TK1RXsuLydViShTJE7pZr6IHOaMXbiXBNuZ5wxTxMD2DDn7KPo4BwUb2ci
KFW+5fbjpJyuhyYOiZyf+e0sza/HKq05J2xbmMPFup27wtj3L+H1MJaUeZ0eFblLX9PbaZ2Y8/Su
NmM+M+sR6tlGij8QSVWWerzFQ4wz36rq+lu4FgLDrSZYr+VBUVemGUSrmX+X2tIfabCrR52KgiOW
2mK81Rk5a3gvXouP4lqGaLeKBLvr0C6pUvpbvbLGS/i4XIuYLBa4+aZraZPXYm1trWHpVpb3tfqR
b5VQd6uKDKOUPpeBaisQusZ8xah37IlFuFZT1q2ysm5VVhfNhtffaq/0VoeBW0+RMwihQY7SrVZb
2pq6DeSBGi6CXPTNVJLKDlfE2DV/r/cEo5e87lYHYjhBTSjc6sNYlGFGdbe6cbWijhryWk5Cp+te
tDKixlSu5WZ0dWQIAPqpQgccqip3zCOqUw4k+RHvA9bycqtfDTmilgX0mxZbnmgIs1CuStww4Qji
mh/dVYrUZR5DdcI40XRQJVNBL7k33qrnVOCmcVez7V8ydlbLyeRE7ekKBtoTQYsJj+gT6uW9aBSF
1xE2jy/hONHZ62H2goE7gKI+56Niz3NTaIz78ug+tvp0dCQi4SNH6syrfExcanJOtJ7wMbWxwsSe
kxAmQqUoA3R1vJCJidOlBCM5yujIjyEZlTZyWdSSOh3G6sLYVg2/z6Qi8YFcolMCZ7jfCC0UDpzP
J8M8FGAVuY1jxvQh0z0+mkpHj1Tmmf5DHix19sQxH0cctdKp+KEn8erELHGcX6mQ4YGTBIJnSytb
6w5IN8cGKdWhQdRyuezplcyCsABx/sjMTDomc18DDYST+oXzn0wXazIKXUKLHatKdKAf+M3yg5Xo
/X5q8uUpXhSCqLKuK+8YhZtnI87kO4I8um/aPPkTu+O59bMMwbnN6sWrIOw6g6xDK5MtVhhgCl1G
T8h7zr7NYGeKo3NaGJwU1aSVqq1zd9lZE0bSwaz77oM+H0/UcrC6yjYV+jqnret+IcPE6J8S1aC1
mrtVSzDANLRlEwKAizxVMuC9uIz9exOLxMYu4AqpDVMmmT2ILNkXAiVtdsvRHFJE1F1ItCv4DY6r
C7+dF/1o7vphQR6gsj4uulLMIh6sZKXaOBGaiyPI/aBcuf3YH0bcYmi9Jti8+ZB0qz3i9Zsd5Lay
LlPb948zdFfSlvopvCwtY2aQpRgJntQQ9uD9tw1x6n9Da/gfODDGpODfVccPeTV+ZH8tjnnIH8Wx
/NtVqQaL6ZqPjVUNP/l9cMPEF0iLRoiJHpsO0rF/FscwFtCNggDBbYEUDRnzn6CxyggZaBcDFax4
eAyanb8xu+GBPNUvZSW61Kt1Ka8Boo2k7lp2/gk17rola/O8HpGkU9+9Xbdr4EVLHEVPGKWVHCnm
DyhxKQQTp1W0/IeZAsitg+Qa41BhpZ0R57NYodQ5Qi6bwRoq6fsyJuU2nOTmDZBwsJMCtAuThhmK
dcdKEtdHrQbtK7RlcLu5Lh6pbLVgGq0ZkpuBewh+zvtRzeLXyRjXe5jyLhOP6AA3S9hg8DN7RjuW
XzL1pDsRIftcj51GqpIm3IV1Lxzq1LAwDzO6xteMqdjIIgD20ujtDq9Cevzn8QoqEpEeG36SkmKX
lhcLTrH6XIdhcVchm/Q0pRi3MEQdfZjUH3WkFA8q+/d5EodkcFGb9iejlrTPaBnl+4HB+p2B68Br
ScwkaiPArkCOLA7sdNLv0jzSt9aI5iYV2xyYhaiOWjEd7GzJIpkBacUhNTdhpbLQcbnw20jUPWuo
ms00aeGrNcrqKVQbiY7Z7dBMBCOmN36xoH5gALieyjV9GowaXzqhifLR08V4PiiYy+wLBlN+NWY9
cE8UHyAdh0HIME3vtC+yuga3BzC5lIY2H0elKA9hJkvXuFTc59XkArVQcntFnH0qgPQOifGzDLYC
q00090PR8RZyjEr1qMOoOmxnt5a6nY6FjSu26g9aLH2btNpom3r5KGiCdrRifMWHqp8DQ9PLwyzX
sKyVNHqZ1quAU9dap9E7/SlNtDfyL7SLgKeTIzSGcqiiuA7CJAH7MBcLe+OyU4OlbL7CtC7RuhTK
hiNY2MlxEXpKq1QfQ/GsdzU6XC1t73RhkI8TzYEzWv03FIgFsl49SGcCVTO31Kv+OHNdHhVX5+rl
Ku4hIWNAXql9fm9G5YC3yFhsjCwqAwhgLRoZhDYjjIhnaTKm53nkgxuzRXwh5fVJA0W+nvnRfiw7
HDE4fn1ZI9gyQlRY18CvRSOLDvrZa0vWcrLIkCx3BIDKvq7E6nutkJLc4bnqxm0tHte4IUesT9Zg
rBrZUzFEP6eV2Rxp81Ls/5oUTZCQzm9ocpaNRhuAkMJQc3tk8umO/fIi8hBnRZwbbQuFKIEOhv0m
XHpjQwxq5IyNZpxba0Zx1lNPP5e4SzpZS1VUwg7xaH5iN5plYzdYgk6QwQrkmCThU1FH3NFpt+xl
Bj5+JljtV6+WFTi/vrpK0UtP+G202zBMRMnGAKDctXktbSWxVXzw8LfJ6EW77EvEejlBXETW3hOd
I422WE/WD+6eDysVMhugd9jFE9l5Smdi8LGUnSNOeJ126JaCWMVipBMrnHNX/X0143TwxEWwPAos
Gis5jX2yWJt9YUTWloOYU9VoCsZMq44kTjXYgTKyEqZ47c7lVLekbSTjTjTQw8Qo5D06tXGvSWqx
DxGq0PVK1qOeTs2exkmwRVpQPiYBZxQ9lIXtMGFjIFe1vAGuVz/wdqaqUcrVtuaoRYDf1b4W583e
lGv5QUgIXI9y9SCv1RFmT/IGy/K+q7I3IekG4j0z+WQQX3yI4yjeCln0sC7r4tW6fo7LAkzTIA8l
Z0lTvs6UkdM4uHnHJEZrGCO1i5HhmDNFXE/FN1hNGdQV0XTESDU+1WxZnuZuTrBxV42HEsB0tRFW
7UOKSy8dyBBuOIgObWGprIk+Klhn7L5VPYrbRRcvkZR+JvJGVQWS4w3ZFwb1PRI2ul7EV8WlbisZ
Bgt18wm1Wa18utXDAgN8EzfotOxSSIR7sOb1rJgLcrVa2ZL96oEp1SSCwL8Re4Kds2SsvZhMW3+s
p3bb5jK9UTe9CCQNeqJYOFgRY0oXYrWer0wMopTCSSU2g8xpRc7GPf5e5XbQtdge+lLeWGv3oJrJ
eZH0xKm0Ufbw6yxOQyaMl2lIohcx7GtvkIV3EO/eniPNvAxFqvitXnrJGL4SLrttYERv2kW2dpNq
bZjy7nCd6B+MNfUl6O6BMBlbAyPuPhLEvWHxt3CJlpqwbT1xCYSu/GgSdrNifcPBv2ikC3ptI4Tw
FKIP0QLPF6RJOqVJU+8IUG3IpKZqbVtz/QISoWrsWKepXqMAjAFRdOo+IRP7mDgEnQhbpePbX+rv
Vs7e4nqMPPVqxSqUbeSLueJkPS4REDcIEDakeDOqYb5ZZUF7S/QEZ90a2FZgNkanoe7HOjK9imlo
bg/sVXMyaox1wnmbQgvzozVrKJiH47y0y85g+tQq0h2LzJf0eELuy6jENtaTZJLiMOTYSekNbV0l
j9CqSUTGVS2SQINHMw9mon3JyKxjYl3yKv62xnB80iSl3uTqNAXGqogn4ibeYVUqAR7rxlbvJmWL
sOJ7jPMcsTkpPvDDKvMhq0P4+BhcOh25wnvB7ISg640OZaYRZW4ohNp9w9DyFFlDfTFxqLKB8pZg
AYi6Zx4tBgzS9N2AHv8IQKP7TTPUQON5tY9h/W+FhH52njrwlzYVnkSYaI5WTZO/LCmnXb8mQ2+L
yA7wvU9SOgiz7n6q5rLSKC+N7LZU8w4qb2h0oWbYhtCrO6usLIe0wh7VxjBc0jFhRNcv04+yVipC
zwU12oOfR8fiKkzUGTBG03gwZGjqaqFvtEEU/TwXm63YL7VvkGOupvGDVlfqj2xS+WA5sre5qBSH
UelR0XY0dKFYSjZT3Rw3nRxNqqgI4XlOF23TUGS5MXELDB/N6L0TVko9cwu9EZhw2evEUWSq4OuN
6COTcJRaa5yMvjtLhm2TlpvWSvcDSminWdm8J0GJkXPmR62enCRalF01YpQo0LeSdae4STbkZIYW
qt90ZZAN8261wvpuGXXjbgj1wkeBTyMbLV/MfrYhcMmK67E4Y/Tc75M+snHCCZQaIUYavTFLZww0
V0cxKU8mVmBOJyz7XhNSp+JGDgatfZGy9Tgapa1W9Nxo7Iljn1pnbekbi/7DAgciORvnc7kjXYcU
E3z7N4WgbvNlJSHFEN3Gsr5iTGbcOOUmZo34SUHdB8PJCmIz8oZs+myE974uSVmXY2k+mhxlrrK2
hd1ayz3WFPdm2NL780mSZKSg+1UP6ZA9ZZaU+7F1jTA3qLiiam8ueR0k5dla4hbvVy3ooiW1l4qA
+LTrr8xDsXDLiExSSSY7cGJ+JArgFEreIIE23cig/mZEV2wFOfyqRutZ03eLPBwLym67VKTUE8Ti
vg11rn/cK01qjz2fcZj3CguGTSY2OBtzCUASYNEmuGh1CNAN1Eh6zARjIzGocqH9L+cw7n+QZ76f
8a90s6XQPazfn3v1mp89vCtl9QDe+2Nso2+cS7xJTDdxmTV2PbZBm1CtLNkCpqgldyHsZ2dFyHMQ
RL32lZHCdxiHw7L0liuJ6NAj2Y8HXbXBwROvm6itc754W88088Hiu6YbIKJFVzI/Gl9iuAd2LUkN
cujIH+PkFGkRh6WcQIkFJ6+U/KmsGugLdfMcGfIund1xZj9dsBK9m6PUDaVoCxOg2klNOp9JrZxe
YMBuVmEEa/4UeuVxXEuhsGMpOQisZJNCp+74muZh07bNY60RnSP1ZmkXiebMaZ6ecJxsdwJu+Zsl
jpC/ctdZrzXdud0Vgvydr6n2ns+hPVeCEyO9p9q/jh56r4lAJRh6kPFanzJuQ3qLOXa1XE3sEsSP
aITGaH+OoM5+NGCRXjXc5WiMfKUxVm/BAYzirRROU5vUbq9Ln7y7XS4Ix2LsddRM3XgWx8x86k0d
WgQgxMlotZCiCGliI+jkt/K0bmu2Gm4DQ/cipd3kGNZ4LqSBIKs1r4Kxb4S9oAErG6tVHBsr0p/M
DHyZwqUO5MrALre+X5SZy8akrTddTcKQKZUxbAtxBOg/xh7I1jIhOzCNEfXlYE4Af0vv6Kp8qsJk
V2N5B7ewTHadmZBfn74tbV+d016DF5yNu6y87kzMCvxsirx+Mk8J3of7Th0bPwYQOVKT6LY2TRKL
YPb1vDouxvCeiaPuq/N6JNiCAw+nagJO8n7TrVO6HRrzwhEg28Ia7vupr7wcleaLGkr0Fc30sxzS
mW4nwmWuD3dwPSj0W2GysewfKfnbOahi5Qhr5L5v8tSni9RZzrXKOkle85FZ+Fqg0Cn0NjyPYq+/
dgsDnJDt1DUEtfMwc/nMk0SHLxPxvnKc7Cw98hHeP6p58VyKGVu5pX+PkvUgV9k9p6FboqgkQN7Y
IrnE+FTWxaf8CicOhco6zhcscqaCQ5dRLWJTrrO2oAbhY31XTBNp4WX+gXtRzTa2CG6W6hQQOER7
YrLKX0yqgpIuHiZH7kylFohluCuzKncFvP+8yKwjL9Lq4gUKq4eCSNp1muZq2VBzCpM8ZaTGsyxF
BN9Y2g5eldPk1iGWJ2o1S5m3RPpU1A9sqhCz7glejL1V0465aXhsYKFLdqRuL7nGiCM0YKFdgWwG
0Me20hdvTOSvXh6eKYzOkIHCi7Gud7KW7AH83uS0Ud28pPopNNk1zTCkKkmlIJbEFzWDs5qrJXW5
icC4aRHDZm31jEM5SWpxLB4VnQkSBW8eUHLWP82kWHad0kx8iCQs1xo2QIamDT8GwH/u4rmeCfux
cnO7lEL6egU7j0imh8BggB/Z48qYLK0X46MsVjlodXUs6YayfCeTK/AqrKPysi4dRDU9EfZETEzo
KOHGpwhKmcNEa7DEhbVt27V+kgfWWFh0ysBtOGdISwwKzGWU4CqlRGvNVqG9FFj7qv5gJa9x2gMK
rOzSNuRGci0NcVlOeqMsVNtl+aQ36vswd8UWW41i11Sy5mQ1LJWRaHfqdwhtZiRHuC4a1UFIVHVb
Dr3hGn1l3Mko4Wwxq8Qtu17yWBJP4dPhCSdrXTh1jd6AvYr4/YQ9b4mphih8TGHW3w29VTq92mvf
QkHPl62LdLRSa35suqjciFGu2RhlrCVMWYZjo5Y2L8k4ixtUCdmWxTieWVCy6og6yeJMSoh7BccO
H5hCCBg9AB97el0291Nbpe9Dp4t0Xi0RArGccpd1wj1Ut3Vv0gpgTUhP35Iq5Slw/DlbQtNHqCcG
ZtoJeI4kuW9IBt4odb3GdxZEl2BqId7hx13tc6GbnU7p9E+GHcZeGjqw/7Qidz5mkuKo3ciLrkie
7VFRcg87So7xuVSxnqmxk1dswaxnvmN59idLaf1mmMx9ls2m6BQjZhUdHomrHc/G4PRaJp3NuG68
0TAFwb4mlO/zRCOBaCnEYxv1BNOMWu4aTdagWrME/D+kbiuXjGOLBCEIBgLpE/ydjwbs7g4u6Ycm
gP5VqiEEjRUTYB9GiptbQNNTzHaVNYDmfIWqh9qCyq9y9YiUNKU4FlQoOHUA0YXrtoLRM/YrwZm0
9/rqE+DBxcaP2GKQ0pghS5wH6Yc2GOaOIt9yBXKyNonQmButrusAwpMIhVJT3spmIEucrFuxxFFd
iBSqSrA04VJ2cW856lzEO6zqk00rqNZXJVb1BhYdXlRwsvy+kodAb+M69no0y09ZWugPUsfQPMWl
ZlcacL5KMpbvVxEkaQSecaa5jS5CCL7AcU9oXWG2m8aYx8sskSuGWNSANinnLxYmwY8kBBknUZzj
AA865T4cIjaBXBJALhETbleiBp/LRj8xThK4hLmcYMtPIaFqORx3ByaMYFFfyYyMtCQtTpDSlBe8
a6TjbDZFbCeRSvtVham4VctGIjITcwoSOJbskEGtg+KpCmlgQIG7ROJc3atANmACWj684R0gYHaY
aNHrxLkFPZY94SFmlp7hbiCIEhiTEsmewqgX6+/0D5uTv0Wb+d+mEUMM9O8g/0Py8yvuf5Zd/zP5
VbFxfdzvuD8IPmwxvPI1gH+w/KvH6e+4v/WbakBruWq5fx8I/An3N34joxiqLLQKdLTS1WT3H0pF
4zfoM2StYeVyZdIQlPA3cP8r8eYX1B9GOnQYeOdISXChuQ4Y/oz6D+KEkAR2FyqJonUHHerK2qtn
kC74AGFPyqKWK6dYA4Lp1SvwOK/wysslw6hm0B+NTOldNoDhuFZgsNmKaLmPPgU1eTULEC6ZiTPL
XTtbeja5GfPatM8O4xrbAjS6l0yfICbmprzNasg0Jidfz+AwnbyapCXchZOwYeRQVDCa89qF3oUJ
Epm8TiIM65NQVBRVmWxs6zQnhxkc2S4js/ShpqhnJBIcJWPR4aYeXwQBWq8pToy+pGm0FSVNgr4s
cZqQyjgIm9S4J3zyD9vwv3XPP1YFf/4qTfpFOvn/J7AMflZXaWz316f6nzgq02BX/b+JZMeq/Piq
WCE3nfBNDHx9wO8LxvjtGopK2A4SAcZaOMD+Y8HwE7zpri6GJgMqFZ+U/zsoU34zMITkUQgs4A9f
DZX/sWD4Ea64ON4YqDJu2qe/sWBgpv26YkBE0RdDVcNDCfWgLP/FSMeIRW0Jx2W0G/nuap3qDvs7
zV2c1Y+d1B03dA7ugDl59AC0usMJzS2CJDDO6+KvaecAo++fI8ibmP0FStB7I/OD17m1dwOzejf1
p1dQ+x0Zersp2tCei4M7m3Z3eu68zi42zB0801/bA4NcmnAPwEcunkXGS0Avvc38nNQcuziO2n2d
2CMXtjizP7qm5M0+cZjRu+YOzt3AVdxhdOZZbh7EW92Lg8TNbFCtO2VyaLGGfULlbT8PdnwQT/Jd
vhV5O5rN8GJXH/RADmpXe9sLbs6T4D3wom7aXe7Jn4kfesPmGbHGAwwM+/oKUGGNM+2Icgh9JfES
wxbvxzf5ODiDfRc6nSedmWtr9vPu7vnZso/76/8sTnvIt533rjoU/nZ7aA9Yiu0y0Ed7X9iF/eo/
Pkb2J5OmAyMtr7hnjGhnzw0GDBRVkIn3IoRjanMXtwh8nIbn2C/JJuG5Dfs9sR/5rOx027s9/za7
xpdlw2p3KPg/2zfFze57F47QobCj04IDdfIEeHxPv5UEKbKUARq6UcJpu2u+1kDc1pt+r6ZuplKG
+wwBNB530O6SC96vQbcZbOncr6Md0bgVnnxOeO/djj+6eZ6MS/u6+rmLV+sh2nIfPBOLa2uu/p7v
IG8otS/lbgdx0SmnC/mP+QVEUOic7K7+VCdKM3v4WZ+xMlZ/an5zNwTIfNz+SycwO7P3dMUoX7Tt
+1zamsDQ3134ril01p/jUYPqFFz5yAGI7AsBFDbjlieQVjgYxpFhsOy179EWOl4Wb2e7ireXMt6+
tfM2/h5mG64CwAsu0F6/J6DQVQ7t2/I+deApNjy6FpFds4lVYKTI7SNXmoJGdI1DJ3rj+LIyjstP
1l1qC24dmC/1MT7IR+WhPUzB8KQbF+HT+kTB54pmwqjOFq8OjdyE2Sl2hTMdhZMKx2nyRKfNDgCj
oubjdMxEg7+3MoZyNvjCdDC25ewiHZCugamwiD1ZOiodYwA70e3hmyOENGhgMTJk68fhI0Y2fOjP
Hc9RIVzZwWyv4o3ihrv4km7TA+j78B3e8ZTuJ02Hfbkcdlw/OZEPZGyyBVSzDVwUvwqVXT+W17MG
R36n+9bf9WOxjwMLG3zaH0fwlF3mC9xgECQTwdO+EGhwD0iBG0N1dwonZDbACNruR1ufXLxA5lfu
OhCc5EW6ZJ2jvbnCYocP4lfq2zRhNpDmRmV660AONR3tizeG3MCP/cG/LBv4L06U7eHG8emgHRrd
6KScwyfBz9zrChaVp+Ulzlw4N90n14XEuHTqV419w3DG1/AuvUT7+YcO8vNT+BxA7CsH/WOHO8q8
0YIyemno/5ZHyIDSZjmWvur4i3ftvu1+u7pnZl37T7zDjyybZJ/+yE76jjm1/lG6kp39DKFJeYi8
zLf8sxDsdiO/XaKj9QFbH2wyvcj3yiWxnhTIYfLbumx7R7pTjvKbeaihP0bMGQf7C4OV9WievdUx
AvMVF8AjKLfDZPVTvmyV+8BwpFP8rZzMy+go3vKg7E7NNt0gR2tsMbo3si3yA/VZxeUlaE81VPhN
5rItex8f8SZtHWsr2g/xprrsUk9xXrzaju3T4nranRx7X7IruwRi/5AP/M0mlfW1/HhT2MwrmW9n
8XuPNAE//hjc0jb5F8khMNTLN5qzetPhJPuScyIZ6rmLXfW87ngLdjI6xbY6gKt4OOJtRX6FQsmu
7dEBn4tsi9+xgly385O2m1wuiD8vB8kBbKg2SWNjSYKPYnbU37Ktivrim+kYf82/34zgdhWn/nlB
cLPPg9rOnw1ozDa1UgHcd2gO8F9lbnJkY+N3Ku/wp8ttqbVBi3zdphO7vieMhO3mYAXjNQCco6rf
MUANz3nhQrWSgmHxB5fHALAFueYLOSQ5Z+b2FI/qVyQiINN8xYsuWvCGLo33wIQRuBXxb8Bd6RoB
UyL3Q/l4Su109+BsvgWgBVfe63vTf4LvYMO9Ck1b+wCQ2Lacm8ZROmWTs1wSPqLBb9zGVYLrf70n
3BlInN45Y7l8Iyiwp3wkvBxTZCvoDlyU+Uq7dJoODKIJuZvs+Gg17wu8gx8jppuI8SKAnXPo3Vmu
ht+/nQdLch6jjcqckvMw55IRsCi4l5p+LWyUcQNI3YsoaXa69Ufc1391efm/qXDUaUD+TeH4kfcf
v9SN19//vW6U1N/IIsNoAy/N38W3/6gb+QmSeJWGgW4L5rpJRfmH+kDRUeUS2UmGA9WciFPZP+tG
RfsNd2k8OAjAoxlT8ej4G3XjrQL9c6dFoYgjjYLhh3l1q8ba49dOSySbRogyATkW6sQE2FKeVHfA
x6HUh7sS3lWyfPSKcpHyjzXG2OVpqIIeDwt9ie/gBAVKSuRKeigQZHXdA/iYXXUbCEzUqhsFGgPU
Kg9DJHz1czdcNyaZYzIIufa61kcdqOn60lP9KM9BT6Uw7oX6CxqAJXjSsome9PlOzAOjpZVBxWM4
8Vxu+6ih9rCBTNjpQ+KON2uTB5ypehg5edzuKv7JyEUMN2BDF6ikwBgZGSXtz7xI3RbLJbG71ARm
9epPtbpABbCTpn0YS+qk+nud2CWs16VmsFY0n0xTz73IRFXJbZXwbqrfVlOODAr8hOHUXLya2ScG
6k5CiInB0Q2Lx9YT3ZVC6JaW1y6KI2Zf0IgOlfYghnIQjx+zUj1rDOHmcPK1ZUX3P1WbIny2xtKX
6sgvqniPfgI8Gqb6LG3pEvkQEeBJo19FitcLVMVGvZkqMp/n73nCBCC2a+NuSeBsb8d4ZnD4NkT7
GAN6zYAAksGBa0+Qbh3FijyMlZ0p/GKfKYgU0+RNLv6U1i8TwZj1Iengda3iSdcQ7+Xzqp4jr+yC
TOpxMJGKGhutjbw2ywKxo4g3XsHZYYSTfl1PnqBiBKb1x3Ds4JEEYRV7xG51UHysMneYxgdjNJzn
61FLKt5VsZwp2N3GCuMRPGD1wWvr0TMYGyk0Kx2CLrnyxHzy4rgDOYccajZe3HyUeeQI8IqmBBx1
P43xLok7hOCgjgPtzpLsa1FGNfKgNLgw/EBEB04WOYTCu2q/nU0VrsK7OCeujHERRHWyeAmaY3Od
IiWYadF1LfdKAxtsJbZLnkqJOsb5gYA32owPOfjWQS/GvcGQrmSWX5dYNpjnGktqhcjXBNacnO8i
/Xkc36AiIWU45kh3BhKgsKlzr68Yae/SMDjVlVhUvmXXww4QXlS2afIFxd+rsccZGT81rDazVpDK
rES1cMjFGC2EzPMZb3cNw/Vk3ZQxk36oeqhcnFWa3aSHxKt8FVmyKQu4NXOJ1U4JjTxeqIok6jbc
Wgzmc8YFrbQjiIdReqiz+VyE7p92wsvvAqA/m8NcMaF/3WA0UYYqigeAeHW3+jOUo0AVteKegAM5
/05oTrriKaMSn8LCp3pc5UukIPMWJHclNFlt0u1iFB7WOV69zr4QTgEOOv7MiHVUJH+MsJxXL0UY
+7BPeRhCW+mznO9XdHum2/8EI3cSHoPtmYS1s7rkLqL+KaW4zCxbHvdVfL82fmUIaHyhXJoSkm5G
SMr7QsGtMBoTny2h8rAkdvQxdkaTNd7AID/o6o8YVlxaCnsdK9wCCWm3TeMPxWLmF9tjBqXmkWEL
RNDOAUSA7n7u4vsC5pw2B//+Q/0Xq+Dbrv2nD/UvljuDsaDxv6ZGrPmT2GcXtUrduIaEMWd2Ub4v
NXGB4iuskdUMMEv3lqb4D9/r1ZvlX75XVYHqdcU8YA7/BXAoRyQvU5dh5y4ZoLMMkmNyxdyou+Sx
m+oEw9lF56yx4WmtR/ejyfeqvi2F18bYzqGXVWe2ClF+FpMDq15YkHHtIzPILTfTE1vUN7U4sJn+
h3zHv5o38sFBcobmbFyvHETm17tR4o5hxppDVbI+hz4HEtGd1Tgs2fofPp/rE/1JDnc9V69saly4
SCVWCSj49YVA2HNQzGKwWWUyPXSOA6BjzkFibqLmP72W8S9vC2Mb8hGoI0je1XDj/PXVrroFqBPx
YDfCwSz1eyOUtkk3bcAoN6M+kpSHwMIi+T5VXqcacq2mBJK2zSpPw4Qgm465wWS3BKLJlvTp6mwh
ZTnsR7qDvHjBQd+NOOfjK89fLDY5NIk0Qi6hPMcs3inpf2DF67H/O1bebJMRTOa6mw9IUaLT9H/Y
O7PeuJUtS/+hYoFBBod4zWSOklKzZPuFsC2bwXkef31/9K3qsuXTNi7QT43GfTkXBzqZySEi9t5r
fav9KtBidM58Rx5b6483Ezrn6Vaa97Xf72yqwWi+b1BVwTAJGA3PDhJsWyEfQhnopfRfKQqR35m4
ylHdfBpy+1Sa0/WUdRspWEqApHtNdrSil4z6stf1qWqiwNDGMcIks3zPjTuY+edGH/zWY6pgbZJw
CrrhgojTKtdOrhXEggEzG6Jfkx0bPpnZKfbxm4NrxNBhz6zq1X4k6lJ4LXYWVoyPQ9Tsx+rVcF7W
bdjDR+5Qp0okhTUD63w5MpXaDvKx8nBlIAqezZtxolie34R5nfp14K4HeeNpTmKGym+zn5/NfMfg
4zz3wyZV333x5nEJbJTucBDG4jP4PkZzt554SPJbnE3MntKOobNgqQL9b7xG6RCY9Y8dIC9fu14F
te9sTREHPRTn1roeRWAnKeB/enYl8mK/R1I6HxZ7DlxdbV3eVsmhrfOZwU3kv06snhibcCBKyi4J
yt5VKADwdS/2CSXAE0kyB9hA7J+xE8hhDDJPHicZB22XAAQ8zvx4m9E8wlI0+fTtARHVvPeZuFoo
oIS9VfFRA3/A95GE4uDNXxNdBwkHHpv3ZFVoRux9pPo60XUWqaCU9Es4m/FxhUaC3khgTiGmoBcQ
/+fRPVvtobAZGjmbgoZL6L4wVNoNfX303Dv0MSzl3nHdUm2a7tD5g4qDDMLDo2kUWzRmW+VenPgN
qsf9lO5CZrki6Q48ensz3efWB580Qcvhz/roaE/ygPhyOzhXhOYiJ9JnJ1Enh2DR0Xc3yD83GkVd
E5JH0T4slvOY2c+DM9zYkrwfzz0L9OLRM7nsq4qVmDR722ogNXS1cBzl4QMCkYNv3OlQYLa6r3vC
02xOXyg5TGxW5pkhdzDgtRq9/eiTJKWoCDnFWhj2R5fziLvDe/RQSFxF1XgStE6s6ntpHt3uoWrQ
KNsYDAF143SDQLdJU2r26EM8jDyrhK1SGJalddLqjuPf6H9b3JzgA851CskMW6R4qf3b3hEBI1Ec
SFe5zSaeKzZq48mJX/vpCRrXySCITY2aUSLEyQG/WNFtG+s2NI2dByGlb78aJfdLfkCJvNUKtP84
nnUYPa5HyjFpd71a2Q7DhmTzva6+Fu1rlVbAcdgz0lswhvuu/2jG+pnBIRovc+vW0Y7znd0ejRCJ
DBKJl8Fjp4RgHkffrYqjpjNvQU1sDYEKqtxw6MbED+2SIF2H2iJ3ma56PKp3Wcr7MvGszExe6Ur0
r551AyF60w6vEIU2Mua5BBPQyWUnkTsV/hTM1odypdLtKod3Hq2zLk8F/bbQ6Pa2dSeOqUb5KHeW
fqkNfY7QCc5l+qKIFx8ZH/uxs1tLiV5kt54HTaCe9yizDzWZNE7R7eyZfhoToVyjYMmw2WVARcL2
thY+eRHTMVH5JnNPdsO5BbWE6/Ia0ypt5r3K6xN3CwH2S588i+J7wVnJgO3puFmwEgnxeMGreGnh
Jy0EFiWP2fTmUPbUAEEnrOVcBcNwD928nHVO2wT+vKmbe6N9qNPlFFqceVFpuI3cuvExXkZgDDQy
EJpisNss9rTzi0e2hlboTdZlT+Z4pRue0uw0+FdgQsVII5iv0pVdIIy7dEQNQL0SRfMOR9/WIA7P
d8gadr5iOWEmzWtrQjzjaaWRMU/VDsTVBofNngcJ+VSDb7PY9uxDKZWtT8x2RIvJ8l6d+TGXiCTJ
JVvS8pz4bwITMUteH4orCvJDxIhB0yhH/PPFX86DOsJZgxGFHMu6Crvn1Dz2I52n5pAOx8H8OIKY
TDu48PSMvOLkyFtAJ5MFPuq+MYJ4OEbmoQpx9hDu8QiCqQ6PGacCX1x7TQWZJSdXQh1bWtCt8a2d
PoTUXpx9FHKINrVYC66q1Nkk7mGsPy3FS7V+Tp5dUPZ+MvBGDk79iWy7bUi8VfKCaS/wEclzukd0
9dR40XVMlPfAQ6vMaWOiXysic9tPtyksOayIW48IwLnyLgb1dzfWe/J6kNyWn/z4mA5WYEw1OrIE
X+JeUsOmOyb4T6I8le5lSD8O3idhZc+icSFvf8/pMM3LHvZ3MGsbWRHPKQMojWyLMJRFW8HyaUKS
k5JtUeCAhCsXn+weB3m4g1Gy6ZsAt38wm8xZUHRCsEPvWGzU/cINSxYaZ8ILJgC2oG+2QEM3C6Vr
5W4SosgFm4zFO9p0+5oOsEdrX5PIw2LqVIe8s4+DeF6UvLdKZzf5mpclPaTNsJ98QpOV8Vqz1I/l
sJ8pr3T1OLXXfV9v0AziXaiuRfbYsit3KOX8Ue+U94Hi/mL79Enq53D6ZhjzpbURsDL4sCxJJGj6
HfD1pu4qCrZToXZ0JbgxHw10T51SuwJ9Fnmm284sblQebkJmbWFKaFxIOf+EDWibo0Ga8h7xP/UK
j3XlAu6dkGby+/2Z+kgjK5YF6uAO/WR06IvkKS5R1DJ48Zf0vDS81t1Iy5Ro6MnAcgUTECWZsrbo
OHKuDwxTZJYou3LWEa6uzS90MGnXS3FjWdXO1SDt2WKygXnMwH5eIfJQSHnNo86Tc2ei2qtmRjDx
bs44yZV4idh8AfynksMJvU6UpLk5XQg0CTR9lS78Xk950FoZslqSjLw77MaVC4XATjcxWa9I99D8
HSJpBB4tn9RyDnkjNn7pbJZ8ubap+I0w+TaYDoAuH21ndWiYCsk225MgdNHrKcVub5N4YlhkkjF4
FHO+nwEgkfm2dc3qRkZlUIaSor0M0v5lCnMmXsnODdfs4w0gtsBNpkuWcuxM85uqu80JSurzZjet
VetUfEaXd+mb6ESkIbkP+FdXplTev7UsmYObnftBnCIUj74cKVeb7VTfLTMCYNhSibucFAdRcqF9
ZIeem7/Z8KwGlv26IEOo+dRO096a2k3KfYTUFYRIwOdcYNrm9Mk18h3i+4w9i3FnXtnmEkDf2URG
vJfux9x/7DuQNRHbX/GBp1mShTqbB4keCRFdkBpEhUQ6yMJPLV5bbeRHOVMql0swli+NtewLm/td
Pi/FM0WBRXIB4bZ7mS2sYfum+hxltOaHVZT9IWrScy8BVyYfIv9DDvLeGIfDON/YU4mFoM1ujbG5
jMyzlq4+xNZ4oAnnyOyMGi7Ii/jhRz38f7vj/P+eoGEtBP/PfenLt05/azJo0e0v3en1r/5b1WBZ
5AcipsEDjDfC5N/8SwZk/yf6bAg3a7GMnRfYzf/uTjv2f+ICNwE3071elQv/IwNyTAQPa2QM7Wya
24Bd/63u9LveEeQLKYk+ACvsQsahH/5rWStIWJjw/9JhqWoKpdah59vRjcWwgQIn8NIOKEYq227X
elofEiJF853hNfQ0R8veWObU034crbPvhurjkkzFaz1NJCI7HZS2PRiPdK0vVPgkbQhwAIuHbUHJ
sv/pqv9DD2z9mj/1Ataf4XAxaK5Dx7F/02aYciZRD9wblexi7yt7wHKMvY22b9QhEc7y+qGcpD6O
hkpPkGfN7Z8/334XxPqvL0BIpMvM4Iel+9fruEIG8wZ//qYNs+S6Scz0phtjqtiuJno3DO0eGEI0
hOcq9Y2j10OM0JHxmGGbPRUVo9IFDd+KiOFbtrfLkNa3lppatKS1IpKxBZ5HPojcESDBwlJUxjP5
t8Y2lq76mPTtIm9kIxIXiCA7vzMiPP/Xpc4RZv35p4p1XvHuWq8UIho8JEHTeXnXbiwizxw8OAmb
Pk6rB5Ly1KWdTGdNYamUu9flMl1GX6EjRKjqAzqrJg5gqQxtQi6VRi85Zp89rCYN9h1bYa+BK0jp
AhXYMSiXEp64v3xl873azUROR7sSkugaVSscXsKfW6SjLYdMdJBBOrwQFyGmb11aLfTSbblTFgbB
vBwZkarp0ZrkcvTycc2o65wvcz7QCLCnIgvKgv1STLo+hA0MoEucqv5Koip7XnTsf42wGXe7cmli
lDdNXj9LzCA0vdV4hh3R7223MO8AsO+TsJAHbmO9N3KsFkXV0g+P0/pLOnXNDRlRyOMse/5e2sp4
qEWenQlC70k8r6xLZbQGI0VJZTdM6VY0aXtVTa13688FHr1+LB49Z1Bv8Mufm9RfXsq+Ll5LXRQv
hpcxFBVscW6E8TSOKNzCvp7vWl1ka/+kLNgV8+nMLu1eKmJ1bsqlKG4bq4b8GqI/txsrvCaEdEJU
kz7gym8vYRePELS8vNoDERgfbdtAP6iN8FRPDgJUjhSIcoZ5vPE8+mYWk4GoXeLLlLS3Q6YIIXKQ
6AANUb350apqTeMIZXzAaYp2RgHrYiczZd4LMCkFZ4PBPUwT7M988hPKxKgK3CE2t6FCqTG65Gxs
6oaeBOksrz7e3z2due6u9qC3YD46o3wW+2bKy91fnq/3y49Y2504Sn25prlREf/6eFVuFE+lg8sc
X/LIwHuqSPEs26E+MJVq0MtY5pGoB0bESTyDD0ibm9n1XjvDMpiepUMz0wI3XBEIOSRwXyOG7aqM
j8P69lseUsYZAdxfAll/4IB/fpH51iBkaWa6ZO6Rc/ZuMAlOgRD2khZ8XhlmkEAjoI1A5wlUgjpO
PEEerKlvIhzGQxYJG+Pq3AYqi8OPf7587xeU9XsgQPXBJ8OJI7bq16s32UapgUAxCpiG+kkhVA4S
ryZEtJ/F3mpq90lWovvbPfv9U9ksoF2gNARCR3rYr59qCjeyjH40GNBZetjpYaw/SK+JvvYpRJ2N
m0fFeHASjmppWqpDaDo5Xbap78OPQ02uaqeV/AgooL02wKyhyBPEWdVTwNyS8u7PVwhOD9/ml3u1
xoizvREztba91/PFzwtYA5ynYBqKdIkJ5ha1/C1f/oueK7rDCGHDg9IIiJp6xt4QOwyQB/cKS2pE
VFxGKda2saBxZX2uJPNYJ86aS2qByHUJPjoYTiaCUYbNl8I2jsCs4vMwdLjUneLVnms0DALsRFy0
4aPrWog+6tw8eJl8boyIdufih/MBq7YdAC1Sj02o6SGOkdi09BuKre68/uKb/B8yBOgfiNaQBxVl
15O2qDUkrbwJrs1mqYf+FV/vsAslDTFHAD9r+tAM4cK7CB/NRX+KlTefS7jcB6A6za5VUbhPo5QM
e9BWKEzG2n1sZ9pvRq3DQ7raqJwY4o8itGHT1lp+dCiS9HbJ+I8viXA/YKxjsFWXpKDJOR2vC4P5
6hb727kZrebOcer2vjOK4U1G8KZZztKLWVlRSBU9LOdc9/hPksrysNUbSAmnGmeXYwEoSsZDZdnV
BzdkNE/gmnNx2j6+MxLbOkdE++3gk9gnTIAhmF8ENFNppRsrxcPQwuAGkOAOB1K6o9scsAlrthnR
koUNgYir8pzyyFhEfmlrV+y6yIWsafRMrZ3EHsp9b1fxAcvwCPoVDdqMM/84tf688+OUdNuioNIQ
UYntjxrYN5fklJPffpnj0Q38OJyuk87HKBZ3+zx0PuDhsTGE6hc3SkAaNKiz2yG+8TFfbercWgiu
KdoLqanltVza7gCAQyHj8uDbu/Xa+wMxlwVTVIFtGHrus1P6N53fPOOlpntYdv6t/4NmmxbZjTcU
ZGKKyjnQI7szW+OTBrjyMDe41oykRcZaDXRMyCd0d6CTGh556wB2GSRKEn6IUru8H0eUlZm7cgk5
Cz2H9SxeVk35qYwSGFxReiJLbZ3ZafjMfjo/5XVmbKOsqh66eUqvSDKZtyDPXgtqaqh1crxr3Gq+
G5QRn43Cl0c6sOFTVvqHMBtGZjAdqeDgnLDGDj0mOj34BU+YQn8eF9A+2qn7xD0cHzOn+xRSJZ9V
N1l3wwA2z8nb8sw2532oU9jDieXicXYZEeeRkQQkO36bjRkgetlPIAQnG3dgUmTWealVC0oBKLWb
0J1uav0NSAnNGYBWRPulNEarQTyFBXavOFrqm97kdLpvrNK473hh7kfAPl+KMroRPibwRjblV85i
YNQhp/ME+a5/tmXOQBEHwBa2WY97xXpMqkieIQmb9SazKZotuIi7JS4T2n4VhXreA8LKuAGXwtDy
s2DRfzXcLj+WrD3PfrZUt1VrlR84quLis5P5GgcOeIAWa2JyoC2AbmzMxmJXtLFGuFFj5t6Q1ssA
K1UaG1znuntgi/G3xmvsPOgIIL6JcQBu4lKOpyyit8gzVn+hpfbVqwtkXY3lb4lGm9GtKPcg0mhG
UYDRJc7i5ba1GucK7g2EYG95tWP3e8kbTxehPbA1KoxeFtHomOesrM+3uZqQNJOdfOiVJz8PsXss
FVMVs5rgkGcq9V48tepBgDPidByWeHzBhF/b6BnoNFKcixpJS9rdjnUZfZ0x7uzI80BW0o4pSPpi
WA59VNODgtCzU1UXHlUyYx7nKHDR2jV589IRy249FI+YzvE/uVUbHzLODpyvzegYLj2pym5Crobo
QOX78wStL6L5W5XFjRE7abX1Mz/ZdcOUvcVulW7bZslf/QIQBLY1+aUH0/+owY7b8yx3YWv4n9Ug
x5vErZsjLzQCO1UprKqKOzMgfHGZN1aFex6wrSEy9fpkG+HzQ5Ykyb07gFfDgMj+X36c65k9AuRe
cxasY8kWkb3BG7CSrKsKxaUFoP+ItS6/jbPUSmjvi1DthtC25l0Ms3J6jpmq7gmezrtggnZAb882
xdvY00y/HZI2xqC6flIyJu4NogcC3cP1NZh9Pzrn9dr0JP9S08aE9WfdN7Hrlm+9ojlU8o0vQxna
OaJqG/p75JoL+GEJIpt3bde2uJPp1bABJ2AZDsB8pruxmKEf1aCpD8m0iIvnVz4ai1Vf4rD49jkU
JOYcP9hKpcVCHDba2VXQcgCSgiO39+MQ12NA8qAprsq4z3heu5yra6bxYYwRvEygJ67Zx9ULH57V
D2aqk+RLOOFUu5NubfVbnMx4ctxBVBkZA6HZ0pT3qx7Bdt69DRXxCG7eigu4Idxr61dNVSSZ3nbY
pa1RPFVmjuS1yMQl73mMIfMLfGz8mRJsxhRvjR9guLdhay/+tciL1t2U66+PJ7RXOfiYB2AGQKt8
6DLP5bIg7LWimSOQXQ7TXedwtYzOc4eHicDCi15KuFIcJ+XnpC55NMQ0I2aVhhOKfUJBybA5HeND
S64UGgUyvo/t1Khrx2mjgLDQ7GMVKr4H3PwFo2pTfcTj19XbpvSrB6tSHqqULOr8rRoSHthSyxOs
Ln5IWyzcjRYsWAdf1WPe2sKrDLmdWOsR9U13WUNF1GeAcnazHptj01rObck5kamlUNBsikJh6ZzM
GfCZY6gXFZVcuilNlk3VWO2bLD31Mi+zRhK+EAnCiWJyPpPIar4KNeDdLcU0VXtwHMNdQkvk++Ib
yY3En00gTESGe6V4QPUU+FZ+BqfPnJxABnVXqMXYQZxxgtGTY7lL3S7bqxgfYTvM816bxb3ZLPJz
hmzhxpmb02gUcDPhY9yremIAZizjRfd6QBswgNjPJi98srO0mXYycRADdgKJAdXU2c6y+Qj9Mb31
UB3e95klbxZl4ofI6J7CgmjOMCDi3ajUWqm1SgWSk8Te90Lvi2hrzFh2hdCubrPqSnQzKPswzt5a
j1NHbR1Sbark2p59TipVnx+B1TEjI5z+Jg8786nScIGAArv2snG7RsT7oq76j0uHA6yDQqaZHgh2
kDCl7R/ntWDciSPt0NRgv3ysZ8yeKuJ8SdLOGMDqcGYHteMrq2abxo8sTkkmkSy5lWi42gJMMSgC
ER7NqfCu0taYvklcvYHMiBpuIJ6dBaDTh0Q2FqFGVP7HUi7RjUx5s7fZML8AgnrljPno6Qh1BSAJ
o66aq3bGUpn13YO0Pbr92Khp/jRfopK2fefRZ9c88bfVxEEKtIRxb4yksk2wQQ7zYtzr0USDoakl
DdeZGU2EPZ+1pk9YznQbdUN/VZZJedvmy3Ski+B/snVh3eWdKoFhpfZtEvnFTuLt3QkHYN9I0sdN
m6XhxWWcc1/oOnmmB/9albC/bPIuLnbRfzaGkAa1U+FyMXQFjCGJ4yCbu/iowvYlKmv3Yz8ZatvK
qHlrYtQHy+K3PAcdZqTFHX0Ohr48WEa1X3wEg0z0u/tOFyZSDpJSdlrY3qHsLcndt9/iwnkGvnaz
dBrzetbs/oN5bDkmUAo3TutfKF6iHdFGSEs6/7ng2BnP5q2Zrh7diYrNFs2Xlgm73+N0SMVrMbCm
12YFv6R/TI3kSWvEfyAbLW0+/6jE/n8f/G+hnR718x/64GUzfp5/bYHzB/9qgduEkDkEg1FseETD
06j87xa4/E9XYtqj+2zheQVoSXv6vwTaa3KZR8Q7PTvX8yhm+KP/MvY5ZKF5Nm5Ak2Ek5k7v3xJo
r5Xz/1TWdASRZAtinairSWEX4l1l7QOqUwvm/UBqUYMIFNWdWzpeQ5DMimwACDE+/HRp7v713/5Z
sLn2M379RJeWOwZe7IwQ8L21WfkTcHOxvdm0GmLlZWYUz5xy3IO2ivb050/xEMT/9jGrZxK8J/1a
WPu/fowqeqMGBYNFMcz7V9FK49GZjeYWZAG8Rtos1hMoRAS4tdn51EJ5Jx+hbrbMu+sWF0ipTQ4J
eU3jHeCeq5YNx7ay3TW9FX01f1wct2GNCLJp6qxtG7NvII2Mwxw5bw7gd86WDtAZESaoS5CT7T1U
xE8pTQqK7axDDSWsAe5gCSECM8fUyxSCTAaAeLAjEa5Nwv7NjOMcDfFYgmR04lJ8TvSSPKleg3eg
yk6jq7EtxkeCIQB21jo2Xzo/LsEhCvq1G88tWwUMbUzZrlwnH8AreumjnSWj2IiQZjPId1MR+Apc
OEfPk2rvuEiBZlHplOE2yGe5reepzXZkXNjLVsRZdJrrKi6JCGECB5ldt7skc1A5k0Acye1/FITW
UyI2Lie7Wt4VaUzbI6/H8ipdphpoQae5UrGZxElg2gjXgj/f+d+faDogqzCSR9vEFvFOgTmY5OCI
mDlrbZf2rg8N1MhOgxtGUlzHyHL+8qT96Pi/e6B5d3xGH+vjJt+/QhqseOqlvRVQ4BXYwqvQvvQl
Ij3um6AfGkXK2+OdrVfQZ5Xc1h6hd4cqQR7K+N/DJdiTG3iKGlW0O1KWXL3tbcnYvI6nSAYFiskP
oFT0F3uJvATlaj+OR2z04ns6g6HZG/Wc7RtYGSsxcrAehtZHLaE0Z6oCXjTJARPUwGjIG2IFRLgK
28OkRA6WGbXaww7Vp4weO1Nwb6EEtVWNJMIWpfHSDm014VJQCrJF3TXnNAdttnW8lV9fZlGMXKRE
w/lv30AlCBKmG0rr0PzxZv+0QKhZAEJjjAEhYlh2mnSvQ5xNxt4y8+4YV0rc/PnzfvQ639/AFU3M
YNGjiW29WyoEZRvRLZEI1gjGL+gW0To7HFccFbXxph375AEoZ7rzYSM+USBFqLGZqdFQUtVLtIZq
ealDRwfhHMwwgeCdDAFzBI0jsvqDHS64GlVemmjo+CtmecVfHnmLjeLdYueZJLg7wmFgihB+XQx/
umQRuXdRAXiY0XeJULDle1/lRcaBtJ8GBTu0m8O7LM4Hd+fEJirccFmYmMQ03FqqGABXiB2RYAVI
JFMHZF2Hw6Mse0pIEtoYdnUd8Ddsrzy7+1IV4WkwI3Qsnd8iCpoTg4bUn2/Kugv8ek9WED08Zqwt
6Pqdd/1pt5UElZCwE1T83psOTt8OVm9xXNLC/MvVE79OL9c90PfYgTHQw6mmvbzuWD9dPUQgXkMn
06AyMg30dOm0IChKPSKCnJa+6QrsoxmKTvBbvcTxle9CaoElvubt/PlX/9qV//FN1ik03izyX/41
Lf/5m9DtyuYSyinU1n7Z2Yl4XWpjXT2piTbRlEi6ykrv//yhzu+/nzxHn9kxbAHGEPLd/KYrorTO
vQ7d6zA32bbL5Tqn6yo8MqEBUdJMxjQNHIrxbemluA8IH1ENYX2OvM7qhuy63iJbOEiIzhOokTLI
mY0qsVPBvC3vIMTSfy6EiQS0JzU0vGYcYoE5NjRdWP7SfyCWkZWNZIPkyiapxd74YZrzab0YbmuX
2D/UPXbabMpI0VNsSjt+dTQLEDCjJVl2IJtIqyKMDEEVaB+DkGSMcS+e8IvyZM9dE4GLCt3yJpn7
+IhMlaafNu30sVFm/ZgnqJ3zysFaw1K6HFoF2GPT162HQdxskuEvj/ZvG5Rg5sKxZhUdQD5/H2fc
6SUKVaOBBuSD+hZDLj7Wi4ivpkSHiIDl3+Zz//x5BJDgpCAX21kXj58e74n9wAJsle3iFuuX10Dh
3Li1MpAVd3KngYfVf3mMf3t5mWmhp3AF/gfP+5HI+/MnzpMVuRTGGf29KeeV1eIwQ3K+MmQ6Pv35
4X03xuOVWT8L1oyPFoT50PvjZC4ySMEcS3ZinMbrqYvtQy+Tudykfd+9VmoAJBEbDm19QmweF+0i
A+z0qKmqht76/pdvsy4VvyxbfBsQehwCYHm4THR+vdYdoRaV1VTZjhdWdKeMOu+CHwKTnFtnZ9uD
fV0m6fI2+cRLzglizFh3nLw6oLj2LKLrsonrQxGCLPzLN/ttaeGbIbThu3n4RB35bkE11ggSuuzE
2hGckR7atBT3Psl+a14hfpVdPbIlbEfQMwuWpyz/BBozxkheqcXdhnMomh34bi/Z1rTu7zRDi/wE
0CqNiWAzMtBJs2c0hz9/6X94jrixrlRMau21hvr1aoZTvST2GOPYMWb8Oqh1r3h5zQfTqMt/exPA
4eJyWSQ6IKbB6t1nOTQPAB5hRClnQl66eu6OiYzyzzOTr4svu+iTdhf3VOX9sh9ay//i6Hr5y1Hy
H97UtUbk8eFGcZh8dxBZPDlhQEMqmLiRZJBhyvKpd3OobBJ1OWyNtpj+ctha4THvn1h+tMVZmQVC
8cb+eo0F8UVmREAUyvopprU7FMyrOqKhEOibEgxHAdvvubDz7jYKswy0tmP0W4VgCkOmy73DYJhP
1mZUg+cGUV+XNnTffN4z6rOrbWXH3jM830VuG5Pq4s8PyDuf2o+3f2XccP52XNe1f/z7n9a2Ej7w
utZ4QQklf9rES0mb0w0beluQiMHTM5TFg8/2IgeMmfEK5DPtQVCp5e5X+jlGvvfM0UbxrEZr2P/5
63m/ncsEujcIZx7/UZuG/vqA//T1ZBXNcVMNkHEI3AnPY9OsAMkqHG+Bn8X4eHka7xxZQI8dzNG4
8s2qwtuTZjl5U4mPlloTerta3xQ2/YQEto0z1BCr6BPh8jSENsAJd011IZQphrJD5tc3YxIAgSvD
xl2T54O1JjI25bEqWsivJtrJNRWGFv4zG/M0BX2v9RNxCRX2Oj5m+Dgi59A38eJSHEAWTy+g1cen
vu2srzIndglplTY3Ned3fLxwBuNNX+W2tc9YR5ZNWxmsCRm2FfjiankMrWH6Vth8uxuHJqsMBmDP
PC5DwhCayevK4GowIKxPSnMnycRER+cND21Sa3dbLM5wJEaHYnYJo/xjXBnuW2pP7TfB8M3cmaaG
eAMfM/us6bpCymkLdjZcs128IdEjcw5d5894phg9G4feJ+QpmNox+ksN8Q9v7qogNHmBaPM47rsb
7SJEsyu7AgvUTNVNST88YLw4blLdFqdo4nTy5yfr9zMrRTj2fbFyn9hrzXcn/q4akiKecwN7jtM8
Mt1ECe9V4Z4xij77xIkKTG+evS8zr/3qIELY099x/rKp/NOvXuUjzEP54Zxnfn28nXQurKIDBJkn
cj4uIl8wJ6gicLr+yzTH+uHPP/qfPm7dU9nz2cds8e4i+8wwSDPyw6AZwf4DFi2DsMBWnnfF/TK6
RAn/+fMQmfy+OBJvC7zO5n/8w7vF0WkMgzA8rrKOVAfjTSL9K7d9UTOmaJYMgwClU+9jd87GAQo0
M69NbsrmaUhylB3+FHouCR2mcUUAMjAROIyWG+SuP8kdKYvyyaDnT+LgMplfyjQjzKTAOtdCxVy7
84tseOHtNUl42+SpwnQP7fXYkvBpbUNHxQ8pnnO9tRJVGNs698G7q8xEjs1YsS4wdqcLDgEt2ifh
0GbaFNkEdiky2uey9iUiwC6/7+DO3bUoIwgb9wn8YuBMKPChasrwnuifSh88Y1neHJbKbOuwTV4k
aWxf+syek51IJ20jq0s4MI9dRgTFGCbWqhNashsxmmxiqC7gpXB8g5kqgUUjiFPLoiAD6/FTwySJ
hnYuzU/hSER0EFtpR6uGFOIvZh2CZAGr78MKLyaMjW2CWKVzq/5haUVab6EcIGxN4w7jdd3Gnyqm
n4JTVYVYrgdQe4PL3Tc3BBdj0vcQBt2WbV8nyPTNpVmzPNbBT0bEFSIoFAYb5AEGVsnOFXhohhAl
jNvb2bVfNk2PPcczPsRhrN/ICclTGMyme+EFqD44w0hMhDbL7ps5TDlUKhRwR4aRzneR4r1D4Sfz
OwQX7nPVE03VyL5+hF06vszKzqsNnGRg+olO2dxbNUp/M1oGedPo0iJC1i1sC8mAcnfboiomYIwG
F03KuGxeNZKodh93wnW2HWOydmvHhf+UFC427SWpjBvpoPjcEFGtcKCWJT6hPFHp2XVn0zwCtE3g
kzkjseO6ECfp4yHZOOnaoYzGMeo///l9+v39xTjsehw31nIbUfivy4Uf07nCNI9cRJUu8GzL2Mx9
SXC8xnFiKpBWf/6839/eVXKO8JVyi1ag/e7zco2DvTVydt+8wnI3juFT3Rj5Syv+F2fnseQ2kkXR
L0JEAgm7JQkWy0olqeQ2GbLwLuHx9XNQK9FEMXq6Z9ERmhAIMpF4+d695wLafvtS57cm1rMVQj4a
8gHNwONbK4Y8cyowssgZtf858fPsySd4ZRtpVJD034IrW9P5rTFPoOmI3psBAvX88fXMQRK45LRI
zRAdb/1Cl3dlRMRpUbrG/u1bu/Sq4aVGgQhiAaXQa/PpnyLGSiIjq/Cd7jrFhAlDYOA8lpNv3I7p
TDh10tkvix21GdHsyXhPCdsSk9Q30ZVbvnCAQePOlyuYinC0PHnjycp2FjsdAubDEwrNVpvjElqZ
0aKcVCSm3wXeKLDczXP/5+1v4NKVoetIGoSS9NngpCzH2meiRSPrPclz6znoB9rKg+ft6kGpfRCJ
+TE2puzK2efY3/9a2frIaYEICJqSZ2cfQ7ejU005K2qy5HhDiumaVZ9Kh7GvXwmqMO2+K4aeuPug
S66IYy8sZ1Yzt8r1+Qyv78V/f/LKNRESV7jykZD+SnSH0Mvs+q1fpUgH+rqtv739FXPUOH/VMogS
tAtATcKLPVnRqG7BMC8NvB2Mc8ne1Iv4EWV9i5JEL3o+DME8+TuoKVG5CyYfvYQZo3R/HrREehXY
1fibeoTMc5R51Q8yDr12i2gIFbQv1u2bqB3egNm8RMU2x7yRYPwEOOQpnf4km4ojAdLo+jGXvKR2
id/hU6awr8KRmW+0qTDsajqfjftVeNaqEvZJ7iL7NyXOLaUUJiUlJco0WqrsS4Urrt+x/wWSeXKX
zpuxxsCxmdM1Dcuj7RK6tu8jMklUR5yCBPrV9lHOvjymSKUNE5beUox05BJ6OjiSZ5WuMPfx+1i6
PjMzgimgUJtOxw3FvO2CwKp+eIji271r9WaxM9rc0RuE97zcpijDSdZgo6h2vTTcJ7N1MBsv3eBU
YZD4Kt3acsl6fF6W8QkhVw2DrJzSZls0nWJO0MfGD14gHWA/UhjQq00LDkQN06Lb1EK7BjMKeMHV
CHxTSzP9S9GawKVroij6mKSiS3djrOq//pxA1MvbvAcWU8nxo9slmRGiCplxYrem3eB3I/tkU3Qx
7s60LhLAgu2oo4d6FOK5UEHd7wzVt4exdR3aEnnrcvTTWZzfLIPX/gkSzrMbUU3iS8lEhE6lPQOt
rCgu7lQD2XSzHkozePPKYlDXyLr5MuXN+IuNh+YqCdJtv0VYWN/KmpKFQxTaS0Q6stIbayJIhk0H
pE5mM4i/EVVV5O/kHJPOxODQjXbEJvG3FInS9kNkWQshX1HauvAeImVh7q8AMiB4IfiDXCcaq8wc
wSdUVsI9O1EzfB+LvCgRf6IEgmvee1+nZE2TJ2I34JUfEYC34cWaA3Ukwft5kBoVhDsa088k0hAn
fMOcfhF85/wieA/PZQ1W+y+1mePd+YhDK+AgvZcccqRgzV1CSwfwJ5HFf+WykEOT0ml4cCzk4FuU
XjiLdamQ5paLPX8brHa6r1k2CdENEuEV0qL0C1h7+5e5KPT+aWOwFSXutEYcNZXuD1bSON0ebTNo
EM9AzI44xllgUs2DETYO3Kodomu0lIhDo27LjLNakJOZhgOKQY3tTufxAK8jK8tPfJK82lkJKUdb
qOKTJD2ts5N7nUatta/pzsRXDljne76JyYzhA8d3Hx71yXY0p+iAch99X6JLmiB4XNeCc2woSaWY
09s2quKbrGqvvW0vbYMSLQCdU7p19qvT6p+dFwukM/kzbaicAophXOyBbR1sUjM6TPuGYzah16zU
smIgzsuu6Mm/vROvN3bSwQzw1gWvjUwKjJM+mNeJtDNQpBKa4ZR3zlCZj5FayPQO4u9vX+nCVwwb
XPq8Uzk6EhV0XMN0dddG3mT7O9Rl67ljKJvQJFfqt+Es+sapETsOc+RcKSPO748iFBuRyajHJJvg
5P7QLHZCzLy9Cf9eDnXFwnfZUO+dwRNXLnX+CudSa+UEZhy1xulUbp4IYm4GmlPWIqrHzIV4knkG
vFjDyh5wl6B9tWO3/9qm+ZXX6fn725SUSLbr4Lz03Nem+T+rCLUjuXRa+LsBbcQhQZUH9t6RD6mX
IUHnW73ytLzOuI9XDRImqsTAYla3SkmOf0unHCLR2yQTGV0eQSSbE0FaURfNzKHz7o+nUzshwclz
FxS4s/WUV+5KBjAA9hiFRmfqL7UBN72V2HsrwjSQWJn+oPF+l/rKMeTCCqDfaTk+81IpWOvHn9Uj
BnBw0OztxiwdH4PMkaRJOvrGDpryPz9Mpo0f07dR2VA/ni7xOHW6dFhstfM0xLasMOOWpEcLAJ1O
iJZ6+3k63zq4GN1jS9gcRJicH9/XTMTzMhP+sJMjmSo3hW+VhzTH3c2p2rAnTCIGVAVmavBR5CDe
tTAbrp2DLn23HIIYKLEegrPCkflAQXaDUDuRNsVffGzxdyJFCw2qazGf377fC/sH425peU7AKY/n
+fh+IU9I2yUxBwAK0Ps9KewNyTM4dM0bGpHtbYL+7TOB4c2V4vjCdekos2WtXT3+wz6+bh05djPN
lr8jk4gMJ1ekfysOQNAEC2i8TTR2Nwk5pf/9yMfrSHCSXefhJnXy8WUnVxluo+yEdydI+BtvZrVS
cpVV6FGbXelnXti6uEPBOYsfEVvvycVK4RltzfMRpvTSsfsLH4WJ7fnhEM2gpObOvpUOetyNG2gj
Cd/+YS8sIg+rKpnRnD/WPsrxnXrZEJvILOIwmv3oYzm0/S0NffFo5EiU377Uhd+SwzqvOxvvomTD
PL5U5vsZ2idggOYyV+aDtGsDJpMP0aKgbQwXiDgpZMKARN6+7vktWtyeQ8N4jcbmFXF83QbJuU++
MlPLVnp/PdFUX4Tvp7fYDZ0rM5J1OR5vzceXOrlFOWLBHi0GpAl+DoiMRQqh20F4deWxWP+e0+vg
h16bHzTCGYMe3xLNyt4S6ZyFaRmXDz64lXclQ64HoyRGx0Ngtn/7KzxxYq8nZMsku4N+gG9z7D2V
iPScuFIgGTlJqQ3a2CotAiwQDa+aOvQWu35SiR4/NkEcTHu/6rtn3Pz1F+Zp+oZk7gFznGEa6b6k
cxQjFktLckNHqB31nKe3mC+M6sqP/toPP/2KfN6QnOgdXrzOyc6BIyZvAh0g77BmmgYDEXRPlY7y
l3jEP/SuoeUGRlb1A2Rn0w66kPDD+G/vFSRKGbrA+z4EeZndRLwgvwq0OkD8q3SkA9xU3ndShRlx
yAyjIgS7+HthBPn7dDEdAgryYngpFhC9TIRsH6m47cCic3qEVldKgQsrmx42XXNWHWCFFevw78jL
9ArJWQhiC6G636LJLN5PfvZDKdv6dOX3v7Cw6RPwBgiILBLBaXmV9oA8PeKAQ0m7eD/i84D1Ovjv
Oz+VT3Syl/eVaMYPPSemJ7tCsJI5iWo53jFi8zKzhNxQFhisFLHhV76E822FRiciRPZpE1ngKSRg
qfFD1UkCm9bU5Y2OgRQF9Ro9N6TLO7MjFypxiES+8oVceAJtsM2MGwOqPwSQx1+9nwxziveaETbO
eig4uTAPicgXwnNbwKl7i2oAkEK2Zm0Steh9cqIIaLvom2Dl6U75VgcjHRQ1Iz7foFXzoNHJpLgp
ejcKbq582nU/OHkYkG6ZFCoS4DTnypNP65kR6W30OPBHpKHdzQUM1WbKsT8PKXzmWrU2qM64uCce
fdiYZS/b0C6D9IlDYvDn7U9zYS3xYegvIsLmf+b65/8UzLzk/cw3EV7xsxR7Ta7bH9x7y5e3r3Lh
B/KoOAObWCQLeffJFtlw+LC7RcVhFS1Ek+ajaYRLNhPO4fWdQenAsf/tK75+8KNveVW1+TadNR8p
DqCQ4xsr5tqqGg3zTfRzFXGErvNPzuI1j+ij1R7rufk+Rgx048w1fBJab7CSIrLb8dp5+uMYR+KB
MN/sJjGZZ7392c7qVcCl9DWRQjLBhF4njz9ak/ZiaLTrhDb23GQ3Y5UtsAHi2AhFKxvzppqa1byd
ue6nrhwc8kMKF73K25/i7FHlU6AUtnxBZRVw7D3+FHPUGUVRDeAjSCVD+8YMEzV1x1SdMOpimDMi
64Y0fPui8sK944jn/YV4gQ7rqRqns6IRo3lKZExrt3TUbBtoMO0GsP6WHMCmBqVL4HaUK/nBylT8
B4Vl+4uHYfw5torAG3AFzd95WuCOa0mGG2h1n9bX6ir+YVWiFmjZFhc2dZePf70RhTx7fq5J70vV
8DwOtn6mjk1QiqfziLmrQNi8xd7u3/jJhIMyn+T003HTSoSoYsz3+SByb7uAc19uBzsFL0f6GuzK
zHVK2NW5it9TLBONnXtKuldKmAu/ESgglEA8hmtVevob2Qbiaak1ETppvSvnQr/rwETsoRsQMtjF
e87WwbWFcbYlUMvQhuYgjXRufdGcLIx2ckgpr9uw4dR2qGgg45eaPG+8sgDP5ytr0WS5AadE/uV1
dnyhfnTxf5oLd+dL87FnALM1oHzc2Km2w8YvoZUGLca0WOMncPoJKOJkfn57QV76hqmBafXzBLAL
ntwskjDZ+B4cT22KZM1LJcCkhgM6zURJZ67dHNAOx8WVWz87ZfDkCWZ0NA54CzBKOL5zE10QGs2p
DaeylbflAimsEEZCornKwxj3ws2s2x+6bMXdf73dVU2GTINxJNSN0zdlbDRW2WcmoUT8HN8sxkrb
DOO03JB4VCw71UKuxKVt2Fde0WcvAG54XVDsyPxDbNfxDesFg7oDWSosYNc8TUFAegghBrdDV5j3
Y5H2P9++z3N15HpBShG+XpdO0KlkQtuG6oolacMkyMS80yn1nipS1azKCf+vRzg7PDpdeFtckA3o
Va+bn5pxYkyfWFr0V37w11/0+HXE53HphQk6ftJxT76AyvDiiZdKC1t1JsVup5WWADSboo8ABxtg
1ONFQ8mfgsUk7CQVgw2VtLCtbVU0CmCmbbf3QoOMuAN5JbMQiwojIs8eFVle4PGMDTsn2FtwPIy1
LWOJ/yw5AqI7BN7pu5Gi8btht3otsC0jDNxcwxyOMM3smklQEmcVofUPbb+k34weSQbwaW8gRky1
7UtmjTMEAlsgDM/7xH0X97n6xLKRX6WcMiIuRkARwsgmEmXaZQCrZ5sVQMWIUPq2yiEH16QufMVa
4TwtYwE202SSdQgWtMhIctFnhngvJODCJq+m30qXmQ5HpLs3FlMKEpvQCUOLTbMmSD7pAPO7lyfA
ScpkjKuDSsCV3FIok+mQtFNxKzkcvJSjySQAD9AiD1KJfA7L3nPeV26pV75o7x0Y74JPV04x/50D
rZvQbpK0v7Ly19rz9Id3ORGwi9MlRL1zvPLriOHSmNRVqI15OKBX8jDApwspp/ZVto174TGjwUff
nmMoAzJxWmfhMU6dyCrAHgm/+zoYdvkt90sI3AMomBaWoOH95KgKCLWfkukbNZK0Ppatkc97CiRy
pZx2GhA55pUgb37Qf02rU8bOF8Yy3/cqgtFKf9W71asskdxwMYG+LssCBblOQX3kizd8wh0KslG7
s2uTxbhgvze7rPyY5kLG27ox6AhOE8fTHRTH6SVoXXIUVu29/17XmLXCyXGBPCjkP3rXCIkpp/fw
6gx9W/fbQWDC2gJ+ygmDbXOkUPbYOyA1NMHeBw6+ASEYWfM7T0qIVZnVQ93OUTo+m/MsPDhGFkkO
Y2ejPHSC3vhYsR2I0Ivi6oG5Z4SmD8ZGc+c1S9FtQQKUmHRZfM42corqe2Z0PJh951a4hsDAuFtn
dL1DUAF522cTk2k2HieiuI1NiHdoC5F/Mn8ddzOmanfnFhwT9wrspR0uSwPDG11/eUgKqERbbD7m
78SLm+KrHQ3S2U2doDdMY1ncuoPbI/GZnBTsqctsaJOBYf9NTVNbIQiq6HHIO//L2NGx4u80E/uJ
HNJKbm00OeD+bUIMn+eoqSFSd5m3MjyC7huie3tgpCOTP62VNf7HKVPddBMj0HYR9hAIusl7beOk
Yizm3NVyVMEWn30e7XXcEknTR4A7PrG02+ydHrrxOY88Mw9X01e561JSs4kuqO19myYj2YRAgGg8
m1H2eZJRYt90fVkTe2e4YN5HDUmCQpA8eaFsWLYW9S9uvdylgx44Bnb7WcxtCiOgAF6l6pmw+JZ/
CO4KmEzdBHW24K8jXYUEr8TWfxlBpv4eKyaOepifzo8km4LpETMoE08Vy+UpUt7yoW2E+KqRdLRQ
FSKSKEaLeGzHqNJo50xt+ykzJ6xEZtbzoVqCgdkzMm9+QuwS/XSxTKwYM0X6HOSv6HfkcYhjcoUY
a4MFOgk2tmt21XMb5Tp/lr270H5IB/8n6tVM7tJ8nL+CKnA+vf0CvLATrNYWjC2IZCi0reNtRzaY
6lyr7UM6jeOHkYyZ21mVv33sdc/0FK4pji4UNGtLb50ZMvnhjXt8uchpyjmPZR+WyoLuwLxjhWYZ
TUY/IutDJDbNHs9nfluiX7uSPHFewjl0bQL0kd7a0CS36egIO1vdJFg3RQi2LqbhFS/bVSdwAD2A
DqmbrK95ClrgP3+/nJbpRvPRqWlO4y6chsPI0ExVaPgFKryqdsIMPSVw2sn6HDejc/P29S7cJNej
GMdfweskOPk9+96e+hKYUkha9XJTu5KDjzsDkknb7tZTg0uTr7gmxblURcFIkohhGOihBDqp0A1T
gDXp6BgZHTCPkAJv/NtAh1v9m2Vt7+DZmHdVBGNhg7i8y198Ly6bAyow92ub2XhA3/4WLqxqjo10
ToJVfcvR/vinbkXhlrOb6NAzgvhzA+piAzMBgVbSLqGupmtP0YWX99pSwibOLJOJ2cmyztqhNFLP
7kOrrtIPTYM+AjFO8IACJ7nyA593dRnMrVN3hg7U3ti3j+8tqWNvlH1KvGUt5AGRQn5b8//dKWr5
kCZAF+ZNYuw7uEjMJaJ8J+EKfWT7I0KC8aYEz+KSQeRao9w0MGl2LjjKvbA6x9+9/StcOLg5q+gZ
lZHlMY95tVb80zTqXUH7s7eh57Vt/hkHHVyLvJzh9SWLt4GkMn5rsJGHsSGdj8jGukPWq+7aF3be
SnCI2eanQRDNLOx0Mah1hFN6CXR/G6r0jd25UfEpF442w0QEhto12dx8jM22d3dDkpoC53ZWvPRy
Mb9EvDZXo3RRP40Itn+ldSLuePkxpkSdWTvonqrhC/po9dFW5nJlc77wMKNe5ziAip020Gk7rEqi
pHTbBWxoMHn3PbpWyEzJcE8GfR2mKPnvliUrrrRe1jPlSSFKq5gjEYdth+HSybNjRIgl/Y6hlrfC
TkB46c9VHZH39t8XB3uwxUmPhh8ZPSd7BjKKFLLDKvWqeiAo6eSX32DqRE9+O9qobr1ZH4qm7vZ5
bDfAt6nSH5Spyv/jO2YqjKyJPdNnrHb8OAUF51wHIlLI4GG+sUdQS3qJ9Y4+ZfpQtstvkzf3lVr/
fHvihMd0nf4WLRR6fMfXRLMRQDjkmglRZLd5T8hbgjnZ33LkAwAeQ9S78mWf9ZKxUrJVOPiF6SUK
/2TTSHPX7QuxkIaMiqzYDflEvklNvwvuvUlryox9JHBLZqHZqzqHeFBAw+YTFk/13ch688+Vz7Nu
iMeLDHMGB29eiat/+XRnoJdQQN4bxtCP4hgLGXuEHAHBGaOPYKuFFVCWYnhMM7H6agOCERkgf3v7
Q5zb2vlSqEVIRCMgHP3Bya4dBINuZ8MZw96UrUncGXr/rVWUwf28xtJvF02UIDEVLXk5tH70c4N2
tthUs28/e5FjzRurg9m8EVrrb8qdGoA0Zg3ncaJ78W02FD54d8j0bYbpZDwMOksyTryxdY3lca4u
YZNlvhfQcmdSgJvqeEEBRk2TaGiIrCs4EYFYbg+Fz5SOAmsNlZxN7LwcvG4zepdhZSSmRMuINH+D
V4qOp4CpUXdJdeu1dUGOn6hDMcj68Pb3fb4Pu4ge1lHkuq/Yp/OMupuAekARCx2Kd2Y+eUzgVYXU
DR3tB4wD0/uhJFCpQA8ZWuC5rjzoFy9Pg1BYHl088xWh+s/LiG5ZOiERI8skHrppM6QSSvns9Z56
KLzK8EHdMeNG9Jo75KigBiJ/PS2UcaUKPTeTk4KCCp7DN/UC6PaTCm1xfMZOFhIXXkO1/wh4LI0f
EhPy3DvkqViQIsZl7xUt3W+1EcfGk2ONQ0XpUgR3QdmV2cGNpYTAUI3gMjMbo2mYmwsUlmZuJuiC
JsdagvnKgOgDZq3WrVQoEXYjdXdzaxuJ8aOUKY3tUjSUpHD5CvS3qqK9bY4GVusiI7wnH2J+halH
9jtrhzDMMe+dTZZgLd+lURMdrMVrEXdLf/zed338ReclyFXWjgo2VRYv7V0pB9KG9DiIP5EbZ9nL
qOzstuFo0GzcmZLYt3K7vpn9wH7wBrcMtjS2xRUN3XllhsYGZ5Lg2IFQ4rRaGmDTuTmEwrB35+Sh
tDm25VXL+raqcv/2+n49K51salTBTEpWYQ8vlPXN+s8KGwNYaINQY0g3u7FJrawbizQkS3tp2BiT
rTgqy7h4Mo2o4fAdwdnB6zgt3i+z1Y24JfC1jT+xCplZvP3RLrxwmB9i0aJkpHd92kdGqYhbv4WW
3S+JAeRWlTv8Cc3PcWi/AIq5Fr13oUb1GKvZq9CNrjWoleNvYmiU6Lty7S9FEisy9LiEtapG4RGD
Hg15vycetpJ3quvqYhfwKtC7oahycz+N7VCEaM4q8q0HktWosFy86PUiMY1luh3eD2pS7wfU3/bu
7W/pfK14lIi8JxkG0nC3T1pwXgDhFmFUxpxBMTBKu37Y93oc7+sWOMJ/vxiXYj+yUGYg8TxZLC2v
lWi2SPEyzca7CxYyIn2vqO4j5mpXLnW+8/F6o/5dtz46fu5JRVfmyqG3WC7hIsoxtPy6+mHQhSZY
xI3qTcdVybFFA8LrkowgbLDXxhjndSyNerRS6+SdA5K//vk/D4anAosJebCEDkX1LzQk3qcpqOB2
6Lj2QgON7oAE3KmuuZ9fn+6jJ1Kuaj8LkKyFgRvjxPGFY0BHg2oAYOgJe9ldHwnxpNslyx6dYhI1
IVUQH28snGjjJhkpfzYlIcSfHDPDrUPorf+H+W78vs6o4fYO6GLCjwrREdjT1820yXXS9psBfCyy
dcUGbmDmxozcYBeH/jETPTQvBVHOfWWjUncVQDrb6PyvlZ6jfgfBtVnuEvJ5PhCWSVfLLwOykRs+
2x+Xvv2wmdTQDxu6kmCJWxI2Xt5e8Ge/C18P3wzDb7zXXnC64FE+xrYVJUu4tuHIja6K+lZ3rQlD
cuxND9iuQYzOYFx15166MPJsS8ITWJsyJwtiLh3FSdkW4WSNcXk3KUt3Ww/nCpr63sle6thds4Lp
1Lfh27d89oxzy6jKEEMyL3U4SR+viCzC/B1nLWe8POfV5jsTbsAUdLdP0+ntS509dsxwkF1akOtW
g92ZN9aOkCGVmm+3LYlASvvxc6yZPwOPJVw41qP7MNscAuYADwn44ujm7eu/YplOVj9qV6B1AI9o
zZyOFJJEcH6KajN0aEGloGnGPN2qch3lK7P0dxMj23JHPKBzyJOhIDliLOmVQppJ4wN7O2uRQ4OY
bgcV4VsTqKR39NNB78a8zAaC5nL7o8HHBwELdQ1wqpeqfeGZRDR3ogLL61ejVW+XrqrfLdbsfE/K
GDc8NnTzuYn8CLmFLtori/p1ZHd62zaiDrGKXtdo9+Of2BnNWvbKMcPA78f6Thim+bu15xI4q2mr
j4CmqmivHG/5OYBOhZ0USXojQPVJsNPN7N0UrbaJiq2YvpAmARRMlzkdpLd/nQuPwCpVJXmEMwjp
PidnwL5OSjXLtSnfEs68wdu/rAAa358eaYK6441nGhiKgwZhyJVLnxcqPO6uA36Gr8ezXXFSgo6T
V7ItdhZImNJYtvOc+C84qqsXNxKmosqj1+zbNMkR5HhPGv5/jXMljr7BNp22mGyTK4/KeaeIT4Qw
ksYwNEKW6smG4MuoSn3BUpVM7j5U5TDfLmzNAGLLNDhwPqvuiBJxd0tZZ8/BsJBj16b21S/mwu6A
dZ6HhrMym9OpqtfK1TiTtwE2wYMBuzOGCkuCF3Q5g19QEPWO4bX6VXuAPra2ky2HoSTN/hB36D43
AtsfGHoVd+/Z0KAuyAbf9hbPuH7/9to5K+fgePgQLiUoBd8766JbvZv4ReXZoQkX86nCDrPloTU/
9OTGveR5nf/8z9eDabjmSlEWUdGdPFF433tUlLg6/cYmNpDgJHWfGkb2zYsGUKpeSSvpyhpda5Lj
hxjmCt2h9ceQaBxOl2jlJHE0ZXaoe1Nt2zYAXiCKDHKcnPFIpOnM5C9Vy97HP7Bc6c9cWI68luBt
0UDGheieTuHxJE/4x307HGK6uDoiAwggY63N+zaNExXKYi4PwsclbY52fZcmvYjvbUSqX//zF89J
ma8Abh0GmdPpQZP1tUMeqR3WPYbJDiP8j5aDc05ZkZOUNSUWKcBvX/L8EcAMTyeBOQnorfPSfQlG
aTcREY2Muu5o4PUleGdt3Gs3sbMrR6YLC5nGprMyIVfFw6vn9Z/CMKssZvJTseZB9nSjWxKRhzyP
Huek+I0WpL4i2j+9HDE21Bur94IF5SD6OH4zBB5y2z5pon3qSONDAOvxDj8IqTXmqJy7GEHbtWV8
usu/XhFSHY6EtdoARXtU+YI4YS93SNolHLx6jFWSQSNoqmcB3QVrulVtW7+/qhx93af+fXrWy7oe
vBU2eMoc8+Syg1Uqb4L0HELItJ4oYYN6TwzA9NXs0b9t6qCTv22hDGBVNdkRIUA/8y5g+NsRUKaC
1QpjivcwPxIo/m4rBaPsKrslrzZ+hsI7cYAvpVNvZ4g5H5pYlh9dVAGgN0XW/x5BHo57VUWrj7SM
2x9dIvovxdSByxXO4nqU2m4Pcc5osaMDkcYOUlF7P2Hbbv4sRe6VhNbGJCojLyHIN536O6tscJ8R
5hR/jxNkBIxM64Hc3bby6m0wj3TmK0NTwfhtlG58o17WEE0H/4VvtMOPCDm/Xsfk0bBbix7+KkTv
f1glvdoWC5X1NqkYuM9VJ0GM2131J4s1gpWU3bwhP3qe0hC2PjeutaHsHRIl433AuDcO1eylD7Mz
RMsWJn93GwiKhTDN7ADQkiHTX5wO4GWULDSFbMfVL4oCtApVYwEkNZ3ZJKJ+1DTrxl5mj4ZIMHZg
/iWk2MgtHLlJWyAkbEHvQwRvjXZ5gvSTLtsecDlHBFsaIFTpTz5o/uxZFREM2cAajIiU0ZJDRFwk
5KFz1pBAYJAk7IeqHv64rU9NCDGx/Voxhf3TDRVHF467PlK2Lqq+WoUm6ViOc3OPtVLlOxQqgLzd
1Iz/snOa5MFObm1t+34KZoTlCm7cTHZoDZ1EQT5KkQ988XphRoe0FOlBWd4ICtNEwAbFO64RjwK8
gjJHRgAcyarqyi01xzSTgAqih3lIJLkag8INaBdC3nkzSyQe60QGwy+Ra2RlB2jGU6vvIkJsSWwC
smXAbg/KgTwUKLvz70Uo3OkjrnYSR4skf+xRbMMM65e/qVLOb0KI/XyLgYI+G7b6acfOOMQPtG6z
76mT8eSaxejO256MVXdjwcn4Vc0gQnEoDN5DUwXpT744zMeOAfzgykvwdC/mMYaXu05i1uEVg8zj
3cNuMb9Y4MX2Qlb1jd/StiS2bEZwLKZv/23bXy9FJ54xzDqXAK55fClnripp5CLeKyS2KVVMsWZ8
tcknR2dXduELeyKDDwCe2HrWvsBJNeHTjV7cvIv2kjmpGRpRpt4xUyWawfWG7mZIs5QmGOHAb9/h
hc0fzzCFE+U2quLTghtehkFzOIn33RCVhJUt5gGqjXzi6Nk+WSp2rv16Z4RtvlMA3p7voORj0HHq
ZvEgHJeRLclqYT7a/uyXqfuWiKkmcCox0uDeb6L4UMhyTbLCZf61GxRRTsLUkijaRqn8s9e6SKYK
usNPWYmJ7eBAWGjAeeDH3llRa9TbtjPNF/InrG7bMrD4lTDSrfZlPSGsmCMpgOUkOIU3KoEsupnL
TN7z4woiTMplfkcTytabQFmy3PuzIx7irCbWdyYJgfAt3CEGyqqi3FNnsCqKQg0VKik0MjzqwnS3
Ms3lS29YnBWwsfZf3GyeIB83hmfsGFbUTCTE0HXMGaLMCnNwzc02nev6Y+/MS0+uIVSePT5fE0rH
XJs/68qD4zflFjtyOqceIiYlk3YHaI+AsDQtPbadCEqEzlDLbLI2Jg2yrqzySZnRNOxEyfRqBe4t
aUiDdZxveDiD3zpQcAcWh17rdomC7Ncs8vIxrwPRH95eZdb56qZyxJfODsghlPr8+EHyGmci0WPI
9ouMLWc7lyM4ct81oH87cBByh0QgDXR738ckTrRLb2yDPlPjlsQoJ+VMPYqFLzDp/pSlnHEx1iNw
a05cRZfMH6WyvfvA1zOnb1Elu2km2yvQkdxCtym32rWJTo6cct4Bs/47GVV/pWI7GzV5DBFZ1+xG
GLQo0E/6lv06SU3HoNhDEZlQ7M0uCOglHmjjJINFNoQAtIA4wXHrv2KKppgyfS5+4UCLvJ3djsX7
pEmgEcx15R9q8lYsYrb8xd3MQwnv6O1f48KP4SL/QASyWhfO1DBO1haJVHW9R4lgbqsGx0CCQP1H
nydfhtj+yk2KT1cueb7PUFnCnAPVQgOc9s/xAqh8OCp9TYaPcHtQVbJS1WHKGlGFddrSNNTxGhlj
0QMrQpvoOFSxRjHNu9LqWmfbzlajN6DJ80+I3koIiGPnqnduQ7TlqCYqNh7vFHWyl/svCY6FYudO
ZlPTgXEFwfMIY98nGFa6RzkTF2uMU6V3LUym5UNfxTJ5Z8VyxnJoe2jX4wTPX2FMPb4FlUFlsqM/
UR85Xxw0ggmu6GCa7zIrr38so0BuHEcdk0LP7xgwiSEmFtBPo/IpMabuJ0myEYsaWyp8kdTsPmGB
tQl54yv+4OZr/zQwSdy7pRnmfeH8MQ53DkpLYDnoQL7140A730vH5DGw0VhTIRTlXx3HgoEW70jA
29Fc7tqG55txrSLzDAWjgVB1iRkpeHlP5nmDynBLYTF8rUlVGnexzHp9a2q3j7Hn5LBmoibIX7oF
dM8NqXRGs+lM9sIr7fbzRYdhC9qfK+HtMnM5eWvHoOndZSDd2HYH72bsJMSTrtzVjcMYw9PFfefF
3ZXH8rxSIB/aXNHm5vrvqexL1X5W8E3oPbphnW6AbTkvpUfUMOHB5ZUt7lV2cny6YIUzvEC9w2yN
Y+nxCtfFIv1uCNK9TK2YWPPIkhxohN1ulAvU3xumxgPPM+QHZ2a7AA/jOi8VOtvyxordSQK2bqzv
XU6axMMgtVU8TevPjTSMUwUHwKFyHjGgZhCwRUFpRdYY/FTCD4txz5Y9UL0LVVbvgiHqHslhmMcd
KWIy2CDRMoz/cXZeu5EjS5h+IgL05pYsI6kltbc3RJtpeu/z6fdL7QLbxSKK0EFjZi4G6CymiYyM
+M1BjRTnv77NlXeF19p/DLtA9vL2Id844w6pEukE/AwHX+fLGZihjzqYf2Una67Kh0WgJoeWKqA7
1caQtS2inUe5jBmrGacyBkAFboQ0QV2lTDgit+NYN9lJL+JYQ0pJK7snL8/FTo50vY0waODpD6Od
tinlycvvsrRoQvbeSk8jkk1PqdNWiJa23dul1ZedU7IxFB1wQ8JS6EnBUL0cCvwstUlrzk8dSNEz
1Udg9Z3tvqP+pOyQWV6Irqvp4zjKAhaNDpruq+kLMRxzCjdJTn3RWsVJ4eU/+goo0LsInIH3PI2z
+1+odeH9YA3Ln3kgORiGHoy/mw42b8gcWdUgVa1F9TNhp3dejVr1c5i6IjqoVm+887J8IC8bgN8d
2Dht/ND3DdZoraJF98QB6++o40Tmu9qADBHlrOFLY5mSXFsImkoLjfA+UK2u/bxUnWHDLqMI/Bh2
9q4bx/XWtTlHL81gEKI0Hi/nvVEqML51zyyoylwG4+QN3sfQUZQ3St7y/lfccdqjPL/UGy4XQOJT
iEu0IAGorEFW2HloajdN5SlVMg8z+d7Sz13aWW+KQVEfYGRbdwUG08jX28N/phLhx9jieBV4Rmnd
ebhE+Ba6ok9tKfQBgV8pUe4VOWhsTR1KH1GUaCfGbcVwtIUQzkCfBgmL1SwRt0jcgP1J2Jl6QrgV
WFQHvtLq9Sxoke3EVdFsd065TA0vZwl6JRQkIGEugXWtWWjCIEROqKtenNKPPP6OXpWfYPFbx3Ep
vOcKJb0ATob6/XY0uzqKdIW5MjBVsDSeQGuNh8UmstRIN53axf1MySGNfdfMzNMyGs2H20NdzStD
0f+1HBvFcoLh6iQq7gxpbNaA8+Xa8li2TnXMjdA5UWQqfoEGoGrjRGIP/SbbvBcTy6iObIPpaFhg
9b4Kayax0227qj71KIN+jMOis3AkgSNYd810LixNqvDEPf+fyP5AQ7Q8oazm7oShq6oyUDOLJBQj
DVBnZNGrlk+RjzVSBXF7itNE+Z1qo4uvm2IfFwvOF7WzyXxjVqliQCp0c39QwUYtblnvBN6rAEBZ
1yIrAQjo8lBZY8UWWlKYRYrhpLIET0PriQOT597jizip/Ap8rfzbi361r9nTPOClngNXFzv8MuRo
IxyZMEm6U4iR012uU/CEOpOei2gWT5ZX4K0yoG9NBzHfkdy43tlIGNHrBfxDIg4W+XLkcTDMViCj
dUrsIdP8nrEfKosMl0wlDXc+83pvMxiMbQ4QK02593IwDq6yQCnuTm5nGD9BHWh3XadW+Crp08GD
pHk/w5beGXTzC4F1ooMH5IaU7HLQdjRo4OOWdXJ5RR1UHYZ+UyNplddZvxOetobi3vBo5lB2BLV7
OVSZoQwZ6RgLG2ps+8Mw/kSXb/xqdk70yv6WQ8MHLR8pZO2QZa2VUiCl5EU96WR7seI8LNPcv4cL
/ytOY7cHssfr47UbFLSSvJ4IuwYSpquoBGVYgdbZ09fB0/m3E2Zx4IjQtX3Xoj/t63NhtPDUWgTl
F8v9eHvw6/MItxcanEp2IkXtVolQjE1mD/yQXFLL3XPMsf+CMH3xoBAp3sGS/B+G49RrsGslFGwN
iaFo0c6jVuQn0QnzCUvuxZ8bmmtW5GTfJ/QGjrc/7/pUULpjGYHFveSWq10jUy/sF20+r4N1Yw/2
/KCWA6D7Yah9rdOUN+Vs7IGr5IJdBnzD5YUioS3gFCAaXW7VgrxgBoTI5Tks9ikq5sJfJgUebYvH
GE9ii5oLLdzOrPJHux6jnW++PikMz2aifSkl5tYOa7WzeG5tdjmQIT17q9QukiFssINHc2Unmm9N
L5ImvMZs6mmA7S6/NGodfeLxnJ+mWRsfy4yHUpgXqK3GhfsLDaUJaOWuuPIVgABIH5AFHrc0hOna
rwFdQIQcoeA4fLKjqXofST3tM/YYVMGFo99bwpgPPYqmNDbMOX9K8nTw68Kzfrl6ZGEXnqo/b2+y
6xsGeBsVF6kkB6NA+kT+CzAD5RWVA9qgJ69Qq3flAhV1MEjWwbojUeV28dHpDOXgVa376qVm4hHC
1GAwsMW91faOeUW4C24gJ7XOsi9jR1nF0qvhPkncPdOgK5aV48HjgZrBI4Z6Mvvq8iutHtc+Xn4O
1lOOd8dLxXmmpyTeSRHvu3y0jNZPq8E9TakBZcQKIT1lWv4lx2b18+35vopZ/BL2gCdlU0hq1jc6
4kBOXVijA3QcqFClz59owyfvly7Cx6owrZ1r/Gp5PehskqUIUIakcY0OydPSmCLDnvGHm5sP4Ege
Kw/0gdI19RuECsJ3ZjW0vwZHV+5e+50gjql16LyU6N5aq9uVycYqKRXqqRkqi94/TxQTsee3Thb9
zEp9Dzd7Pa1QfYBYkLIQvjhilwucoAWrV2mtnXq05XxpHn/GooN21USldRxq5fftz7vOSOk8QCfm
JkAqHYjYKk4mXqkuNhqTJ5VKyTvTm9K3Q2Qn5yomH/aXfGz80LN5waZZ8W2JiznoVBMNv9s/44qI
IZ2gTDAOAEzkK2QdrqNasQo8GdVTh89g+blDH9p+VutU+wZHBIScN1nxdKCe1ZvINJfuCXOmpX6k
QYhDJEYL4ovucOiPTWhowlcadbIC7GOa2FcX6Dd+VzZ2H5Qo92K4jnRG4pf4CVe4MKTowt/+mOu9
SjNH8pqYVF4aa/FMZGH63Oom7VSBOF/AVjnO5wUc2ttMscM7emzpMUF265Db8x5sRZ7/f289LEbg
oJNj074DPLNmIfYgCQYMq0SQTYYeRJVrP6T1WL2yfSdHkZJyrBhYqavFmtEpMNtYFUGp6eJ36iQ/
ytnOn/vEU55oDNHEjds9OaCrC+f/DkrLAWYUnIK1tv3kmvARRlMEEXl8Q89wNL5XodscZjPSP2kt
cmp5DR8yALqWfKx6z/WFt5TPuPe25zYZm53AsL52X34PyROZN3cuylGXJzUb7Azr9UQNKGcTZ50X
h1zmawE/4VLvLxv3nJZ1t3NSXgp9qyWmVI4IPNkqb9kXYYd/ADNWEbZVGfYiUJJZ9UOj8M6Kp+Wf
jMlLf6cNUI60RuqgG9X5DO+3/OQ0jXsfVhxuZyzuaizlH9H/cwLTKTFYDyFolEWff5sjvDWi3I13
rkdtY08C6eOAE5W5ndeuYWnVzUjAq3PQmr3zaOMgD3Zp7v8LAVjdtwoGVJrdOmBCc09FpyGeTq2Z
2QfcXJ2jo6fKJ0Ce5DR9ulcUvOIosIR0r15ocUQeYuDlEpbFAv5kRPaVp6OLz8kyel8mUbkPVRIq
6gE5Vg1XRWWgxGci9aL4Ra0O9zPlSZqfPNMxXFIV9a2C3uCX2k6Md5TsktFvXbfnQYsbw3+3A8v6
cpC/l9PNQ48XNOn7KlZXrZgMu8uWoEE9/73oLXHCcsDwexhn2DxMSnB7vKvL4WVAaFroA0iawto6
bMptsrUc6EiSJc4Xbny86BXAWVE+Dr+aSDV9oFvpGRhLclwUpzuJwa53foR1HdJw7yDNeFFoo9Fz
uUh9Zi5Fp7NIMRXDuIwBuYSa98nOdG/cO1uyDLE6WzKxogQmryHYApdjtTye4UATPg0xpIHa926g
j7HxvKTx+A0TI8wVqsy559Dp5wJgsJ/N89L4tRFO729P/cZSS/EzyZEDhneVB4weGpRV1HDKESdC
o8ItfHxz0vu5N+Oj0grjcHu8F87Z+tM1Ggs8tSFJgFq4/HQFZbGQ8QT+GWFzr0+Avp8tlL9pu8EL
HXy3C8Ef5kpHij+UQ2oHEfj6n4MFq9A3pTXgMTPSFuGRUFl+jamCPko5xIiODqOKNmwzkLECLjLb
H7him++jfC7YL1Hd31t2b0070Xlr/oAUsm8paBKeV3kU9NUOm8mZ27fQ5TIhj2X2PRqmzguSBwTV
7fnbuA1gEANogdtIErVOE9H0T6O0qhaM9Zo50PI4Oyqzg41G0xQHvVS+D1Ga7nzj1cmgBENGagMy
IAFHxepyyRoRARlDtwdHQdN9g9kkjEA3i5CY0eudIH71eXIoWRy26KDw5JMpzz+XThOJSYSKy1B6
pzxi7DGhVF4uOMRaNtJrlX0UVdfvzOnm9/GeAhPOhQd36HLQEO9o08jwSqOh3PwESRIfulZFNzca
92Rnt4ZCPk8CUQHjs4yXQ7Up+39GMwtMOcwbYxaneIit95Bj0p2Ddn0dMpXIyKHoLys9tIgvh6rx
/kFYFzpnEYbigZII1RePuT1kIgk/GWFWBiij1D/ssRjfxtoCro3fFJR2gWZK2DvW774ZzVOGWstO
pL06M5izQ5YCcE0VgRt7ldG0ejMBUc0qaoiG95Gn33yEzisTHJhhI+pHO0X5jUkHZuzaeAaZtAHX
3KMReyY7wUoUbRDHQSVIAxKCT08QCW9vfbc+jX378nmc0nVgz5J0Ab/AUQkH/Hy1FERnF8V10Fcd
NvOLtndzbn0ar3QpCAK7HQz+5SJDJ8tyC47FIU6z+Svc1wqvknD+MDjuXvl3XejierAQXuGboALQ
sl2V1l366aopRHVA8QaZ1CltChTJZ+MX58V47DBqeUbZalROjWKlRzXr+50dLc/+xc3BD+AziXq0
9sDZrGJD1auhE5YYo9tOMz+BxFLelm3R3EkPz2exzMnDhN5bTLtuLk63o+51BifHlmgr2VtAZ2R1
bnnRVr1mw2Wd0r6qjrY5pOMZbgnW2cVohHeNygvsgXoEjdcY7SfnHJrFhN8y4FzzbybK5gTJxkmf
GpGbn5uFAq3fCRT5I7QYETiFHrQTtDci6cUvXi1XVJRK1PLCP+A7033kNhrv4b+lsGFNsDvoT38c
zaLZmaetQWk3cdB4OLAp5fH4J3xzc/UTVt0VEKHUeYa84Xxa2hZRLi3LP9dTLt5U5mB+3lkcmS2t
NwbbkrYvcRVKzyqeIPBAQVApqkPc4Mj+PfFQaiU9iMLyLIQGvTJMgV8e6nY07/O4y350wuqTI7z3
eX4n2hApLBfW2sfbP2truzIHpDi8+zmZqwWo8hTsaUxeM06Fc8LPbz66I+KDembo7zPc0MGwN2Zx
cuu83lkGOc3rCQG8IDUdpSaRtQr9WpqoZr7kNZZhRo+aoYrcDPhH64tLERwr2Obn7U/dWHZpn86i
u0isXGE5Ghy+8hh89KHLGuQ0BGgtMabgH/NBPRIO4t/oMu7ZBWyEPhoZSP1QfZBiI6vQN9lCmE3I
oGnldkeUnNVTtqBNV+TNnkSp/KtW82lzm8rsAIoQfy639eQwUBVGzOfEc+A0uFYZ36O3squdIhdm
PRDpOE9umlJgAVYD1cjDhO5EHzY0JMBMLKl9Hoewe5zabkK3ZlbOjVJnQRjTQvWncuif7HmQ/P+o
sH1qE7E/aXr6/vXLyyUj6z2kLpSfLz8/XTwk9QYNWUNoAM+D3meBAprhrmzD7gPwOoN3frVzqLem
nJsfUplsrHC1XY4JQTrXSzXhVTB15SGPcvvJUeJmp4J2NQooHfwm6DBSkWSQ1SiLPaTwEz03EBM4
e9SltENFGfp8e/6ujiOjEAKkDD8mCRS0Lr/FqfVOV0fHDSrM0oFbj96ZlqT9pLplEzTJtAsM3vos
ydpjJ4FFBQR0OaCgN+Dos86AugLDRslj57cQ9RwdOzxek0ONNsNbgEHYkVqiRlBZjxDrimFH6IGB
mYl2zB03OaeV3hpHBdPYwM4JKCcrGeLyNHtusviNgbq0v9Rq/Oh5Q24d82oYnCBt1TE/4l3aeb4S
OfWe8sVVqGEueYcg1AFLQTPX9XkDlfyyrAs3cC0FWpoOchX1HMiIx3Kp9bOGzOTJsF6tdYdqlEHi
QW2Apg+xSs74PxebSndrQdjSDbi6ETJqZhvHsb40xAHUlneYu8XzbbjPO4F8ayEpF6FqZtCdttaB
p1ioGqUWw5rSYuzOTR0MJjCej/aEr6+CKd+HWAfFPry/aIWvrtBa4RndKIUXkPyBsR4959BWVnnn
dFG5c7K3TgOtFenkTJhjVi+ncrIrA+XbBRS+7vQftAnXtGrIK9QgEvW+b5Cmun36Nj4NViNUPMq5
hJL167WNhxGaWAH5qsyo/g1lVz32yBNreFtV7a/bg21sT2IJE/iyRb211MYEVSdJsypE7lHrnjRj
+SuMCa6TPTh3JV2Gxxig6OvDi1Qrx8YTnA1vqnUQQ7+Md4blBZU7wmybcXHPgIkGCsaav8So7+Ly
r/ItGpBACGjI0n+Q9M3LFZytDP8MyrCBQN8JqHhRYFPBU7kZCh4+GTL1Ua7Ex76lQj+3TgOXV3hn
e2rHO5QK9xQ/NvYTynEsLz+HIL6GpSAvFFaDHocSRzGci5G8aur76UcRO99Iq5OdI3mV1vHxMrNy
oV3o8DrldvsnEjg4dOQiJrYqZWjpD7ZDopt50/iYQu79JUyh3jWd4WIqog3GzthbuwsmpIkXrMxG
1imlSajpRwcCSxriZ2whj/zYJNDlyqLtPg5FOn3A9Xc2/dt7+kVC5yIr4ZOhdrLDgB/T+l4Fv06f
JwzM8jAo28ha3qAakw3fAdQjgj1UytxVASTXBXkB18vfu5j6jcE0av3vzmsFZJQaYughQUQ3OriO
dE7U59D9EIb6BKe5rkbtDcXJeg5wS/GKA7MKDa8J51j/JQo1/pSOGE5Q4rNRgVYrNUm/uTBEj7Vd
IdFLiTFraUinbDWVl7ZyH7VKa7xBjGy8KxO1mvy2K4rPdmihzb0Ybpjv9Kiu+0XMDimvlNcjyeda
utwQixomXZXOSEq1i426BjKKf+2wKh4a8K6HThfFDxRoUB6H53Q/deAT0tqbPuaKbZV+Hi31npfH
xoGgfQ+lmnQD/ZEr2M3gIgDSzXqQhOXwVTSTLe/GdHyTojgstY+jaKfAclUaoMT0/5C+5IiQjy+n
oEF9qqIrpAf93JnBIOw5AGStnZcC1KM/Kj3l3rRuoFGSlLTU2RKor7c36eZPoL6DWgIhkNLa5U/I
0Hxux6jRg4JZuauNaGFIXHe8I1rRw3OuFPY7hLT6gMp0BM7fq/AZuP0Tri8a4OVIZHAAaRyCWrj8
CRVuKfR9ayOo0ko8TmZT+LhV5NA8B3F/e6jrJQZcTgmYQTBnu/Iu0GN94AlCDzJPJzvAgHY5OUP6
K3XT5Khr6WvVqgitqtSKR0KHK5S6/eWXJfA98oR3UWBbVO3ceYzPtZtXX9S4fPWrjqGAJUh/RgoJ
mAleDrWMehtVta1jNeN4mT9XyfBrGErbOdE5guRzex6vdw2joYyCBgcXB83m1WjOkmhTERtkk5n7
xs1wHvZhLi2Jn6WaehZJ7HWHPlPg9WpZXf3S80nZu7+uczwJ/kbbHFoolp3rl47Xms4QmRNQ3LpV
34hcGB/ZNcPOl27tGGnfByQYFoSlr85HNBUVcRvyHpOf/ClEZB8yA8qxV2jOB6O29OPtmb1CEMk9
IzUQDNk/hEeyGlBtG/StkgIGTu251Umb9eHYD537YKHS/g5kAZSq3M6KoCnG5mtIAwJphDL8HuWN
/u72b9k6mDAIUVkBncsjb7V9u6Ufm3mClNXbMd6JVRHfJb2tnqU3ws40bwylofjEyx2SM/O9eurN
i2EoDjyOIEy1/K2Zuh95MoePXTR/uv1NV9JDzC9fQkGSdyWM7bVeBzZsWCGlrRk4c1t+oP5VfwrJ
hGp8KEPMbHOlNt7O8NL1Y9ZE3ezPSetgK95B/fFju8NQKXbK4RgNTWX7lg1FNtAaiPWvD4rSCZV8
kSo1cpSruUe5WO3yEaA5Dc8GH/HSrE7IRRQTYg96ddiZFHnXXmYqcrvxcAAqgYnPVaXCQsak7wYj
KPAPMSxUxQbkleBu2c17N1tMOA1p1H4XzZJ+jZrKiILCpVFIISkbAtWcqmgnd7rubEtOh0325IJG
Rwt09f30lVq1aFMVq7s4P6J5YPwZcMM4YWSk/Ea3bUbd2Szwb8BXMMGUolRPi+i7nYnZiHNg7Qnd
JO5AEdYiiXEppGBkhEJQHSLBodKHiMy6+zLzvLxH6Cht/MhTErYNionfaZsWOy22re0qUySQdYA4
oYKvUoQEPU4ldAqaPGU+Pahmn77JU7X9bOFL/EC5EgusYq6CuBFkhbkS6T9GVa3u8jkZz2Xb5R9B
41Q/pkrNH6zKSv+7vXE2YjBK9mxT6iK8FNcgQ6PX+8nKwdjEdRp+LNokOXp9X+xUm7Y2A89sZLio
JOH/tt4MixtWzRLhB1Y3uo095gSIoe0hXvjRXDfwTM35U81bTpfSEOrbVECPQ7I12klZN+4CukWw
o6SAqKzbXt56k22OjpO0KklaEX/Ss6T5aupJ8gVSs/1mBlK6cwhk4rM6lfAxpHgUtw/X7eqW1aQR
cu3iFWKhPfC2dJ3oOEx58aB7U33fGy3QKpqQ97eXdHPHQf/i8AGnRPRH/qp/HmoTX1ML3lCB3Ub1
T9mkeqADsXwCLV2eS1fkCZTeMPxrI0r/rZDyVuDupdsKL3b12Yxme/H7SC0Ckbn9e+5PbJFu/8TN
eaE+R3XClhgCuSv/+YWVoBfEHaIFomzje71DodOow/gBjhnSfbCxm/eOKdqdvb61+uxAelMguQmU
q/dKknnDlJWFFox6FeEG2yzJ+44bRhz61EGoUB9HNGRuf+nW+QIpKCkdNo+Sl/baP1+qdI5am82i
Bepiio9e7Lz1gFh+uz3Ixt1LPvz/B1mFmKyM3XqmMxUsLVSnA+wzgTCfF5UFspb9/L9MI0BWXNro
hVKTvFy8ULSkACW+UmjGGsWRF+IwHTkES2BOTXUYu3hPLV/+/vUxkhplDih/OFVr0o8iTE0p64TU
ONGL+3rADnHOOus04KBzjyXRHyoh9UMJDvvu9RMLrwKaEXUPgAty4v9ZPa9PReZ0qBqA3IVCaZhc
rFk7PkN020Mdbn4jh4E7iiQVGsflUCkwBsUm+gedF83td63QwulxTrGDpvVbGuhYIQN1igxspAJd
m6PXekGTVZE8wDIAbQ4ce12cTKskn2KXl6yOWtUpWhBLaFVRvmuQSjnentVrgAZjwRzBfQ1ZLlzM
V2GxprlVYaykB8K25/mNPabT/BbFtSkCMjkxyTiMAzouqXAoT9lsIljediUv3HzRFZD4hvIrNBet
P1vd2L1FY8Dbe9FuhQq0fOmp0vHmWb8KFaGNS3KEgGegR9C+ai3B4UPE3SM2Q3+gpb0a28SESAoW
kj2qTJZWR6ofAIVYM5Ut5KrhIxbGlxEDtrtwyPOzOzXOITTjfmdvv9y561P14gnBQvDo9FbfWDpW
YowaoQn8cj08uODHno1ML0vfzeb4QeoqJgHiL1p+XkahDP6QlIrxMHXZVPpKDJjQ5/EcV3u7Qx6q
1e/ibQoUkkc+b7I1VwuAgFaxB0lJlLlSzmpkaf0JMHKTfePxIapzFPPcOfS1IaZzHCXQ1Uj0U+cQ
z1X+V8/0+rHRsRf0Fx1Is6/OmPSAVNeivX28EdsJCVwoGKzA0FlTTXtdKXhFd2rQmY1GaSfUT3nu
Lqfbp2VjOvjb0S5FMQCb9rVBLX3RYcSPHTtOHhn3cyWsL8UwvFfTRjm/diRiLJtBtu3xcFrfyvOA
lJQGjDlQtFo7J5GLdAel9J95hx3j/zAUTSzWUo64vhbjMomMzujsgJSjO5RaXR4S00rfzdYy78zf
da7BV4Hfk11BYG5rXYJGmA5sRszhuJd6qhk2Bfqozt2Th/70o1b27nEOYfXc/sDrACK7ITqxQPK3
iHGX4TzHVcbQGwdLugSiKJcw0imzap3R5SnOToWR3e3xNjJsGKM06CWMT5Mdn8sBEZqahoxqT0Ap
wfzeNHn/A/VlAPxtkdxHXR0+aSjzHdNWN57C2Vk+ddWyd11ecUwkwI8yuTTSkRXB9VsnxvZxQkvO
JsOqNSdDFUtqTEXpPCLNAgO78TW9Nx6iwZl/9FWsv82F1OGyQvg+vp7azV+1st0fVpnWPerhU/MV
7QEEMWNrXiq/G5X5D1D7xjt5uek+sGNa4wEqiPL59mTKubqMQHwG5VRmE2TrVdtaixezN1DJChyt
mdSzXWiJi2ufXiVISOOSBxJ7nk8DwSs7ZoORVEFFwcLcyeOvwwu1A2qB1DlQWUYF5XJFW93u1NCA
y6enLQRHKyVbRTBjZ6Nehxf5OIZ7LuFt1CpWowiMIWtFuGagzpNWfWjGOlcOpvRdrgVv6p1LZ3M0
SmI8vaTMirXapRiPDllke2bgYTPaPtBQmtInoSNaFDh2h57g7YXcGo6KFKIEyK1KibjLKUTBT5Kv
sPsQfeL+sN20PA5hnHyr9F33h43VAlEhDZShVBM8V/UvvcFiI0TJWSoiur80RPe+VN3w6vcrvESN
mTPZGHTjV1EFhLAL7pFBhForBr4JVXaiwhdDxJlbYd8XSD/8uD2FW4HlYkyZuP6bA+sJGqdj6eCl
AddpVjFPQu1nPvWQ4j9Q5ow+ikVzwfKH03xO51h9M3bz9PX2r9hYyIsfsdo3VtgKc1w4kQBXxDHD
GxZX9LpF4yraU3TfGgrZfNqqgB54nq6GAt3XFRQY3QCmSauj3SLCB0U0BChlFnsFgo1iMTAfSkMy
2ZGPxNXs1jQTay+v3UBTxtw413FuvDOtThhnTyua7OAlOhKwdp+J6c5pp/ZLtGSeQD08mu7BwIbF
TkNr6+spFLOL+VC6SqsdpoaR2dK5dgI76+w/cDOLnzzi59FPDX3aexxvXJIcTJr34AYs6iSrwUYa
+yXcBwbLEXsZhVE+axMJcJypXaC7y7BDcd36OCzyGIsXKjfUarLNKEnSUQOepy2Ooh0QInAnX0vU
JDx07lj9vL1nNxJsIDN0Iyl48XQFZHJ5ctAiBEw/cFp5ufNvc5qGPmj6ZEh8Pc/1j4lIFtNnhvDL
mbOkPI+tQSmmBDmZ92P8Xgmn8XD7N23NAJaN5JEQDeBlyRX55zALy1KiGMneQFHN4XMRtWNQ026H
SW1p59tDbQVEBKGYava16a2ZTS6q/0lOSTRI0qn9kVJtf6hRJ4t3QrycxNVdTTtAtmF5UAKCXU1y
6CwYT5ZgZ2KLkr+P57H6B3vlWbZ7qIO3SqH+SHHt3rk2ZRRYD8utQnENgBK1kNXNYlbGUpARuMFU
m26JzkPcnGIyTPOEnZ2I/GWxC3HU1Tr61LdzjhX31Dvazo/YyrfkyxGGnSsNbtYO8o2YqwENKy+o
w9RBZ3tUKGa1DhhfH6Sb8iFWiiIJZtuJ8F0GuxKhOWuJ6WAlffJJnYT4b8nz6jvYWCZwsDXMnEe0
t5CUtnTqZK7aIdjqLGl9HzmxbR6j0UMbKm3BaL7+aFqkrlI1R3pZrrslSpIY3diA95pnwzsAE8CG
OlfFHztttD1zsKulw5GEkQB10Poktbo8A91kzNUYwlSiY9A/OgnCMUge5twqcbmzOa8DHEO5RDb4
7eitrF8BWu9k9RK18cEah+ac2VJ32TXKc7ZgPzyCfzvdPnPXhwHqrsy7qZ4CCl9DdBTeVJgcpUpQ
mmF01AUq7HqivksjtXoyJ/OvO6R7mKjriCKdM6UdLW9G5BJkGPgnojQiKXkf0lZRUFGmjpyRCVC6
ejbq3nv1HmEo6gLw6OXLao1n8+bRxdhspntaWVi41wNbUUiFEdeodiZy86vkQMwlAI81sB7FqLGw
KXoEwgwrOjcumtVCae9aQ8nub6/Z9R5BK+7lEQxfiSaJcTmB6QAnMo0zJdD1HK261LOWY6KECwAn
522hmn9vD3e9RRhObg7acy5ETP1yuIjK2wKkOkRprwqReUCD766hDQVMdnxYoq7YaUFfs6nhe+GJ
RtJKsR8SkpzqfzaIikgykmegEEVGLPPp8SBv2kesLz5QwAPPArSKAYMhAf2UlWo/CD+JKzT+8PTw
Br/vLfW7i5IrKZ+a6v+lTpU+eV1rNZjm4ffzTL9j0s+IqWH244uqwVHn9pRtpMC0KHgQAh6QDc11
4yAkwR3o1ijBTHXko41JycesSma/GXA35OeNh8hzqjs7NR50hJefogTV09u/4fq+kTwDNIy4THle
rwFw8WJNJvUuQGWTjctlJfHucaOf0raofHO2y+/4BuBIWKC9nXfQsG4Pv9FTYnzqXHw/yRrw6stV
dGKvnECtIv6fuRrPYHg9QYrc/h/dULCSQPi18wv4md/jRWs/xKZITpSbxz94FbRg5o3hbMWad6ry
cQyPqYc13+0fuLWtwQnTHiCwSzbG5e97KRKmqqPQYPTco5mFGe8VLQ5Q/x7OiFUsB60r2p1B5V96
mQTQ2NOQH2dZOMLrdmKedC3W4+gs9/ZifQ3rquKybMeDXjv9YaFWeT8kyRKkyhjvNFS34pPUvkD7
li7albVrA5UYeGmOLqymoYyQ6s7BK0L3wbDKvaLOxszK7jlZM7pdcvddzqwS60m5mMxsm/Ykjs6U
CUSeFcMMNG0ODxjrZgdahHuN+425ZVTyRoicDv9dbbhGyxP+4SqLdGdx2d09vWEVCJ06LGp6zPU8
+ptNYhqf47ncE3zamF4GJz/koFE8WJNVBRI4sEtdJVgwVowCyx1B/CMMOZwzbdyDYm1cAOADUO+i
70OXcH2tVZ2jhcNQRAcvHxykIvQq/hBxYy++yOfwwews69vtw7L1eTKWcZglnnbd6xlhejRVyx3Q
eBOAHSWvvhUqEGIFN46v/8NQ0iiFG05mXKtz2bb9EHnAcwLF5DGdm05xl3YJ3h4zup//w1D0JXm7
Uxqhc3O5UcNuqpHIMsIgmlMPmVMTvceiiMrYV1J7z+xza3vSGbLhACOKhTjY5WBw4vsCj9kwMM1o
HODz2sUPfLNp2dWD4k/j4Kb+2OaT5hNQzD3pta0F5EpFrInWgM7WuRw9MxoWcFLCQMco7im2pyyo
cpTMfSrA0c60viSpqyinA6eVKENqaZCSLgfDlFaxxjEJAw8VrvyN4kXtm7ZRzHszydKvRq2Vf0WY
NR06QI35DIjZ0k9iHvOPbTbjxQytq/o14JgQEhejGW12UhwsaWwjews1O9vJb6608yUjWHKdSW4A
JdNjuPy5kFSWGFETeZyKevaRcIfbrYR1f0wbx/xA3jFofiTi+m3dqPFyWNB2PCoDYsVJ2A3PZe61
72mDiTZIsWo8YjMp7hwqLa/HQEgOAX9A/CEmtGZgRR3aaeViKcEAlYlZUSfjSI3WPCBMiHN0M3aW
n3ewXm6fko1oA40XFTcOPxO0pjBESTF5ZgoEEQfS4dQOyghqnzsynOfnyipeK+4lV0OiO6kCoIR8
9QJqrYXiskckxfz4QUd4KsBunHypy6ezNqvH2x+3UU5jODkQhiCMu76RC6Hq3aTispj2fXJqKfId
4WvE996MBUJjZHWJmYI1fBJjXn+NHK+8j7vRvm9H4ew8Vq7LH1J7FxwvNXwwilfIcCQIBmSmlcAY
dfEg7XSRuzW7u9sfvJEWUn4ghpNXc0jXUgckQhzHUI8PAxaRd5mIo3dKOnnoWhZ1UABtPPUcdX/p
kR9LNCLT7eE3cgM0PUl/5NVFH38VGkpDGVxjAR6Ex6J2AlvrncpJQ56ujc2D1Viq76JespOLbgQ/
aGg05V/wdHz25QHvtVmKBPGobrTQOYJnzQ648TnHcNqPfTJYrGIfmgZUZ0FVclrWRaxWV3SPkxgf
NNGKJACgYn8xm2l+aE01PupeNj+acyJ8rcmn75WJZUIfJXuqERsfTCkCYXrg/aD81zXipPMa1P/s
6JCISTv3FcklFZ3810DSthfs5Wtz9cGmlOcAZgMeQV3LYyfYTDmgDmJutLy6r2lwf2ptpT+XSZbf
jUXXfMuz3pN3bKnfI9/t3TezAQNF1/vvQwPHeu5hyuxss42YBQ1HYjHkT6LKd7niLUAM00jN5KB4
yV+jAwFjRP+HszPbldtIuvUTEeA83JKsqj1ptGVJviHalsx5TM5P/3+5D3CgYhFFbMFtdANCKyuT
OUSsWLFW4p7scswutSfmgytyb73JdchawYppa9kARGtrwtRsdIxf5opnfMLbhOtZBoIkqUck+J0j
ZILFwg4DkKaAtBkMsFcgET8wWC1UstjZe1nt1YUUZ48XaNRG73dGvx6s6A4FBwRc0uItinHcT5u4
zJn0Il0RBwnXRtUvY284F4de3TCyogsORx9g7trSKqR4jAlA/AZ/0w+iG7VQoPP2lBmIX45xE53u
3yd7K09SQ8MVhVfC083bneHVuri5kYa1WrvnbLW/dlA5QjFE8cE33onfkA1BCp7hABy3Osvgnerq
WFwiSZd8zzDb+NJjJOwbTt2/JEY/fDYQGPQ9RykO8JCdd4HSCtgcjUp89u1hjmOrz+jgisN57HQ/
R0L2wW6S/vLmhYQDA30GkEf2d28Wsk9QKeybNg7rsVovE8y450mI1p/V1Dn4ZrsTgkdERUGWJbcl
hSXCM6WMKlrcYi16ZySx8a6u1+Q3JoQYH6Vwqd1P48r1FUBrU1K01hKHVTrGGF51g9eesglje5Gq
R6WLnfuGI0mdhBWkdLGNeI2xhzqUErQAp1svXjnymC3VnPpp641dGClm//3+99obkXBB2uECzd3o
LOTVXOqVwRW/tHV0cXvk4d3VXelXMOLnTCvTg/O/Nx7JHyId8othjny9nF2srmPrWDHId6uEfauZ
Jy6h3k/WxP2SC1rg789v52CDgoOkIudIcdXUr8db0QOKRG3GoT0R4eYRUIy9oHmEn9hR48HuUC6u
qipBINn7ZqdULSaJoym9wNpmDdOo7gKnTK1PES/T2yMRNsmraS/XFa3I17Ny1t5WpsoowsHQVz+O
BuVBjXGTSDDreTvgA87EYNI3BjLIZqg2TT2nWs0iXKZWfDD00n7CNnd6yVbl7R3xslhhk9vSs8DD
tHkaytYtOztJ81BPGgQQ8h4VJ7PtqtbPx3E+WEL5uzfxhuwPkf67gCA3VFCDRHl12jwPc0tt/4J2
0z6L+FAxZee2R+WMDkWa0wlvttsd0hVlsrTLQ0F76mXJXMw3WhSxptXFXotueIDTRfuRdM5bDRHJ
f+hSlL12cttrWx/Gli/ZeNnEYtpOg+OP+2OI0vJPRET7x3rOooNt8hqQbtaTUitQMcOR523J2TP1
kMLQ2izMy46gwu4js/YHO5rCOfLKdz2Y4oPSV87J6EYgvbrq/6vKKHuIK9NMg7psjf+Z1pT+e//4
73xlgDxMnCBxgOVtHz2t0r3OKOssXNNRhSSp0P6S5EetNjtfmR1EuR2KPzIZ2xpitBA8DXif8JUX
1whzRcVqUycXwYx3ze3LPDn2szJMqIenaWMfXKk79w5QGvcAGRGI8DaioGVlgb2RF2FRLNnPylHi
l3hq7afUrb7eX829eVLDhxEGbEAFZ3PD6YMzVnxoyCFVZz+RjuSPxAHqCdzeOA1cwqc8LVafAMB8
uD/yzrPB20stRwNcgRwn1+CXWs4gErWxMuZIYTX9r7cscZoWY8S/2GrFw1BOR+y0vamCOgPmMAP6
/+Wf/zJgn6w2fVGwr/NBHc+G6IXf0a8U0lKWnPOsdT9F49r4OnrZn35jqjTTaQSjUK22fHySnBRt
HxbZRNfCRwp7+iLc5e9FneeLW3nO4/3h9nYPaAFlaYBl2eewmegCHcnMZhQNRqv6NndWHGgz2rhq
0uv/3R9q7yNKJ3DCDBndbHVIm6pbvGpVi1CfKpseuEr7X9UX5cdRo4pr2IV3wCC7PfxgaqAydH6B
5fN2XU8t7dZOjLmCh2K65gHuPPV7Ma7mmxnF16NsIgxs6/KqLpBR6AtMwHszpd8Vcu/HeaJa8NYF
5Ioh1OUx4UORJl9PSFO6RSTFKimtifMHQgx/K6RSDzT2WM9FNeoHF4vMAK+vdIaTpikkbPCXt0Ch
OVlam6txFbrSbKMmORV+Thfde3UGpDR7PJF9a5Lp2oyvpO90efp2NjM/wQMTgFgA6fO1QPrLMWwi
bINUJI1C2HeuQG3VbP60ZjE8RYanXAqUdd4s74jNjtT5kBUY2lG2L/ZYmUmEyS7lHipqp7xJtcvq
Jh5FKPNIw+H26MmhIGhxc/NJHXlefpmcMJsOWKdFSXIYe+rNlCze0RrYDX4RWd6byScMRWJBIoNa
N0nT9WBQ03o39qYqHJVEfd8pYCVzmVY+Jq7pQSywt2+kAxZcVHpKbrTpcsQYkRySGmK4peLtVujP
drbqYWbM3nlZ9OLU6P1ycZMIwkGkRz/vn5Lbq5tHgAoeHArgyVvhKCdP3NrVy3CsR883JpKoCmrK
I373WRCZ8/LInl9CdSnHA+j19oJjZKAUYivSDShF12uMJf3qRI28CnJ3eW9ly3+FpY8lpEk0lfFO
mU73ZyqTpe0BRa9BigLx9kP2ux4vK6BPxyrjqc76Y9JWc/Draqpe5qR3ApScG39I+uSACry3vJIG
8+pGSnv1ZtA6JgEu+rQKPZM6kIiIplBuGNHLsnI4HVp+yVMv/UtThvjtqK+DuIHUKUbHSoKw1/O1
R3uc15n7rxXrT0OpxHuBeHkI+kdnheOg+4i+5lHGugPt8xZTbKcGwpYCBr0eVancxh49qw6BZNF4
qjylMIO0sI2/uSHi/hT3uKo/KsiOgpg5EW5EGHB3UKVHqdQqJv2IbCW30eazwwjBa002UENA3CxD
RQw4ZCrigKvVaX6bO+sT0vyobel9dPBk704eSWML2ywQuxt2udXEwjKxRsGD1Z7CJivzxk8QWGh8
p+14T610fKmnZP0KGZ4gjFRx/LRY8XBpzcx7M3RGS4u0ASIX5X7e1hzKbqYTzkAKuzWt8TN9a7kf
RX3x1cWSmnDbLR8tNFLCqI/F+f5B2yHiENjLkuerfypaeNd7gNurVKKchDsmFlPftYk1vTPdxbP8
usuZN2ErOsAWcWH3othp8ldUZN2EZItJxnf/t+zcrtR+pUUHK0HbxObrz5my4NMe5+GqieZpmHT3
IdfK6amqF8mFi4ynuh+LAIWI4ctMW/PB8b/dfNIxQKpIo81HXWAz/JKaWtuMCGKtaPcHOi5/wWwo
iT8OSneQot9eb6/9J9Q/MH1Cu07++a/vYzE0c4q7LMbnuUfTr9b8NTb5EiLDXj4qGLF8hX+kFge7
bOdbg6zQFUnPNBk0//N62L7utNmh9oEFSq8/CNqAwpwG9ne0eU3I9ddeWKy2/getGA/L5NbP2izK
g99w841ZWFsWt3hPYGhsLXOUQoiiN7QpWLQUpleeQhpFP6Au/EkdFcfX3NX6nNRL2gOVd3N1Agkt
Hu/vs5vV5zdQI351RoJGsW0NnRQID/pcYySudOYjUmLTxTHb7JRkivNpGgoMmZdD9+mbF/R1UKqj
iCVIocJNNiI00cdj00yBqdQNGinJ8BA15nASS/lViaPxcn+Ot6iFHE8K9NB2CK9hG1HTzD0a6DRP
CHaW3l91YTdPnZeIp2Zdl9BAReqh9+zpiQfc+dgNWfQJf1PrYei94aWeVePvNu4X6+Dj3zywEtmD
60ahXMYRW94i10mOXmM3wTZV3HNVNzqO8VUfmF0x+6VLu/tsWRGiAcI8WI6bsy1HRi7iFS4hdt7s
fAsjT2+gTh/0hRef2q7tQjrts2BxuiNa4e4kJVQqbXbkmNeHrKROa+KXNwaO3SnvEXBU/TrNtIeu
zLCP9Tzl3Olt56vUXA+i092RGVKm1wTdW8Eaz14rxWuYpGuNdPh1c6u9q6By/bPotPjWmtt9wpcS
xVGk8IyDIPwmI2WB5beFKUBZlbfketajCfUVRHUKorYfysc6NYx/YwDW/OC92jm78mnA9ovGHpiC
m0sa/YW5EjM9Fm7ZlJd1TGBFprjk/jFNYrrURtl+cpYBx8v7x2l3WKIEmWmgJLaV4kQK3vC6OR+D
0inXS2RM9oNezTizZivqLmJJAqVMj7Q4d74nopDoCcMGgBG1vSshY5PR2QggirzLMFDuhhDvdsNv
6d2i32CMfhjOFD/2a3YkFbtzXGgwQRr3VdOFtvHrr0mNWhvpLUASt1KrR2QB8g+uMRU/tUbTDzbt
zr0IqMpLSF+LLNNsjku+tEZP3DkGBGOo2IwYKGGY0YiXYjDMd1Udd1/e/ilR3qUnm0hTskyv56br
Mco5oh2xtkxov8iW4rEwPEQ31Ko7pV2E5uCcVm/tAQPUeKUbgEVxN2xvY25iV4PTP0KASuZzhDDd
09SI+Jle8OTghOx9Oyqh9O+gT0sBZQOlqCynbY2ckA4J1Uuadeo7d+rKIHWH6Pv9pXyFf6/idTkt
Gs1sIFPqlVt4uBcWHg1OPAaL2+RfZ5GiKDHxmiBQOaGe7yPNmHbnxdQG228VL/ruxWP+uTC9aPKx
nhnoTWtzGlQiQ19CZDqLj4aiK+hKRp1BY/Og2t+81SnfZVUR/90i2o+wp9XAAATJ1Y/6j3Z2IuIK
tJsShNJ1ur3CCq2egHe9CY0f+ODQNrSLu/JaTNmsPSs9QOLB6sl8crN6Uo1Zbgd5xreERx2plzZp
CTOTalJXH2S6o1vbdgvLz4poip/Wfsq/O6zh+jBWZVl+ytqlmELwSwQ5BydKP7pjVHq+pVcof6Sr
4plhasTzuY4b/GPnYp5RvLDQQvbrIVs/TNVUHiCRe4vGtUimziHmOt7c+9RDCzuJlDkgf6I7HW+5
+Ec3WC1ek6mXxD6qH+mRJunOWyM3N4g5qRshu/xNv0TP2uAm3SS0ObCapfkUe94/vV7rB3t7bxDM
WcHHpdQA0Mf1IKVYU60XOhFDUgx+Upk27TFVfrq/B3beFTBISGZwCqAWbdlea9O4qdorqI5r4/rA
1x0fzbWnEUGNl4e1rL0gTzzv7cGQQTkFcE7675INXE8tM5feK1fCsLzrqv/GZU3Ws8V1+7zEeXFE
jtybIUw2VHBg/RD8bkAVdVyFkcUE/E2TFi0EOrP51KNX97VDMZKOmaw7u11sf7q/rjtPJ+guPHMq
uwiNbjlXmZi0qabBI5hrte+DuLLTT9mCauSI3S6s98LKX1QzT98V/aQcfNOdC5iFpSFU2pYAuG22
J5S5VKs87hFZozsN3aLGFyoQYpX9gsp08LLs7VM2qOzHh1t/0zBRqd4MaSiZA6eq7O98c1331cw+
AgD3JiW9ZOlVgVpLH/f1nlk9r+0sCuMBxpwL9smNeB7nxnhClQMlyPsfb28sKR7vUHEFatxWy2ee
aPoCoBgPQE6hlczEPEJTu5cs78RvnAWpUc/rRcDjbDU+KpQmYRfia9BpyI9HbI9goe76tKhadpD9
7HwpsjHub2qpkgC5OXYDnRXIl3ISDBUFc9GY0XNedc3Bfti5kMHzcPygw06S3+Sv+OVyNMyqN8qF
gqzWJtQVpkZzqOVZfelbY1K3T0th2wex/y2UhvMepFzCVPQOgaY3jwDIScvr5CKpvTSpcuJ0qz9p
YjLfofi0/Ic3H0QHLRMNdAdvLtWQVvvyoraK0P1W1MhSvXn/yOSX5g95sxJdXi9BUsZQnqqMqxsU
xc/mxaFSP9SXCeWUg6nvbFWLRI+JI2gOcLf5ptk06xkwxyhbTGy0s3r7y9BmBs1reXEw1M6VZgHS
mdQZOewQIK5nZYO6Dd1gjoGBvMiDPmpICWnW9F5x9PmDtebqg9vifJB2sfHxzetJwVhqi2ARKJU/
rkdOe9YxMpikZS3J+7hoDNVHzKspfLU03ixjBC5DViM16Xk1UDK8HmxwaFseFmcKKkfkX/Is83xV
MawX2LLZ4/157RwVKYFH6AosA1VsM5TZWnajYmlAG6UyvV+Epp8tyd8UbPHQ6KYjvH3nKWQ8R9aO
EJSFk3k9tdzThddoFtq41TCeaddEAWdsv9haYjw4hTc/VuqhidbOruFe49sRL9GfuqV/2oqK3mk6
DsFimXnpx5TshG8unv0eBwt9DTzsneowbtr6T93N6yMLxp3zAdAGiYNTQoulI3/eL7fR4EUajXQs
cWzl5b9ouZT/AiqKd7bbp78RaVDlJ9Agoqa1dJtJ2p3lprGZkNhhR/44GLN1Wo14fIcrD9r+XBao
5hfLwaUur7ZNDH816GYP9VqmIX9NBtTY1Rjkq7M8FmtMz3GSO3iQZ+mzYlc/SrLfoKJo//bXi3Ik
lU9qyMjX3OSyuWqJRI6OBJAZ1pPWnOnEVzAIr44KBXtfkrYLGFCkzbKT7/pLdmYcAyOxunMyLg9a
1SRBQRsIOp+2dr5/Lm/bo6DiSMktqsew9G+CDRyEqq5HozBwRhs3rq7JnldFz57Z33nMdTCgKut6
Q/IRq7ZnKxsehqa0W780u5QugsK6yMid8Hm1f+CmsGZk3YP1v2RAf/X+L9070TTGyZ4f2VVpbx4+
d151GyI1+e9SKT+cOZl13xNa/VjVAz51qVpJcRLtj/uj7nwKuha4s/gcLNA2kIC6XfV5xqGCeYzx
pFuIdyWg8tnp4vXrbwxFi5GkClGT2TohGBOAXzeqA1LXnfLZqFj+MV9KLq52NA7qLztXFa8L5HmW
khBpm39TL2jLylqGoHURrlaMTvMFp/3PocoU1DOrBhtwp/W7Gbu9+7PcicwYmbhMyvQAYG5ecX0R
IN7WPASFYSsPmJnagWck2sFm2f1stIlJyqLsv5Wb6Ze7sG1INVaTXd1ZTvfX5MbKKbZb1/HNSbEO
8p/dsbBh4tKloApgej2WtximYMJc+ypn1IxdM1Rckln4ekt4f/F2h5JgPtoaNE9vTbRErNKVlLns
Rm9xH3AbyNH1zLUzd8ibWQGwPOA9Ab+SichOv+tZuWpcJCvVv8BrnOiUjo4X9okeo17ZD0FPpozk
eH3UunLb/fg6KlxkGBDSF3KzO9bEVsukMoZgRGz9vJZOfkKJcH3volD3QMuDs5yb2mzPuZsZ+CPW
Ba4WdTS+RGoxnQ09my6jMqHW58RDciogUIRVvyxHYrM7V5EMwWVpif/iAF2vTdu5cRYXGqdHxOOH
IV0yHoXae6INL/sDbUYvtCkpPtz/9juvH+U8UidCNc7NlqZholEAhYlt1g3z+Ogg5Ps9z9blnbqu
2WUcytzy9WiIXrKOFn4lGfQjB/C9WXOcJFHcANbcvkpz1gPgJIQ3hjK7l0K483MXk83FZjqErYIZ
x6orxQEZZu+6kPtAakNCft5KwqS9LvQaND4Yrdp9FyuT6g+09F7ur+3euaK4Di4krwxAyesPOpt6
g6I4l5LZtuKEnGf1b1uKn1HW9gcp4yuWtQliXsWnKXBIdZYtE36I2DM0wg1BIyLXR3BS+dBU/Tfb
7qv3uhJXFClNPVRjZUH0tYImr9YiVLrWfKnotvn+G/OW3DwJiUli1/W863FKxlyXz4AV9WejV/4Z
C3P8k3pHfVB62Nk8PDUWKhyWJKltDTJjsOYur5WeCznt/hLVoDyi+CFMH1nz9UPa1cYnM8KE9u3p
qWSvg/ZhgoMQzmaCa+YNY722QzADxNHh3rr+bPX2h7mc395oTvCN2DxMUUBm9AI2AUqC3n/EPUyK
M6jmuWmS+QtCIkAQ+mQPsqfUCZ22EpE/9aLHKQs1xDPEo/YR3nd18cx6mX23yjLzNJqD9+ilFJzC
WKmV02S1829seXhthH6S006OLj/YLy9kU2hdk04eFsYJcGvhJWlYZFH2Yo/dUT/Szumi4RXcQjKN
bp3XZmWpB6VtWJiWHrV0bqJ/kqFJn22ndg622c51IZNZSgtIuPIab9Jn/B+UMma4QIGMfPGEXZ60
qNf/vH9sdpJZOA1SahgSudRquF67dplw1Rywf+5Vfcl8kH7vpaCe8b2Ze/d9puTdf/cH3FtBUi3Z
1SVbMW44tHhXTktt9EGOQNyDafZ/aoqCGU4qjjTZdqcGFkgLDabMwCnXUzOTomnbiZEQWiMIpGEs
SOMIraBCnR+HrEoOXrU9PEtGgTLeBRowt43mS2LGutOylpRVIpiGavJ1RtXyyTBHLB2Srk9OSVNM
fxfpnD3nQ6S8V3h9H8a8HdTfuCwgykgtcYjl1BCv5y7aqRuxf0TkcOraD0VUGmGL/3zi4zY7/85Y
cKKJwUnAEOm/HguyukECyzo3ZZyUAa3+1pOoUVD0keiaP9/fPjuhg9RVA52HnQLP3LgeDOpNoaw2
g9WIMH1P8yH/1sI++eTYhaX4g64rYV0qyeOseVnt60LzDt6ZvWPpaejDS7iA/sfNNWw6wl4BRfqg
nCPcaPs8OpNYquffmOb/szyEYAlD4nqaRjo4dtoxSub1UxhNmerTS0f371JaAe2d+Qs8v/RlqvOB
RuHxCH/ZXWWDYgRZO1XGbR6wemWpAfbIQyqMSz4uxslY+/5xdfr1qbeM/uLNnkJt1owe5uawUnf7
wsKr5PwQssOruxEO6aa5zXoTHkGuret3BEzcU4SAXxbWswcaXEbOpPhj7agHl+Ht3UTew3+AgInP
oNRer3rl2nVdJckU1ChjBKy1+lHY3YfOKtRv97/va2x0HTtRJOR8kmpBHgTcux5qUYrZyAS4yFhF
nXWakI/4qKVmQy20SdS/lnqunyPdUf6e16z6wGHQT9rktY8S9/7WaKPyQgeb+0elRkeCe3uLT7kB
RVISM4mLXf8yyCOVkTvREFhZRL+NULFk6nCOrn1EKBO8JV3LT3GvP0hzb7ccx1rqdLDu3CVbqkyP
O7ZjYg8WeF5etn69ugs8cWGL79AMNTvA+zy7GGMz/p2syGeec2PFt+r+V7l9MfgNyD4BjHFv3hTF
1lI0zuzA8Ujqsb3oUxc9T7luftUpVv9JbebN+hkS3OT/R4McVDt636+XenWSWndTkN2pBG3CAymn
CR4TNCgt9sHjtLO1mRHEDohe7LYtNWdAS9npCv7ugoc5aJMxhsji2mFF59rBKu4OhUQZXe9keYDy
17NSsr6yWxPwR/WS97UrTZdKT6uebX14u3Gh/FBcUxCBkCgmiLkeSx+dIq4akmwFz83u2ejKfEH9
ZNAOzuvOzqAjVrZzQnmmPLs5FEniperoMU7TatM5Ssz3mbFGaZhMThlqy5QfRfu3zwxydmBXRJqI
E8F6vJ4YD0BqYF4Mlgl14z0thlmoNckRi2rnrMu9Lhv5KWLCxbgexexyxepncooFieA5TFx0Jvwm
afOHZXa8P1O7009ZE9VHavC7s7OhMABEErjf4Puxbi8YX5MKQ6aCzrza3hOUDfWIVLm3Fbldwee4
z9go8nf8khmoA80wgMWgPEYHZ1b09aWcjCRIAdrC+3fH7lDyb0NkUwaBm6HypoiyiRpUYDQqOnXo
YT2V4/ivOVTuAeB5y8dm05OBSi9xDhlR+/WsFIQZALwAck1XtEFnivpHXa1uWLRm/liviv1i9ubn
eJy0f7I0Xb9imXTUCbf3Aal9cyaQm+Bq3swWjWyrx6FkCBJ6mILYXtczut3ZwZruz/RVlh2xM+pQ
m+ONYVpZd0UJbXNJ0DqMpuhxtJbylNuLfYqMwfTtiLYPgG2gV5S8L63hpQc/Yu/DwhmlHgzvHER7
E/AZTWck1kiVZljT7DwreRvSlT8GrT33p7fvIaJbiPIy+OArX39YkcyKW1Y11tVVZgUCh8hwtHKV
jL99c1ef3ENS8Yx5yVtt8wHjnnJzq0L3Q4ld/KOOovniJVn5mEANO9ivOwvIHqHxzMT0hZahzSVT
Lr1ZKWtDgY2EJDTLpD0ps4Mi4CS8g6dn55pG38wmOkcElJtts18mNRpRJwFYVFcxnVO9H9HcljK0
LtBbHDS5OT/e/2Q7IJjsvUEsBKkzKI1bEkNXWsWoyoe1ytB28ctira2PgzJN2qkWc/uvTQNsD2F8
qCxa7zLnU1s6Gh2OInI+zDmuIqD5lTb87+Bnye+3iS+hqdIF58nWdOoT11spm61YsV3uiKKa27My
2Xl7HvoJ0zaujuYnJspVF9AEmOh/iWSy3+WlDhyaFUn13szwP3iZrcShKliU6h+9MefNQTyyE+5J
CAWheOoaBCSbU4VOzWzhow6QAg06tMGKgrjNzZPX5h/SFidGHivtYVzaASwchdP7y7O3JXUdBw8M
AXiGthTp2rFIzm0m3CRp6tPLpjynsfaPOtjaAei7NxKJFK26lKakFsLmO3hFjHApzq5N7laXugYB
hWqTBNY6TwcXlVyy7ScnLWZZZfssJIjrocw6r8exlgUHDRXBpouBXTtl+Zc+5sEvh9l+TuCBgEtk
R5TUnc1mkDXxzPL0kThsoiMHjFXQbgbHJIbKP+lz8d226uqAybKzZRjFkWRALkcaM67nh4ORlo0m
TBbms4bl2tNFO3qIval5dFF6MzkjGWWHqRfrfq0K8/P9PfNK/tusL1xEbhdYGBKW28S16eiZBb3t
Y9CPGGY/6BGNOLBqomjxI6ElET0MNMScnKFRzFOU1P3s40YhfmZ02NL3Oqh/t1XSXmpsis5jFCWP
ExqsX4SSp/YpzidTnI0p0RU/LRKRIq7AVXpKa2E35wVwLH1wrWIqnhxLqU6FEXv1wfxudiqxhCS4
m9T9yCe3kEPWQQ23IJsHZlpMfpsaTWgmdXLpI+dov9yEnXKnoFP22kZPuLR5ETJrzFMqgyBG8WI9
9wgt5b7auuozPavW2eldWpUJ6Y4kLG5eh9dhgW2JV8DQt4KbjYMDWcGjEMSL55F4e+JsChqD12hx
YHjm4uBtuF1ReSBgiDAW3IftgSxBpxrkwsGlW8e7NO04PRTRUAa9q88HYPHeULSfSX0Ol6h6y+gg
c82Eh5VCIC2cw94yO9KFYcGDGh7f/XNwc82wilT2Kd+R3UlW5/UxHCrdEmk5MtSKanygj4XzvzLX
oq80WYoQm8z6ceh658u65tkf94fe2zewxkn2JNTvbEvhhjXVmWpOfeCIxYWa5Nih22TjxZ2n+AW+
jfB1PXPefC6kdJX8F1yXKW+unVwR+JkI2MAZPXB+X8B+clB+P0VFd6SbvLdBdVietFqizUNb9/XS
5kZnZZa39HhdisKHy7eEs4emZWkhtLKOtn5QwdsdD9DWZjQC7G3NDISR7wvQH6iqop7KDJ56a5p4
3rgYbFLGO+qU3/t+Oukea0nTB3fM9fwIpLJ5WlPp8p5Pn+tJpA+9qZRB3AFHdHYMX6Rbjpw/bgvx
bFgD5V7JtiFj2a6qrtQtqHdJdNMjXnFWFUxozolCp1JgDI71oczs0g0NzxmeE+Ep8YdaNfvpo5oM
Kx8hS6bJr4RRuZhxDi4uAxWtl/yh/gf97dabsw35Y9GTf/XzJePdLBHZ5ayhAwHyilriyZvd7H2U
kheTuh55Fd9mV4wFD4gUHPlsUsnNSY6ntCrXhkJmpKjKtyybm2+5uZoPzrBo//Qd+su+hg/5M7eA
/dlU3PWnpnaD+9ZYTP4Kojl8/vhE7rY1L1poLMgQJg/UIlrDQXez/y1VT3WtcdXir/sXyN6Gx4sF
qrH0C0Kg6noDoohYaEgRUO0ajOHDHOX94EfrKHC4ibI87NPmiGlwExoxOy4r2v8McCowzOsR2zhv
NKdreVVFrfzp5av2KUmig8hodxAJgVEfJv7awvXYsazr5DR9UODL+MXKFeL5edQPQva9NwY34v8/
yma7aBqUUNWt+2BENy1MUt0LEq9A40tk9unt34lrAmiKqiR1yU2A4A7l6JSUlgPF7ZYXMEb1U010
/W3AnPeniUvhm3sH+Ezk9lLTgXsQHsz1Z8Ikc66UhhKyhjV7EGE1fUkH13uoO+TL78/t9S2+iiPl
WLTtvPJASFU3k6MxzbJmgwc0QQ8jOVm9MD7pQDT2mcp194cyNX2GL1o7pyfMl5f0RDgTO77VVf0X
vOkWx2+MuiyDvK5G55G7gnb3StfHBIH7xjb8VC20j1kiIDdZhZ4/Zhi5mf6ITsSPycQl2B9RgNQP
vtje5gD24sLSeGjRM79eQLEUnV1bbh94zoo9NMDsuTdy9eJRQj5YwL1DDAQLJqMiVgiscD2U41aN
U1kUp6o5X07dWFr/gHflwWRbSjgZ+lGqujc12ZZDtZqLg1TuerxEXY1Ui1bG01345cpgBL1TZhfT
jI4kiPeGQsUEQhxqcrQpb4bS4sIEQ6Rs6xRRisbx1L4svduGCRpBB2//ThgHOmCoYBaSELqtjo+W
Yo/mkgzBgJH5z4jQv/YbcxkDW1XaJ3iT5Wlq4HhP1tDGByHkzjRJvmGzk1HYHLvNpdgJN0/rpiL5
18vGt1urf8jhOPqONh01fssV2xw2gDSYfzC7KSttPVMcbemMtiKyIFZNnt3YLYMJe/PL/TO9NyHe
T5y3UHdiS8rF/gVnHqPGbj2FN6z1HIRg8CrxFRv3a6syjuSSd4eCQAYqyvt1k1Rw9Xp0VzOhHiuI
2U/abvrW9vo0kjE2xT+/MS+gBErAgFs3JM3FE6qFIdwQIBiXBgg2iqcCj4H3KGRrX+4PJb/59kPR
swV0QUcMSiob7HPGENHOCoASzcMEUtdr72Ks43DO88kK0HDWgJqnN+OFUuMXsJDoA1yBxOn6uyGF
263NwKAQVqKXIfJUBGQn2JomCiZl4xwJFe1NkgSNzIXNL7OY6/H0hBYVJ+WhttwKgBdpwGfPi8wH
9pSDdPvS1Y8pOrYHAOzOhSkVrrlUeNxknfF6VM9cqJXCzIMal42+6eX52UM2Bi9n5OnMoa7fnvei
VwJnCaYaWdM2TcuzNK7RZxZBPazVKXcG9aFWpn9hYR8VCHbWk95raqcYA4HmbZvWZdGgF44ieOig
Klt4h3wt49hWUS1Xxeg7aofe2tzr5kH78u64ZPVSKJrQ2dnsG27TqO1kVDd3xhy6mYJByFSZz/Xg
luesthJqMWV7cGO/NnZvjgiROpqtaLmhebDtThVdu6LnjXNpU6fJRwViwHNUz/ELul/Qz21teAQ5
nT70I6AyliJG4GQqP2fo61Bfu/5TrSsoiDSL2p08Y1XHg1t9Z5txL/EDae6Xj8pmURpjNgarJlG2
Fvxzu6osLrFhRH7l9cujHVvq5f6NsZe/8H7xD6EUbQbbKHFYDXfMJwKpFnkiNxBKTZiU62XqPijj
sH7WlkqY5yHz4ifg1loLJyUfM9p5cMI43f8tO7cyP4VTjRSsjBHkn//yAGht6sa6CjKRzIPwi4bT
vdQmGnewNsP7Q+0tM4eZcrf0joU/cD2UAUd7WFCBDHSUJ5LL2pJM+otj9BA1rTJ5n3lGcURm35se
zye5BXwV3C8291bC22ZrBMVBFmnzu7qp189u0zYhXjzJwfR24hKwOS4Nyim82dt+RcT+i36IdC4P
oS8/0ihb/D7pMDroksFXvAVv3rKy/bFY3txogSivFA4EWkbm44Zg6/ZJOxS9JRBrMSO6K4QaGIA8
F71X3qyhz1Bc6R6OJrIpYfvYQbjkvW01EfTmogZ11qbv5sX7kcZG+vntu4UoGZUdnjowa7mbftmY
erQWU6ctAqUAO3mwBGKIOE5/U2yBLVNPSnB/uJ1wizIfnAzeVUhU28I+PqeDYolIBEOiF0GtF9Gp
S+IjKe+97SjbA+VASBBuxedKxx74/AmQXFJpQdE21YkU+Ec92M3bnzJ2PKxOCkXsDV0+BL8snwce
X6D5DzgxdBSKdE98V4VUeVSc6gDcvKWPsikIIiF4Q9yXnaWbsVJLZIVri4AOlYo7BBwwrXvvpHQa
hGYcUM5xW64Bjck6ciZYN2lLZpzjzjH/j7MrWZIT16JfpAhmxBbIqUZXeSjbG4XdthGjBgQCff07
eNWVlVEZ/bqXdjeJ0HB17hmu9KwunW6bngqGa2gPg4L3+oeMKYtDEdKxGFTW3vq19D4M4/RMx6Xd
kxnK2oXz/5yjtr08FAvwmQMJGRfx18+06OEkCLTHBsqg3YuaKtslSGPJQXq7Zqpz8fVQKyBtD/0c
VH+vH1XjluFT0273x6zbJen0An+UtMSMfo4g5L2V4HFcGdFLm9rW6ERa55YreE4aBayobRj2BvHx
HSx1kGv/jVkt7oB99LB3EMEtgzQpRzVRXZlVlxYkwGRw1kGrg9HD2c0kWVp49xqANnzu/ZdB1BJs
Dchd3l/229c5r0zwBCh5cCOBd8ZZhWlm8JgSCbwGogFyRF+//laHg4Tdo112oR0h8YeN0xGC7C/Q
hITXIgAv7Qf/fvzZ8aSlrZM+w0v2oUyKAIfj9znOzB52//2V4+nS6YvDF01j7AboJJ2NZz/52lcV
NoS6X9Ky9+3Cc+QOhkVVoR3gLwu5MrQXHwiOIArqBPje+QWWNPXkMOpjQUnV7FFVgVYtQ9i0jaFG
IicyZ/+PT7k9DRzBbQs/G0vWxARMgHAs/BqHew5V6rCD8fq4lGyMyDP+dHw2MpW/tN8gDVia9soL
/z38zicTKjowMQHWg+R0VkvhdtjOc4xigzaz1XmVjdGKHGLOPoRIA/wRrs53uQyU+gnbIA7lVlOD
3+RRVn1YarXQfJVz+jgjvmrAbtIqc6QQeB17zodvbIRoJ2dtNop8WRbP5qNKA7Jbo9F7eX8gL03K
BKDkRkyET/e5Xsd2MXUIujCF81pbBmQgEMGSCBEeWaW8a5LuS9Pk30872z/nCVhOsB2JvRYtLJxa
D0bTdVztDOLiYLXs8Ssu75ceCGAAlhIIMERw09nJaMFwG20GHCIwyhW4n/VHD76nBe1Wsc9GyT+8
P5yXthiwsCCEwamPY/JsVlSub/qVoHlbN5zchvB+9PIoWVcP4s11loWCx50tJ3/iXxoM/T/LGkHC
+v5vuLSZQlG3QdLgxUNC//rkaDEJSdKCtjh13Lt1Uscfk6S/Jlf9e1k4XwC45W0sXWivIGh//ZgA
1mgNG4GlCsFde6iRLPqr0hZm86RHdHfOEvapH5BEBI/jri9rv+O/U0ZVjaYRYiQBHlaAouyy9Pdk
CJkp4Ys7r7kloYMAXvfuu5yk6QsaAuLIG9QzcA5LYuxkAfF7+VCPgQ+BeKeGrrTUqP/MvsHcQEMV
KAhAJfiRn+2hqZKt7jch5DL1yeNMGZaE9Nq9Md6Vc/fCGsQ5v8nC0MGFwmn7oP8q35yWE+sH4C1h
CyYY3CriI4ovlqfJmF6ZG2/dBzZOJ7I18c2Alr3RTsMlFOUNBSaQsaYZilRKiHUdbE++101AntBp
bdK8amCreoI8aIo/GikSzOG4sn1exwmyA9za+PeIOqA6bzw51Xd61PZpXDGUe1lFmSzen88XKqGt
MgCdeWu/QYxwNjzg/65jAww4AndgX6+x3FESDEXigvHXKrisc9mLJL5yxFyqdOF6AJxv6+VvNJDX
z5VplyBjHgi+DrvogYw2LtH64H0ugJpAFQyzZwj27dwWtFV2N68kyxNNxQ5LPPjz/hhcmCK4asJa
doPktiDm178FJHbjUpepApYP4c+azxBaKApm6ziv7TWLoQsDDjE4SHk4zKFTPKcQUQIcwqczOkwa
dro9CfwbDy2aXSpoBjVh23z30QS98pUvvCEeCvgb+wkqwfMGK5KUKhdph4da1ZVimoKTFu6lyvRw
fH8sL5wJWzQxEAKc3ID1tz//13JjIbEuoRqXzcZHcdRFdU4CKoq5W4LdmIhrLORLb7atbBCQQUZ5
Q2Kla0Qb2aFhp7p1/ieRIADLyTYfPPC0Du+/2sVHbet6G0KswLPLWbxUMK10CoMYDFjcWT/eLh37
MVNbn/6PJ6HUwz9gAuCceT2IvYmnUJgB5U8djHCEGsKDyaQtEZmg9u8/6sKZihYrxCfQukBqcE4k
r+Hhg84/YIihxgproQYuUEbw3RKsyIhBm6QkiL7ZZcOsb4dAzldw6b8z7+ygA/gBRt1f4zFQpV6/
apRKT85wVf1rna72wnVal2lLsSEuiRPVEWtz4vniSSnz3piOYmtKq9vUX9DvA9CXnOyg46zUuBR/
fn9sLs3lFFd/MHsxu4C2vv5tM1cCth6BLiiskOEEyN0unMLPo/a7G5bF1ZWxuPA4aN4QDgLYHLqw
c55oCgIEdx0u/w4WZTdSMQSh2aG9zTyVFNxG187gC59+E7rB5GOTeCOp/fXrobKbWbjgeVItLNmF
ICiXQ5KSHumDCDTPfcYQCx2u5NAgVbjPExKTK7Pv4iuD57LlkkAOfP71ZYJQjnrZsJV5RawvMuNL
HtTrLs4mfSsGVX15/4teWMI43KG2w2XUQ2Ni+z3/2p2kp2B66HAJD7MpKbbc8QLh6eZmBhbwn+sO
3F+goA82m1HsFmfFsVhWPzAJLmhR1WVHabbYLJ97+16ZaznBb99qexQeshkEAq05m6cjktURgJzo
YvKGZQ8fdD/3ZjbtO3ZV2PX2gwFnBwMEfUecmOCnvR7AVaVtxES1YYkOTuTRzE/og/OdSwKVoyeg
ruyEf7e61/sDBnBzAUVxtLV5tnf/1xeDe2oqosni3YDkhxAL6Q7kBw/rosg4X2mejAOr82aIwKjO
Br9FvRIbtGHaKEMEQESrEU7xFjeF0FbdnLN06NsdTJ/Cm6Zn86+G9sGesdq0pV4W/w5DiHxACXPl
DxX8Ofju/Ql4oWEBtBLnFFihaPLjfv36fZgga+K1RBdtFNnfAPLheA67uhMu9Q5FKTFm1y4kOyhk
4p4yyryXWMb6GgHl0oyB1uuvfhkz5lwbzoUwY9/VyKoIeP0Bk6V+aOKwy1Mrr+VzXaj04B8BXA9c
Ropy5xx+zjQPQ5IAU4diJ74fFgsnqNA05Cg7BD92zZ4nkb2Lk1HAHCeb9wYz14+H7MpMelt34WfA
Oi8AcRydwnM1hA/5B+E9ztRVE7TF3BTskZZT76weUaMjvOdo4mS68rkvLBfUlWBVA/JD6+Tc70Xi
CrR0Y6yLTFNoeFKx3rGwHh8sGrAT2nAzDILfn2DbxelsvYDpCHMQcEjAczwvUmzqDYJtUWSqI+AD
KG8tOhvAnlyh7VUTEiP4zXplOgfq0/tP3qrkN0+G0g6Eko2Ze358AQBcpJU+JCV8iQo5iOaeuusO
C9uF5M1joJDCv7hAwO3l9QJS09g6tmS68CIFvwiWrOLUVLx+8dduDXZEhPOuWgGxNjVpPtm+9ksv
a/mToXMn9ppxvnc8pFdm14UFhUMM7GCYmsPv8rzxSUZ4TAZ1u5W9IvgEB61xl1bgt5Q+A6Z35Z55
aSpvfk3Qd8A/CQmFZ0MAmFyFMx5GPDPseo7KgBuaPpqsZYUiOLVjzoIrD700lf/90LMbe6yE6xOP
o88+tUkxG5KUDvmtRdiPQNrY8p893TCYW/GFFucW4Xl+b/c829iqnf9GE68n0Mp0rqBl2SFbCGma
6WJ3jdbRAdnJ2ZVF+2YJofkABQ1AHmCfqMDP3hReBmuCzj6kLKROx2MU6QqWFltyBcxv1tYck4i7
37AxBd1u0jS8An6+mUq4gKIiwm0NTqaggJ0B6cxBnLNWkP1O0Er3hwBA7F2smX87JD67tiu+WbTb
w6Bl2Vw7ALieG8mvY2tkIASuupULHqEQCvaZGtJP728NF0YU90EUXgB00aQ/7+zUnuUKFR04Nhiz
p1qiIwD9oyxQTrgchQTUjoAry1Gs11TGbwkTeEFsg4DqcBmFGuDsfrHZQQqx0bJWTf0fUyD4b5S1
yQonUxADmhF5MgU+N6xNFx0lh2iqfFjPC9vexH3WoX8wgn9ZsEbH6052SKIEEZzp5/fH582C3n4k
TgdAiqAx4UO8XtAp7f2FGBhXIUgnCIGkunCf2rkuqxkVnB5lDADER/LB+4+98PFhdYy2JmQEuASe
11bpxn3ONqJ50rP2ZRgo94EQRlcJ0G+2DnQRUfGg/Qy8FKS17c//VcOhvFAaMwPPWbzm0EWcwuGS
LnVYWLXSz10S9/GV3erCjNt6wwGENwgmg07w9SNbGApCn4JHuopv3H1t9rQWUS6473aZ8zOEVtEo
Bwh5jV/+dlDhvovrGyCJrRQ/bxerBWyoOgWgVjXpdO8zsn5UtRmvADpvhxTlI0p+sGxQV7wpiyHg
W/HiuLaPaJMWzThHR8TO/XDOzEe+ANh9f6a8naAgjmGegM8Fx2rQ9F8PJ5I3M2SqoKdfQ5zcFcjJ
GfdtYKpjE8bsmcU2uNGkkVcuxG93QjwVKAjM5bar1Jsev5xxO41B7XJjG+wr0S8w9gnrom4XeWUp
XHwUdqaNuYS78LkVpYnmuKkpGDUTDLt/crGwX0vT+Y8N8N6X/2MsgShs9BYQ8c6JosTnFkONTiVJ
kGZwTAZZ+WUfVBWH/TkgzpOtxnVCMgeCja98xotviUJ0657ASP68sbeSUGkAvliInmIHmUTtLe37
9BACjr3yqLcLEFdEcP+w3vGSKPxfzxjYosWEBMB1INinBxlB7nfItJsPYajo77TyBJp0kG/dRwNP
rlDz3l6ywHOEPG2bqd6mAT9DNoLQOs7oCBqPCwKZI/TbH9ApmhTM+ivpXubAnwckEkfqmTdVAkeb
KQOjgqh0jv+rLmP7KTDvANANBTYm8etxIIy3dtm4TG0/9o8TcgpZ4XcDDa+M94VtZzMLgfJvu268
CTyvfNBKwdIG8y7q9W0Fmt9+DeprVs6Xtp1/P2X7Ff/ayQHaN7Os8ZR0mVqIcBEeS0cGcrgw0uzh
2T3/fn+xvNXWbzz4LZ1iO7/RyAlfP1EACiSQAo3wsmzDMQfep5KcdUH6MBjqvs3Yhm8A3vhNvlAb
noJkNXddBg5Vz4b+JuUhVHTv/6SLYwAXA8Qw4JKDTfHsF8GgoW43IoeAM9aXhIjuZm1T/5uifVpS
pDGbK5/20qpFObTBVpvTzXkvMJ5Mr40DSMZaUh8tOtclk2u72/yS/us1BqONfhy4hcA80Q45G21n
UmcTCqqYgiZs79KhO/HVM2Xj2/j4/jBe2iDQ4ITuEBgZ8OezhZH0ZGpMBYbR5KVdWsa0mX4bziYD
g+hoc4RFErGna28P7UVzeP/ZF0b0r5QTSxOXNjB4X39C16xrOMC7o5hhSHk/rcp7qmzaQWEHhtX7
j4J97jZor26sAB1Aig1g6LHd2c5BTvDIe6o0GPQpopj0LVlaihBihT4teD+heNac4DWxDQXuoP1p
+gRZ+wJAm2pi8oinbb33wan9SNqE/FjXhX0UmrEkD2PUjeXqMWXLkSo/y5GMua6H1Y+ruay7tPbQ
C4nlL6XDSO61nsw/yTAsS66dxqY3gtLxtHoQpxV1IqNfVC3tL98sjTgi2CfqcjXK5QMyYiaRA07b
6vUm7P5Bee9/GajWCfoDkn61YzqPh9WJ5usWUitAOY7GBNJV1j7XUYiqVQfIm0KC+8ibPIWp2/3Y
zJk8An6dk63gBMOj8Zz+Nc866R46QND7NWG4raNmnaCgR4A0K5eu1skBGZsgzYdInd3zzNH6yDKW
4a5Ph3QuYV85cJBu17HbWa8eXEmEXy97GH90xwy2i8DWJKFh3verqp6gOBVfwZ2tfgx6mL4iVzMW
u0Vb/WPCxe/zSH0+50CGfFISNk1LQbIAeV6s6WWUY2No/hliw8k9Tbn/rF2ogiKsU/bR1xL15QTT
JBhN8g7089Eb0uZ5RopLs6MzCH15Fw/rC4QAvIZe2Uwr/opqviDHeQ5xIYLhagwPEeBkMx/vB0eQ
zuH8AZGcU+yzZRNY1b+zIa0QgOa3flVES7uMj9JAAgg7L9hh7SsrgZFgwwgeCMJb6hvYtQ0PdZqy
Mc941t5UMenjfU8x5QucStFXMTf8h4Xw9SsoiBlSwWHP7xXx3KyHXusg3NV+rIZjtzSwhGNRhetw
NzToEwwIFbyHqcBqd5VIFchJtQ/aXsV1XN2AULv2ByNDxG0NFXuZe+fHoBTA6KbU1m+ifTqJrCvq
epDtPYWKHOSGfuY3yvdAVMNb+PvKxDy6IdECiJtW0HnlSDzmMqczLFWO8Zx6pDTTGCAXlY7rDcHZ
/xumR4ipkhxYEQbUZPYEYUmDVJvKS39EsNGL9wkbbZN3iD2ieeDD8fp5WoZ2PdRZt9DTsMZ+U8KE
UsSHkDH8zwhZ1hsb1TGB8UMjnmigxCMyjaXJO2Rl3DWMh8/W1h5s06fefk8StPSLwIIFfECcVteC
gGeS+ManjIWgHuFSiah3PU17N1LnI2UnHuMPa03xml06L9h7+RKrnYkqONnEpCLwffQqI/bdqhHp
PU+K/TMl6doeI8XMPwJ9yRdcIB0vWybpmusa8t79Wq3+H94kzd3qLTV2noQrSECWVEc5TasozQel
s49jRTBTxaracRve9rhgGgpomKbuiVUSJtULLgE3CzyA0wPCfnFtHEQw/BkbtDbyNZlxTe6RFdvm
ZFLjKU27MM41Su1h3wGSAmbDu3462i5lZQZafrRDJD0LTqAfiHZbD+jernE45RZw3XOGaAxazrq3
pyqm9rOeifDyNWrZt2TBLEGjiof6NFcL/4279fotjlSiyrkPLQ7GNV6ghsBH9kpJM6jLOzplzyaZ
7bALKt5WJ8KdXQrTE9gRBYNU1S6k1vPLMJ6QpwfKReQdUW9QvTO6ZSoXAgrowq4w095pfyCI0nSe
Q/AvkxUtR08MXq4H3qg9HK6n5oHzCe7tYz2tc7m2Qz8fQWNf2G02CKtvag/q/pynCDYsKrPM80lQ
0iHZyYxA9dYF5hRHsi5S5Sn3yPKd19XSfcKdNvrlU8sREiK5FvcgKQTA0FsntHsa8XPsjoYrQDE4
yS/9na/CdDkYh1CjWww+LOeTFYRzUiCrvjGPK13C+pY5MrMdsgQa8SsJ56T/WvFukCOKc0VA/psT
2qbmkMQ6S38mNaK+f1b+aoI6N2zWK1w5YXibvgRtDIvM3MZuIh9VFDfZ7xXloSxpuw6aHDzOFp/k
8QpeMcjDfjBCYkUkbeWaDyA2bRR4r03aA0zxR/4Dpsdel5vQUfeL+POsYgSTJFIdWRUHVXrLaIbt
CvzEzHifzDL5yxcfzvlwAPOFbx/gf1ibX+0U8OCFRAB5bgkOkbCAp2LF/ugQ4ezTXtKNpHPAhWht
nkCSDez9svA1UlASZYaSfOx9IppSA3UUv+vMoesPh3Mjpo/wLq/FbbtYBV+UljpEb+veVF9hwRZ7
EtPHm6qHxioZIZivWsRdBageHJqpj8fwEw3gYAsEPppmKGNsKJtngrZvW+1E0IYNjidlGJXwYQg4
+Yhx88ISjKNgfKRoXVYkdyNcKuE446IqWgtcKGMxv3Rh1MGpzxvoKgvkabZLna8VtexoktbwB9Nn
s/zd125ze7Qhpv5DpOwa732sDXBtPPjYwrTGAzzT/A6xkVa6nEOkaZ847sxVGbCkf5iDxZijRjSe
yNEJnOUtFaRaqjzrYbkTFomSgj3C10/CL9BPHdgZ+SBtBjeehkcTenOR6Mx95FaZ3fMuTat87aeR
gdsTrvB9yhE3miWf+rHGRwH9jNi2zc2STfKwtFmzHNt+ioKjoPEYnVqxxFCGeyJr9jIBAy6Puq12
FSTshsL10+RViA7IKv6Lpm6uHiRojEHu4h5ucpWa1yj3pgnmTyPhaC0G4bo+jpvtBoDtDnWo7EKB
XKfASuRSwGm230+LCKNCWRhXKaSQmjorEQXYozXe1r4HffWg2w8DQpm2A9IxXiI2zKvy2J+6R5C9
YbsMW8rmCzcgeRdiNjE5hCAtPmZDUoV5IAiUQvMcmBfP+WbOOwgBkb7hVfbEggAG0YNOFzSragTH
lHWbhI9rt4xf0cO3rpgi4uscVx+23AwyS9YSSpYJlI5aBfUO9hZwJ0pS04FixgL8fc921c8+hptK
IbO5Go5r7Lo7JIb2TRkuUtwa4nv8nvl0WHduZvxxxr6HgQNb9nMcNBQVpAvahOKsQuOvMIPq0JFI
8d8WfTOhLkibFESymS8SCJWGrx68fhAskQ/eOHrfZTv2Nucm0zJHZUhVnrFUhnuk4M3ZgcLrIs7t
OEhapkZgZ9ZSwVla+dMIONabVvNJ9saqQ133zv5EpRhEeVhFXfObE9uAK4LwA3tgI2Rgy0NlOfjS
rnLWkRxyAqu+0qEzXrp3SL4OYNnGYr1TY2K7nfKrjPz0Z+19k9rDdQw29mo9eVZbdJv5CNLlWjd1
uvMQMk/ylceqR9uHBuZ2GOPm6LG4Hm5mZK7R3IfJ2fTke9bzUG7Hqywrjw1ul+ACp29Xs6zLYVlU
YFDHplOPqd4YBLFWPRJw/T4DEpv0izN54s8WpsegE5+Qz8RdmYkh9ndzrVGS5bg96+oBm7HfPsCd
n7dPtQHi8bgKWAHtmlBoURhCl4/w3WPdEWS8FDLBjstCslq6Q1QDVrvL8B0PUedizI0IBe8OzqBL
+ySSNQxhWq7ozdgQ9zuVYDIuaitJh64eHtq41y8dUpnGPFUeShQo8dIEXFzbJzkNa/BNAWd3P7Fq
zM8YugsvD5STyZ10Rk474fXJn4RO1bgLE6v6m7AV6Z95jkZeVtg874SGU1tZJW0Y5T1q277wY9HV
5aKy/qPFNvEcjcr45QjoDOd0Xw/sAQkEoc7HqYWpC7x8A17CyCR4hk01DMFRGQvEP+F0O408wEkr
h8axG5zDGoaEfEABa3S1GYilK34Ejbla7jMEhN23cvOL0prMbY4tVYmCEzUgzqLux+9U9u0T9nLq
0N0e+i9L23b1ASuBf2Qyxv90SiDDLBaQdiFnm8mqEQ9cw+VrrhARuEvMisePcD4+ghJo0xw9ZYtk
mDYbhlKPBLcv2KtlxajiDjrohXlPvG7iBmWVj7g5Q0dxWy2z178Ajxt/MKYE2BKzL/UN1mR6gC42
Dr8lvKv4sY36psmRBsK+zHMzq5wusRvLrOq0l6PAq7+bRJk9Udkg82AGsf0TOH29uxsjSeoCuK8x
N90yyZ9zmDn8YAgGwWsNObUw88Eu0Dcim/Yq1XN3k9SpO7UaX+tZMMrv/Bk7427VgfNvsDTZcAK4
Ifo8UkgJubOTU+OBRugX7Fs1ILyBZIB8UDiYOdyZFCH1X8fAtsNX33rJkMNNbWi+2J4kWUGciJq8
bQYFa5IhzBiITcr8qEgHTgcuPU0dFb2dZFosGeo7INYBClxYSQRuPzedpTdch20L0Tf39Fd4Y4Jd
UqU1+xpgb03zpKvmz1Fj+DevdfaFukh9gWhoeFh76X6gsdV0J4qtY8nrGTO5DPp47g9M8OFzyg0D
5llj8AZY+5gfZEpDm4caLG6bKPpF8SSbj5UZs5+UGTce4orN0XOmmyjeqTWI/mGg4SVl1gwxPWEb
x5Ya16hUtWs7/y5OhbjjCYqqHAcFBZFVSe957nE/P8Ltxg8fuNVmPFrkl2OTSZkY7rvRTe3RRrLx
P8MtWeoPrY96907O9XJo+qWRYArM5AZfcvkncmqWh4gIO3zoUZiGd9EUTX84+J261B2kwHlEN9ux
lopRFJNokGFnYpBd7nnd6XTnw/XQf2QBJe0Jqcb0l+ct2Sc07J05Abuog9w23eDdT4iCOtm6pQxS
7ojOh3kMGUoxE3eHPhxsdayFV38gc2+X22QIjD3ins72HAiMuRtsE5+S2RdxUdnAebc9Rgd54Zth
3mFY/OGEtmvSnKohDD+FlepQXISmBWkebdwX33OIQjMCQG1ODIBDNH1hibELxjBo8fS473LosnGp
EAgj/TpZphro6TFHG+mxYKcCXz4HVoVDgTOT3CqtdFPaNEQMQqTw4BxmHvp30BOGqo2ZOgLluasn
lLYm+hYvS9ufAi1hTcQSHd4E3DRpAbnIEn5YxonudZBSdohdH3S51lA47WaEJNp87jGZSuyg2NxQ
/y3/+BGvh1KomXg57C7q36LRa7WbkmS5qS3VuBJ3fhUCK0bc6nLXCSY2EwADZCis6xgHimgGsfdW
pMQdcMkzFC9OHLci9wdkCCFQh4qHICbtckQSCoAzD7bt2EygwNJbLnJ3CwFWfLs2ferlHrBp/6kR
o3J7YFxBvJ/RXn8JlyxYC9XAfXPvASSoboJmMK6kSQUbEhbUze+Bwdo+hzcg8Q9Y1oF/mFGj9Mcl
gqHrKarcWt8267Jl0NCGRXln4HyMOyDhtKD4RuqoQp4epjWEehK7jg/1BIyS4n3FJq4KEPV9dw+P
zNnshkwE0xdDUCfuHH7ODjUrdOsVeBTgLkNsxQG34aKDNZpVMczLPMAmIx6t8pqk6cfKZ0MKhVLV
87wSE0AWyiso7Uk7MFIEsLN/rAmi6PMWUm39GPE1PbZe1+gSMJX/AZt49zVZMx7lwRINPzmJ+hs6
BXClIn3ttSdpUSfmfhvbpGxaFz03xrTf8Wu3VIjWz8ZDA3jim7Yy/NRj9c2HDuqobgdXnPhlyNZa
5WFo9b2JcDj9scaLPsOtGiwVkO2bh6maqcONJAHsA8Rs/Q4tT4Swz3kJeGGbwKvviMZg5XwW9iRF
CK4Wg9boaWpajxy5hnLxLgb6P5Vwa05uBwhM2lIMdSb34LCFz7QnOgPFOGh0niSEaVz6/n5bZzPy
C6CclB8d9eX4mEZIptypKarsLopG2pWT9sePMTaJ325GpVrAP6yPT2E3zp89DcvynQS5PdtRHDc+
dn863y2QIWLmY50cWug7yWcxtNNPF6RWlKbjodr7ke2gh+wi92iUHLvTDFGjyXF+hl96P3ZVSfuJ
s2O4RuzJBWLBcvIIamRLPFWKmcNCCUafEOLwkUM4EJqlWvLJGRXis1b4bBNz6aNMDWBDTB8T5J0C
maVcaeof7QyrmjyQIQDJZfA8XUYtdCmoxqYB1LRWrD9mcG0lpPadbfM6FTUQw97wZ7jMsxbmWyig
jzASBo7TxmP7ZOQcgswQdvqTjltwykBANLqAVAkdzZpr+gt3m+WUEtwfc2AJ8tDXAbCHzHRi+mmy
QI17MXqhvB3iSpMfDimAfzJdG6icOx7dMd3JXxQ4cLtrVht9niZWn1zAqm6HkgFquthyRMRSoId/
wha42Y5PGh7WWo1WFajI0H/P8fXb6VmLYHF7A43SXDrsFKcIxXS3g6VF9CmDlQU6dJyMX7JwWJ6X
BEdPtwInKlSl/U9i5XN00y+ye1pWy7znBEXBtCeeRTdzdZTqA1qc42MXYN7k2FqHR+JwedxFSg8n
WoOcUiwONeR9vPTuYMPNqQd4ZNfvAt6YlwC05/EEh9XuQXYjG/K0is188MnYHekigvqm36gjuOTE
vQDY1QmUTjgjdL4w2/9agZ2vQJh1H4AfFaKct2zThvaJM6xcA7q8UIStdnmLxPsPJIFwMXcL9e4V
AiTNDvaFyw/Upl1TeAZXtzJFjd8VMDRavsqMxR9gYtj0h6pNo8+aRgDr5iRpHDIc1gwIsIBp3jTX
26cOXLzblNPfti4HL6QbmqjQZHJPQ9TjCgcDC7jnOo8B3x5dpT74YEYy1EbphIUg+3RPbcTsw5yo
rAJ5wpmda6ZkfJgoQcVUUdXeo6xZkXdc18FcLmli/TybRfVJVJD/f2lV22OYXOeNHz1cwL7B45W6
QoYITn6Qaz3dRXCDibEaFH4btjwZhXmL3Is/nUBX7bCuWj5AFJY4gP+Ix3gM6wQTDjizzJug2Yrp
yipxqIZx3KGUg2l0EILbuQ9gwP3RgFU23MZVzY4jTpSPwg3BnQi2QLKATtCygtnD3BOBsh9GLQhq
yhfgmXAd8ogM7iu4F/wEOBjLE+7x8b1TIqmO1imoKSHwCr/Hs2p/MuxYALAhY7tb/a4WOQqu8UsX
1h1By4bY+8QKgqWPgA2YBa8qCouop/VYQqLqNblne6xPLNXM7lKCdwHwuqR3K63SaOfDM/yxGZB7
/AjXceATazZ1/+PovLbk1LEw/ESsRQ63QKWuzslu37Dc9jEgQIgkEE8/X83tHI/dVQ3S3n8cUCZM
sZ2COPlW6lbx/q7GgMliMAahc2F50C+TtRZk1Pu7k5WOUmUK6sHLw6YFBsrMaQim8qhVYXyAw7gE
wigbDHV3xRl8Wr9xR1tO3hh0qoew2nV9Hzo35+3G3DY8glAaca/7hPWH7GBXXTqnrLw8EK55KsTe
/RJDNB+RUlCA6sWUGz76k+BrI5mutrJGze3+sHVe90MHTGCfbRfOv1tdB8Fr63kTNYH4Xpz7mC7X
O7P5tT6sNL7wRhVe7YOlyvBv2ySlk8KR9dVDhQr8YZ4mKJRpTJafbllHAgSSKD0a3PcoHbtpuKoQ
uDbvump77Auhl7dRz3V8IJ9mRBLglQrShlqZu3JrqvYjMYm73H6tIbH769p/edHQVRfNJmwdPIL4
34dt0zyx1PQk394IGFduADSf69rGP/Cb8kPXXRlAf4XFVuRLvy19Hm5eoc4DbvHt2saNfDE8oObO
U6r4iGmu899l30VDVsE4b1+hEuMdXcRIXnbb6yzsvO4GPqfHhLZIzvyZeYmPwonSkqhPsqmVnAtg
YutMCJBnPbQ1moOHG5T4OxReuJ3KMWQs0Wpy99xIe1zzVQfaHCxLeL+8ZZ6s1LESOaXFpof6OKyQ
Z/nue+MnkE5inefGjN+OhMl4VF43/g1nWzzNrfYw5yFvdbPZNXg3G2dbVRbVyfAC7y6QCZVVcjHE
hrnvTVDDIxEvbZacbIso+bFBoDVnEOVN38d1OL21HYTZ9+Qvi8iUM/cc9GFn8pYtwLD/sYCnet/C
4OomvE/nUlPZfV/vKlDAjngHL4aQ7fZ9qipiOhhihgpuZwdOnVjwkqyptFfzLUYGMDtsHtdg9eVL
ss79P9q/fYX3yXY4TbvSGs8ztKA60z/KB+Len/hqEI4FZ/Qmkcl6DORnYxV+nydEW93Yo6K4wvYE
7AO1TB6Iz6EMvqsTQepBMgz/PJ+NI/eI0KgO4b6E+82A0r9gv9meBtGOW6aIOyy4QRXlFSHsFOg3
h+qSl3Hvnm9aL2L8VbTUzzCshJXBkRd/bDZ2TPpdZEHmzuG4Z3HojI815ZtjWjn1/hu2F3aQKtCg
SAkfZVJBScrMeoufvPYhUfHnSTXiRxgnnByd2Ms/U9cX3YGdmz+8+iGtnmRpu7jtF9Dzo+ji4u8e
duN/fj0wbK+NUzOny+DFJ+txeBzqAmh9Up51YJy0quNQD3J+CfSqzg7z3Q762AZ9WlVsTEew90Cd
+CyRC/TVmTdPo5Z+Hdi/h5PeVusTCaZxUqOHxDnVLrPapSHmfUobu9qeY1gXgbt9x+7Onm7WbNh3
VhbQpNmmrczhHNynyTE/PbMN8IiJ3FhO4xYXwEY1+IYpfrNfl2qLfi9D5Qh8+rfnQ2L8aPMNcTWU
9746DVHkbvLTHvfKgcmY2j/SKYh/7q1+9rKqs8OTjidR5/yV4q0crMF5wzAndbq6Uzsdk3HwJjKE
IgPCs3jQCI3cgvAIXeYLYH4bR8SKLmtPg75Q8g76iUxEOsG28Rir2rfzpuxL81D4bvy0ewbpDYeT
/U9OUXvfIvheTq0taIFrwi08CI6UGxTZDaTv0Nt2qBJ8VpkaV/cWfOUBYallju+bIFbWxVNOLw70
+0j1wOpZLmihiNLKvS5scti8Td0lTQzz7LKaQlPHru4PdAwkAMilBTCnu/n3SCoDhG8sZ3WopDuw
qSyu6lKp1fZFgMPEvbd57cmylnLneO38+pzUpZju/EJ6fA/O7YFt1VbmYcnodQmQ2taZFxEPzXNb
EFQEjkLQAFli0k+R2Ic9DUxVsqVNXyXuXcIFhXDE23npLYnb59AOi3ocmho+EilJFacsJuqL+Zkw
KRb1NkydiJEsl6bvX2VNe+1VrBFbkDUF1DIQue0dMd50Y77LaBX3QTCo7pCURQyAghWU0D6rMfcW
tY73/bRihhpnFwrP3ypM+lM5LP2Za8r+6N3O/i9wDTnp1U2TCpJDcutd2DoNz5tVbE0WsdCow1R6
07HQjZRfm2wZ4nUT2I/TXHZo4DeJpdZ3Rwd81TLTmMZYs00a+YN1IR0EZsFfg9ZPUWlWb03tt86R
CC24LMab5QqLvVanyfGh7Xan5E+XE7Kby4Zi18pC488q3Ql7HmE4jX4tIaOmrO3Khf+h0NDw3m6W
O9NFoj4yM68hGD6ddSl71npJTBNEGTRbM6R7t++vukHYn5dYgeJzW2HAuNRbGXwO8JN36z6bPuuh
6UtGpmVtj0ZJy0pblomQtdpRHx24yqfczR5k1npTJ+g4bOe8qKeIfRrKfrizIKjfBsYm/4NtcFLP
vrcN0X/g7hUKgaiGvOkAhLa8XSsHjAfxIVNvufbfzTJO6kSeCHY1jCzFpegEiXGTafz64jkbRSQo
NzmrYc0L8y+0dv6gZgl6Q6TRMq970+6laH1sVqMhSY51XAUR52ln3HPbquZNlEP9q1zgkbNq6ku0
Ck6i96wepfgPTsOBYNjh4mqO8y2ejmZXs5uDFaCBYB6f6amJ9pBQz2ROrtKMFNxF1WAQRHUBEiLd
K/XNpsAosMdR+6eHN9PpVoNCHZzO0fvVNI13MDS2a3wu7pAHyN3VhV1jmQ5tiacgp1MwvHP9m/BA
V5zlGcoLww0XVBtMuQqknbW9v49PvSH/AWyMvri0VxxtQ4vm4KyXnvM6HkP5jHhn8F9sl9/Tr1Dt
7X5eOMvjdLJ1Fb6JWLnRgcwaKOytZWl+hPfgrINZBoRzJ99NUtWQr5aWwFy8rWErgVlI1AF5a71P
mCOu/m4W5fgZrhz7P7CTt6ygtzuf+90z2ZLM0zsi/6I5bCvxZjlfs/oxrEu0PNTSdsUFlAXWv/v/
R9ntuPX5BTPrvFDEjthgU7v4YZSphrTpNnx2iSrFcE9nlvByuezqsm2MPDdxdRNn7lA4XLWjFf30
gTJ4stCFdNlGc4c8Op3PVRXxH38PaxCsoOqx/R72W/3XNshMU/Qm9nc/RWF1LcaB0jjIu3A+Okap
93U03X+xasf9QICTWO/V0i0JJWXxMByoKyOUd1/IBb5znKn811lTXGUkR/dzioHRfmUHQnE+g3eX
fPcsWdqNEV6JwJm5vyeO9EzSVbIeSIIr/ywood7pj7RAxaekoEHBH4AhR9+33HxMZLn+UtHUv1E+
n6BP2qeyPdI47aIrqOow73qS6AkKGQZj57Yzoh/Yh2SmCc/fq/p+aiN3S0VDvlbulRPg/QA0eb8j
BEBUZLbgHzJbQn5JWh8+KGUbyR8ZY/PWhcpxUu4eD+a6IUvxflcciXm0zyGNo8DDxcMwTkD807BZ
0UH5obX+WrS0/UyLcbEfoN+d4eBLtdcH1yrap3iS7gZS1XKLFdOy65dwtcIwH0ezEie4WYwMYzP6
DyFFYuZAqtVc5fsmEvvA8abstIoD6mQG6JpDH6txz+cKRdsNnzX3Mp6c8KiNdnxC2gZlDtISYQjP
Z9pPS6MGBCJY+M6bFcHfS1FHCQf2okKCvsT2Vng+Wi8vQaWqwWlwlxRDuB6TZIyeGEP6Lwgvb3yM
p0acZ9vd1nM/8FeTf9E2j47fa3koB6WeLNlE/8K9ZUqAcI1JiCPe8Glk9P2CLOiDFGcMAhtiwN0h
G9QWxWlQIYC4FD4Ik1USaP1f41W7SQXqENjRVW1NzpSJ9GXaoUBUN/n1YRiktomLXepfgV2KGMLD
ZmVK0d0wg9oKrfeBwlrua8pwZibRFrLmIIOuRPwFnf86YDMKsnn1pr+F4Ri7CgL+3bxwWkfn6rZJ
ssqKhcG6KOunZdq68b1ukPfdW9Tpvd80pHsa+2Y/h6DK0xfr7PQNVdt5j3NbbF2OaqYIDhaT6/3e
w6Nmzmrt96RWbX6KHiIJ0gp8f7kn82l8q4KASjCeZI4gMwccf1Trqsd+D6kcRX9h2lSvpvsVdkvQ
3HGfBd9rsdSPhoyc92QaQrLGTYC8HblE80EwlS4y3wZxRclkx89g/P78UIVcPKkaqyRMlyXUf/fa
B5InhKfcz61bNQ/GFjUqKbh8gI1xQg4RD218x5DuVXnlwIDkJiy791VTcX2sOne0n0SlOXnYJce/
0mziqRsL0ghhlSsWsaJtjs6sBDkzNkjsDyPJ0CdzinZmBPCFeezXfR3/BP2+PS2up+MTw33hHOZi
1tjbyID4tauGGmWHnH9QJVRFzp/IQyZ4aLTXn261GDjTOq9i9FuTpMo4itbpKrxym2EPSLTLdFh7
T8oKlt9cu6vJGh7A7eDOTv+jFHuD/mhKgFRkYm/lnWqWCcZz6JJHRy2hn5kihlrWrdu65zKZ5Qe7
N5GHSNfKJw6BIcorJL3fykTiy9MlYPwNHPvhd0P1Lorei7ISzIjPTDzPLeariY9F3FT1Idrt8qO1
q945hzOSI9RDbVGmRPBwoJbbNLxCfSRpsVIAjHB08gCfOB1v40Nc/WyXup0OTZyo96IuOBRQDATP
aGERcjl8vpduCpKAo6IUHa7AwZ8els4qvwBYKc+167onTzRRHLNh2Ux3nr9vJtv6el2OZONt/4Hq
Yd4ksH9vs0VAcB+oY1tDgmjCZLztIpH92ixt7yJX25yK2HSre9yTxvu5YKhw73TsrHcsbS53GreK
Prn+7u0vDeDXbxGbzcrUErFVsGaW4bFedPS5B2EkHrd6d0s22FZ+BcaKlsMW8pVwxtY7W0k99fYh
MtEM8FO1YjmLJelx0JZeeQGLFvIonVBcQw+hMZx4y5XaGgPKv++t+9va/MQ6lW1b8nGSwX0QgMwW
T+k6qnyvYo9/x7juTzN5bXhCxr+eXZaA27o/Ds/xarnVYQoCnswYEdbX3HTAomvpSZTibfVaj1FZ
ZsOyBH+6MEJx1NGw9+F00nmrG0tbqORC8nvWhIrYbIgYPY4W2SpfkZ7bP3Xt6E+SMcIwC3u+XuY0
awfBEgn9aEG0/9NITZaTGw5ck5NcvPsWzeDPGhXfcFyhcSLUHTfaGVJuwcU4YJxDz83UVktfmQxx
VslYLFV7pT5rldk4ueLDLzzHZOscbdZp726UP10/+qVDGwV3Qs3WJwoev0eN4PBFuXUYQBmzRzzX
wVzSy1on629tC04bQpri+8JGYXlczRpT15WU5VfRLDYCWitwCJTy2s6kloB5Z3gkOUqVNfZ+MNLu
Z4eQEWnW7LT0C/k92TLTRLP3GYB04pR3JvJFd1G+FDzWaMlrC6BiGmWMpMUP5U5sl+eeq8Wx5Xlw
gu0phNIQ2YzYJ0pJTdlESqbMOJ43yWWfloGBdLF9gNfnqCmsV+RSiDLKaRYfWsPRyVSztd6RjtBI
9FVrjd55tpl3K0ZFiCNL+Sfiq32Tz2OUDPyFJXI69A/9nvboh+e0Ggt1BPwfIQwTU/nsErrUvxJi
pv4Iv4j+Qw8UXb0xAEh2VuZ6dDp1mORxslTzofQ21z25jLTfiyF27Q4R3HJZCMaZHynVav6sg1XZ
j4gxAk2x/dYuT5Wj4hf4zl5mSo/us1iHRt3p3ul+SfTeSK58m/q3zlqXR3oIwzVtFq++R2QyDxS5
d9YnDGGF5BhdeuaqkJvCXbv2pVdW9L329Zz8QWzozUeB4NyHz1zFA/p4wEe1+MnfXsfASh7KssOI
f5TiD7fp6yzWs2+dG6PFjn7V7PIumIttO3WT03X5iLrQv4cMKZ6XGP7/uI1SAcN7ZWEft0lA7lvD
0BxpsqmBg9ha32z0r+2RxSI8jqayt+OtiQRDyK5ijWJtgVhsIN1I342RgrzqYdm+yqnXT0sYl+q4
FMsAQRCOQ4F30IZNbwLfBwnQljdirnWDa7ki/UvtKelJ+m85fT6JUW/GbzLduedMNwgr35G1NQ9e
bOTwGnT1uqW2Yligmkk3Tro025KHA0tuSvFN7aThDKNN6je6i6MqnAgmRgXtYxnfSjoRxdlHulJc
bA/LbK6l1Bz1baWRho19V/6tsUSHDN3AM1eeC+8gV8lZCAGrXHTHA1c4ye+tIXE7GL5XN8ZiVPTr
6GchpnVAn5ieCW6NoRk+nNkF1mFRhV1c+06hkLOGuTvRTtc354Lm6teSIt3mfvTrRTJTi/WKxkV9
GisYrqYtPQfAquZYswdMkFBSZt2c3PfW2DnQVhP5D/Gy2vI0O8sqz6TC2yaXM5MwSBNAcOpQgsSF
jV3uPATIuHETew3CrN5pvlmKfLxEo7NOB6dG+4IKvyIkD6VldQ1aC06oiirBkxB720MniWo7IEST
B7sO+551N1b8KO02fvk4Fo+D0l1/SVwFq8wTAR++8tuYXiZVIsQcW189JIrbIi0tU4UpwtGxeIq1
QwxJVxg/ea4SSm4OzUIpwUOk2YUyqjsS7zK3ZScZN8JW59UWso02iJfuoZv7/sQGu7wEi48+rfRx
VxNbFLvjhWNrmlnV+v6/OALYQm8/zxzkexLLLEDNVBwDiozQnbR271wW0Ikjowcniab0632s2+Zv
FMGTHShH4+WNhmn5aQGze5yGLHwpKszSHHukZpTPKTGh1XJ0++HW1Vodu8azHaIUuVwPVqUCiOlB
r9w0sqTlPRQq/txRTjCQJ2EF+iE2pP0rugH2iR5hbo08F8isWOD/q9hucqOLLsjWwOgnkh7UdsCK
Xo/Zvi8GgkDPsn2QkEd4HRNX9Hmz0+6a7nzvG+91Y7Yc8hUtBqkN1klzqunjRE1OdayoueDf2Nbi
0d+0Ap22VFWkg73qHyKQ48vajzNrI32lhCcivQ+gLH0NUtk19ZZ5zdLtl5WnGTC3M8XPgH/y2fOi
+a2bSJU5SL4IGMNIIzQmuWdUdx5IyQNI1kJsqH9LWXC5Op7GlarAY1ypiPh+U29rhtTrlm672bbI
bw5+aFNOze8I04B3CNW8NnSGu4J1fNloy4l7umPT2u8RzyY+hwIiw6FgxdaIogY0OAs5M514s3Qd
jZelCOx76S4x0JqDc3FC9wh2EPReeLUjPFd4G1bxSgH7BMMWSZLeGnrK2ffL8Lsp7D48AkDz34qG
SzUDnJjfZuaOIvXmpH4CUAjiQ70FXvMUBWp5W6Vnbz+EV5XuZaZlMvmWOtwuLQG+FmR9Udl/DUzZ
+ChH0rBy1O++ymanaedT4W7NyUWsL/5z4mEN/9nK3nq6JhoyUIU7OdR/x4P97I0xQJ3ap+BtH72u
+wxZk0fg2Hq8Per77ZFRhqzgyhrjEz+lZ844IZa71uvK8Bx6rYvINtq7gwMith2w5XYt3BMRjJcS
h9PG5xlh2wtAu59lKTlbLJT1/2Tp23+JFUR8RMBO+FRgXwJqN7eAZAHUlJyWFVg7WwifmaFp2wUZ
uS38H6BnznhQkeo3aFgd/E1mhZ0E2STqaQdB9NeslP2rGMckfBhbvS8/Vi66n1wje5L74YZ8CDVH
qSB1uvAbZwww7bgGY/2o2VjLg3DIBMxo7rZifi3NevYVdBGKqKoJczkM4B5yUvbbWMFxnvhhUEKy
sKgfLZLgKQfNdaeDSxeTOLAItP9NuBPFPyss5N9GouA4iSny5ryn9/c1qGHbBCX22PKATYIZqrky
nzaPNb2/hPCy9ST7/iSQ+Zo73u5BfdZbhIgrXXWvfwGTDPPJhyDfWFD9mdbBMDLzR7uUriBsOQgW
ptIQbb2/J93vovOde29cgYioZMCg1sUxwF65giY7xnbMFQliS1D83i6vcyQxenB3rnfS13JJjdUh
kYQx5F0dSXIUqbe0nD3jMofPVdhuSNmtMn6YvH6Obw/MDNNjh7tostIbk+pnJ0wpUkZIipphbxyC
hWp+G4RAldcaSeF4mXU0oGWn3oZ2vVgyh1KVNTImq84QKejjUEnjxRkNE4vHbMEP4T5vsEvzSdf2
9s7LNeqzELOwTyUX3xmmDCHVPMzuA0mmjvnW0AfFgS8ZoahPLDVap2VR90lDpEnuROxDlw1noY/i
R85luvWbi1pMOPv+e/bpG3xyKbgqThqWzr9XWxcfW4Ev/OiShvp3xZ7+ANSEGHsDAToE4sb08PXa
kMbR+v+jWOgKrLlf/s12vH80I1LW1BmX+s0n6GrN7XYanyzjm/4kwxb4T1prR+BuUILReTsvOmXc
6AVyKuX7LWsI6pPfMpoGMEhnKP4BsjSYS9xBN8dhwjGSNTUPGRNOU/6sWhsSjZl1TbJO7uAtIgJ3
zsoewcrdasCJFnJ5UDaQ0A3NoMDl2QtF154FXJb3PBLT+YTJQnrpOofm2rKjcyXbc8WtPdnVnO6Y
qpnW/A7vZA2aGD5uGpMHRjsOhHhw7VeEEVubO9zO0YNWoxwuhrJKrGU+j+SB/Wp7YiYVTSpqcGMW
a4yIYL9EGaPhSrwlR39rU9kzAxnnzVzq91gwMt85TcWi5K1WcVXclxfbC5cfairg5LwQoc2RFRsB
2hxzUhwLy7V/rCMjWtqJYXkLMOQ943wHP5G6aL+sWRfvNhAyOJyZmz4bhrH8C7bHNtXM1oKIjJng
j+2BrgLdMclDubbmediN5qFvMMecYlvaYd5wN70AuwTA2wtu3VMcF8GH8YS0PhLhFYzDXRT/6Hu1
/+yZG1FZ7DVTlw42YjpsSYaypW2khaPTTY8tD2pLRhTuR/ayNazvS2If4Iz4mQAl6Ca9AyUJ7KO/
xPby0QZdVF7sdoasWKeuwjJSbR4DLJMdpMgtuy0covoNMLKoz9Juqi/sMfYGDidH+MMAy9KRM0LK
J9nZwWNNwQH6UVIK37tGWj/51UiTIZPrPsi+Ifq598roP00j8r9+tBnvF095QT7v8dj+XeQsgtsJ
6q49pLGyP0aXCr47tM27fIN/D0pOnjkGuxFEVP0deTNh6opwYPwVlcOg1thuRg6ZRpBlLIrfddw0
1yLS3vaK9Na7W0aCGkmMQ1lwllJZw9mdAOKZXuPFP4Ii1CjGVxRDUKkigZEe/e/Z9lruGRKz6nNT
rfMz0UcYPAUu9Peptu0/3lSau6l0GkDNFu4cieC+Pa99o16Qq5U9sAaJMi9+5Q8fNU1Jn0vXjl62
MHc8OZNtFWc1WdYDGs9i/nAlvru8sVp9pr4eENvqtHhlSvQGfn2ldlP83PY1HvoIWW7CE5S6oE8k
BASbfY66JepPXl2a4eSbQW+HUizIQ2M1B+I5oZa0/vL6ZEyeAAY2/TCODJe52sJTQllrOC/uL38X
7hu0jj0xc08mOFWF7dbnCWNDfyO73H9zXRdgqErML8BjTXVG1Fg/NWbX1TPgQ1yl9R6u/7WEDpdI
O2W3WSn5fPVy9Gsn6sHpZL1nUxFxQ0uJOyxTfu1HJ7MBNJ0J7YnUoTWef+pm+s6PVRmXw5dLamSV
DTNlPRlj8T6DbwEF5IuJMXWjcGBFzM3aV82lVcvwH0d3+b57s6UPTiugqpQ34ZMRtDH/s5jCr8jm
zXrtI7ZeesnXqDoszu4dVlcFTT50sYiPO7GPuCk2EPu24XulLoUbOAhMp6F5Owejq1M43gVjev0D
DUncYLKM4QoZgIrh3TKW/MazAf1DrdFGDoBZlIdRhKTAtO77/tqWg+Mco5k6w9M6YdP+JJB7naHC
wLDh7vs6ZIgPfAbl1iAP6vyERx096J8S9HxjZZcN+nL8ysDj9MmkFR4DJLmD4/KjjFtcH61CqwDl
tU5KsDIbnxbj6PITYrH95XEJODxgLNSIkEV5DAYCcW8KgegdGqJ63DDlVKlsB78/xYFCfKvD3YP6
jpV/7zCZ/3NlZJzjHsMvpAPJMH8m1vvqAjnX/OfWAarEUmv9zSGiNjT2jKFHbHL979qpoxifC4dO
isfNHVOzY4jNW/ZCnDyBLCCW/ST6hU22Iwek7mIHJqnrv6MIu/QI3hplgoHvWpRzTCna6I9/GAXQ
kPWrHySEWsheXjyUEq+yUcB1MT03AThl0//Tix1/+QuWB6KQIHXdcuO9Tyyfm1FNk4pPo7GRtJah
3L6htcVwRjwXPmI9r83TPiM9ObPMQzCSK78vuChn+y++M8AxfArlXWfjJUEI6bRttlUeOccYWDFl
RnMYXx3Qt/bY7iSAXQgcQOPnO7H7n9qd6McyquURnhaIXMZSf8y8xx1vedhdMcMgdpMLLinReXAW
tmnqp3XyfPtoptLnKClHlPYV4u47K+DGyakKG5/0pNV3XDv+P6OG5rob/ADQZX4Po4fp8V+33DwL
7KWwpbE/Wcc6mu3XvdGgjK4n9y7XCxHf6BVLxDf8gOy2SCb2Z97q8Q+KRxL+JwkTdW4cFZ4ZAMhN
kL2FG8maJDpEYiJFXg2eG3wlrFFLLspAupkvk8qcvXl39WVtG3knA7uustKSkX+G+yYCsCRukLSI
3t6nn4FlXOeCnBzenWCDDvESgrkJKQgPfrpGcrtny6uTO4cVaXrQSJBfKgRQBeaurltORcxse4ht
YvlSIbR58NYbBOOINYnydfJ9/hKKl5pfNWElxQlgnMc8bhxrfCWEyO8zvxDJtbKsG+BWhOIpoEzx
PxsRic3/vY6udhWXv9gEkp2006INL+SyyfaqWtDsV6cerPoi97He8wJFPwJXKR0gImwukRCqeR6b
VTgpME3/q0sSaCdfSljE1aF+8DCXjsZ8j9v8ERModkXWSh+zdrhu93gs4d4jBg83VW63IEldInIp
p6bzt9x1tibg0qSqNFPTou/dYqr/uvHs919RtTm/N3ghKXK7Gwp5wHtUPcbAW+1p7U2Cqi8amiSb
OaifEGN47h/ep664dlXvPnJOVhzOfbDO9z0HAobGls/n3LdAa95dE5a1uARwgk9rNevfEWqkvza7
5OtMvqJ/2HYx/YynutSHyp/l+ioRfOcVtltc+wOVizJeouROu6Y82323wnqWY3WoXWKC8whFdXn0
Cj/uLmCucqBkO+H05ecfN8attflYKBidn9qmFteIZ8fAWw1gDYWm2eK0AAKTENU2beagqMeTF8dY
vdeb8BElevIhY3y8abhGw69SV/6Ngxb1nPYhFXhZAotcp37QlL97CSWDegLsk8oM6IqcS2V760XI
+1UL7Jipxbk2XgpR6J8B8+pz6bQ904Pvrn8DZ1zfN0G/BkPm4h0TLFq/xFhPXY54zDrbcmp+x+PM
Qt54ck5hs9wtv0mXvbyCxNbHwq+rPqe62f6J4qn/bQViuvJEDNyIlYheO1XbxdWl2+BKisnmXcpY
D5ArkLbdHalAyytByGrPMe5hSFFEiRRXtickN1EH4Z8SS5lM6eiGi8ce1AdfkHJJdXZ47LkCm6j7
BEaa9H2JPK89hrSMaoIebfmPwT3wsr5IXJtbypU6x+0Q+2c1EwSeM48jR0eyX7qZEDe1Wl8Lp7sn
b06vxyaZPRhc2fYvHSwk0JAjYmT9WxHsD1IwQjPPLKF3kYOb9EwtblMcTQBQcVgjxz1WINfsxXAQ
iOOKbsga7L5UdjazweVpXOuyrgwoh3WGnkpt8BEUBXRSEDSh155ti2Ck8TrrmyDcdbltCJGeIuRU
NBhd0GeKJxpl4bI8sY0kz6yamrSu8/cjkdw7d21LOVRKyNz4a12n9r2YpOnuWiPN09QUyyNzMGSl
57sG2eTkD/cFulEs1lYxMYR71vLk4vR38VUF+jrJPtk/cf/vj5E9q4rV30U5zTA7ArjtMUZyXonX
LSL36GiF+/84O5PdupF1S7/KxR0nUUEGGQxeVNVgc7eSrMayLNsTwrYs9n3Pp6+PWZOjbUGCnTiD
ROJgU2yi+/+1vgUEmKeiXeguzEIXiWa1Pzhdno17g1YjO11IVu2uzuqY/oea8ieOyXZxDCpYJuC2
6uJLkwXu5WIy02/Y0+afa5nkHwZQy+U2zIJuzwFM42GjvnNij4t4KS1L8PlklOm9ww5ccbYtFR1r
162Xp6q0EUxUi1NvuzgIrsGYdOEVVUInSvwmFx53VA+fjTR0Lir83TxQumeHKZvtYdeiH+w3JZVS
avKxa+VP1kiMwGWf4HUbNkZsT+VjBljlZ15LhGNGZ04WdnYzuxkH25k2RSlLd89ujn1PAj8g3QAi
rOmUpTOSRHrzZrjLh0BclqZaXUJ4/BK09IZEgVAZud6kNsoSPxGWTYG2Ayu4aappdrbuWoGhJmMH
WOewqC+bGhFSd23MyERuqtRVP6quksjz2Rs0u8WePPHI4lbpi2lJwZbAIMaiEE1lgzNsUgZSCCdZ
LlRKK6bYGOPQGfuqZjO47UTN5F0g5/QFtv7Q91Au4hxmWfSnWA/XlMo9rKk1W7p9k2JRXYHlk7yk
7USqOHWBGrVhnDRPgeq78AHRaNTCfelQnHRlDVNI09jC15/2DaZbvIPRLTGZ1UcURANWWI6B2gfT
4f20x16nJ7eMhqd8mqMPvR4UKJ8qd27IX3Os7ynEI4TRESKVTUVjo9+u+3XOA1GK57AZZjUCCxhX
A9kcqjslCABgPTcqaqBW37Z3eYpxnosVOMa0muJ2p+Pa/hisLlg228LOdxxfCf/oWlQZmJeiUtyh
q0AVN4iwvF4tR6cpR+VBVSWnuJE35HRRDo/rllN34cYHdkxYGqSa71UFB/XbHGL+GgZP57fkqkYF
sfdRU/waDQr+kK/66KGrPXFdYDTFoUmzuj0i0nU/IGrvaI/VFgYHj9oataDAY/jn6AfvkACwu8ms
KauP8Wgk3xsXC8lGzs78iYK4fdf0zfQjphX6dTIMs/gsvXo4DcT74sjiLEyZpipy9gNu9myG4fxL
0M0JNt3St/cpf99aH6EPvE0jfIqcymLxpS3dwJIb8lg0IzXh5geaZ1Xu0TLtSgf5PjsmGrnAj/0E
eAa9CWoaOzMkKShCvtvt8RCJi3BRZlwemD2a6IJJRTh+hJxZ7SwUhayfQi4/UBcNy5YcZq0v0pRi
pG/bzXRZ56xku9RKwxpClVXKe5XVUXOhi6D/TgwNatActMrn1dsaA1WIp2vmRnZebswyvW+inAJ0
03Juh7uB4mKH7irKv0VGxezbi6TxTkk7mnfRDHHxaDKMwk04p8O10Xtz73tAGDhuOC1ngLZu+sHn
hI+JlO7AiImTVNQC1X9Z/IK/RfxQ7qVOt5MFwVQwvUMcYtxJQCHMUuFVh/zrq0trg/ZAHAEftzs3
8rYh1JTYT9Jkui2JDXg08nlpP3WSD4aPlgkAfWiV9w8c5ZP+0VWI1DHDLt2DAbDnkaLP6uKvo/I2
CFPuhoZpfwWjoxY+Xn20Ol7ROfdelEMjGONkYX3gmI8yEguC9r1E6BvP7Bqs4BO634EOQly2V7Yr
NZoNM+xuZeCqZm9Cq3gkilJ953FL52gHi+Do3uJg3YsmndQRsW1yYQZRUPqydUzKZ5QJoEN16H79
JY1oJYccgPUHL5s4GA+l5mdnpWZ9WZfzeFWGYd1ejHHg0kvTAGN8ykmaIgk1CMyw/BeKRXTryz2O
APxCA0FTsY8ZpMfPlYpl3LKXBeIRzRaDbx7CwN6mbYRUt29CxAAUVdm8VnmzoBoow8HcTTiDDugu
arUzMPWxPaDeJ7ZYLa18sxQ2tnJZWuKubgM82cyY5Q4XbGT4fY9awY/bZbFwFOmkOY6jYrpJsjJM
fuacsjroO6blbIZ5rL5G8+KVR1R+ttqIrg4/xWoIHwbs8HQxCX50CBMomu8UrXheOkrbr20mBH0i
7CXuBkdRc0WDnv5A18zQuCw5RfqAy7D+mfagqsF66DnY9HGBAyTAMzrv+3IY7xabh0n7N+S4F1G9
fFRKkvyNjcwMGcuF/hwo3sVFFgzWmDHXCZSSBuy5DJmS4VxozMLVRZy5EAkKNvftgUN8cj+3TPl+
iKStg2hPZXnn4uwf91kBg2WjY7BwWxl5wX2fi8S8MctcnRAH9DFBgla4h76cZseZ7NT4Eg0ei1yL
sFVceFBtCZGpZIddw4MeiEZJHWhONs2VCWrN9HUzlJ/a0fY+mXiq7X3D6Fk98KVx6Ku4Dg98o+vM
3xsNM3dfpXuavD1ioslyH1uVozpsJwM902AzML3esg9j3SPfyGIr14ehbHu1HXGY7tfuLbYX3Khr
wdKmMorfUVT7qRv1R6Mp0YDEdtFlWw/p/tcZkJe7zZAOf0SYTvMpwICMMp2QxmbTV5aTw0eJkDRP
TYPFx6BxgnQL2fx3XSgm5EXa6N5CpJhPWI4mMG2rwDCqzTrZdNDZngYW24epXOAPIEqy6puRC16b
C56KHUANI+TiWXucsVEZl5RtpfInnOkjct3UOQWYVvttVkQUUZlDRm+Do+3f2bjW8W2eWBRDazpW
G5P+Y3A5zn0h9n1mwUmAmSPtX61r62tdd81Iix6iDjq6pK3MDY5mV/hx4PV3vMEho8FRlD88L3a+
VIh83AtXBok4AkyePbbSllVcyalfFOPOsb5h+XI/s/Sn5q5HBcoJODa9H2ZjmPcAAzgRt+VI7SNH
7dtgZnzy6nax/BzETH+xBJDPDxS2vV+VqqroZEoRetcwwuldjbKvll0tsStcAaKQMScDi71xXg7N
49IEdrRpDF1iajYiE1GLdtjHp+gyhpOp8o6B5GX5tJclxoJtFVLx3ykH0gf4vUWyvQoDw72H3oAh
Q4UocvcL5UYKfc5kn0zKwhXNGRsYmwNa8aLXIWdlGGSwD6appXRgCVszmSBivEvqKbHpUffUviOk
w5dSY3YHCWsBjUvoIsHxs4zpO9SV4EEqEkCOOMysHzSQYHOybxshcfaWtZupx5m+0m1b0vtyMBSn
QwqDLsI7w6ouBuKnnGElUSMmZifoogEvNmCAi2cby1d54Tps2vwkZxOwAwPtrlC/CO8mg8ujEACT
pH9gF8ZbKslpXLb27JrJV1GrdkLIVgFJCaMlv5UeSZCHie0xnzm1gvwjmM6S+uViU19ImRu+GBk6
9COS2Ra8ZO5SZCSKpECbXVgqwH/sCl76aPKob7KGdsWJLUpmnThhTekFQh6SSEMKctBHnSzSeH01
MAWM2rQEl7xmTWfGWJZLN+sL/CP5kulr7LRdcU1RWn11a9p0nwzIMHo3U8vjggZSL2AXS4VdSmbJ
clC4Vqmf9XFY//CQQl7kGLrmK6RvYjnIES/xYdBNM9zQYw1u+lKlP0TRtfFHhOFoGfkGZ8qWuI85
XtSSTBPRD477TdIGSC5w0cXJts1D9hYpL7DE9GkhD6vbsjMuIisQn9OZ1M5j2k/JJ1F2YA+Gshyx
FqQh3iGt4+ySBzPcem1ZxjsWojL/kbTsfnatES/1oXfi+QMacwDks9moL1GK5JC48Z5hGzZthCzW
DaebYlVcUpXSHwXIKizAlkz2NR2AkTYMTYWPRagQZOAtSPur1JOTuxdGXhwWwdEI366owVTwNi5N
sxpqH0aap3ZDYg96P4BTRcPvgOvHipH0xWmUuvkKDLSibSFZkI7FBIt9N7aceI4JoIjdnHhdeeM5
XfHFiZf0UYMR5HBkBvOneUmS8sqakNjt2OBoaxdaaJq34bSEwbbTM8rMCEgTYyNEv0W12aR7xAmR
nv+kLaSFeRH6EUih5XICKtQfSi9MbZ/nlw74fcOJj7Vsio+ZkYzGA5Jjwna9hOS2K5cozGCHIpkd
NCYkTk/mOBbZkcNd2nxojbq9FZOsht3QjUOMciGJnJ0JDfNLilor3rut1/UHGi7RBSw7TmJTZaH8
oHGSsxouRjLseq+urqQsKxu2jLtkhzaYLEaxg7KXA4mR9987b0KRVTlwAbGle/qwIHGMNhw0LA6a
i5lLgJBpVz5OLExIQEyjyzeYhgo6atTpJ5xXdpKDwnD7aoPMVU637AytyocTSXFXp6VzYSWIvk9D
U5IPWPEuKB0gh62uUIeO425B2fQh1UPo3Ixd6qUfximeaFCn7XRAUho/jYbhCjK8El6aaS3WiYoa
AChLFesAbw3nuYiGerqmH+w2+zbLW+9iMnAH0lAYMYbTbuvCnTnFJXCs1hafjdLpqY4sqmMP4M4U
gGDpJFhJVaxxMDj56lszyCnSXSFgCC50KKnGWaF501ZeOMIuU66zq2B9MyV07L/2ZkUdCYoRsL5F
GuMTCg7nOS0bPNk6T7Aiy7KcP+CFi57YilT5aoXvtt44oQlc5/Ith6CJTm00hR/LJqHmi6CDKqFo
hExovBXNLxhm8Y9kKWgqBez8Di7FgegKB1nrbUsUaT2xHF3W38djyTGvi2Rwl9Zm+YRjB5JNjVt+
2qVmS+JrlC9UO0xtksbgUgH14DuQ+rfTTBosRFgePkd5XeqLICz7z0uxLPeANWAysC//hYGqZPJx
iTUGzNB6R9mi6ALgs8yfRFo7q8BhRiWo+LruWhklx9hQ4S0HKJpSimC/4SJzWk5MK4ms9EGGgVaw
G9NINrobTPdEinbz1NcjtkmrwWoPnrbGz6QpS8xHgUOh+lxlMGn3a1DYdyeduv6iYOwecDAH3eXU
FekzVcZWIDgj/8xButGBJMWX8uwNOKio7qH+ZfyGbMEHnct6B6iu9DaNDPKDl3ghmVE5FZKLKUky
k0bgYlHLdXAvoKSp0mv4ZWF2DbiGqbgcUlAMSlIG3tYZh8f1ODsEF1rQbNwJa3HLnWg8ELZOgbdu
Y4OYRbOJ4727Lhlp3+zG655qtwyugAEJlM5jh0akrWrSV8qOMw67fJUuu0VH5h0oaORQjZdVdygm
aHu3vOZjCx6Mpj6nxW8CTXy6RdoL2xmaLAT2JajMdGekUj3zshrTL8BwRyc7nizKOBVoRD9wstS5
ZKnrwwOMIjs64KzkFfD/HI46KTJWJke67VWATHqNc5oDPsG20I8Re5TmGApI1mZRGL8cEaTLcSn6
2NpPSb+Uq8Mmv0MFS32WZ5T/KhqbGqWTdstznoPe+wDSpZH7aBDdT1j20S9ONtN1jNzxzh5LrIBF
ZlafU23KByY97zru8+6Lh3ey34WGp7HN5/anzhqtx5CN5GdnWcaRlPQQmm2ml4Qwc1DYpxSlEyq5
WNgs54Jy4jblsIHTXWucAF3VQ2kO7MC5yZDeG0yhSf+TkzMdzWyMze8xus1vQy/dr6IaCI0wEwBI
HLtD5z6zesRSJdG9LFOpGi9hZinpZ5QoSvGVNlkenMoy1OMupx5m+wmG5mZP+cu4X4J4+WaJhphP
cqmdr5TO+cyJKOK4BIy2uZ1hG4A1AOJCOxyJ0o0dUhzfsImx2CoVZnxt1Gg0N14XluPOM1RGSY3+
0LZtYt3TZKcrgYTVGn/Zc5LdkukboHxmCYNeFdgtYrqAoGXfcccpuYLPKR66gX2BMWRB5mPFoKYp
NL230XELww886alrvXgmJM7WEV8V3oc7FD1R5KdIVIkjLQiph48V9Ee6JFj7i9rQjwSpuubWYA+4
p8oJn6jPBgAkRD5N0b5gxUNLgD7PxzHVJDt8YhQ4nRw820ck+AL/HIQRHGlVTzd7WtsTBY1f7BcZ
nqNxsczuECE1WCkBbcbBK6YvvGkd+oWwKbocAXtrjw9ET9jdt07OQB6R7BjWITMn0pYCKpMSxXil
8s+9AqeFzplr3zWqXXG6OX/RXDfdUxgD1aGZN5rVBXup8ioZOxPoxjRWv2ZliCuLag3lfZrmH2Rq
Vf1ezx5q65QBK6+oHy7J1pGVx6wrWbGvzRkZxW7JYyPfV1mvHzkbkNQmGhCMG5pNrKXxvID1q5Om
AyDDDnDc53ph2x1IXTZrvzmMt86Iy2FrJ9ba+jWc4GFWc/bcFezSnx2T/d4eOqnZX+Y10JsN4D8w
+UNNZ3FjJ0updkXBLdF3oIiyiWLbeRijqqQHoS3q/QkFd5jzVHmeZrXkE8TGtCV6FwPsQMxkVzvE
z1vqV47u77KZW/G8io3CjTlwJmD2oQ6x6SEOrj4kZPxgYmfv3szDIb0dDd1Hl3FbKcx9GPsZjg1G
2LosE6xSTdgd8lKskZa2l3H+NJblR0xxByBe2Zj7MlSdTXFH22gGO+DKH4Iats6G0PY2O46uQ20L
j5poNkFnOPcxCOGnTsFJBuvijTep1wSh78iWGTaIGb97J0K+sM8aZ3Y2s6zKawi89PQNmC0wZSfx
qFrZ/uigkqOysdiGHrQaxK+ETKPsmtW2vMbgRGJ3Gwiz3xlNIBBPZ5gWuYEwoRIKuftCj13yCSQK
PSowes1DZdcEdWIRGn5C7arLzUBa46/GLkWwBUVBhwMKmr7tMhWxO2C2hW9X28mzxxCECGwNCZ0o
e1RXIxtgfEtR7/7MwdoOMKjg6WwyjoLuBjITk0CRiXHEhd/gsfNoxV4sNdsNjl6TSDfwetSTapF9
t0nTBL6VBawepWzcDyjSMb2gTvIe0ZlHRwuQOmHk+Yg9OXGAdBNCZyITAWLeIeKZtLu23iIUGKas
0+JG5JX1s0QnUJ08IJI53PJWPBHuYUh/DguJjbRQXXIQKNivbT3l3cGzgmXws4Z+524mTkccUOLN
10pPPVaWKTSnbZ461fcsDOOvAeLGB1t5E/C3qWEwPRFwKPIDPKi+3ahchAIBTt/fxURGBMekSdP4
hP6BPTXCu+6k7dIELIWk/HEqYv2oIe2zfxmGCSlMPkCeNpfhe5xLdutL16Loy2yOnIgknU+Ltl3K
mqC6sCY69KhoznRpdENx3HkwvAx/sJHa2RrtSbW7h2qg0E/kjUJjTN1p3QaUKNTvnW5hUqwq3Hd0
QNuh3auhcL72YaWwnFuL/KQWRIYEKIRil9C7Rr0Bb8OiH21zOmUMRQ4MUswXWyTKLkbMCs8gpQ2v
Nui5CtRs9gAGdxPmTK3biELYboTZ1DPb0L33Bxch+DXakA6GGd0haNcCY4QV+1zLq3eiH9PsUwh9
JAB9PdGQRE/pDTsYvHgRApVO6GECPedHFuQ43FIOsbOjlCjsdpU1yB8OjfbiCrI/m+u8MVbAVVcC
X09skiH4zgz5xWxC9SmQHXMXJ5MbJ2qrnzI3lwzpEra3rXTReGxR87BVxdlYXk2kpnzO5zz+0ZeN
UeD71/ZD3s4D9Aw82ZQowsr8ApM++5ihay92pmXRCauFIkDHowz/XDCnzqjfykgDVhwqqu5Ojpy1
dfX0kA/99KVeEL4bOkmRI7fLcNnEE1VmaYsYLi5a74cMTZ51OZFHgEeMvdWKGMBydSCQqbk1B4sP
Y0Re92muZEloYcnTQT+ElRlg44i2Cs44dgyFqtPYIzaCMdURhXgPii60vjmqpWo+Evx1HTF7/7TN
0Jr3KgFU/cHAaUK1ePZ0wrQK7Z1KYC71rZ1FWBF6zBz1biHPtt8k0SznbYgc88RK0mfASUtU1K1h
Ox/73OlZwTIWpQo/ab+JrdpI2Ueq5kINsedtkyJy2ZxAi5E7d+qGb4s7y89mNBfWtqVD6/piqDWf
c0iSHdTceKZ+XGCwkUiQ8svZEVJQXCHO+2s0YuW+Yp8yX+Bltrp9I6nqh0wF2O1p5cMGx9pb3qID
5WhKLzd6GEaXaczrQ5lsaQhpSvMBtY4tR6n0iwH7o/bBV87untiw9EsRtWoCRGNMF//UHEg4BdFn
cjOH1UWUQDuGpgZo/k8deeNYFxkhNFrm4qohTuSHNKOEEnAu6J4MAT4FMN21/Bl2GFCxpCFlg1kw
hh8rh54OgS4JZb4ih9dA+UV0iF56GIHfKI73+rZuoqL/QFvbYu9eNmHwyewnsWyteLFP+I7iHNdN
HRWbf7xRyrlgT7dFZ5Nc0lnwYIjzeaf7f8yKSkVFYXAbuYF6omXXPRQyideNE5IsgUv58Z9lwdgo
BokTWLVWwHZWIFw0ULpSA6lytf8HI2XnCTfIdqWyIukLFs0LkZK/c0zQM8/vJEKtiU/nAT9rqBq/
4gqgFWvc0H+kYrVIHlNR1Zw6SqDvsFFygktwtcQwKbpJHqc+zK4WRHff5iCdT53dJX+cGepaNh1x
dvK2LTzzLO5wZEPjMtGtNhgMShy/pq0gUGBDQc/7q0sBdFYS3Ymnz6IAw2RuyA3i/GRY9F1hMz4b
fddcc9KYLv77v/7X//3fP6f/CX+Vt///Af5X0ee3ZUwt7//892+PlRkDLbotJKcfh0f78rGOSRSW
kLaUHzdGfDkuvXVgOR192yAtwsnl90aNYM+J3bhsnf7n2xdfb+PFO6UZxyVN1yYEVtGwfnnxOhrC
FHc+iRJFk5wqERNZCcBj34YdvkF7iCDzpNnu7Yv+lkv170W5ayGQ2Vne2Wtc5mrsIidXUKv66rOQ
4LKLqjZugOTHf5qtyI15ji21hPpDiNnZa6RxNnWkHmA7q6p2X7hescXA2m2ngGilP70r26SqYjqu
Da9QibOkLzuwhgoyPghKV903XpJ9mGT9bOdDfv3nF+I0aRNLb9JMFWfJbJmpHOROMASg55LnSk3g
xmJ+3dMPx7P59rV+S4HjZmxNGKRH2p7GwPvy+8B3SwxL7tm+C4MUwvRsbVJZ0rJAO7whJmPYvn29
9fdefo9cz1tfFzOMhYPu5fWSqgvBn3G9Bo3+ARKksbP7Jb97+yqv3BX5npZHm0JQ3LDPXlVehwvr
umbLSSaZH5SJt8dGCi+3EyBR5Kju377e7x88wG0Xx69nufSEzoe4aeCOzQXKvEz0hNE7isZuDbTI
HvXy+e1LvXJreC4th+/d5RnaZy9sWIsDeUwIxVJk6iGpeloObmU/d6lJwbXMoz+dJ12bIHQUfhQI
GGDW2aJgkBLAUom2zgDRe1zCkj056iqfdfy9VMZXniKfBTl2gJtsPDNnbw3yQbfaGcDQQAc9EvPC
CKA+4+No6/23n+Lrl4JPu/7P48t/+RlaAX4VnEXrWLbrjWHF4hQgK2yMxH5ngnrtfTFnMBciwGX2
P3tfldXW5RRxKw2aBny7HLHHcEoOkTPCYVvqZP8Xd0bf1FbK8XiUZ3MvCSBjNnh8igVByIdplOHW
JkTs0LXJ819cyfIkABItXFbtl88Q6z+JOi528bShO7/0YbBrSlLrkyls/uamJCZLwSNUjjy7VKDj
Jg7iycbOQ+mOfwtvk8AttqSaRO9ER/6+WhPxDOyTzhqyRVedPz9IKXEUABqGkFMgcR5h6exDdube
quOunsemQcnXWQZ9ENuu+0u8TMHwN5+nFtqzTa2lPo9uLzm+F80E/cEKjJpkJDzolCubo9Bj8s6E
/O9vnc3IksYy/khB/9cyz7YnIsy7kpaY9IuliL4YDT2cTTcReFQhO7sRUZbexk1jX9Iea69IxxM3
LLnLjma7PiHLcX/NaTX8QqxdaE746LTo76fHJDYp7xqYYt5ZsNaR+dafe/Z+DAPxaqq09FM6FmER
0YMNJgIRiL/YAXEXfj53MQRi8CFvf+7/bj7furL18nuHl4LxZeTKLUhHJA/w5nJ9oyid+bWphktv
FQVQJngOGtlciTiPjnUfvPNXvDZxMfnzvtQ6cemz6RhLkZ1IlD74/yBOBjHk8RYTwAl0eP3OpdZB
9dv9glVghCMOVups0FF0SXoMfbYfdN8c5JsH2jIFjV3oshVoobef7msXk2u6KFoPTBHW2Z7Hq9LO
Xqm4NB6L0PRL066uDDdpDs44ZVTjbbxo79yf+dqz1NQM2JFYyrXOM409nNfsIgjiBOvSQvwloQBd
dlCdXLbrp5kMMOQoltoDERxvK1YKelwkBewojiQPhuWpyxkteL3FVSP2NeXyw9vPZF0azl4AVmMT
qIqm2scS8vKDK9bHXwLWQiGH3VLXqPBtmm+7t6/yylNgWfLY0LJAWUKcfdbBMtF/BYbgt7MAtGuD
TXEda4Mjf96/faVXplamb5OF3eKJS3X27WajHFDesfejP9SclqgIThX9HZ+CytqEUMVhaM0IQqRn
XJEn0vz5pMqGmrmOPG0miN9i2Cf8oPEYOb5nlMZdpwSOCzFX5RVG7OzL27f6yufskHNsc1LgwyKL
+OWrQy2JM7jmWhaC4WNVJr2/avMJZAHATmvDGN95tq+8RcXKyCskptuhn3d2QcsG8elQ1Ee71l7U
YwoRsOr0VWNp751LrT919llyKc+02NZwcj7PcSa7pyUuKODIkLk0gbI27gGXxhFocKLWdqMtrA/k
ZRnvzBCv3qG2tHJQ3TiOuY6W/6hOIOhsEphNcNKwYuypdKIjqSCl4/Uoj3/89uhNQClnDGsXCOnL
SykDwjymUza5SyDu7bpK6BygQT7itUy9DRDc2npnMnr17jzFqZI133T12d05sjOZA/lgRBh29c4A
NfYB3omTbGMM539+XOEp8gqVVpZkB/zy/joOTogKeJTwVhRaI/Y5LqHdu6ZC5fn2o3ztvpi5tGfZ
5MO68uy+UuDaJVpkx8eG5hA7BJPYyAit7ZEfvvOB/LtTOf8wGQEcHijp4AA9uy0c/EL1PbdF9JNL
j4h47GSbzDSaUd/iicpGrxg5os3jr6ZB/k64T3Ox9Cb78j+/acUyRuec+dRxzhazNiMmyqWT5RPA
6x57LFH7yWsf+hGX7F9cyfMAZCHuYaFY56H/GBQc3Egs5S9go2iRMIBfDPaRhfKViLx3Hu9rw95d
j2bErNH01WfrRDs16LNatBQVgt8TgEZabMRZbRsaOBeQpI0TXkX9FyORowWGXCZtyhPy5f15FaBW
enOtLz2vAgyCBiOPlPl1tvNjntfWl7cf56v3SO/ItdldAbg8e3ElVgdtzYCcgrjs79zYTnxCeZYj
iI30CtsgGRTAC//8hMi0LVddlcmOTp3d4wKTDnEdLPcMoaq5Kyc7RyTYuda1x7V/OHEUf/3z29Su
5tvkC1VMdC+fKmg0O5gAe/hqdtqHaYE83pRoWRMiSj+Pkc6u+tGYn96+6GszAcVlEKMeJznbOZsJ
RFO4tT2CTsAgM23L2Zh9lRn4BGgVH/74UpQ8KcdQEFzrP2dPlMTt1XpGAwE/sLmNKFReUVZO91kd
DO8shq/cFbVyzE/C5bjI9ubloyRGD3nJ0LY+etev2IU7v0kytV9ikIhv39T6S2ezG74/Pkq2ThRi
xNlLm0QQtGllMhTQlFw3pFhPmD8LQjvfvs46S/52Hcn5FwOd4JbOZlHt1kWawLr1Dc8rT8QMpRgP
CxAFi3If5IBWoWIRJBDBTX+8feV1sjq/sisUghIaZYpS0MtnqZuid0JXtn4onPHe4RncIfVbti1a
r209F8Y7ddZXRrtLhYC6OJUtqc8nTzLgcg2vh88ECuMhtjz3uTUweMasG8BMiKrMKPne/PFNMl2D
gpFSCsHx4eVNgkEG4I9G2x88QHUlxIgbRVd6DxsSvgnnyHde52urIkshn6aWDsPPPZu3vWycaZO2
QNb6NP3hRLn7c53dfwgXeyfuqQZWuxlNESamBccHKq7wU07dUW3fvvHfn7bjKo99hGRvRcr42UjB
yQHKKaY8KpRh3RGgmD3TiCANFePBJdgEx93MWGzsd4bN7x+V4zJCuX88IQAc1gH8HyukgjUcawKW
yDIkfSwtVqwJkZMnzCy/+Ajjd+7y1cuZmmgm2zM91suXl+vICMS8hLhp5QF+Qr9jn5oMj/xkTBi0
oxLk3NuP9ZULrk+UzC8M8Sb3+PKCWq2E4nJsMQAZtCUTmXf3S2+rU+IEI2GaZffOHb7yHgl345ou
Swib1bM1UtZDnLO1wgvq5e0xlhUke2IetkYQpMcoMoLTYhjWO6Pm90mJSj5TOQcbzm4cql7eJWXZ
kuYRQ5V8D1RNzUTgYMpmxzWr6klFdf2UdC1ZAjiM3hk/v0/w65UVmwJO4QrZ1csr21CG5qZ2WCth
me5oPbunRmrrCuZP+U6j8JVXSd3WlNTiKOAyCb68lBFYSRXZNhKHCn5jM83LDp81Iuelui8DUr3f
/nJevTPeINUkVHW2c7agpLkbGUuM5ATPc7Ev2Twi7w+MPRid7J2H+NrrMynreMqj2STcs480sSa8
HfnKklmwAA6NEe5sGDzQvuVner7WAbjRGpkwGe90L9ZJ5eWSwtaKS2qPHSRP9OxjTceZlKK86bB+
UFUySCzax5Q73hkSv784Th0UjfkumWp+G4ODCZ8EJ3jnt20CXgczwBYgTbWH2gl9iJSYdx6nuX4J
57flrkcy+k0WG+Oz4dCICmByJzuUzs4KAzWSw5xH9i50nQHHODaag6haTAJK5Me6zsGWxl6364ZQ
gvgY6w8CwNrD25/T7+9YwfJDiGPRb2YFOfucUFyH+O94x9PoFNAXG7e8y4zU/QYzSD12HV7MYzJJ
iNnotxFXvn31V16Bx+mSDR//4Nc4m+Y9V004c9EuGO3yLQSFTLuFwOkZKxNT4P7ti61fzcvHzyxk
0pxl3DiSfcHLgboG5AJHJKlCIOk+Es4FcMddxmOQE59LOc09lWEOWLLvumTnIED48yqwyyDi+vwV
Cjj72XjKKIwKYE+9r9PkibNQ+4G09gCobGrfvX2rvw8grsSGDBMpazf3+/JW+9V4kDrobaypwHNc
R90hpsn5zgf9ylXYgXG2XLcGdCLO3h7ZQhja4Y/7lsarOxMEdAFacNi9fS/rr5y9trXwuN4NthY+
l5f3UsKvhSo9gWpd0V5zJIeTMpMvclyWw19cSbHDkxzqqJWd7WQHAGa4VsbBH0M1g6lJPJA1wcnV
w/DOlV75FCmYc/wwAVbTTj9/P5EmoUatGBm8u+2m6ntnb0/W+MG0KNJvctmmn/IZu17rDvVjO6o/
Lx8DokMxZKFKULQ3z4Y9rF6KOjkqqlWseEUPfNmVI4jKVEz2X7y/f5UK3r9v77wLCA5m6N3eGiHz
1LijUjxkmN+TW8CH77Uj1sd2/qm43NGqXhGwpc8+SB2QV2XOmCxruch70HfVY2Uo69EykPVuhk57
27wsyj9erYjnRbjGUdKkYHb+MiH3TFMW2oM/oZ68JGOp2pqj57wz2F4bBmTdUfxbRQR0b18Og3Em
I1rY0NoxGoIIXSTYVrk0PrF+f16e4lY4STJ90E2lDPjyUqaFURltNVonl/QSF17rjlA8ZxNK8Cx/
PuTWKsqqHKDt7ZwNOatpyQca5ODXQTsfFg9IduR47j4bph9vX+m1yYruG6vMqqmiI/3yplQnc2/J
CN6om6o/df+Ps/NakhtJ0vWrjPU9ZqGF2Zm9QCJFKbKKZFHdwEh2NbQOyKc/H2p6z2EiYYmtuViz
7WE3IyMQ4eHh/ou6MXe5DcD/+ihrX4n7VDOg1CKQaSyCVan5FP1iKJeVjYMIAv2oQtdGdZpE0W3c
nRdDMQmSah7C+H0BK1kkSROSS43ZYvMqG511xCllPFV9S3UB8tH++qwuztU8FCtnUh4l0dUXF5eE
pzd0IpSPkjwLTqCeA9SIRPiIPVvzzel0mKgx5h3FxgxXhjVJcnEaonXALbOMkvSv2QcltpjcACTV
4isOisoxzRL1BfVVu0APyqg2ztnFPuG98Pugi81vII2TBeGAWEmkq+SeoziMUd+drq/oysejc+cw
OQ3IjHwBPYp4/ODOSE8W+c1bsMroc1q4ugH51jeO2EWGN08IqCTtWZYRgMT5xvcBk0TakMz2nOmA
QRsCr7qGFg9wBelYdqr5nQws+ThYzcaJu7jkFgMvdg16LgDp9XDaCWg7B16ACBlFBuRMZYrLWzTX
Qw89Lzj3WBDf00jONs7i6vbhHuDM0zGhHH0+caT2JlE7GJ7IIVZUbiQjbukFYZrf+4gCxJAyKlRB
RpQtbq5/3PWBNQMJKrpm5JrnA9eWghArflt09ZLuM4of1Q8VM6Ij5BfLq2RrOiZYQb79jM49cUqA
3HwAvxar3ZeSo+R+Mc8WyP6OYlWT3bciz/tfU5dLj13YxBJl26L+dX22KweG5xNPX9bZ0YDTnc/W
LCa9GlG/2SG4IE3wR1rw8PgWW5/ePg7ppkai6QAeXfbauCnUyq5hTJsUoGZfnbH278IQpsrG51ub
EFGVmgVHDhvGxYQiMVl66ifyrIyMhWuBC8PUdFv92JUIYP0+yuJYhglK7Uh9yDsEQMTRMn203ENn
ViCy3lwMAehFmk5jBDomXZnFTYGQVJV1oQrIxizUb6E0Kk9qa9HiAj/kXf9IK1vfIp/Fu96ce81L
3Bx2ObaTp768Q/wNzT2UK9EG78ebupPtU4C/rtsh0b7xwVYiHKkKWjdzZgQoZJFEyFZoSVhtKajN
ZfUvai4/0EWc3vXEhDuoLblnTLPDnGMhLX99umsf0ZxrW9QRKPIvtwqWd4HIEnZJm5njESI6dowx
vD4ViZ2330sWCTswN2oi5gU41qHBUwfQeqAnNcWxkIvKsygnbMTMtQlRJgSyZ8FXtJftwrCv7Xas
8XJDRao6OJNV3Yiq0E8YBGtvLWSxK+cyyIzjtHgSL8KzM+AZh8+XuqvnwkMRtuMB66/xCIlxq/i5
OiuL2CGTpBu8Ic9DFN2ZMhglZhVKbXlThH1wQgEdEZ+0mv6TBeTio5hIPZD+xPlQSQQwP7NSdddg
inkDX0G/KbFPuTXZJvnG7ls7bHwpAqJKbkYr63wsbBNiIUxWUNPqlwRe4ikS0OMS7HE9gVuEO3ZT
cby+4+dr5OyJxVfjkfNaJ6eIskQGlODag3wg2o+OkHeTUiWxN1Z9lkOWx4QRBer8/vqIl62Q1yGB
/hgKMQVi7Pk0jcLEDWB0iMex00ZuGr3qXQ+OckjQTkarjuID4c0+RKGBAB3EQuXgFzK8sus/ZC3M
MG8e7aC76MoswmhiKZhEhREwt9hWHyXhQ3SEStkfqZ/1v/JCGHCV0KTvmlrbQr1djs2xJ67i4kf9
nuLR+RqUUmAO3ejj1VXEldfq+kB/DwKqc4CM1HiVHvZ7kTXS/vqUL69ChjUU9rE+Q6+WT1uY+RSy
5vscY3V9b42x/5Agd3e6Psrl8ZwHANTN25kLQl5OLrGnERe5Acisb9xoWoCTFrouh6Gsvrx5JEsn
AsyvaFKzZQ6BKTpVucFSoSNq6t5JpvDY2051VKbe3JjU5eGkaT7jc20T4MUFliwwI0PKmwgEvoOm
upYXSIfLEvpTue0fwL1KroX+90ZEuDyd9JjBfvLC5flJ3+N8m7QWrO3WAKsHQTM66RXGtjUec6dB
QLFtIuDCb13PuYDEA56XIc2l5XrmXZI0mE+hhxVOLaTeoSYyFLw37jOwNBubcT5f56HnfLB5G/3W
E7TMivK3/op/yjSPNkh+6GjLutTxNU+ejB6zXlj6VqE1eyro3dvjkArEC+kEcOZzkrMIt4VsCCOg
44meRGw9YGTY7aRQ/5pLBn5FJeqn6JNiIDugZFrVeB4bmbr1Gy6/r8mNCXlqZpIQBeZN99sSFJFj
h0JWRm+sJedW6sfgOKaWf0qyakJPaNxK5y5PJuPRfYaywoAUXs7HS5FuRPDHGfHSUZ0H6swDdmih
5gV6u1VjuIxwlkykURXV5EkM6eJ8KLRjhglljN4zyrrDXaBrxHPkoNqutCJpIQoPxnesV+q7AD/2
jZ11uayMzUcFxaxTUFnSqdJRQUd1KHrPxiz8oYctc8qpw6JypTbHUFbajSz5clnnnJH2L/mPDV5R
O58rnjmDZEZW79VaRQR34sFFPAOrU7n+ev2AvjY6zw+NRX9LddS5oTZ3us6HSsMaSroTjB7msSgz
9hkAIrfWMUsF1qe1nzsUsh5NdHXeg8AdUfuPaYm4s0Q0LgVY7Lp9mpkbHdPLWwW+KLU+Eub5Plsi
/pCKamUgw2im+DK2g4j3hDutz8e/rs/9Ml6Q7EGnIVvh+X8RDGGH47ul6B3ofh8MbwbG1gPmU0VH
BedRwGgasAZYUbaHTKfQ3GxEJe/6T1j50BRc5tGp0SH9MG/6386r7vhoxiY2m9qQk3vyBHGSa0O+
BRyvbTyCVoeiiwbdhsAPyvd8qCbWSEUapYd/Kwnc0PJQ0Xdh0yD8bGl9u3HRrCRl1Ih5bGlA3+a3
3mJmYccmlBEoQfeol/JdqyqwpFHQudWgp+46ocBW18boCC3YftdMdfAYTMoWt3PtC8OTpS9kA9mG
/bOcM4qBqlIMOAwpyv2oajjFRJhj59mEOiF+sOhaqpKXprD6SWXaT9e/7urwnCuCh8F+Xj529bTx
w4TA4SlKYqA4qdBGTrqZBx0bA+qIYOEBVLdoOpQYxUrWm7HVNt+AdvJMAJpfhotvIEwAHe1QD17Q
ZeXPEs/Co+a3htu3VbtxZFciJBcPexn+JxWRJYElUFpbqFM/IIqSIJyBh/KpHwB0I2wToXGjiuP1
pV3bzcCN6NfSv1TIoM6/bIwtZqJbbK+qc4ZPJgN4sBnFXVxGW/iNtWg0F0bmnAmE13Ini1bGOjIC
3JhopVrchLmNuBJWaEW8EQzmULsIxdQnuLfht8KmXdJbrXTsyqDghisqzb7DHtXY+wWiQ0Urpo/C
QOwazLOzf/NCcnHPtZgZT6G+YhJ+i0Comlp9kCCfZwZlj40YbkFeqc02QXWD1NdGWHjFwS3nSGcd
kBGMkZlrcP7dRpDGWS6PmDYDN+4VxM5zB8u/KZetw1R1yrTv/UgU6C1n40+kGAwk5hFXReO3msVn
eqqjvSvkGPHPBF+LdwCyxXikFaoEh75FUX5CYeN7K1tYzCLUxjfCOMacniQlkHzXqIPO3iPYPojb
WI2KByYepCgyq2/mh7JXNPId0iMHVoO6KDnlYVGnltEiwYcG5ke56G+DHnFFXLSs21THTOHNXxHq
G09OULEgKJfHL2k5lCEcW6/O1OmXgSjfbYEYwTcEv7dwzSsnD7a8DTsUCAFUkfnPf9swlJjSCoyC
7qltXj4hCJPdCdnIT/Q2gx/XZ7VyIOb+FWUZk+TkIpttmxDuWMtQ9L+HO5Jr21PEFN7GKX05OJbq
vYr90Ua3diWSkVzS3mQl6Zzpiy+nTWpt+QiQeRlSzU+RFVHgyknC6h4ovBBbyMK1Of4+3OJA5On8
rqZc7004XjknYQfIq8kTdomu03BVdTRG8aLRS/ntB5+bmdIWldFXcsX5d8QBAgPCUYN8FuZV7srK
MKJXRd3X1Ro/OFz/kvNNszj29Fd4I+jAqUDzLGbZKKidBPTmwPtO8r6JKgy9W+0vjHYw8hokdVdg
AvNX1dCeuD7wyvIysAVkk8+pQME5n6UBQ8Tu/EbxEmGhv9Or0ifQUn8Vrdy9GwR4SnNU8o2VXdlB
DvUf6r003Ilyi8n2dolUssWYnV/bXBXIkTxkgP9it1FxaspH29pY3pUzCSlcnpEitAopz57PskEG
zGknBEt7NJC+KbJo3o167PzMaeRtvHLXFpRewfw1CeNUu86HklLIYBkCD8iMChk1UMWS1PKpjLqQ
LohQ1Z1a2/ZjX8INuv4l1+YIkVHT0F4ilzLmVf8t7kQVFSCNNBLvPeSe94Dyxy9VKqHXnjpZvZHO
rA4G7gyW2DzXJXmjtlSRRHTVEfObhs+0n5sGnritH0w7GjeyxLWzYcwXIqB8UCJLqE2ChZ/AC0bx
LMevG7zglO4O62doaSQ/ClWZORbQ8lL3aAC0G2D5tcFB+pBtUCRm9EWKGCaZ5ICFUT1MSU35drTS
4GT5aMvvqjEAHyZSVf+Q+Zr5CTSp+df1T7o2OLXKGThPS5LfcP5JDY0rsm8qjWJ0jVq6OSlOe9SL
1PiRJrV8Y+A5vg8B+3nNGDRbbK6V5JxsCeAYlzPgtCVmQVOHdijMXkMfLMzTPQgUdKboA/SfEwf0
rF74yR0GAabHW7Xbw3lP3/4g4wfQBiD/QvRjWYtLaLcjvCZrgDi13OsQgnej0tFPEjoc/0F8gAo8
A+ZJDi6y81BJ4tBCmtzL+hDpxtBujxkNjpusxN7k+jedj+Ey0jMEQCde76SV2vk3VQOsJjIr1jzs
6rVg11M7ecl7UMguhi79XYdb89uHRFOBo0OVESgyIjTnQwZGUSIPVk+EpL57bCFH7rHtxLGG/3X4
UfpIlV2f42UMtFGxQkZiFkSatXzOB0RLHCnSrpm8VFHjrwA18OfzJcVNZCydMuwSXRSXh43A+3pt
nK+sTWmRPs6s6kBdZHFaBlXGAjrpRsQ+A7nwhm5Q7nrd8H/00Mc/pv4Y3ougQfx6LHPzJLK4f0gw
PD6OnSP/eX0BLsMjKSAtVZr5kNsuGqodgqaoQUiU/dD9/yTDF/6ZgxF8KMkkvlwf6jJGkALOACZu
U55Ey8yBjkCTIX04YePSGJ8iO/Kx9p2FM/TaOk3y8M0paucU4mC7vz7w5Uaec09iA01VUqQlxjyA
DG1SBUP4QtRRjjBDgh7ehMCtgr683HxU20RsUAZX9pWicYGT0gEYJDM731c2ROgOp8LRU2YORpea
9V5rJWePIcv0E8uj6pio1tP1aa6tL4kuqS57C2L0/Jt+u1axKFOGtkKPsG6i6Fmq1HdZr5gfiIHS
SelDhEV583s2OfBGoFjbQ4Q9gMFArnl6LiYbZLh1OmEi47mKxJEY1OBOSgHyJyIJNm7zS2C9bZOu
gKbA3oc9tKynNqKt097AxUIDAgp8to+RkU/szLNrv3jXZEPvpnjLerHaDzeWEowfIpKtT2iqYoIq
0uRBrazgdH3h1/YXDUuK9CCvuPYXxxlvsRjHAoJINMEscEN0JvGgyEmiIUwZ+U3uGFGy8fxe+9ik
TtRn4MWBlF7Uw+IC26546OHelWV/70yK+hmH1vTGbrTszxzDxjsAPJanJHq/Eb1WZ8sVBI6TFzFF
7fNtphSoX/kVushU+MW7oVGKHW1Y6QuqV+K2DgN/I2ys7S7OL8fJAHRLw+t8vAxEbm9FWFLCEG0P
w8A9R6qHEcRgFxu3wfyhFnGZAMVq0mgnSC1ruEWG+e7siokE7iCeaEnofEbRP1/fLiufjgrN/Iai
EkX+uzguFRJ/o93EI+qx2VDtMCq0bqocORzdKOOTrOAm4zWRwFEUNoe0sW9WAhPpGQRfHnA8pZaA
Xwq4VddQn/KmYCrxyaqqG6Ps1XctJmR3FMhbd1CG4u0BmByCC32GJnHfLT6hQfJrRFE+K6U2+Ljq
OpYaeEEf5M54tpNIPV5f4FeYwPI7AsslaUHUwOCqPd8yGkq1aoKro0d/NNkh7pzs8agcD1NvmE+l
1hbfFZSdvRFPlP0gY4e4r2vZhGDqJ5+itkSXHr1IfedUPII2ftrKbqbLTqClbo8D+7IESf5G57IR
o2cWlvqYONJ0Y3Vt9RGgW/4zwP9tL4/IpiZ9HX4teSX+irH0kZGE1IsDVpfRfsIf4F4Qhk5yEm9R
mFdq/ZRL6FTNr16dev8ilMH5LidL6wavN4oG4Zyy71MvQkTnWyNrknWwJLxRb000MH71gPyDXRHk
8j3ay4gNbKzUSpzhBCoyrTrasOCGzj9iFlMODgsq/kaHPaWbkXQeWhSc7+YGO6/GKNduR4zVTia+
yAiaO/mvdhzLaF/oSuRVlpQ/gILVj5FVZvdJ3WO31yaSsbG1L98epP2QVmlK0BkgJz//lVFXWXE+
yoMX+8VAUX7Sozt1LLI7rknnO9LtyOgWqLmzlPlYurIY/c/XF2rlRM8sAdoDwOpRWVj8AgMpPrwh
ZQ5XRPy4DbDIvsW3oHs2U5t2TScQ1t7jy2e//R6AWcWQMz0RvMriHohFBfe69XHlA2mFz2iNNfRL
WGsSVGkV1APm7lambry0ViZLR1zRoVWBWdOWj1zDVzC/inrZw1GoLr8H0hieYvqc1dHGCyBygyjM
5FslU8XGbFfOLQOTcfBSgKC0PBhADnVsj3KFhM4YhEdxv8VDxscg0sWgXiu24sQcEhchDEzZLExL
Q55kZ3G/w/BUYUUnSNMXJnJ2it8n+Ai25Z3TjT81UEeHWG4fVSw/b3QfQW66ve3H6xvrcspUIuDQ
ccWDM0Hn7nxr61o89SFlWQ9smfrFEjjjuK2BMlOTI9d9fayV5jVIFpnkdYZc0MldnPbQ4X0jT5yT
Se2b4m7COuOdAfGUbp5f2Y2rt3VTP2TTONoHR69HHTN42Iw7jZKRDfBmkMODAtVlI4+/zAgAgViv
/C0SXLQvz9egj7TJ8eFeYMpOcHGbSgmPE8Y4G2f4MtadDzP/+W+pu+hLqCS21npg2+yA/rXd3jUl
/gU4dzQ/nLjTD9fXe21Aji31IvACNMIW20vEZmsMWdLhOAdB0i7wBcK6FM4UZoeuD8xmI0VeW0dQ
8vOXpZaAYt35BDHVVAAiNJ2ndXXwUExN/kk1hq2L/zIYU6VAFkNDnolcUVksI4A5p8+ztsMwoGoO
UC8T03UwmnmkQ1U/TobjP1aJpD0UZZB5Zifrj9dXdeXEMDaqHKSpMyVgsapUNUK9jxkfQZzcw2EL
j3HRNA/jNFb760NdJpEUvDSgHoQj8qcl4wHB6lad4Mx4mDcBb03KWPoSZ6p1GygKCAja8Ph95Kr/
wvsg2Sq4XQrzzeU2qkJMlj7VRROgknAVCFTBRCMsLHb4fvh3Vt8kd7kszAqFI1RpX40Tv4YYJO98
vWw/i6r9lYVC+9REU7pPynBARLCz7ukNiQ/XF2dtH0C9BS87s0nhlp/vtiIcdIyDso4WdltSx0ZN
6INkFuFxlEpNwzbattC063q0imJN/oiEu7GRgq7td7IBlFCJZzyWFr/At3Pdrx1+QW9gtuqGfgZa
N7abjZrv2jGG0gncH3op7PlFeEow0OtU5G08SZK756qQE/wk8Vsdj840VYeOdvHN9aVdnRg1M/OV
l3HZrY8aHd+AnIPM9fxFHlT/nWbyVLk+ytpBQg4EsSWCBqyeRbiAvJ0XRUg8zFMh74XkW16UdViA
FdLbcTtULYCnUzJBT473+/le8UkYQNpZyGN0dnws+t7xzFAO937glG/OIeYCCd9prlMz6GJTtIVS
pJHmtB5wUtRc21bsadPhax6GWyWZtY1hEddnIUWVCtRyAYWo7dIgvuucrveRmeonoeKJrsqYcENa
3Lgm174XFGck6yDk0kla7EO6GXnZYjrk+fCGkPPO6mM9VIGHMLR/uL41VgKfKpNpA63glUImeP69
wD1pMfW0zhOWjaqsPzm7IJdiMCNdc1IDh5eCpIPS7BN/40yv1J6QISLiAUGa609LTepQBdZE76f1
8HSR+iOmm5arREDxTlXpKN8QkcbrWsYjbdyFPTVUXqF6PlupYzrFPm5xI+PuOgUlrEPv+qqsfIAZ
sUpxk1LurE9yvirFaJcNmVDv6fgYHKcq/VZi/4MauLkRWlfO/9lAiy9NPzlr+hD85ARSYPBQC8Ga
RBNGs1Hou0z0eYLCZCRhAPlEG+J8Qi1W230rsYHVaZKPTtfVvHwVaV/rUu3aci6/k2qMea6v4tq9
BnPSpB3AewqC3WJzqfQCWq3BiLSNzbDYTdKI0a+GIujO7nP1p1RmMnoVstBQLSyjHksXTX/KtbL8
UFYjetPEjDYhf/KDu5hn55HDMny5/hvXFoZS+dxqI5boS6GdBLtBUy9RSIkVyfyUYrq616JW2geJ
Q2klHiwPx2zz7fEYJhJ4/RlvzhNzUcBBMx9/VcvvPJvNfIrD4nvnR5QhhqDZXZ/e2vGmjArQZm4U
UIU4/+5+3EzQaiQyCyfIv5lF9zVB9PIYlSK/l0Tn30SKBR+i0reYCStNGTJhDiAYx9ncZEmeLe3e
F4o536VwBxova+riXTRageOOxWgcodvW+M0z6yFSyv5Up0CC+iYH0EqbfIvGtBK/56fXrIo1k7OW
tXycK9OgSxW+ctakN13cUPYI5S/Cqsdbc6iajdA23zznr03mPkvFIszC510isnFh0rsY8pKnKmH3
AQ8f+MkiK4290VfYreNJGt0FiL+9wxm5eC/Zov8P4pdNuYfONc0h0pLzz65y7DBQcoQnWco7RGm0
z2PQlzT/+mFjqmuREmlfLo75GoHhcz5SkpUhvWlGIgsd9mmGibFk1sUhMax24zmwtpfhylLnBenO
/7NILeJ8GpMMd1QvstQ+2je2gbEc1U9MuZrmxJtEvCDijCkpSGz17WFipinOuF1wiJe2K2pQJFnA
2G0umYdWErOlGH7ADzb/a7XT81jcDmZl768f35WNBDqH1ibRYq4bLL5jaFQpp7qG4BpEZn5KZLl3
Y12ichD50vBhAJ9cHTtV0j6OwNVRTGj0rcfJyqoD96Dqa84NOFS5zz+wiTufPUl+47FNk4Mzph+t
ssOvelLbg1w65Q1a+qHXcFu/fWeBfphRrIR1xH8WQdKPrNrpRcoejiP7O2az+jEd1ZKGVN5u3MLq
6iRhwXLnIxAMvel8krk82f4kY6PTD5bxs8aR+JYulHqsu7S7mUQbemFghjtLifLPLR6HJnwHwBiT
rGNplNh+F8BJqvubbhg0Lw+aFL+0MUesGXB587UqtRALpNx83/tTpKGfPnXfM8jaPes59bdtGmHH
qkltBcscbSXROxOGvdGWVcbqLGGOztU+SKpL6KVth3jUNr3wakMqPklDf5sitzZCI1Vrlw76KGFE
OUwPFFmrjXfOSgAGnsQrh6AEOnm5kVXsCsPaaoQncJ/6RuD8WGlF0IBvBYNghOrz9XOzklZR95rp
G3O4vxATaavYDkkchWc2JQ9meIktHoP5ljLKSvAjQeRR8GpexCPufNtYVeN3eSgJT65a/DLyJItw
hiub8ba0seu8Pqe1WABqdr7EkO6kI30+GDausZF2E484SR+fa1uv86dJ+DDG277RHnpKTyMORqLD
rJKH9L5P8N67/hNW+hmgK9BJoFWJXjilzPPfACLK6DpNgUepGNWATr+Ghp/rlI1/b045qJY60OrP
qlbo2YMVjurs8d0FuyBIc3tjOSyGWtyx5LK0fUjQwTAu41LYOGmVargRA6Hs77MYG+pOGOKQBfm4
j+pGDV3kcbaEyFZGhS5MjwL54lnRf/HFQzVx8JCUKq8rG/MLTOgKD8HK1z/KpaqPLs0R5y4J2+LX
9YVfG1ZHbxeCFw1xdvb5uteA3vRWR+K6i2252SXwgO6TgkbNzsHPZI9MNGgMLqiNU7s6LPJ+AJop
AHITnQ+ryZESmv6E73huOF+MSh14MOh+DOC/DsqDLPL2YA7BsDHsa2Fx8W0BlpA5zT1VbBcXrxU5
V+rEViXw9glH6kFTGrzlO81Jf44UzD/ETq0lbgqL+9SOem66SpJUqef3caWCYQ8xjLX9mG49At6o
LEJIqDHxxGDMnQopeLn+aVZiwOsbcW5y82mWCZBiJGFfOj3KVXWu4iSsp040PpoaehsZNoxtvRUH
1gYketNOnDEilI7OPwrwtJKyOVJZsoXPwo7kOb2r0zK6zQQyBxvvh5UdwOGiFDFvAbb8Yge0g93Y
Ibe85/ux8aWpzeeinLIHG2dgb6i68hBVwdbFv3JXWICnZsWBmYO2RK2NNCT1pLQqbywkTF7itLHw
BZdT9GTNqv9SOf1/UOiGcQxLfH4ezE/+xZIGsj4JkdWUqsI+gRkRT+IU2gPN2iRyEECbFCl8sAK9
z277qdKl2M1rVf3x5p0EiRuta/rZcyq9WOuI/oKf1VXlKZktnkar1lwpsIhjIbZ0h+tjra0xFXWa
3aiakNktNpGT8vDnOFdeGNfdh0BJx+dE7gAtZ7Z9zKcy3KjVrewjSJG4PaCjxO2/LOVbOiUNsCa8
A1OlekK/D+fPQY7DAblKEb+vSp/EDrXALVrNSiIw69BAISR/RlhscWlqqRIbakMfLAJlsw+RfPAU
m+fw9dVcOZJIRVKgpnugIU+6CM+R7ESWk5SNlyZtAYNcH2/jxop3oZNUb19Ielu0CUil5jEXE5qK
UWSd1grPyY2qcoME7FZSBPYHVuAFtpB18PU22F+f38pucTBohIBFMxEZs+X84qIrMviInmZG+UM3
4lo7YU2C9dSoHnp/EwG3sluQAJlFsP59vy/Gs5MEef6K8cxWhH/hywoAWKCRUcra+K6K5eQpL9Qt
wu/aJOks8L6b8wmq5OdBoE3zukbMWnjVoFtizxUbTydW27mToz74LDIVSvP1db0kfdFogGAGuRhG
FO3QxUQhP0ZpN3YUCtQUXYPeQs3h0FPzzmI36pQCGfhG1p6VyJqSG6WjgnsIxkocIW9GP8PmVRta
Lwz1Z20MVn0MZCN+sX2jHg8Z6pQkBn0dZ08TB3MWhtD8x6DJgz9DUQrc3ZB+v++6yf6SFnaW7cZG
G6wDHeo02EgbLz4nR4KrHOgQaHIqzfOf/9aO5ek2tEZUM0uALk8xd5U3aLXspqU+nWKj+8UyPF9f
2csh4dxTlpjF2yCbLJVPwgm0Y5IXhlfFjd3dTU3fxK7R8VR1qRHU00FKyHduW7A7WyniRcihUUqb
hacrVwk9s0UYb9D/6ccxMJDxR0tiH8zW9ZHP9984lPPfc5YkzeMQUXkP0FPH1+J8VRsbnIJa4SqD
gkk/uiMa4TtMpIsbRN43bW0uDgeDwWkBgzgTdp2ligqCHLnVorwOEDTXnhKEK+7rWntspdDfF1nL
hXj9+62MN+ecs2cqvh0UZ88np1pZjUkli0hFKZNatzJ9568wjDpstVP28EdHy9E2uD7oyqahO0bC
SRYAlG/5pKirUnbGoDa8aZjKL8EIMbuk8UDntUKVCN+Au1Ixtt4xK5+RPIfuL5UH6vLLdK7ALLht
otj0mrCSnrsAVNopRhljpwblpq/ka7622DTzZwS5QX7F3lysa6O2qYzJu+YBPk5LtxGhfl/hOt67
pB7xk2xXAYAFNVB5mlcq2tVGGEvvlcKwP2AOk/2lVhnKBoyIjggEmEl3TbnphqMaqaqyc3ABe5CT
UEGFwg+H2zaGEeWqQgYbafmiiF1ZQmMPgUi1OyVjgAn49S94+UClvSGbIHwoms1AssUDVQ8N0jb8
zrwyiOR72ABq7+Zj3P1C/zUvZ+ez8q41arQvrdGoY1caIkvgMKJZ2en6T3lVij5f6hnoQumKGhYv
1WXXXG70sKYoWXiol4thr/paOB4iLZikPdKKKn2NaeJJApLatFyBxYB0C+aqfZ5i2Wx2NabrtSuD
b89dE3Xtgk0p6/IhglyQ7KImjh/zSk4jt9bM8RvlbaPEpHOQkn2BW8mnUbVQt0oTHZsL/JXFTTT1
ToRfgKFA2YF7v/FAvQx6aHGghQ4lFZUVas7n5zWu7LwYzJxXkEN0nwotO9RpXD5dX9PLqACliFYN
zx8a9BcM1KqG6BGgL+Kpdt1+CzvdhIxlKvjqoNLnyjwAt/bTfAEvPyIdLN4Fc1KAvMr5vHCTC7IZ
4eqpIu733OVs3rRO9nYh4Gd2ee1JlS2DWZuM/QQs45SPvr8LrSL6N6Lrv85c1ZtXl/VfRTnWEZrt
i3/87/flS/5R1C8v4uFH+X/m//T//av/ff6P/Jd//83eD/Hj7B/2uYjE+NS+1OOHF0ygxf84u8//
5v/2D//x8vq3fBrLl3/98atoczH/bUFU5H/8/Uc3f/7rD5bjt+87//1//+G7Hxn/3WOR/sj/vPgP
Xn404l9/qPo/Z0gMaHyoWdpc9/jjH/3L/CcKf4LyK5mawp/CkOBP8qIW4b/+MPR/2vybrwAE7kbe
x3/8o0EEgD/SnX9i/wSKAocyns78S3/8z8T5HWOAWPjin3+3uF/EGYDec0eTrc6bBsA84KjzfYES
qVLLQSdj8FDCuUQSXxaHWAly31UKU1AG8AvYTkmp24++P5n7OlINwmQLCdT7bdH+/m2//5bzC+T1
p8x3FgBjGjBzr+D8pyBR2VcNT/hdm9bjPkDUaN/W9YfRDrY0srZGWuRxVlGpIwAg1DCHzNjXgRPt
yNTj97yqtjhGawuM7C7G6XTtSGuX7UMVz6BGyhUZl17RHZMCySi/qwrPwQF2j6NF6416JVxTHQ0C
aT8cKi1924P83yv7+29YrOykt01MwUfmPIfRew3FIc/PI+nDoGA8c/0jnke2v4ea/SxRw4RBtiQH
GmOX9X7JfoK826KdrxVENTuRVC/oHToPSqXU4/HtY1I7nStJvLWQKz/fOAby67oRMr2Yrxi6YwQL
xBKF8lVKZNX1w2jauhLn6uj/j6b/niXZHJnd3MCjQXo+4hhgapW06ACi71V8sZW2vQ9CzA/2Tdeb
/qHQBox+ayuHy2wgWOuhApTKN/VY29136PGZeTICXhn7TDbrykOflPxjAqr3sRGT9JiDoy/fY9aV
oAcyYj30aPHWsDYqYmuHYNZnpQ4LxfE1xP3+mIGbVXTgrJSdpSfq6NZB2B2dFCtdV+Oe+Hb9E8F1
vlwyTFVnm495xRCHXSzZpCP3iZLNLpyotrpOa9FoCCDmPs38SyQJ2rD0vU5PpRTzBdW6tyjTdq4o
jZJ6Gbhfyw2kAvnDcmjIBRTefveKpJuW11vCqkAg55o4dQDSc6+qhY4e+SSGT7QTFYxV7K547gZr
yJ6nSI/CnRO0WbSLQUnYLuWwrjv5fln9pcKrjFwwCPljHkL28Qwlp2TsWRG0nFGzJdK/EqLdSYL4
X9A7o3LoyW2UR491YaG+WVZ2jx5AXSnpTsqT6TvZBCD4LNZV4wFhVVABlgikj7XR6T/bzAjLg6/l
E2+sxI9M3Kn73pP9MqIXMUn2LyWQ89zVOTP4QOAj/EGZ6Z611RqYYSkk2i7/J1r0s0PR7lW1lxJv
aJXkq5Ar57HVMl/guaSXz7zaZOuh77riyUgqIzuORVtYbpZO1rMjUEvZ8YBX31t1U31jmYwA5S+1
/ZNaujUeWj2Iai+b/NTHjSIwXno9RDemVzof9Yo0bX6Z+mh9ibLW/ErpZVDcoozN29IQ069GjdHd
xVdT+2ok+fSujvvghayxf+oKOPjuVPnJ90SzC9ur82my3SYAWyOSQQ0xaiiNzyMY0sLtCnP8GNd5
0e7KqZA/4lQVBHtejt1HOyntD5PVsVBpp469O8S20BFiSKdTaRRpjhRv1rZuL9sTmA27ETZFT6ty
0NqxgsJlUaxfZj748XFKpOgvEc88EZrTqHX5Fa55fZo4nTeNstW9N4JGva3iqC/djIjxgevSSvcm
rwardQvL0afPA6Kg3dGUBt28DakA67eR3al+405Z38VH2M3xc+7XqrWzA3Cobh73SeeilVg/N7hd
a64FYqc8zcKSxo2OqnBxsLrGDF2dzqNw/Sg2Ws3NC9AYIT30JlLfAW6ekHRXmsB39ZoUcF9n1fAU
yHLOe49LpnJLgpm2U6D5w2IbivSXFibRsAcOzGOmDpHbcZ2xE9/LPmqr/0vdeTTHjaRh+hflBLy5
AoUy9J4iLwhSEpHwSJiE+fX7VPeakXpiFLu3jb50KCSyCCIzv3ztXgixkWyqfXc9rsPmslQcvwBq
Gf3x2d70QLA50V52zJlG0hjtXaWfMOMMHzQ1ZuaVQvsQzV3ZOJHeirmiM88SN/TFpe7RkooY3N7L
PNzLW9d7u8bqLCJU9bQt+wB0ztspO+VVQMWKTiMqUFU3l+7susVzqxDXRqPQRMY03qbCw4oDer1O
AZzEtdUjxn9dmHc0cYzKVXsqT5flZzrIYjlls+S/yPdnb4q5VyzVJ0FpAX6uuSJmyEEh/jJ4qdS3
1miV8hYe3CWXhYVy6WSrHAA/ssm471A5v7rGmAbR5q1tf0DlKGJj5O2UsTF1db1rwiE1I3I6+/GG
VyB8Nbq1o9hNzX4Y+Y0LMm+ZabidlqUf81j4BW+wly7Vzval89iYlnQipCE26WVdaFxraxBZhJMW
FmjMVxCgVoViOnpZ5a6JNg12EDbN1jVfXey+dz4ZB58mDYz6W1p3XAwJBE5T9d56Xk/RZTtPBARf
S0srrseW2bv1ZWqnyj+2Xu5pP9Z69JqWukhldWYEi+U7t3VJEYK7C42hyipmphxA/pSK2iDoCU3H
UzW5k47CZfM5BRvX6SJbetTZYKKu68PsdLyEkwVfv0uLbArimdqtJ0VwjTzWhbl0UWUEeownvhiO
R38pX1fX2JhC1y5oYzFOnrcHL84ObbqU9bUzdKV1HNZxaB8ndyUDtCka76WcPP3k6Sa8EmYvrzmG
NpyLpZn60eY62SXy+GUvS08ShkWL42IMPNdNd89Da6ePjlx0G2VKu7t5M70pqpa6+UhlRQ3wrMxo
JaHwYZDd8ExUNZhjuILszoF+ScVKpVOWpTvSMpPeGsZkJkaykmq5KYrqo3VSlBQqxe7dkAS3G8ae
8KqhQvwjQ713rNmPRJpZOzkK0q+yvq6Qw2ttRO5kGpdkYySqDMrE6FS0zcVbVnjZzrErbmyTHN0j
yFW+F30YfiunUER4Ae9151j5sbaDqzIM02ujH30StsUuD2Ud9RMmuaU23lOGssSq5v454HIfcZ+b
j4Eo9IerC5GzmWhOXEe7vAVBVkWO1AM390ruSYY5pr56VZts2XS6JfgYCI3Z+21VH7lmTaeyT6u3
cLGW49w6+lCPbFHL4gaHkOyRFQnKtiads3xvwva1LNPq2LcyWW3FZm915V9ilG7vu0txXSxNByNt
D5fl0NkGCsf03ZkdE3MfOpBoCvz00wznU2MLclAb63swo3GORW2+q3IT8bjmnNtDUR6mujdk1Baz
EXVp+0oxhveaDlv3ZLO/xQySwb1AyZHUxILAt05fhey8RITychjU98VP+51W1X3buKcwa4uDsIpX
9HN3M/mdlJJwHpfnZ1VW5JNmpWPttn6dwjg1+p6k8UafUtkDfbjyYsjNJ6uynbhpzS4O8dvuZ6iW
Y+Gk7sVaQpY1ubLjXKDImZgC6gjphvEtze2x36V9th7MxrJvCgwFbUTkUrHrrRkgsddWFelSvTuN
ko8NArr8LExV7q5Pl8BK/Ky7q7zV248K0SQz69NZaX8z5y5ni6WaWyJpLuicO9ad1cXB0H5KXMBF
mF5Y/SYIXDOHUzC220Wb+be5Q81NOA1XErNBnPqhiN3mvIGQQUKDN4PuVYeu5IuZMPj0N5rlKeAB
VaB4OkYGtV0Wm0cJD6mcdFYgs2fdU//tNIJOjnbm5OXgvJJkp0dr5aSJU5enxWQQcGf7lk6Nn8bE
vxmb1Tq6QxHr1viaG0RtBM/ddsIYY90EiMrope1E/T0Nin7nbAF5B7ZzK+dMf1vcQZycTd6Xm2Km
VAXFKJaVi53RifZ+owwsMvul2XlbtbcHv9/Xjb+bAsTb/qCSyVvcqJk2evNIcc7FmDD3IUR1Z2vX
VoFOcDbft06f7aVfv2eDDh7txrwog26OhUE+i0SxGqbBdepW0eh3H06oua6I4VHo4jRSHjJk8tto
p0/rRGqWVv1lhw1918nsoy44yQAdzGhU6U1dicTLO5U0g5Jgu5LNhPlmGs3vg9p0pOY2iH1lGgcJ
kBbbaRVwL1ngh9c6T8LB4i/rzEkPWUENKc8+9761q48caF2/wObyncSkPUz1Fuf9Z1fbbkRtOaE9
Xh63XVexONd3wu4niMkp2UQ4XtkBSbJyba8dRt85YlvHFrll83Ow5LmXjKvoD01v4yg2vHmO51Yh
3a+XXjS87uHIPBqOaEFGpsRvmZsRdC4duX5akwKCXcY1u+dZFwEZDz273CS2+9xLs8c1X5pXOXsA
sr6bK55anRETY9kyKCM9W8ZPf5TmFuFzQ6oGEVWouMo9cQYx67GJODR59A1REjsmEa85mXKwgsgV
7jZ9C5W/5QeDwqHwhB16vCnIY3f2Zuq0d6XRdykVVqF9JI1dXlictdzpUu+MbPbWcjLKKjyKxZdl
TEB3wZuD/dyPnFDan5npVVXs4lfNk4Ik/y8eY+VzGDQGaPoa/ujXwNRRn07OHJUEVQCAwuHLPRo4
/z2cFseKhmZ19alDRHszAOjwGIWRPoFb63MckG89BGtOH4ctzOLGGNeh3PVk33yYc2NujymAk8VL
7Q55jBK6BIPM3SJNut5SyPhDA2EvUhRmXMvd2i1KCY0ZdjrsjBcuuY9dTelyHILU5JExq4osx0YW
OuIay/9rRxNyhXdHfnWpCV48DU6GPXgQ3XjIWmWoiBKr/GTaun3PbHtNZje1XsbQHa19MYnhdQ59
9FHL2vCUfAszfDSH+OXjLsi8q7yyRwN7qO75Y9n0vOnaH3xucVP94vlr/pJnNS+qaTX+kxksHGMI
QIOcPA6k1DgV0v596IaCZ7XW21mPinyxIxvmTq4qpJpzSiVnAwQ139wfq3cfkJgSk8bsjqZVrTSJ
WY76mQJUv9dzo+/RuszviEnVqZq6ld7OtlF24leh+zr2KfNe1Sj6fwjIGBmrN3+JuxlcLLKK0BuJ
i53MTy3z8NVJQ/ajys0K9t1SZGSbrL33PNBnx8jOi6mRDlXzg+Or9kep65ptKVNpFU+LWq8mIoSM
2Nl6zcVkclyVUPHpNAeB2+hnH6zOu1Gn7pPt1d0Qtaj1qM/WbpdGpET3+FonMbNxLWvVsRSb+YfH
yEAVdXP23I+eNh+cyh/vs9St84uBb/JQzQwHsACp0AfHHUuOy9mr4lEOE4YIO9g+09pt71eBzyVW
bla9pK2lvuvK2G5LqPr2vMo6l3chU09oVkeuuJ4k0l2NYYi2UswVINI0bEVEqhcd8eO2ZTbpm67z
7jVpsPJzW/l3MdBrwomb1g7MszvA4Mgx/2ryxb6fbIRGkTP6w7BjRNi+BVurBo4ZH1nWMOq1OQxW
Vz0vjO9YeJq6+SGmySnYiHv1oKuFmyhm5LaLAnbaLKmqxvihUtjfmOzu2Y8HK/OcZCbvjQbglQrb
aNvmdYw3d12vcup+5l1HV+5bpYPepARLdC2NNeCqkQ6WoaTBVyxtVJcVzuZxXLk+uWkPFSJnQn5J
agtsavEsjgs5F5kf21blPtj1VgSRYJZ/rlbY3MgcAnrYNkrCTfoGqJU+Ss9oVCKgwU560mu2XylJ
RIA9euapdteMzGJZjMt+Q8IyHkpthes11aEjykPPKl5EG9Z+5BeOvPcZUM1IuHPfJu42D91O0chU
olyvmwyo4XwHEn25/QzsYUIr3FIUHAGviIdAGksQGWSMwFynvV/uCfSanz3Re218zsUTjNKNujc3
4rKjfF7L4XjOJ60PRmZX9/240GmwLYORJvSz6ZwXywIm1iVVrREeU7bzlCOci5neb3W4EEzWecFr
mrutjqExwDGyKkXrPZhp+fHf0a3fHGDggeQd0OmLuxcE8gz0/gpuea3jEUJWy13VLMbDRt7CqQb+
qVk67ZwIe1phxuwQiemIMHrYcVNub7pFkFyB6P2p4B55PWSb/FOXzz/QWD4XJm7yRMD3ziz+r58r
D92hLEtcZZa9vum8mJjPSUNopyxPmMeMu//+HP7DtyNwAuTXsv5KxTxDjv+mjygz1XvT4uW70K3L
nZWuBGQCMxwx9nyRiGz/Afc9P9VfUFiUu2S603OBZAl1xG+clmM1mYXYLN+RGJsOH6oljPMF2Wyb
ONSZr++WbmyYG0i1ZHNH7w+Q5n/AT4FgmI7BUxyfuLZff1jEPC14IiTCyh4eBRwj0Tp6xgGFwZ9c
MP94ruj5kCoTi0kwJtG/v/EV2ivKbTp/q6Vft72q7XJnFzRemKM3H2k2/5NM6j/8aOcfCgKaLChK
F3/7PfrYugz3DOJbfs+JDgN+ybpnJxbi/852w8pB1XZW5CJTss5VUL99K9ue/V7Kim+VBV7sGww1
SHSX2N5M9/+BebzOv/ft0H6Nv9KMv9KV/9/xkzgv/22h/oOffOw+8l/4zL/+/t/0pPMvcBoTIyUB
G6wheKr/RU8KM/jX2YyMduWcCfV3kvf/5Ccd+19YDc9BJOFZFUAC7v/mJy3/XzCdxjmYB6sLThTv
/4qfPK+i/7PGsVyi1iHvGrKF7gQS837TecxA5plUeRNhGaj7qMkExiwyfDw7BmrD0pqVgwGCt5rU
vmj0WbvFO3sLsnJN+2Sc0gpHyFLzJ1bqhn3iVDVgCuB/0Cfcw316cigR7HYtJ023wykrg4d/e9Z3
f3/Wf6c1kaH+ulHxQxCKfK4C8tkYUQH9Hk7XrcYAaKK/JjYzfc831V084AkiroYKVyDJeuPO5jEw
JKawtysOre0AAO/8TEOryt7SJp3sg9fX9hS3EGvla+arzdwNVsOZU64oUUwNa/MxoV4DA1CM8HFv
r60Xu53fL4D07uTtzZzk68dOpAC5TmW3d8LPTPuw1IB+CZcIdzhsJEan0YKzVUeWhy4D2rL26jis
hO8mhUdyQV5zh47xOqo7YckwiCXdyibOEQS4EUDyMkZbwU1lx2AknqW3oqqkVJ1m+zFwmy/KiqV9
5jsLdZObuXoLiOQyL8nHDQ+gI8x1jAFhHTFpt+DGadGRLjMxFSf54FvVrmsFObl8kStQEMeibmxe
H2ZyitPIXrr1TVitgaR70JN43BRutz3CvNC7oBN6XpOqLPKn3PS6hA6ZfD7IJlvtqA16niODVoMB
bFzU8s6/Bv6aukXPTzJsPXEfqqWb9n3qGjn9mq3xUNTKdK81l4t1b4/DXO70FgLT4qVRbzT0WFMs
9MBdBQCj/0EbZuo/yqbhfk2XRLcdAwKqF4qElvnNbfKq2suAEhrorUxuUDfUqu0DJUr0jsrMyKXM
TWhqZzTlhTvrcYqmxvdvMsNW9oO/KZ2Dq+b8FGNhdW8tsW3hqZxT635GH4aUF5XGRXeemBOmMbns
V7oznVhlelE3o8SpHKXz4Ky7IAtVneCOMbi+eF7bRrZRbxe+pYBlaY4JvnF7s8Kd1kCaO1pT5Kts
fODVyulKJ3HTuRlOIhuWOdJFU6u3Oa+LrxbzUha1jZOZP5ATLHfcwrcinnSLbonLovNhKuxWFzjo
5nRPhzfZPaD/+ZoMw0TbWc+akonRupl8BtqbP4l0wQhFHfbISqo2g4zFMqV2w03TybrdegwHF9li
8sWcvB1WGMAVN1uiCCCpzyI8j/ci0GDuly2uWSNWzhyY+yYMyYQJFanQyp+1eKycMXBOgTBZbKMZ
AKUgH+aLTqtZSYwSy3JHaGtJ6tDfS5F4BZ3DyhSaL9G5zbC8Ly0XlCPjyFYA20t7abN4tFtZ/3BK
u6JoZ+T+jnddnFOii6hzZRi+EHDmLQ4BawvfeAuX7i0YytG6rcqa4IS/X9fNUqn7beKWC1OGM5Yk
579eun4muWIfcHyjUx22prmS5Yx/yPaqkgvnEHz4ZJygtsyF4qXXmfsNLUfrnRoyaqyIVFQ77txi
uOeZ2HmUy9V5o+muvHK58N165ixUVBXS+VzE7IwRhbM/irIyjsiqiktiHvtED5Z7moaWpdx0Y7XL
AlRyWd18ZdxidltjedneE3V5Q0ki4nKnNHK5R2M64XxKRxumzHDnpClS43XR5sTWT3xJsRXIw7rA
pxDCaJ5DDfLDcZC173NlhJfVmkNHraKhs3wqJyuemrTe9W1bvcCnhidFLd+1Cz00R3XWFXf2PHaw
QIQrHTPTCPxoWX35XC3uYyAX7mYtCTZAkQYxafeBNU8TM+1MxHGf+YXF8xl87pvNWQLgucjwrbai
WXhIrXzD4pHlVkTUkNp1pr8+lKhnmcBX7d55Zt1emUHH7wCX5BNeOxUP6QDi64PGBRDEsC4j4FPm
9vnD2sly4RkG6+3WTOoqm1sEWy51xmE1Ppf+WNysFgBdMfdoENoW5ZabigK9hduIk67b9HUpi8eJ
6h0aDqb+ip++IoZ6mt4WOC+ux3l6KsO5pCp4ag9dyaurx84eznx3gzKeBU3q+0gZ1BJQ6oZ9Bgox
DFi5hanVnGylrNjNKvkFQFk/smPXGcB66DVR0ZG9ZpCjzB/4tbydQxWWyaxUv4dDBZKrHOi7WHIm
0DSq6uJqC51MknkyTN8DWcGAb6R7il0ITv3RbuBqZt1Y7yD4aIId4atP0oQ8I8E3uD6iHPIA5jJ6
VyvklOXOX8cRRMoprKTNPO9mq6ryZAx1cGAnma7qufRJ7XeyC6Ld1LFq/O2d2/8YZxP5QHsF6m9H
mVG0nxyNBfInNeZHmNLxCCfd7843NSBbsHfrIj9fEY5VXQiICzIiS9DJUv8Q7eL89KT+So2tv86q
NtuNTFPPK1KQt8Ao/XeBLScnh6X7HBsknVGx5mncG2lQR5mvTdjGweVbEdN7WRT0Xl4alVYPjrOm
Oy6hS77DVdz9XGkC+Aoo4Ltjh8dHEbD2brgJjt9Nc/Qf6UuZdv1siipq041QpcbBBddXVgUKbAX3
nbX6H3W/qvuCOrIHNsya7oZsey3N2b0cA26kbdCl10FVwuXTMP86MXHtrWEY75GOhwBlKPCpe2l3
NaUr+m1MyV+MOz/sh5vaktvThuywiDu8xYxjQ9+hlyXlIXxrGSpB28mPkElRmg2Sjhx7YGQAql7D
KXlvZbmx2K1Nh9FGxB73aPz0/Vm6UX2RNIBfvpi74SXoPc5+toOAmpd82zhP0q2lZxz0EBGHnmJr
dDiMi5mXKKLxw/b3c14sKK1yUb6WiNxgQ3AyXzpuo/1dZ4TVYRgHeh2Ur90mbhU9CPdrGwxHvFXu
z7rI2otNsrlHqEgXL0aXWm0HafqmjDdrzesEHfjknCNTzTF4Bv1cBxCjqTbIe/FbtrmscINvluJD
Q0G6BZHi7uI5x9RysmonBoq6E4agctc6LC4CdZsu3AGliJ/IDKSxnwFa011WraGGtLJwU4bLuJ9R
Hmyx7HQectx17N2m8ENQ2MnCd6LwgVyhh5jyXUkJwbQblOWJByJ0QXJbjRQiCTg3QfA8szLf29wx
3yfbX5e7KcQbTv+O0x3cnFGIM8CAmWxmrWTSQ55Odx6TUn5lpotZsv5Xa7zI3Clc+E2MdnkVFuHw
LV+d7p4TOdAXTj63GljO7tAtk3zEPtx33Y9pHd3qYKCisA7l4kzoHhab46Mi3O1oF+SKHgpNhD7i
E7+L8XvggZhn10MaYxtMrfg5PfO+Uk5FfjfJMHfu7Ncwcqi4D5Ndhpdk4YdBYjHgDcQfzMZxPd87
2Exy73JNO9eI6YAqjnaaFQ/WtHCuOp3jfjEc3Xhw1IpnaCn/wrSHBXoBnzB8dxcOC69kLuq9SJfi
khx8+xIitHMOxpROZVxlQ+lctvXC+y+guKF8xMytWjJnvEHUIyNwtlndlJyhbqyX9t5JZV2gKjLQ
d9idwdCxaJtsyVQwikVn07QN7bGy2Cuubgn3GYZ18AH50TfZ+Ijnj2N5G/ryujcn72dm+sOe6uM1
Tl2mrWQpPHFTVnX3HppZyO2I2ze/DTV5wIVON9dYlHRRRuXaTAPyh26FlNpyb43k4PKSNohwNKoZ
IN3IBfAu97WxKXWw/Myyo2lzxZXRFIHabZMrzAsuPqMXIz3OX0LyStw4C5vg21z32S53nbUHs8+D
F0W5Uc2HZu+JR48whkJL+8LqggBylKjnCR15w8eUdmu9BF3RXIXNwvNf7RGm14cMvPL0+X6XGZPz
TOlf++ZUHXrLMSzendxmmDerdvlhjaa6D1RbrvzEMnVOk/DsE0zqMJ+MymjK2J0maPEBjjoiaIh/
Jytzsa7WsnwpMsLFE/ywVEbrDU7tOMI0g28KRwquKulM8ZqZftnunOO1MpYT538ArxGMV+HQ4HFV
AkpgV0v6OHYQ9YQGMf0NSOIse3uV2HleJnOdnATtwfbo694fEhnW9mXllvkPy07bMSJ3hfIV3Kxd
1FSOCW/KZuGavU3DjkPUVW9l/SPjt44Eyz8K1jk/QrtwIZRtVkQ8+PIaR157GqTok8735Ul28ofr
jaTQbjnh6ItNm3kVZNTZ9UbNL3kU3lHmabkXQSfvHZihn71TO1+TdsVDHeb9O4m84WO2phn9lZa9
s3xRn6ngDXrW6Bv/zmP5/kznRcio48rybZxQv8et3CgSJba1UgfVr/6b2be2JurAWCMUSBDXswkr
6LWBWm8BpWVsyXbcB6UPMB5WmKGrRYsythtbHzWZWhfrmC8HDss5Qk1/GVTwNXFqZ8j2PGO5M5g8
DniuX3No5mdTWN6l1QOY56BuR4oMj0xv6+3ZT/rN7c6FfbWa5aXZDigCGE76g7dazR0hJbD5vO1l
dlicZTrBkQx7uZr6ealM/0AyUPiiDHvf1q6+HYhXw4gy2OHVVvk/2sUUW1Sm0mCJYqy+DJq8OI56
Y42gLkIYFOZWcJG3i3Xi9PkJTZ398ITSx1WadhKwqTa7sBXelVHgq90hcMnbeHSL0IyJGJEP7JLV
dU3mejJ31AmcrWnC4awPgeexPIT7eS0gd/Mwi6chK3Z2R7UpLEEQ11z8YlXo/q4mkzuR9qyv5636
6UK/7PU6ilPv2dWlUwjrqFMvzjnQnESZov4ZFJ2d5HDit2E1EPDvEkPp7ou+1i6MczPeOO0w3CNB
Kg9+Z4qLHvFehTExZbKcfOmjWsgMN+pHhdazCjdYDlJH4ykdKmScQVtcILfS9/hfP7asWy4YL0Zs
N15/VU2+ERGF79xaBCK96BqtW7IEfc7ZzEH/OhfLepBuOjBeWOMYU4VMsZhN815MAv92SjuqWY5L
M4efTpO3D81gjPzy7VSjfpLVeGnO9H5EM3VWYTJahf6qesXFxWSqYZ8MYUr7Li8Ps/DWT5+ajtuh
67rpAieGvht8wSIiHo7tXmxF/8NYZM/AXI4bw+xov/Yjd0IHs2ZzKH1/+UzLBka/YOpg9SL1F2TW
cUHhNd6YyXsnM6J5yadHJ6jFiWEc0YM03DS2KRWcORENN+nshpruYXL0XqXWm6OUedkUbR7XjTnu
XTUX3n4R4t1YDP9gab+JzaIA3k1Fdlq4f5AvILqEGYWztS/Q/weIp05qldwNTKQWR1hj83kZ/Rxq
T3humXgjn3khr/i1C5p0jCFqFuCosLyjDky9uxkAPLfzoX1al/SpH7Lxtlo8vz/NvWDh+KUzFU99
o2s38mmFRQLmFfMdFaIivYXSDmLd6/ClMaoehaExH9YhK7f9ks0OJCw1eNhci+qBeXDbm7NtqYgi
nv6zdJv+YyqzHsRM6e/LPJb9brK3ZM1FddB15RyYPEUQBeHsXCxaESpVa3HDAag+J1OUd9LNVNyn
uuUKRqvYtcXVvz0I0MLTXFXzqeWSdF9rvff9Kji3EKzV55aPHbINjEsIB+pLdK0rCpJUHk2nZqOY
NnlEIMXxx7A+xY03BT/72ViHmJibwN2N/joxA8CJjYfF8LZ7f9PTNwV5eGwnRGV3a1+u+1aO7xzH
9SPinyUJyrq6q1d5mvhpD5OYWOiBV04/nZnIo4utGDfjIvODYU4UPWzvG56xb0E93nSFVSdIBr14
sf38W05g+0OPyzZ2t9ICQDPytxC91VFkE3ihLx7blJq6AqiMaPUR7RswhmDa5p7cRmL26isEnOWJ
62RzsPvUexd1TilbZstrmPXd2EJj7EYv1QuKO9ovwHqIKRqs9TRJRzyQdcXPgNOPpWA/mP40XQD6
ZTFMTr/vhXCuU2dcryDyhEwsNOSK9jwbBc0WmBjJfHfKb4yeuMV0YrIjK7rHPlKK9jJs9QI21zXv
vrSZ4ar1y6QOZK+sKn9BgkU4pUjhkEK3uFhC2dMYuXk3ll89b4LpH/33D78NjCd3GFhBiNya2yqc
I2dehhe6yGV+JYJmfBkcV1yoJhjfgsagEdW1y9a6K5gjlvfGDVBYa38yKoqwpmIiD4RonItgzjPE
KF1NeCFGXujPu3yrAVP9ipNnJw01PBFsxARoo5veovWMBKVObqiDtDXApbLR1O7CsTVElFfCeF6V
M+1IeUeTk2EruxTQVCDEufTuVkIfnjhxe733mpxZCvFc5mKBzIAHNJeRemei+Owux7FN5a6VDFUR
shkSyly6H1DbI2XDxz32bDM4y7l08TsNAJ9Qyus/2Ej+E2KOCQi72jnWHRLgV3JNIZicSSj4iaZ4
vQjqyXCPK1WCZby22Uhz15TiZEv79cYvRfftvwP2/6AcbO/cc+BBmp4jcn5Piw48PSiz3T6Cdmiu
89CeDtlqomYDdN3lppqOrV1NDyItnTpGnmLs//u3/8ty9Qvlce6I4xPQ5svB9Y8QD+m7UiweSPJG
54fEI9L4AIhhnq/fETW4+qnDz4GXxwj5FSzCMD6LAh34vvdBN5O5x4cSM/OrgrjrfClP6STW6hI9
SGodSKiqxc7B97zctRulPehrC1v8Idvht6INCA/mDuzcsErnvGtY0l9/fUJ6JmC2UyEuTkvvIHsJ
Dg4xCoWpNehcQiu3WTEqlXA61O1CxmSVeaZqCPN6oWAYyfDWi0XvzL9YG6GEV/2BrP5PHxK/Gx0F
5FZaRGz9g3pks/VTVUVe1xf6kNpEQV8il+JzcXDfj3LOf4bE7XT4ijYe8l8sUtgiVUgslVleIouM
/p4FAnMFPnRxF/zhTTi/5f/+JkCMkppLPEaAUZCYzd8IboBtPDEKF9A4VaF++HvRDdaA2NTswKhu
2Deoz/Vy8Hqq0frVO2XLsFU3YSOXBcHxOprcjpeS8aFSDa/LsNi8KalazPWyRmA6Z9E4j17wh6CE
vwKVfv3kBGudo5M969wXbfwWL9UV7laFUiEEQybkHO2SOrH3KlOdTsTKwv6oCQSsdrOQTnmdWVaG
aLa1ZHGTreRxX7q+nbnHquowmPSWzKs9FNiQ7WZ3cLbI7SWbZnFmg0ACJNL3cbVeXBd5NRKUykOe
g9jX2SvmZtwONVcNZmkVHETQ1ghuWAJf3JiKB+h2sNZcwZnEyxaIj07OwXw/D9J7ChcbnY09jl37
h9XxW1iG66EQIQYQ1y+CEf7vdzp/g5ioUWNmaMjkIm9EHnC1mUZMTnHOzNQmjds69jVGfS5UfZ5b
6+UWell54eLnWC8dLm23oP9DfggxFgJkmsjtj2yiZXFpeCsdlrVnuALdr2MNO4VRjWzzOuOfWnQj
5UxIjRH+D/bObDlu7NzS79L3qAY25lsgkRNHcaZuEJREAdiYNubh6c8H2u5TVPmUwnfdEe1wOBwl
FZOZCWz8w1rfmkjGGqT3ppwyX09MXeQLA359efj7a/jzYYpxnNh7jhFruxh0jqVfLuF0MpbFymMZ
lJBytwo6CfGdFKdSL9XZyVrmATrenrC3ehDlGqlov7mJPlQg/30p8hvwIW/4aTJQsCWiNP58Fq3p
bC+VxDNBbnRX753EsCgiV4+Zwj9WOnzMrnUi1Cl9yTSCOoMibbeT1UjEdzu1VRUWys5IQ2Y4G4ei
YFa5L81p+FpJHoJ0n3F80kboMREkD+tgDzlMq4ZmNwsqe9XKkYyaWItsi0Hl4e8/3Q87+p/fHBt2
fJYYLTdfN0Gb4vObs9Ew6rHT/6Azaa6YtFRFCBmB354JgX9FFznEAWRc8xy7efoGSoVxouu2OXFC
nhfD1vOr3ghqTMo3C5PR3bhIeS9mBLbslAz73h8WeYH0jzNFj+1KIgAUeMXBdxpX2Qwun5EwY3Nv
MWW+U1U1KGZ5dhcRhtveWTHN0G9ci7/geOFp0YvCzofNz/+HifjLyVJotVvg6vqBLpq9msnWgx6i
7rbZGaqEKvQYPY17rrH6qhiTOTvYNXNXanLamr4x0zn6+6/gl+X+9gvBoCBVatMgOQJL/+evoLSs
jCICtXM/8Tg/Eeeu3UvpE2CYDASiQYhxlseR4HM2uX0Rk3BuL1586ftVljFt6rGATSyqZWAktv+z
Sj3ZRxJj6LVr5qaxH1Re/mwzm1WlrZryahirprjXJ2+mv9oWnBw06lWozn6wiUHCpKLrTO8+/qmG
oJNhvT5qREYmYzbuEo08nH2HbycO6r5JAn3saN/srs5NgI8lxeJSGp0KsWLHSPpXM8uwWcyb0G+s
mNYVFOUpP3KylrDkFOlffGKX4mBj8zJpLy0zOUJYaY7QyYw9WY4YcpHzDtBVUITTKOTkIUWmLLBA
V27pWyeoFtwpgybyS8SmxmPnL/wku6b3CXLZutgZSv8K2gd8BAy1hR+ZPa4jtoKFw7aMT1cLFmNg
3fTxxf5HoIKHuuS/f6sV+h8VRZ+wBv93cAxQ5f3p4v6LTugxbxEKvf8ZZPDxb/xTKaT/8aFeoVpy
dDh6m+DtHyADIf4wuO6p9XwGzhzynEL/AhmIP/gTsooQ3fKHwqfE+RfIAOmRR9qVS5WAftLk5/0C
Lvg7kMH2HPnTQajbYFmwuKN3xPTAo257Dv1JelimoFLF0E6kqwifflda5/z3icL/9lW4z3mLcMvg
KH9+FRaSXknk4LSjY+Sy40brj3NfLt/+9LH/G8nQ5+7H5c2Y7DQ4z7fgVWj3v7yZ3ma6RGYMo0+2
RUGT6luUYqIdfUr8sztU3aNWdetFnRvyd+igX1D3/3jtTcRKpAGICVqRz2+xjBvEf0U9QmpGrfSN
+9Sjye8bzKeIjDGaRpudiikrMuR5By0GopjRGq+VKJt4C7jpGXYNZjGHieaKJMJxVVfXiFNT+3dZ
l3/9NmC5+TY9GsGffPO/FPAWmL3cQUWzM1AU3YnVkMnJ0ZfC/E01+7kM3z4SatgNnsI3Tgbkr0pP
iQNkmpx13pET2nfsIMRs4xFlOnzl1ZPTDoEasLm+pOyB+t8h9v/yJgk9JnuPZ8v2eOGC+Px9DMib
jcaU3s7tNGe3pot7YdKD/6bp3D6qT7cPkChDUEiQ58WN/Cu8qTEXiW+3IXrdld3r6OCSGm1TPdnZ
+pvuevt9f3klNKUQRoULhgYM1+f3Yy++Yp+DPCZrjBmXmxPbASt+d+fNs3ZRwPpdflMB/ptPEG4b
M3wd/Z0LMfrzK2Yo+AfhkFdtL5aHFn6cwtmpf9fz/uUi4UDUPdMFcQ78gPL+86vYWF5bC/vUztRV
fIc/M98XboZZcc7Mk9CbJ7NeftfC/u41fzknyqyyEB/zmsJr4kCU8Uqwa/MdXaTz3Hs80b3EdX+T
hfHX1+RI4r1CR8JqzWbg8/t0EyzLnRwFr6nF5xHIwq1hrvOZURv9vo2ZvQ9GpHVx9Pdn4l+vG2Sl
HzgzgwuU+cjn102qiTSCpheMe5vibqQHfCuwV6G2KLEljXQxN3//gn+5JTgB+Q/BYfjFkdD/UlrX
KBa6orFtVNaeugEH1ajdoJcAzhpPaqe/fzGgfr98sDhs6PJ5IQCVyGZRDnx+g0bdYDpqSDbBg16M
h83oUp1hgvTrs+zbIj0kvMl4n5SrqA4CdjvTlXhZCxYmjn+kn22Mt7lATqAD08zH9twplnjnpXUX
bU92euOGtbmoEhOuqlhbFNKqI6Ola46qsa7GA8caNeriMiM4DoMLuGVsM4zJwhuyNkQkUqqbtitX
62IZXaMCIJua5rO3zhBu+6QIWZOd/CL1jcgsjZjnVpWsglAQtAnfrKxhHrGwjawvkVE1znHUB984
SyfWvhttSXIjch71UlfCtU+OZCEW+MhzsXGNVLwhzLUaGSkKQIPYwZyrfWz98ZBBCsKNBjOA7I+C
jBVGzSxUAyZriTgkmi1vJzC7rMdd4Y23jFhTk8Gvq17UkmvaHlGZrfZz31jepeUC6guKVmflDBMp
vaF9RnhAg9U9xcik4TUYSU4561ZqSb5zOlqzFSkQc0saxnHX8NGSmJtPXdCurvXY6zNGUVUvuANE
X8mVgjsWYmu8RBKueKSfFuzlCdCVXLBBqQuF95y5c3uB89Q7inkgvsXK3Q00YFrxFx9lmH7QF8P/
GntuP6igXsbGudCnqXVbeM2ItO4nHhfGF6tBwHeAalqKw9pYPVg8ba3rBCtz3k/HmdWjwNyFL+dy
SmfsZBptqnhwkSlUQY2tCr2K4yVTVPe9o0WEEBYDNL3eyW8FDOv1NDY9009DL7YdWutYcjdMics2
QlbGs5R0GVCsc/sC2/SM4cfE6dRdIlD1H5IFMg8CGBTNLCfH5glhkAA8BqfLZxMRW/k19hm17D32
3ScYsD1XAg6BYlf3yrlv2abMQWzmTX3BuU6xUSo/WXZV24kydNrKRgXRUTA1nlciYlCm8l6avkdK
zaienmVZR2Ova4Bu6FZ0BGOznJunkV3GgxDNnO9NU6smxuIx8L8lHxmgjYlEUFQm+STD7bL5yZXP
Rs2p1agFZhfHYAdYILEEGzYTtTNnarcqwW0BMSI716sNE2ZGWfelGiBrRdpQ0Bdq3EQmt5WPtNut
6uQZVEnLD8m1VAZJt9mWIS4038xkNPzrDHQtQxThLG44o/5AZDqMWNzWNXWxz06x8QMiRFuGlvIW
gPaDaaKQL+L+u10KWB6eW/AwIjeFm2HQ2k2vhboTH6Fj5csxSyGe7juz0tR+MT3lh8Az1+FGUVhN
OxdItxXpIDPUQ4ktMLnjISizPayFdAh5vjXXS+wDrjOyvnwdkkl/wY4mb7axhXUYsplBWiK7PDvB
vZvmwPc14T0K09TP3Lr6az/hSYtapYn7CheU/xUekZegwmOlkgICMFr/q5mkZXprYv+yZTAa1crP
KfWcnR2CI7tJD81owWqpdLSQLNva7tZ0h7a7yApjuB+ZJqbMuFpIB7ii45SFEZF4erP3lkIkJ3x0
+hzm1ZDKS0D/Rb5vxdKJ2yZhqX03udgjSbToW208lmuDsArBdt4ie82N+UFrEEseuTerIpqszvLe
E2fN4n1BbQrnA/cokAZIwxjjpgkaActYd7yt7dy4XNrSKvbgBvE7t8SYH9bM1b9mhOlU4bLZcE86
Bq4vnjaJlkm4yu8oovWnFIFPGTWeAsfhQrvc6Sgozhj39de6NOZ3zMPLz4oqwDzYbZPeAGfI1C0T
t+ab1Cr11a7N6YvIkS6Rdth4j/rQ208AIiAXIIzQI9fnXAxRj3h3svC1H8qv15duMmtI5rSIMlJA
sN0zII7mAMWDWCxXp4AMWAzhE8SrLY/lghj9aKpCXWuVi8hjlWIFJyCncd8uHenNEFZ8N0Cj0PER
zsIrAuXFClhF2j64ecKJNTacjBtRBA+ujqcb26FdPk2MHiD9uP0aH0AZu93Oq20IdfhDhnfQkJ0R
Cr/VnpImF7eVNmjkGjASQ5yLROYdPaxd7UVTm/1ZLsiSPbhdG2EBCkMQ915xrHNmFqdu6J23KfcQ
rIh0Hl46o8C4zJ5O9jsll/l6sNT6Bb82uYNDyno1SGwn1VC3mPrKyibO8GFWhUB5z/b9vSxs+Wbm
SDxRpnWSoWyq+M0LG5one3smi4dCHwjvrTXpfTGNomkfJr1HpGEM5vi2fbXfC+oUCqx+ciB0abzT
wHCyKTssdj5cTS7uShQgs3UA5mj2US275Fa3Sh4+5FCnL4vN+995KEWriKewjv5hBu+yS/PWnMIk
rvLbVVubdtcTQu4dx1LjUI59q+EJ7ipgDv2aad+wXk/MhjCEbs6+KXWiHMr91164sX+9zFDDd43F
M+RBX0YL9YI/FlfVNBhGxJJHRZUuzfjodlX2njKml2GluV3CBNVWEJjwJ+/zQWr+oeMT/SnhNWi7
eFmwQHCLWHyjZjtGCJWS+DCDelY8fJeb2JvgETauv5LpuiwpG83SKZ7FLLNuX8U+mxFMCXWOkKFC
nC17SuZA4i4jF9iesCJrDNFwkPp1dju3BNyEUIeNty5BcBAYm4orsPPcmYKNFfSG4zd+qfUet3w+
1RAy2ImbjysCWzIz8Elh+O2H+k3DoFTs8PRZ7IdaMS5ge2aRBE7LNtgTRZzsW3RTd4l013RH74IW
3cvxih4qBrd6iIbEBT5mC6KochYJe60TCAa4Q5qz05nlEuH/LurAouT5lnEo3nk8nKtdSbro5iWe
HNaBVb5Ztam++qhfyZiCmVajmcL55Jp79ih6fxq13i3DwcutV4AVnbnLhzWGeZQIOURdvIDIjaE9
bTrEQV8hU4nuOOd9+7B4qdRPcUXadTgzMJjhGa5Kv56SpoIxo3K+VZy56Z1LXartpjgH6TKLligx
NWQqMlsm2vuVcMZvEk0kJWudsdjF2e74gbPt4kN4aMSUW+nqg/QmvJeyqs2Tawkaczr2xiCLXWdb
xLaCKzVOWaUENaTK0yxM42p+LVKL8WDKRHM8To7b38WJVfVnICpAndB8pE9qJMk68GYL0ztOJhN4
P/Logz6Bpjq6Zskc1pQNBTAK2ex5WuPxrRWT9KKKcEd3Z42Z+zMupXKCzozTNMTdLX4iGPbvnWLw
zzr+Y4mOQrVPo6nnT71ITMVpEnM9p2tpHLB+ITmtfcISePuOo0JrWNqnqakGnvHuoL7NdVrfV3CA
HhFOr5sSRrHnqXveNKoj2wlzezNfu1PCYn4h5Wa3llbOIzl3qi/VjNwybEyVIhosjea5y0clAnvW
qzMCstXZpYOhb0Md5T5pkHRRGSwJm9jCWP0pEuXIb0S3R20K2YkSwkH9qiKrZTLFneYb9c6tnGkI
Epx7F4KJfxOw9zWvoKjZ9Y75Vgt0aTZsIBwurXDQUsahGej1bgo9e1T+eYmXcYyM2HHuK3e28oMy
7OrKJsLqhWCURkbmXFIm6p1PQScyaen4QpvphHuoeo4XvA5BiSrnmq+zEfiNvB7atJuKL07fLV/T
tWqrXTUWOBNGqd8LsVSPPIHKPjSnPn4fsxnwZpItw61PWlQZNFhKiCcuF+/ai/tN19vOyRNyT7zl
SVPUfkiJPX8f07K6tlDk0nPwxTKJXrOui0iCYLmA0MMeqBVTj1Or16uT8rKeBsCuMX8rR0OBgtdD
PGvWxvCD4Fyjy1slH/4o6+pkS4dbJ6Zg/bJyQrZcEmMt976fxfcLQqk3Bms4qdipiSbKjEH9NPjH
UFiSuflG3s44Bk5qtjeTjGkJZpcQ9KDpQEbxufvq3hAlTCWEPDDrh1VzomzuzJZMsB5XWzY702uS
4E0L4BHZV9rE2b4bu6m+l0OicTirjFQ2CwtmC8vKSspzbAo2yDNH0eOoZPrN8ys1Y4aIrZtqXIv0
giOyfO0WE+VUP83efRHzGMNOUg9f+9aBQa4lk3mYutkuSbSv4yePCyE/WYitnn19nExi3qVBB8Cq
/pKxAqPI1uuzR4N7R+OSMKEfGZr0kfevFQf7rFk6qALVQImI2RsoCjDL+ll2IzyzwWiTc596BqJe
1ULfqPjfJDI75XOLTCMHKkKBeIhGaPh1pLPCBulQliWdSql7xDoSX61Ho0YzG4xuVs6B05UCakyG
K5AcUiR1VsGpS/A1Bo1w4pdOD20CLDJgc2E+GFbN8WxPnv1K5QIeyrCluqljw0L8iNMIz4krKwwM
1AIXoCV1nlddLCtwCEYXfxlUoZfh5AzTKxlC1UNOu8QOnb9wPbSG01wzGPQ5YlrijjggRElNBSpD
RQNNKkLDBBgQ18E6EFYCd+VrJuasg6rpT3wgZT9AU5BT37KU8soHI1HWgz7omg0uxTPv0zzJvcCQ
I01U41E20p93vhNYy5C9QTJyGlg2xfpWrj4Nmld6HOqA2dwZoorfx8FAwNZPiEnpHa0XKySi5vKv
jZ2N70oMc7Wf04yHU1u0mn2Y4cjjBUMgxJaKXKI8wCvr/HTQkdU31WISUNWM6wK/3Rrg5JArTLyp
FIso99s7fU8hmKVhirL9YNgERp/jirK2Y4ZkhgUdBtxxa5HvmTYxbCxxJTZBaQjieUGB5rjQceui
8J2W4tKEe/4yDIV5icre1Vh5KVrO1HPEmzBK7XJs5/4V8WqmBS7WvxkQhuzvGlxNVuApPZX7URhS
3+W2XfBBsgGr9iit428UCEMVUu4vdLMIT5ZA1smSI5fmjggIvvOuXTd375GgaY8DerC3OC5Wnu1m
ljwM5dbPyLgeIEkhtbufKaNShPJZE1+VFVh8knF9fg7lAXOLhbbkh+jYb+NxUI+xKzIm+kUW98ck
FzDk+m7FI0EH1Zl78Lprf6JNpcBsRZvzPnLqjoOa+vIh54tG9FTa9jFPINycR/hFNfDDpL9o12RA
sjZXF6wlbBWJhbiRI2fqOiG/0ImzTIQy7yYnb4wo64vRChaiX+7yfIJcU1jmyqlil7BMEmyqCCoH
Cz/k0iSUoBpgX/TDq++HtG1LTanOSRyh58gAcbLmRPlodwrttiZe/b4XUygUN+uOk9lBDzmgCdwp
piiXQ0kY0yF23WHdDVaKX2W1KpspQuta7TH248x7q9h0id2AEk8PZuB1zyM+QiTkPm70cDJ0lqyT
acubefDA6jDGIre+gVmV7pqy9E8ZligHmumC9cpFof7Uu5JhjdWPxhsGRKwCXresuJpx49TnysiN
5Dj62FQDgZp9P8xceKGWLb4TCnJC1UU5LS1/w6ZH9dhPvEyzIh/LzqrRPNktnNwI8l361qw5L1NB
AvIv2g6ROES9GVdF7TtcWOA1eYVpUfia0ip1bHwuKx/tsPjA5UwyVrM9PWF3laE6K08T4so1APnF
Uw4ojPIh8abkKnZNM637NutrP7ISULgg3cxkl/D1jXtpYXBAv8+1EpHC46kXnXGVBJuWIjSetRn0
6lzaCtAtfeSwIcm6gyE7xwmcRsqYQwtT2k6U0/zIHbzaUNeYmqT1YMsjTERKRkRMLfYmW+lTCOl0
fs83tCztxrJwVACctXrHPgvDmQ0efInzgsfEfW6laL8npeXDq8U+hAZ7nux35sfYhvoPui2zGAgx
7gT0dnJn+LeU6s2rXznGjffBxyXEw3vkuQU118q5Tg/jBtNly6G7V15rqcf+g7bb6YB3C7fKX5hs
xBgRP8i8XYOPedd9EHubD3ovjsoWb3VjQPa1VQa8lnBS7/v6wf6VKYvMTkmIwPFMyDDQflBa+xFg
7DdT6vE9hB9IwqUb6/bVCqSv2MvYWL665oJj3+hBMXEujOZ0zNu8yG67jGnhrkX7WUMYxUZ/zPpm
M0VsWGNkCwrE8RoTEr1jaInDYRXcEUPuqJ9V3Q0ju3yTOmKGw5NB2UMKHkpsSeWjlssaySnbHAjN
wJZVu3GXcY1RN/To7/vj+MFm5sO2yZ+epbpESsBxbk2jz6kwsmNg8qdQ/Tv2RnsmNQSP4gcDGtsE
POjJxqsBqBdMtPdBjDYQ0QxBvzF8wHKC8xm5CZe99oH5mRXEH/0D/qOJ7aGO6BFH31zLhSq+K50b
dD+edcSr7tNO2GnyjBnLrUNongJkUkoAb9hlrvWDbUNr7FBrMJeQrbLaXVUX8jVr0owSsyOVc2fM
KOexoK+5d+RoHhFVVxib9cWuqMB1hk9BUtpwYIu5QoVjx416xkpYv1uxbtxLlMJx5AzpxJfJACtE
3908cmKO12J0bWT0tJoikBzQP82iy7+JxawpBAqgQYelpPGJrGU0XmI7wTk8DK3XhSPs3iu78fQE
I5vfOCRnbsMTrbYzfh5ry4Xfy0KtZDMEZt5VEiJ4zJZcpRinzeTFNBEgQ3ooW+ARU/xlyStzCVJj
lrf+LAWeG78SR7ipo7+3jLG81vKl7PZSg2UbLFbsPbpyWriLO7Pxwo75FbH3fSG8fe2A4N3E5isV
jTss3p6+Kr5MdTwkoNWSvjtLeMovMYPWBkuvSH/iHRbFvhJamgazX6gHi60rX5q0ta9xb8cVUC3L
rPeK4R+2o4mAtMCs/eqW0s/7PvnmaIQpoRfPuqNhmVWjkT+SutOW0QaCG1BCjqUb9pnmAgbPG576
nA/zvjCN/Dvr5m2M1BeyerNaAnWDonPjV5fZIFL9DObCN/Cqa4ygyGXIzBnpJ7f1CMDvVE/a9G4i
6/lhNNYM685KW5TsPRuZoNMmzUe+Xxg3lumOME6NqdMje6ghjTeND6dBMLG4ajkhNE7EYTm61mD2
lxZP5mfM/RosVgqVE+KzsefYaK3vhbnFNjewNny6Z696lnrmgaHVF+9GOsq+W5jyfNcZgzFLml2N
sK2aLon8+Mw7OCD2GG8YrvpJqC/CYLUu2tXMowIxUIcpioV2oc6icbyLZBkazKFKUZ/2jG3ffQjl
nEyDVl5qmnLjEAOOXdO8r/m3BO/IzJ1UV0z2h5plTt1kNpB3P4N5OEmTA3ahOBzDqYdqFtCzYf1t
MbH3qKsd94zct/khbT3NOEHZG9AyTJkVleTMG3trwd0RVozLG4rd2MguFmZnAv6Gm70aXsNlQrc2
1WHpdNy/LjyJG7hVy1c8tpBFGtPnxqUIzVCRjhrCIY1FrcawZ2kfUgV1RVQrWiks7PN10ZiQF/XY
nFrajdr0gybXjDszHagrYmuFowiin2hYM+GyCE2OjDEaWWUSZEWTLU9s2OybyezHjjbVxDebTEwV
I6f1mA6YjGsEvgwi1QMMbCYSVRfLV6gPq/8wlWWC3jBmaB84VIvOhXIQgmEcXBPjhEHZvp5qpd8a
21VNccWjFnW+IhzeLQiFZ5dUYrDCBmlfTnOBvQ9s7ardmBq+7Ah9SVwFU75wLxctII3I0PDeUwho
sXdIU1aUe38AGg3lYM6nSBEFTWo2uWPssby6lQcwzqa6dLhZKSAFD8arnJmotquZvK24wcfqtfQc
TQuVnwNUxwLXgkZctDqi0KTucpexeCwaOoJILjbsNn4lN4uIQB3rQ7eubnE7QR2ZIiYjDhpfHHY4
5+bEF4FqENBExdyAeMCsksmQR/a6Ccom592gV6PVjnPYDFrJkisgVngj9BWlD4l2cbxDjz+RDSgA
+lMMPLI6Qb1xrow6E2IXIy/i2FJL24WkO5jFoWL7AffXj8eLIVcOvEeINzeMTdCuZ8j1CAvWsWaG
fpOl7wAXS0jhbAOL/WZDc/YAEx0PZAxUiZAgPFkHfdsuD9y2pRYZwAipwVYOhb1y9fgGmqV1rddm
/W1kDwBblnGNG1oyV7R08Zyz7l2pgUKjkE69s7nl0N41rKP2PridhcNtie/sIvbbgw/Tdju+ZQ1T
PjHpWXUa2yNlMPF4dMgMcEZPWNqZ+tc1DtWY6emDziy7/57p1GF7ZS4pl3cZeyA/Ul41v6kJSGgP
VPnM5zERGuXFlMLeCWw4CjlNblFbQKTpx/YmDcTF0ijrmYdlL9gFNDxoq8zRuz2L/AKfdV0MN0SI
DsO1YXRze5fmVLrQmfm+gyRxxxdbNxggr2zAoBiLApVlgM40A7PH49naZ6wbvGitB3NPnT+D4tCL
kquj0vo7BEvZ167OMiayBZPaoGm66ZLhPmXqYPvlfYmt8Qq1y5JcWYmlcOX6ZqrtOxYC6b40Kgyz
WlNBU1rmhqbdBABLtgK9Wx920i9iziJh+biKx3E+mmkZ46sz1/LV4JCntfDQuDDZH51XkAcD2CKZ
YW0bRc1IQpck3J54ZfjYo6ZfjE3HGELluvzpL3X+QpQXXmy1FsN33x5U+4P2BR3WPgXKar3iO2OT
E0yC2XET1n1ZFlHh+Dwh1sLSkp1TzBtRGp7KcmYsVg8RUD52h7Fb4Wl2fMQEgTsrDgj44VwgrUk+
wU/4RClnGzLZisltlcQPbCHSnmZqat8my+X40FIXwaiQsWMdADwD0qbJ9LSw8WPw8wV6gmOiDQme
r8HPvEhv0S1FkgflfeVJ0NgMnPDA+W7VBbYui6eVvLgKMqFfdxceu35MtqvRZCEeRXOF5GuY88FK
PZ6+stFhAWteoS+M6wlGPtcta0i8VACBGNs6aQG9ib+0z4vB1E5qsv1bjyqvjFytMxzyi1NJ9AAD
mbFJQM1RW735fj+sTyoBO3GqnVStkGpbZqZB4wpF3w6I4yYDCQ2vyeXe2CbUBXxbv40Zto6EOfDA
6ipTcN8O+LJT0+GpYle1hg8xm4YUsGfrTOdpGmYEFmXu72PFs4wVkdVDicqduGdCmHZpWBBgWQvW
g+tw4n8qVslega0E6BnTED64xTApWFKr3k7pcV3PfFywEwoj6WllavblIQscj1tPOd2PnqfUvbYS
wwMswFzG0EhnZcF63vIkYojBkbbRYOBsxzOeL8a8LTNcXdjsso1+Ccigrph01DPrU1yU3nSh2SPn
2+T3aj0YQyb9s8F++2pdeqDB0i0gJzWScB+HGHH/IFAvi9BqBnKbsrRYehpIyeR9aEV2QG3n8MOt
vF4fVZJjfgZ1ZKa7wWj8lnkz1+V8avLC+V67tf/daHp8bxNyhQlEtavVzhVNA5ScHtkCDkClu+Uj
fqQ+vU0A9KqfMFla2LqTLK+ngun/aWRUCupmZh0Q9Zab3jBbAs/PAAWHlaExqMNyzMC+ImlETUBo
57VzT4WWZPqXmBrWPhXG2OMWdVbd2Wd4VstoNjzm/f1gs9S1MtxFl0ZiUsOvDLb0g8kyMb2Z28zy
o9RyG/UieCZWt6bmN7jiZ1QfITMLxn8mOdD/cDX9R6rl/1GS/Clo7f+1EDY66T9pqv4iXr6qq/69
ek/a+pN+efuX/qFfFvofeFCQieroxxziFRFg/TOIzfuDPRGaYdvjzzwg8/9Hvwzo0LbRf21aMAL7
ICH+t37Z+MPbRMCbQxBlpqH/R/pl/j76rj8JI4XhkfjmuGgULdSwjrP9+Z8UzBogF4JdCoghVIkZ
4I1280Jz6aE4xc3VcFio+atFKJ6IhnFhoJvIsUAAVxV9ciwMIZ1ILTOLCND9elTB07wE09OtkWQi
RZZhseg0UWtugHhp3R+Ykyd/G2/7xaUtkHlMhU12CbbYJrR6q313LcIbDhYpOfty6QGiE39AOUgc
xho0yTTeWJUlEawsMfM7y5DLhs9iaZw1xHYMDckQB2+waP7GtVtDC1LGY8l135BsMMw2zpGNiLbM
7deFXeAVxgGPaIbO7R5Nq9lQd3wCWujGFi20BfUPWn2J2k23DQYAeFNA1qlE04/YF80vtWmBW6Lq
10LDamsefBpVoUZdRIXoZd5rP/e0z77Zc1TH0nXVjhbfKvEm2Aovhp6fCcBQwzXHlfAOELXTo9kW
TPj9FWPT0VpE8lBQiZwzanM2pEXhYjrOzfI6Z5XWhikf96tW9PZzR+PUBwsjhQt3nVn9qqHGQw6I
BEA/UorImAQm8UYulBJKJ9+Hz0aMt+jOGpbXVjM+bm5HEZChgKsksePZJSagk8gUXI83oeh/fuaD
bV3N9pzfJKNlfmPmgE+1LD27D7x6YP5YD6XfXi1JaZxFNgrJ1zsYR7/EdYeeeiaYABBYVK1zeRI5
WSnQ8VNQOggaultCq/aNz2CT7znNL9GjZM+Nofwnh0GUHQ2xbiJDHxwLO4iv8V6Knv13aft32HGL
Jy5wNF/DSKJN5Gn5WERaXPlJ0MU2HKO+zdv2Op+r9nYlBuVCsNnc1sc141KO6sY7aUAinkqMVlz+
tgFmG/V1wondsBFMsAHymNCSN93BSQ0saTIeLUcb3zIQoiSrzP0k90WDj44sDoaB4WInrk1R6rMt
RHXRvuosdhBO9cN8leQaz98EsjmtRZ33d3nSx1eTXHRew7cyukwvLRkm8+w/Md4pWkb224o6HVYW
hpo35LcdVh+SMtyZuoZrqLaIvktdFm6wReYtlQe4X6p12+JH4yjZNFzOtYfyQUaMCOhM5VhrkZqn
sUXbqiONEAyiTquuxitf65KzzQl0dIUmcarWfVXuoNe05RmLoDp1NYijvV0asiJEJDHBOegj4QLo
v66WmKF34hME5SIqsFl6NxoXZmaVdlimnf6FrLdtQWlq82UJoIWLuIKmHJIGYVgPyGq3QlG44z8V
7f//EfW/oEpuuu///S8fy18eUtf/Rd2ZLbWyXdv2V84PpCPr4jWVKpAEQoJF9ZIBC8i6rvPrb0ts
x0GCi4L9dsIOe2+H95qaM2c5Rh+tT/ae/3P5/PftNUsDKONvH/aj//YY/fhn/3NWKf8Slam4AVkp
uCuOq/+eVZxiHEI6dcsTCloD3Pu/Z9VUa4MwGlg0Lw84Owjh/1trI3JWUaBmiqjuiS1pvym14Vw8
Oaqo4wHHK0kGagmZuuQTLbY46IXs1/ghCEbWmisRNs0WNdVbkF+xaT2EFLP5IR4/o2Y+UUz2AMPh
Qtc7/RnbtmGZ+uWrhhstOpXmmrJnLbErXctWCuKxQcPFobEeYfbIiySSlqYr7cGnOVyvrjXVIIOV
q7usq/13LaW8uCyLi4jKlAAZr9jj4hW/g2QjTBVX7hwuZHBT10a2G/21GF1UQ5TcREjoyBmxRsIR
8Q/pd4v99JAV5RyrDycyk2WmhzsP4JaFuM2W+kxeDDzFL/0hsC6DJCV9oLYsFpEFX6d/4BDdFcl4
SYjvUuJdtBwH3Q5SxMVUIyZw54lCp8ocXTXvxyzTdxpF+JfgQpbgpi6QSM2S2r1oyvhP7Slon1QZ
jJ36V0HCMHNLUJRe4oW7KiuIuHlY9nGWYj7IOwgDRO7x28TIXv1Aei1MYZVrnM14ftwbrcgDNZBu
OYaVReNBi+pS9UaRJn+VhoI5bMkXcd/dlwXUTG+8LaL8jfdvuxViEsuZ8TgmxlpLem+hhPJrypU1
lLim94OwTwOoqSlguR4bIjvNY14fSWxdYdyl8iRLQ2oWAwc2oVuiOM3fM7FcoIGo3hJJEKECkx4e
q+Jy5B8mVuNjQQHJhbJ0hIeNJhMdKRytl6FugKqy9S40Dr4c3/rlISYdaZOy4fZPBv7mo/40tkBk
yMoz+URyiOGizwSMDUp+aiLV48JChogr9pjbmjnwhA3Kq6qU652B4zfFrjiyBkkrzeFj5fxUj4xb
462A9EzF/dFcyWpU35SR27mRWLNAjKVl33HU9ZIq85Q2irkswpARUo5lsSBq2nf+00BcAoVeS/a9
M641wZv3XmtuBFMwCRinCCTxiCDdLGNLAwaqNRMVq0PCSFmevARs/Z00VqsoJx0ZkAUexl3DCWxL
crscCsI9GJKssH8IbL03ZuSI8NhOfNQNOdljOXvJjNR0SDbmyNBTNEMJCeKZDLHpUTarR8MXMABA
A+e4cQXBULFg9/qZsQ8rfFZiJbFRI/AQbCDiKUvmuVOKmMbj/nerq8rAAolRkXaBbhsZEiJPE6DD
km/nb9V5Xwg3UqgQm0aL3Mv2RE9wcplPgL78Wst2se8+ZkQhXCtfmyny+/sG1gy6oLnlJhdUs8lO
RQT0SvPHfRWrw4ponLsLy9VHaa/VjBdDGszx1cPCLMneCAKRVeeDzA1KVsFbPXmGOBNZupKGh1QQ
PGotnCLBI73OVykJEIE0tTR0brVcYL7Sg7IxhnxFeqq7VhLNWGLX6TlJVcRLEgg3caqT3yUL7Pur
tIc2KpbGuzoqENQy7yoKx2dtcI0rP9cw+cquzMjDBz3mj9Y9vKYwUOl5K7vtNvBkZSWGYkplbyId
mvFDd04GDn/IaFsBaiYbxRqzemsi5lxwOcM5sWv+FtjGNSpZ4bzUCNcXRNBkvg8yX5O/yv8O6NYc
s6lqWIBvlGusG9+/RqqhrqIhI53QP1topeZBEhMgbsUdbxBHlYSNCya3DhIyOuB1uWfjOZfWTFpp
KVj9E4VgmOTII/VZsOtWRV6EiGjxwwtjTPPUqrs3w3EbdkVCUAeIHSUO694tHpTeX4qjQHVDOBxa
ROpzKxJWehpKNv9rsEkzeWnqPUUmMSDAOBK2ZlzbFVQqh1fG+CRGwrpWjKchSTa96AVXZZKGc0NL
OgQDw6MUGA4Ji60XCy2uC/1fCyBWpGYLj5uqqY6X5IoSR5uscstMW5FVug4atC1KxU5Pid6tCNar
K/AN0p+8XEq5DiJzMvSlMQoPPQGomd+Pq0IAUCRWz9itLtE2305MSyT194he27lY9I9D016GQeGg
HScG6gE69AXr0jM6Xg94l60Fs0Z3EPZgG1PyoMUE0EnT9G/WUkvgduQKqHd5DsaJdmuNe6OqBkdP
4LlqO/AWr1Kr1Bu3SDERM+S/Vd8rtu7ddRiqXaI265+CprUAG+tLWOlXgd9y+FWkCUAgzMxuAFll
GoVqU9q5D3vvmWv8phXrVaDXMuFn6cLgFrhUkqp7CGPi/aQArXmqciTqerGDRWZn/UusgboJveTR
sHh3GsZjmsJSVAMY8ib1n7XYWiRBDUcQAxju+TVhlA1k0Hcvx3FLxBzITi1sT0OmNdhfgKNhq86M
vP2bB7hcB2RmMUDz/3hGLS1hcf8dKgoaLcrzbkSxL/YINSvEWtQbgRwzvYuoLlRSJdDk4zoA3p9K
wjzLUb+HZLEgkDLhLNXP7ySi6ZeVGzXXmihQ8xMkxZXuRuWh98PJfTTQLrKWe6/Xmf471SzxttYH
EoYxpSEbwkHVkpig8UDCE9UEBEZ1K1XVuEj8wb/PZc24sIp8nBXjqLxg8OluY44TrhYRqoihZ9Iq
VECUcJUNI23uPSRWz2hf1TX5JhdOnt6sK78X5z1y4gN+xLUDcQvhP0yGZIVNbnyIRlfemYAP1/gD
oWdKh5kWl9qqCep8YQUi1SGKn1XvlokUUWy48qsmeXCqb0gfylCk1SSpdnVSyptRGZ4Fy61fIwsC
cw+r/pa6KLzGZb6525cUXg34eeA9uxehGc87zKD+ojzBiaiCLgTwrUZRVReiR2gfDBK+HPlGicpq
rmqFuOMF5a89Fjfbe1nW15hAFZdipfdk5eKF1jzjLgfPkPShnSY16pjM35F1anZ9aIKMKwu9CByt
LMt911sClWr1aPeNrC2l0adAJdTV7mp6L0+4gGpmYQm0FjzVg0MWQCzNQlQRxBm0bN5g3vZQ916/
86PimZB+6/CC7146TRZQtsnIDr0Bml6QKl3oxHqqH/QwH9cI1otD0HC1qylTeowKGQdRNseKUKEw
Lj0CBxvDF3XsGa9AZ2xcs1oorqNzlFnVcyv14rKpk7+EVGbCoDtdpG+MATYxGZCLtG7rPyTqiSV0
jmZ2T2ESb4SBshEdbJxcduGuwfrZMWpP5WqGBD3XPgaWyEQiLl0Zn6u6FLeJ3liOrynLmoCs3ZU8
xKvQMQhk7HHxaTZ5PM7VuDqQIZ4pPJTnZsW8BcSwILLeLbswfkUFAwm9h2U2uO1d5Y4NwX289DDM
STDBIMaRphQdZNYm86R0UeRytiMYfZkl5gqoy58iIpY/i63ipu+6edTqe6wwO5lFOLokCjRUblWa
ilcqxBzU/vkiAUtRFPVMLEmnRdxHO9cpAhYy1L1sVilC9kcTxBkR0pk6kd9IzxDCXVAnEixdITh0
XoVxsO71C6qI1rhG3I1jjdA4rwUA2XqyNvoG7F+TWfveA3KJ0d8SfvycgPidopfF1ujYL3G+ikMM
EoYHHhcPnNUbckq9Q5nLSjbfCwq9d4YcATzMUCV0/H+fhRQUFhhI6jO6yin7wSlBaHuFNK4b67aP
vC2JfagvejW3+gr9uUD6JNDmftOLlIaRVR6V0I6q+x70Eq6dmB1Wk+27dS33Y+qIPG2SrJiKFdYo
YiZPBxe4VEcCiWzCZVFPZ0x9J/mFgHNidElGbpw3UwQ/9C41ImKVmdlW0F6KNZQMdVwr1A/Oxgxz
QTmObqypTsqq10PBa8PIED1L1jqWBo5JsQZM+hY3nS11ff8UlUWwVMVxI8XCVPRHMYfJNGpqK52X
pU8CJaGOq9fStdpyB+cIEzydSs6knpNa4KQpew4G/giBcs6+nJAcqX41YToJvuyq0cS4I+VnWvXC
04gaEeBXtuDFiRN+vJt/FUT4PxfBVnko//+DA3eEr8fmLT4KC/CS/28AW9CsfxGg1ilIBoLz8ZL/
b1RAMJR/KZhQKcwonv+UZ/P2/w+CQ9L+pRsyfw4cJGLfymRO9p+wgPgvXWUZW8Q3+Yd0GbXabwID
H7X7/xvC1iAkGKAKpiJmoAxkbk9YBZxkTSJkqG3udqOd2K9PgX0d2DvPvvLtq+u35Z/1+8Pr+ubT
IH0Dy1CPA+dfW50Kqz8FzsfExYQQ/pLzVNh3+8y+JbtmP/A3L29bzr7p79+W88f756vN3dX2+c/7
zZ/N676zz/2Oo6DI159xAgAQE7kXRlyHnCy7k8SX0t//3M8PBsNPo3sSdZF7tZa1qZ+Z/XC3R9dp
P9093G1e3jB0sx/49xO7kH37sjtc7J5uLzz74mBfXxwOF9urw2E7u5pvl4eL5eGwnv5qvl7PN083
V9vZ+mY9e7y5mt3cbHb72fp9c3O13jubzfuZ3/9RMP/D7z9NcJg6kDGBTc25fLp82K9Xl0+7p83D
w3J5u7l88Oz59rCdL9fb+eGwO+wWu+knrvc3+83N/Gq9OjOW01j99Fuk4zmTBRlSVzRujOXLNG0Y
y5eX27drz77NGM3RPrzdBowl5wF/mU3/uXy7fWN4b/tpNt/z/7zP7etH335/frx6f3183vv2+nnP
7Hq8fmd27W/e795fqejmX3f79zsk5vbDfrt9fH7dvN/49v71zPgqxwCBLxNQPwEWqLxpdW06cJ3F
pbO6dKb/Xtj2/GKxWM7smT2f8Tf2ylk5Pw+mMg3WT4N5Qi4APtwjJu9dhx4yDfev75uXXUJ/Xw5v
nn24YqxSe/u4vnu+fr468yWnVfVT2xP849PiB/tLWcJAp2GUF/p9ID550XXgA1bPecqIdz93Vf6u
qzpgHkPD/QyKwMkY66ZIcSBKZScaPEQet6WfzIJum8TtypdfPDI1KALnnRI9jf1zIChk/g9qe6+S
aWrVtTA+D9Gfrr/1mlvwhVdnftxxWPbfEwBMMGFQ2SQ+bJ1M6ghlkGh0/jSpb19wBbcPgf3ycv28
vX5+vL56vRHtu9dzq/okbfm10ZMRQVNcmNSBu04lYlOr3RtcQSJp0w83Jikf2HpOam6k+ldwDlqd
cHfExyWFdKlFwur4sw8CcTp8ekcnKzzQ2DibldScdJ5DSG/8+/O4ng6rYVCtAX4HWpWKjOmDI/pp
ipUtNTFZ7ZmOPxrtZUVV1HNLxu5QElu8/gdN6RLRLM73CUx63K0sUMhiUccGrbMeb7TRqyEOCIg8
MBhJ/vzc1rQyPq+cqVtUoDKQYFpl7gzHbUGWShu1NChkrDNtRz2VOwdIFZ+ZlN+1MjlIgoOFkCef
4mLasux9BUgl9knNuHQ7w1hitmOd2YK+zMKpMzqZe1XVRai9HzzST98IPqMSGQAKHLlCcueT7qdg
M/aUWQridR3wJEb+6NbgiyM42zIKgb9hqhG2/P2Ykg9RERGQs2GSnoxp4xcoWwaezsJUXzn5uXfV
WM9+2YoJfm3yAUWVoBuEmY9bqTS/NCZHQKepymAZmUSSsy73l79thewO8Fkd2o8CVO1kYXtdOGWE
KUPuC4ykS5626BAwufq5lS+Ly1RVCWqiiaTNsGBZHvdFr/Qq1Fq9Jx3Pm8UvJGvW1ETvJQ/g/M9N
ydMvPprxJ22drC7Likl/E390hhKtuB8dEoqjiqpeNY17EeK1gfT9PjOpBWyNmTfmK+bZXCgwTuyb
lYTVKtU8c/RBzwTwQR5gTq4AM1cU6Q8K+Z9/67fDooi8RLlUw1E++ami5JKQlfmpCviABfV3D4oJ
XiAIqWj9uaUvC3QaFJVPjZcu9p/qyWSKajPBClLpHfyL9ctIU8WtoCnGmSl7TG8ifE4rTFbeBfTF
srTpV3xanxlq3LJHEO+gNTTmwEO6Rdy18pUOjsWmJEm7+LlXX741Eh+eOiIFuDxFSH2erMSABzpn
Rzk40ra81nbNXXpZPliv6hV+g/V9uQnvhuvxyn8e34NrQvTz0unO3Ey+3BVOf8JJnzs4VULc8ROy
O+VGPBg79Sp715feWtl3GLFcY7Yg/BGvqXQsLqqVslNu1TOb7+mon/6Cky0eCx3Vb4RicDwC+Gad
rnDMXMhat84KY/HzgJ9OI+COHxIqjKbxTJrEUEcfWKDiT6wrVETUhSClx0rqpiS++XCmlW+aUVH9
sikxU9npT8bUw5lDyo1xcFRq1Mwi76BBSQ9mjxoK4ys7LdF8R2s//6NI3bKvVXLJf1BI4Irlysg1
QBiYG80qHsYOFTAEDX8Tl90qUSsnEXB40JFPgASwwPqEzxZY76F6qbtHSXqkQNl28wtoxstRfAUD
YIvCvQGQA/8wqk+opgleARQ9cYIutDKSz+xd3/Rbl0QSodx3YDKaJ9tkFk61tS7dTbDCeyEepT5l
6H7PjO7J/sg35E41kZoVdB2qdtJISIi6pki+c9QhERdt2e4NPJPO8OO+6QmNcF6bk3k3QYfjidLr
COsFUkhkctKBDKFJ7Wdthv+gK4yXNIU2JIImJ1dhSjU1ylzDjnRlpWw1A1othcrmmV3m9MU1DZhE
nAMCpawowM6P+6J0NOwXbef0xEntuoutG4v638u+GJtlRj58Fg29fIZGOX2Fz6fYR6OGpDJ+jCOb
23GjrpdkcRIzFVqCgmujLJ/JFSnBbIwFgpIVNos2UfSI4rVG+v0spPqBW7fFgQ0B6uTbaQqm9kmE
vXmEuwUxasF1hk6XV7+fhuwlcGTp5PSQOe4gnikBnomkFqLEMxahFjdriVP3327gSFy9t+z63wN2
ZMt8ujlO46hOUTFeS5pKSe9xM8SjKeutks4JVXzLKPLQZgUqv+u2G8x15A6mjftmsqh0MnGhqkhz
QAjVo9XHKxUuAdOpA60TJ7d5Z8wxyzsDif+4Xp1+Zl3XuZ9zQ5elU6y0R1E84HYTuKlSeTIAvDJ9
0VD278ogm/aiyD3o1NisRp6pvK8lr9pXfUKOW0Q7SO3CKKd/f/4u04Cc/CKkSKBQuWhb/KqTLR66
pZ6bUkNRc9eoEJ4U4HyK4S8ILp9bvt81RQkwj2ydmKVsnEw0aGRd49UkIRuycojrEFDuQ3zvspWY
uVU7/7lj0w8/7hj7kDExb5kP3NtPNgstN8kGU/TmUHIjAVWUewQmQ7RCGQ95kIK37aiIK7+XDzn5
yTM3oy9dlUjFGoDMdf5rWlbH07AuXVyXRDyOrSQdvZmhxpxCpdHGMkUWcSmd6euXWc+qktGGiQoP
JRo9OUBFKcbEC3mjM4TFLhbqh1yBpOYaw1NcFeKZ/eLLVoVETEIea6FoZoM8Ja+SX0jxlDJgAYYG
FeHkIy7ThiIH8CztoTKosUuyLp4qycwz15EvO/NHy9P9h+FloZ/caqmoaFpq4CNHHwyIGEK+LZsc
XULuP5VWvkKv4535jl/ONVrkwo5822KHpN7m+DsGStUTXtfZFosSgBPFPWTZstj5eaqefD59eq/r
XAFYguj41I8756d7dKI1UlwbWLgShdKULRIvEoB6ovfKrPd4Rywzv4/yMyfOyRSlUYNgF9RXWgS4
f3q3g87lUa1cJqTh8upvENfRMuGEQ3Kk+crzzx08GcapLU0kMIG03iDqchoBaXmEAHeUEqeuA2mP
+7t7iyXSOReB71qRpnwJfG1VJQBy/LFcKle0vOoSR4EztBwlP3wuFYyqfu7Ll3FjPkCK4XZhaPD2
T0+YoC88PaMe0NHyJjHJHlbpPVWaVAY2ZVGdueufPjcIekyMdY5NZplIl04m4DBCuSvaMHGwI1DM
CyNXiYQgCUZKb5ZarO5FJFDIfdJiGPVd3pXp45ib6CQKDZMHqE8pRByZcnv/KaF06UXwojR8Q6hc
Xmaxj/2unwZ1h/dyIIP77F1Trzag6yrT8cLI2v88dF8+EJ0xSSHxjUgoSaeXnAK8nTDmdAY2kjXL
cOZEspm5Z24aX1aTwtbEm3eCNLBwv9wSB8ylB6HERsYqZBLYao27YscDBpQeaNAnidNH+939l88E
9ZJTxrAgu7NnnO73gtnW2J8lDiG5Yt6F1mBrmFWc2Y0k5fhM+2gG2BZ3NPrHC//ksKayvHFBwFDP
gbGNjYrdu+rMEOxlW4xrqTPzmyIe5ZnnB96ianp/XpuoASWp6Cl+qLzVaA3S/W+/6XRX5tIPh4ot
+dS5IzFrNUhCFFoWDKtVEGod6IBSOdPzrzOHVrg1SrxjON/kaWA+7ZB9PwRJUtBKWGrBDXVa/nUX
ouD8fV/YPqZgBhJorg3HrVA2JlA0oFLXGcjjJmiEZikHMJH/QSsIt8GVsAq4rR63EvmZJsS5FXPL
bsMFfuGyoxnIT/9BK/SEQBMNaR+x1U8jNgrtQDGwErOmpfg9U8QOVBK1w2eaOTmSP2Yk+nOVL0P8
h+flcWc4NyuhnpqJq0zYC1Q0Uwg0Fo5U+/WSuFx0YQTRubfE1y1YYuflskpkUaJrJyOIHyNlm5yZ
Dm43DXD0nlIeCL4IFMvk9rfDyAbCHZL7Dr1klh/3D8JTRfkZECCiqTyMpLRIt+EYR7nzcztfu8Rc
0FnSXK5VjYPluJ2uGlSxygjEpl6kP+Qdj4DCrqoAQzJwDrLy9nNzXz8b5gPc3njd4rHAmXzcXAxw
peK4prmsNdZgRnptMXRAg6izdtVlNHTRSuTTLn/bLPskh9mUCyHYLU5b96dJGWLZpGBbJyDZTQsY
AFIlFEutELJd3ZSICCX2rNDxkqQ8E3k9eQwwTWmYaLelWAqRpo8s9qeGqdJv614E0iSSat+gjE4u
IsMLl2M/DFQKDdAiEK5eFZICdzdJuzP9/nokEeERKe+wCJEAGJeP+424o+zjWHBnhhgErS1bKLUW
aIZDvK6RH/XIqc1WOjOlpm/46QH00WdeW1SvIBwxKWk8btRsxSxRITngEG4K4KkjystxhT3TyteJ
S9doC9IdwRKm1HErFJ6HVNvK7qwv27HblkFKfK72UYwgEGVinTkIvjTHrUsWDa6rtEX67iSM4DW9
qjVAlaiuG1HrJeFdrIjqSi4AuP08V78MH/MEoz6DgCQJtQ/7m89zVajA75S+C+Shhh1gjuRjXCnq
zgzfl4U4tUKWi4nJ1ZXD7Xj4PA94kIAxwqyFEHqYoPxPBZcJVNGq6tueNaQ2Ch/99ue+fRlFWuWE
+3iasiJOR5GMpKWUjWzOIrdP11TAmXYFSmfflaW3+LmpqQNHs5DBY6Ez/3i1GfggHHdQD/ifRjUz
Zr5slHeURfXtHpQ1JDQ7jBTRu+RFa6hLaGReYtlKO6b9mQv7Nx+S96rEzYtH8uSEcvwL0Mrxp1Jz
OMOxqHqozNLaFLWZBmdm5rlmTpZbFADxG3FupDAh7Q5dq+bQcOLqnDncN5+OoMZkcGmQd/moFPs8
LeuxAnzlA/tBBGq8U92gXOr+YGEjCTHo50/3ZdfitUbQeLLH4dIlfdxGP22aHsgunw1am0XgETzA
7LHyBIag3rtBFQLutti+fm7xu85NgTtyAHx0YBrHnyqu1JK0YqyBcuVWJORKSqmumNR3WWGqv32T
0jv2Ejw5pke3fCprG4QmTDKTqkkfjt96MhW+lNXg3NP+ux6x9RKCl4gCcYc47lE4YK4EvVSFvCBG
xVyg8DrBFTXrxRlekca5WO7XT8Y8lyZGCXRRQhYn20lBsaBrpgVcCL2c4+nQLDrcYqi0Vg9KT/Xx
z5/r6+ZFa9h8UX5PKIHt67hzCNPzFut2Fc9wUV1YrTL86eK8OKgEEi50qFP3Sm6Zh58b/TqiNKpN
L/zJQdU6DaEmvOvxrDNUjnIlAo8WjlVHRSu2KHNASFT+/b45nNF4SDKupB1Pwoi9WiLY4GqIKbDe
bvAhq6By9NLOSNRk/g+amiKVSF+IXZ8Opxfh8o7OnbkC9WRwWq1QH4dCoAiyaGRh9XNjX7crju1P
jZ3syxJQ7cl6W515Xdstchl3DNy3f79bsQvJ5IkVVCmcOdPH/LSFcAMZALhSJ9IkGKrPwro0Dp5v
mFulpKj9H4yfwW2E0laZsNaH1PJTY2OAna7cMH4+LpILtY6p7ApUYSsP+rj8efS+WWfKlKjUtSmv
Rgr8uF+jO1ShHNKUZDTV3h8VIN2wcddNECMyz9Lk12fYFKoTCbpS70tq6mQcG6sF6JNV6iyj5vK2
TURvhUlE5vzcq2/mBCtZoVSOSkfejie7h+DLjSyVsTrrRklytz3A/mQJKx+nzX/QkI75Gm1M5/vJ
kVzhu5R1mPlONbHhLg1j+SJpwvC34SaNQSOnhuCFzBNBtOOP1PsAzCyD7lBM2yPjT/2l1I3DmVn3
3aBxr5gqsclrcRc7bkUsm6on66zO1Lyq2k1v4Kx3UQaRcKadbzZbPguTjr12UgqdfJxSySAqjqE6
S5tmHaYQ87SWeoh0EntVmLQCOy7OzIdpVh3f3VBTsHQt1EIq8/1k77PgO2ndQJNwDKK5kFJUGqrC
LWXQ5/Qq37XEds5OYZGX4zA5HkQQ8jiqEYqHAZGryaKnbExw6oYKFKqKzeDx99Pvc2snEwNB4Bh2
varMYDdk5Lyi4DBYXrX4B60QeZluaVhrfngyftqOxFLPMNrVlYnqJi+AvFWbuAjPOSF/M/2m+aAT
kya8bpyK06Sw1vAvdJWZEQ/xvG47dU1eTDqzYL/Z72gFBYjGS0+VTh8MiuBRzdLSCg6Tw4Uq5Y2T
19545yqZdunDYT+jBP22V7xbiX2TmuDxcDwf4LRRIl5OvRIGYxeCb3Mys09+fwYyuymV0MhJG9B5
jltpMgUkYsas03pDvgBdThVdisnVr+cBjEeiih/Rhy9Zq7APQ+q0mAcWvPfLCpj1RakH/pkR+2YF
0QopHQaLK9mpDt8vS8MlkQsKXRrDP54Yms2yHILY/xOrsSGcuRV9Nx8+t3byfdhPx0pNRWUm1J7x
yvkIjl6n9D8qKqRYclq1ZwZx2t1OtqJJw0LUlEAzGIxpwnxaTHJjQOsuWLK5GQlOCINym0LSdKyw
y6hHLqwK4GaPwWkZdqCUfv6C32y9OIWST2Dqk3o83Z2irhLMIqS3RtkZ7mKET4fUsMsmzyhf0qoV
URjRsiHcUND1c9PfLQT0QeJkCW7osnEy0LzT/TosZWU26lry3tcUntnuEPxSv4NxPMckBrvIPyYA
yQTE+jy8AJVLtfQHBbGEJFDCikIBgLHyTzrzqZWTj2gmlh/pwajM+GjNmkCOuwqwhjjTyncrgcsm
+iCk5ChAToYsd71SQNKCShg/3RQiVWVQfUge/A1xB/K8nz/Qd3MDua6octPg0n6qawna2NAKWEPs
IYo103macya3HaXjXR5Sb2jt2k70zqQFSS5NT+GjBcFmT3rLoAiMcCZEmeMvhvfJCPVLbpFRFPVt
jic59YtKUG8RlSuVI+dakYHurIRHBcj1pagnHXoTQPHzRBhDYxFZ3BwoK6wD/IoUXBcqVeq3TRUC
VW1KClxn0HcBq+RuQal6COF7VuulEi8IlNb5rC1U/8blTqrZWl1nGzMXwChRHg3kLNcBv9gN/l9/
ZLC9j0kdjsEM64m8nTU11bmegcfnwq9V9a/KP3wZgV02nUgxwKjGpmH5jurlQFGjxqjbhe9mw23S
ttJF6U8630zzsjXYBePNEizpIk0Ut15iHhlutWDwyGIrLhZbfgXLH0F1gsFk0cUraAiRB6lD1F+w
NC3gxzYIFuy6irItbj4FLNSgEIzFUBpyYYdh6D0Wrsg5p+ERAbgNk6vNMPkQrzsXJw0H/x4sJfHQ
yu4jvyU8omN+eEvKJXps2tqNbRy7oEh7ggQZIsNdjOISIhnAPKTgQQPaAX1U1rNhIY199epJArYI
WldFtxY05OEiTWvzvhTGdI+uHr+pJBDU21bJgnuMmepg0+S4SM/C1oAUUFRIaGIMMCxblvJkhC5c
A8gV80K41iosjD2JOCKs8Aw2WKEDQ50ZoQYFB3IV7DUWS3c5VnpSLClepjpVj5UJz9gDcrTVMe9W
YNdL3D98Venmnu4Hj4Ok+4+KANEMWmYvaxdCZLLlN2h+3yoqELZEmxm0oSqzS1Er+tJ2xdHbYoKB
xZ0SGuZzKKqEIyKAsMmsJsMzWXgEBq4Ealy/GKA+fbocqfdtOUAqHSrtEtdD/QnyqW5ssjb3sfxr
jeI6kptOplR3whOIZl0dPBcvw5msugU2fdWQ9/NRN4DNZZN7jAOeODHnbZXjsRBAeHDYXCf9qKgQ
uMMHlGpvJTIVnOKgtkRyH1/jM5q9Nn5s3ftxA/56RGaw8fIyeZJy6Kyox4Q/mB6rf4n6GQbGWpkZ
znSiucXcgNdz4X+QufSgVYe5ihMVElOlUSip9wF31NbY6bOK99itWQ8toLjUqq+rNgB2QezK1BeF
lFUkZXw9plB/EN+BslCn1GPcI0LRcTO+FqXfNy0voNt2sIYHwRSxvrOqZmjseOi7HICOWXczMK/y
XB5CLVmQn/HCRUYMKWcQ/fEB0KzYLYZRgJUgD2BDWgxKIcZ2DTC7TlXHO0qhio1HviaYC1ikvgL5
zuAzwx6PVrrVFvNS6TV3VhJEUYlau/ifAEuxDoJvjc1aJGF7T74W6wfcLYTLIov1JwFngvqCl1O6
wVgPthBX5XofmBBeF5VbA4gYcY9wkL+Z9azHSC9aCCja24tO5mm/gD4YX1ZGi+GDbvYHvUixijPD
tpTtkiGobIwjIRXJ8hhj5mj6d7A51Z3cVTj+eUPS4h9SJ4DkcEwxn0apL66SkPVIyDaBnYFOL9MW
SSkl61bpIfLklTBY80CR2agUozcgwelwnGwAd2noSKTrKLkhIMDYaa32QlisAxAXjv0dh5BuLJsK
4xAIQ0LaLySYkCPoFSz1Frh+htd4zZqi0zWadttIbTU6E6O5Ag1ZNldQTuAVtmqVRrNcxspmFoG3
w2yBRS/NOjB7nt0lhSQ6JgbiG0P0vdeg1qaS7Yn021RVdT0qubfP0lR4gj5RvI96WLBr9HFDjltK
YoeJE0VzMa7KAQ8dN30LAq5aoLQBQuygRQjIYMdhuAFzgwa6zkPvb94FyXvO1BqcnmtTu5IGPwUe
5esW/a7bO7luqjUgITCtYdWHt2pRQQrzxCJYKE3SXaF4ld5B1aY7jJ40kILDkD13BYsaj4oKFkeS
YTrVkNfJMeWL4ic/LiDfJSBlll5PYssJlCJL1jUw6L8YzIYRbGWhf0Gf34tAzqvhUgszC0thNWHW
6mNeLPSER84cUAZ/puQJSmub2CRFSzkJ2j0sYWGPNlB4HsSxu5qyPk9d5racEYki3aUQnRrkfEGD
nkbHJHnRBz0KBF/rJ6zlCFvIxSVKXStp0vwl2FDfdsAvYF2ZaXsjYnP21/cVTgSYCyULNJaKZ09v
B7bG0OUk0aRE5mhOKf4XQD6ks1ZsNGlGlsa9K0bRSsXNmOIX2y/rOkr2igiuf54NuLs6OYjccBaF
VnRdqlX92iqpe9H3dfXXLyM3hvXOh2O+MXntHE7WLQeb/mL5itawfUv9nYdn3mM+OZMtFE6iFNcE
LpsCJIAnzDrjduHBrcJIrlFzbrxAsJ6kKFDAmAuiPmdd/T/uzmPJciTbrr9Ce3O0QQszPg6AK+OG
1pkTWGREJjQccDgc4uu5UFXk62yS3XxmHHFUFpURV0A4ju+zz16EJuK6ra+roMyyGHQtbK9FTJKj
E0xDiPhXVS/VGrLeRIoIT5yJrpvGZs/Kl9i5O77W+QzwtiNmjNTxNa3yg1fPgBYgXGf9FSnxhGgS
T96uuwWxxz6sfibyOAxWl0QYUDscUOIw84PrdwQ7sr57r2m4egRBGeP4ZBsMsOwzgkPNJGWqhNRp
X4CHSqc0c8C1DPq7E/Z8CxkCUzz2SxMAUdVzJFh03ZDwT5JCYpXlkdyNpEZD3WJSi5jTQoOdc6lH
TAxY0fgyV2vwNeBOlDsjYzPGYRkiiHPlFH7WU2u/9f0cXFy9lN/p/co7giDXT2BE3aeRWxnxbyH4
mZi5y9QivmjLkGiNFEJk2VVGLJc8v03dghLItsdiOaSVLqKDXUDQ2q1dV5HwRhTNTksD8IBtTRUE
aFcYP0ZoHT86ZQlgNZVEgSDvKGTRqd03k9k2EBaqTpejX2kwoN6QpYzx1BUxUcwmWGm4Kyj4tlDX
Savi044qN4hJEKqMA5n+QnyLEEKLHfcCBsYSny1UIROcZ3P2RGrY9xXBTmKXMtVWXprcWsok8gUX
iLuEqX8RRidecauu1a5CBJL7QVXcNNaKf+w6SEWRnma9+uNuIvkKpATzKgHWvtZ5K7VnjgfDXUUG
BMcHjDqFzkxOp+fUUx/T4Iuqo8bn4O7mieEPKjSWUpLEeuL1r2jXD3zxujTLyzhkRUOmDRku+UjM
x9hFj2EnyCNyJ9UG73PfZNBrZzklmBRkle1EJ/3sjJJqrK+hIXv/TuFsW89d26/1FZHszD9VG4qC
1BB0AYJiap840JFI8fw4a3OpHnIn11dZaSwkBjmmYV7pjXZBOB8Yly83p9DUMRihqk4aNgf1fhTN
uKD9qXI5TmNYMPmCFY0MIuKazGyX604XV27F2PQ3SFtdOp+wM/XE6boOxM8rbOfNcC0tEMwJS4o7
PtXUOONl1vniPjiKZ6UZF5jM5Z7XdsrDIrIpelkb8tqSydNhdJpYJmgjUfakyYQTrnwSXSabl3Cy
K84qolGVvQVjOEOOgENivpftPJQm9wp5PjxAPbYN/KYXnge33wKDm1yZbAtwykP0bhSxZDxLyfu3
K+nFFGoNOWA8ELwDIAPDPsqGtfrZ6jlx12C8cv8qILlEH0sI7OZu6YtAv1hWta73bk4vujtn9dwx
iDIxHVpAMG6DXP8M07Ql8azoJoJxgGaYjCiq3HgN7KGo73qG6kiXl9norTs4K6l5hWDsRPCIsqH4
rjqcmCQPTmxdrCQAVJ4n3pLJVzG50FuzERvsc5g5xsjqQQd4RwiVS6ShjjqXpOdMgy3WmRDvw0ga
FZUCpDICiFZJted726ZsUCxrTjdnvDGnrzh33WhQUoET7WEPU2EMt53Zau4fRo3r/qBFo9eLStHZ
f6FBIAE6c+nYH35LxvuN8BulH7uw3vKGZFFvlePQ61emeoOtBJiaenlbLKWJiQuCMZV3zdpijIl7
A9IAsU85vAxFiq/6MquwolxTmE5R7b38VpRMrJCk5IDH0YVez3ZpeDbPLWtoll0OZqE+FHleldfR
kBcIX2Q+6nvLnAECKt8dv8HKEcudI7GnxI6U5vjFSLEHyNjT+g0yEct0GExuv3ND2YBdqtfoESuW
1e6dpSBfGbnCzfe9WU7tcexzCxKvqwJ2FQR+S/OwznIOSPokUBIWiQTURFnXrxq8qwis9HYeQCgd
9LI6L+msiymBRLcsh1FVRfbY2A18a0VYnnHB+sGwr9k4Jsl6BrFcjOOU2n5WnMT2QIRbY+1ScI3m
DyuqXSCzxGg7iiF5MkqPaz+L+mEZQksSgzqo5qYqw7S4YWtLOTGz+Wv3GXF/46PPY3+5m6sm8p45
IY39Nrmipc8OcGkFC5D30jpGjEsU52ysRiKtnMkxSLqS3a/Um4d3K1gB2qeGHIOzTz4yiIPMBrGm
syl7jKJ8AEjrYpFLetOZ6ktm9JVIii4jVmHEfXGF8ZHMqQgoL1dawGV3P7TYo4ionNm3Qjwl+9Fs
p9TfjT4VEiSccowOSjK9UivBLTuXkFSAV8yL/jGDmYruK8Zc0h8F63VONlnthJdBL2H1NlcoGpcC
8mN7nTuD7d1qPvF6a7j2NN00YvDYeka1HNs9Ba1bJy6JWc2pM2cu/GHqXP8+J9exBIZazk5AYbdm
zas35kb3fS37+WexwcnaU5vyPo9BppY0YeLDavaN1ZhXQShXViwKoHB5GXMQ6L8WQD8V3Czwvdb9
Rhx5Re4WwX4ezfTe7Vo26sXYpvuxKxkd5kiVvzLupWhfijJ0Dnk7d+Qq52rkSbhU4aVGgFWXSJrs
3Wsi6K9SZOAI0o03Xvue9LgHhjZs9z24spyYx9b+pSaLyQLUBR4JAwfy09NZyC5sCOb7MmCYg9uG
8LFY+FXq0c4SWX7g9Rj0sI3Me2d/K9bjOs71i+XYObzyJXSbJOz7IY1dT7nXS5kJZy+0sIfjsI3c
x+w+6vFIOCfhZM4aQBCSugp+rbI8kkUvuuPod/pajNYGco/y8TtP5WaKV+Daw35BRjFi2OvVJWgL
WexGnrhkOtokolu9Nn84QwFZjFw3bnBp9qSRh2UQFQcMgMuuIDXgGf8FEgKz4umjymvEutybbJmU
/aI//cnyv+Yga4n61PP62KlmQWAzrf4mkE7AlQrQ7k3JcvTYKzN/0s+NtZJ/aRcf5HCJ4dAXeg6P
bCjb7hbEawfbaWtmQniqi+UrAAjKKu4UqU+mvO9VH97aeNd2lE4rkZ0EhO4Bmugn5BHQlm5pyac6
dAiYbey1IAKcHsjrajg1U2YT02w7EsfUN0mQc5b4kyvtZCmqoY8tpzN/9TMY2/1s4RyA22mq9QRe
jZ6kIcvuJyeuJiMZhpJOSDvIvodebaAKuJLQPOKfyneraICSB7biqZlFXftdDFblHDoNAy22fW18
m9q1JC2MtHPLOimPNu5+cYgARGntiIcbhtayYj1ri0M8Dy595FZ0PwKnFM0uNVIiPce5+TmQAccG
VozvRB6Dq8bSZPCBHYOqPGe/8EKUxESm2YASuhsgrAKLmf3i2SxkmsdK4dhI7EX/InGce3bpqrU7
RmXmfkknI0Ct5tq5c9KZIRqfshjpMiReOUaJJJfW9awvwyuh2E5RMD5bE7MNMxx6Cguk9+BUj2a0
Jt7YdETfg0JsdxEp7F+tqgKxQZ+Kd0K5Se8fWyr+nQHKkCBFRBexz2Wkv6VhZfWEJkYUGm7BoF1I
FutY2wGhitKBd5Bm8Mgyx0I4Y2FR7H6bSHybbUuS5J/SlUzo7ZN8aAD9YkfaNP66k5PBKmvNoSlp
BGShzQI7eSiZciF3nRl8UI/FuqRf8whJJdbpBiqriK1kHwSf4p4qqDNQPOFUk8lmDj/7YuadXdFk
BNAAmiKTupCYgpWysupcuRMRdISKwoSAqVn8MhrSFRMvLL33uYqKYZc2Y8/NXo2TsRuFhTrc91rm
t1qnRUUesk6nG+CHNasP0LUpqWRnU3BVXXdNkdjDEG10aMGBHNY31+kxA5J/OOqkYNFjh6nGftxl
pBgQhLfMwU8yi2FS4mNtgMp52PkurpSkKxSZGD4WnGoIjbqzikS5KqecUM6g4mqLcmQie5rXJEdm
QY7x3PqpM+sF9qCRh9XezqPiOxdjvQBV7Utr57MjOjrQccaz7n1l7ENU/paFg+KBESkLTFxAznJ2
nCLRraAGw1QexsEFhIy1Bw5mpuZuiEunb0nzRJdjKWoj9IpxliKndBXWLfHDtgkaQUk3JnSpJlkQ
Q0u7Nwy4qLsgUr4Ti8rN5QnugRudR2F4PwnxNNi256hUuyjMsseJDs1T1DSAJ8a+2/HyjNX0RTqQ
VBLJGujF6JG3bGqrkfvOjvQCbE/IdGf3rk53cHXJI9beUvxqNLArSGGrk59rEiUycpmJtZ6fZFoN
Y6I3v+NuGpzgFscXWxOfseKfYQO0Mu6oEy9dY87D0VlVOsaBomTcKcfWj2oMnBduD6kSifvtupLC
8qDt1uTcggIlr7GpNDYTkNgCjnW2s6aC2wfJ66W0hU2MeRma30C8W8U+Egt6UA69q0uGqKzrY2HN
/DVcnK2pupbI4JYIvDmWOSy+XVin6LpIJcaTLJsi4+EuzE8rLTZ6OLJMfl4nVc/HgtZHGNu67e5m
aN7rDdYrc2SrMC4Eb9k6upQrMUGXZqIST9j5mu2pU16TJUsrWKuycAhfwi4yePx12+Z0ZSBGZY90
NfLmXrLNuC0Cyv5d4BrIROkiPjsjcDMy2/v6V0S6+rNHN3MlbHJwLIS1or4uKo2/wprdLe3Jy9+R
88jWqUbZnoI09AoeaBxkBKVlACE8rqSGtwtFkTnn1UWquo+Ibvepd+k1X7Fyru+9R3hDjH8OAwfF
3aSP6KnGSc3OCDJljiSqFVD2/M/xk/93GYu/84T0T4n3/id4g274L4ex/fpQAB7/6/Z2nwJeXpHl
6r/9/uPw589MbG+ohN9+2P9BRngYf8rlkU5AzZ/+Odu9/eb/7T/+xVd4Xrqf//5vnyQaqe3VMj7W
36MXIiyQ+Iv+rpu3vcdff3v70fC3FzFQ7fxv/+gvYoP1NxwpeLOZa8IIy1zZ/8hmhNjA3W/zv3E8
4OD26b/9Fc0IXQgeAxklf1CHfM+3/2c0o7vRhfBoEInD9CWbSes/k8z411zZf3QBtwlyNjOYMvBS
2VhAvH+YWKrLtGxWv2oTm/rqkft1vTKQM869hLucbhxLSsq8RQ7PFkH6A1G4r4HXfWWi/q4X5wq7
HK2YNtp7S7MCGurYBwrNQgfPK57XwHmYNWHR4x8RvPbwkVFYH5C3YkFmxi6cCQMz+ukuK0nlR3V8
nQK9yxjuiNuheTAspzjlIXzpibD5pcvIN86sO7T1+4axxQSta9rSyW940tlPkgCT0LqaS8lWxMhf
5kL9tP9IC4a7dtva3I5GyxKJkhTEzDxUW+7/CAMuZd81nXK/v21n75qOxDttdJJOm+ySuT27uGY8
Wzwc9jqqrlNwTAlV7SPj1M0R5xmD75TMJ3KlbuEX2OfUqC9BIK7JK7gEGHdv2Ow+jIRYt2saxkAy
RLIAdjv0VXmHelPvtTMSNCOG+8ZwjCuXiGRGWU6lhniPz6mlAGr2YTUcA3adiY3WCOCIxcH2XxU9
nFVGiSSYPy7BzZQRKeqz4zxl2Xzb0y2NXPHIpn7fj90JOAKp2PJczDSP6F8BBL7WpoNcM15PxA3P
fUjS8MAiVkLfLbvnGnN/0vbBSzTQBEXUeV2CSCSWYdYUjewlG/liz/aBsHtWHZIFbhbXrfelybAI
EVT71OHDTNlnJWe6R+ux29Kjqza3z3nfkWQ9rOc2T59okiDl0NBwKzr7kIV2LJrkz7tyX+bkvDd0
+BZYiWAJz4AET3bbn3rPvynq8FBUJcFhvYA0XhU7/DeXrs8uU4fxxyihshowEBAmxLtl0RGrWkXP
UhOGbvkHewh+wsSlz9Ol+1WT1CF6h+T6ImDyfPzUZDcgiAODGxYifG06OE11dHv6/8Kqj6YNAT1Y
81PJcG1ikqsNhfA7FeVxCfvhsIzt9coekEbLPYHNd73l76pBP6eNCx623sE5gvVAvLWt1H4orWPR
lSs5TsQRT274o6+bI1sr90DKBCNHVttShxdFXI7iagrMU2qpx1nbZ8b5rx0xn32jouzGeUHH2yTo
2EV/4/p5TdvgllBuQulH/9EKW77IJK6Nos/2UHJP1ex0SQp+YFkr4NB/JIsTLt0wHLCWdrPv3Oyp
a6tD1ol9sKRv07JmHAr1o2f4olvzT9c2Xpe27a+czCVyx/1cg+BDDuqCIvEZmECUjNl7tmVQf45+
8QTF5TwH1rXjLdcOgmm19Cc7Y5+wLP0OpvexhKsu2+6IVvoQGRu0aomuRT2/5H35kNF/BLX71NvZ
Q2cZj4R3Q2OSsd0vFZJw+2yXjkVhbh3CGjHaXMvEpevK5nzHFp0w6vRjZYY1WZ3+QYZi16XqRnXd
aS2hk5rME3tgw1DVyQuKvFPaia9A1ecy/LJrwo4ZrnuaLELJ0wp5ktTxnaSwPYQti0RFS8dTvjqR
69QmNIk+w0DqMwMKzaGbXxlSuaSZ2AFVI7od+Rd/k/3MD6Cex2C/UIxNq02cUJdCP7BvmwANsezp
WFgsOL1hXFn+eEgdG32xtNqzL72DLzavwPBiT82dxhmREPt/rITVJ8pUbMkQwqhlyfQm2+AlNCYy
ykFoVtEbycu70BY3OggpTHRxgtVa7SL/NWpf8vCFpO6VDRsAbStfdsbkPOgCl0O26psNk9DM9msl
5VFFJDuGy6eg363cbIijpYe8Sg13GtRs78mTSFQGw34ubs1ya98j4rJV9i+OH6DPtLEYQaY73Lpx
Oa07O7RfvKC9DzxuthGTakwbII8XWvaxPdBrH8dvReA9uvUK4KI5WY5/b7vj2+iRXp865Jtg2oni
RrKsNe4tyl6ZdKv+GoTTHbGh0KQR5cM46++NyPzjNLAnkjJ8kVP7EDH0zjsJL8Eh9THlBRuoRj6I
3jw0Kzst22PJpe//No38NLiZQMUSBWHf0Y/JayFxzM7VZLb3LAWYHIzpza+s9UnP+SsWtx9+5l9H
bf+5uPZ91tTvLOdnmZrnWkdrXI9VXFrjKybgkz0OdJdGeSaqm7u54HBDTzrUHY14nh2kg/tws3tH
i8Rc5iuy8n8YvpHzAENvW4NpB4f8ZrFpFGnm1TWs0X0knVcI3pSHfq32xCbczZPLkwmnjZVFvyZm
nQ6L3Yys8hbN5ZaKugx8BJs++z5P5ntY1ler2xwlUF9Ey63zHQWf4OsuYuzuCrzg8doaHULCzI6U
lQGicPvWWiWt0qy4L5zltTGNn9rKEVUndXYX61EtfhFLPzilUfAwBdWNK9R9U/cf4Hge7dUK4jDU
t8y5JriRxp0a5ksYksAeVsFJIOnw1J6GfTNHJxXA4/nDYVDQGES0/gpK+57T+cLCJa+rqjtVDqIG
zFaMNt34GEyEgYUGWV4mM+8wn6dEjPNP9n9PKi0FUyj6oqLulkcHolunQi4Lcy/Lkrp+IO/cFofC
WB5qKOb4wcL+4IrqnkHjq6YLH8gO9rh0SVeKNHiW1YVZW0zZj2FG+9IRhG23+hzs8CqPMPss6C03
VDTQkSOLcxgFqLVemTCeBYp8WvYilxihCvFYdM275RCeD174pGlwJEZUdZhSaLRY+rbZyi41Xts1
2GwoEMwCngQ7JMjMzi9orXtDhhcd5uu56Rrurck8uq7WO/q0WKzs0bopum8+za1x6zX5/W6p9Fl5
5m2lomOuJhJoFGTDwFpZHobD1CyHegmYxovU2cvgvtAw+c7+68di0coMsjEk/8O8W4LyGHXrN5Fy
nnyr5KWRq7qp5JRUH4Pt5hdnmS/wwPKETeyjY3crQNjm6HSoIOVCEljXOtfF0OCLZ44rjsaxS2aa
Fce2zwtUZu/DcdZ6p4rppm5X9ry+R8/MGY7skrbm60QTAiMrRobz0refvcbTLKPiBgYgxO1mYvuq
ipPvtNOBWXMXakj1bBTmte2l5ZGFbNyn2g3jbC76PS2XArKXhGuR1eVBErsGi3dgsfXc676BPEkf
PUbiu1q0TJM8zd6muR8P69I7R4fxa0AcIIQbZWaHHHEu9jJMRyLvkwrTKt87TAaQEm1gf1hdC6KJ
Z8FhWNQt69xFO/qalXxhSSxugrD9CMDQQk5wzRiAn5EUC/UWGaajmaWxoRRAgqpo46qcvT2tyjuf
Nse+9sIXZS+P/lh8oyN1g2MBDGj5EeCQi2Wg+DRepRFOoKd5anB2S1TAK+qJv1pTZBRw44AJs+Bn
54z+nnWx2JXVcjfxxHX78jS6/U3fpQSN6enOsBmCnnrnQc0szBYgiAn3l3IB2IQznOHRMJ6aaT4u
s7o0tnMFh4m2w+h8dbiTL8E8PZFA8jK44V4a4a9pdVFtZw8yUHdQIj3kflftVq8RBwLJuLWMYF83
PMKdUDjJ1FZzokVQ7wYTvHe0TN8WRcfSDVIUyOl6kWZKW5oVn17crvAXIj7r9HFawFH2YwnHQZYf
1TxeWxZSE/EB0261p1ufcB8A30wyODRTDk3WniqU+YT24gNXH2yE1P5SvXihOwjCG0xO4+w7TTvE
XdZngvtSQsH65xZK5R5N8jLYGK0CnDeGQ5MdsMSzncprGm/PEMPvEHEeGb27cA03nNbpmYE9uFSW
92OI9I2iYcWYw3zllPVp8aaLmzvnjJmEWKuSiivw9ktJQeWK8R5zKUT7xvhpi/6moWFKPVAvsS6j
u8xTTQwf7TK1okrslQtyGeodHFNvZ4D6wSaUnjwDVEUXndWQ/UqdfDx68LhrnirIz22cDsK76pvp
rQoZha+z5vtoVHtPRmfDbcNr7HTNsVHVeFXl/q2LvrPn6GEDXPGDlDdQloBfRXuny99FgC9Lmd14
pnOiTnjg9cE3zPFE0w3V3cy9c+6xXEfENpyWEf5ax7J6tdAA3uOVnK4c2V6t3vyS9u5lcQY37ovo
Q48UrrgdKXAj4qAD74pmaEOo22DQjDFqyhRzy1mhU64iLtVB0eeGpnQIXbPYmdPyPtSdzdbYu8dj
Eo/MbO0ZsGIXCtLDUc01ANDXsG8vRRo6+1Q4wb7zqw+n425kYjlMgo31JaOJv5KUgfjzpNNK8k3g
ym2a+NLL+l5DqU+KPAXSOfXFg8zLHxbtlwtC3xXTuRlWWZbE2TGOrsjk0SxHJvJ9tqNBZt6CmL/P
c+9DedKJgZDeKsOt416Kw4YIF9s7Tt5DEPQx9plblyo2ZobuaDIbDhp9b4biHXswenaTgT9EiYtL
L2qpnpfvvnaQZosXbtdPJsHv8mLbXyByUpXLr6grOuLk8ie//Vyc+s13ZHOQDuZAamt2sP0KxJdu
joKMfaiq1fqeW6JNwrzLiW2wFy5EA8Zg1dV0TKwPK++o4Sz+Cs3bRHfJn9SGwpIqX+O1Dnd+VZvE
dhlsICKwSbT5G7fYdf41EMb3Mn9oKARVbYEmR42kb/S8qga4WQ5eB5uywwwr/d1kKPRXKPZb8y7V
lCDOmRnG+07jjwVlb6UQ0nJdPfrOXdSWfdKj38SMne+aZaCTvly5or/y6UBjscJVkOK0A3FziUws
j5Yt39ssRzXBw4hK6y+obzbS9eo+KPN9nvr0bHfuoWWTuzbO2ceKETNz/TZr6Kppv772gU8Vs9yk
rN7ptNyKwZGHNHDubIaMGUQ7Rm0DnGZ6aOnfJbYqblchLsVgYpF1bhCo49xvX+AjPzed9xRVACcm
6zTkuYo9azhBrtrn+fKMjAASPhrug66gpxPZVEH2VO9r+1sqlBWPwyrZ7I7vZXkL8u5FNh7A2Hyo
Tra/fMkVdNXA1tSlAkunbRsPXqjqxjE2sSMkKcabxOvmhATVgo1xe6VxLzGEFYE45D6OnbS4UvaE
Xvvp0KJmQdRr/1DoJT/qrH6/NH50gxR/g1/7ypyhSJo6vculrs9emF4xu8Z6xpyB5+MUDvrrzgzp
6TVHY4NFYRW+DsYmcZlXocx8X5uPHuxX9+FGQTKrqt0Fhj6ojpoE/3cyDgUPUis9Nwr+40hwYSoe
N+2VCBqY196cPxFnaFzMaVQ75S3VodeaWj8wb5kffhZV+ELvmcE5fiFepLRO1bqVlHuik7+8FT9B
0K63sggSUrim4yjJjvat226IEivVJ18Oz4Ad5aFdPrzS+wj6IDhX86+yns8lSkLTmnd9N6633oqn
URhf5F3mb66JA9gM33EKiRNmgy+R8i1CvejbhaZ9TBY6/sJ82gXowyQWlva+jsycM55ah6BqdhkA
PrZZKOa+z6SmGI2jhc7nwDlKhOBGidrC/iVzXNCzotBxbZUebVeUN5ockCtvCMqLr0i+nC1kALw7
1Y7+1poMo/f0h5j6n1Ka//+k1m8pmf9n5E/y0X58ffy9rLz9/p+KMhaYv/mOE5q4/0ju851tjvNP
YD0+HkZV/hKRQ+dvDHuSOI+HC534jwnjQWAo+vd/Q0Rm4GTLwOYEb+nb/xkN2f19joSkWyKitrEV
HJDMTTPE+vscSditpiF40D0FTrSuyw/Wm5ZyWg+t7hV6gsdcVxz0DIDSqcQJ0LFRxgjZq11dZt0w
HTQUogUyBxVyOSTNCoTQPbuwvAPzqHwAWh9EC4qhOK7FpDpxF2lXZvbJMTsrGs6TLLyyuXEyOrI8
XtbAqO0HH5d18WQulsvbeJWxdOsTti13OKT4YaV1W05RCJev9AKLnzJNPGKR/PWxhmWI+vKwNey3
WCrDiKR8QoS2yU+lqMd7TooTvrQllm3E0AuLNSbHMtiXa7iytBpFa8r0X8xv/xE69x9CPbELaL2B
xcS45xDIg7/q98Pc0EjpWjfM3iyfQYEI+W3QG3mUiVic9lXbZ/QzN45O/wPNbcXHWMDHxSxOb3Ys
XnXhT9TDiGy4vFG0cRJQWio7bcU+4+SUy1kzioecJh1qaxdz+xhGMqkY4uJg+001cAaIcOsDnBx1
M6EcMnshzDmus7FHUCzzqeZzZSaNBhOv7EQT9jgwGoQnPuqb1NZXzZx2ldiH5HYED87UZATtV4DI
gi+J70C8uBxHPl1rmNsL+lLgPzoxRK6bmuVcMdmTeDTplI01sUqDJ4rnYKCw61NlWvTh13YMjlVq
CNc7bJFcPEWyFu/rl6QLM06HVU1ihsLgjik72D4NNa/f94Wh9XU41y0HoVIq5Sd3c+XwK57b8rX7
zjL5CBLzrWscawaNDfZG7Lf4lWIcC752Xtpe/+Pvbvr7P0/u32cRb72X3095QMIbI2hbqpfr/GPc
rayU59flJF9xGMxZcCZsKF2nK8p/9rq7Phe+yvc2YzvLdBYj8sn6ZKhqUuXJalLPr/7FsOvvE5Rc
gd6WV0laAWPChG9F/3AFYtlTuOfm9GUwiYWQNGnNjFwzy58WA63Yh3RfHIFDNF3+gGu/Q0easTxl
/yonx/p9Ym77IKx+Ps0514ds9r8Msq+oQSSuDMFLICpCj2/xSLe6PEpZFb77gFCAIwccMtcjrWyb
KRAMg0ZP91XtCixNE8bnddz+owksm0BCj52nCOQoaWgZd80MZvMHKTVjVt3MgtjRmxDkuP/wz0/u
7wOwfAmwCjhauZ1N1mJCvX6/nz1Sh3vldcvLbPclZZGvV9ykTPhMIlqOeNoQ+q4iZj8E1eY/f2tG
P//xygrI43dAsrGq2NtA9u9vTsfFHcmcyF7IiB2X9HnUTRX0B0SunnOYOvX25gTxbveAKySDLYlp
DDrqb9rVG1rntsPYyB1BV3y7UynVcvx84yCs7brAJy/VTuZWwDZTjI0NwdMf2205mTQzZEHiy34J
bCzmNAhpVetVR9/SBsWie+xapJfgiE2ibrFLeqPhRgeHJwA32dCVqd+jWDLBx407DDUfc5npSsHY
dDpchXv0l5FP1DDzzx8YRbGtSakx+5z8jXPBb0o9V4odVxACTEm6ftzubfysC/8W/vkqeES2lzZV
WfC9ZpfNeHCcu7zhf4awMbevN7fbd4Y8yn0PMbLnzV1hWW7+mRZkXy+XwZlTpqcEqm3/g0WUPtWh
HVZW6v1Ka8TuYG3TRttZXWHmPABl1Gy6o7JCCvPzkqF1wt/uMIEVx7YLMp0+dNXY+saH+HOBrIOs
5+TNPZaH7pu28AhkWFtbjvcbbltVWtcEB4iqOpWpLTYVfjW4G1hgV6341amrt08dumnH98JnpY0n
V4M0ChJw8tvn7NFajae2w2+tGJsMGFvGn2XLxsKDN5mDFQP/xVsStyZdVXPP49zpf/ilMjhNf71U
poA0+3fM0mxX00zy4vyIM3uY9j39Op0d2X8zlvw8in47uYWHWli/KT2FIdauYLLKFP2g3a6zSY2R
P15scxlYY/BmZhzSf35v/NHw/m3RDXxiUbfoKB613Bz/cGvkfop3aYW6KUa3WCv2M2vUt8lfa57R
y5lD5usKY3s84TbnP4IoQj7dX7/iFMXQ9zunbJTxAEhne1g7wpacRTUx//2EQmg2w26sJd2fY5Tb
23FhHsDyj15TYq/GEulIz30qrdkrcIyZ0dAJ70kJj47hozmX/52yM2uOGmm+/idShJbSdtur2wvQ
BjwMNwrMMCqtpX379P9ftTTxPpgIiPfKYWPcWqoqM0+ec7KFJjSl7uQ91v4ym9ayc+2q9vsHZw2g
tgP/9UmZoLH+ef3Gcky9vtW62i16hToLClJ9ZrsCHiDtBchBrAMUCnVrfKjgkpqVRx9+QHPw1xbt
rMmeuWMjhkkV7msD2V+9N6q55H0QHkmrABOTOOr2sUhj0zyVKCJs/xFYuGm/my7SSvvO6lybGOtY
S18ZYE0dyq57NxNxBMUFCmY5nQsXhYZ3yqxIb2q3wrf+T0OZbgam//OmkXeHBFUscaBa4AP41ka1
KoTDmeRmH30PfzmaPdGAkcfeLlmc9n5LDSNmtKUU8VOI9cYusFJpuSDXuKMzDpAWEbYtv1+Ab6Mb
Y1JCgprHhAomZv6a6C0JM6WTOWk+AxuP3PwCyYEvoM1RG9KwHNzqmcMX1fap68x2Gr8zwMiv5vNk
w04yvs8mtW3xFDKdyPHO9qiAj6Cm5wPRBcFgR++ibqJU+E9GwETlSxOnJNd/GKPwJkRjlIkjoYmj
NPp5H/erN7sIUjEiGLu2P1pzU8dg1BBwY2RPGbktuXUZpW7tXGxj7Mbq3MwIAO1Pv3+Ob7IVroB9
rH1rHQh6bGb97//j97BQjbvjUo8fY4Ugwf1rNKfJnU8IvlHznTPfyYYZvKTpeNe0cPTb9f2CnsQf
rB9+vQ6MJl2PCxAuRkJvnwQjpEXh1XX1cT0baSbqA5mdT9g/oTuZeC1jTguEDcGuJx3B+1Lnvb9/
HG/SDYpF0xHYujHv3XWZV/fmhaS0qBvpOS0vBNlCofk3oQHLYoIdxfBjj9ZLmz2kYvL9+A+lyy9P
gA8m04HrwlLgKbzJG5dZNdCKl+qjNBLkkR84LHzCyRCFBl+2w8cpIb2oC5qmYX5Bvebm6g9PgNT5
56wnwA4GpRNG/DbLk3f65hmMeaBa1BHVRwVtlOPPWTeYRHnhBXd513Gcn4NMNWy3LYmhSV+Ow6NU
UToiJipdytGTBQOXIzszYPw/IdIi5OGnqAOCqNzbPa1/2CGRlFSo+RxBOxgl3RCmh8DY7aZPiWGo
Pn2PBrNTxtH0My+0L4GQIvMe7HLQicYYCa9+dQ0MLupT48/KaA65LeKkeY7DQK/iirZxOt9TIeUD
zUID83XzlErT5lKStRzrYKXqRMgbkerAcLklO+nA6nttm0UnOW04Yir0OGA/kUTnzDJ10LDsJHa8
Xcgh6qIQRFKsPpcTOqP+wSppbb5uEVCZDaSeaufWWce/ZQyt52KFcim1HpZFl4knppYZkfWX4eIz
9K7UEOP0FOWuTTjq4HYT812no6Z5bLAeoOmJ1iIykxMUXKzKd6PIqkFLeMoJt8ggB1ftYKd4RvVZ
E3+ItEuiX/aJejLjEhbXRal+UmvOMgJXuwxIWzpfMuvHKRP+bbE7DSeMMGt5NDgQgs5Txy2CC8sD
WKfzxQsayR9zp1nyK5AsdFJksLv4ze0/WGxrFgo+WrqYJGfTDzhyZnReZ7L/hBwRtSIp1dAJDSQg
BRAYEBHodWZVjqQL5KLVFPLFXldUW3o60eomLyeeMnpG5xqWG3GEHkkIdKyG4GnwcWKSdtOcloRn
JU9OUc4xfLayEIhtv0w+Krn4AbFg0vV7O0f7UR+Zak8+YtLnWLITfkvd+G8d+bfs3epmnhGCLQVQ
ixt8hFFNXA5orK5YkbLGPQfObrv3162xAMpwPnVLRqPD3EWa8m08IqBpEg+CQDvXJp01Iw3kvwX1
gK3timE0tlecGRa4q00Y6rwtLcXix3dFUNK27miaJ5wdL3Q1l6G+NyDxpdYuL82UJBtui4NUM2qL
eHlAeJsl1bsCi4Bw/siOQbVSH4pIRKE8m7mX8KYKW9RLcjAQjrjFxVr3k+l3Hc+TRkfhDocULwzu
kzTNsb3DzKBIPsiPG10obNXN9r6xqtDpEUNU9c4Qrq//yhaVjd7QJ3fozwaPZE2hf39w/3J64nJt
4xhENEWQhz3cz3GszmtrFKWSz2v8ADEgtXO4o+mKcmcgeglvlFy7MDIaQTvlD+zt31/DL8GDSTSE
DaZmCcA+5+2YMYSRCrGxMVxNhklMVyyvvOxpLikmMCdwqHVOZShzwtrvP/Z2b/+boeFCpXmuuE9j
bhx6b91cUyxn3CTsmmeZoE+Mz1YRJmEK5GFXk3EcxTTK9smqZRsiA7Vk7asjexGF6EOYRd2yfA4l
Yrb4DgkLb/tY1LkfVCcrHklc7xCNwapgemuKFp0u9cIc0L1h4ezyHM8u8twdshGZjmeaNg2kMlwn
q57yh1IP/l/C0VU5h9yhK2r+oQa5mVr+731jFc+IGgBVjlcHmu+bd2559TjGXt4/h3hSWM23FBNR
8rykaXveN7YNfOiO1jT9i3OZzLbGLpVYrOaQsN+CT92k6ZC0SFxdqVpmy4uqqLn4BTwRRh+L8jmq
u4wauNegQ7r+YWHING3utSxRjMfQaABYcQcx2V8PfmihGznKLiZ/uXgRfK/0VAxtzcPuSkNHI8sx
skT8qH2Dbv2DtSRcCZY9k2wObQLEMt5P1Thn+dE0sgZmhTUShZDVSduaKkgvkRn2yXWqsJes7qjw
w8E4+URfy8agJkRCFu9c4k2flTtUhfotV1203O6doTDmib1beOUfsJK3iSwFoEfaRAZjBjbN7TfJ
C84TCWYkfXh1BIY91RcqeriJuDfE7DWds3B6S5TkPI3JFhpF/v0eeLv1tFU5S4BaVKfRv6SPquas
nbMiuAIw58sLPXC912m4+iwBW+YDn0gCz5nw//25GJPizOvfCOJvwT6XAQLJiO/21RQGn4s1pcZx
R9xz2DPt5ACl+7lr8bPff671BpoK4MIDTuk7xrQcmE+fh/+Tt+cyYTjUuCzXASc1FH92VxeMsdvS
VQ4oaat7hRmsbxxpn0+V+6HOqdnglKVyLlpKXJH6zQUng9qaIQ+SB30BYgjGsf9Dam/pffjTPtWu
7rwWag3GIHFM/3yt4WQWfSIceWXsTU+VGGRSLwSBZ0DwlRwgjcODnRZR8zkdWjCbfRnPU/qd+q8n
191KEcY3hku1l0mXp+XBcSr48Iem8vWD/v2zfYMnB7b2Ucd/kacbMDfkbSLeonQOJpjWH9x5njhI
8BDUq2gSzsx31S1wJGMdpgfX7u1iPpuIN1htme0g0/rDxfyysG3GKQdIDvSqNnEh+/nZ6TShQ3c/
XEsoSewlsxc6uXJoL/JZbbAQ4NpyTJaX3z+E24ibn1+awOSBTeW7bK1fyv4Q1S3FoeCk8Wuju5TN
oOHXspzqCBoM0keSLfrq/RDo3FOq7LrlXHHr6ICBwDciHRiDWSfWLjPGuewNkSuq2oOtGViTBkLt
YY775J2FVqdbDv5UKBIHocbMTf79/U3dxm38dFN66DwjsoiTOl94u11RdcvFHVJMaFZEFnvc0Hvf
W/WMdj3xFw+e8wCYuZSHMvPQMd6hrG3xU0CprFtxcTsyXGnXNZBBjB3OZDJXrGPgquelgjtl7EFl
PQcuetdSuu4cuv827XBvMmGz+YV0s/7idwIvqbPo0FV0nwfE+CgB1mTBHl0N0iYYK/ClAdS5faEY
bv+WS4CgGQZrm8YTPHOzyp2zZyTChfJWeuZQHvHFYbb9fV8PnfFxUV0uutftdSzzoBGpBbsqjcFB
o8Pfg0apghPtxbmVN6dhxaVB2ApW84Yl55MkBB56mkTYglRGRUx5pG+vr69mKM48nqnzgmJBuZ4F
ojQucWFWOCbBTScbRpdoJbL5w+n3S7ShHctcJoBdfCp/XZseGtBF+Fl3HUpH79AFx+b6NZcRLo47
oGD9DH0LI7NLm2TuHw/fXz9ebwqmjOA1SzwP3uQd5FpJCsxfXTcoU9ilSXzJ+sDj82ESAHULN3O4
ijxOeel/uH37lwtwOfU9T8+FJqH4ZW/iipGm1lIPH2Iv1lVVmmszgjPsxz7t9+4YLVN44HIWarMa
yIEXaC+CNXI0wlpRVGy1mWGPGjfsOZD5YVQZGsYv157Als7PKmQtRa3bmD7G5fGAHY/h3j51W1mF
yHWPAy+PrnDvZh9LhYFhAl2feofOmn3I4NSonBrJLk9KBpb84YT85bj2wAIZaEy/lDY9kvufT8gp
9/CKp3n7YTuiKEcEr3xrViMkt+rXbJacYZ5XwkPZzx4uAteRqfZ/KgB+dsRkIKqHGoDjGpyUeVP2
W+voyJpyN57z6VNRdlgF7DjL+IwREwmO6jBgPf7+PPsFmxW+zgB8V+guWQiE9/O9j4aLP1PUx5+k
iBIH12CT7pyzQzPWMgSnUjIcvo3IK6Jd13ZRTROasy5n3DIjYhGXyYqGzZ825y9MB5p2PAKdD9Ib
+DVktVPe4SFUyE8xE9RYULOTOYT7jB4a6e+aoI00iaZrZfQ8k2LCjBuY+BZnCGsie3LljIEcQgOJ
Q9bOWxiY+9Qmhn5760FZxE6xvPhpi3LtvPi8i+d6RM1R7Ft85Wi3rgloTe7MLsQpimx062slTquX
uVcULIkc1aEW3WOXQfu98AgLu8o3I/+xDsvOZGaR4VfuAf8svbVrP+mpX8s+wWjrbhjrG87RhDqf
tURhcXlBb+hiEzmt3nW/f91vcwE2PU1lGvJ69Gjomm9yvr6zEhNzCPvjVlkWEJKHk0pgfp0oTWe8
o9yK7f2nzwUPZh39v7jpOlALPTJsLHk5eeDDvDnxzFHlrPbBPnWuXNDG4z9WQuuN0IbW9GE6Sp8a
qDQJvWa/jCEi/yOkHKneo3vTYcdzqLXsu8RvLOPV6kEaQFbjANRn6+tsLctBUfsgn/G7opEHun9s
272Ui2qemtgfZxOLeSkFZLfO1J3Ycsx7OGw5cE3+Lod+JumxUTTNWIytbRattSZiiwETB7QXMmsg
omGZCmS4AVsqx00K6WQZLtZwrsCEWkjsaetWT1hTORmcudBu7W90yHOljrNbOP5LtkQuwRhdc98i
+B8W2DYPtR0t0sQahFro3Why5/EBZ7+qynclRisK7i+Tv6InS0cIygM3RHZ8yKKhCud3DPamq0ra
lCysH+DMJc7umGoyALOZLXtkOjhjlEAczhQ+r/ShWuZBGX/NM/iX2sOBhFoAVz5Xxicx4pNO3w0l
/JyfMgAc2z8n2F1w2I9z0C0kZEs35/ExGdrW+BiMHedUkfY6ZEUm1n/fwYtkeo7zaKx9RjmXbOJD
U3fjFOyY5XVLUjygRD7EnZhGt7exbTTxRJsgG8ZIUmYZl3tSepk6lwLcrW8+xdRkqXNv1iFF73VR
aZrUwH3KN1v4Kn2VfeslaprXsDbs4NJXsPvjfTZFeS/3lR3oQLe1n7vbIZEEsueFYL3Xz9kjLrEa
/1th160nH64NbYNXysnT1REQ9LAovSK7DNcM5EM9gaolrxndHus+9vPwz9oJjNOS5Sl9bySI4jQn
zOYwOmqgD5MGRvqndJty8ec9RiSH6CBos4HjIDR+GzzY2qXnWZV7GRTaqmHH6MJYpZ8sHGlo7BZI
QO98uGMQOuGHlXnYYKYx25F/N+LfU2NxNCXZg+o4BQ94PHiP49hVYLm9FX/KcVRtEbkW8fhk+0Xb
Yk4ivHuTZ4AOxbddEWf3gXZQguKeh11rHvqGf5PnwmZez/s0g3J2byAXnc89gE5ykCoZvkUtfmQn
x03GAlas1TxTLiXqWAN35vtmCUhMK+XZ48WrYKieFH7B1aGOYjxlkg7HGXGwumyyHsIQ4xjDJ3WA
mRqz3voCXuYYxIhdSxlUBwA7FWJyObQBfLPSf6S4QEsNKRZ9bMVJ8DEvUej0DXIW7BAc+6vlhcl9
PrnIkZIeujcmI/2hAf94mYoJcWbXfPOkrF8My87e5cKYkIbhV4KEz47NqBjAqyWd9ceacGUHh8kV
SxLuU8jbrfkIBmf8Ew6xc6ZBVxzmCBOgqmKx+m4b3MyTwG4osneKfsAnD/Bl14aiB2kOl8duiQT2
KLk/fzZzsZy6WgiFmVfevh+SuvoQOVXzFGfxcsrmzn3uAsM5R6GpjiqtdCsOu6UHkqlSc9Png4VO
QUNQ/hOsvPgOl9Luk1m57t8I3OTnqO2aKyNao8cY/PyC7yhq3L5uxUElygK4G5ejN6WC0LekEzLZ
rn9QaTK9V3ZrHZexSY9ZKmD2ZwNDtoRvzf9UwZh9rKEFfSiE2d2Dsst3EH3x28Rjp0Zh0iwPeOqF
H4GN83srjtwPgb3MYpdCR8CHOA8ezD4Vn3O3bz6H9GXO8DaM/YDm9c5t+opoghIP8TTTnHZw6wTz
4r3yY9Uhv0A21dDAmAfjW2wn6hEPkmQPSb77aGWefRirxjmPvrKfbCc2DuMyLD+yJlKvsZeA4aG+
Pqgha3btElmvFi2AOx9fjTsncef3i210T17cVmemHg0XOaaoWrQDcV4l+AwnjRIfoNoE0xGiTsmn
WBgCgg88VJVgwFoQND5y2iz6N8imF3wX+1eL8HYuZu1FRUG4azuX8zDJzE/4MXZHY8qC927s+3fO
glgX8yluIC48bO2oO0mxR/zxGcWgym/M3kN4QAalHlmaqPlR7rFPcICrwWfZMjjuPMYAUd8mhvDc
13YT7CPqx4vLcXJFkVXjlyXLF7CoZaeWIf0myyzJ96NdTh9qd9RD2vFtDhHrDLtxHBDjFGNevnKg
oge1+ZLuCDzZHgaL7exm26i/zIbfn1xGDF+yvuo5M+SSXemxddeRYLNbYAKdeyigu2Byyo/emNQM
9SuUlWV7IxkkJn+7qZqGE1qY9m8L15R3kv7g0RiLwT+gOMDTOs7G+Ai88cIsRfxue/WXpCF1gZL5
fWidFy/HrRd/tulk9LgRLaFdnzLPr4yL1aHffQxFVCBOjnJnT7umekdGIcNTTm00HOqaKVY7aaRY
IQZRxfFaCkiftpWa3xoDJ6YxdKESi8r424BFCSe8SUSJeXWS/+MtpXuXSkM8KFRrX3HPNe6ztBvY
XGJ6inHuvu+Z2sZ0VlSyByrg+u+R2PFgza73mT5LfS2i2hSHUmbdyZtH78XGx6/B2M5o7v3O9aGb
kgT+MGQhZ5DTqgMHYGS0dZRuiyoP0xLAr6itDlWGEhjDwjCSwRdRjMHebpuZ7hZP+B6mGuY3Ci2p
xLLzWdGFOPZ2KpPTwAiF5ziDWsJc4yLihhRnCSyAZ9J242rRxPihnJnjJ0ycR/gQ2DXx4LVBY5Ac
AzyFPwH0Y0LHZORvjCWJP2cxBrM7BekVoS5P7aMVpu4pnSxohUnU5OdYBclXQfZ/x5QR+Spap72I
qPNBTrA16r0F7+IpKiO2Zj6ijInC+h53MQx3mTyxq0UWHTCSTP4JKpSA+RQE18ZSIdRpEd/lwYKG
Ymi7Izht/FAsQ/WA7P4dF/49xWv9e40pHggHbS7FGMRHq3a6I1bkOIvlbhXeZ6ILMamZxJH53tjy
1mjJdu6YYLHqGu6jqCZv51fmVzA48TBlEw6SuPehGbfw3DHYu4ekqfIvi7Al5DVXtbsi68K7SgzN
Jw+sko5LliXvjNiw9wRh9Vw2E5IGDE0vJqfZeZzn6E7w2XimD8J4lsGAGEmVoZGfphSB4jmLA5n+
MEjBkb60kUcjYsFbSh4QC2lsgSnAGmhjkguFU4WLJsUIk6J1rWSHcRL375lGDOVlq0CreqAg3uCJ
rRZqx7KrnOcewzGNY3CgwIxZSzScwyS1jiwsOvxHzOOyPMQlPB6X5MXPWcvdIYXEzK+4K/ZNcqVL
Jf+Gwy/gSn2JQz7OxBgcdvQgX/Abieu/IjcssABbu3XhguuzQ9rP9I9LWLql+M7e1HjjZHT0svct
HuPyMPfDsDzBE4mbuyYyjAoUO8ZLBevV0SvfpUXf4f0dh26XHnuI7lL7azhYBBulbsFF5Rz8MOEM
RPdwLq3iwRYZKZ4BQXc81b6oyqtAfZR+6TAaRuZkALslz3SjI8tCF53ltoljiT253hlMKq6TXQ8n
ArYOxk3pzEigyAiAxnB7xB2D9qk8RWNK4EKQHrst8NpE+wHTbF3sIlIu5aG3yHQOsNX45/DWMamx
lGVGBCVI0f2AMZMhfuqk2br//NesshnM8oTpYhXfzyYzKDBnxj8wyiKnyPEYwNfqGwmZnxz7FCH+
ua6trPyw0UqZ6afbE2YVl4wUun0g4uMaI7VI8hjxbbXaf2n2a86/OY+6XJjcQoNqGRJrqCBraozF
lMZtN1ZQkY0CVzomUtTtdWs1bTyqEA8Pz8PghODXvCOXYgmPFFrU9FaeazTd6e2lSPdLYLRzfKYT
UPGZyeBQruPzCziQ33gjWQzIdF2xgRKbR1bzXEMsSE+sc13N02ECDyjqPucbWMH6Z3RcNWtpYy+r
0dakOmmOuito4igwXdc6osJAik2leR7Tf4hinZQgAheqIOY/XMwVlvUlA9iB4JtIG9ivV5MxdLY9
lSv031LS8cfX8rwbLP1nm7iIylwfPsFkXaSPbb1xyQVDTEHJfB6NOlN9z439PhpUo/7tQs/HwZm6
uB6AmEc6FdU9fu4xPn62SfAvjj1ESvbpSrou4Rq2UEvkFNxYqsqv2IyAhvpSI8A/3tQcWQZ8NjgG
Chs6FNzMqTgXeFXyeJj4yWo71+iY+kuMin556Vuh+zOeGfBAslWE0tmFBFaJbaqDDi8cWr0/YCDG
ClgbXzSXESfSS5cXqKfAKnUYdzK4UKzTK8djq2xb6PnjAkBztlTTMyVje1a1sKcJ8wAEZzbtM9B2
3tjKkx6YKSDFD0Ph9i53pUNOZOL30WFgf8FB5rZ8SixqGL+iKu/2RoReue76mrYeIE6BAZ33IlIL
aoBBhvqFRiQsufvIZDzMIJBS0rlSO98peASph/JdHqgsdM/Qm6Q1pedihIVE7hPhOEg2SPuYSxEY
A/OMrTLArAijA5Skrygl9NLDasWvX+e109kvPg61e5NVi06ZbVeLz7QMdX+5o5lj4ieQUjk8TbE7
YZtTR1LfE+6k+ratVOi2j4eijhplEqE0mTRB/2V6megftK9qNhGyPKgw4fjPvUJrHlrb9xOuYqTv
zBhNd9E4VZgwtoIg0M/TV1xTLPOTCQWl4nQOZVqcegQmw1eqtuRbqWky4z5tQit7NmXew5mZnIbi
uW3qVLzIJU4xavNgJ6LxT0vvup4lzK3RfWZ1izAYkxvJN8MdFu5i6EwgV2MwgRnWTVcPjFznLpmk
yisbcrhT9r4YmKOFpXrecVBszdusg4dO1nsr3lFysSTLqtcUDggyIHA7EBoP8C5IXDt7ati17tfR
p7H0XUlS6dfM7XSh3zDSgf+zbdobJW1FgdrIdIl2Xs0MXjCCChnfczGrqPhW2bQy9HCPfprN3Sxg
BCX79TzaIMv0djjBwdGXkxug6ue5CMJ5H/klY4n3K/5bhSPdifURNbhtFDUCymCOWAuUj9MXH4ee
+tVqVcyTEiu5cbm1k1eMco3YWei7PKlyEjraIzTWcd4BUOGHY2TqBuTITPvpup7RW5jHXwKYNURL
/6N1lRiLvQlbf7qG1Ov8f6bfaJx6EFh4X+3Z14zYHAaHPR1iBg24n9ajDGZNyp7YUNA8MGk34pyr
n6tuoxrd+3Fu9EGD/4f+xb4eAWwjVCf1a28jG8aIooz0JVrTrHdqNdCF6t9HiA+4/IbR7PwQd2i9
fQF+NL94XSbAZvo3FAYLfFm5NFB2dfhZRsp1zq/SnpS6YBRdTFD214PYM42ZfbC4lm6gWQjgNPqI
OScXF4b4+7vbeukE0hEMlZJx5Eh0UI8tLx5e1Rwx01yilGFYDf53Bfm8ylIPCwW3mDlO6ilFB3QZ
vFyfBECDOueJc5Ozb65Ck7spiT4KW9pc6Un0hefpBb72a//jY8yR7okOIdy+9DQGGFSgD7ptHl+a
etFvL9uD3rO8YDOqW1mYherjhpk0OjwnRauJDj4qemKiZkROV4QRN64RzUADPuUCg5Tkt+fYf2pu
MU4s2dA3d+inMRA7SkQPeX4P/BnUDRJX5FrlhzL0ponOtlew+M+g/JkJ/9cHzRnus0IOsEoGKAjQ
73oBTzMMsBTJGZBwh0ZOk2kWpu9ylQ7+vPqa41ivVs9UeIvu8xLPmO9tzpwE+6PTCC1Qd81h9nEY
sWbdKjBpIfNknAKe36saQk00R6KhO950c7CFP3g56ePVu4UcI29v8fsG8scUoFxcgeif42qlB2wN
CLqW+gFOdakzgMpLCFeMdnB5nVtXfQ1e/NzDEcoBwSW73Zp7g1rwtd8ZNGtVdQfIT9PpXsEA4tKW
POL9iM7EphiLT6z8GfXCRAggibFGRPQOUjelKfMHJK55h43YS8tOSyzDwA8N+3PaBUuO//26k7dl
vG5oJhh1TvQUJ8aE90wNfVnVX1sLpfxRoWbA2bRGscNdbJmOs77/pDB8p3uFsn9bXreGS4xDC0s7
CweXtebhzMyzMkWjT10JMZazYPLEwFaoPHCga7Jm4WYdacb19gCzJtVkTHfMdWRSfaN3aBpJWB27
ZKKJ7h6qlS3QMsiVR9gYKUQ4OtYtZole1kiWi7yRcXoRjpF/beJSHw4IYnWgagil/EVGIenv7FLo
v5EM3sQf3hpDBsZUbOWNE0GtrzdBZSKLBI8UJqXLNcvqunXeKZI+1J1laui/id2y/n+xKpYU5w5c
CYHoJ0i1/OnBZEjJcN8V1FDqUnrMG4CB35Ed0dWZbJjI+yXLPQPEuVzGAp3ULY3emvRlA5EuuDB5
IPHbw3+dL9RcvBdr1UfVJC1cGHOriG5rRBzCQQdvwwX/cQ9dAJlHAeyj7SdpQ8xSwTWfRWY337LM
1WSYLd0FhGl4gfS2ZH9RzdyykLY1g9OwbvTis+jwwy5qoH+egzCix3BO6CdmT3JwStIxsjK9bSY7
Yh8Euak32fZcoQjqnRIi4OBCpqjTu9ccOU5cJl75Xm9iuAuRt9ivsY1IoIl0M2DkePQdLKHVIfWw
q6U+XzfdVnnAVr0VIC3d4st27Cdr29xdeZkQo02uaiuTZug+rXVgWE9D/2OtSPE81n1EPFw6ntka
5Lc9jaBxvXdq4vRUr4252fLRTxDjIgLRSZkJj2w7sI181CRVbj6BV73J34oqlayDPgVjmLHYu3GV
gtnRp+7W8hMzuhTaimtoW1vMZad0yNmObCaR6rO9N2XPD9OBuSvkDmmq+G7tP+NkIqpzPy7OaF0Y
s8YDCVKx8CFG5SD9ecBHhJPv2NfQadLT+qDXJReSGfKM1h/ZA64hRAAeAQHA1EN29/+9zd7WwS1u
Wv3yTTGBN+2gkhPrF7zo2dFOT3pPJlUSqmdQvB6X+HkJA2wSTQeXjApHuxDUuQJyws99W+vre3C6
QL90022J8k0Q60v3b03VLeXeAnkIpYWPCrNJx+LtO+AD/Yo2ygEFoQ7QVuvKAM5wIGIXqsK6KWpm
yPGb/1EJZadjf6ZdvG3i46SzGGk1+vhoYF3qjBmshc/bpCPbJXcVI4NemlLpKOzIRi4vMoLWp5lU
NPlIoW4pEDRdvdTXOOCtgAYY5U2UtiwIAE6tU+tnj7NcVmuFvtDaAEo7vWjNtSTVDF2ed4yvP5XY
psIcLF/jKBgtVRy5S4NgGRoG8AZUo6Gf9MuYV+GkAsHmgzbSYhH4muGyFb2Lm+vKbOPk9n2l92cP
U56/qcs1fS23HGbLFodwhAl50OQfBkh20QiBabftLWpVsnEUEfrw724Z2wraxE4AgrnHESxiQolP
uOHdUIzesKF1JTPaUkfhtX8/TrbuR67J7ha6EZeTZYpmulVDEgEUadjKxF2ZkjWoBgvGu0Ej9o16
S5tAJ3lrFtWKkWOpWDP9GO9RPi5dT4os7YcKbJT0JsLzcdWh2UVL/dPHSPb04b1y5Rz3hpata317
doZ0Jj54hVu2HbfmmlNyI7fPK2l1E646HXahDAC7pU9RhC70tcxqSn6fg0y/3hXuMpPqBpOtMXTj
C5tVNpQkeFlrLC3EBNln7/w+Z6bHvjan0CLr0eWMShvNclhTbXoKLYvHXZ+cswTVfIJPbTZqB9FD
R0J/HHUaa9m5bhRv+JzrpLd9EWEz98Lvk+sRyGfN/4oRFb04YaoP740CgZxLn+9rKRCsp/z2qKFb
3SAMUCzeuu+1mkvjT5G0p6cAOBErFG+VYFs2ubx7ALObiHFircQX21Ssxe0AghKt85IV/1oLIGOC
OPCESMNywYh7Z1TBFkQKjOjrjN7Wrfz9iZRtJ8Vt05n0hkwS1k4/opaRYX5e0t/Lmbp5hG6oy4EN
0dxKemoxnetv35lwPfmV7c1mq+aXbUqVuC6HDcJEjzw3zQt0Yui7RYPe+rpBLhUGzD4zxm1G30nP
0I+ULtyNqnJbyCvpDCVix8Mr17MKvJIsljwR56zEMVocim+0oGYKxvap4PhWV8r2Yn6f1zBAg52Y
HFYZ5EutkYJG77Mptui4Cho2InWLBpTDIKkpU6yjh+FaM9xjwEyucoKi3QxIOoy4ZZFu554/Kh0P
pqDQUa8Wpk57Gq/SGU51y9Fw8dOBasNTcC2Fc3EamkFv1a1UcrxRpw1qVTJshxXzX7VAr4mYbwaD
bM3cFKMX+KEswHvUxYYSyXcIyxxmvA0jsraKLPPmhpDZDD/k/HcD2U3w8THe747b1bZoGSgwvcnQ
ikg6y/qGYm+ezOYMBziwZmayeZp/l1u+w76EGcc3ni7+eXxsEr1Ib+B4oGALvzqLYXFXbGLNzR9v
wOEKC2yk2uy2ifwU6J+itBY6zWhMTyfHmuest2BR0t45dKNR8aWuOcoI1O2ok2RUN5oHBF66cLvu
0uilsCUmwwqwL2smtRHDyRxvf9OEOgQKuaY1ZeHrM9VA+o5rPZILuE17h64NQMLigTLdjW7nkzpu
tSQTvfUVrfmBdSvx+55xEfFR1pboso+AvToxh5ull0DAmGVuzpppjACGooLHeU+CWeFtva5OyWiU
ml/sbpxGAc2U+14xFiXEDSHLkFGqHcM69OG+Ma22TeEzdJJNBabL7hOIO3kwcFR17teKWpe2TSln
n52JEyV4+QZArAFgE+qEUxv3ePkzT6ul73RLRTfI2VzBYw+OJq9QrllfMPnYdT8jhNDFQLkkug7F
CVNjCiMz34S5V2PJeNAXA8/PiYoyKC1rul8s5B/kTF6R98tTheplct91YRy2ocZKmc2Xyx9TY5JD
4QtV2ulzl8Gu8c7S9gaGkBQR8xKw4PGhXpG7N0vf71Ovm+sf6G/UMB0MRI/ZO0ptKz94uGNb/V8t
CgoRHBDMyRQ0aFm0JV4EOHReBr/yDhqNsp7a1C/rh6GGFCXPYU4l/mGWjK+7lIxfyF9KltG/rkFb
9yX3+hAnQKzC6WumxewBx0OdulcM+vxiVvjcvfMtJyrO0cD1waJycOtW58xmjIJ7bBdbnMH8ZP9h
alhbp8KOZvNcKXNcHuwlHQ6ZShkXFCnbJy+IOX6hmwimUuw6Bmb0WABO8L+cVo73jTt4jFabqe+s
x3IpSwxKIXd5p462Xr8LMVBkiHWSL2ZzEm3IVOpdHyDgS5j1NBqoQBNl9E8G7GE9lCS3MRzeMSQ1
mzADLaMxY44lQ5yYZGczydmje7g04wwLKUhb3OloYTdiYqoGiqB0l+C5xMQLyfngHUy2gXOosSx0
HyMyfJtEW2aDH95bTZLgn+wMljkth4Ge1fg+Z6Jb803hktc8h4PEPZKhAb06zWK2S6SUuXmXpPi/
s/aa4X2F7LG61CCe4inMW2U8uApTxe8Bh3L1vTI9xpVjwCm6+WuxwHfKjihrB0Zqtj3iQJBhM/Bf
vRwXDAOi4l9MqqJ99R+OXeHLTAq3OLq14RK48aljcy4Jq9p31Nf/4+y8euM40r3/VRa+7307VQfg
7F5MYhZFRds3DcmWO+fcn/78aqq0EEcGefYFFmtQ5Eyn6qqnnn8SG+UVTbRxoQ7X4hrVOPTJ6zTu
YcbY3ltIMtyZXeeGa+3AY8+pEKAEs2dI11K41zHQS7XuytGki1qraZmQGLmbaNRCoQtlVeLb56ko
rfEG+hzQaWdzoEqkmlRLFufs3GG1lQRL8TcxhKQHvDgQ4h9AAimh1JdkCr9k9pO1ufoWyzo7nqC9
Ao7QWAYKxDngDeM9iAjDPcvq9IKjWp4KIsX/uz3PzQ5ssz0UavnijzWt7HTvl5mBoMTeNvExmtrO
DB4Xd6uM4JgPFuVmmvpyi7SR1l1/61GT4cQ4nAvR/+zZZHG0WC2zWx8QyvlhaIKo+poOuRf9OWNx
NN4s5mSWT0MxuPVfCt5UV7vqvlMvvT9mI2TDl65zSodZFCbGsqEvMyNYyTA1prs4Bif0ovHiHJwk
kgt1rnCv9FyVxFykDYcDc5W0uhdj1gTSJxZqZmTaSEZx0h9j7N0xrBlQzYyC7USPv4Y195QUY5U/
4ugbbb+OFB74dXkQKSecTHP6BUdnyHHE+mIXdmYZV3VfEDM0vfN7vt5vr6H6WOF0l9C9IhBrz4Kf
1KHpHNI0RnW9b5upindLaYrmOHYt0bSQpjDnb9lx1m+aJWwhP61znFECiCA/pZRFJzHMSXEVDiv0
JEjefnjC6sV+n5tGa77pAQoPKMcWIKOi+C0fUvFpCJr8uraD8Q8Wn6E5+Ju5HqNQRMMB5iEHxc91
uKOJCDO2m5r525TSg7tmX1e/S+hikkGNQWGAif1xnENexIH+svtng/1GdehRVndXyVQsf3QulLJd
gLVtup/7sfnaxo3d3a9wgMi08f33nQi6u9nM3HsEKw4pM0SbridblO0bTyzZ1xXl9SOzW8FTztzk
hF+i8zFpOoMwG+Z54dbrdG0XFka7GZts83c0X8xqRVMPnylD4tueh0+MVFSPjo8lIfRAm+73n/Sg
MbaN4wTWRxeSAwIEwc3Lm97+CgSRiweClfjnxp+xAE0AtNtd15F6dbC8ybuKfSq9XQqs5d0IsaU5
eli8aSGD2f3XrSphIMW255g7F/wOHkWRzPvVTt2dnZntAxRr0OKKMLv8kLFBArdr6xu/TJ1DZjnz
fRbF1q+BWfu/j7OV/pEmWNvCfHQe58VilIVedAobm4DYtnBv7bnPg/1A3558PTPqbi3Lrn9jbWNl
mAhW+c0gHOqUxLx3bPU+jqWX/BqxH8JOZc7eVmZYngYbD24hzOXkOIv5u13ayacoFd5ehHl6mo0t
epdkcHf8GfdvOuH2sjcqGWNCQvGMQ3QyHWDYle2VU/rpn0ttWO97oqGXYz6Z3R9wXzFDg9lIA9BN
jKnZNXnMzEJm77InTijaodFaQaqNvHkTDEvXH83RxhdzCit8lwczJXDI8+cvWche7FDF2NfbbjRB
DFncO0L7jAfBGn+3xaN1xOFIvLeqtjiNWYTzEf7tN6IqcZsch3nGgbPvx/jIvFS/DwhpwoEeucax
oYJ7muN0/tNuSE/eJVMAIu9kTd8duBDnvSNl+2/JqcKnHBwjMPdNvEQPHLbYkUO8Ydg5lH8UhrOK
D1kwYVnDJwhtoGj5K2XN/ILXXBVdm8bkjR/DFTKTeAjmxfeTI9vvLfQ+COJYcQfE/2qCRH9VuDjO
5zg9AKAa9d4YE3uki1FHloOrLK1gFOVDuTwSqJEPD/YMDf8Gek5j3dBHy62v6zqES7YPwjkQxGbD
6CBcy+JtY26xaRlT2eH/Uj6apk2MFqRGTECJBstXwwtlJFSC1DZ7TPMth0k0SKBrS2+hK7O+F906
H0pypf2HBXdTkOga5d39vMZAu9WEScqVvabb23roZn9n5qJ/m2YExBCOid8wzn8YgMK0z0wA9usV
rVq9xyu64k47LPBXzLutecMwKJy32ViI7VXZ83OesDRdcgXsP7Qm0EwgnDzXfNjNShyLXy9vV9K2
l+YbwFrfFp+wKipzzDL/Y6f5N856uJ88P5gND9lmcDqoWmwkAJcyU3fZ7KBG4PaWvG5MDXc5PiRM
C4loGmZKkbjTUl+X9mAjh8uFCWEjjhsrE4DOo/xPU0Q1f6iBPsfsFij/ZwetyXJW+XfnH0SEtSIJ
exbc8w7Nhet5v3v26PBvGZof9kWYg0jUZhxc+G53LtJQqOTDzPtuH0YAC/4SodrGaQR0N4z3FsNa
9pyycZw+MQtl23KcMhiLsBsNt3OiXapO1KBDy4X5iy0/HMWmX7xJCoT09k05d4Kvb7bNlJfHtmIx
4b05fcgxlQ1Xhc1QF51EF4dh8bFSN2JmFV/Wz7y7ge/ubWsYTecRH7UpXW9LSGmklDC6hdveeUuP
hdhTjPkIF1C5QBbu0evyhHuWEu/LhSchS3e1s1r8r5fr1SSuh5YSalqvvBZL3xDNKwBrcE5xwaaK
FB4czVH7kNhRO+b3cTu3PLANmW1q3iSI8rboLem5qZWd6sktIpI8YVnSOEyKGYuOp4j6xPs9KgJ5
KqlTCdyUckwLUFvoZ8BL1cuvJGu5it7pllJo5h4WJVU+90lzpGe9Oc4byPUBFsch+1AsSB3iPigN
jS6W57fhmYErJlG+cxndyE0wj9xY5CVjojGzLepNLEecA47KskEboAbkymtRY7WmhpCBbpEHY1dW
OBrHaKA4Lw81VlVdcmxqt+UmulbTM0JJSHNK4zqPAHWqg7YTYk9nmdFtapqOv1xjq4e/0iEeDb+P
H8zJxr9u10UxpNernAD60ScQul2W5AOAaQl+Ynu54OgNpincjcYfARJv8PRiZN6kDZAcPP2APYe5
m5w1dAlMbQbrvlemkPjvIWB8WIYMd3eDPKr4GNtu76WPGWw9zpHYl4aPvvI+nwVhPwh5kMkjIOKt
dly0Bh5mOc8nD46OaeRS1G8ndHluB0JuO4bM4IR3X+3aql4QcjqDR6t7rzz76CXIHm6gbDzXZLRE
iXNIbUv7Qdtr4Ot/MjAxDOJf54ihQ1fB8YwQbbbyL8kBcLyrFk54GREsgSVsfUBvbFT+jkWCwuiG
xEiTuzthDwVihaOjPJ62SYUdA3S4iIimIUwA6bG6KWNXwVfwdwmaAM/FkjylKj8mLvzdctfYE4Z5
8WzkeGrRkqXghIDdOEhpgmiV+6jSmKS5SjH00mVG+7y1WVXgybaD6RYyljPw7cg/4mU2N8NdYVlO
SXSO+uBqk8kLz3pgxJYUMpNPkgDCGpf/UEkSScouwp+rzxrhiJ1mKpvT4giSJXe1wajHb1EJLhMb
tj/UiLNhkPZnRO4iPRhpH5EVvjU5nqZQlfMGH8MqI0CUs3SUGU7dJ2ld3lGnLiRsrt4qpZxa0dlv
cWSkw578UtkMYe4k1ufR81BXMTqbcBqw8tFqTu0dmIne3dq3IFHCIvkKZBH5i92usheJ5JgU8YOY
8JeAM4G1DB/XFoiRfZaSthVEIeuN9nnSqi67QbwIXAaMTPga2xk8XKmLiDr9rbfkvvNo94It102V
IyeEYRuf7WVChtxKShf9umhU4Ywq4/BvVrbnClocG0wHR2iOg7mdb9mOFLz9YJ/QSZ1mHofbmxhN
Fw3F5qzqV6xADQpo1wpNxXj5RXyuWeXwNg0ehitNl1DQwbt4DSdQ37okwu6NRrc1DUpLVxX2Tgip
7NGhCpIvlW4I/l+k/rY82o+TAi8kJnDCclwHUbxzqSvEGMWXMGDGY3PHFQbQwCClUkyZDUxjP5a9
k83HqanJOzqST0QTMkmBemVu3JnDoEcrhkyRn71NKCdKb5fwOV7XEMyE9041BNDwSc3YCHCTfhnr
IC6nd3leySVNG3GlLMBeeYyZuKmpX77r2JFcXCmLEQ4lzOeYm2Eec6mXdYGMkb8O8WMVkyrTHClH
goqAFOpeVrseQwjeC1oQcqWBDeohKlRTeFgnTUnOUc8KVt7YQZuLDMLBOI73AxV8dYo8kfFZXpcF
g2tnIuxdwYy6S68wmbGAxyAOmi2lGKe+izkoXplhKY+quQxWlMn+L9tAoI99byDkXY+0lOSdCsZO
fok3NvgEkE+eWMAL9kCnpHTLXHb2WTxouFYKOsywHsBODsNhi3cYcpBEONs5k5CjMZuStaEJl1B2
6AplJlP8I9OjLfpdhVXBem9DUaHXHBDRywJeTMXZ/naJnRVqNhuJdCRwfULlfNJsLwUKm3OC38KT
Ay0pf4+uE3KUUuIuJR1/kAtpXimHdu5022mEKVuXx1DZlufDmfa3jkY/U3TxGJo7JR3W7ShkhxIQ
CMrOS+vbaWa9qw9gHvSYaiMPknnZmSRjbONdvJWSVtFnxHp2hDBLnrxrNmcWVQGjFnqEAvk147Br
wWTy694iz87/zgclrU1CvApmz2oS864rkgLC9TZT6LM+Yb+1JAll6AJp0d2vgZzG2Z5JxKqw+8h3
d2VFMLSEh+o1cveC3bFBrFDGbn58FGaFj/dVQEuhsE92m7igaXPuSiAFlULMea3q5o0VzQ3/KU/z
JR73cDLW1DjJKGfa+1XtS5LsAMeZNzCL6XHEREfMTdzd2HAQkpsE13IKOzLLRw6gyTWm4WZ8mhW/
pR5cQxCAr1PDu8wWJzVjA0xMo0W6iglI+AWyW/2o4sSsmrXRvtY30zbwxSF7a7SabTgxpQdM8N1m
yBJQf9w2xx5c0+GXbrpHIRDXj5HfYfsXKnqi43sSYNGA1bBImx+sceFSvVvTcqGrq6gIGn5ikWSI
6R808oPjgHzqg7tAZ9K0dO1llVsGpPVryw62YYFvazVQ9qEgBub7Bj+TnBpa2B1u4ZFnS3fD2mC3
7dyJ2ALZ22tetH4ZzbTyJ39HqqZlNAfNyY3VAwOIlYNM4SrkwYQZiNxY0CNYCYs7j7URluzNvGZ9
GaBKkADPyj49PlcjukooFPKueolTYTIhnfDaSUW77xHZRu8RQ1qzedvaFf3/I8jUPNNtQAfD0BFz
11QDKqoFZ+Q3dV1J4BA9fj7QcfXGsfpanKeRmdeS+YC1v1kQh6XkVI5ES2cxmaxI4ahalis/iXH5
36VmmeS3jW24xG8XtRlP4ZuBTShjcmC/zjSUBV4L32lWHh3GCoWA11swFnFGUKixatmaw4aAL9lr
u6xpMs9UJyw4KCU0K4CFS6JkFhMKTl9V2MqZep1Hie5p3lvejZJpauTELICPc42chL5722D0XHLc
tOZ4szV98BaXRkFmkFYjKJb1fK4zy6iRn4QgM1oUmGAwNhndVgGBCO/uaIIbWJJVXqHqJLg4a96j
ZN34QE6dARCdj2Psj7cA+ZK4IQ1aOO8IoIU3Mo86Sf/Q/lAa6naqwlrpDHpL+MVFn87sZOeQQneD
t7Yx6YZ9jwb4yVqSySNEVb9mszFHkm6Yzt2Gqm1Hnm9qFW9pSiW4AsCCOb/LUwAps3wgdE+OYMfr
JWs1VVIBrLVNDLE7m62b+d2W2d/w1yPAEGq7ZLY2UyipUXVmshKd/BTHgTjcKRJVK0Y4lggeJa8n
R4/BVBBztUwhCn/oUuQK+Z1HHQ5XJgphovpPLfGdnNHChpnf6XLcVVQbg+73VO7ryc6KgBRdP0C/
pigV+nw0HUYRRpbIcBvnnX5eo+KQW6hL2RfTBjDkhJ1gCicjFQgydwdi+RBSDw/aSBbkspXTpHKX
nZpEDtC5Aupz3tWkkxtkF7UYW3+LJRX0a5RK/zDYc5Csl7N7SKKY37A85RzTKxYm0/P5JjP1AzMH
Gc3z+Z7su63LrpuFfS4ZfL6HimIvelhA85Wn9AqNYsTHMo3ja0E/AAFBuNWB1JmdxV/6AjVL0FFU
Lzr1Eu5WZB49xSjClaZ86OWS8C95ZGGHLndfz9jlOEuCjHm2K0TiIwsQIoflWwTf0ZTYv4f5dPV2
UgTwSaGpAGZyw1IoQELLZ0a1QGqqAcJnWb9oolLaobzHPQl3BF4J3TFoc9JpmZrImmZ7FovhzLPx
YJPxmmelBIm1IA18SUK6uZoBt7N9S3dm+2quzuYiambU+f6Ke3s7Av0EJ9sIJHIvlApIV/OZHUua
P51X6MP2fDaGLBWLTCtLCgwbWPZ9r5AkZy2SUQzsdIn6SNz0zJrmcmvjAIqnpb5uPYj0zfhOYoED
LB+OoiFrgFpfvp6EQ5/XkGhDCjEvO8QzVkqUMUSNxWRH2pjM3tgT7MfoNKvirxrFxsK9Cjsr67tl
aAy/uBcdIizAVdFG8zcMcZgsD0UEH8ZlZ0Vc1u8u/0gtq3po7RQ5Tn/MO9Aef1cN5J4bu5jKn0/R
a5attCCwZP+CcRHwsWiUj8aOAxpDvRMAsO22soOLsJsCf+YgjOqOZoVbR9UQPqD2zWT/Ci4d39iJ
Qv4ndFMMbrGhcaPlizMBAvw+YzvNhWnyHL1dThGzME53cEY22PCGqTTtnZfZefMR4YXs0zldIPt0
/bbIkavaRhQQPT/oRlGs2oBN18iXckxBmAzIK5Fk6L+8n7jcTcD2wA4Fyx82TezmzruNHzaRSdF1
CChq582csszUvBD+koFAnbFRV4273p43QjEB0TMnu1Pj7uWz+GkvieliiGedR/+Lp3LpzeKbieG5
Rm8/BGf9kn518oTRAG30vK/NlklWIJpEWCqNRKIqo5dP5sIoxrawzMP5B76LRVYHnjDP99VZVA9t
L6LpIRGLlGstE1UWM8yZJKoVG3AC0PxfvXzgn56FAEW3HKp82uIWPa7nB7aHgCST0B0fhFpwfUTT
OHVrQ7XRbXEX1LXAlI4hurJY1e0vn8bl9dNYkLO7b3ET2EhfegeCd019jHz+gZAK1bVMJPueFrbk
trHtlzINvZd/+cgWGVbPdvE0FfBYtF2M0UAF/Mu9LYKqGOvnyLhPlCak8CP2Pccga5sOEelZP6XJ
SYtS64xBK+djzZFxYXtGH6wGWsNrllCXQ9S2fO6FoFERWlgYXbY7PAgmGKpF5r3eYWs223DWCqoh
qqQO39l7Si0jlArmlft02e2wMW7DOtJG9YP6h3N6PlI6D3m9cEFxwY1cQgb1PYHPNpnv1nho3RFh
7uCbX4qcIMXyaBGaaX1pRwzy433YkpdAGzr2Q9QuYipgkrzil3lhBEOahusIx3egL/kWpvwXZkut
166WQKp/7VhY737VDMABCsNrfmUXIQqC7hd0C5twHQ+uM2jExb0wI5PtQbu593MZBFvy2RHd0OQ3
+Iu4uAKxcjB1+iSMlb/aPAu6PwuRqJRTQ7zAYHiz+PgOzMeKNo5P3mB7DraYC2RfpJZJl7DfqQoR
+2s1EFceGcPp5ed5+eLj7+GKwPZsfFiE+5O5KPPzhAt+6D9oWqfejje4njDhK7FFcNYGkvwEn9Pa
SsFDffkkxHM7Vm6k7TCsAp+JDzfXn+xYWUMn2fteHzJkcyxqU9vXQfcQTmERfYqXxcC1ZzBWiFxP
GysJIyhXiWGpclHKcS9z3wy+WJv8Ckm2CXckGuL8S2JYRIQ4O6+3Jmwig5HaNr1yVwBsNiWxtNCa
SeykF0cjGNwLSqxc9nTZ25b08Qi7MX3p5K57y3W8TLDVWPlh1n8NPRHSc+3oQcnPqb4eQ6LmK8eZ
+CNYiAEiqZyiAHehGgpVa0MHINcXwwfeniCgfNNTq4dY0ngfB6FI8WxyJr+bjnTknT4g/THPEprQ
U75Czb8yp9ZoYq4gGcfyKlcqkTjoJQeosJMkMY++oAhsDiY6gGG47Yiznt0j7YPE/PTy07N+GkPk
bzBDmQK2Gmq+y1XLD1gP4OWnD7qn3qjLp2ZiJ3lLQxJlEeFKcxGCeSpmtlD+5rp52aqcJ5jpskFn
brm0w9+Ag/lJkZP0ZZeAePVHc8FlaIY4GnjRa5DtJWLrAddiEScRHguD00uzXYccN9rlZnfPLqoR
BHpDEnGqk2Ih62Aj/abCfELsD1dGauXUApFMsGPM196Oi5XJx6HSI2fECz3Lp9V8MaFN0MQ7H1Dv
3t8MQHW6qFHpxAdjOes9/7/qEN+E4SwccGtf5oedDe1+KM1AZyBAZaK819ClLhtbVRQSbJdSoTLT
Yu32SpP5EllgCkDkHwbMzTT5fyoK86mVho1zc58mmc9EU7Lj837/fvzCxyD6rR/2EuOLLPzuXsvv
+On4Dg0ruHiyne+ykFxM6VVB2PMaWMmd9uqfmRDkRu5ZjEhpCamTaJUo+uW36acT4DFDCvbw2GWj
wfT8fH316Fl6ZOz1tzjonmcP97yz08tsDBtWzsuCdkF6JeD2+p9fPr68wB/RjAAmJhWQ9ANlM/vT
gpAvs0s2UrzeZUwuG6HiI65hSe9FdBY46c7oT55NetUrg9y+rL+oOZlHQxxIqUEZcxfXnQtncray
7u6Iukja8Y3vNvX6KSy7bLvRsH2VW7XzebA6iZ+DC8k9ll7e08jOZNO1zUZ2S72PQe+2J7uBPtOp
s0s5N2teAEiKnOFBQUvGEAokKTaaHJYWOGSQgeuP4LeSe/Hybb2s4bDFZmC7LAb0CORa9/yxRvCd
FtwjsrshnLAa2UHqTnN/R05dl7dYUuSTQM+lwkjESm/+60iqy4S1AxS50XvlIYvLh8y95jEH8qwA
0S43PXMBQRvmWXan6KjpWdSmakjVe3r54n8+HDMXkBHkO99keb54tlmK30o4beI2lr6eX79rkYuJ
UnlQhPZXDvhTacaiyzaKSYwsSZPw2ItD9n20SBeN9laLmZTXwBIjT8WgY5YAjwx2m4q7ZIUSacGo
9zBfemOPED6LE6ldkdnd4aiR07/TLTKd8CFiU8pplHp0OYuXlfgI2wPIu0QZEjXyVmzjUKDX5VtB
T0h19qnqwHwlbtIoiS6rvM8Q1q4TSQRgQCrImeCqpGRaaibGSSoG/LSUkP2QxB2NmWBUhN9qlm2n
DKdg+oF1hK/XU6q2Zgit8Avqp1LmipQTgqdPvpXKsu57tdJN6WbCQW3BlfbkesA/ShXaM1WGVPdt
fiW3YSRaSK1OR1gLB9HbjzquBL2wqRnlJfH+cGR1H/rMk01q2JmyfaP9M+A6S8GVphyrvUshN5tf
V4zb+lPQGW487ObO6Fbvqi9J4ghvsnYjAU11BExzxs0FYeyM6PMkYjLf3qqbpbdFejrOcA5nz6i7
NbpDXWOktn3SaDXNtLPc/9xoUA1JOjqyOXn2njYrYa7ZVURczUr+eyytcvWeM7BDeTP9dpKCGw3A
4QshQyfTc2dT3QH1IV1Su5Wbuk8FqtAJnxPaai5VDb2z5i+qyyDb4fqRLV8UURo2QZEOu5jbTaBI
iQtoRkMuPQ/XypLyK0OpUmEidNWp4bUKvdvSbubwDqfGfvyQEVpINg1NbbGFB1WWhNK6uTrhzNiX
gHDk1cUO/iSuS3cK/8TyCxQr4sMHuvxee5zMRqq+tJmN8lFBVWbEmOhjyDztPAu7UedYFzlRHDv+
ibbZkGemuNJK9IrmBZHeMFcW8eumWulIvwfnMc69uVgPuvOrqQJIqGW3U/c+oxE74q+4ACCyJ9kc
9O5NZ+LYg3Z/G/Pto5IcOS0ypG8loj7yG5NsS8QnJcUG0B3HP2ibWO4nkNhpfCSvtWzsE4ZXxvrJ
dzdUo4+YG0l5skB4DfSWi3nrsTHONqsvDr0CH3Vbmrg7qZfGFVfK9bXNhE+TlMHKrtyz2Lk1WQ2E
4AN2bSeNQDMbSiL/VuLpOz35QT4YAB6qratFkZ2aBXQBF66em36GnW5lT2pYj97CK5ufX9wJD6sW
O9wpsPv6iPpdDkOFkEcGTfbrxrAxVdhPikOkmgI5KUUMTKUczGw7EyYezAQtbocGSwIa09qLSZtj
eRmmgd0RHa4Y6RsWCCngmXbR9MbPnXiGUqZ9nKslYbHVV6qGWLB66CS1skhJ8LSBlHrV8yAMjM/4
VE7OMVRTlwactPZKvTjD2ZrWPHfU9W36rkTOMNNFl6wkw6pVT39RuiUpyaPyVdFCKhfXcOYe8lVj
89MyUF0gfITZyAuEqqMd3jelDfu2dsRU0jdWnXUFi3jBIkcj0nKEkVfaaGdbyFcAEufOhPFBQTda
rOmq9ro2zwrpmjMdSkJi+1Unz2qhWwejigke01m0Esq1xkws2dlvrUQkDyKtvQ3NnZoo0yoKmETL
pRaMu7xOzBx+bWiQBbkLDRcFdqtsH2b1fWeTk85Z1+AjodU83V2Eih7ZMhleFnxvvcVUj+b72D7P
ej13gUleK//UTGmfeydW0EniE4usXAW0p5zCjL/rHs9aWa1ejXHAxZph9ORf61VCA7zKi0RPD6qd
qR0CtLxNCxQ7uDOMywqnvqKIsY1L0+1T2Bo4ZkOvYwM87iujk94AlhLuKxEMxnguVTrRe3L7lah9
8PfMpbNY5j+DDa1icphXqPFYkCPc5+8dtenXWFBFy5/zVzpq/YBMJZ21saPe0ncZ6i8IKnqZc/2B
mmYONonD6L5JXp89pntlz7Qq8REqPVCHB4cyA4RE62cHNa80qKZYtEYJexpH2I/CrIHWBwmwUaeD
Iv3aKP0yisZVlgnqJ0vZeyzq6Kp2g8QiNw6aAJWTVMg4yplQ5WI8Vgw+sqgki8VXqRzsOEvrITOC
1bxvkVyB7zTocn7vSFVJPscgmlh+02IwvhUZejAV/VUokapGwhoIbyyIunmuzACUm06V4VZKYLc9
MWIdFbsSAgsZxL8QwENLMIrDKndOhgfbsEYicNYD9+7ZWMhtZgmV0Z12i2BPBEcUVwePVuPYH0fT
JB32OCjDejVsQ+ccjKcrAb3ck+DLDHCTtvYI55Dg8q0K93GLCCABpysdYzsVSAIYCEpHqSdkXTjq
ga4UR1a+ytpCg4IYHKFt1jtE7Wyk6RuhQcoeHmfKkU3XuKMqqjSxyLYdyXHB1UQKiMkakrOO8scS
lS0otAiVl/MsVP+RAbP1XrK8HwA9B1wzVVhHp+iwkc1uDldEC0s68hrPijdNeNAe3q7+RupDvhFn
NNmFLZXCWhOSlHUSmkEp9TJZCjirHmCUd0GtR0qBZpxdyBI1O6niqVPlofYu0nBjrMBd5c6o4EY9
PJW0VFkmeKogVU2eXlW2MJw94tynBAEuvE5oMNxJJnl6RjcZtja86KkRyJhaNZq1a0Gm3rlMUqml
RdjkwCLteghL/k0wVG2dIouKPPdrqR52fXYwGjJi+ojWSyC2PTmeKVFeZ4rjfvoQxVMlarIIZAJd
EfiSg8QWQKLcikZiZGetslA4KB2asoC9hsOGjdObSzW918Dv2guMYE9pRO4LmkvlDwiSLovqTDG1
LMoLnn/b41BRvzXn1LGgOilnPU+5eKmbpN8xCPpbNx6CIN0K70Y3K4x4HnJrH6N8S7xdm03nZjOr
ZI4Qb2IyQoZkgh4CDSsmnVMISWDjOJg37Pw1LvDz0yf9Xee/GHIsWizJjBx9k3X0ECt03bp7yXFK
lje94q3gWo/tz5FNyFI3BxeBc5/99vL27rJHEQa2TyID+JgICFi9bNJtwlvqNK6K27JooIFrg1bt
SrMqzEx7zfxXB3YgPSIeAaMD4wAmu2zFFbkztEG9JbdZkbTB15Wdgo+coCESlGjE1ljK6ljhssA0
//KBz22fH9oytMfZ0AYuCB34CiESF1ElhhE4Hd+eXFfz2gTuDU3JwYtvQ0JPIYuDq49+cIUQubMg
b2xj0hfV3k1Xh3hVjzW1s+/zs9veYJYB8kVMC8a5efvySV4yYaG/4khlsX3A+8T8OYN3hWLh+83k
XGmGmuLALTq/vMtku9QMlqYwTgiqmsTPcK0L/OD9MkxN01zVxQKDbmdjeWC87+rUqOM9TC1YzbuS
YeCUR1cFx7dJWRTIo9LCqODDig5b411CpeokxxLDapr26m0R5476+TL/3zP2c//v/+HnP+oGv5c4
GS5+/PfVt/rNl/Jb/z/yU//5q+ef+feHuuR/L/7JQ/pHV/fYkl7+1bPv5ej67A5fhi/PfjhWMtj+
afzWre++ocMYzucQf6vlX/5ff/mPb+dv+bA23/71yx9kMQ/y2+K0rn7Rv7r581+/hKA2/5E/ya/X
v5M34l+/XHXfvlXFl+rPy498+9IP//rFsKx/IvBybcJ8MSkyabP+8g9cwOWvfPufuFrRpWHj6Ms+
Ge97VXdD8q9fAuefdKKxWUVXIeh9m/yqrwki+dcvIvwn3AGyXEKP6CDG3C/fL10T2NUz41bon/9R
jeXbOq2Gnmu5aIjRWOedkt+DHgqp1kWPvcZwgOCWbMYhfGxH9EnBIuV3w5hiPGf3sYM38Voirkd2
0c9BdDNjuth+Qr9dNm9+uG1/cyoXeX+w20klgpzHaZhgYTgZPG8V+kJk5B341kNrx56dHSGAJAA4
QzobH4cSfwNwlrqP0wOlDPzCqxhqYPY55RX4IMOnCLkdyhyddkCv4orAWyd46o0q3V7p1P90yxDk
gUrQJIbWLZiIn5/mtJh+tAineDBss4h3UkS0PCyINufPtUte6KG00ji7mjs77nY4s8mATrbW9Sut
zL87DZBenhyyF27Yxd1y1rZel6AoHkpa5NXXzpmm5MRUkeU7Nh21f4JIsnjdoaviJrzLzKkYbmO4
sMHXVx7bJXJEr9xjYRIQXF3BuVzcjygbMkwp5vC2BJtMrFuvHvKByXcsQ/OugfJlfxhSqqodADWM
ZbwD8uYms70Ih7jKXO//+9NBHicoNgBXHfOyAbqEpIzNmePfyp1u9TTGDob49YQtPk3zhQAQ90Rp
nccLu0kfEhG6FGgwMB9J2smf6j5z1uuXT0negB+WMOw1WTEdD3glJJSPF+35gCmcNZ0XxCs3o9cX
NQzduO3iq2yIBTb1fZz5DRtsZU0SjqLM/hIDFKZ89/JZ2JdYM5MP6FIIyIyQAvz+YsAM1PtwNq3t
JlpDytjf/Q6/6+5emD2UH1SQRkpYh21impFiN5VtdbRP3LBJ3N0Kc3qIdvnIVu0v012Eua9WcnjW
/UzOem3vJyNO4vVoL7BV7+KBiNovybIEPY75IE7rDty4zb9gLi9h2jDEmvlLNLn8/zA28RAcXr7S
i3gzyYGA4uA6GKah3gbgv7hSQ2TAJ+kcnXTQlE/xzH6SXVjOWZa9VRnFfovbCfcRn10AAvyxHWj2
nty0CysDbXw3cMEvn9bFMADegeED5QscjymONeH5MGiEk65jbU+ncsiG/GSwyW1uDWuL8V9PYu8N
/Qqn3LlxYgRXbTBW8WtvxgUawQmQN2ualI9ATsxgF7cFti8pJ6w/J8toreGBvXNh78p1FX+69mwW
D4mT9cPbLsXBYYeRyvApifPG3PVVkYmbobTG+T7uy7S5Ajwr1uxQmMv229YXy/YKZnRR5joEUiIs
clk0AUJ5ZeTU9wMK6wd4oZACOsC7NrzgZPU5YRqIGvr+oSqH4n1FrbW88pL+NGgCIBo7sFh3fEbO
TwDoUDiL9DYcT2O9mcGbydxSkjey3BCPbtLP24kbUMfvp2B022u/gyH/0HbC7XdYnEeu/cpguchR
ZTKFDQfy7ZLa5gmQQXmPfrgHwHpzPjtFf4IiHj4GBKZaxxE9cnmzlURkXAGMTE9es3XddYlX094j
QfSpzNj37ZPA336byzzyvoXYcz3YPVKeo+sVFnlbRIi6O5SJzkJ4kE+4jBOng/HfrU3y5FGLArKF
UGs8sL/nJ2+trTuHdd+dyNgKpqd8XjI/Qsm6OHSel8H+tK3etjxODUEYf81TVw+4PQXi28sv3E97
B06Dt58RD6UwYKa5OA13cHEC4T0/pXib3S65Yz2NM/q+PeJxXHeQcs++dSxIr2vuQR+y+E64NP4O
4RIty1XZGpH7Fx2SHvbKK2d2+SpyZpj0QTawTYFTuXMxF0jGYWaHXnNKbDr1t/QZZn8fF6C4Bwwf
m/JgiGF1roo2qcY9KQsEdQ0Ccu+pyNzC/0D0U7TEQDRr874AjhCPC0S6/JGRXfavSB7P5/LD8iUf
JhMWhCjKTZ+e28W5jmTBrf4QjKem98uPgz/SP16Ljii+xOqb/La0rBGhAiSOcbdFs9g73mrF13Yz
ttZnf3WwvC1JmUBuAunrREsgOfmzNS7HOLLKveu2W4U3DsmoMOo3/0u+eulyu5TN9I6AqDY8tmkw
YtGEQdRtSpFL6tSEAWb2EMJC6Ltdt8Tte9/BRGfnNS5H8KuaT1mZsw2vkGTkeLm4E9ARIUmCb/C/
S+JuTP3SNQEORIu1remTSexMtiuGrhVvHR5eC4go0ntpRPvx5fHytweGFeqBM8BZkxuSHyeDIaih
yk0O+n9Eb/MhFH17JUIvTk5mWbXjLSRp6P5Fbw3D48tHvqgy5cMPIIUGMBSEoAUgB/IP05CPNUFE
nMJ4KklAXt6TKeV/Dpeu/LbRxgl/I3wttg/D0uTWoWQp3siM6Ir8ldflby6fcoXOu4fy1WQj9fwk
aqeIXYOwwVORmm1/asfFGveGsDIsNIQVz08N1JIDrd04fmUl+rsjC/ZtciUyufcXS6bVLs38v9Sd
13LcRrrHX2VfAC7kcAtMYo6iJN6gyBUFNHJqpKc/v+bM7pFor7S+O6dcLpkyZwA0OnzhH3y/GaB6
GtJF7iQu4+89azoS/YSHKhVaBPi3De2m351HH3AhauRJ8OCeUXDR4Z5+OAAgkslqXgKUCR1Z6pvE
7WeV/xjBedcAfQt0LTM2KwDvepdg9lfs+1Fzq4jDMu4vkCZhcH49Ff5qLNBvDkjMkAAwPr4FTIga
6jBTzz5QV84lja3mrfDL4LI1aTG+jd3snq/+nMrfvP2PcZOvMtQAUPg7UvJPYNO1qfQGNkC/c5B6
8zfLXPmPXWP2j1PTam2UT22DbSB6nCvGXq6WbX/92B/TUl6EAucQF7AATOJJdX8/LAGxGqIz4X7t
MNYr0KJLqnbcjrknvI2drXlk6LlO0zczG7SQW9/RbuoZCDlinut0brEP3YwDmsthnLddj3ZiP7q7
X9/in9+MGh66wwBbfP74cIey8yVsp5Q7FGKZN3nu+ssXOnfaWQDXtP+Cz5IlKJmO3W9ezV+NDak6
aGOP/YEKxoeVaZepJ4Nl7XaNNbWPEveWZYPznxVHuIG7xaayq/lzHgxWT5utcC9k4FaXrpGYd3oJ
RSgJF4M236WDV8uLKcfY/83h9RdRHZbtlroz4l3y0w+HF9yslQ5Z3O4GFEr/SZks68CkAG7ZLqCj
3AiEb/ZV8OLvrcXIzgpMDMYIHvra/mao/ryR4rxLFdBwqQCxhX+4EXPAC7Fpym6XBG6qMZdLzHBw
5DS1swq9O7FZJpSo8DzI+qk5T8w43SJhk1j3v54qhjoqfj7DiCjBeJKHqtnycVsJmmxx2kBD68Gt
13LT5tJat9lYxPhRBeXobzyoiq91O5VeqOEQ/BU0jRbvlqKornJU+rM9c776NJXoGv5uy1Nj8OHe
UBfRsT6i5Ov9SV0hrUtJC35td0QjrrVFjqq41PQFCyhdTy4ILdDxGrLqk1b7S7NxAIWaYZI5Fd5A
U/nWiXYRv9nzPkJ88Txg7zHoAxOJ25TjPuzCsz7WGA4yXIjuWl049TV8kKDHqQEgZeJiauvbe1m4
4tWfivkKkVXstFxXJ32vKMj6hHADwzeyObdRPQNlCuHELduBxjYwo7LUd1KaQfy7+/7T6cFBic29
etMuRKyP1SGTPm/GeVDs7MlFwATp2akUn47GYeyli3c/zFgpfhuspMpfuinz09vKgmf4FZenAXEc
2oO0dX8z+f58V8ThQOIg3bAorY+lM7qCjWa5pdj1el1jwDz3hSTP1szWFzcm4kHuuZS9pnG6L8SF
T0W9euP9OklkErZeWeO+sJttGxWzX9/Ye+Pkp5lHQZWTFmIWbxttug/7WEXjePRsPd6iydDBq7PI
6Kh8WsmYT5gYeSNSl7UJiRjrXyAY+UulmxPVgyOESzYOf5XpDRWNLNfzaz43O4cGOf7hssEjxj5f
bFILjLVwjZsPdtBn+jfX9Vsu1fa+0kD+9QP96UTwDYsaA3BLuO4ofn04EdDiFxRv9QBRfL4er2+p
1xfagFfiFk+/TiBQHKOcF0kPG8eLX1+bxsfP6xjkKDBW9luDbYaA4WPPJja72WIzyfZLg+FNcDPn
/cpgBZOm9F4zcqxai2bEfsb5Gcti2xvPMGNa8f1c1qy6cdvJHb5O7zUjjCuoOaEXNjFPDJmqlrEU
RT37kabPiZ4ddKTrZrnXHV1qzcHM2buf5mqus++W12jFY4KauPM1azmP45AqqfuA/6Ob+dyA3i5+
ZJSkYvEDDpAwH6OjErK1cIUa74FCAR77NQviYFtmdYdBsZtDniyi3O4yTMbhviquz1TWetvsEIJp
i2Cvyyzn48sCVdLfsF+qSwMHFPzkV23co/7rBWoyGeRV9PJFgIPySwbJmPoUMDZVE5szO6FYaCHT
Rm87ybSGyUIFv3Lne3gz7jQDmdTH5Rm9lGX4bNQwgKtz26W4xCY+Vvy8nfFwifEBHjV83CL4FSYC
K+zkth1NGMXxGCXSBCq5TLW8xwY+jxm5jRxBnhRRk7u9e92B1lR/R3pnOAe/LIN+PcvtYfWSncdg
z8WNhk3RZN1pATpL+v5EiG1cG5+qNtRsp3HU+xFkdhcTcK2qu9WNkej5+nS3omUiGbt1nT1qcNks
HScNXfJuBEBX6YKEiRdKLV4E18jQaB2jLsbqjLva4JGZRgXiwKgUUmN0RDD2GthLk9R0l4C1SeQ5
jkEWEw/MUcDQzxZSJcH2pFqBQP0qyfgRfytovQOSeKJk0LPCc7fJvgfJUVDltPbrCXnkKAdNyJDE
VasW8OmnellHBshDF/cdu9IG9ZOZmIVz7/do8D4B7+mGa0Qsk+8urYH+ExakU/MiRuTMLqHflxK6
adfKWAcWhYGdhKIfpLxLmWvqonMKOMZC7KDyXuzWafFcRV6Mx5rbRb2tTubs5EZR6c4n16TwumvE
Mk4biWK2fEL1NeOWi+Odpzb12xcP3u0CDDPLCTnuGhO+fbAfNN3o4zCTKy3CjTF7PqtiqHW1T9tD
QuEo9P2kda+DAGtr68yc8KbXiMITuK7nul0FQ3Fl1kFshWhpdj3awLQs64tlQExFhFD5p/4WzDfu
zFsh9MHXcd4c1/kSmYcBNXEqf4hMYE3kaOM+6WCy1bw4ir2wiytOlsdpAcfwhMQDglhiqNmBwh4d
3XkOPXOtree1BiMxRBlriaB3BlqWr1HWjFMpz0mWeMad1wr8jDY62dd4rxdod3NaOy1ohwbABGMN
BI55YOq2+jW7ZfJQqbGd2mhufUOsTEFMPV3+0rCRA7S2wkXIV7suvADnzxVFbkZJVK5nH9A0HZhs
npMr/XTAGeqPfJwrhrPXgjz7flxl1jCqD9kkz6xbcw2yUTys1mRoAfjKSpncYyLJfTqpWFgrbDHq
pQs77tS2VgPF/J51cIW/GFrctYdgte3xGfcpByPTFB2A4JChZRLfVyNdZlTr3qFSRQNS/k2Hnecw
j5JErYvZadg7ExoJCMOKfHBHVOnLUZ12U+IDJJK4Mll3KKh34qkxpZ7vjZaisR9ChQQnhBVdvWQP
7IBjcI8vF0qQVJNxnMvClHC3voxbcqA2Or2nFUdSNsKTM0s5jxz4xwdG/9XDp9oRxhRcYWvY0v8r
7Eb+0wO2KT93eSI8vDCsicYgYr8VIot+WzdrtTWmRjZbG0dX7RuibK12ZUC5zqsdbUO/uxv6oMgO
Ljr9KZKUmqyRCJardpEPMhnTjV9kVnkACtME1x1lV3pZGHjgDdsVmjahJ96IOHmyk06hktGkoFB7
WhIW6MN/9zQYv8rUkGczk/kTiigog4dr2nV1vjGXTq2jaZA4hbdBC6EOpd5E9XzQAFFHpT/6xnIx
IJyRv1i4uDMN50q2zlmS984y7rB9LoN7OKc9H6X1gq7EgSq96msg95ozoKUz1E4RxRjNlpKNZR1c
SsleW19achTikglbtWfd3BlGaBgFlRtk2GvfP0ezyWdBI19N1xezVszlEVPrB5NjzuIs0rRNFdg9
sLTTwUZwgXTkPm2sPukpU3ZGelu0mGG8rmuvzutTrGQbsdquT2d5XmQKN1jhzqkW17IoqSLWvuoQ
nY7fLK1VoHA6JMzYgQQUdYatwqVj4IVejDqvRowQ+Zg3uGoTLyUt9hgVJ0OdxRmWrKyoaurV+Yno
qeB1FUOcqaGyPbX0T6debZkilhH93ViY/+rVuRqUyHrjuXMXaBgJTqYX6Yz6OofOsUlUVNP7N2P4
zbAHaHDzlYmzGLzGyvc1xjIrdIKYoZwAiiKVUPCeos7NWLKosqd9cr/o8Vp0nzItbjU3QtOhbnep
UedYqHd2P7EqWzS92W3tY1xKf1yJxACsDSq8OVmDvnWexfxcXwxD27FBzBjJ8QGIDyoe0AeHplek
x72KKU4iL7lXqnlDXKPo3ALNLg2xUzN/b+Udr4B/X2Xjg7FQdNC3pSjUAeokZZ7r0ELnJiEzRLef
91K2DiyOT3iOaU3x1HVSbVZBjBxI9oymqBr1dvXAnKAqDnekhgHjrMuEUo8sTb9jbxwHNc2t2lBi
Uj1QeuZFbcFWMq5P0CYdT0Wegoi6YCDRh3LtQ6NDnzJuzbaAMfWyVq3VGTcwNHKGohajg+cwkuH4
iQ6obA86sR8C1sb4PlJV6qnrpwUm4s9Cc5Ue7iksMEQuhtcGIS75adEsi8WIW9ygCtUFKWlkl4Pa
hiGyCHXTja1iQkshJAY8RGxQptciSzn2hayRTTwMwMR5HafYQ5hdze9jsaEeEod5IuKHqWvd8b7z
WwQzzscAqWGsCwr1hXGH4kp94UhZs4hAE2gzoRWWar3p0lFnw8BbYwlNC+8LM0ILTDUvBVrM3Nrp
K7ySYBchrQaZZHHtQI3lN5e0L1kiWpvWfI1RC0QSNrWVtd14VR/nM7Kb6tUlaIWrc+kICIHy4nJb
VmkRB2BI/H450BB8ZU7pg3YJWL4q+971aKqbGyJ8wLRqhqjHzArQ6OtmymRuXoB17gUENF3kernV
LM1LYDMDWXzyRq2rvgQp3nxvXsD1ImlUuj3sA69vqi8Y8KJ5TbUkR38cJ5Kya8aDAcKKJy4LB1JD
ZxN5bjJaPfnnLNXbDhvcUqxgXNL23aZO9Jja3uJytC6fUTC10GaXGHx1GNx3OUy/zdjyZqyrFCvz
pQ/zwKkRPF/rRRvllgntp8WnOVmQ2f1Url3ZuhHmXrgM4BoTz14AfQVXzW0702TCmRvACBqfecGE
uuV7HUoX6VCY1Te8EscB/ZzUXGPE1oc+94zLYfTrrLn3AeXoxS6Abu8MNzZeaL7cNyNy2Gx2InHu
DIOC1XDIg15dX08Uhn/barX6yS6Mxj7E8KZLbVuapixvmn4Uun+Y4QH167nvLUNl0Y/HJM3Yrj1+
QHHUYjHcGjt6g/HCGVlldXaYkbrm3tK2ApkgwmBeDbo/pZUCSf8Xf35ieqsdLwMmfR8fo+bTlt0I
ExPhDbGNVrATn0QaRkQfcIb3syV76fvGAVhexj1CaNuBdKh8wI6k0YHT5wVg0dQBkPsZQRewpuEk
C88dQhlgZL9cDSDIXVD3gLrLCBU1p9EjHxvjwf/srwbzxhVx15s01g2BvL0jVbgK31KlbdbxkMuU
H3URmdmy8AjW8VcqPbGh2PQl5ONiQytWJWUkID1bxjE3dbpKfZfd66Aeusph9WbomK7zbRzPygIK
YTKOdCYKweT6np5kQfZ+LhR85gIukTrrrYWyiIXfgcp0TTtRp7fLtibFJoAzUc87Cr9xJq5P2wUg
jIoTQWItz0ZB4BeDfYxquphpd4kuNLrl9+SJ8WiEbo7NMpoBBqp3yAN5o9ralx592wWZNUh5ULp8
qFbf2a88dvZ0csx4eI4X1y2GDUZl7zFpXKphOeEl0BYlzbISX214UIQ8zgzomjxh0EgFETarRoFF
shL1yHGXSzvr8oPrNuni7wNQZTOmaHrV3lmD1Zq8a8mwsWswa9ABz03OVUTk6FSfjnEwpTN75OJA
s2FcjmkMbliJ0cIxdPtq0/X+mEZ0iAZ2NkTlmWXRmgYrn7JqQFwH87gtC+JWEqRj4IwcGSWbTrMU
IKfCeZf9rDxueUNaBMQzp8P1RB/JEbEsRIhkBRUVLNXeOX3NMfIRA1DUGgcJXYUKJuqkbKrDMVxP
4lKlgzXdGpVQLPBL6NdbqtRgzAr0ufelkBwQfm+oQEtHEqCrt4XQgvRiQrd3MZ8XLZinde8wwPO0
YYb4wYNut0OdbCqIxckbTIMhfkDqs80Pq0g1xLnHTBstnOKZP6WN2VhrLxF0/cboDpTocv+NMoH+
2NZxOz+nk6VwUAhI6tnexky7QTwqiZenJs7LKVrd1Vr3STNY6yOh1dpq+x617FmcIzlmtGLT5fWa
P80tDOOvJuIx6PKOKUJgFJcB+fdhYqDX2IRQ2WR9L8p2dfHYKSzhH6h7a4KDbF2WfDvUs/1ixMVs
nmnV0Gav2WAadBNwvtmjBRi01Tn+3qN7tg6jNj6UdORi9EaFWpd9hbV4sFd+nsn3eB2zJNggWlfl
GxvIikvOUuSNkt1nx0Jes2zwAtpwTNqxuFKpWbzXjXmoKmpkjBzBIxImPdINQjeQyUrbfn09ZVyn
KJswQEU9xyLBMV/RLJTe2OZkSlaZBA0BvIdRpoblRy0B0EVpU3lMSsx7VKKe8Lz15jj/cQxT34ZU
llpV87JSbpyoHjE9BODL/OWYcufxqkLNU5x7WhKeM6qwuoWixazVAGrrXykb4DkyLgIjxsVW7323
Wn4zLRjbSDiBIV4I04jzt4mfOKzEYTyFIyq0FhnyH/Wmz9cuu4SI42c3WKakskG+UK/Lc29c4RZs
lmRWW8aJ6aGRIHD5wG5mFn9el7FKZmKdVLJpc6MlBJUGfuJAAXjDtbIkiVkzuZBG8p19qWDrWpvF
CLZ5i+QmQP16nopHlhRmzSFQx05HFs4BKXIWI9c+XfMCm+k6yWt/dRGVtFad8onbrvoW9OXcv1lB
IPs3YgmZvaY+EjNPuDHoTMO+W4bsdcigUeKy4YHtQaLEcztbYgqlq3wKex2Fe1qxoVqeG8io3O+s
vO3eMiAkAoZsD1mLZB1ha16Xnsxq/66bUTeY5e/FI49eft0BnQLhmIW51qjhqNpZZyPtiBiIjVrh
8MPY+517jU+zOglmw6x4Vac9jBXnU56ADG8R4QjMg/CAzp04yELD6bSivIUI1/LC3OM5JHW06gvc
Yt/D+U63VLYRL56SRQ+wJlqfHM1kUWwaloS9bv51SKuiE8Ne52oO5IZDGcSdTOl2+wU+sICfytQx
L6GEqMkn0JghzislEXUcmj2ewGLfuk2PPntMZ69uo9mzRpltMLKJmZjzCTxIEbgIqHngNOtuatyy
ggChuCBvgs1yrAGUekXFBP0lkmitnVk/caWEw6LAwOIHLss46p/XRkCaBmjZuNeeaEyGDTPMZHpE
+lmOj6czVa+a9+LpBNAThx9Mc5bX2E5aQ24twFxq0JJFMtYTfREem5BbDVOczho7s6azyuuQj/ZN
xBGoTs3OMJeBU9OyKQZHnmaWDIYuOqMfwh7XMVlt58CKtZ4PSOjqFydoI83YdzGojl1yYas81vKo
wxI5DIOnlv0pWUzGuCelKKWLy3RIWunPzka0I3ZALNDFRQoWfV2fMHlZYraTrncgZ4WAYKiIHYQJ
uR6S52C5zhBSGvUTE+nDTP1R+TX3RDGvxUCTOZSWvLoOAAePkGiuCvBLdElJVmpL/YDRHXzVK+GJ
sRzaaDlW1ASuZ9Yl414318VAve8NP7NEJ/Yy5vXaTs0JlVEUTvB1/fzeUfhbxIP/glPwX3ET/j8R
D9Cj+6H18ifmwYNExQMOwo/Eg/ePnJgHjvUHWBlUy0GSgMYLfPo0J+aB4/+hg7SHxIYAFvw1l3b1
iXng/oF9hW3w22DbqZ7a9JZOzAPjD5/mtYfkl6Wga47xd5gHkBl+bhO5dCaReqGtSncVCIGvmlg/
ACsS06QIArwgZE0bftiYqzfsfISm6YsXrp/ufKNoblxyj5r9Zp4+s2hmdJTjyWTJZVl8sCnvP6W5
D4CsF321hrld5CyC2Sh3ZYmiaoT4XVttMwcV2mxMSzKJCRJO1bUGytHOlD1nGoFiWBaetPZQ3cQY
2uTK80Z1m1Go9s0Xe5YVZUgE3GVorV6KaDnpuwf3KDZVrSqvxyjAx551JmRzEyw+utcL+4+9zeq5
21dSw6arFiC9AYmsA90Wot0xwucTAa3C7+xXfxyx2JogWBn05V3w8Unv0Q8Ysb9oI+KSNb8jVFmD
END4Um59X+2lVp0FOGxYVLjDuki9fwJVSp+oqAFW1SEUz5GRzsEdrpvxdxt14U+xM/WfOqvmcVCZ
sD53MknvTVxpjbAFrr+VllnC3fO1Md1qtIJussrvlqgH61eG/lCm5EjUkP2zBonqly7IMhgPtvsM
LK+hcJalsxtpoBoxizIyITcNNDzOeDxdIgPo3FWAg+ltjTr1/WTO3uc6kYXSMMiLx7JDYXej90I+
VnofdxvVPb5u4UVqkTX4wRecE8e7AgsB0JnJWO6bRjfEoSrdZId8YYPCcm3K8w7N0zLEMFAzNsBt
wBiuMCfaK5u69YqLbmc2UR+QKoSzbXUPYLdaRD60sXqJMwQGLs1s0NwN+tl8IbU1+zvMLSrCLZAj
PCB5Vn+bIaQAcb3X2gWoBGYoIQq99kyCklR3lhHXh5GXWQKC1DlCcHBvDQQePI8gw2rEm57U4kuR
JRBEFrTIG6JrVdU0i3QI4EwUmQzjoqrdsO9h10WrZWst5IAK7zPWES06kj0Zb6pe7xLqWavjYalX
S5/qPYYjL5UhNXEOwWn+jqLCrJ2h8woLJfMxZ7tLiqbRdqNbBHdL26FdDkrc2Ehb677g71ok54Zd
6NmZG3fxwzDKOu439ozm2CdlrI5xYVC72cViruODgSq//5nKoEW1Q2DGHWGo08yHttPiB1nmyRBJ
PNGLUAetihFn0RbNPd6TcH0RAqn8NtLp6k2H1DGT6zFuB/JQm4g4pK7spfsK0FR2OZnTdGXgHSo3
k66npOLJUPYbU9ZGvg3oGgy3sY5e+aZxzGHAWAuMxUq1ePYWmoepnYPRy7JqRyqxtviUZoY8HxPH
qvEjg/cEM7yyaSFh44qed56Ml32N40HUTA50COTz1Inem7nOK+rBL42LM96hhCsfFNM23aY8zXA2
dUX/2Dez44VDOQTfqglM3yYLcu2lmOAbBkLPcIYpeRcMZma92F42PiMlkIowIWy59kyaYTBh0vmx
oWtfRnpbl8R7MaJnIb7Ro7Yh/mz4b7NFdNsy1jYy/d79SmEgzaLWcZaXwiziL7ppJW+UCOrvGFBI
SvZ40OIihU2z2NZDPelEaWDcwx7p4EunaLruwrfi/Jujw6gMVZfzxsCcRzKT3NK9bm04uCGK74ZL
tLP6rxQSLQO0uOcvUYWjYnZG0CTv2oDEfE9Zo8SbzRFtFZVC1UmxQQNorREzPjbzWsRblIXosEwG
Vmqjl6/h7AC42/fEEDZVgMQTmL96/VlAAi+39HHKa8esm+61aNGrAmiRmvY2SHxvQFodidItPBXv
nJSy87ZpWo/als0toirnu6EBKv55siZ+17e7VoP8O2tiuzjTFW5T5MPYXukH2syJKtHHaUJJOm6e
KS6Nz8h10khy124ewwJA0Ws8BhKr2swJ5rCeoL9u8RVAEyyoTKsJl4zu697vuiWnC5e1n5Epqd9o
bq7fKozWbqiRqj0ngwi+WTC6ZObPvZbR5yliEqSRIiS+lt5chbnRJFVYiN747kyOhC5dMhNxGPTS
uyFYnGeBZ+YWktF54VV+FLR5h/cyVbIdno4unrDjMj7ag1gEavOu/QASgpKoPjszKq56LV+ptJhp
RDEweKU61lRhTMyWRYGgAIpWo8PaBL0U0+XAuo8KQAwRW6V6T7B3HBlZq7CTTcMxfhWjz0NJjKr0
g6nBp0Bxw07kHumo8osb83xnUIqCQ26gobPHJlE4WJGgskW6RacxNNwxfdQWgvkRuOaAsQVhQCQQ
6Pbv7EzqITlCc49Ome5sY8eAgJSMOIyEdV02S7QGax4cgUl/K8D8j4HhT0TXm/ENrY3u7R9XL03/
j52svr0M0EX/H7BYaUj/Mph8ATv/j1vx1vFwsFn/cSVa+Vb8zIR9/45/RZcEihDBFTDWChRsjxDy
X9Gl+we0Dx8kH+wuSFj/ji1t7w/VqkfYESlPHblJ0Imn2NJ2/wAW5kF0Qb5M8V3NvxNcIrH2c3AJ
5BPAOrKqgIYR9vuTDpqtoeYuqjHdp6vVH7xJfOaau7YvLz0xtDSpVz3M1iXZFsaQRl6KO/d8saLu
sPPHbJ8W/B+YD+kBqS8kWA3r2ZmEG0q93dqVL0P0My7scj2n57bTa/1B1sUzZ8F3u7GjhUNZuto5
dQGaCODZQzFn30AZnRFSPPlsVviOzcOWk4wGB4VTowki9R9Z4uQbnNybyJ6T1xJO60F46xhBzJjD
0fJekWl6K/MA0zrVqmuJ1La5zlKkDnfHA19bdvUsdPOA4YC+yeI42fSO6MPUQqHV7oMI0X9c1NAL
uFqXdT1QFKN8jxlQAFyLjSD77gMFgIrTkRc67ZeiKZ8DvHUqIz4fJGfglMXny+jtjJTLl0P+qjtd
sIfdkWxHo2qOtyV6swjhRGD4UzVRnSWfAu1mbqzbdfXzLY2N52lxr9OEbbYfxDc6POTu3MkK/HVT
uUEFrEN/KtOxubXb2AdARII+T5RdVSggvewb3JcsqvPXrkxK2ko2haxGXtu18bnsNdov0/PoLk99
z5sTuTuHS5m+TitKIrhuRKDTGvgrgl05dq/7Fd9A5HW2ZVXcasH6eZ0YJxMfbnr6SLlJeSeH5jaH
dxBlC8+Tc0BFuItae3NViCTjspvlcE47fGmndld6/hdoR1FdyHFXsL8xUwjpNOTmZvurp4+hN2lY
0hakLFbN6dLPy4WvFc02kaa2DRY7P09riho4URHgLfadq4swc0cZCUOj3N/PxZmgE3mPuu+wo91A
35sw7JzD4YreEa1qJDg2eerO2wW1/bDCAZ3W/Qi0TrXnKnT6tEAOWwcTnUcK/TNlKVT9UeLHIsRx
RURfDW8lOz7POh1szmzvsS+gYGtbe60YURQuh+vFI+BywExGmK+TU61MdtfBarUxtpOKErLgDHzw
xjaq5xXozYbmyA6WGhFmfl9k3a2n8/bTdrgtae4m2c5s8+cfdi+SBEx9qh+J7QqY+yOi0/QDZM0V
S9uh2UGi+XNy6VZ6zZnkJXu/aGB51s5+ydwDIDSLCVX8jlr5IZW13q8GUwCgOFfF5u/nq43SMHA9
j5O9h9hx6CbBvvPkXqurL/DY1zi/RniRcg86eCLvv/z6ST8quB8vzqbqkq87qForWPUPeXRVGlZd
E0nv4Yy8KgGljastkbnMbHATe837iyj7KIiLS78qL7XV2/36Fj7CTdXjG/Ds0Nb0wZx+1CVRLBa6
u0YCsmnEhaa8TFL3rG3LaLGLbR3nvxluj2Pi48tFL4HzApYhsgAfCb6VpZOToju/j+nvAG6B87g8
dfnN0LDkO+QB6I0HjyhsBXhYT0+Z7V4NzSvJ4wEDvygn9fFjsXOG6sKx7aeg1jalvEA25smv/Z00
84PVtNdl0O7XbzT/qqilG+YtzdbAzyispHVXLT5li8k7a2rxkk39mZb0F3GLCEdrb3U/fXPbma6E
LJ7nAnP1xjIu4et3ETcO+3IctllLhurT+U7T6aW1gscSqGCY61Z3YeJ2FY2T/c1ruy+ZksBGbr7f
N9K4S234pkUAWoIUNQuBHD4BnX5MfPMpX/zHdNWfFrBtoej8a9MhUK/99JyqxI4E4tCQkR5h5n8r
bvovCnP/XWj1n8p36m7+rTTyf0MRRE24/6wIEr4VYv2pKqd+/xQ2+d4fwLIVqQhBAPqKKjo6hU1+
8IdpopwYqG0L0uX/xk2Gz4cAXwQQt533oOrfcZPh/AFXAkt6FMgDSnP+3wmbuMKP6wpXEr4AyQSK
K3wXJbmfdxJpigT+it7vBy0981MfM5buPGnXv7ddHC9jEDGi6KOKjGp5/7BhLWsbBPhz9XupaRf1
oKNZ+hpb36wZ4Jid/waO/pFJfbyaA/eHSykax4er5TySAYexJ0vzrhPEWCLRTl+EhoARKsBB1NnN
duaAp59jbDp4EOTcz0ZcQjMXON2lZ3N3b7tpvgOJ/aoHwePQa08/zI+/OKw+0kyO9+jjyOIQuCo3
kp9HxJgstNpA77ChzSTCBiTaxmLfoHq1AXD0kBrtY2uYByBw9w0miOGqcaoB6r6lHXGpm/MZjYU+
bJxCwVtqGaLI9JuX9pEj8X6PzLF39gbRvfOhXKvwrysKY/0eoQFCmnYJDdntqPqRzWbmOXizLza5
po+ZHb4181WS2rjNtt5+Bk7ZpdLB5F1+BRH0PFXVw5pUh7oGRufp8e+cMD7E/sc7Jc3AsIPqt+4q
GsoP80tTyjp46vT7xLQpFZZLD9Q4TkILwlleB97Bdg0APR110HXSN79+l+pV/RB4HC/u6mQTJEXQ
INTN/XBxXfqNm8dNvy/YpqnbsY60r7++xMdl6hBiQFVhPqOXblj2h0tA2cXBE7GGfan7F3LpD8IB
hFu7vzlmP5LnyJ+4DnRPqv3KvlD1D358FHcAX5NVab/vgu4tqfzmqodhiHhogZ9B6RX7HJuyjVgK
BFpFAsAv6+5//aSu+2E01S3gLaqz/cHg45+fb8EpK69Abrfb56CfLnOBoWwHNRy21bLsBmA8RJ7D
tHwWjaBcrsXG1yR37BBekX+pO3mDO2BZiLexof+/Dbzaj5zSms/WxZ0OdFHxVsarpH+eu/gqboPr
pvXKKwdUxd7Ix7MV4/dNahuqz0cXF0/LPSzgG8iWco/tpr6ZEu9mzOsdwqnxp7oejBARgUvImtaB
24C7ho/FgoLELjbmhOKMbkezn6UAT7FHtOP6hsaqt7VFhqw7DY1o6jzKnHp6OeVasUWt42wAZUib
noqU6yURUDTtMxjkfKcHSYXb7fxql6i2GC70ToqhW3c8WOZkbq1xCC6dIN3++nVYHwhc7zMCSYeA
rpAiln2ceRD0fMTL+w5aGwRFM0tzoBVTGrE13HvsWtUk7oc0oCM8+3O1wRlT7r2qQ7YNN/k39Jyf
pLSmm0laGI8wsyObKuq+L+sl1AGXR8uYXPUjGswdoIWQR9Y+zx3/s+ko1dG0SZ6TrFpCkckDh4iz
SawW1q/uf//1c/7VAnNImwwbThhv6wMdbEkomyFs0rGB9NqnAoWMq2TtH1tZvP36QupA/XGzUNNb
mYdgZca/iHn9PL0nBNyp3g/dvtGL/FC1K9Q3n5BxodLArlWg4bQd++Jrxjz4DRnvr54RhSQbIjck
MZb3z5fWLZDxzdB0+x6AyRsstCtyRuNrvFbiN1f6kB2oSYNUoU7rl30VKNGHK8Vr7wyFHjf7tfJu
HUnLpSnsh4QwA6zhLR5o3/72oLomtSdUK3QfHSj15D/swIY2xqhn691eHwTuzEhB0aAOhePip9kY
VzZKkYin/uYh/2I4uShsUc8g/+Ft/nxRDeGoYhZTt0cCPd9g8nT5P9Sd13LkSJZtf+X+ANqgxct9
AAKBUNRMZrJeYGQKaK3x9bOQ04IEYxiT3S/3mnW3tVVVlgcAh8P9nL3XVokxtmWV0u7nl3duWdaR
/C3LItFHvCXvh6Lrb1L9rWpPNsqf5JG/KAbyMIsabY+QeAOWcz907a9KbHKnyZLvnw9/9kIxD7OT
MqCrrKesXpnE81jMG/BRuAy0Kz1st001XrjKM5NGBzSwkFssDONrWJGFp7b1/bz2ihlkkjznT1Gd
kpBbpgC6pcdSgmX7+YWtbYvLPKUbTmNb5ySNwGs9b7CxzGMtVJ7cWtpXHS6TXDb7MLJYfaf0HkIx
ydeKXu71IZBdU67jZ7Mp3aHVi62mD/M+nBClXPhRq8rCf/8oOvSc7um8f9i96pgazTwIedi+uAW+
gq7YnF5K6zuY0tQ2gLq7qtjdAqakPIes98Ku7+xjwGy9kA843FOVffcuGb4Sa/XASZhe+X1rDR5i
0JOs59eTHLzGVGk2n1/vMndXC6Ku4Fdlx8Ga9IF0MulCwIqpVV46Wwe5Kr5yKr/wnM9dEvgzPl4c
tagNrXZPeD+71J+HCndZqG7Vts8dmeyF7SBN3wJ85p1wYcAPJ5BlYr0Z8bcQ4s2CFIBbG+ucPlFQ
lL4b+0J/U6Lb3WR5/9JopTy6tZEjvSxMrBZDs9PYynV68owX5jrVy50Va6PnG81Ln8lXwSL5qg1l
3MVG9PPzu3/u3VYl0o9A1i2HwNXGeYKMJuZ9V3mJED8Z+NkHpbomU+7uPxtmNalIOg51vesrD8eF
uEG3C/poTDY+we8XVpEz20dIYv+6IOX99CVTjfYWInqPJtd3rMZu1gs3aac/LeqIzy/q7LL8+ztH
RcqycKy+HwtYkRyqKWSeWClSKqiAZy3drhPpmvTkK9FM90KS7sDYF56hBfefj37uvQFPo1MOo+vO
f1aDj1E0iCVTLJNzEY292b822VheKDVeGmX5+28mMlnOoxyyM/Mms3eoFWDDulRKPbMjMoGk4sNn
4efwtpobo+Xjj66U0qu78aovhmfcBvdSE98aof9AQgPgBQsLz+d37+yzgy7MnWNU7QNxDuQ5NuDS
KD0fbIon5GPgztM9ksd5Pxosfn4UI1lopF1MF3xPZ/Txwg84s7Gm4sPSBmoGlOa6XB2Pk48OJ+P5
ldJfRZV+FUIQ8XoyENuQfRmr5Fkto18tqH7QEVJmZ0W2+fwnWGdefs7KlqoA96Fztma5FBHTK8GK
4BVa7Xtznf4EfXPf56Nh19gr7B6THvrh9I74XeWAumrw2l52w0g13JFz6oZiSnLXTH6IITQ/BI1O
k6bp0+1omTik9BEdTZLsU5TodU6Pqy7ma0vrgy1y7oemDpsjKKcndEIYcEbtOI5W4rUtstJKihPP
QF3tSEovbkiV2KdVPn8jo5czXYBpJYc6b2c8MV2YJ6rfEj0kPGf0IxK6P0ryMIRpip9BvS1rWOph
ER5CSxs2ML4kJxyyKxip7UkVQd/Kc+R2bfA49mmPA145jPV4CsxI8ZKwqtA/mLGTzfTbM4Eem0pt
QbXzuaGJFKXbXqge9GiSt5MQ6Ht/Vm7CUcGfDJzXDZMhf5ZmS7bFwj8iahgQPwiZ3ZjmqcequZ1E
vH962aGqlaQAKUwrHZLaFJZCxa9MM16jBrJEPu0jIU43QYP2Sypq7bj0HvZFoP75lx8CIXpCAx4v
H+TVu+7HOTA5cSq9dshjZx7mwCYXBehZdBtY8T1/6sJLeOa7bHLgopXAZmM5K7xfXBAWQHULqxLB
HE2qMjWRZRDn6EvJwZz7yBna/MIlfihp8WE2ZRO2F8zQBXC+GlKt6fMmjV6wycSnVhFW5VL4ih+K
HOlIn0cvXcXf1ImddktLu0NS+LMs2hM/Lb8KZLRffhmme8mKScCOxumGjkL+qgqysu0kvUF2lSKf
/vw1XXd7lg0hLXeWCVYpiVd1tUBOZpZMlhWUXlNmJ9MoD90otIc5C28QmKE+NuGqELQSb6xK/tUL
5oNaD5eQXGeWChNYCpt/jiBLf/39o8K1qBhtZxR8bTJHS+mnD63mhLNhXrjaZZKttoPICJb1EAUr
FYfVN1XBtIvzcSw8Ocn+0mNty4Hjwg572e59GGKRKQDBRo663uFSrcAiUPeFlwzyUzPUjRPmOeSZ
cEddJrKX3Y8eKHdGozUXLu7cpw6iH3sGTUNGscac5gmWFWUUCw8b0GHBX6al/4h18XYK81utgCaW
x/0Fnv4yoz9crcYkXo4T1IxWTy4xyUEXW4mrTbQaWN/8UGkkY0VQEVR/uDDYuVtLI4F68NLt+FDd
6CZ8viOYOC/V9FsBw6ejdpmTKPqxNMDRqMaDUukPmDMv9H7P3Vi6FwsqEaY49ar301MbdAytqlR6
PRY4qXFLkoJAbS2K1EpyNTLi2ZYlXz9/MX+fSFe3liKlhs7alCmRictL82ZzlPR47zQ+bF4/W8ke
pvQJMKbFOq69KskYQBuddNscs1doETvKS5s8IV5i0ntHQIXgADuoXIqq2TYgpccJavIQEEwpmisU
LPd1/F1VS2qBQuMGAlK3XFc0aH/1g5For1bSPhvlrGCKlr4oSafZuG2uZyPBq4WTzDaL8KVE3WtT
NQ6oNZpH6jS93alJuIgVQ7duKjANRi1vF33Jpo+qh89vj7ysSx9uD6U0DpEgBA11tW5pqaqXgFUL
b2wyNlOGoNrycgArG5EkuEI7qFNnbEtfPEzL7iAECvUXVIcttpH5QQzVTUu4g2sU2V4jTcyVjELl
ZpDCEUfqs27GGZmWkbUtFqjD5z/9zIcJaja2OGjE6J3U1YNFcg2Koi75SuhAV2FWzTYOD2kzNGNw
MkuealeZ5oV358yhEYIXNXe+h7pOd391FktTBJL1rBVePajtthtHA5UwFYiS7zIlkFLcRnOGDFED
L1amkeRAVGYpiXMR273yhSCP13Fon4DqIY8R57sYIM9hrNLKFQtLuPAlPfNVWjYJpGpQP0HNv37l
4EMEldGpuSdai4k5flRyv7XBrOBsxiC1/GV+JrpQJP09jZgq26HvlS7tYT/MMQlDEB1MbhqtqvWK
OpJZL/nmkHvClBzTSbxGNwytB9xaKG3yyToNEVtYs7l0zPx4fgDBDyNVpchJyidz5f27rxHuDNsl
Kry0KyNbkCyvDFHlT62JPey19sMHZimS1+4KJcHns/PDt3g19KqcUTWRFGZiyieynXY4z/dTQf+g
7C884QvDrEviZo9EHYg7L4HVX+UpQKe28eTiUr3pwwd/uRrQ3+Re8Ahhpb+/kQFYyE6BPOINo1rv
fb0qjqmkXsKjnX9eICuWljnoCnm18ZNnswNrGRf0KZKt3KoPoa5e61H42lvWbRegIqGpdawA6cid
6X7+wM4PvugmDSJoCetdrSdl2rccBgIGL4XDoibp/PjHBH3GnsqXqq32AeQIx6wfgTTtL4z94Zy5
3N83Y68uPBaEKAwDxg5QhWhW6tb60qnl0DfpGzKeHis1/jaawuPYlCdL0v50KV2GVwkdgaXL/6xP
90FujDOkgNzrzddwkjGhBcehusHVvYNef2Gw5VrefXFWg61qIrOAty0ZjNzL8MD3JsmOPVYCDea9
lv6HQ62mrQ8eAfiZmXsNmXHAKJ2A1U/q72WK8p8/wfMXRbwFnwVJhRH4/gVR1K6sCA8rvA7vqlvq
OtkFItBXzZinawDS/b9zZbSaKSwR8krwzPvxMjqSSAW5MjLpu20kJwFxuGm59euMtJhRSS/M0LPX
92Y8+f14xpD0nZzx0CDF3BrScNXU1b4yIfPJ7e7fuJWsM8jT2BF/6KPEE9VhKETgQxEK26WpXltN
4dRphuU1udRM/7AnXSbjb4UeUhRMq6vn1ghyThrFcl0TGi5cCG6E8bezWrep5n2cokcQlC+fX+DH
rzKde+qB+u8WOhrp1Rug1qIgtv7y8LrIKSZZwLQWvrYVQW5BuRfU7FSFFUaUBcvRGg9pX184XJ35
arz7Aav3okMOPYhk43hVhOwm1XcqHYrUHO4/v9AzXw2mDCc4StY0D9b6w7TSZ6Dx3NxGksIDe/PK
DpLu0tREcPVxRaFIiEB9oedin1ytng1E56BI2MPqsoDrTfRR4Wb6lh2Bkza52wxieDeVI3BhZfo+
lTHNW0p+m0SOsI+N4kMiVL/w4lZ2ZMo9WtG43rcd9bW0Kh8SUda3xlzvJrk5VoVyFY/yHYpjTGSR
Pu57Key3Q6QJyAcrUlrBVEHEsUAdyuUX6lPNaSqQnYI5HrdBnatHH3/vInnBSQKdrsidzmee0yy3
avSICYilPjN/FQQ67+o01E5FH5ELKtz2nZIdE0bagM5DFT6IB6lTTCJ4FRC8SbvtF2zOnAvu0FtE
iWKM9nJy590km3+ULanFla9+C6hvbTDVeBXQH9vI2t4zVeGLEqfpiYf0l5bqZDpyOnYKK5htrDTz
bgwgpM6Tb8CdKXJb1tJqP/RCtxGEtnDkKj5287grSgLQrAxVpQFt8y6MVdPrcsO/UUnzBJIhIaPU
0VioGqcmXWo3QaiBfPLF57LpHgcBg4uSyzeGL+1xyEwlvT1Z29ZNSWAcDc9nEhng6mm4ATNDAXIU
CNPVlIjDJkxm/y70td6BqVYfaJabDqgt4RDWIibopXg4hEnyU5iV6qDLU3kt1mw9F3Di1BEvbMWt
hu1cjk+mFhSOmKn7Wgw1F76ZuMcdc0LfTe8nS4d9pEq9myvSA7GeLz6ZunY8PESSMhwiycjIP6gL
pzWT77maltf9XL9yzMb8qlsbhfq5bWFR9BQljd2BNNUBbYGrIgjjGwiebxH67EAeJ7YcS7u+xEqE
wYP8kElxwfZouDBzZQdK/obKO89u8DFRRGNr2HNXaN+mEjYzHrG4OyLOGWv8pz6pFO2cO7FcDG5W
h4ehjpovEiIXROfEZltGJntSFugbY1aLg9o1IwwUEoOcuKrdOCi+FfhZt4ESJyjrh+EOp7/P6VDp
9kLjX5X6JH4diIyEih0kt7VfKgIMmdjAyjbagIL9k24K6sZX1eEvLa9jL+fGN66ICkDZ9sSRVrt+
lIQrXcUzRfm41nIMGBNwFFJlDEIUIIg1d13eyR5ui2TByiQOxCUSUoQqB1NWlseMVsUe4qyrNQ0I
bOJ2+ePFkyG2OykbihcNnPbej7V7ztHJE71NUbZ7FJD7qtfbl1ApsRkQPOPb+dQMP7UQN5udqkNf
HSy5gmovTELsJHH3GE3SzqBgYctZ6LT+6JbC4GSKRfhB2OqHUdaejXCUjpUoobsrU8MeDGO+QRRY
O0NAviBIP3tWOk7IVdPVG6njxIZS2E+dfLZ6LwWHyJKCSfgkB8FLKw6667d8XzNFi5WNXAczMmrk
ZV5gTsgLOfZcGxlE0FKBMGqXsBsDyF+zDKaioOxpBvXslHKDRIl8adkTjG6InbIeDdE14qK8EYS8
vzIyqz80Eu/MVooxVma60DxEkyDt1bRQYSRlavR9LPwbIzQbBwig7ha9Shaq6It3JK/q0BILVrIJ
C/jJj4d9PzTXcBkGx6/yHxoJbJpThlHglpU1144QadQk/dTX91KjBQ3K+Hq41nLtPlmCSFpO0BZV
mGOShJASS1/dEGHpiIl6k3TxLVLFu0FSt6Fffi3r+Ec9Yb8Ei3jU0vTaxDkIXeqgQiux8b5iuDBC
zHq19FWAdwjsEAlGZ8ZUktP0MCGz8eamOJp6ejeLRJBBfc/duRHSDeePb+gRmg1I33abiNJXQ+OL
US2IvClQbkFdgZvDWuCNYXtLze5HZjIvxmYaNv0Q7DHGDQ6fnCfymnyy74xfDNQ5KVK2tuqPfhl9
yTt1Myhf+3ZGiVl3Xxs9+0re+LIbFjgki+X9YLUPYKSuhCxP7KQtTmZkuIOgInqq7vtWfVUN9ECD
Prj+PNGUjnYBd0aarDuh9XnFnqyubmyB8FisZFvT7K5y0jkNM8fmZw2gJalFbaaKQqpehyc/1xy/
zX5iiz6o1lNYWE5VWl/yPNpS694XavjLj4lGy5qrIA2PodZhtux+4n/+giAePJU0HOZEXoql7OJ1
RGOx8mBIwpGvvyNxKJ0izaN4DoD7GZ5Pymsefu3hgyqJATd6iCtnSPJbWZl32FbrzRik+b0g8aYn
c/ak9JM9QKmStOKGXrGj9622+Ge+h73fs7oG16qUEewqPQtqc6eCeN6zztidaf7FO/VX0k8OPm+3
HaX81aLgF4TZUaxr0wuse93Xt4I0mi9ZkVy1mX5Vwy1z4p7pONTCbkrVQ4vXcafwF0bFL27jIEw3
laphsCbEPNF6gmXZSoDXjTfqpLeOas6eWjX3ST7+HAiVOFT07jEiNQPoRi/UsZZ+m8Kxj+60jJzy
4s4vjDF00Ujq2yBK5gMVzF+fb8POnWwXYTtsHcJL2fitDgv+6EMtmKiUxXJ9guqDHhCdn/ksDzeT
LN6gxn0K1GHXmdGlM/WHGh3lc6aIRD8CqcxvCsbb4muVA+lnGhVe09R46cxd2gIlFh6KdLi2fP1W
KYW9L9JRBRLNo/wJC+4w1cZdKxnHuXkhIIsUmwtHtY+bX1S6OtONotByvFht+Qe1EILA7HIv8HsH
oo5NZo4joAb9/K5/3JRC6aBpZqHlExERrvbYCaxCy+/TnIkPKjKSbQGA1Tjf9/CNROgFRXWpIPrx
wkTUM6qIB4eGCa2E92c0VQwrtMFUTwZN35tS77DZvoKKvPn8ws4cBZduFxYeOpCKsq6AhnEkLvjJ
wuub7gDM18tCATVkvRWri3FrH2RWy0kJASYloaUNZKyqaGqhDzG4XaQZWcEGwN/q04ucPy2kVwfE
EU0hRd1MlJZL81Lfc/lXr8oUb4deyyMhoQLpbbmb5Gwdg4j+gZUun/5yP8AfxDTZ0Ac1Dr1q/vlR
+93Aq7cViqhQZ0NYeIpvPUo1ATt5ue2q/JrY+As5LOdmDCUEkzeU4xOi/PczZpy1ZCxzyk5CzlFT
ke44omBO6i6kVZ1ZBTRNkkh9pz1q0ox5PwwZQJI+0973uqGzdeurnA60nJQdjC83EYw/1scTdooP
YrHx/M5SWb3got4Zcpm2vAdTcyDz45DBIdjVZvI61yUlRG6v7U/Kl6AKD7pxSQd65p4S4ELn2sRS
za9YVUqSME36Iit4fHO2sEOmBL41Bs66k9QLb+LHJUbEe7TU62Ce03devR1TCTd0rKvCI05HO5Za
RhpiJoO9wRS9SzREXHMzj645t/rD52vAmZP9m5HxGL5/oqWQszYYXKTRmPule+ibqvf5EGeWmaUG
xGMk+APt0eopBrNepXPE+6dN7THXdyY+ao4Tmq5cGOjM7Fxs79TtULSqhB2/v5ZMt+rQH1hjzKT+
Jlf3MCN+gNZyqyY4Go1+4e0+Nz2wwFJFxyVCT3L1ds+COdbgkLhzRebU0L/rgrSc8dLdO/OAlvMh
3AlDXcz7q1eujtIZBC6vHJKEv+pFmqipd58/oLND0BKgWI87i3X6/X0bca2LJa5kb4ymKz3LKltu
zcf/bIxlkrxp3gYy4fWhxQIVZ5pD29Fuk0tNhzMPhBQ7FkAiUVA2/26QvhkC1csANod9d2uJGE2j
Hz143lD8c2E/WyGZMhUvrL7QvVa3qwdPMoo64+QGqRNZ/NormM1Rjbuf37Lz1/OvcVa3zFCDvtJK
antIdQR7TvrNYJqPFRX9z8c5//j/Nc7yWr25b8IwKWjwuB4sfneiodwJYJkvVLnPjkFK0m8/FUlm
q3vWTXqtW/7yfTJ8t/NlSEaXthjnh6AzSQHRYLFZ1WJLcyIbr+AyiFs9xG1+6nt19/mdOrOSUWpE
1IGNUONaVoul2FuoEy3KvcUMicLvrhbwQQXyYrYutfPPXo1Bf45trSJ96NNJtZ/qPP7cGxce7gIA
iLF+//nloI4BUcfDJw9s+Q1vHrxkFQn8ZD330CFdExoNLdPst2oVOWJsXihUn7ueZfOHpc7AxmGs
Pqb60KaaVYiM1Yp3c3MfQKX4/GrOvS4q9pAlmxx164dtnlQXOiGmPJwpOy2nysUXnxnRBe3LuWGQ
oFjoXwiA+hg2joDEDADRego8H5VoC7LGHR0AyOdXI5/ZtfK5NNid0z0haWr1Vs7Uwk2fJAOPIvRN
Af1IJn1eMuwS+ptRalshRoFmGZu21vYa5Rwy/7yheU50IMq6ZC+gqOQ7oUvsIWZbrcjGkC0vKcoN
++FDPqgPeTG7gpHsaqWzJeW617QLH8gzn+N3V7D67jdhgxLAUnIvbRWqy6+tKnuxWFzJau2qcu19
fsPOjqYhZcNQyfNZn5kCqxMjo2QyR3W0EecbIJ5wNmG+Fr8i61KT8NwkYKfxz8FWS3M2Yt8zIwYT
gefyPbDDzrAN/eu/c0mEZS8bQ1SUqx1GHiZtY47cwJGId14YZxRDL0D3XrK3140LS/T5a/rXaKs3
tO+pOZfkQXjwoLeGMnma8BTKF7ab5wdBxwFdgq/ngkx6u+T4vUGORImMxRQmV8jvRAt+YV1duJRz
6zQ79n+OssyVNwtb2sMZNnSZtlwMato6zr+BFKMrqf/h5aymeIk4up8UBuqVYmNm31P5WavkC0vB
2ZmNUkkx8QhR/F8dDvjWmX1GOAP7gMYThl+KXnmFYGwodzlCZV04dJ29d/8abe2lQbsQdc3AaIHa
uCOYbyDN9kRzPwSC+Pn8PvdNsJavKTIR+orryaBXYqmI+sRkEGUHK8I2M40L9+7sfHszxGomNF1g
ir0wMhMMeUNV2Sy6Taj8W/MNwy6bTz5uaPzfzzf6OZFPdyPnnHqlhSLODSKLRU7Fl0yQZx8OHziT
Tw9sh/UxP1Ang9QrvqItLbfR0N1JIjxMhmCSXfiafhyJ2prE6XfR5ckfSlC5XFpiHLHVWchCilLt
m4YOSdXdxBy8P58GH790DIVdDKm48tup+/7u9XIZSh2WN88XjK1ZTU/IH7xQCq+FJPQy5US7No/b
C4N+nBgMSo0NmhBCXbQy7wdNoCDqGQByOhezK5K5XaTXWTNcmH4fX11G0fge6RQqF7vl+1EsAhVn
aLdMjHh2sZTQAMwgin2Nepmqgn7hmZ29Jo7NVERxBH9QrleYyiAu8j61QrIBF+alAv3CYXQ/f15n
hgFgDESDUYARrakFdCHTJIynjI0WzP1COHHldtXlFxaij6sD9XZ6Zyr+bVRc6yODOKPwjRIz84JG
hGhulmL7aMZ6fEklfu5y8JMZloHYnizX1Vc2yGHathYci6xQH8hS3EiDdou55Y83wIu8XsELwTke
fcpqjZDmJFVSQ8lQkCa1Y2poJCNBu/A9OjPfNOKY+a+KRpqN0Pv5RthLTz7AnHmyNbngPU+ZaJ2I
rXBlGCxkRb9+PhMuDbe6Jo7Wg0/fNvOqYdrSkrgxZdleugDWklpRNM//xnAQR+D3UKxGJPL+6vKw
EOVeB05clZCeTMsj8tMLcwWopwmKq7nw8p5Zl5C8sALqOCM4768mBtHw4VCLWeYNc2aPUvBCcrKL
vA8e3HU0TbtuMnZCcGnjf2bhfTeq/P4iO71MZmI0Mg81AklcMyo3SHNkAJDg+t8v8h/Rpf4nKNRb
JtT//d/xpc6Dqv4fpEvpypt594H6zgEoyqPvL2+p78uf+DtfSpf+hvuAci1dDNC9lKb/yZfib6kG
B08E0ngy6BTxvvwd+g5Fauna8XnDCkWlbelV/QP6rv0N5RgHPboilEexcvwJYep3NfVttwPNKAVk
fKoQrhab8fLOvtn7SuIQhy1hFhu5Jft6jk3AiClhyzAS4SfAeVfaGd/ekrilUoezMJ2lzUaTfJ04
mcwocRqJ5s8kjw9qP5GpnVrlrZSPstc1Oq48C//rL1I+xc4mWmIsbYJLATIbSNLxEQ7BKYKNVzlh
zDmlJr7oFJv99LUklxIno9pnT3onyV/yKuu8jk/vgZViPPpjSfGhLus6ciqIXu4YztekO1fd9veT
/KMZ/7+bzP//cmg1PqT/MzsNR2j78n/uV/N7+TP/4KfJf6NOh20flAj+faxh/5zfoNWofMJ6xIUA
HIMP6T9mN+8Es5dFGTsQGtaFkPj32a0BVuPkAsri7xP8Tyb3b+/d28lN7YjKm8ZLBAmEMs9qcgvZ
3InpZCXboWD7Y7O3b12yV+uDgN+8cCyioDZVmMrXNaJ0VxD0cIP8BUEaGYyvCRq0C1+kDwJQKoHA
xDRaqHDFoO4um4s3b9sc0DdOetNwp9GUHsPGVPa13libUCqH2xz8tNfrkXUqFs1bRQrl11w2xLs8
qucLez+0yQz17t4gClg2f1Q/ZW752ptBbFjaQPwk8gtSiT2bGUmqY1/s8ymQjrJk/QjrdHTGusZj
Y+oTqpexaI5m2BsuHhbxNGu5dKsh93GmWVG+yb6geVUN5myOJAR2ebrtwpaktggb8lVrBOO2QTiG
tUi8r7T2u092oVukfXdSk9i8Qr4cXhfNJB44qLdOg+7CtIs6qm8b/JT3RljQBs0M7Wh1JXEqCAVx
kGFy+6WMqu5lSecfU4KjrhDfGk7RpUfixRsPn03hRAKLx6Co30lZIVK6SP7ih6Co08LpB0qcHAcR
nPqyURUnMIJ7NU2PI5kET2mrV9tIycaXRFLD7Rhepym6rEpUvhtC8qzH4vUQll8GcNzbCr2BI+fR
VVKE6TewtrWTllJ4h+w8tA18JgAwJe1UiwEhNVI1uUNTN1dzpc0bZfDHbRJqzZccQL1jWnmzhxuL
SzmVlL01gWSLRnUiK1UuE/Q7yg3hZup3NHmRq5GZi6gv/p5VJmvrZEI494m3QC4VI8gsFD9EyylO
P/M5QDmYiWFqFz0xHG2kNR2UZWKW4OJXUXqA3nMSpDDyd7UlER89s00vdiD8RUfon0pN/KYbPL4y
qCw7CxsdjVH2Kkz1QWnCX6gSMMmHrcumFXoxUWa7AMQQwsiiPhIEoO8mJOubUU+/W6ZPIVIi39gq
hn05jRPhulp7latK63VaVNr9pJJ8rg1HMbbCL3JkJoS7twK57Xh1+hmDeKG8EvqzbUZJ3CMPzTaU
8LG8KnL6aKAjs3GGn8I0LHdCOf2IETq6NHqw+wxwy2RhEAl7DX9Kcbkrpvxb0swS0ku/3RHgR6ZV
EreENGoPpDV1fPKqnSGIyGANMwOua9woqOxS8OxmtRdbUXTpo9/7XS0PNloQB4iTeEvo5TRuO9O3
0FDq6m3gB9NumjvrC7hYHmlFVvpcikJkV40fHfxIlG4KPRlvI6XNM8ecjPJI+1+/zdO8P+UIJJeZ
jO3MLRH/a04nE3O16chvSByrGcJjwWqyiWQTri85S3jmu+klEsXkTqh0T9CWOTgnqmBckTZLsuRg
JLp/1K2+DG+KHqGFE6H/oxBMkKc82z4J4qM94q0y7bCsRulOLLRx3hFqPRVbQxv5OepQpsgdzeRm
8LejFiTfIFnvYXM/ilGpbVpi4FBMdL4ztSnxYzP+yFmbRf7RsDwo6qDdT/FM0tKMSE2u4CHbQlWD
2S7kF0K7pRcWPJSlGgHVtp+h9OzxepEpmIDdz1Rf+CmGRndnmZ34KPR4vwHd49bxfaP6IRSk7RVy
Um0FiIR2Wk+9XYtlSC7lUNvVOMrAxxuoL6TC7H0/CjdG2s6eMqRZ52hjGO1MK56/Imzs7GEUmy9T
pFueafU7WWqGnTxExq+k5fOxESXq52S3VA9hDjjbqftMPw51SYDeXErInAi4QTtiWIkdq2W/iTQq
Y2CQqc9WqNm0iYlWy/VATLY+Jvc5M4w1jel6m41aS4wOokR77qGmbztNiPdEAPnJ02wNuvkYK1Jm
eiiea3ZnJuml5c/ZJOMZOWss+deRqsZby2poA8RtrLsUwUXoSXmpXZW5aDkZWnT9ySCj8tE38pM8
+SgtqUndmtpQ13YdxCbUcVX6RrqIGxG0MoCIqLvvQyp1+BoNZR8r+UBmrAg2T0JLXpRWqfDFiodN
PGqDG3eN5JiwVfZKaXAWybs4Y7aPxbay/PHQ+cqcLwpS6XGJHvbtqieZ2iYbhcq1WI/jbaAFfymj
b+VOPZkz60Tun6rESL9Q3AQ8QUajrDh5EcffJ0N7iGrqhrAjzfGWpKzxlikz3hpYyU/ExIWEwOWh
ULtNU0qPS2f+UYj4hywz1faDjz6t6lkwxICiEWmf3UNo1sOOllH2EExZ+iDrwi3v+7APuf9XndrR
jZ59sb4KNCNwo0aQYIUjCh7Q0u+irMt4iDmnv6KLvLHumeD9nN2zGe43SgUR3o5TwzxZsbIvBwWY
uALI8LGeK+V5QkbTOdlIvtpDtFhpW2kiT6foY6IpqhYVdFiYtYh0VC2vjFDVv5asQ6Otd0V8RcRb
5ghk5cR2TjLNY9VmQb+pOjLm+X+VN9RhRqh0gumyKJM7QkYQ0RIF3mEpqPU72u1SRxC3UJPLW+Wm
G1TlfJPrlYHBAda4pJPN6ZI0n94LeUDuRZl80YpMC3baVLAMEJj0mE3GaVR7ZcskFPdTZJLZNveZ
a6Xw9TdiP5DMJAxd9zjVcXIbxPV8l/eFQt6kInqZns6nTCqFJ0AKqSPIoif4EEvRz2oHaZgH8IpJ
9ZzOZBdOfqE8y4SoOKRAWrvC5+ARJGH+2NRx9RxUon6FB7O8naAjXsdCbW31QEWNOo0W95T3LiCW
ZDvx2YhQnCu9TH70ZNiThFzWjxVWrSj+Rgc6uYeMhGJPHGo3mGv/OCdm+yDKhKU7eicSh1umgrIP
i07BWBB3A1JHo6ls6i3ls9WM5skfqkcxj8uXSO2Yh0sOMS+D+ZJMMp86IS7C2z5hk4pavqm2oxil
u2kIgy+6lPc4CHJZv1PqqhvsOZ2yrzE0HOwjaaYdtJDg995XfNTZRsG3X2/NeqPjXPf5oIb1QWsI
mNgoROX8aMcg2CSt7lZGnWxVIfZv61k1t0OpNY4kKfkdicbllQhe7keI3Vzc/H4H5TllsoS5DgNT
RaNPeggZBXyujrFPnqAZTOJOJkrIUSppRIzXp4cxssr/ou7MduPGsjX9RCxwHoBGX5CMUIQUEZKs
0b4hJNsiN6dNbs58+v6orMTJdJ6q7NMNNE7XRRUyXbZDDHJzrX/8+nlApEKwzAVB8nUt0dOXfZCw
orWVxQS3VfAkRS2Oi6FldsSdJXcJCfQu/Uy2nl6vkzXYZ12W5qPqK3K7R2E+lkNnC0GBTDMHcZD7
Vv+QkAP+Q4wjR4HrThwzfj/fES/ViacMGzhNLnlGg+GouTxrFi7SuPIVNzyVmDMhl/St7N3anO8+
X8ut2RFCOHZt8FFnaXAKMEH8oNcpGGRoUWb4WOQ619aYpM5aq5RBw6xnjCi92z6pI+Ip83lfpely
pzoaUNElTq+glBiO6W69o6EbURh6bWJArb75asm1OyeBMSIcbu357vNfMmlwQ+aOxX+72Cosnpap
+Uo0jhpjOTi+iIBs+QGkjRWAfAKmhWxu3O+ZUxUfrlXYR8Q5/DabUp2jX1FotJtmY74jyab5itmk
ee3IK9jKDHL88kbv8kvu2Hxd1lG/G5n8r5q55S8XJZVQ/dAGRtjlvIceKNiZbpQcCdaxdQ4myhr5
t749pHdBTkTH5+VPgzG4tZ32t1Xlv7SE/+dY0f8e6PTfEFHaBHv/eue+Gt76n9Vb+SdIafstv6/c
PuszazL5VGRkISljtftnZHlgbpHl0HEbBwOwu/3S70u39w/kniiTNz0m8sgN7P0dUrL+QbgfGhgS
jJETuiQq/M//wcVNf8q731ZGYt7/9M9/bHogoPHPqyXhMLClVETz2dBVoYn885ZbTFWBhacu0MPP
Ylfz2IfS6YuYqeNOFzRm9oZDwEaefvi5UT/qntK20Kl75OqHPF9UbGZNtyepMyXc31yOiVOkR7Pw
Ji/0O2+XwPNMtGTQpZti7SW39t1cSbdd7IbeuWX6JnNRhOk29dbOgIPCJjZG85wImPi+8MfXumLS
CpLpja0bm0wxUnk7++OuXZYsMqf2w6GeFe7FpWnGcqOV2KorEosJIEcsThInO043LKQE+p0Mhwwm
L+ysPgF73ZaOGhZx30/6Iw1wRmgJz4rLzPdf+qDV+7hM7Zq6AIUDg+Oj+L70JF0txmLt+WX3bI7z
ct/ktKmFFgmmh0RYXewXle1GUyIJuhDi4jXGZeZanv2pq/e2aK7HliHL8slMonyc85SivtCamu6G
wVF4YU0E+RWlM863NhmsWLG4nHNDXZrceNITfEsVraikwWrpB/EVCu9tEFxkiiFswF6WctqanB7A
fgapqvS0FQ31I7V2mAqqGot0wl0oznan1r1d2c7TUi1PDjmwh3bS03OdDdWxqylulKommbpdejsW
LALfygkbYW2sJrtbMXbXzlx+xf60/HC8tjsJu3SPWJSWV9lq3bsp2zd9XWo7LHBD9aFntY4emtSC
XQGADzNXM5hWdtzJi/JZiePkaMEtym0rbB3ZXnsMCXSl1O1jb2oiatxOCwXjZdeY5etqJ9XRL4wh
Hmm7vPG7yf2RKmqFauUWP4QamOnx8AzmfebWlnbu6XzvD/1s9sCfxVzxmu+1fOc4WXG90h/nROOc
jAr0hJgzhCFJNMxpWx+odcbDlPhlkUMHmPUXwFT2KPTdrI+Tx+IC+HFaU8c6YX/7wnsJg9u4+TZq
jzVmzXibKP/FncpLQAXRollLVDXli9nT3UxJ13OXBF1sqeWB6dF+YBsvbjyZ1U1oANbq8UAa3BCx
PC1grHhq29dRK+XZaS3/0CvAMaceupdZm8ReGML77s953sRMBOuD2xXJdSX4AtPUXV70ZOr281T1
Dzk5YKeqcpJHyqiDq1zzalKvZsenOIPGxQFAl6WxNb8UUpW3cyeqV2vhkS0HqZ88fc2tnRiWXN6a
y6RxP1SW2NO1q73IitfTUJsaw43Z4neErSKQ0q20/ApYQh6YXu6Bpz70ZNSjZZJG5PWBF7r+UMar
YRiEoFvDtWANodWjui2T5LWgSVQbPf2gTbetpIhlduziiNhQoDCsflJqOuO8tOp9O+r7KicCgR6i
IbZqjbpoywgim47CR6NkkUvyqCOfZ1dX6X7I6QFIRHox8+5Holv9zz5TaPdFYIC42HZBxOiNbWSZ
9lR0NKmKk0q1suwujV0IZ9mlU7fmy64DOiQyx3USE51LNzXDMzKPmzVxre8WCUk/ALDcV0fW7l3S
ZfZ12xJwrnqKnDRQgbT3cZ1RIES3ZnloW7s6NKsCrNhSYu5z4Xzve5asfA7cyMQJXGdjsCttg40/
zcbnLkusS619oVFgcaOEluiYyKbpPLSzpP04z0+BX2Rf86BPbkn5Hs+JqNLzANAHXUi6zD5Tmnup
hq5vd51m7clqPM2TOPWJd+MPSobzXL+bC/iHTgDS2NUEJdBSalIuzh6uHvB+GXEX6PfOCsJPNXs8
NT1mD6ct6Oub571WtMW1bL+2c0Z1KMEKKVr/G2Jc/TtVJqQEZs14G+QVfcmVlT+zAw6M51hWKG/c
Mq6NXKeSHP3bXi8M2uv02ZvDxPOgzgwpxQ5fb7yq9XuJYHpuOqZe3ZrGY0M/e1yLzPoYPbKfygHo
axiX++3MhNpzz9ROjeRHGTd8X4CALrgChNEcOm0LJoHG9NEFjcCaaNz6pVYf6DOcf5hOUe6nDpAn
SBfjeu7FQ2cTs+eBsTxaLkClJGs8aoh7i/FFTWRmqfRAWmq64/5tIkOgww/rXn8olSa/jN1M6/rc
vuqaX97QsOntvDT9wTm1n1upAVryxFF+m4feACUTgZCtD70RPON89vZ1ne2ZDgo85eVL2pCRJ20n
jS08DGjIFnWHHJv7cZ77qAQgUio5OaRnfYM5JuceT1VoJaW+d9fpisCsOpZzf5VQ577LqmC6pbUg
UmbxZJdjetXWoyA4vp33vl34+4535aPXU4Vrt4qvmTZ0WXgP47S+ruNUPIxd3rIaTeMJ/291sMcu
i+Q8ZPsBN3HMDEJ8kI3/FZMxZnp5Sefh0gUmeQqt6d8EeUPeF0GARzQvy02GTOZAhLuKWLa2Sk+f
HxQ1c1gzD++2osYODUPER9TRQ2r3vj5QSdIvNf1ZyW2RGJfCY/yQQzfuCxupmO+N1APRsMjOzsGk
Vk6qvkgeh3nd54P9uhIjZglMy+2XbNtKeAF1ppPb19YIt0XhWOZQW2QuRkN9qZfo3rNWpsWVRhSY
GZtF5vdvYBb17RLI29ow9yYjRlHWzxzdTmi7Jhjb2Bu7WWikkKosJzLOPPT1aL8Yvekg78wOcxCc
Ta+9l3VOdOm4nC1pQ4anGW9A94ygd08+ZlzjkWW7CTNNHHECbe3Ifk2XWr3PJyIKxAuv1bdxTPFM
U8MZBIUbLtwW/gwuRHUtsxbSIr2nvS1pOBkzwMXlWGdiN2/NuaP6PjRpdk7HYH7QpuyOUfSLIEBh
n3mGe9AKqcdmV9ASYfG2c+MSk23IPc/J5SfF91ZmxgNBBnuv3Oa0jEpec0qcJ2dqshgCYolTOQQP
kwljYE7BTycY6vNgIJgYZ/v7zEa8l7On7jU1jLxEkr7BnZ2f8GnogIaDPU5mFge0/+a7oWTw3jUD
XkpKYmUm1rNSqTnEvT/L4mJDSzjnYmB1zEPLmXPvqAX9NIXA5ot2tJcsH1+KYBLB92XpFlzA/3U6
8v9mE/rTvvSvmPz/husSK8m/25cOsv4xqLfujwz852/5fV+y/oHbk0pzWlN+2ZeoeIIbRIKHoRF+
8LP96T/2JYAK28ZgtS0xyPX+Y18yKXKHyme/YRj43LJ+2Y/+3b70mSX8RyYOd5yHunUDAyzb5eP8
eV1C0D+UGUW4+3mZlp1FBAZoi3PT6/m9pRFnSzRHPCQunSQ+Yu32BUzJvV7TyjyOOAZ3BrWS1Elb
+8oQX/5wHf+52v1xlfsUAP3poyE/wBnFWki0EUFyvxCowusms7c5t9fJSL6WSZ1AB9EnXUegE8VV
M3XpvANtrI6eXPXyBDaDb90loO+oJ9rysApa2lpr6B6pne225N3Ojm3NYHgD0rsz+94gGy3NxF0u
174JO5XYNLHLyiSVMWddovU6+QkbGRBMkSnwl4Rz+KTZhJH9+x/1U+jwy4+6Se4Ci2/AILrml6W1
y5RFCMbMHANa8jjXQz/tE17fJBoYJKCIQZD4oa1HXyPEUWmD+Fo5jUbP75KxKNCLI85ab+a3Atv4
FdyP/wPe22Asa3Z/80m3T/LLJ/VwVXJ3fv7PrzrvjD1v1AORXeXTOt/llVc9+U6wU7iAr2F8p9sR
zPxpzma1X9Vo365B4x/z1UM6Lft0iBLCtY99IsWNuy7Tb5KJf7n9/9VzjtQPbSZ+B7AGlIW/XEdX
wvKxNzj7pun6B9m3c0zFrB9NRlkdKlGMz/pS3EKsJQRQUNfpoB7+Gyngb3lxf7pENg1s5hb/x+cA
2/jlkcKmjJRTpdYeH59WnskPT63rtPKbXW4Xryl8TLxY5RIB2qkY7tWGrJBF6KVP64AfgIRn46Zo
V5ORfNJPmkO8XjtNkTWuktrzUX5h826cUGrLwUXeCIzomHeWcKar2TbYLvNvS6cMIrX1/Jng2HKj
1ornbkGwUnmEfkymHSltegRdbs4teElob0XupKMO4jGzpoxRITUxp4zSe0OlaSBMKMxyn2hUoUZQ
CXXsJkP2VOlteaUr/UQQ2OqHsJzrPqip+QxJqhmPUlF8HqZLr0c57oqXIWEGQeSOwQIuHVikHJtg
H4z6LjDyR8IS5pjR3TTIvrK/TzQ1ffONoj2IluzuDriQkTDVUd6ss8ez3JbTbiodMJCGzO6fmlYa
UWsUDsFSXN+pVwnCoRw4cUS18wzou7Bp0PO0kqv+LYB6vmjVZrHGinXVm0OyaxL29syZ5UGz2+4t
wWmdI746+RhZ9+0yVtdDYRKWAjICoFSqY9XJy1wXFbNp68CU0hQs3dJlcSZ+tBk1imXdrXJ4MeoT
CajZz6AvC7iLdjwaWvNg0YMTVwpAyLTU3veS6UoflvXVK2WD/NYNbss2UOjARwGW1AXBt35KvkIF
3a2LPrbRODjWo5wIhoeVehTT3JRx5i/BY04lzEdaNnl2M2uBe0HNMEPVGkbomZAno0byQLgUXHuU
evMlNbMOxkOZ1YO7wBQuteFeOUrCH839w1I1cl94LdhzR+sSapyyD/GvPGZZHsRsTcsQkf8/h2Ul
aawVfImzKbM9oLxxZE0XP41ucaJAr+n+nHzAXrml705fyyzQflJTR57N3GVA0PLbnBl15KK+gjDW
p52bu8kVgNd3bSEIJZkD8OVJ3SZL/86AbUZz0DiR71laJOFQqBYed45GhBJdMe1uzesuFtxIVTeb
N+Oq3Wdtfl8mTndXMOfbyh2OZbFaEU9jsreHpP9RlM4d0rL1amqzS9Wk0z5Dq0mCk/ddG6FYiVnZ
ooJ8Z5+LiqqrQPCNmUJFJlUIYZIlBglCnXkzj0n2AQzSXThr9ICFLTO/Tiv5W9Io3L2RyPEgVnS8
kVyVQaVYuhwVOUQ7rQl+8qruQlJq+oh7crptlmLdF7noHxfaK8JUtvZdSwpwvawGGVLlGDfKIaRA
gOGdnFYVVejUQt/x1pi/kcgUvFtVax8hg91XiAj7G4GxdrgEtjglVadb0VAWJNwJWkkOTrd+kWaw
XmB2K1KaLffWb2uSy5aXtOugRjGen2Ax0wOBnclea6T9rAhLesiy5HpNyvVaVlVyX8zeeuqraQvz
cg/GFtaeUy1MyrJh5ociyEEznNwXQdjIbPgoeEa/mbqLYiQpTYASeIPDFjexL/uJ5WrJyTCdaLVO
1/yqV0RawQrMzctQw2Hm1cTjRlzKUC7Dh+6s04UNQ+2cVdUrXbMlQp3ULfK7oOu0CNz4NW+Wk0ro
as06jjHiqtoQaru9ztyKPpACyGrptOLir6n7IlAvUfc6zfWNxGnO0ii+dgHJTErLvtDE017sNC0P
7K1DFlZTfW14rR17/hQ8TjUhB5y7xpcOpjDWza7bu1Tai1CHVw5CY86a2EnFbZoN1l564kWikRcx
dVVdE1fjQESvjSOjT0fNDO3aUFf5ip5Cer261q0O19i2JHFPVBFydJmGkK8wWD2FDKKrYprrsmNl
tPnrlBviSS9q/QNYdzqznr7jJxA3nhM0R9QMzuMMdRzXaWAejSn/CNz2YSgD6gSC4XX9nKiytKn3
GVbrc0oD4LHA1YG6p/HOrQdrW1O+e5u71X219pTrSvZxw33gNZVdW9aM4IPujmMZBHvdlM21q6ZT
7na33uJYO9bfSwNMFWqddKJCKHX0mgpczG6NQyFW78ZOaVUfEaEN5UBO3tSEZHNgkFKq1+5HoquJ
b1mSyJoFFK8S2T7Jk/ea1Lg4Q90SVa1bHtIlBUsemxfVpvLNaNvmSZh5uYMUlZSdjyouBtu5Ep5J
A2Rp59j+7TmySL06uEWQ8oDa5m4OxuxoZ613b/d+FmdrW+6rEk2F+cm5+8q+HaocOrK1ub95840H
oq6KG8nE97QENcHmlfdjNjWyfsTTkGOHMpbkrh3HZqdgdD8Wu4L/hTs754mHDmR2atb/ZEpZJIXz
s+5E+eGlw3RpxzaNVUOtcV0tNMEbtX4350HTEWqhVTI2iVhGNKs1LIjdmMyoMNKe48vAsjWEfjqP
VEywtKq9NtSdf6MEQX+72k8JD23HRbd3RTJqBnUes2QrJ5+ttB4W4SlgfZGUNW0gbZvFkyZqM3SG
nlS4EsC9vBoaq/pe83Iqz+2YT96NW1n4ywyfRowfRKYB5grSIfRI5waSh5raMBvKj+b4BwC36mQk
5cD5FAAYj67T9xfyzqV7SNuOBryKerf0qOtz6+7NyVITEW0LBIBGGB0jj9eBVEI+nQ17Sj8GtQQC
NjybHkzJfHXhNh9YYBQ9CXNW04XYzeSYzVwPE1qeaGY0IRMDWD6ettqrKl7NpXuxjdJ4GhT8iz2O
5aWpfQ7dxaFUXlTBm1701kF50trVue9he4af9Hhgm6zYwfzQLkqaIlQBJtfIGjJ7N6xLSQ5cly7U
nVgeJU4GpTyRpo8ztIgpV7lD6JwS2CY9mKW+7/Mnj9AG7a6yB5vAPTe9GzJR7MdlqnacMvoNClPr
bLkUSpeTTL56SFHUrje9oolHb5TLLssEZ1OgcjK05sYuQwCI5Fqr9OS6AJnRY9fu6mNTu9ODNdrt
tTkMxC6aOlhFJqiYVQhO3rkCzGlDnTTMoLn7RbYyuc7EyGy2VvS+mAS50RQ4vjedKa6HVTNUpBIh
7kwzsV4kgNE3Zm1rx/9lfdcsb93R1o2YW2rS+4kUJPMiT3T2g1dND2rjEAZZP1etknESiBfBdSPo
A6GJmV+oz3zpNiZitS0G1o2dwDI178yi+zK2o3WS9QKHsbEZA8W+YV/rBRSH29ZfSLwS+SE3Vx8S
ZDJkfWiSMYmMNi3jnDJ7FdU0+zhRL538usr6JN/Z3jBWp6YkMM1Jkox0v2IgOjBL+s68F2tA2e0q
VPFjCkg31Bkvf4Cstze6T7QwkFl1VBu/k0H0yI3xmVdPECbpNo+adCGASFW7bkY6YDZn9a025vBG
vYJBWhrIpPyTWDI2jsn9pJvyT+pp/aShTLN+m6ape/fRWb3SNOUebQ/eqivU8qPM86/zxmnJT3or
kw06VDp1vrlCsgCvqkgxHffmW56U1RF6Iz33KJQPIhlJp1HOk7WxadOQnrt6bl6NkeGgnpkWYrcZ
5JvWZ27CHl3qTzX9pUTouRlosVBuvmLnzmbgKTKcf1RNdaeXWn7h+a3OzWzSaTrw8VMYPsuKNQOg
PIRuYrZx/Q+aBty4mvrrsRmR1Bb6NZqMLN8FarbOBSPyLnPa/rY1KsITmy3P0wasSMOkLleS8Tq/
+YFWDst5Zceys2RYWVJD7+LX07eghH7S/f7eSlJ+Sw0NG+t5nbwUti3zSKv9/goqpom9eahuFwmN
ukkRS49XKjnnIJI5QkJ/HLWIVgGKVoCL6THSYmhgIzJUoIV2o/1ETzzfFl1+5L3LKZfU/YdAANGH
jTf6wWFw7d6Llda7pLrVvTz0dpfmu7Kc0Lx6S0EjnNGv3bGxm+7MNf+odQH8GyzOwZKdHsH97RTF
yqGPQmnqrOyoOUGPeqa6n3pRxkXhv6Rtu0aIeRgmLfWWdumEzIfnyxlpE0nm8r7IC+M8E6n85Jsr
RnvbKSi6EzyVKJrtBKVXUO0JK5zfOVFWwraKGFIb5TTQ6ZEdq4nyZnLCwGVH7QY/O6YcwHFCdQ5E
VeoDHKGo5uYHI05dsiWDIANDYtqJRO7lz+WU5ZHTMnIyfI8nKavswEhX3Nh0vIZtP0+PFM0ey7k/
KaMtHxak5aFZVssuadxNnqJk/dSsco6z2RvHMMe375KdqVkP/VxsUDF50dSt6ZUKZ/SNNxlFEqHZ
cpoHi+Fc5tw2t345a9eZxALyxgF9zTE4KqxoeylolCL9y3sDfH9uSte70N6cv1dF1d1UUzDt4IMy
RtbumJb5g635xdeEBF7nSi/z9BgoK//eMyu/ZLM/7YU7pc8MtrSaB4NxaqpxehvWTt2uS9vFuoUl
f/tkRXZsemHRTVpbjA8ofL/rUwpAbyyNv6+U642RzsuAcExU0pv7PkakKm9EbuY/P8Gd/2dil/9v
Id4tLutfS2IuGFB4WIY/SWIodv0PTYyJhMXC/ok3nHbbT9f7PzUx2FDcLa0EAyAIMJYqhC+/Y7zO
P2gTppOWyKTNpLXFzP2uidH/4ZGxzkL1f6SJ+RWyQ42D9es3SxfKmF9wVK+koRbIq9uzFLUgJ47z
4NmAGlZSF38Dfm1/1J+gL+KMdKIet3JuVEC/+lOlazVOLgK13+qq26qnaKS4gvp6tNEv9p52+MP3
8J9AxH/967jk4KWma5ND9pcylqLR/YVwarV3B+vRTvydhXaGZTincnEpz2tepn+DMP4F/ty+ZL7h
rRwWE9yvQO2oOkctA39jxiuIU7jdzWO7Yyz+uxCiv9aR8TeB/GNt4k7YDE5c6j+4dRzcC3ntL2rf
pkl32Bh4Qj97dEdjky682rPixvG6/hEpdwOJOlI4Oz3wJ30b7ea1WtyrmqHDDL0pWNFnqlvdTpqd
aybHmkPsizNU7d9EM/0VfN0ipnAH8nVAKfwlWSA3MemXQVruc60/u7I9LVV356XBQrINi0qmj/EI
4h9W7Cw7VPnT7t/fDX/lMrYPQIUHD9sWPfFrocTMMo3f2yf6zkDjG9XQZjcSWnIf8I4SnlaHpHod
A0OLfHpdKRs/kZZ5PafOm65PNzKdtajX1+8EB/5dURuP8p+fCwiMwMcuhQMLJuNXL5jwszxzvKra
J2ZBji2iClb21HI6It9rHdCrwXJvNYCWk+kQbkvsiHX3768OjspfPgQHEcYvzhSoHouHhgPsj3fU
BsIjYg3EvmK2+9By/AzrsjgZVrQtzxrFrQyzzftQi7L6qiXqMZnWNU6QXNcYgKZxNzYr1830cVBs
XgoAF31PZ5G9t7zxcdgsF8NmvvB5QuKgkY/sNMdlM2jAbJij5T/aVA5oO3BYG3qW0MAJ23/umbt8
yalvpIpoHU6IreBBoWL0d7fpvfFLapXGu1+X+aVOMI7xYtSCr6oV/UvHf14wXejv4IpTAwWsVi+u
WTFQfCwt/EQtKpN5M1n2XZMHV+OgmCVSt9vkZHpNanlVX7xpYVzIqKek5JJVjYTjIWkjr1PFW0ey
8bMqKFrkGCqsHR6O9aruy2Vf1K12RYyPnF/Q4xn51ZLoy8aBjAE4fF4cPVdtSyUxPxfSm+VuLLTm
Z8Vf9mgReO+Gte+Xp6w1urAp9P7DXGgsCgvDTy5l18uXJe3UiSRv3Wa4XFonLBkbzFCMK/V06JfK
k6W8/iMzJ2gATQYvdYCjJPRmrXqtPTe5kPA9nQ2PLr7RKM1j2YuiDbXGHuO6ocg56lEsF5Ei0eA6
y3rAptGWy6EuE8j+DmEzlrxqIA25pK2J2cyl7zmDgR+uuskHEfHTZowgF91TsHbE3eel2b03ItNu
08FplmNGe+hCoDv+4h3CSXAFNbvrGlEiTUc413JTjdkA89dVq6sj6TQNP6TjF5DwqE/a5cgqYhRH
ACIVJ6LPnAhO3NtnjlNEY9ugqiG+t/JvTSEWMEkyhZN4tAqAgMGVa4R6zlAhxq4nO3VyPU6sbn4z
7RYGH/cVWeuFMgJ3N679kp7XLtVydoIco1ZR5PdJYTcBAsRKe0ylD0KgmE3jumWw3Q3FqIl3Z/UB
HqCbXOIvyWiXlKB4zv2sUXl69DegRm6QjfIW+6f/ieN0LfB2sYE7K3jcuXX8/syFyz/UBgI5i3+X
LCjArDJ9CvzgXGyA0Qpy1GwQkldXxY1WBsNBWATB4gBpyghBuX2bAKGEmLWWUGyg1DRaeAZgbO+X
DbIyCGTcORuMZW+AFs6vOSJfOr/JNrir3IAvf4PAsg0MY6JENrMG8qnboDJaP180yKvItJbyUDYA
GdUGraFkeNdTP92bG+xWbgDcaoD7dRsoR/RTN1N2CVSHn4lrvdj3cpyv6aP0bqYN2NOybIjLDezL
pWujOiRdD2fYhYBka6eZwy1OiJOxgYUVqCEhJPMx15WxW7N+PayG/0AQGGKLDupn1JBX1KV2q0uL
Hd1Is93c9cZxGrzq2Eu/OWMjr/cWhBmZZACapksLYN2adyZQJz4RME/B/u9sOKimGw1MJdjonBfv
7YaW6rW1fswbglpxbr6qDVWlzqCKx76+J5PbRfhZcZJXGw5rbIhsxzWJmw2lxcbrEqUyqCs4O0Bc
seG59GmvKI0X1cTNJ+A7VeWLjXUfj4i4NTdUuGskALHzG1jM4rFXG4KsgJInIQCVYYCCR7AbO8ay
eV0XBlJj5xOHZum5IMjKvhR06nmA1XZh2oxGsr5xnQIoW89X56VFf3ZJ6F+8ERvmjW+5vR6zfoil
YHXSJukdrWU6NROm2VqW4lJX4n4SBmu9+wmrNxvCTtf9dBk31D3TfHpxe9FBhkyUFH6C8584vblB
9m5jlLFKy2O1wfksrN4+bbof0C5e5JuqvTVo06vZunTtCrHN8NGj5w1YRjeeYF1UiWOOsSJskNVi
PXie8UfsdH9eT/bsBvd1FSzXhtu3hKHb+bWXe9ZzxmFxRa0V/QMAMCejnwGYYDKKjdKYNnJDynVF
ULN+CQjlPvgaip9B4rkzrRlKaN3okXYjSlIPyqRam+W1xB15XW6Eiqv6+Rtm3HUXENFfhUKT1qnH
O8nLU/Be8XFgXjUUKNy1kqkw38gbIvHWvbEROn5Z4uL1rHw3IqDEVQT5M+GxiISpk89nbuRQSozn
vp87uTPy1QoTK/sK+ErncDesSMo2ZolXMuoiEUjqGxX2sarsdr4wcW7MCX9+lq1XYiOpbKt9H+v1
epTrW9HAm6IcLaOGHwEYIXnvOJ52flV/CTprZYm17qzBjMosU28VAflXaWtC3jYSUEKlO2MU6m7N
3FsY14d649XaxvyeWlh/RsCEXVZvhSFJQeeMYUSgPkj/xsaD7SmLqNLa92Xj79TG5CWYjiiguLbR
+cJdJVd1McD4Cd7bpTvVEZfzW7VkGVxnTbJI02s/TS//ktIkkAZ4Nxs/K3eNwbuN9kvx020b49hv
+L8IsuB+wDyO9M6fKUAY6JtOZW9j9KL3IdQbDqrSdod9DjDgYoJ5BwAb3rJPFnRxAIbXjRrNqDtB
fGYq+5Vpw72sq04Fx2jyyBzmIS+fhNa3yKuhXpuNg0WNbz2OpT+0mKiHu6R3h4aWZ1vh6YfKVSnh
KMAl5QPNo+O3QGkCUZ0qBizhUogbtn60KEsWfF2L1bWhGW0czD0+tGeeBHFESY41EgFn+7NwfG6h
IHP613XB5W1o03wlmiT1CAtBexA2Q2HQgm3ZGIPEaFESZKw9piB8ui2zhLCY6USDVZaURpRHVE8E
hPyYRdpWUbMo89bJHHmnYWVC41kp+Zy42qzHjTObLfR5ULfh0grxKEWOaABfai4Rsrv5s1XVtFlh
YOw+umHAEj5pM1Zyq/CFpDW8ax7LTdWAlKbEsF0PsbOWnEKNZpxgCuyLAPywrwsr9RKoxHzurtxK
OWffF/kPZB1luoOmtI6d21v/i73zaJIcOdP0f5nzYgxaHOYSEpFZmaXlBdZdXe3Q0iF//T5Iziwz
ENiAVe91SbYZjUUrD3e4+MQr3uAs4/qlMOUHb8zQNIx4n7/G3AH7xpT5x6EtjkZmDo8l3Zt6Z6sy
58pSg+9jgugxbcr+EYJD7wP/KZ8iSAF/AngkwtxZTe79oP7q/p1m1XBml0/ve0cEfo4jjXYom8o4
6wOalQAqC+2EF8To7WjgONAX84nycZtO4uiOyfgu1oXdfYg8dwwPbaRmPIG2dRCONPhrm7jbD63j
lSC+M/zliXLKfatzyRQyTt4k2EHhk1nmwzetR8JArVor9A6BlKqxqym6InGHkG/2mRrl8NMhtfpV
tu74UaPs6x1kWtZI8VeedbAGQV1Tr1X1zwgMbQyaXS0+ViJP4f7V82VAcWq09twbvMJj4fEtg7H4
UKVsiPMIfPcZEA1lyCobUhCYfX7UtbD5poS6963h7w6PoOGygy3T7r1GjvAQFaH8kEeTck7HVL5x
+qr52kAVjgiopwrkK/2OL+UIsZagqsVLQxEThi0V6orFxTTwLifunIxpnwVDZ39JI4tADO/TJ/2F
R4w4vn2cq97Jjk8bn7IXzjHdxhHAR2jBReaGn4nJ0QtL2ShhI31SmzRMv8iZyDy+cJq9wYPfjKuq
/JK8kJ5f+M/OTIWu9JkVbc4E6X6mSmczaRqcKQqdAhbtFMsg2Q2RDr1aV3gD65lzbaSe9ShemNik
4tXHaaZnxy9MbW0mbete0vvJ2PqVOpKFzNTuYSZ5OzPdW0ZlBLd75oDbMx1cd/Pw0AmvuNgzWbyc
aeOhMtU7gofwiQp/x5tAqVvkdXUKZsq5N5PP9X/x0GdKuutCTp9mmvpLDvn/C4SfxvLXf/3Hz6LN
ZT1++CWiIn8N6DTvQkD3YZRSaf2Vy0iOl7/+6z/m//v/KDDZ/2lqZMBI08yicP9dFdRU7z9BrgBs
NJBZm7Gf/6cqqGjOiwoNMn+EIzZA+n+XBRXL/k8LJSePopcLzI0d/ztcuet6AEJhaD8hcWyjoAP0
AY2863qA4aRGjC7n9KgBQgN37QJfei9rNw0+64Qz2udQoERzvwoxA1dfVUJslXxVA1ht4wxsUUeb
l+p1EQLulcgCkboPzu6t2H34+ub54/tkd3+Q62rL7RiLiXkjJTAiXvch2X378Uns3gS7DQuLl+rb
vwudt0NQ1n09jdEuswpnb/ehOb7/9vTpXXx4N+2/q7utqSyKarcDzXN9VQaszDodrZGBHkGNHD6F
ByaTHfL9/RXT5t97Zz7WArMY6KGmxtTOHpKgP+DZ42QgOyYoynoJbAzSgpER7Pie81ErEuzquLa5
tAOQYzKBLcizPTOMy/Zw/3dtfMmlrJ05/s8yT6e3b739+bneef+PQyyqYggdWV1APP+Q7X6E+09y
96zvtpb3umpss+OxRNAREp9rxlSqIca+/oilCIAdeo4Ev2P2RyUJwoMdGZADheJslPmuS+L/GsrG
nQMRbsQV4WwthlICfaBiI8+KFRSfhOU+5NMQ+1jmJQ90sCReBtWWBdDiIqGSqBmqA+MXcVJK1eai
VJ2gmTMlNhSZqtGa0wSNcmdRaTtktKkfMh166P1d8WKK/Gq3vgyoYR/PZWLiLLWU2wyUmFda1xkw
o1xHkG4fcbWyqSUklCfKvqIZWgVnGYfeMZSV82gRGPiN1rt7SiHVSSSy/6MsKaLspYaqCIwvVAIi
2GBwXIfpoAxB/AGNIWoaFtGXQ2t/12ZR4Yu6dMGsQFaMms65gPvPHpU4qY7IbhkHo62qk6U37n50
1HDWq9D4bxmZSpdtGT3NW+ZqCWixmPi8IOxNm4Cq+/V3LiTI66z1xMkoQ/XkpWl6Kop+y+j7ZhTL
ofNAXEpfEXrA0g5lVCwjSNSpOo02xK0eW/MT6PP6dP97Lo+HDj0CoD+KWTAe6K3Mb8arO26qlUS3
xsw8SenRd3Vz5SGtrP5ji7TbRsdoZSg6d0ia8irzAC8L8XqCok+YBOZpFE4O1FpJYAzLFrcas/3w
27NCKto2cMeyeP6txakoshFfD4QXT5MmrCPFTLzaJshupJrexvV985k8bBd4Vk1U8DSIuYsFjPV8
KlETwnzWsa0jCJeeHEDZ0j5eXi2g2hE05bCzFQhPlr2voGmjRvaUILFL1f+GWT+FGCSb0d9p4HGt
AX8qP3oNhlWH+wu5eJuA1zEg7VPkdWmvGsZidqoeqhU8kICajihMUD9p/Q29tT45gZCIvkrLqb9H
xFrVLtUafet9WF5uXDaEYmgvI2GNyLS6OGhYG0HtNJsU8I9aif0kCs3yKc44PXzJRP2gd57YcgFb
rjQ2Ckgo4EJmQPFBR2ExYzxb6kzmin3uqoLUwHHFt9IGE0a9hvK2C1KMCFZuHI3lJjLp2/Jo8C8u
Fo7k4uWwsmCiauUWfoYWxy5UreKJgly04eOxPIAvo6BPixUeTVsmeX3W8QQTIwew8CtaDo9aFuCw
llpYXjZ03+7vm5tV5GWYzSiIkzHyUJemR3GB4s0E/xyufOEkJM+dE57qNoN0Cv6rB82eYa64E9Tp
xMbQt7Pk5bV4nOB+Ed0vZadbtwB4qcvB71VAd4VlhI+ukUX7vIU9f3+Wt5/NgbdFssABocu4PPtT
ix9yaNmjr0JkfraCtKZu4A0bAe/aKNiuGKQdlKMpjF9/NgWAgcD5dcTgdkQvo49qHzvcP397Kmhl
cqnDg8I+Sl/kBo1kS3hK3PslyLVj3KOQh981NeH7w9ycaFYL6jpiJCRlZGCL00U/Z6jAdva+wjF8
67RV8EZX6+qppCaxbxAF/Hl/vEUQyy6YoSG46+m8pth9LLe8lZaiHYvBt3NTvLcTqRxxXK53MZDq
Q+X1yQEZDhpqcWBfpBEVG59uZS/iWoDIL7c3Wd6SE5VwqzkhrVa/sSIFHFUEjqoPVSgbld19vj/V
lW3isOU5blxc6Lovs5WRSnTeab0v8oie4Jh6+t4TamTs7o+zNifcP1QVYXd2v7HYjkHZGHFseKM/
jGb+ByvqNL4LRlo7FwxWXO6Ptkxa4R+ilTyzLue3D9THYsc0UStRUkkVvxO94cILseH9q4oovuRC
USgO5xnlnsxzP/WB637AYNXAyS0Ex7VDDtSLN+7QBdCBwM+2sB+wADrgtcY3nT/Dq4BJDHZsxr2K
0CXr0O2QMaDpjPaFk570KaToXElK2Udg7kl14BJWNUQ+7Q6Nw1gvnXMSDDI/pZajDLtMASVzCGOp
fNFENL7D+8yID/fX7+YA8HMdnlELFCmIluXyDbYTt5kxjX7saM5feaCo/T7UW7kPa9167HWBXmDm
Nk8tIjtHFEP733KC/NdyYTyisWP4evYy/XJkW1pmVqGDaUBk0ucqsQat6mxkWf0twFr6Tc7cNzbN
zRZl0tRXDA2JFRXk12LPTC1GLnoORy+K4u4H5lVpi0xcUwQzZL+ZfvfBmUcDfYamroel4NLnjR4E
an+2Rf++i7oLbbAm2ommcvZ6qKsb2+/mXZ3HwmuDeIijh2jT9e7j2Ad9Kzl8CPahsUJixDU9Rq3v
FVF/LBzw2IPjUMe9v4teApDXKc+867lZEG8GsMblvYjEQs3AoKIZRn8qJGqaU4jHsy6N4J0BM8Tc
x2rup2MH9dNJvqqiL9/SITyK3Ej2Bvxaqr1d9AQbQYHtlgqpb4RPN68Kv45gDe2+2dWRWOp6VZA6
UtJejVV/NGlLhXkzohonFAC4UtaPSGBu5Rdrn8GjdAdE0OJTLGF9gYPlidpnqg+aJN0nWe49VUZT
fC7NShzb2jDPRW8rGyCv1UG5CClBQnAl3rieJS3CDu1iffLhX9L+zmP8saxOrz5ChAs/hIYahrvZ
men3DJ9ejjAlBmBLcyROKXVRnxoqndRHRqof9V5pIiHiNcoxDTr3L5uP+/X+TluZ5GxLYsJmhEQM
WOp6ksrgBWniOKMfJqrCLpJpurMiu0VyucmP/A6kVcq2+d1Abn7HiBh1IkaQJ0tfVRtbptSo7clX
qV6W0OXMqtqjkI/O5/3p3TzSLwNxG88Lic3d4hu6YWiAqEJUN4vV9kDak/jpgF7N748CGg9RdjJG
IuBFMKdWgTNostB8OaHdB8Siz9WD5oC42hhoWYudX0PD0Sl6qWDNyF4WJy+3U08JEkXzdaN1WjCg
udocSg/uGFoj8/KFpQoWzYtG9wAPk2ZkWSMAvlfC2sFbuU9Vh76wlUR+5AIm3fh5a6tNhA4ikt2r
cWSuNxN23HkZZaXmx6lbeociTiy4gCYwm99/Aqj3/XugxWclo0zxF2YgK5/F6ybwaUhmD1X6Qasr
Y9qY1k1SzhWHcRz4VFcjCFseyKqSLeTjnNtHUZy9CA3lqx1L/UKTMfuYWY3zNgJ/f/Ayw4g2hl4J
J0wLjKmpGwSZ3vIdGIM+GVOHu2DMvPyTBT8bUe3KGz7wLpiw0bBUfSOUYHwAiFnuRxya4o1fsPJN
Se+YOwau5CnLRMXRC3gSdqP6dhYDmmS/Nf0DVmSlt4GnXhmInU21iowZVYhlNRcQ85TkiXR8VVjm
IU1LOPKjzH7/6SJDIULibVXn3sz1Fm2MtpferH8YWIpNhR0bJu/Q9VH2k4soRAFrCsxv92+HlejI
mYs5RO/s2Rfpk9cRrI5UPQi+1PELpYcUI5wG7ZFRfSAFDDbyn5WH2eOV5KqbY2bqjNezIzJytVRq
JsViKX/M+iHvoJwo3cGrsjLf1YVTtxux37JrM19JaDywQYH9UjxdVmetoi5HTROmnwGMcU7NCKFw
F1YZuuJaWD1OfV5+EJVo/zal0WcAqyINlFxqF4f7y6zZKzuIbJqiIHECsPxlskup3MrQubP9TrYz
d3kgGjlJTVbvFVWY9rOm1tgouhaE0nPUIi27SwYdtTaBBM1JR7c35gTlnQU4x02+xAI1x0PDC4LO
WKyP9U6mIDGOXWzILzlWEe0+igI9OojOBFug5lPwEWhL+lVTouxZDYem+mZMSW34XqINbzPb6cs9
0BnLRk54yuwzXOOgPClpjJDsqCtm/xgmlZz5fjU64F43OvCH3Ez7q0Yx8G8C0Kp4E+qW0qCPrydf
KiXESsLLpOMco7QpwLl3prOLG0WddmXTON2xQFPmZ+e5/biP1ECiDJ5rLEkPzOcb8mTOsLfMIYEU
bHWKi8qg9HpMCFB13EMPD97SxUGBIzZcKzg4Rge4HoX+wjoZcdWgtkcSqO0wRNAD6I7m8AN0niLf
xlFbP3W9ZSBPA0bhRww5l1/saMofTVCo7mXMon481J41fpFd2X4qZZ6DKsAd4JMRxcovYDnmz5Ck
rz5rqTK9t720REhtiEsDOXAMtA5BQmZHGD5YxvtUQ37k0KEB9b6OVNizvIX2hwBqhrrTchH8DHMw
cbsuDspniYCh4zOn7nPRtlbw1m4Fr4eFAE51TIs6e25zrWxQaUj0Ad4qNgbH3gKe1as0Ds5G46af
hx6g7jGo+vYvU+0A48J+BXCZIYOl7a1AtX66Am75zqjKPH8MM6nCbZ4GELyiSGhc2GYLdC1o+UGn
JhMuzhc5Wel7dUKlHXWbStOp+g6YRripoQYXJYvHbi91tZ9hMF3S7EUW6j5AwkI9D8gXBojwZ41x
EIiAAtboEuNnYQkLOqCmIdGZODVyHq5Spn8MWTv8JIScLiOoUjjVmo5aoKVXtXGq3SH4E0/G4k9Q
xJl2Kuo2VfdIpaF4VmB38U0Rqt0ckiat35eEEUQRrcrPYJ8BAVIlMBJLAXvKDhnohvXpkJkIu0r9
7//VJYg9Ii9n8Hw2818NQwN5hzEC1Xv/Blh5p72ZR6Q5ZKJIPM1//qpUEBsllg9BY/omrOkQN4K0
SvCNGMJvtRj6diesOvdrxRDEtB2k140LaO36sXgg0ZHiJxAMXg+fGUqQ92qJMhzX5HNNX+GQpWm4
McpKwE7WO8+P9JBmy2KSw9hKozAy3dcbBdrzjviAl99V22zaqbyg6b7Fz+5PpEeb4u/767v2uvA8
070yaLfyil5PENi0mEMF3R/TGD5ljqLmuTHU6YNVus55aOzv98e7nSoyyvT7qPuQberLlyUog1zR
wt7yJ+A+YKAQI4XqXvVl+6gkE2RIpUHD8oQJN+Hv/aFvt5JjUkOhzkBZ47brSmtIQ5lwiDFEELF3
LODn/ymiRI0Bb/VutaOwnrfHFsOfHmgh+i4buedKGY7CLQ21OWkhN1smLnIMbXO04+xiR3Yo/A4x
02qfI71YIZJOnH2UpHQaXNWoMXx6AqVy6kyUtbj/VfnZVHMsbu4vyW0YQ8ONmhY9fUJgtsH110+U
qDKGNErgKjR0i72m9hAQ0ayHro7cP+6PdbvTGIuz7NEMczxSneuxSmFVeaGmySVHs+0YGlFydDW9
fQrN3jtZyO5vzO12p5Gz0Nhnyalcm87i6HZdZLpROrk++MvkDG7HRVttyp6MGD+mqEkwWkKJZOMk
ryzoXCDE3ZI5UmVaDGqo+E+Q7nk+Nzc6w5lsAIHbEyYXCEfcX8/bqwkTTS4M9gRktZvGSS1C25FW
g4ODVeonxWyTB4n+9+n+KCtfDaU0Tg3l2tnzapGcoidEsgA208eiVuEJCZSPWDV2x6hXERiacI69
P94Li+u6SkYkDzKCDh5HhWr89TaJh8noB7I2asOQ4Sh9gWvdU88wqscBQON7kLe9jdBA0mR7dPWC
4BzjX/u26WvnHYJJOGK4/UADEDFv5VMwOo04aI2RpU+xbgK/DoxoggJUWnA7VdkFz04+mt9lMHqf
J0EotLF8K/uBdj3ZHm08F6vQ+c9fPV/RqBNaWjLwB1UfNNAaqOkeDY8NhP66NSS/v/1g6QFE8Bhy
LuVdD6c0rgfFLQn8sgJOu3PzPFOOVI3rT+YscPXbaSSgmbk5qelwSrlXr0erRq1WnFALfJlhBINj
iv29BfK8gQha2eeMAi0ZQBB9mWVPxqsZIU3HwEd0IiQYSYy4/ayCYXY3Blp5H3DPg+To8k7MF+L1
dBLH7CobOS0fnQtnOhAu60R/6KjVTZtZuzqw+2PpDuGbaES7d2Mt1zbKXA4gfWXbY/Z7PXhKvRjt
JD3wVUVGn4iIpP4twSjos67UZvnp/iFbG4zSIEkeOSywrkU1UjSu6L2hU3wFytOuq2IPTbiqwipK
g155f6yVC4SNT30X+ANRxg04ZsDLwITy6IvUyw5pJ+VBFXp/Asj658jx2LgVV259mhWgM6mk0fBd
tpMtVcrByzTFN8GpvNXVCl+XyU5RFkkhgSJrd6m1zN7YOfPHWdxZDMqpteZyDvqN1x9Pwj8aeLsV
Xy8zpEYFXnHBPoEaaR1bG8meg531toedQd7/oeiBe4b9NZob4cXazOnzgabgH5Mq7PWPSPLBziy7
VXwKl5nmh0UAfKsTVt+fjBRhJAgrQjR7F/bWx/ufeO2EQg+G8DVXk0C4XI/MUQy7tskUH36E/ZjF
kGwF6ezG/NZGQeuSzuwcrlIyvR6lUcrJqt2CL5uMobPr6cMZh7z1GmdjoLUd674EaLS+aVAspgMB
1kwseL5+CgV2h2Z7ufei7i8TOZJ9LZCbvL96a4eRY2HNURG95+Vw0ovitDQQWIH9grwNWim0nyQi
0XH3Dw4HPfS59wp4jK2y2CKuBVpUb9PAbxP8vfatG7fv1TAzwRsiAwZu1CyZXlzBW7w/x5Ul5T7F
kpfY1wGDsRh4Ktj6cppFZKCA+JRlMWfTJvtz2lGfodiaH++Pt7KmrCXv7ax2gC7tYq9YKUX1OZn0
U80adjo2HQeUZg2Kj82WpfnKtqTJwjU6e6RS5FycfVr5eBsgdemXsRU9p3oePrQ2Wpq/PyFCMApz
AAzZ+4sJCaABeDToREVJOuCxEUs8xjTxyxNWfrg/lKZzkBa3GW+DB+yfKw3L+cWMdNg36M/Hnh97
DZQW6iuIK+vxnHzbAl0gM8WRCnJWKlqwdA0yNiV64F/RUhTnIFXcjfrnyrPskStyoc2n/wYsm1LY
yOphfv+bMqFR6BblGfm37kFQR9tHCAce0W4i4uNBqzbWYm0fGQaNAvDI5PbLOxVWVuO0kIYh/dZ1
/Ka3B+BQbm6CnYVUhpz7/aVfHY4clWuHC/wmGY+MqGxzwyJaVFA3DO3BQOrTtPt3fYkMwcZga2cS
SZe5xYWDPdv3+j7tA/j1bsdnnhwAz9owKDsiHviagC/wT0X58/7kVorKRKZ0BoES6/x7GQvbSten
uSU9v0GRbNplUjcyOGOhOR3RHsDGyC4CET9S5m+ScyaaDkG53Ihw3MqGMd04UC/J9nKX0+pGS4Jd
xaOyOFFxbzZm7JqB38R9Zu49ijDVQ11kRfgWs07KrWEau8ExmJQO25M0SR47OH2/7NFuv4WlW8hd
1aa22LlDFCNWLBD2OquydR5Gyur9DrJsFRzvr+DaF5uji5fS/NyZvP5iOSYpgzqFgY9tWP0LFbLo
u5okxXfwcik+BHFn6Rv7//bskYrRKZ+TClLa5VWAu2dghbhlAgqY+upsNp32PcA2AM8B00jlsSnR
jzsAyjE/Tk2DFNz9Cd/era5q0CLj6cCj9Cb5bK0m8aYgcYmrjNrbD8KOnVMyAPDbeJ/WBzIBOwKz
4bJZvE9YOZutFK7jVxhynJUwzS+tNIeN6dweb6bDKwFgjWILe+76+zWpwBGpaBglCdMT0rIIpdQg
qsElDhvbe3VCpEBQlIAjAny8HiocizYETez4aQCIxgPF75d61+7vf5/VCRFGUDikqkNUdj0KUFh1
akbb8UOnzvGf0ap93anGxVHq34+SWDtSaYqR2gxIWnwh1M6saCh7Sv1cFXs3V8dj6YXDfhqxLvoH
s3JBwvCa8/wtN32eEWDj9Ob4Uzh81QALAZfum7OblP3G03Z7oGeElaNCOQH+QUXwev0wtY2gSw8O
wK5CXiItd09qlvR7SMo6jCSEku/PbGU8AMWzBBRrCXp0sSuC0MDGlj6Bj7aS+lDAdd9VKbaEudF0
e83ut678tfGINjlUOOa5wEev55cneUjgILk+nFh919Lqfk/ehs5jkHXWTzUoYn0jE1vZkTAVAG8C
2JtpS4sjJhCgTFqldCGctiiKFP0spGg4B1Sgy427cW0oPhzBAaGmdgPncmQhwY9h/jXlk/sQWrI5
0AJCZcXMu42hVk4zVUMO8hwCzSHg9TomXmXYkkfHNzqqtLJG1XBA0XBj3699rVejvLzfr2pVBt6u
JSZXrs/RAHzp6SM9v7H7NLqR9KH72v9gN7LpqYgj6zUHPdez6gnfRrq5fKsCQ2MzL7z3o42lOebh
OPOZMdZj97f/6hejYOp5bAzKSYvtr7idQ42vcH2nC8TRabz2ZAPIo8s1bHE+5i9yHV1QBIahOrfR
qQJ7i6FaK24ICHLWslZxjC9pTCUmOzLJ8B2fsC72Ee4HBAif4GDFtf7X/ZmuxPCMDzyBKgjgOvot
12sriykJDZu17R2kSvxIE8kvr5pa85BEroP0jm43xbuxSur+7NbIsRAAGc3HzNabh5ISGd1mpC6z
jX28Ek5wF4DwhI0CpmoZc+X1GLfooTrUnSycWsALaE9xHTh/tG2Fkj5tZ6/ZoefT/q1VFi3g+4uy
dorockFHocQG32+x37IZGl15BLx2rTSHIUUPCLKvcrk/ytomY3Ph/QLbBnzI4k4PhWPiKUXbwUmq
8blG5/0YdyC33KH8eX+klYB6plDzUr3wisgXFh+ZIzVR4HF9IA/d2z4HrLHX6HPY6LOm9nczb2Kk
9T3RIzxNsu1B6sfJWNlqIq2sK0RG1517eiQUyxZBa0QGNJjRQxI7TJ7bpOx23Zj/NjQfQUa0kA26
VR7owuXNXtuoAfVIXvlBHkfBS3UEFPboynTjlphXbXF0Z2A6FAu6DHO56XpVw0zMuAokMyAZFMEh
xdSjOtRpnXxJ08COHrAqr54MTapbxfuV+xf5QYCTeMjySC+vp7Gm845iEfszTbQ3ktV+GJxQPJmi
lvt8dO3zP9g/M94QaB+rSt/5eqZOoRMjotjmp6hRf0/coHyymxAjA4PeQdgH+GdGxKiQUr1zg84E
tCMU1+7/iLVJ0z5g/0DixypqsdqDKaepiehitbWVfB/iovHOtpPF2CsgAWMc+R+m5Hh/zJUjSgiO
qAENd97V5cND2aM3Mo+HzpVOu8cZFDvZwitPMf6B/2AoxqJ0M1/DRMnXS2xYI16kFlovIUCGz2nk
mb8Qx5usXYj7e7Wxc1euV7Cq/x5sPqivHnBEIIccHTYMl9pQNfcKUfj3dkqbywB8DPHISWjvAHu4
2B+AEB78+6u6dg2QbsyNfXhruE5cj67Te8SEUXF9Re+L58hM+jcwBfSNkHnt25FDzRcNsrN8w+tR
1IR4omxHrtfRqo+mEYn9MNrmMazK/3aM+7+6Ma1NiEopLWSAoresGTMUqCalRF0YtleXJJjwa8xR
5v79ZQOCOWfXcyP3BhQgYzh2eWL7YZqF5ynBAmGKqk3fq7VzNrcFCYuR+KV8fr1uFLCHcrIz20eB
soRrpzUfRgOBcQ44NT0TO84yGMNzOeu/NSWCiQpUtzeAx2hamq1yUJUeAx6nqp+zWBS7YIqtjS+7
du9SJ6TvS+aFQsjiFwbdHCqGkFNxTMZnt8hQyjwc1TxUj4NmuRvLvvp4vh5ucVjgVWaRih2vX3ad
9keAwtZfHNUuO7VF3dv7rDYTPy4xIE3JOyn90W01D0PhxuVGu2FtR8Mu4jKbm8RERddfpjB11Djs
Di/HPpbfvBALLPBb4m1i5eHGbbS2o12CUtpUM9tjeRvx5bFgdkcHWqeCdVCjTgcRgnm8v6PXthqF
fkQe+ZTOzTsGjLqPXK4ZPwzH2ajG1XFVRo0Pw6n8XWV24cYCrmwcgw3goKiAp9tNgRjSWymRSLUJ
66f2MegQTainTHlmBYb9YFk5+FXE6O5PcuWr0fo2CK0p6VAjW7RQ9cQLhKswqCHR1k9yfG77XrF8
vbWiDRD1ynrCQQA4M/dOOLzLnRpOHaIXIV8tQtQTRfno0JWFQJe6SfaQ+OThH0zt1Xjz1F89I6na
TnEXx44v7Cja15GuPztFgwfXUMUbb8bqKtLNQO4Jcgwh5PVQ5eCkLXhb289KpAgFkNe3faX0nwsc
Gu5Pam0Reexndi4ocaLz65FwbGgqgF3i0iNgtwuivjrWjSsfp96N9zHw643gav7liyjSAL4C6xKR
hplOej1eF2WKMRlSXIzacVIcA7v8c5xjlrxPCqP/4dqDlx5nlQexo82vP8qkiy/3p7xy2iltgM6g
N0VAu6zOyXBQeX9dcWnLRjtaJckfb1C1cdpXgg6uLtjIyHjMWJDFbrH0NEorjCQIMmT5BjWP7sl2
J+fJqW37jQhk4R1YIdzDHOmJD/dnuJT9ofdBF48eLR6kukVJbv7qr7aqJJ/PFCQ1L6FTeBWRALhr
ukGZa75psQDHvacqqA8OJdkkmi7YdD9YaUenE+XVEq+hoDXP9WBj/DerMky7yo2d9owBnZscLBfR
SJRhZ6Sy05vVFoVgbeEsODWs3fzPsp/dgiI3SssDGEEZN0SlSHFO2BKG79Jokg84zlk7N2nUo4NA
4PH+uq0dOx4BOk0zsOummxg4WIu5clB8NVP7g9dO+jnIrAGLy6Hf2IRr5wD4zqyXQBR1m2Nw6NQM
ZcFL3oaJd65AfEw4kOE+/sMODP2H2xna90ExQaBEoem+STQyoA3+7Np00QrT53yOZs+y04W4naxN
jITQFByio+fWwXF0xE/MR6eNW2blKTKpGlN8nJvciMFc78c4iYVqjhHAGq9sMV+JBDSpqFXqaR9m
gCN3nY3n8RFrnzbeOIcrFxz1HhIoqhszBGwxtN5TFzW6RvEN6tftU9a5yHHXXUHOX/BnHxozbKuN
l2llYTEsnQFL9PWR3VjUOhBI1ksvThQfjPTntJL5ZzXNPmfS7Ta+4Nq6spoEgGCJkAKY//zVOU8d
q1WQVA78NK1xC1cV7LYnuJwPVe90CAsCLchBTRTZVk6+NkPYjKQBfE46D4tnY1Q12cq0p/mcytA9
JKWSq/gxabGxc4Z62giBV64EsIJ8PYNng2thsZ5Oq+DZgh61Xw+lLs6IDUNHdcfOlX4R42mJ/pZr
/wrx8v6YK6IZN7bQ6vBUtNU5L4aSuNhCidKFHFc3AKChK581L4PPI5xmdmAlzBjetDB5C99046K+
VFPfKV/uX0srd8WsU0P1np47Z2gxfcSICm1EHfQSZ53T/QWfQoY4Rdg2spV6D/GhdJ0YDXInQTWr
Bflf4vLXlP+gsD/D/WF22VhX3EDxAMLhalMCZ1KGRjyiiRvv3LSFKuSIbOMArXDCXdOlITxTHNjZ
y3S2yF2MhBSMRerKVsSTVxpCPSFfEubU0AzzUjhFCQGxVRq0EUJbzTACykQ87FVdpM6p6rI6Pjvw
JR+sQVHax15Rxuehpb+zsTXXDgJfhquNB/c2S7GyvlQ97MFAU/ethVReIn4oXVeb+yCpUTW6vxPW
LjM2Ia1nLlM+xuLYZQk+EwE69X6Y2yRGVoUOr+mGk3ERRin+iDg/4+n+kCvREi8iYHGd3JOa0OKK
IcZB7wCpj4s5ahluC05xmnpbP94fRZ9/+SIuJFDB3MMD8DWXwa9vssSdIpJIi4illmH2VyUSLXps
LG2MdrU+JQO6r7rwHkbp5cO5VZ1JuRRtj/1fAHgrvgjdSOOvFWL4SOHWRt0/BmiyP4d9ZMu9NDos
ZccpdkaIHHY7PuixU9YfIrJ1+5dCFCZ3fVYORDVQILZ0WlboDTA8OTSgdOkG3xzf3tSGBIBrdFG8
1PAumj1hm6LMUJddNY6eeGpjtUSpOUBRBSe1hhXOLLPRT4ahYE/oJVDf7q/22jelVsRZRsCUNG3e
1K+eDVtTGrU37OiiOUF5iSq73IcpcL77o6wcDeIa8Mlg1ullLQsXVaW7XW270QVb6PhBJRx+l8ip
PDtRrn2/P9TqhIA38B+bC2P5HE1ZXEf1xBLrQgznAeAF/pTNljrNyms7/90cc+gyRIiLPZqqVaJS
tYwwdwHXrTg1piV9DZigKOGLlaYunzDVLs//ZG4sok7tB7WVxeuTTp2RV5IDqAtNZDtvNLG0KCo3
3VjDlVcO8s3MLUB1AkrD/OevNkXQu01h4392SfDbMQ/MkSJl5OhGucuSPBjOXuBG5TNV/+4zqivx
7wOiyXeYoAXVHdmp5UUjqqkczAS9FnPEFQIbeBNx6qp8zmsVmW4pQ//+uq7cpUwVrSFIIhRHlq86
mg+ipJKKn64l49MELNg3p9I4RGM4flUH/ER+ezzqmQgDAzKgsbu84UB1IQs+VeKSJU15TMPY2vVx
lJ9Rbhp8tcr/wcuE+i90Xhd86W1bzzF65HiDUiCNXYMHQTz8NHKVn6CPbpFTVk46Q/ECmgAMUJhb
PEtc3XEfVolAwx2Ph6Cy9cdKRbq/RE/scn8VV4eiXMtWnYEoy0wCzVMtLXSyw66HbTrFTfoYVMLF
+xRrlvtDrRx3lDGpCc7qgDRlFy/fVGhZ37X4+E0o9eaPXRMY9a4kITQOZTXBMB7DOA6+WZmcwq/3
h15B4dFlA1dGU5aY72ZzalZS6Rbd6UsxofV0BkQCkXNwveKvJpT6YzIQeJ7aqQqMA03zEblesG/2
ybGjMN3bcduOewWN9K9dM3Owq7Z13rQ2/8PRxsftWeD1Fm4EqWsfBoi9BsGL6gMVwOvrI4GbBKql
81BXt8ReQNzzqQKlD2Q+WwKAazVqChzoZM0t/Fv2kGICh6Cp680wZv05qjFNgY7VHztdFJhDh+Gx
xx8ec/koOlR1qO4rGW1JGK9cl6if0DUn9ONFWF5XTeP2Nf41c9+17P4uiqF7+N+cndeO3Eiyhp+I
AL25ZVm2Wi21vHRD7IxmSCa9N09/vuwrNYuniB7sYHYBLZTFdBEZ8Rs0MsxjiOToYTaT8ZNr5f+E
oh529sZGrOO1R30CzChPvnVbecHFAUVbGr7pEHZXpEHsj8407qmObCElyFg8zhmi5LeUqWmuemNS
YeyRbqcFJHvFDI9z0vXxWc+N5icwGPG9y5Xhu9UN/B9MERe8NeOyLM/KEqf2xemw0t3JRjcubYp2
UNClPSDzvw6GWtbGdO7ByjZN+j5xouVf24sWJJHm2K/msPpx/yBurDIwNCaaFUaF5QYviEcE0i/0
usaGvotn/+toyYe4sd/Xkf290Yz/YUy8pyyzce9I4qlDHAYTfPPabUdIAU06AUCOjPJnG+bzAZNb
/RRNDmXapfqtpra5c9dtnF6OLg8LDq6k5K3m1TZwRib1hWzhiZ9UmrpDi/AUgjpLc7w/o/JvWiX6
pIISzE1zm1bBKomyG8tGztmksZ2YQ3JQOh3ZpdYW1eTXNacNJ/jOGo5lrNV/Rc3ShtjYNcrb4XDk
4cwuS0r7bH1ZlU2mDElNQUGrFNyRnFS1n1rHCiEG4TlUvj0RpvnMy4Yx4XqtE2ELs5HBNCmWjEmf
gUQpo2+NhWFuYgz1f/mwP4aSl8cfSdyQKEM05UN4TVpRXOpe+WlUYjzPWjr+h5NIQQeyHOJHcBxX
0TFHG0IXWANe+3xSgkqP1cel4XJw57I7uFNrXu7vm60dCpmSu8iTMNd1ulYZBsW0rA6vhpoigocM
s9qf9LbL/8EcVN9DaG6dQd5GUuaFHvdN7ywp1FptOxuuh221kd9NSS6eMIay0iPW8hUFFoFfCgZd
Fv6Gb/9Q0nDAyVzysh35egk9Y7LHGNWS6+KK4STdHp6KMlcPRmnW/2EoKni0lR1AXjeYLGVK7Bnz
ovBal9FyxhmKY29G6lXr3b0K8NbygQ+mQgIuFLTS6th38aBWANSda1qO2cdc1SLO3uwchqWq9xgc
W1cMiRNtQdluvcm0R8cr0kWlMViZvfOxRjEh6ENTfQaaj2iA1o3te55ZbQCxdPw50prZe19vRQ2w
lBYKWuQoN/3kyEyVZcwtHoZxGKqBXodFf14om/yjZlH4b43ydHuMxsz4TraQ7eH5tqbae9GtoLDP
L1hvIHp4tB085+rkc/6hy+3pXLkt2v1gyL+/fa9SfgTGA8cRBK78KX9cN05Zx4lFw/da9kN4boSx
HOshSR/UVv8PGG24lNTvGYg1XV/ZBkaQBqVA99p67vJY2Vj4dIDcDnEtMKFNm70Nu7GJmDwJpgEH
dtscwVuy6JPFda8S/duC/bKWrzUoxoZKVBn9nK2U6NUUaCrxiCgfZh2/svuTu5HoAUogJHPLSubT
6sjMUdcsmN1LloflHJq2y44DKven+6Ns7BZ6hfQpQVhAd1q32wwXGUQ9Bq7dTy4C2rUZwyLQp4to
UnvvBSx/8Sr2k7ajDQZ9YEN6Is7dvrR6z7sOvZoOV2tMUqPwO3obfyEaNnrftSoLcWzo+6z5J1I6
63GZzORJq0Kj+raYiPGcTJznxqcRvaLpPOImmn1TxsFpgrSbHQ1BpzLK3+danH8uK/ouGMs3y5M9
tPgCz2OTLo9DpamfaQB3zUlBRry/LHM4//ZwDo0PSdjqxhnj1frYgwktDuPcxUlQZgj9y7KzhpQT
FOP4YR5Dv/Ey74fmjPP0jDCf1x50IzG1a5G02WcN31HbbyGND0e99cp/W7PPADlXbdUdRF7oaNzZ
Sfc/paz1EJW0nq3k1m38yU7defIrOzULjF2HeqDPYFYJmD8PTwu1Fx0AJJU22UnLK2vx3co1n4Q3
i/S79MJTd/bGRrYNt4/HNqeADbg+3nMzLKKXZ46qlnIYR1EFCnZpSDdZSzDohf32RInxJNAJUaNb
lRBsmKLQGqGnWqPqPJe4cDx0FcCrQfV2ztbWrucOhEKFBinqBvLP/7i4Oqxea5RmoyC2zLQ8O32B
H6qWRm571hOBFd79Q7aRThD5pMkCtC2areujXAN24O2sXHuAQWfCY/TFmqfWF8g3H4Vpmkcqx3vm
1JvfyN8qxWTBNq1Pdm03+LaosO+LYWwDFi98QkPL/gDRuTvd/76tyxL+OQK5aELRqFs9/ltnMuex
behLAFgZ6AjpEUULq0lsVHsa4R6NbC7NQ5Kp5gN0K8TYROwY9fX+r9j6YHBHsuUK5fgm7kNNxx99
olqIkWX0FbRscTCXxv2WK3q7s1Nfguj6KmOXUjsHMQs2efXFedI4Roe69rUhEZw/915R/qIf6lR+
lSVmfM6yZZzPvR4W2bslUcRj1NFA8/FntX+k6PE/5VnldYGRWUpxRDTNpntrgWiCgqSY4jmJbA+b
x8lyEl+J++ZrnRWpexjbTkV9rEuV/FDQG/kf2A3xjVS1UM6QsbUH3IgyjK4ROHnXRGHyH9hmUmze
k4YSwDLX+3iiJqdotq6gepN/TVPDu1SzjQSzOhk7a7kR/KQGB+MgtU0Ilifq1QEVOu53QDGg5Geo
2+fcvWWV7CzjViWJUjOtRhoz3Abrp1lZVabX5CbLmJjTY10ayGJYUssbN/n8IArT/KuCi3+a7PTH
iMUggkXaP/d37cYly0+gigRod0MtRuspZBaewjFFDeCqmGk2+mWCcTxAIe2spUW0AxrYOCZcexT4
CfamRF+/ntp2sdMxa1EeSYG34xw7ZAfTU5JLrxB773/b5iqSA3PtvdTJVqekXiYcyXtDuVrY8lxR
95qvo9dYO0DHrVF4WEtAl1RVXReFEoyf42oMlWsbmTNmKgDj9Q4M7/1v2dwrEiSHkCol9Zs3Yekq
WM/OFPBVLMEDD0rstZgM88NgU/m2vGn5l561avvm4NmPRm4t8REEmP18/2dshBIEVVzE8LjRqWGs
QsnkjTkeQAll/XSKrzMs08PQN+JEaoryszf1F9qGe3J/W4NKrBLwA7DlsDFeb5mazlRuRiNd7jhC
e11VwgdDa4v3GSqemCcU9Se9r7udCsNGUEE1hg3KRSBNPVZXQNPWiT1NCJtEcVJ90xAnPUVdDUhx
MZLjpDQ5ht6ueYgnIqdW/BcGhsSbYF3FA+e2aqOiUSW12TiXNDnfFx1u1ppX/RPi+4q6Ig7p99f1
dhNT1wDcAQ4dJt5N+0tonVbpehte48XRvzjGHEu667xz9m9eppIFARTLlEBn/pG/4o9rddbrru7o
aly9qnWfG1xOP/Se3h77rHee6txwIOFVgBLBL735ocHQkEqkliPlZHL610NjahYK/CT66zTEveov
dlz/asNlmX2nsHCpvT+dt6dVSofz+KYlRbuWtsTr4aLZNRdItuNVTH00+rmVIePIxJfdU+wOpnLU
Kgqhh6Wo0hm+YZXpfoYNLjm1ZQmxg2fZmHYeyB49S06PFOp5/WOE6Gw1EgUe00OBtGwKcD8/RczG
d1H37g9XrXvzHLWGM9JUsnhM3J+MjeGpKMsAQ3pENF1dw9jLGsNIh/9K2mIcyo7Ckt8tdusXaTI8
tgWozirLnAe9z7+/fWSIzvJlSSy/aVZ4OCZRZGlGAkDYoFFSZe/Uwqyx8c6L8aItkfuuaer+CLQ6
DO4P/eKW8ipFQ+8JbCMJNy0i0pXVDkChDA8Qz2IHLM7wkDadmR7nItSP+oCP+qS1ymMleuOnN/fY
AddJexaqEfq13S6yh9n4qOHFf/dhsaf6c3ObSiEqAj7/AjlkGzIj+OMQlgbE6Fjow7UfFfubWyCB
VVSLc4GDsHxp8ML+2pvZ+PX+dNykGRTfLIoZMM55+BCQXw9aKxRyQeP311H0yCUroYdpsjqLL5NZ
jMapQVi32DmDN1earPeZCJzRsZF8/vWuR89dF1E1XL2Cd6+lJ/NJpQx+uv9hm6OAHUIMg2BxAxVr
nU5LSrflbPEi/8vw4uKp05doJxhtjcIbjSgEXkD2SFbTZ2Zu0SQULZrRtS7tMJVY8uCq/fZvoWHv
qKBkkY9Yw97aucKdEhHka1GVyqEqhH2Y3cbZGeUWkcTCAMuRkhF09yhbv/6YqqZSYaM1cDVHx730
ehk1xyK0tY+Z4fA/HTFSZ6AAYj0tSVl+xI2zdI/kpAbM4Kwzx+P9r77ZmrA3wJGgYk5CQ0dBXl9/
ngcHDr+j1YsUJ0h13yiouiBArpaxb3ulrtD4nubf98e8WU85JuU1XOSged402bqqjIcWANhVIT39
2Jtd+5RX4bizNze/DLIsTBjiOgHp9ZdhFGlZ6K0upDDI9pYmJouiT+pPtG/1i5bE3h6V/+ampx/O
UaOvRpJG1rQ65dGEBjerPl+XzBQnDzjbo1M04vNkxJU/aZFz0bWyvkZdEr21gyhHppfAf4gx1JJf
f6qd0AwCBaJeFaWuzmZuJM/mTC/B9pRuz7FS/l2vbnY5FvGM1ZOg2PXj0DXganaVslyBNpunJvTm
x66x489jY+Z7bMfbRILBUL2DZ0TySwYj1/iP3TnRIUR2DmucMVPq78aox+/IR93knI/N4PmDiQaZ
37VW9/cYeeaTO3jTByGoCO7kELc7liwG3QL4aWhr3ChEK4qIu9YcjGuhpPHRjIE1mH27xwe6nVo5
ivxOynAQL1fLKMs4ALEQMMdktz7oczYeRmOqPic9Jcn7R/D2cNDFx4YHWDV4upv8Xph6FqaJalxn
+KS+iyHtaV5a99TleXIcgSju5CI3YZd6DXqp/IvmCDQP/fVCEhRwYuhjzBu8bLjgsFT/KkuBoGlU
RclJZDgI++D71J3X6daMyuIpMmmsHo/u18OW8CYdyPPmFXRbfAS+NBwyjQ5iqRjqmy9S6RZLyEUS
Fs7D+l4volnUKt5N1zpL6yDu+vRrVNvL44Klwz/eTB1rJ8LLCP76IALAIZJwRDiONxq0FoqiSRVD
iRvxifofgtlO/QADFpS2UeUlMrEIt1uXrMkxLKP8GRSmXv59fxdtTK9schE6uGMJ/6vjGepjm1VJ
gSpRqCl+7zm44aWhdnJd8WbxKArFnA42LSHztts1zzGl+wiuMLqN8QWmkH1cmJvT/Q/aOBbwBTgU
oPYoMK7BdPDirHyAscwVXjv0Kyz0BSqrP8Kmqy6YDWDzeH/A1cVCe4p6HoIOBF7gELwKX29Qh9Zo
Qdk9C3huuo9WiIZvZ8Z7Se/GKPBCdUjwZKES2vZ6lKzp8XVsswwSQ1o84cvXHJfS3WO+rc64/BYd
PzHetjrkt5uOhWPWaVqBhwtMrej9rE+1E0z/v5xBWyrfnBHk8CPawzszuDoGL6OCEiDTpbBGc2sV
5vuu04CeN1kwWknxBbOO9mEIcbJEjFWUnl+mteRW9glQWnRIjI+pS5Phv/wGqKLsTQnsXuPRFMOc
J9OcsgBJW/eTZRCFsP5x8KIPxcFOlua9oni1b88i/5GZTfX1/ibamngwS/Q4eGGQhMs//yNKVhn9
sKFsyoDeG7J/82j8DB279rtq6A66ohfvYcxw6715VAzMafKDCuEptwayL2Mztd5cl8ECA+c56lT9
UttT+61VJ/e9qNJ/EhrTP+6PubGR2V+0MR0q/7dPWq0ssm5phiLwytr4UJdK7ceKml3vj7KxpejJ
EoD1F4t2b/V4Rb4G1FCtFAFypO4vtxYiPY31mFbXAsRZdMz1qCixeomE7aelh+ZD1YZN8nz/V6wu
V7mxAfdQ7yT9oba/rvePnev1mpWVQRGG7Y/QHP6ei9nylaTXv9wfaWtWX5BYkAW4yNdRMtaqBQu3
vAzqMOzwvY+s82JM6eX+KJvfwx33Eiqot60uobhN4sZsliJoBfk4fZnGL43QIX1T3ogBeZk67A54
Z8F+kBbBrw9Ea1mlKLCGChxn0r+NRgZNrlc4u+9RSLXaINHLwQ4iEYvqSHXGyt9+NHiv8rwDtOhQ
w1zdSYhnAC9MuipY+lQ5tv0wBxjV9aexNPMjosZkPFNn7OQ6G6sIMsMxVEqLUtx8Nb+jKCMMjoYy
GCPVOBthX/reNO551G2sIlQBCsOyuQmoaPVpBmrlPIDCIoi1zPTTpKoulaEjzaUow+n+hlk/leUy
MhavRJOXhlzO18uYZhQ0VYXT3tZxM12MJqxbH3eQ/GM24st1rkDjPkZ2M8zHAZGQ9FGHxqScmtmp
R6xLvWJPQW1rihEswUkbzpB+o3k35XHUL9rMxw9T8Xetjx0MYUwUd2oEm8MQP4GdUI24EXvspzat
yXfKIK3b5jkaUyfAlVM53p/e1XP1ZXb564FpyeLwDQO5TjK9mby6CKzBSw2/oMJjH428F9q5i+Lx
wZxj5HfFoIhLqaOLt7O6Gx/pmTwHKBLCy2DDvl5cD9OrSGmXJphq2/iiWOX4oHm9vjOVW3sIUVoS
csnIp3a0Goby68i7JG+CSDHVr57ShB+qRnUuSqO1hyo1qfRgJ3YYhqU742jnHfR0qr9YSp7uPCE3
Dg6NK1ikNHI0niOrOymZ+kbv4qgJaI0XT4NtFd95O9dIy0XDzk27NbU04nmt0l7lH/lT/sgHRJUs
kybsOugp9J+GAkYRe+iNfSmJ4CAZl+I4IPHJ/FY3ARzQUOGlnAaqUyBpmbHT+JrRGzijhE/1TH2y
/Rjp4fhGs9WXkcl0ZMMWZuQNgjgrSIVEDVuKIk70yeggw8LZ63fYpTezyPeBqCCAUKEir1wtWOg1
XeFqqYBY4/R+ARfML+Z676zfblA5DCVUKIEGD9T1Bs2zKCFDDZMgGmrO+JyDzPatJveqpyHNx/Cr
HneL+jCOemucB3VIQPjmVqGcahMjS5e2ihB6cP9qWGtYvMyw7BVJliIPlHVuF1ZFqztxK4Kimo2J
uKWSPs5mlNMwmthwJzUP56BqysXxY1d4fxtkv6EPaUYV78I4kdX9Lk19tcGk0J9so/2pzTA2zjhs
xV/apkoLVGLSZA++f3PImEyo8QBzYdGRYqzWzOyHIsbcJg2QxpjeCbtIgqnMsOzLcm8n3G4ORXIB
xBRdhZv7S/HonOXekgZQNNLr0sa6P5Wpc02W7Ov91dgaSfpz8/gFvXdDQozyElxP1AkOWm77ndF0
QRZOBmzzTDndH2rtdPSy8HAAecbJQhS35uurY0DGNcJVKQ3INfXfpUnzAD6P4X1VoLnM+MBm+a+a
NfglhJqKBxsqoutrUa/+hPnTZIe66U3Dr0l7+vdWNVjPXdZZysnJEqc8TLpb/KWGoan5QzsZ30oX
g0pfz3IgeGNkzHtfszlxL+VKIBe3d79eA2+mCykCZ8S1CWCl8Gu1qQ8D1eadjG/rsuAJj4IxLFjO
8ipVwfYvLgBzisBMcEVd+jl5BM/yxkbIy+oQsgH/SOMmSkavVweUYudljiMCW3juUcRowZTJbB/v
b4Ktb+HkE5vp/t9KumPouSBH0yeBlc/WEQ8u4wwZ640eFfJbuMFpiEsEoKQyvP6WBBB/XGLwF4yp
Hn2cXKSKLbvP336JMwp5JChboMvrztus2GNh9BGjqHNzgpyRnhHPNnayjI2NhrIzFTCpZE3Gurp2
GsUrqf6l3AVFPTsnJ0pb5Ogm1y18u8LR5Hx/gW4yN6ZOQuwl248cah3f0zxGl65bREDPfL72g1uA
rM+gKnl4p36ftBilZFUY/1Mzsfeykjvsj6Ljy6pR4iQ3ldfejYRUGzu2LKiIoPQa49gYUa1AB9EW
4zph6vlei6fxWwH+518kXZ3ftWr9vv/pW+NLHVuL0gO01/UJsEMrLYrGS4OhyMv5TNbnNlAqs94N
bC9NIxzV6ua5BZPUn7ixUIA3FjctdxIsuZ7rWUCRk04uKmu3qXOGbqKBJUUaxOqQX4yp5SI2wbN8
6jRRfI5TkegPtdnulZg3tplBqZbnB5kku2y1zVCJHpEEtfBqHC1jPoRuUVt+QvUbQCLY7rcHOB6R
XDSypMS7fZ3fGU7rxFZRBGU9qrqvYRf8qXbr6PdkzPZeSrcxo68G01/fBqkZ1pbVhLzY+zR/p7gi
OiJervqt+KoI9UcZWuXOIVqVeuVOhjNNqwV5UK7U9SHqk26svcpMAwsZ3cFPMzF+aQskWLHlTVRX
ysvk0/v7u3dN7HwZlI6nJbufFAfW8L+yReNwwP47yN16eUb8OkKPaZqvCIDhrGsX43nAS/Y4CVvD
a7AcDiKqmxP5Y/NXOxd7nICtSScwAtbFWgqcyKrOxe5JplZ3SSwswQerQ/8weW712EexOIa8m8DQ
pli/3p+EjfAiL0rSakq2SH+ughjiNmlhK2UaYBS9PHclqJhaVdy/7o+ytbx0YuBVSdUIe529o1uC
zXRHIrPErnIusOs9Q9OuPze0ZD+leEfvBM2ts8kZ4VhyXjjqq3Bmd6Tnracwlwb15mGZypMV9fh2
2PmeYvn2UOTl1EEJOusmhTrZE24CeRrYjW75Vj39VZnacpjxu9+Ja5tLBRcA5BRt9JsrQLSJomQg
mYO4F8Wj6ijjQ0htbafcuhHOpMwiWbSk2tyozXpq0/bOyEMLp+9l+FCEbTT5k5cs9SlBqrzBmjYy
9KMXTrXzUMRl/O/9rbIWPJKnEjEDbgJUYsit1q+GxWwdp11I5dPCReEOOK16jRQI2IGyNOn4w9AS
J/te1CVety5F9dFPlBlJbr/znPLrnAhUWLEfb9rDYgmzOBXYC9pnr/K0PTOmjQXhl3ogpokBt6QQ
wJeFETecnbblVZNmSf6O4sbO0dkahH1MW5heJsOstvIQmlR/gZwGiWtNFx42qW8tc7VTD9k4oPJt
ySYG1EutdBXMkFUpBqmVGFhj43zSwjn50FpT8r+5wv28Jlff01DfGlAKyFAveOlYruKZA8wLJ/sh
CpSyrI9dgsBgN0Xze1dZfho0v0/3d9VLarlKEsjU6Y0C/5Mv/FXlqQrxMBjLIQ66vC6fDXuJTR9+
U2wd6XkXn7UxHMr3bqjaEKjoeF7Hfhko75vj/GDPi26djR739GMhW27/EyI3cnABIp6PdpcPhq/O
aRQeOlFM5qGfdC3zI82Io5PtJUZKVds1qMNAfFD8IheaciibKEVVVOqSnDM1L8+eI5TmoQ5do/Ob
KRPGMRdOQ9d69Ern3GhTmbz9jqQgTkJB/ON9uZ6RUi9MF24fwhqzOZ9GF1cZGAjGMezaeWeorcWm
q0ouzrGWBarX+UTGH42UVwFNT94chIVefOm6MvsFoUs9JKmi/5fdRS0TdQSEdAjsq+0cAjY38win
y1HrnWNUGk+RZvLexJ7qYVmUPT24rTNKw5NaP5eXtOp5/X1Lnqo9rkYYa6pqe0wMKzpWOJbs3Mwb
kQbwKPo8skN9251WEWeOas9WrpreqfBdau1dmzftJ1QS0s/3j8vWB/05lFzQP2qWsGaQrHXRlmnx
8DqYSppfnBKFnv8wCvBrigJAJlCWeT2KbS9TPEgaQZQ1jZ9SF7/QxdszRtwIaICZQWKhhyXpnasL
NEviKUPcPgpCx8AlIdWUExzZ5AzXUH/I7Sa+RG6mHqOMO+/+921te09qSYBSAny9PmG92umQMThh
/TQnh5YjfymHTPO9lM8dh9zaSRA2MkhKlzjoSYEFkunVrvfAJfIOddBxMmfl2Ww195xS/jvPEbZb
CEtksAnnPSLU5qBSAZ+uEP+1rlF1NFszYblxMGp6eErHZTj0TWwF6HQ4x6G0uqtHTXUna904Cmje
4BCISBbEPU/u3z/2p9PadagoLSIgbqE9Vand8dh1+m/K4Bnn+4u4ORTkEiCLhHmO+OuhcLGzBzcj
/hZJ4p57O8z8XMmjJ7cefv+HkXjjgaslAIMSfj2SKLzcyitkqlyrrvuDlmRmRYOtzH/meAXuATLX
aD6ZZ8F6IMHj7BGDb0jVUxRXXRrHQdv1/aPpKunZwQMcd3Q3sj+3IxJnJytflvxghq35C9/0+rFe
8nyvPfv//BDZ/OKw0FpcfXdU1U5dZkg0J1ptHGOtTi+4IfXnUa/wdxw8hTdgPTAVWukekBLiVgr7
5nR/8jfOqrwdiFFQiniE6a8nH6pDMVoTItVt2qMvJZzfuaG36NykFoUV2/kPG9ig6UdlF3Qzlb3X
w2XlaOphKf21ZX3vWE59Ameri//qAI3uqfVt3ObsJvpcVJEpWK+bGlO5YH1RVso1ycfxAF2peZhT
VQ3uz+DWQZHgRSlZicz3OgjOeW33VgYjcqqSdjha4LWucwrXxR+6xPh5f7DN5eIdhCiJVIBat7vi
UbXLUoeGFQ9DbR2KrmTlQo0uiCi147jwLthZsa0RwWWjQkShC2v0VQ5Tmc5EbIHYCzwb8XDXzHtg
DCIKnzLFnrujleWOunOhby0chRFa+BIUegNBrSuFh1rWR4FIBMcwNz2Q0/beKFs3OGkZeQWVh9s6
dgjhgtYeqXhTKD1ADBtH1UsDi+eM9Hb3TprJYcZsxNbl/hpubBjZakZ0EBoUDJDVjHojxaW4UNmW
ltAe4rhMTqkxOn4IbGBn8bSN1bMlcEG2oqB62vLP/wgYSCEvsyeGJBhivNcveh529TEvsnA59KPe
KN/C0arts5HreXItbEupD2HRgozRlxBojCpU97PqxvRRo9Qor2mfD1+zvBX2WVihpe4kDlsz8+ev
Xd2IjTKLrGtzBBcAjhzNeUDRa+x0H5/BNxp+yyggTV+4hQjfhLnVUFkr6N/Ro6b+swxf1GkpD2VB
69hQ2vpD2Vfmse26fmfl5cquHmOSOUIGCbZaMjxerwZ6tE1dNuQMTuGJ527UZt9WtPjQYy98cO1M
OSIMYP5kedTj0Hv58/2Nt7UZ6CJzeVBrlGHw9fBDGdvdKKI4sPXCKI5Rk9E4da0u1y/RhFuBP6tO
v/cG2khDeR4AgiLR5VWyfsfnqDQBxERi3lP05J3Wl+3ZGsfUX5RMYxNRYtXwRQMqGL+Rj/CyxCRn
ZEn0XCiSrz53iiqR6mAwA6UK7Q+lo1Y0/GLtoIvG2VnYrZmFiYAQnATj0RZ5PbPObIPVy2UvRIQy
pa8N7ZLbqX6xKyqXkVovOydla1YxleBVBPwAqshqQNHnwgAhKII4GqLvY5tWAK5qcWosbXYekrb3
Sp8r0zvzelfyncFf/vbVPsbCkUSbNx9g13Wpyuq1kK52zcz2sehh0ylmfcyKQY0fDJQgmlMkyoF+
5xDFR6PjyUsXJFZ1vzHc4oMSt+PXqFGAxaaR3hYf4OE11qGKtPDBMfoufQ7DpHv2Grd5j1ApJpFV
5VbLuXGtstg5ERuBBg4e3A5uSLzl1ptzauLaRJ8xDupKTB9wXtQiv8eX53z/4G0N49Ez4X1Cw+im
ygQXJEWWLYuDYlDmR7dHaaYwnT1lxI3bEz1NdATYggjMrvNJu7WW3h7tPKgsc1iORlR5iAUrFQg5
k7Lwr/vfpG9sQRdhIgA+NE9BUK3C2IDzTZXKZklotG50DtsK13cQWvrnJDfH/mDHVRH5bNNOv8z6
XAkf0UIP2mmLZ/mvXLfEcuY7kuw4i7n/bSCEtRzMSW+yq1M6/AVTriDL3Xtu2F7KJZqeR6gZ4wdT
jaPxc2fbUXowC0wODn0dRsoDMp81EWvos3dm1BfPeMst9c5Cbkwx9CaURYDeUWRZ7xfUIfLe6Y2c
bLnIl0NYD+PFiMy4CnrBv3fSoDV/Vd5gGEcC/oHxA0lvPdySFd2A5RlTnAyae0D8J9MOfa42uV9Y
WdQfYr3Lf3U4ylWPKnxa9VJFihh9O3IoMIErbV1fGRqtpz5vIFY3LnlVH+/vg60pQfEXXD85PeoA
q1u2ULV8mQbw9oVwWX+16s/KNLe+lWVvFAB8mQ6YdMA+pZ/mTXejM8s4xuYiC1CP1M4oRHV/h3lY
HHp9Kf59+1chqQvXQ3ZX6Q+9vtAj2d2u0MUI1K50z3Nq2McO8YeDnRZf7o+0dYyITwDkKM+iM2q8
HmkM0z5d2jwLqMb8yvLEPXlI8vkqShLPpjcOB/wt0uOoVeLn/YE3LqUXSxRpqwkIbp2MhJ0VqbnF
bJZlV52MeXbez4C/3t6/lVIZVGVQP0JKYXVLZK2ZFW3Tsj3wsLouqVKd4gkTJKXX9uSuZcq2ikoM
RT2SyAREaZ3SJZ0a5poq+CA3ih/ifCwOjc2LLOlnjQCkxIesUsuv92dxY/t7ICDYIcARbvHOYSdd
IQaoM8nctICh2vCd0HCxKp1kB0SysVFQvoNdIXOMW/GRLtG9hts4DcZJGZbA09EwfYi5TKtDbUyw
OxZRTtPTANTU/hxFrh7uXUcbWY7sxnApE2BuYQ/d3ORqVKoQeFQz+TtUqNljsBuLL5qdZbXfOnb+
BQUjKrXooQn7kzJXEG0aMl7b7y0z+aB3GBtfBmjq78B44bZZjVFk+lk45Ht6VBubgUcPjUkiInoa
66JS4phDL1K6aRUp2SXXJ9sv1XS5lpaxHLKc/D5MpmGHAbu5RIA0eU1SX6LL8Posu1U5qqEzpEHv
ZMZPzSuzr3NZjLzLzfgi2i59zJlfwptqBfe34VYxiQyDU0w45sW8Hprq0VzgkJcGujPHeBvn8FN9
mCqLOGToU9dHIk2WobJQVsVhGFLNwPvLNeCtDrXy6f6P2ToTUAAkdJzkkEbl62noCoO3s2NlSPLZ
tevzvtd/JJFZSz8LtZtO90fbuMdgyUCSoRYr0x/5a/544vLKzuOyIgAB/XOgObSo0yG6dbw/ytY3
ke9SjZD0tRtxloh8hcJhzyiZ5jwDojX8WJ2LU0Rc3PmgrWNGMkpB24TCdpMtYsmW1kpnw2CzwvTS
5rmTHIwpdr5P6Rgb9Av64utbPw4WLjgi8FQkc2Q2r6cQpVSYzJ7IAz1D0dp3TSzf0KOrOssvF/yx
74+2UZQgE6b7SWHZ5jpbE1MKkzKgEnKPuIOL1HJfCgR2i9xKv+G0zEvGzFu3PnQQBKtnrxzjyA9D
D/j43FjKfLEJxDP14WgIT8Voi/hk1+ZYnOpC70JUXozafPOCIOOKXo3MOiC3rV93eovYQ4H2YWCB
Pjol3mQ9WGmFV6yrpx86r1t2xrOY7teBDJYw3UkwOlCHbhwOwNNV1F1KEYToqR5IO5qDcNG6L4zB
ue6shYy/67HIPiiQUoyC5rGKz8gpYSKldVnApTK3x7gfUKm2pVavD7Ve/VLybP8ZZm1dXhanSfrD
DF1j8uGoigiudF2lft3lsf0OVPr0kE2R9xsQU9Ojjjmp8BiicYyOUF3t8TiIkWi88/v1299PQ+RF
dBCYKM3U11vXWRAGdWoAVImjNR9Dym1/jSF5HVRPfbEPTWiZ//Bw9GBB5R43UOqY4nOepvn8aBcZ
wrExfJpkJ+m5PcFod7C/AcZQeLsRcGY+e+y3ZKjWyuqLlii2b4yedxryQfta9dP3+5OwMZys3HPh
kmPdCnEnijqO2ZBkMOd4j8RIOT/1YgHQ5NkUdcxF7LFmboMrR5esGECAu4GVESZXvJJaYH+SLvk0
xmCyJ1WdIe+bLn6Jc38FtSl28p/bex5MMyrVeLWQsNJTf73SsAFKOGzpEPwfYeexHTeybdsvwhjw
pgsgM+lJUaIpdjAkUUTABAI+IvD1b/I2323czmlU1ZEySWCbtZcZO3c6HenSf5vvJv9HI/1+xf73
I8XJlKWWKQf93P9/+YplU7l712fXSz0H4hyjYqkfBptEp8yzjsilJvG50MIk/3mrVstJRGZJSmwT
dpvL1Nk/SaYY/G9ZWvy+mqh+HKteyIdoWgiYmj25T3eoStal0IOxijPzLGooPX69XCpb4QA11avZ
nxY99HHeHIQvF6areiJZN1fO2IAn2e/Z7Z33cIrkk6TL1sB4fvWe1rU48rhnrCqhHTpfB3ZPthyO
XT14sl5/W2t6eZcdxvyNvH1vkUZE+1AEHbqOgq8i+hwbMozUIIwtr9+vsMgNsGh0ntZI2OLIEts9
Yd/U/3IH2b0nra/ePXO080X4/fIqUnDtk9ccx5H3s9ZEpGxV1/3DN0Oo6w1syMnTrBc6HyOCLn/q
alhJVUAb2YUXrWNOJ5mz2fF33QRghNZO0bPjqvRPo7MpOjXM4friE1fVYaPQrfNd53AqvZPIpepy
i0zf3W7Sse4tpPEg+LP3WePkOM7o4y8VrcOCaOp96OreMVRFk9n+XvqxQ8eb5xHvm6GafsrIqeod
tYjJ3M/DTNlAbPukg/s2UNxmyUc1rk9pTpyhn68JGoaY+umnYosLeFiDYd4Nok8uC0N8ywJvL509
pqXYvgNErgyI037Vp3v/KSp/e+dgzKQioTO8bC6+xFem5z/IYVnqoWxX65sc27mENBU49yMBYUJP
BQSi+isdxiAs0Du2R74Nsv9QttaIu2WtOVpMafqM26vXwwiT4m2KqnFCYjb3/63YXPaFny7M5JZm
l8Fxg7h3IpFBTjlsHu/I5dFD1ennIYNzhWL+s6rxpCo8D7IHdPza1iU8tawvgXvNK+Ho3gNjzPof
JKJ1OIlx6ebT3td6zmcCwLY8xgO9L9IM/9Nijo7li3c8KnFg637YJRuavLFrfOcMWwrVLuHwKJXX
eQWbSFe01RhvxZ6J5oezzHihRpjMbjky/+22a9NekUCo5td66vrbNgqGizPI8Y8NYpld/M56Y7kQ
JtAXGc6sP5pVxW3uDP5uCh7/riU7LnSDfD6i5J+3B9X7QXzYjWpNY06oaghMGtw+6MvVpc/ciWny
EZd0Y3gjwKtV7o56ud0a7JryLqmrH97hNu8ZLbTHa7qpf6quan+50XR8CKddjiJqhGeL1q/qv8TD
CCdv/L1vig6VZZ07ZDPZsuqSIb0avdW8Bv4UPGVjH2x5o+ru1XRH9JLV4aaLY7LxwyZhlpaiSfVf
FTrWz7ddgV/OaaoECq4tQPq/jC2uxgmB7qVQu93yTB27wz/fslObbnOF/b5qH3GtrD2+WZNMbbkt
KprKwC6N/Ytsj1d5yZpIlIr7X3/lrFN4JzmZPR6VyEqJQh0nE5L4bA7tMDyKdUf+WyqOezKXGJoV
sl/0sxPE81LaVfuPYR30/E80zKUcj1QW5tCRKGS2De9NN/dfZIkGyIaH0eO3a+tk5SkcCEi3RH0X
kW22N1H3S11MppZHTigEL8g+mxW73GiY/nQRSUB5RTGT5UJsZ3VeRRy/xm6rv5Y47V+DYevMaY33
NSqyJRZPEaZb9QU+OUIgO0xbXYp+jjYoWgCBJQN/5jHl1NWS69rxL+HSyfocKI5I+V4v873pfLej
0kn9Uvk+4NcQMjfnKmmDv43b1OJk58ku566zKdAO15f/gmNoRZkClZFhiTPWy+KIaitkE0dv4Hvz
emqdelY5uszjy+HO+y1jM+mRH55j30gjHuYiqx15NYcs1YWeOg+zCcwquzLmmclyzxmHJzRu7TsE
Czhg+7LuJs8yd/2o62oiUWZQ7m9M9Ne3Hq4FFgaL3330kY2nU43XWZxnesUML2n4u4q2ab41FqjN
orytmvFLN1CIyjmKW3nad5MkxZS6/aOPHOCHhyrBFKsRYiWJSgSvKLnBIN1mS8eXanXjFUbaPvw+
vgkmvI6eM5+OeiBPzk+IXws9ubol8VfrXKSJMK8jKh1GU3I8IyJwBnJ7OwwH8UPB2t3Lj9nHTRDQ
FuPTeDiO5JQ6OoGDkzjQF+Cp4iwZhqO9Vm4VVZdFjd+KvyRs+KH4BsS/iLrOdwqs8Tx5arXjvwIP
qAkHTA1Bb1Mq+Fxklt2jPkJumFg0Lvkk1TYQ+NfbH4HZx7uoE0uSh/UMuYkW2T1af7YvoeqOF9VP
PKs1SRtfacUcd1IH4zS1o/NvTNthhNnPdTqdQ0OWV56N22qhVeKRmDutDPu7YNrD66bexO9aURaI
jBOiK2y7Ty9LGIju3O6IXHZgfnWDFc8xcf4Jl2szLt5vEtlaMgNG/oQNC+yGMr+59WmYE/017keA
zzDCHtBkuVAG3UVl94gcqrq0m00unj8sUxFUUTwUGCGu/6Kh6qP8GF0hzq1dE8lbVmdfiLhncjWp
Jk5+KLplQYT4IUi4bMhH5AYtv7Ym3g9mC6HAolUf2tyDVrAWXj3Xfe7pIXsUtcA0xbWRKWxP4k8e
BlP7vveb+KdGX+9llcjUgmo78Y86cBXvf+SEAxenPmLAwOoRghKNtZv4PefhNiyPR+pvS2EZmZ8r
BznceaH2X2+xqbLSyIrheKQT+WCFdkuhUzfYgSLVo+vGcTW/+aHyD0g4dfdrtgep9IOCAJsTsZM+
jvgN7GViKp5J5a9muepQq/0LBmd46pyBlJFIhlIXdZqOXaHbbDel7b6rFlcM+8PUqomvWr9t7rGq
wmtvIcMMPkc0708dtvr2YhUi/zNVwn1Kick2DAWePalNjtkDK3z7A89/dt85nBJZDpGF6madb7oE
/cZSkY+6H09ug1tfPtYubYcYK5FgiNO7zZ3j1KPK11n1Y6ERW9AfdzPyilLt/w3H2j4di2X790JB
kCZRDYd/dayD+cy8rb4s8RBlvC+r+aViq26FDdZfritpg/iQc38YpmWqcuVTYQtM9iXmq6FL83e6
DpuUNIF3EM86/q9PW94w95iDm6qV6co3APrMq5miXHi9HgkVc8Su8tpX8T27XGPyBFfPsQzbYHNP
R6d8vzBioi7OgYmiEpIONKIedwafVyRLHyEBEVeQVKLqckfbauDxE87dgimFzMdp2fmXzZ49qp67
HX0mIWq10pnWl33lZsj9rGfwarFS/zf60dagzGeIhU4pSW/sF59npbJb90koqKnwjxXeTynH+sWJ
tuw9WVyafN1T07eW7JuLFqKazzPRgVgTxb43g1CPjiLaw8QOD/zgcEKJB/W+Z+4+gtx12xVhmGK4
6k0T/JLz1gfsH14T5OPsw2nMttkbzu7khBC6IzgaJVeNlV6hh+oxTL9zZkXIpRguUoT/HxtWT4Kh
9YU+C041Kx5kDobKBnnZlmMQ2v3Z/OGYr4ZQOM9SupgULRDVX7xvgkgRzRio5W0MfTyHHeFfDdIx
3O+wxSSPyejtZ9aMk1t05Jx/LK5X3wkCNiyp9kE/XbEne22BpIJO4rDsdIyHMnyYw2rgNpgK70Zb
x9MXCe1uyftUb7+wSYn41G7Uk35kY/ejG9v2RseV7oohwcGxWKfRvE2Q9tZceEusSUcNjCnENu9r
jg1MNRLDrDtx8jYG8SIb2GxKHlVvKDglzX9FF+64FWVN0uZ0Gce99xyIILcsB0mf+9imsUrtvnye
mkYtOdY//l9k5xEjSDbg4JtMozzpduAhC0mv0DmGH9NTDaVR5TgPVH+CzVtfj1HOpjQMHwM/p+9N
YJZGzuVuuxXgPDXdnFccLWHfTFPzc2mP7BHBAv3/iO2szwtjUpi3U1b/Xaeg+s3Z05NFlE7uXsRV
OPLX4q36oLgjfc5hxIQt3PhZYhg454Mzdw/16HKAtUNkfpOygl125qGDLkI1Lrq0TF5/yHif374d
xpyzZh55dw5v+8K1T3ZoSLf0u0hLu+Yd08tv2e98PX+xO+gyOoCHinuMPvtO3/xlRTNf/diLhYNA
zyMaynHu2Cb2SeetCCnClYn4wFp7mLb07BhyAWKqgvUeRkMUFt0w9n9J1Jn/hnVG1+hDDN7ySSxH
U66tE76HG7tZEZpEv7PQUsgoWPAkU8rzXVfLsCms1+yiZMwbv38+EkuR9ejtR2TiaczJNGG3jPwj
+EAoyuTjNPtqyi7K+hn90q7em6rRn9EmoXK0ktUph5ziPDKxR6yv29RXl32Sns63bTX8mvtoak6k
by+IF+BZrnRFY/+TDSZ0+ZrMrlPQ4NubioQIqs3c2T+Orptb5Zul/TF4UIGUI+NXgVC8O4/aZogR
1JgFt7hCN2OZLrK+pNW8diVz5wiBxbP7eJE79gy5mW1QM2dXaoB24m9szjL0ea2l6Qu3ir8BY1nT
xomrmP+RJJp2ubZHww4I9tefvpv2x+GEZs1jqEFdSY2uHswUNF9xvIZtGS1O/7z7bjOU3w/1rSJg
gsF9it2pQFfg43PfJgBtywp7TjM9/kxtvM3ForVxCyghDu3P6bbPrjrQpGXOQWI5S665Gtps8nJG
q/mlTm1qiqTFgSJ35tn53dM0/lQmVh9dUB9Zrvtso/ZHKmIjjpm6vNB4KeVvdLKi7cflzfZJRFK4
Y+bkTN+3P1tXNb+hyUw/8F+SH3N8eMnF7N60FhkO2XW+xHakY8hhU4U4ZEL5l9CBc8mGw3LcifD3
ts3rQ9Dw9+YNMQmfZuxkz9Z96AofgTag1dCro8KdjH7q+XfPfeNkziWWnv2vkjJ7rva1zcrKgXjF
mzDNdOYQAD//H4lQLqA1XO9tdYjC6bcAOlh6RH6p9dC8dMy+l0ym2Yc+4pA6ng1tRL3Duzsfxyr7
h+fP1OUMg/N8yuYq7M/4IqRtEaSCgmorLd+YGr07jan0lodj5BFRnXjLclbulP42VWs/Qu2vN5H3
7VFHnqX9pFzzrKRrxF+YyW2gSsIYrHMPCOBztVH6uCXHdBRB3DZ/mI+yMLepM9wgylgTUIoNxgF4
wFRdi/EAR1om99CXNtMtkL3b0j3iY04yFtpAXlo2c3M1E7zkIIqPHO8kln65h7dibdGsaaNoTBMQ
1ODU/PbbaZv7fPGHnnYWWJ3eOqN2XzYxb49IvhmGjlCKO4Zm1jUr+nqAJbHspPTuPoBdczgBcyFM
vz4XI6bkJxn59Q+XMIWrwffVsz6WBVP4jCyOvPJSo0pdiWTMj3TXAwYRadoUQljejg1JBXDZ7ttT
Gor+z7F72YfrrHNLGFnmcZCdjmzL99T6dT6mgOTFto3Br8Dd1Ue7ZobkxznVGvB5Gd1r9sZNM7Hq
uSmI/HK9QgAs13mUYrtahyP7RrxP4sElPn769l8WzhlhItcOdJDRcytibyh7nzBgHquJmKnQizE8
aROjPuN+J7us3pODXp+ly2vXmupZm6CqSo4M/r+Fb/PQZT56wsTr0x+mWQ2fUbbfamQ/+aigZMm8
a1nK8qUC1M7DOat/r9g51oVU00iHqUU6nUa29n9+oFNR4q2saCvrHhx5NAbIQhXE4ocqkPTUCYBm
OXvfCrub9Zj2R6dvpYAPuGZPYzxvFGjHPQA2kjlYSwe0dTgdkXJ4GLh4e7krD/9GbSoO+cBV/I6X
C2q2tN/lDyf0xD2ZCSYG0TPqLbHbEhZu3JhfuvVrfl61jW+cWTnJDfTj1OOwtNUGk9s6iW8IdzZf
I95seOHDn/saQwssU4cuHr8SOgrzytpvn8OedqxvlVzumczsdpHfUr88a8B4CjOM5nFmjP0YsnjD
p4Zj/EtGhpZgIV9ahR/kln4Q5tX/2jGcp1UYbFLhQabsYt2h9qcsU61g01a+dwrlIWMkVYn7k4Og
M18PK7t1nlV+/NBHVXCT8OL6ebrX24epI/mHCc7/CqTlFiAIVyWxawww8hmrpBNMbIc3X6qhcW/R
kI4zxOpKmTLV9fi7CTabckLL6gUThyxeTutRz687WJvP8F5344lZAGgx2Y5myYUU01fvTu7CDaiS
f/e5pnz2YLZpqVPl8OYdRj4tnSe+YOiwY/vTtv86vMU82lDo/3g+gueYZK4/ApSzy80COxRrzGr6
kPhF3Ne1qv3L0e31b8vEmBZza7kDZgnLWH50vnqr9T78d3Se+74P3vhzxivo3ZHLHF80/MFH9PrJ
76apqxFbRNu15QQCN5SH45kLvDRYhQyZ/r8DFvh/CyZG7/1gpCmwOmJxZVL1P6UF5y9xkop55jZe
ki0NOozzXK/7FYcV9nmdX0EqCen/bp5hzZzlVvbZXESuMeaSzSAsjC1qfeVw7f9ok0z93CKhbr2p
SbqrVbquKDu8QcJC00xMvorAJRrCJzwutzqsf1XOZGvucH77pjPhUDaNdoOTUnP0b3ASC5zKyef9
aDYcN0XfjCHQdueOJ24++maMtUlgPSTrq1f7YqKo1UFyGbCQTnOeSyjPfDusBuzm3lGIKG9NpSou
r6O3f0ElpKq4VhCqx3FJOWd+Xt/XPh7zX3ZMDPvCypZzHYxGR7lV3BHzMetMmjN67B8TqoEhR/aS
gsW1zLJ5z1VgyKexCUl7WKkwuYSA3XAy2Xiwgtrv/y0ADODZngsZc16C4RzCLfSKcCWJurRiRo6L
TITSODk9K/Ex4qqSRwCFtlSgpzVUkr5/2rqJHF+hZazouSrLirqd5hvtY+/GR2z3tpSkOt+TB5LF
BQk27mtl5vhr4Xzxc6h3Zoy14/ncYPrO4ISRCilPi5MRYtYPb/6qMcg1TdK87FuwBy+kW4TPE1Sy
cTinI0fvN27Wy79t8h1q/JJuxEVeFnpddMEkfbzv/Gxjn5nkfOc18DmuMODb5cnuqvrYqB3XTIZG
ntsRDkXRx6v6DJuqPU6q6tMZ/9YY6Jn8r4zVWe3by7RoAcpKzRaXPVm3+2xd0YITjb1/iUl/b2ws
iD8i241PtvGSAaeDOdAM/62816PnP3W7cZvThECryVO12K9WxsGtEon9FY1e9yZ5SiOcjif9ZE0w
/1btFL8OHNpB0JqYdXMI2u2lh26t7hLCRGY2ol6zVk4+w/MuvRZIaN8jdgkKaTM9jKCrs3fVqzTY
O0CYyEYB0L5r1UpUO6lHMgYsmJf6xFVgSJhyWsvk7kIM7k5i9ip2Li9obkZC0fjHA9lSuZMazy1n
6utL63TBUwpyyrgBFeefxgTobesW533ms3j54GaV5S60eMgT2dY/kzUIOa+wIgcFjIP2ZgXTGkux
jN84IFXmAWPZXqHC8vV0ais+DlcNE98gjRjCsysQCH32HmplUtDnbcV1rtqZZDIGShy52OgpDtDQ
VjzcqripHiITuqbYrcx+Dnoy05WPVa+97BKX129wwR2vfM0Sd4p8afZTHwz12+DAkwW+mIF0yJYT
ceFi+9qWwopjvXXjuq1OJjiSrByGOF3zZhkTXSqoGCljyTo8o9iwLYd5O0HFTjQ/iC6b9U+ACLUU
bda76adw+4irYCpm92bZvCPKE7qnKJYxYDxb06rveJkY0y8cho4rf9lYHKZ4nGQ5STlZ8FOkG6fA
G1wWwKZ2cePKLASPMxmaxnsiImSHukmPe/NtlQL+D9G3q+MYBtI9kXxhXvdkW7NSB8mKgjnmlJUT
T6KPR359k1+sMRe3ct3T8ZamLd/3WQdXWdtPfzs6mLjaYeZ251Rb2Z7jacoe5b7IruRlAUJo/WQS
rBlxl52Uh1o0b7aIAbEBYB/P3+3Ru651o5L7lkXhb9WHJHpNe/CfWoVVZdt7w5Ab3FlUkfVoVXCd
O7yvaAiZbHLgsDW+eMnor082arbjHdDDLPcHEHh8ChljRF71uv6Hiq+2F4/TnbyV5MCwEmwika8K
D1L/7E1YYZSAguF0DbW4rc97Mgv1ENqxMnmtj2S41sDpM5toSHwy7wVDMGh0Y29kEC7eO2WLjSYb
USE0eaPnLc77hh78YNy+iZ6cDOOTIHcya9YT4tH+F1NVFV/7wPj1YzztLHZdGlm/lK46PlUDFPh7
+xZvXlYetJVX3uVwJxrXOwWUvPbU1Oj9in0lR5qqO0jvPKX1xm7K88Mp1dOYuDVYB6/8l6oKb3Cj
itfb7HvofiFMITV/297ZFt5gik/esT7y81qaxTzgvbpR2pTbznj19kFwnxgTNzdsu7IrkEe0TGJa
C5xDKzp+/FfF0ZhdgPJlXfTpwn1ERHW2n7hNZK/CZg5cwOnw/wY2XMxzX8XLdlK66zKuqsO63Otw
x7dAZOHkXnrh+949BrOOd3HahqOeQ8SEOlPnpi8TOLNLWG6FbcPKLfTcH57+HOsWHKSrrNEML5n3
tfOH73dAcFN3DgAx1xd8xoY+78ijNXciavegGBEnMNziwBMUfOlpf8eeZ7vziJabP2kkqS64NA3e
k1NNaVCIdMycp5CBbcSc4dj2h6zSKSdJ3nf9w1PbrO/BppPw3cMAJDktJLFzWVHW1zetTfV6zzPv
rQVb5Ygv58oLUIYKVXy+70vk/vW4a89l2gDFXwe678drYFzcBODb0zRW9AcLdYrmcDVH6yjKKG70
cvE36EM5ShXr/+qBg5ZcdtoFzHGBzovJKjPcD8lC7e/ZW5dSzwOEdINXjcx7nJ/7HGKEe+t6ewvI
1ASzLfwxzFZWIQxRbzKAts9jtNyU4aIv64lFtQrO9VTh/FdTH/a7IZt4bjhpH6ZcGXXUz/ZbLEFv
arDBMZvZnFKRq9vxMbeqzU5wAGJTVGrdP/zu2MMiQwh95Dxga3xV90m7npfuiNkaMkK7T/6wD2sx
hwR4lgsxbfZU4Sjnl2INJ/vWpdJ3OU6GW/wrWkYvucm4pbIU4mNYBM7AByf+a32ZJ1OhaCGrVxU7
olJTLATcHmXT7zsJoKtdV3Pz7eNtS3OETXtCRePzteID/YxwZq0eMj1Ez/zhNETFl3tdVr145bFu
GXYW3PE/2ZwWour92l7NvOyvcYM/eE68cureucK4+jxmmkki0syXXOgcxjoR13K8aeuVPtgJ54hL
GB8H1+41CUZbAJtOwQ1BLuHPkHUWtl27YmiXA052A2tCtR2vyroErJE+l1acEwYuvSrbqurs7m44
vnB4WPjF7K2sbwEuuPovzbqCKXPPik+9ERAP4ZktnK7r3ttfgd1FfT5Mhbsoyoh4KscUofCNiNLV
PAxb4txH0CnSa+CDeMyd0W282wis44VuVO3lCq5AfQdD+unzUwCJC7uQlJgEomHR2wAn/MWXI4Cc
JytxXpM6lnnbsDzejEeEBTDJaN4zQCwbhW8ztC1L7CCJ5DfRfojQU0ep9NFUhYyPkXTwSYVN2Q7Q
df4bpWTQDbhGtXkS9EN/NatmcR+zDsnkWe4yde9d7O0o2DsIASdMziIMOSgBguiEt2qLSyXHrv6U
mgER2TYvKHlE24PpehB9nYeggm3+I/o24HjrViEEt9+d4+xpbCvW3BCidfRzjBt3L7cdP+HPdq3S
idsAZbNnHAeuAYt1ec4nl53rEs4glA+H77VN6cBzDU5rpLP1aqjDZTtn0AHFz202M9MDIrjhbByM
w8d+t+pKk0j7S2I/fTsT8zuXfrMeHBGhdZSB8KLhLglaNV7T1CTEQtOAiDTrwl1wboKdBO+gke/A
W1VcNFNaCVJgou1LHmvc4AfQb+H1WM94MO0oPz7H0VseNbeud6Ts5n9gEhfcf11tcAYZdvzrBgRI
/ErrLLXEV4XJVPpj61RYBzEBGzyPuXFBJgjOw4BT4C+samCoJ+Sx/Wu3xRw3AzVQnxzdpJA+qHjY
3o9caTRvm/8M3UIpt5AdaPc/1eu+vSAw7WQxc7ZOSn9I4v08hVzlUZEZZ5tUnhxtRwSy6+77eF/j
Ir7jTgwicwfFtdnPcaumD55UJjoMOQxiDzw8SRb3asKoF/9Aid/vx/zG2iD3xznKxB3y4bm+iNnu
wVmBBgMH7B0H2iU7vAE+zRBU5eh3HbnLek2h8cQz6N8yuWGSR8jPZG6cQN83HOezS6OpIoW3cBss
Iml8e+VPM2vb5izNdh66abyssKrqIuiDQ9z5XMdkWW1Ig69SnLCg29qhsyVBs9tYKN96R7nWkdoK
jgm0Zvp5E3DADr/D16OkvjfkCuGYPugUCC/rxMMKVxPKkNgivljjHae48dbgYrNh/q8d5vphR54M
6aXhc3s4/8rzwcL0KsQUP1g+91BkFZHygJeNetOm93/jdtA9h1E/ftSVJ6FY7Ed4PH1TbNJ7L9hB
VyEpLbjVgG6PBSiUOnKNVexH0PlJd557Et56F2bh5TDO8M9reJfPvanW4Uz8WxRdeP/W9OSLZO/P
eENAg1qVtePFd+LOXGI4A0uxNHUSnZH8LNWvfWMdLucw/G4Bw+q+8Yd5893KSOr9Jmoziy5KOZ5f
KqEPcR7TeMnOtiWu5Hmr9uYlbEPe1kbN1X9dmi1gFCYMPjjowNRqMQb7uVogwZOpdfQx14hE8okV
jmswYwlvObXodQFVE0Ul5ulLk3Yqy4brzwOYXwdxJl6TJ8T/M/SFNNrbM/dzw8vji8rN3UA1MIrU
5g7YAdYx2Ld0hxehTPbS2nj8ghcc9vehdRvoyRJtg7+rXhaJEqBokduMqNYmPtnPNZqUuIKcRaSb
2cGmf23J91mCWXr7EevJ/vFg20jsJFO20tRR0ycnuLa5IwuOFl/F8RLeBnZdlncNIzI5V52/hJdZ
UFJu7KCm5oIkj0zWaQl2WDG+lohMK1aXFtDIXG9Nsv7EfJdn03Hi8UOiVvuj4Vb/cDK8mouhxkYG
XJgQXfJCMQQo40SP+iWohx0GVbA19kpYZ1cXZ5/M8240Nx/gfGxfVm7wWemnlutQ7fQrgJxoSAMY
RxZY6BraLldQlTZd8n91nxARgYcpxIo4h7LRirNk4fun9tRwfrIJ5+YJwsN0e/j+qoqYhK9nua3H
Z1XtZrqG2scPgvFhzBeCQOQ57ezQLjkAmZWvm1o13XrbaUAkb3KxztF9KLyPR38Rpw2Atb3vVNu8
Ct31XTmpzHNPQzKl6r3vA/GO5GCAvTbHWQtLUG5eYSuvopaTE7peud4aamyEpPtnrTQsHZj30QF/
Su9/ltU5sE6Ymm29ghZEPkISReRJp5ronTLxu+jRTcSsP/tpA1DZAm5xhXYX5ML94AgFnWuOm7MI
W4xkMwz2sOILxvFV+9han2c9kyFKXeqC0/+j7Mx25ESiNPxCgwQRQMBtZpJb7eWyXeUbVN7Yd4Lt
6eejRxq106UqtVrqG8smgSDinP/8C//PGZLQr5UcyhZLu2uKfkR8mizPVpyG5QE7X4zO4OjZ/Rod
Tq8toNV/TvPIVDeNG0Y9ovtZxkGeF+PE0NZwz7Oha5ChWDU5A5t2LU9xwHS2jnJgh0SozEFSIzOE
fsS0pTyVOfkvu6H0IkDUXrTxrrGEW2A71K35obUHFGhVyvgylwVtE4/rxTQ8/kjXaMYY4zPr3U1D
zEwIYqUJ44FdmqjDaFrEbtG5ao8Jk/TXpUvAyhRA8UARF2WUGUncPA1D4g+nKZ6sX24Xu2HQAnY/
pEsHo4iDMkZGUSt3nUUWOkCD7aIfmWJ7x/DQeWrgzrgB+oXwF8aDEHFWx5z7xRVFetBJ6KpTTOok
hF/ZScExUTe0v85iQhiieY/3ETWjd3B48b9NnldDcdur5JDDSs5fuxZb/A0FBwPoTaJKcWQGEJ2R
wRv6hILUz1bSy1Jv3WKimRfgjc1j5QKdb0Tpgeh1qWdNV2yh6bh1/NoLvFUotukZH1hHB5fW4kBX
FCPti7I4P0NTziYYmE6HCl0Bq+1Z8mV2Y8EmLfgYgTQC1PnhuWzn9ibuef37xdXmJyZlw6PvSf9b
C92iXWd+cWUCRpssHliJ5u+k9Y1s0zPFjHdMfSy5z/yJSQaQew79awL11k3SPqrRNscdETkT+k1d
1t6mhyU3wlLuRhEAsWdM+KxEQBYHkE+uMgJMWrRxVh8xtQfEelalrIzrRNY62fkNM9+tbWZ404lY
GMsDBA1gtr4JfXc35qZzk0P4ih/nil+ckuRbdHoLBSW5yfvJKu/kMrZM9Lo59g/SSJLVNr+zHk1E
lzjxGYmYHhq/ilAKm3X/a6r6dLyaAHyrOwqSeTUw8EKq4dKszANzVkoS2+0bcQ8MVfUkx7pQcJrO
S79W3ZjZGxkKp31aAHspprIIIDikmjC+Wk1jDNdzbjGKW1CSOLdgXfmwJzrAsT8bVb7IHRyuCZzY
TaS3tigjQg0YSvGuo6xNNtmY9gaPqfbvU7ozsGqmoOYR9rL/IqF6p/te26wb388neItSzj/04M8c
h1nDnDmCNsOiCvvot1G3/vAYSYPBHCqjQt7bsTdDGQUZGu8XqYdvsGezFv4qNL1NMyxucbB7mE9k
jvtGh4Xz3HXbalLD/aLJ7qWMDauXnmIoQmxSGS9Et1Iq5o5AwuTLYhifPEQf/Q8XBBjeuD32KGGq
pZ4+LaSEmPc96BD8CKFtuzkm48BZFUF/exBqtm1AD8f/Wlq5+dr4rfoioeXrtclrXoooT/1PIkxh
ioulSP3r0ayj/H5a5ApPeYnXHAQcWwi9EuLwthZMdh+WBBjpum2bxr+2asUwwe6H7JODqNS9NXot
0gNVUCgCkTE1IZbIHwxALSNsaWvdKJmuUwfwKRi1O/zwOXWHbRfXNVt1V5klUZgNfX5oWR1AP2Zv
dykExGLjJrWGa1HSBt/PoEXVDmOvMtxQdBT93q6XfNjAgW2xwiR/DqB+Wq0L6LoGCph6Ifm17T14
er29hP1WtXMF7lUJLbcRzx2fKt2MFYWG69Vbkw13LWMRCe6qmUE3KD6EyXPIJ+hv5wTAcps1hVdR
ytRNucXzmF/o+bXZ/l6mVIp4JUPrOWh94YitBQb+kmRjTra8xaEdaBUr+6ZrK96j3eHUfIOJBXzp
2hd195QDyC77mUCSdTX6IHDIMNJ8u7hdme9teCkzvEt6mxTbDghQEtyAfd91nq0aVGlLtWsVh8zo
6vZqHLLkyWrrotsOXTobOz1ByWX8KiEo24DVdwtxG8aeuOdCBmUdRfV5tJo0vrK9eqBolQOETB4N
pWiZjPNtiUMCfl5NXmGlOqVVSsvZlR3ltz+fEX+k+TPyZnXEHlQ/NjKGKzQ1df06Oir/zeDReyKK
BvxbixCu/SKWG2E62V2OzPl+LKu+DSbGEtA59Swec2piBtzMth/tgUOIASZ+R5RJY9tvw1zAdTZ1
N+zHspP+NZikpXbai7tvfA3NtCvo/5mDWyMRDhUF6UvhDQPKiLmF+zZHjvc7mnwRBWnSZdMWFlxX
H/24kb8LAy5r4OYwKGgjCdjDJ7dJa5fhczZ91/D9v04dZ8Q6wHa7vb00mXlnzezzW2YWoj3JRIfL
IYOf/gIlCsWDmAvvySL7tb2rYeT14FXKGgFZvLC6097MJt15A551w+Q5r3GSpeoAzsForIq65CzV
7KNgwK4+P3Ko9/BMVWQGhAi2RQCBFaZch+DyaqkXxhEphpHxubB866Hqu+oYlhXsJdGE3NScjCGF
TGXaZ08V7LKyrbqXoTCEuVdxyv5O184my4+kUcqS3G1eLQ6Uz1Psdu02xgtHBqYTS48AeGr9AOmT
XVPllA5GUGFUKUQuNTSy1B2LH1Pu6a/zbDT6bChzPGV9NNiPteXUs70JCy1+RkoxSrNLAe4/Yhz2
MiwCyK/BqNnYL2xfOzjlaYkQt278/aIdOjHg2iku9pYxWQmqhVHfx4ZR/sTkg554Ns32W5XkabWH
nQVFOR0G0PyKFGyHgr00v5KW1sVPSG/Gz7QsyOgmb/Z388LpCVFCmghqWk7jmdr9O+mG47QzKs12
RlAwjCxTejCeC5rN2xSa5Wd8BJiw2U3c/FDQ0/qNl/n1lZIVacJeqAF0uiVLroA/WEWY3E7d1ouF
840A5fTLnHiJ2nTMSOJNO8PsQG6dLMPGzuME6tU6L7z2iJuZAivsoGOo3oIcjs4a9sYoDQGK0s0Y
fvWYZzzZSxExqoAa8UNpBM4nNYwL0mlzcdu9EnDDt6E5yeYgKdbCdZTvJ9uB2UXQGDE1GKb11Y+E
zzE+9yVKNfBEIfKdMUq2WW1UNpAVN5ReFwVTDMj7DXQSSIRw5ktBnxDknWd0Qe1H0y1mSaP7feFJ
Yq1C3Whe1couEEalWgz7OPG1DNxRztkxV5Pd8Lwcdop8yXtEPkM8JTv6HCzrNxPlJMvBZPwBLl9X
37DbQufFq5DJjnHoyjGqTf+7WUO22kAWz5PbxezyJjBcDzoXdYlt83Dtkh26bIZQ71v0Md3RM8DZ
md4uEGXb3mLNddBdux0hIpUPyWaG1UtKOUiYH5EcFmDiLWCzxP1tRjt3o1TfRTsV95G6duVsfZcT
dsUMU4fRPgAuTfOhS/yxfs061YltMkCLP68EsXpHEgZoCDCfN+xcI0LYRYHhecfOGtP0Zmms6gfd
8vzIrpYlB8QzyY3Rubo+jFOUOFfwwv0nHKmSH2WvZ3zNIDbbMIHLlsSvqkxiOnxcuzeFGjigIVKV
STDFME236AtQIDGxjQCaKvrGPSZpJPg1ieSAhnvnLIcxHXr7Hi2VlexD0afXOC8vfdBR8Ga3HX3G
vtQSqy3faFr2TFIPf5PbY6dnuIbDs2+Hya1Nv0H3HGX9r8g11XMtUVrdev7YVselNfsHlU8yezGB
JJbPSzSMxdHr56hnjSIc2dFCDj6FQqa6UxopThi2QOvzZGF0u83tnL2Okp/Nl3NQYyVK79RhQGuV
9sEYtW3skCeUj2DYye/KGIwfNcw9ujvNABG2oC5ejaKkTiQOkJR4xkRuEjhxnlFEpVMcEKa6Trk8
mcBJoqa9boEYyl1jwsxFzi4zO8gsZTgA94v6Xk4x8zprQBxEDdNky24qEZYGuUqgEA44r8mja0Aa
OaR6ES9KQ6LaWXCx84PpqvC7O/JTWx1qTI4Ywd0hFIFdpSeYMKsBDvSdvijn/uQAf+8zd54aSA6s
pQINXNl+jdPBEEeYi5gOttIZp0MD/tmwKRTeK7Jh+QCjQnxnbx/clT6VRXsAxyb+ZMWmrqHzc1L3
D3E2VgxxIJaGQVpM88gh5CTZ0RKRoNp2Z1pMmO1ltTNAyJ+rJrb1Qc40XIyxoqq4iQW5Kcj5wkrf
m7FTd7uhmYfrbMhKKKbwIWmgJMO/G7QWlQkTNlmY9xeyJkzS7hM9HQ0LiHsDymodRZ27JtSuCUEP
Oo0u3eEBVF45adnYd8RMxO3eNVZcphv85J4fVH6DWszz2SyMxqjaZisGWCBcuf4kw4m5h16GHmYv
LvYIYcZq7s6pqvwi8E1IaRkSO+j3+JN7B/Y4czgaMZxV+BB+x+4IYP4EJ32minYaEd1ErS7729Ff
Fg2ooRYICyYKCKYXPTKXTqOuPxRtGKpHflQJhotaJ9yOoSk/hxWz3G1tJTS9Ko79EP5dyWbsx7AE
Z1OjNB9gDFyHwnDUvkTncJVlLPoHZWKWdKRbh5NPpwVvzm0sI3zOs0mDjJbV+NuBe7CcaL7a6WAw
2ZVnGPKUm26ZyT3s9pyFlCbZja6sEUIqtPgnBFMQvlinVf5ICer/gOWYIRVWkW62qLgEfSueoPGT
28TRK9QiNe9r3Dsd+gni+BBp2Ursm+Kf5hNzPMl3B+7+Q4x1O26g0KY3QEdtcibcoRi2U5F1vycR
g3RnChyT/X2lQRhNydtOKN+XvenoejlXfMrRLreT5D6JihRRhuJT/sLpXEL/hwwQ3cQQpL0zXPJE
7nSGAhV+JJPbXTj3zVWRyzTcAul5Xxt8prIDckHqGV1kaX1SrZXFZ0skFYGalBhocpgyYZhJ2nmy
iUJG3ds2t7v661hlfGVCpPhY4pBG8oFTmn0fgHt7+R3cXAz23WlGkDKLOrojLa7i1B3yKWAQYIdB
kY6A3bUhvc9EqVeQUJp5DG/4yGBVrC3dJzOyLX3MF4/KJVQeW4TroE1y0fd6u87qOPp9WVfutZ4U
SgMFGMDma43qZszc5TlpHShyHfC8vy1kyODNz0w6G5EO833BdXgqiBMSPuCafgRIuky2JowBJ5CE
bYxBIZECBqVlGyY7LHDfRreQq7ZuJOzsAAMn8/Yi8Qr7MBnMS7HhKtuD6SUwaptulsnRdsPE3g9J
LFfKmJPe9f0YVtDaMre+W4o2KR/4fiv3FFrGOJ3QToAf57a+ixXi2W1VxwMcUR4iFTmOVcKsLX2D
KdDknf26LW+jGQ37yZ8xGoHxki10EsnsQXgJ098L4tb2xISTJgpgyk/M+8JwvHqDq1pms9rSJd8V
fexUu5ZJ6veuYHofqM6o2m2jQJIosZbooUMKML02vSTrIqFiy4IQPoh7qAcmXsd6aBWVI4kIvyVH
JLIORSTTznRFWh4GbQ/jfW9VmYueL5+/qBHrfi7hFh4aBdleedUUmQezh+q60UvEoAKXBzb2MkKi
CBrVcPIUGeyXzZS5Fj80TJmAANHlMJRNw/3pxypqt5GY4mTrtXNjBQUu1qfJZ/vcQrDE2dShWm45
v6a2+9wN0eIyqyJQqaJoslFlRXr+3GWh9xAx7LEoHWDx70y7J8bbgosExbmKUTqXODYj5Midbtw4
oWpeGYowufdLX9LJ2jHsQh5OAnJBXZgd4Y9bWSCkWgBsXG0nTMLQEQc45kRqb7VMA04z7BmgqxLG
KSVYZnZAgjDqdo0aE2ObZh1nW4jZo32aFjjkR2cqvJ8MIdBfAQqlUSCnZpLBUhXzZ75iRoroL+eN
Z82VdZAl9rN4KAz2UwPlsLqu/HHuz1HjDF/4wNdQvkFHQeFX1U/Zy/k3DN0E0VhjzNDAPIpnsHCB
vhqN6Z5jtkgC0696ht7o6PyDMXVLu52iMFyCVkq6KJb7fQUt6jdzdH8H7W+VH4FPt8/LPCwpP86l
Fh5pN1CTDFFzx7iqoTycoLmcqNxHj7q8bb1NFS7setLH1WGL2qasAnI7HCgva8Ozm2Kc4DcUtfPX
wXf6T7KxupepUPMxx5koOTeg1VcKc7RVtzqit8nJToG6q7D8B9kK0+sG2tuziFuvpLSsrBrmNRs3
S141U4CNVQiuScKKOnqj4WU7cGvUQP6I2UbswXc41HD7cHEwGg9SgheV92SDNS843MaPyZwZL5Yu
mfQUitPkGjusXAbAlYOzhevuXat0QjtCyI4N98kkx09mCo5EEYrxuA5CGfLBswddh1R309lT/d0k
8XgM9GTjPYCHAjJx5VWRe5iI7PDBBWEZPfaz69PgcfZsaJb8Lx30uwSpTKhdnIVC58mBwJwewBKm
J1UszVfXzkiaklYVv/bselOQF6b63hiQvDbwiqPpgBG9+cqSwCyUNsWkL1LjdIenhL2a5C2OTXRI
m2VB5+uuuyfapYVHLRfrh9ssJd0Ig7lyVykMtHfRoupPCYY/MmhqHd0nuEb95DBX7s7Q+Sxop3F/
xBE4z7+XjO6YEBSNoq9ZRhtincyYcbVDBYNokRTzS41MFTqslzlHJWjOtjFUeyAkge0yk10sKbbC
iplr2FPkY0uR4GDUw/nShyyqhpBjfnSfCV8fkbTIwrmLVEQvZKW+fB5CJaAAVGp6SJM8yq9cuCu/
XTUkz51R8y0XfFv/AKWL3mFyV6gtbkjxF1VV6XBskgWJhoqUfzR8KcZbJGFEew3+pKFQikTOZ8+F
aErxOICJVBmxpZusn9yXeZygCkza78NDpulgLHR6yb4mMMWkNOpW8BgNpH1YjGW+1k0/6pNAdefv
3IymFZHh6KsrxqZdwUfY8CsMXQFHI81MM4ai2EjsHKtP69syCnG1YPWanzN2i/IAS4t4J0Nmc/eY
uTq9z7p5+WEhcDhNFkJKxnSaDPp+qJqIoPjZWdAjecDWfuj6YmvXVAGn0m1sEzaKgc2cncRZdHCw
Y2Aw79hVtJts6ssDuHxsfZu6aXyq7MHo9ugY3Zulj4r24OIC8ZJoOgtA1rp4hMNZjpvR4cGxDDAn
2HJiYrAxhu7yWOXamTcACTOE3dbAei2yXAgt2phpeej25+gYgVQGwpwSlm9SWDaFy9D87IVHk9BD
L+g3/ehONt3OEj4UupDGXqIZ+GEyl3NP9ijkL73UTgG04pr34ZIVsOwrTz+vqdEdFLG2plSwS985
L3ArSXfHKOSuxK7KRtsfsbRWH5S7xoe1H8z14Cx7pOYlPFm0NBsH/9HXEfk8KLrndK++W8TGSYO3
fWpQJ6QbBNHJbQ+HON1ZsrbvLbBxFtwsGQ6IuUrCG9SHCSrPrPXvOivPpwOqTCJ4xTqigVDTfDKs
HqTKLIUfB06fN3xJRtvrO3+MpiiYx5wgsQ7f9+rITkXx5RcWcb6szJzgoMnLcpaWwkkkKaGSxBHj
Mjal3pOHWtgOdJ5/wKJi1YUCc3BibWfU3VdONQ0svgJOEzVUzGgGBxcNMdBiiPU9a2P/LuWkwxuG
M+Wbi7irPSdxGInAmBRQBNjEKAOFw0iyQ3irHkW4WBDeZR0XhFW06r6PGzb8TlPvGUWDNhZDnJqt
HJdEnzGBn0dyt2RhDeAmarU3GVTBeCpj6Ww1wxgASdOsHqnXqOnGyrQQunXsWIfFkfNdbrGdboaZ
udropMlaTbcA0MvgpoBkVRJvkwkW8GYIiVK6krWZd6sYharyO+2NUviBOOKO58yx4jgmeWEMl+cH
Gzeur2HVdFgvxBIW/pKwmezx7Orbs0kz8xiNKkOE79QJjCHkVMOmSiGj34BAgIlFVWd/Cb0svO+j
JbwxGd2EV3blLmqL44YxBr4/WsVmmS13vqojG/e0qTeL32QP1i9GrMMvM9TR5bT6cf1mGpIQZ1ZC
j9h4/TLgCd7EwGRW6BfXmEOz/0p7iL/jZhSrA5ZyRCXOcz67dEKYIpwMVTd3YdxYQPIuPVjgtMz+
eA1xiYrJcUN5VAYUetT4yM92Xtu0DCUqz9rZZQHblahB58icjNkFlJk03NmL8qCywXMmeSPLdfmI
4kHfz6keHmRRdezY0Nk7uPjx9LW111YF9chwxokBFpmXFWq8YrsLzU+sRmQU7izLAQKb41hBFIKb
IAOFzbahR11t981+vAq9CeakYzh4ZTLNK7auF1lmtMkIWPrVMHJfGWzojDeg+MOLtjz437Qs7WPc
1xD28cK5qiBNOUE4M5PDtSlCjRbKKPkZNdqadhDGMX5ZHTPEZoEOEu4dIJgeuwDpf3VCEX/BqL36
lE0JH05il/1xdivTZC4T21fIcyKxSVk0GP9T+qSBk0k8JebE9A+Vn8prxrR9SRY3uPddqXOIOiDX
zlPve0O3qbVs+RDgBIUgCxGHp00l2d0uYdL4mwirKmfbWeWq4Y4ocQIjstJnt0ubZd8wedH3/NTp
seWcwpbfaHzAVNeRfbAgNoBdyTHm8rgcRp6FvXRfMHxiHJTnXv2j8wfVbqzI9Tg1co1uA4IHfBK7
7Y1+E63RCNtUhkVyaM2pZmygW4I7AIZkdysWP3kC+3edWxZijmOocHUYWI3D8cY0gFl6pOFag186
TRSY2YgfDH91aALMj3EtSNWCER5qRiz+ebYorkCSwGAxdlDprh3GPt13GNrG9FrxcCvEYK4WAl58
syzS8D5FoT0/FevHCFKR0vDWle8+mS2YJnSqOruKWi+X+Ov43fPAFHQ6FCjsbwvOBsLUSkJhI+ZQ
FaeEHr/1GEP/wi/BvraNwsbYSHmht41sKNRndGwm/s11NZ3wJnLObUvg4gZZCzSJhSKL9UrL73yz
wEa/WvA1qaDgI4FtQrJUn1yRyzoY2sHF54azedshMTphQzE0B/4szjbdODEvyIVbmzuJrgjWiq3n
b7kaAbmXIfajnaAZLr6Bz3oBAt8V3ZEQEI50eoY8wi/U50EOQEqG1ziUKMrxXxmniRwJvhWv5wPe
0Kgl8lE+4cNmfpo6kf8wWCcvXTFVN7EdzatoJGQHdcK5/IFM31z1yRbImY+F3a+4MIiyYyDjTpuZ
8+vKZ6XPV7ld5PdGlmbOdoElnG4cBffgGV+MCK0bKcRo0zBnBsJfaBo5Z5g+7/qpHh+nNF36x4r5
Haopv+2/FMCTMEWxoX+GcjF6B6hlsoEhVLJTEgmpnE3T0IMeR7Myum9Mys1yK8akqa+BOKpzRam1
HFp4MiKIzchA0AC9C4ueYoofKEnENysKKUTLBR4JDO4eYtxipk2PmQ65D5uGQVMFwizr9LAs/oye
rMypo2vX9FlzcWlTMbMBTvuCbo5doOqs+s4v7ewWKU2bXo917gSZMgsIWVkkS7jDqR0FDrByTTU5
rIPRBg/GBzzQEK47VuKVJ2gzrtzC2Qpf8d+K0vtaO226JwhDlEEr/BGOpieaW+Kbm2ZjJSa/GpmN
EGfhQQaHs+3lh9wq8vgMVlpRwhFOBG2+7Gbzufdq4yeNecnTHSv1MLuFDRNzTlt3g2mkTj410dLt
ZTTNOsjFRPO/iKGDDyvDag/jLr238DnCKKqq6uU2aRpJ6CxCG+LfIONGxe3/QBd0jT7px5PrDfEZ
c85a3QwiCf3NoubJ2v2PCGVrw5EtTks4kJNlFWVdYrhjl3kw4gk87eGkmxX/1AJLoUrr+Vi3c6mC
XHNizZoXh2wiGz/w9nzDRtSlwMFcE29X2pX1z/9ljMs0dGbmU+sTdtEmGYeVhCgCnVfQcn5kDb3a
bF7YiGIRAtzqYkTJfxc2ounqFYqeR580Jgm7EMujIHGFdztjDbMFLFLfjHChtfCpAxlyw06rKMyR
AabyA+/Nt2wilSQ4ngmRIpTpwhDUYEmDnJn61Kml32vcMDHJTobD+5abbzhgugprOE/INdNBXphR
GhGI7kxHctJh+4kXGH2VMW0jf8E4ASXQTzU5cuz3L2q9+ZSxv7egNxMddJloUiKAHEPwx9M4DNY9
vAbvYAvL2NrMZvZUXfgWQbgJis5ddvWISploU39bj9VHkbxvLS1Mu/7/h6yOpP9aWngttap1echD
UeC9B+/K86zkCrHo8EFA65uvE/4GcVCrrftf/q7u5ObKbvXJZZR8kJ50bl1M4z5wrH7zKspWPC0p
YbpdvM4Bwoq2OkkHSzYrQJXtHKuxdYL339+bi+ZfV7nwxZZ95ELLmvSpRhJ9Ip8iCjwGRV/x4SrP
aQuzkppv+OB7eONVEfhjEmFqmYpU4YtbIz7eB3O09Unhhhgwwu9vdTaGWLch+nv//t54irBFodm4
8Jfwqr+wP9dYLUEQSfWJmDqBerZ3vT3cSebo//U6gtVgSrJvLIxoLzebuGQ7h9XC6ks7eVstAu7o
MkUfrIm/XXW5CmWkJG1N/O03i1UjZHGHlRditrj3qkZ8Dv3JmM5LkooTkGAoPghmX9//n5soaVSm
TY6AqbCPv1zrgqAThRtRd6JE0F9ihzbDSPMsmEo3wlB5dfrP3Arvt1CID2xv/4npuLi2IjLBd3Ec
J21Vre/23180AxhkYcly6gfDtU5ZWCKqYcrg0wDXpahOg4KIeGo19diRAYHb0KZYzllrJAv7zPQb
+qoQRTHjelxbnFzNxRaFROgcS8S08AkKXEAZunp+dC6Uw0C+hvq9yRHkFwFhUD2+ozieQB3MF/tJ
tYusP9g+/16eeFxzMNhQaGySay6yBy0/r5IkETPU1sx9wiYKSsMSmw/vL86/v7f1Kut6YYcmGuni
e2szI7MZb8xMrTAZiI2x3xpDLE5jvXSH9y/15g35ru/5NgaKmDL9+c5MhKqLFykuRVp2kNmAtCuX
8IOv+q0bIuKC/Djp2i6Y+59XwT7Kb1vfJmIQdtF27hyMDxaaOvQMH2UNvvEBAHKawKx0PYoB3Z+X
guxcomL0plNEg1RtoGbjDqXH1dAI+0IRX2OyGr+OvoaHK3Jjjj/YWNZ//+Ij8Li8ZSsEq4wILjYw
gNW00HYznYBLDNDEgtFtNcLbA3G4ahoz3bmy+iiC/I3n6wEGOuSUsc2Q2/znTddhnaSqb+dTaiQE
erhjHqhWj4HE9Oa/v0outaYk2OR3ECP556UiN8VCPmNtpvb0bItJI/Zi7OtKu/jgSm8+yX9d6WLR
9I2BgYwu5lNPEfoIjcu9Lf1qRjYjhlODxwnjWc/dv/89vHlRn8GiJEbHpOL48/aQx9FAe4g9Ongc
3/lioh9FTfPileh4C0uL15kh7Pf3L/rW67M582wequ2Zl27hqNgi5jvZeIrQv5ybAuGVYSOBAK1u
P3iob13Kc4UNOc9HSXB5PuA8TYs61tNptLEEH+0GYVIy/NLT6H9wEr3xJOFRmA4TEM4CEqj+fJLN
bFflYLnjKe2G/h4PUbmfiQ75zJS3ufbCCD5jYv54/0G+eU2CghCicQZC1fzzmskMomitk9IBnnDB
ALjLr3IM5nfJhG0SDgEm5j8z9HL7+P6F/z7opWVxHpBGa7prvMefF4YWV2a4IjUcek6MmJq5e04C
xs+q0NUviUVJ9MF7/Hvf5oK26XDOEvPhXkZmtXx4Yyy6Bid7o6NnxEmuyJLug3f49lUoaSmeBXv3
xddgdSXejlPfnIpqgkniw+N/8FNXfHAzfy9KboYkWo+jVfz92iygU3sI+/bUjriZQeTploMLnjju
YryLf7//qt64mLue3mRyYejreBevikHXrJok7k/Y7RhXPeGD+3gKi9vZrD+KW1qX+J9ngXQFgb4s
xTVS4TKXyx8dh4FC2J3qumv6n7g100UJPee32BNCox6YQw7nEkPPe/KLcjpdi6P+/dt94xVigcTn
x9lOFNxlW4L/4xJmQKonJ4z1tdlrmC8IkL68f5W3HirVik83R3qQc3nqeclSES5V6VNciHgfLsUr
Qt4iUDb04/ev9MaXtn7bRH0rmldxeT8MF8bYmlR7ctPFPOjJi1IwbKygGT8P+oDhav/fA6fpCYnx
NWmBOPouz4S6IkpBYlRwMltjuuc0wFPIXfwrgU53//7d/VNAXiwZDnDOHT7plcq67nD/qqFRAcZQ
YrBEstGFFuc1rq5leI5eZ4PMwj53Tlv9Qi87vhJFIAL2QfNJYPL9wX72xvtkwQhBAImkbrs8kSA5
T6IRK4UBeu8TzrVMLL2kM45zAd/+/Xt+4436ErthtjMykTgG/7xlpYrc1UmiTwlErytjrJ3PYaML
FIAdQBEmkCTE7P7rJW0Y5WydNlwVYoQu9gBIO2WZJ2l3ImACXwfHDRjDdjsT0/NtOSJgf/9yf3+D
XI4IRqJVTMaI6qKSWUbgrrj32lNsxfqE/QUKUO71g6v8/c64CmXvGldmgtVdPMccirEdjmF7Snp/
ucVsxzvkkQ/PejV6ef+GLi/FmzKVC1bHyeOSmXVxLhiNjW+/Npilt0Nz7irZQVpV1T5ykv9asPxz
KT526eE46P8V2MgABkJZm5snckTKI0XLM0rCcZVpRR88v8u3dHmldZ3+69Oz8HPIsr4iniKux/2o
Q3dnG5h5vP/oLs+E9SpoakzadIuu67I/GdLZ4qTQ1smiGsFv1XG/SOmrEzW7CobeSgM8If0bElO6
YMLh8IOP7Y2bJKdL8m1b1Cm0Yn/eZEZQMslFGEYK+Bfn0vD0MVl1B+/f5OUnzU1SDhFQQv4N+KZ5
sRSx8nLthJ3lVGYOuvUCYWqCiScpMgkEb8Jg/mOuz3q9/6tRBGsSXc6fd6UXg2ooNMwTg0Fz2BZL
lj63rcKN7v37emPd8+SogzwIM+ZfJ8EA8Wc2SlcgZyHBFefHdMFhqQfIRXSD6cEHl3vjZUFC5QEC
h/nowy4OA6dqoJAjRaBtdlAlNWl6zctVp/dvSq5P599nDk+PjZ62Q5iKGLzLjUP0bkozCyGPL77z
vyRVGQNw2FX31NQGdDCPbLcETCWK96XdzWRfNEJw3C54ZEJlHcTWiBIL/xNPq2Qf+WZ7ZG1b3bb1
/pe089qRG1nS8BMRoDe3VSzDNmqjlr0hpNYRvU/ap9+PuthVsYgidBZzMcIMoKxMZkZGRvzGAexc
TeGIBwJhFco6/byXos6F5CKvYz5PwHYo3aSSph/NPomcb8gyj833sFQ7oNhQC1SaYtic3A2+nLR7
9GTycI9HjwyMHPDnuHH/rn1gG582RabnYVGwuNxIQ6CiQoNmqRfKduxNEBB3sZQWFBNgn91e9pUz
QtmUZcfIfaWUFMeoW6AmP3nyEHZfLPxrPPhpvdvqbfmfYew2vJbnO2bxkTVaBxoHZa6PLB8Mdt23
+SQzHCZ9qAxNQfYbm0n7U4BPxR7pW/UJwQ98nzPcSm5P9E/ydzW0wVOFFwtl0OVtm6VB3FQVyCtq
u4FxX+Z69BU8hPPaSbYxO63aKNqFbfA0tVL1Vc3a6gjE33yr/EL90osue+ooGR5u/6qVL/2n/gtY
nUW5Ktdng6IEUaJjgho2xjmoRXOHGEjxCTBdvLEA60PR2qL7as51vctN5egT2gaSyZcWMoqRRQ1a
x4jyx0ICYPJfzGqu0qsUgYjvi4s569QKV3VuS9RNoDEhkS3cVArDVyjo4vn2WCsbWJvfTyYlbh2b
6cW0qpEUJG7syQMfMCWfA3K7TwNggsc2RSPoXVVHaePyWh0RauNcedL412LEUMqiQEnyyVP60oJ0
j6AkADh8XtqAOmwabPlSL8sJBEbuSc2gS0DWdvV+azqptKpEjF4SBqo7qNAguxIkFfCMDNBo8C47
mvmPmfefMdmTBGIyHtqPi80SAunMAoMAnFvFK+AQCJ6ggU9Fn0b/z6Hm6+evhEcU9K+Dzh69SbXj
6JBjPfCSJWCDdlIqq+PG1lxdTANjWcvUcDRc5gQIBZt2CAzEc5peue+R9z+1epr+nnH052Aqy8+o
4pYbe3Tt6KkQunR62LSVllfbDMor+5ZqpQH/6MOAvOBJlHV0mp90GznIWoClbG8zmG6b1vKUx00N
8Tt3Bnj7Kk2KoKjOMBYVmJMJQmA92Q+mWHiUgsXdqNJsjTwfm7+/I9KnsTTmTBJk4r7KLNBPzoik
6JA7Z31Q2l9d2IApqM0i3xhaWRt77uFy2DC2tZfXSmWUHQ34hK/a1XXBTS78DkTjGHUuIsGxvcdo
JBzcnGdRvzdBG3sjFNcYAX7fuUNWy1Z2MlyAcG/neoDANXRp1CHHwbd3tVE1WBVNag9RukcT6HA7
fq3tDapAJD/0JfSrTDwLM18ZUT/zqtROj70jWS5aAinZo2xv7P21wEVCIavkccSt5XtJ7hB41vtp
8rq6Go9BETZnzHIKVw7G6QG9kPF0e2prZw3hQNqAJPkGpd7LHQEyWAsCpF+9zvEd9ai3WvsItsUP
njutUG0v82eZCSVpxOvtgbW1RQUxAhOBq55MeTGyGXDPySheeIU0qCViE5H+o3bwgPEEAkH1SQcH
YR/x6UqiQ18nIXIHFUwYcJaD8bVHRyF/goCSqAjLRzCb/ELvbbfErw13S/QGkmMDDVw+F1UXf8oQ
RpvFc/yyPaKigLIG3V7MCwDlT59iREhBKo2GCZAUDJv+XQTws/eQlMT7JKYJGQkboJALnaZ6G/vY
QqDZrgZg+i0yePeI6Wh4B91enpV9QM0W+TCHO4VcexHchzhHAHCOEZyaWeGsVFLpPk7C/jug2zg9
Nm0bVcd/H1OxKJRR7afwv8y+Snwlwk5I1OELGTWZqsxHNh/x4QDs1Vdgr3aUPv6bMelD64ajUdhd
pCF1QI14qBlz1C2fj6AAaxZEiKMhDcPHTnY2tt18Uy0yTGAXXJiyRhGe7sblfke1UOt8hOi9IMO/
YecLrGz2BuLdW/CZlYOlU6E2eCiZJtnB4gM6qMTCRMsGT0cEIkR4QlYkkPEZjqXotSZI/YfT9BA3
Y/zj9oqunCtU1RAN0ZkkVZD5h/0V46c+bkzZoMOnIjWORYQZjc4B2x6tO3SqoW40Mdf2KXtUQV0O
FRyqcpej6dlQjhXMKq8SU4vkkUAcVI8kdXAtMSFjYiJivhGNVy4SGhkGW5QnLKWexZaxizAQWlhN
4JKQ2nwUycwXNsPEBPiY/UA289HKLW3Y57bwN27ueXcsdw9N0/kRoBj4Ai+GRi8tlxseqR6RpTpz
BaSHTADTq2099nCV1c8m1lVuXsfStCu7qt5Y7bVvazo8sTEr0KjgLXYvheCMFF0hKoj8xcZOyMP0
4OeEE8vp9iZS1kay0BGfK0AOWdj8///aRQnyG30eVHxXkiX1KYwNSqvQD6TcRbyHvsjOmbLyUbNa
yML4vuTfq6bKz0C17M9ylmtgEaE6/uQUVOZdBHpFeMgrU026/TtXjjOXFs4hukouRZHs8meCVBGW
kw2Tp4eQOdVWoAbeQEveGGU+rIvvDoEGuj3VRWrdy9xFUhVcBFGM9BTu/vTkd1lb3gO+Du5aPIJg
Lnd9rUG0UeJ7CzNORKCCfPpGNbfAoXRIILgAo89PshUB/bdgGP9qZPDdqCurGkYnk2qJPUJjUn5C
xgeiCQ9N7L78bIT0ETtObP00pQahW2ShZfWeV2I6nu2mwnjZ1K2kR900s1AOLsXIR4qSEhF+QbB+
6MYx/jnoYfmiR0HwWy3NTLh+rwTQeX1M2PYYlmJWg1p+fachVhe4mWSOOS45vXqnyU2Wf7u9kisH
yKSEr8zPQRqSy5dgiogs4gmBwVu6jdR3UoOy/0+LBNAX+NZh8yzrja49QpweoQpbCIaeLODh2cal
s7K5qeVzfKjMkY4u+wi2guxlWim6pxXg3XeBoXzifa8/4zk4fLw94ZX4yGuQThde6RrznYPZX+dI
duq8L0oDT02JeIKqm6hQ1YktvIUDAXn0lQZD+O9PGQooVB8B0DDkMkAGU6RGSP5rSEJkpnkmVXCi
Y6/iPfN11BVrq882n7HF4bDBAxlo6c1v/GXaEDYjbcVJ0bxMg8itwVc41SbS/yiuZ18AbvfHTC5f
bi/ryh3AJqJsbOp0MZQlTIhHo9WJPNTpZ1sgT9E8mi3F7ax/riuHvLnqKFAFU3IPDzrYgjqvBB2M
6IE5AtohDDuLb9pnE8R7fBbBo6LUDckJJS301P89tHF5gwmkRwqFZImR6yM8UxDbNL2kNXo8KS3s
tUNly+d+5SjYMxZoBmvSvF/Ww2NhOL5OEuYNyN67DrJeWKwJ6aAV9Axvf7OrjiUFC15/BqpVjqOw
evO6/nUWQOBD38Wa2as7C4q5mRkPui2iQyQZ09karZEacSa+6m2nuaFkx+6E38nGqq6cxxlrwpej
ZMsvWfwGE/YB8lKx5RkQjr6ksSEQN1f8Y2H3xhf8wYOtlvDarIET63NFTwUWa8+/6K9Z201qltB8
zDnDzTGyNyDKTDk8TccoXbpI+PWN2OIk/YA2axD1mDJO1kbAW521TWZPWsiPWR6XZJTHIUxlC5VO
Rz8mUHP3uOQgWgWYwC00K9567K8cEUemXK0S6Gfk9gL9CPs9NWO/tTzYTrGNSoiToF+r566wsTSx
Sn22u7ajVyAPqEfZcoOdPZX+0YjrXUex10WH3j5FCNF8vr0J134YFU8d/ygVqRh5kTAoBVL0vSwZ
nF1bf7VIa3dG2wUb818Jiaz0/42yiBAGKkmYoEemJydKcOCu+44fvfpl6PUfHbLAd00vtI3U9E+L
ZxGGuWjoVdPThULjLHY2EvWk6TZXa1lnrbQrLamtj0U+lNig4AS8E9i3wNBJUQ54yhG1gKVUojL0
qMZtrj0ksui+ods6nnG38btvUSrp+D6oOSo8I3IpKIWA0UJtEaJusK/7Pnn1zR4Xo0TtzD2V0Zky
L6XDZ7o3Es6HQdAYuPIZjeVGYFVOYSIQYtOw/IVriJw/VjF1rPgujiSG/2r7A4ikQpsrigEg/MBt
egQe0Ns19K3m7eqB1CjywUSF2iDr6uWBtFDIQl26MSmCFaNzjGMStlNdWXJ4VhK8XndNrTvSThkj
66yY7YgKgwruFSpW6Jun29txJfzOTR12I+QRYNiLc+JErTK7vZjeRI/hEJsBtmixiqmXk8kbMWDl
ymQoauIzyHzuFV5OOzESCEa2yq0VROGvBHYTEsYlvoRBPT5CeRvOLWIEdzTzja30mb95uTNnPAOF
M4ICbdfFyBkqoPE4mV4zoQCXG2q314doq0u2tpR0P3kZkmVh97XY/ygxjklkW4bXTwMmiYGSEdli
7QuatZ/+/aMR2SAz2AClyCAv54NrBt4wWsbN7ODznCRR8QOwrfYYCYAUt4daCyRUiTGSnpNVWoCX
Q0k5MoNlyf7IBku7CwypejOzTH2IeGg/qAMi7JZZb+RWawvp8KKiJsPhIARejhnEKK/FuJB6lha0
1kEiCcuolHXlAZGVeONBsD4YjwFw2CSt6uIw6rVTZdj2GF6EizmRoZhVzZX4jM6TvnEArofiqSqT
MELFIz3WFttwjCID+2WCsqOm031VjyhX+8b0sZzCrSruvESXO35+FWu4U1DKJdVYDIXoQ0JQVQ3P
gGEPL5pLPkP58Hh7c5jXR1qZwxjo3BlydlWwc7rQD9U21rw+MCrnNNCvUF+MtujDewyfMf7Bjqu9
n/fVrxy/CoSMuVZRDGuSN6wL5TdHB1G4r7O4QrtKiVUa5mi2WSjA4qGG9UIjlNqNfWF/HiwT1rkS
qvnvCVbDx64EmX/0C1OnKjn4/ruZwmLcSUYYfIIjVmQPNpJo9i5uqTfuoFdIyt7ufPM9bRNDO0Uo
Bb5bBioLCGZLxn9w6NXeawz7nvBTtX8KhHaLPc9WPFWSTi0xPKys5hQ6ZWu9wTKjrJVMU9W9NkMa
5/cJhg0vU270ydHvyukXzol1dvYLJP3dsQcMhKZmpb718OJBH1Xge/dgunLlSB0OBxg9zXttFyAQ
8J4mftgdijEWyIWQMD8mpWRinpdVQr7DfxFhQEXO5F1rzcrqqam15sY1vnI70XLnCrfmByNVjcWB
iIQs46WQaB5ZMM6MaF05wU+5CrkNqa5FNpzZJMbDMjSdFE10SpmInyMTiaaCXTr1Rrr0Jx9e7GTw
MrwhFXayYi3fkp3oevQiZfoRWfjRxoIZoY8YSTLcg4f60R4tccDUGcWLmI5VIemOG+phjOiQptFa
kpAPooz8dnvfK/MaLH8UlXEIWTwk6LsuAvCUFQhLpoXq6enYJqiFYAr8EOXIcLDVnOCLNQFdOQ95
hCZLgwB6vM8ceZLuoOSI9C4rsyE+6lGGMeXGD5vD8fKH0UsmywfbTW1y8cPoegEvHQsEq8Ki6NAl
88v4kI595TyOjtz+mCQnGXddk9jFHkFHWewxaMLiaqdjHvZZzcQgnyXUnjRXwx63RA1CiB905cen
MlK6X7d/7UqQUoHz2DOYmtRj+RQycPTEB7XW6JFn8scEm9JhP2pIOW6synXNB/9gbjAesRTeWZjL
+6Rr4V/Zoax5cp8739IuwMgB7OaTRp6Kug2mNRlSzz0SREOTIntUYamgbOABru9RrhbA/miOUC8E
Inj5GyQo3wgFVQRk/vCRT2qjF5upqIygHB8gbjs65xQ05MY7YG2JuQVo44CJV4A9Xw4bleg4NWKi
3DV1Kr67WXzHq0HdOKQrF5uqa6AAcNnSaF8vFthPIfBDRdE9yv74hCCW4ry3Thm86ACj4+M/7xpe
GeSRVKChnC3jEyl9N+SIY3tFmRneiD/IyyTiYKPQvbJwvBwtirq0XME4LKZU9XYeo6GreeSUwZ0v
o2wDh6v6cHsu89+yOK4ANgDpqQ61XZ4Dl58nn4Tla33Ve3nk+85vp1fNxIVOoKN/2XAAH3Na1Rtj
ruxEHQoD/GIyg+s2eD6Zg20VsL6USmu+9/IMSkFlZGehruOWqAc+jAX2fbcnqs0zWcwUwwKDyge0
E6p18xn9qwjRaHhVR4PWeV2CtcljplZA5JDop1kCiql+Znnws8JfVMwSsgGtbTS/jENgNGE5i8VD
yenLEAeRKMtixQ3QVAyeBkjFn/poorE14zMerbTK8S9IwlJ5CwPynR0Y/NloOSHg/tAwWUm+lTyt
fkgiVIpzQsBowG+pkXXs0wSp2IzUOnhN7S4zd2GxzclcW3v2FHBMaj8yX/5yFazQ0Sy9EsKLY238
6GPsgmEI0oKgWIR6HKhYY5GiVP3r7dVf2WZzLw6QPg056Lbz+f1r8cO8QsJNB7auwJ16TgNU0JED
svYwXe0XgpXYCLhzVFl+bAqUNB953c7c0MvxqH+1ZM/gx6MhNF76XGneke4K94glID1ai+kdfE21
R/Qp39hnK8eWhyUxyODdwEovtplRqk3p1zQ9Wx0Nch2ZsZMRGMPp9noqKwvKCJyiOTogFbZIr6vJ
jvuqNKGmRS1KJcLw5eZsxorqmWVvBmzYIpl2eBdJkpuiPjTdGw174mOL82iyw0bZF7/qAKOAI4Gu
Q95MrVXgPoXUf1LxoNY3fu/KtiNa0kibKUvXPCJsRjAsrmO6dqg80A82y+cxTRHh74SWtLuo9lOv
GETquLfXaW1cQjQAApDOqrrEkpSxhl4MYv+eVFjlOW1F9KLXBUbAXaI8cU02SLLW0efbg658mz+F
ccp+Myty2dDvugFN9Zk2qNlTiUaijO2T3dmHoS0++9hOebeHW9lxuP3RjeV+lWlDL450nSey3uFf
6TVNi+KH1TnYMehluoXHuFLDAIZM03XONuEWOASKy0M1GRX9P5wsPQMI9OT2gRb9yCkvzeK++YgX
cljrnoKCbwc2I4k+yiiuq6dOrwzczlV9/HF73ivf1iKl0fhMJG9gDi9/zuDnEoqycuNF+Gzi4Z1G
1kvJPj6JVi3uE9TF1IOShsW/V1nmTJFjoc3f9qrZMyWJHNGPgEjYIQXu+3gopknQnDvSgsPtKa7k
jYgvU/zgYUuVZfn0GJ2Rh2pUNl4xhcreCExlV9Wys5fjSBwHrfRPii+LY8RZOoYY673dHn7tJcam
opVELKVAsURwxBOQ9kgthYdixuS7qtWiRJRjVPAcIVeNmlNXGSgLWdwaBy1KdUqssRJ8kUO0fzci
+kqGZ5FDksFCEwR+sIirA09sxB4h7Az4TrsmoBxzp0tDW7tNV9RbTfWVI0wEh7jAuQKBtrwmeeyC
2BINlK6+AKgnwvbMM6vdOXjpuIjk5xtv3rXZWQRIKhl8bTLly70c4tBWak4sPKSa4WpXtYan0JCP
wTdcORr16fZ3Xbkd6cjyPOOiYmstR6ODXyKeWAtIZC2+bJKCLL+hFF4bK9LRGtAIHhTLeKkQgdqI
x4bKRC4vZmotc9rMNOcG7eIzgmeJ/SKFNwSxL+GodqTqrmK02bSjhiHT/4Ix8mFK7f6jE4d4Kxa6
PX5B/lvqXaB7PiV22/bNQzBNto0WdCljHWX7Pbp5vWiweZiqIdqNuCgoLiJQZX1o+hTNuiYAHXOy
k2KYddQnNEEDzVd+Zw4eNEg5BqO1s/zS+qiUjZTuJiTMPvitYvxOLEUKj8ZAy8DTKJi8FYGPFnCH
7T3Ijqb96PToThwd+Bmo/wlD0vh4I36VndU7HWJ/ZgKGF1My14CMiKhO6Pe/ixBdOw+unrD2+L8Y
uVsjMenvFYyDh3BnZMgu74MqNI2NbXb94TnKQDiplSm8yZaQFjMe4fehwOahnl3qH2f9Bec3Nltt
eEIhHfhImNVQTGLirb8jZVO3sG7rP4C8iLKFrFxh+qogxNrNkriPTV3Er1MDmAad4qZ6DMjmTjSM
4g+gOZqnESLp19u7/vpMky/N/Q7yD4Lan2D3Vw4aNTTapkSbUF3mTpAt5EVlDOV2Pdopx7EnLbo9
3vWZJuEgCWSpee4gMnN5ptPECitcf6AX6E1+iNAwPxi1/B/Rtf3+9kjXN+HlSPOh+2tmg6rmEb4V
0P5aY3QnXUwYMXXVEee+5IhCbc4GHqvT7UGv0w4G5RTbCvk8pahFBiriERp6yPRUnwpqH2n2XTck
9UZyQ3/4OmKQRf8pWNO8vQr8eTb2gvrJ3DKP8/6z1qFy+92pikT7UVpwKe5lPVT7EyQzHNVFVKMw
7qN0jVB8irTiQW9Up/JIVRJKUqDV4l1pjmJyMeZVE4xgs8nYaYooq12KQdism1eW8X3spFTEAzMp
W2R3gNS6BJq28ppST7tncotJxQHA7n6Vug8hNowqgfp06E8SBgAKNplVMlidW4UNsVVpFIH2d+rn
ySnA1a6DPDNq7bMUWmShYLnD4Q0QkPTJjGIkMYM0aIN7o7Mxl8NpPviNO2RiuXqJSK1btRFtR90M
m93UIzi4n7DAjk8U/csPtLOj9DBXlybUWiLzSadREqI2IvL3giTxqBu+8mKDeX+u+fH3au8ooRuE
gYxrJWZhjTtNlCJQ5I7j6gEes0HVGdX3z4pQ7GQf4kU2MD2hfuiFMsVfmwmbuh1lcUGZ3cdIlesx
q8vvdtza9U+RFhRFUfpywnsDwcDxwyRL8WcxjqHvVlXTF0eUTp1Tp+aaeMcWJ/qIXmiWnEwTfeiz
jYFX8SwXHJn3nJpAzXylMsCe0WyAbolJ/YiaPxJeTd/G6aEcyrZ4jisYaXt5MOzoh9pQHr1r7Jqr
RWJhtL2S1SpihkbeOWek//3I4/AiGjJhuAF5vBTIzye1Mt7hGmvb+zyEefeUis7sAULn2EjYuH74
38wyNu+EUPHzojJObV+j3PtVMuqmox6uJMNbOpWq49qQXrQnP4r18gDZIUv2FrLN9uc+ADH4MFXA
Bj+bqHAXP4IkkZSdatXirNXIrlHrl61hp8eIgz5Iwg/63TC0ZFcT/Wr9vp4iPT4HWVHznmoAkO/Q
ApYU/LBHM8J5e6qaIzqJ3HqpXdMAkGNDK790TWT1XxpDatRdWqnqj6DSwua+iHLcP4ImRMdoIP7K
5xHX0AE/kTmdc4RWPBmGSZiEc2nJR0wpZHQcTXR5hwxUr8uHyGtXUIuP0J01FT0+iBq3dOB3U3on
F9gh76fSUL9jsecjpouRHvDYVIwvGGnhsWcH2FI5qDVr/NEcHossGSsUNfOw3SegK376fm1SG0qy
uLzPbWf45TRWxB3Vl3x2ClUDxuihZUieJWAo7FK8WiPcRslxDinOEOaOFwS2fFzNarpvOlsomGvb
2s/aAARxoO1Dex8fUaSWslA0mRuotRy5+SBF2VnBjzcDq+Yj2B+VTvy5wM/43sTXjY647acvsiFM
42DHgNPvoPN0413pKFFztCbL94jBSf/ESyJ6xG1ELk5pb4p6j4U3B8sKRzqLQzhmwYOsiF47p6nc
f0wRXHqH8467rp6iO7qfDLMN3b7vAuxzSilG7NGs22TvN2iDnnAcmB7H2q7uWTUWnfY1fayK/lO2
G205Vw5T7GD2CBLFbD8PsqitX7A8WqxomxbDL+4FH//qWuXuHY18Ns8DDwJ7iyvrV46/h/I+qHL3
eYhE/qykqvLJgB0TnKIwjbx+aDLFHQvMze6rtqrrE3+F5nU2L69dURv0a9AH2kpeV/ox1Crn9uX8
vnauyq92UhpRnEa254soqMjmQvuoZ6r+Q0c37mOij9r30jDSx7rU6scoCuxjE6hmv7NqI/wedPng
H3AGRaUeowFl4036J39d5Ld/upH8PMD1VDcvr2IcuQskU2zT6ys7kPZ4ZxgfKIsb+p5SkPMG4jP+
DeXCwA4LlF65m0Gx9b6p+9xETx1YyI7qjVUeUdqTipPpd73idmUQJ8fORuDIxUeztt3AMcv6uc+E
2rqANBTrOcftSnoapwkSPPyN2e2EByya0mgP9Hu6QbbXTfVIxS1OtHcah636/s/5AB16sgHgNyCE
lxCHquimEbURyxNVHp9D7NPuJzlvNx4Q1y9i+N3QF0hjIYVcra/jRF3pSJpF7b0vXtuxTr7hg4Y3
t6YKRcO/zArv8gzl6Z1aV8UJY57qy+15rqSRiEEhHYGcg3oN5ZDMSLWHVkKEwPerPZGtPA6OM9zn
cj3ey11u/Htyh7QjsZUGB7h3df49fyV3IsC1UJRs95in/0uNWcqwI1FJzz7hKtzlkem8jYXffr49
zZX0DnywQs3BoFx8BbvASArx42S0PAe5EZc6RPfg05c93h5l5XMCIYFOQFQBA7Q8Li2HSDg+m0ZK
NSfd8e73cQ6Pe+1DrunJ57oK83vdKLsHjCP716meqo1du5KkI11mUtNS4ftoyy4L6oyxKmpWF4cg
4TYaONMyAAI9YIF2vj3XtY2jgTHl9TOXMJagEhmysTy0KnOl/rnz8Wbn1c29j4GA80GB3LZxVFan
Rn2K+jDSElcJuho3Dd4UHBVFDX/ogVndTaljvqb+JG/MbG2vEI1p1YM+mgPA5RYFAqEm3BhgK4OQ
92/aKx+Mrh9fb6/f9SsHIRBaVNiyQphD8+dyFH801apTBtszGkm+j+NAwlI2tFhEUZ5p+hT7XmX3
3B70ehERAvgTyyG7zHSby0HNCY/7pKNmq2KNhdQmdh1gBAyIBp1y+G+Goi3PDqFNuzwLOLNUvtzX
VDLHKDyi8qntQt0YT1nshxvH7vqDUVUEikbbm7N9BazGuS0Kyd1trwohTVTtMD3ysKk2ykzXG55R
6PYgPAQYk0La5dpNKeCpuNctj8valw+AcoN0pwWGheeXlHU7ZErRYf/3RXSgVVAQp+FAonA5phw3
nAZ8+pCqVee0mVOg7Mm1pL0pqn6jnHIdvYClmyjHIvyEIOiy69w0TSiwSjK8djaj2CH0E4Tnvkpj
oM09cHV3GDQbK3mSd4yUQXm6NHWHeuOc/1Hxusw5NPApc21+roVfQS7kJoprHzE/T+utXHXBnZj5
xz4p6/bezimR7sFVO9k+5Yn01mFo2mAcJWMTDWE/Et9CpGR7V0iYUp1hsOEYJiPbWt1XcW9ph1Hq
sSlScJTcYkOv7EEe++RIJrTbmYp4+aXSyZJKshjdE4UyHaJYyfASwzfjn/fDnF6h9UTdiz2x2IM9
np9OHTmGl8/OyyKhSbArI1KuqUrVLbmiOc4tPoSGNB9HirLxzCm4nFKM7YoIZFgREm/ifesM49du
6q0Yj5VwfNZJUqt9G1ryQ6SJTTWLlfXUmCGNGZlqCUt6Obgmd4GWmIDsK4uyXTCayV6Mxlbk+MNQ
WM4RhWYWU0fnAWj75TBIoTRWXbW2h0iteISAx/RGjNNfGlVCio53yShRWJOFWvFKJ0uD+pLwKkhy
Sevh98uBgsm9Of2AtQWqjcprQNpWxEqxQ1dBZNjnTDmuIdT004OdxPVdKcB177FNjR4reumgkJO2
/mZ2XEe4S4V227kWV4N8gH3nvNuKQGQLd1ztg5Pxyuf5p0rFHtkeHLm1KUfgFq8IZyONWFt8g26s
AeUINtUS9ZR1mc9/jG3Pbpv0gH21dtaA4fx7cEPzkR4IUYfqqbq4AQtH9s1gIPWMoOPvB2ElGAzk
2ClV41ZoW50QkF3gMX9kPRbFy05NCbH4WpI8NLJLDdxwQzK5jereyu06k6b+d5TFhCjoxZWuJyyb
Gk2gdsrsGAx+9xbjI7Qx1Er2wFCoacwYbK6lRY7i91FaJkFoe62s9Jgvj1hM8pjA55La0INT0ayH
IW9tpA8rVyD0JY7jjG+31SWDyZ8EBmQKxUs9xHvGSKf+KPe4RdJQGA41BkrPt8Pd2mejrWPhHsb+
uoIFZnI9dHrfW17CWn6Y8NfeAz6zN+69tbWcW3BEVu519vFlDHBSEENRhw4bFUjnW4HFt4NpJ3WV
YVLvyqaXPHyjui058ZXNAr9On3l2ZCxXF4ZNiS+tedp66YDDR1RKgYfNG25xTmhvpGIrn43oTSOO
FxDcs2WqSXQHp5fLDiJTYc6DJDHUd0mThg90edJH+JTZBjhvpdMKSA7lX0D73Bw0fS+XdMDTIcCJ
0Peo/gaPyGpZvwBKal+oTzlvA/hHN08EAXFKHDdRM/Oligt/ON7ePSv5DK1aXtXU2wFNLO8vMp0C
IbgiuCtMSuu4vsf9/RSPA/IkiBJ8DnnhO1hVhUm4d9Q8IINT8jLaCHIraz+L3mAfRTkBkcvFSlhh
BncaBLYnFHkad44sZSMoUGn8nU8+ITU0w2Ijeq/c27znVeS+ABSg9rXYz7qBbmg4OBLWOVPkDeA3
ngss8vZdNNbnKKyGXe6E064j3TzdXvGV8wqRfUZlwn3Rrj57H2RG6UwULw1LWM+9iX2akzvpxnn9
E9wWlzb6bOgk8ZSZs8T5Z/xVQ4hhkQaTU0kYHQyygtc6QlSdgt/nLunBGOzAcsv/kSUreY4hQuNl
5YzRk4zd6A9VmYzpLQuT2N+ZJIchKbUxDR+KKCuyHfhyFGVLpTKVvSN1AkOWQIqUoxCK5e9rJZax
DWoDh0In9vLToYPJ+tBArESmpE2VHnZTii1YaI42dupj1CcPXUqfYdcBWjfOZRAob9AYnP6sgK6m
txF02mvTN/4X5HmiV1HnqeommHM3B1opoTiNkGBfJmSvwIj3swe44L0KTH2sdIxnk9ljuIv04aOZ
QNjfJyjvDRint8oTRhMmLmVGlr52eZiZLr6p+VtHtobHo12SaQhfwqjKiICV7ushq4FjVsJq3Kxz
ymwvcJ8zdyJQMJkz6A+9cs10QPvLsG53YTtU9HKKIX8xihCjJiwYsA+383RQn/MYpSEg4xqWqXFi
j3c5L5XfmSHU320AwLscWeNDH7TZd7QoE2c3UM5u9jKN658QjbW3Oouyn7Q0/W9tHdTvdorlwl3c
xtMniFV44dlMtUZro7Uf4NHC4ootKT3iEkYR0qd4gDEmWlIpvLbY1j9lkmWGG3fvSuSes28AWDSe
Zw745fYbW7vRlLaVIJtHX8ZBNekO1Ip90PU82rgA14ZCPhpVDPJwsqRFRlFhcczPIFGR83x4QW+l
eM4x17qLcHjduCRWzu4MaVSRwYAccHXX0uCLfbzjbE/QMTkneHt+GGN8sm5HiJVwaM9UCGNG+VFa
XaydiZ8U1vWW7WFUIn3lA1b3YeTIETQVzebJVNhF594ecm1i4FBA/oCqkkleFp8rboKYBh8V4xGd
DcnqusdUhbh6e5S1L0Xux7o5VHIpeVyOYoe9UkXgxb2+USY36bLB1dv+HThZsrH9VudDhIWwPhNy
tfna+yv66aaUmmbIfCwMqc/YTuJrWvpb/fD1+fzvKPpiPhIs0DzNAaJRCUv3CXIXJxpH0V5AgD3f
Xrq1CXFfUROe1W3QOLicEA73doKHH0UOBZ/6hlrIr0ay4p//PAr37+yCNzPTrgr6OCDbqVSHjhc0
XXbQEIY7KkWR//spgkAocymBqSOlXCxbjPZDhredgxlAZCu80HrfOeMr3YuNRVv5PryY6HrMSqWz
FsXlogl58rOsqSlol237lvQxQAFVQzSNLnoVbCQxa4Pp7DTwVWC6rvgIqt9RfhE8bCBj+C4Ue1C4
TTfsMBPbsoJbSV4coMDYolG/tnjpXs4rMHMyF5VCfUr5Q9pj60l/3E/sWNuNhVQKAAGd/TMPMcFT
eHe/3N4kK+EJYWQ+HU8cUqdlrAg1JKuyiaIs9tXZTholjED7sNSh2JbjG0omwcZnXJsuaEQ4uPQL
+Gex96eUQlwMOMNDDSJ5B/eLz23X+JNLuy/9IKVgMGFkyB+arkYW7/Zk174qNAkapChLUQ5ejo0c
WdTOryvgvdOdMDuDVMeorUfgH7q6ER9XDjn0Lg2LE14EiGgtBmsIIP5kFRaovMA81JqTfbAzNd0Y
5XpKSFJQUqe6PTftlsvZaS2eik3jew5whzPIhmbXNmHxNFibth8rnDUQxAiOGbB0HKqmixkBMFXo
Uoe+l1cUelxe6WPozmWjiDKGZn/iSVH3e/xizd5tRNYM+yLD93ynl3qOG66u/w9nZ9YjtdGF4V9k
yftya7e7p3uGAQZIgBsLCPG+7/7131NcZWyrrfkiRYmSKNW2q06d5V3ID31ras0jmO12T4kfxtQS
LgactbUCiIykkNkWschPljA80/dMf6Irqp8xHlYq1PXaTvfUOWxiNytxQ/Xvb6vd5QWQirY1wXZ9
hia7xGdDVoJr3PdG7uGTPQ/oGYH+dKWwLR+HUdb+BheZxX43ImX25gxDl0nzaIwg1U24WgWQssEL
E4uNAD1wWD84kDmnQq4Gvwgc7SUP06M5zk6ty4VCXW0jHUO9uy63mqauGbuVwVXWcFAf9A46KVIH
5mXusTjtlU72DSXB/KOyxw/YFuMqqY/Vy/2XvrfxKbhAkNAwtTbDCQwWhrZ1GukaTaPmzc4Eczbr
Cl8tLOPgjG1PsrhAaZkSMwSPffWCrbQ1w3Ispas64UyhJ9TTlppr/8cuYoCJMBoXj1Aof30PWEvX
V0Vhi7eazGdZyXBv7IrEn1IE5XscU05ZOmqn2EK18f6rFP/n19Ul9zfmEEJDE8TUuskV9RDzgkUP
rsj9ml5tavq7sK8Lz5al4r3EBOLodt0RydahfYuzyprbUSCGbzr+Xp1zXYCHiLotT9XvSIKF9Ysx
LGZ+LvK++NvqOu1LOxR65lkY2VteEdhxiS112fw7QN37qJUt3Z37L2MvyoGHBFQtRC1AcovT/p9s
00jtJZObinl9ZqT5eRjT9JNsJioarcjx/T3OslKd4Y4X32XJCXUXRfzioxZbanMaeytZvFqqlPRg
C247O0BQSUc4dYboM61+VJsKKZTGsq5JLL/Mff5Uoj5+iZ3WuM2hkvmkB/9grb2cwqzOvt5/I9tu
Ie+BP6hhUIvY2ACahRppZk63MFTMd32RntKo8QAiZc9ZGQF7Q17z4f6KO2cbdBB2t1ybNtMQ7fUn
CMMhlbS6dq5OEAEAd+TBjzJF/qdS5rePvunsklRynSFmzA3yeqm+muF7AeW5xlaueprU9CcoX93B
59t9IJgmAvqC6NY68UhjjSSVFswVmB4ephR+VBhQDT8to0ax8fa3Z0Bz53/DpJC0/PUjIUCl6sFE
CR2agArBnhYn9HAM7J2DoxpQbLtV5ACMTcDi3mOAuR6byCWsdVvqnWtuGH380A1QyNxgwhHDxWtq
Kj3ZjEGiq4MdfpJxejw6rDuRi/VJs6gJ+Msa/UHvwybFIo7ItrScbIgB/qJ19am0hsyDtHYk671z
EwAE54EtBrbQWVYxGv6pqsyimO9bY3xHMaQjph8fzTz3nopmCyQtEnIuuNV9Mw8ScwAKk2s4O2Z8
M0Kl/JTHGmFYrqyg91EaejvWnShsM8xFkmBn7D7iJNmqIVWcNWq/Vbltnqp8Cd7RicuOqJ17ZwFB
WeRgaLzgY7J6h7OU987IHr1OlTyi54rMcUNP0pMjVPfefBKYDiLWDe5DCIGulpIX4BHabGrXyFKj
yF9GJh+0zAzp3ypq0/zgAt+7OWjNQrMSgQtpjdVyaa0s44Js0RVkZ/3vmGsogYE7llM3yaiRL/NS
ltOL1owLIvthgzrM4MCePqWp2tCFbWGz+pNcydnB/b6za21QE7Sg2Et0a1YxDvWTOs1DKPyZLjV/
L3L492QU0sv9d72ziCPKOso3lKk2kzI5CjQFm2bzqlRq6Cl0Cq/SDLr//irboyEaWkA1wLFzP69T
zzaolV4XqLbeLquPktk7M1ZdsQkac0l+xHOoHwTTbYRjQSGaSiPFQPtidRZTZC6tVkFsDx5f8LEz
9fw8xU71qQQ34i5zNHyFa1R4TmK0B03/3UcVFz49PKDZ6zDeKkGnJfJgAXKf5guQoophkmZ6KoRb
JpHa21UREG03GHJybzAI30Sd1DGZ8NfAcoNhupRToDw0w2i9+WpH60c0o1QUiMkBV3uxV1HZpEdk
XSEvw/OStfCpaJafjjqUb39/SJbSKBK7non76hrUrX5I1RG4HjLZ6rPaO8Ciuxah2UZSzoscGwdd
ym2axKQRIg2ieUyMkdh9fe021pBEJswrIASonSdm3PgTShPeIAXTTUr02UO1561m5Tq4IcHKNrmN
uIbXEz+AGY66tBUz1cYxT3GJKwgbqvKF5PuX+0dve8CBtAFfEBM2hzpl1YUF7NOz/hQ8TGYcfRza
sbnalTIeuWltrwexDFcscmu8xDUreNY6BC7h9j2Uti5VnqQo5QlKIta7spoejQB2F6PvBb5SnPC1
KDKayDqhMQ8eZtnMLm1fYcNk1sFDpNRHMOA/c89XuRKalYz1yUlolhsb+pqCx5mdm010k2Yb0F6E
PIfly32KEFIz692vOa/G6VQitW66cpOhRdQbXfGjWJyk8EPLKJDsn6b678Io899jQdPp3C/9XNJp
yMqfEevGZ7Ue68DTjd7KvGSpAcNOmi1Z77WQb6a6YYhNrZstiW4hdBT3mVcWJfK6uYo02mnp0zA4
cZnOf2t1UP8e5zQB4A6wq0c+CkAHkX3u3UIwWj0NNS7+5VKMhV/0Vjd41RjU7w1pocWVL2GEReWi
5X/zH6CQtTTF8O+ShM0DuCJDOUWFo2DQPvYZhA95SV+mxYYG88YNK1648M5hMkuncV0zwUDMiwDj
o1swteGJUU9xLVQADvdX2WwhEJicQM4gFRdIwlWYkSMJiYJukq4tmLAvulxpp2xR+uco4E6/v9Tm
BP5Z6o9aBCttsKx2hAyEYYDOsJo29rWhUR+XIj8CEeyuwj1AP0m0BdY5/ZL1vYm+B820MXMusBMk
v4C/dvAsm9sNuRbkS4TIJyj8Tde7WpwmGWwjuDJcVP3A6jJPkdT4a+D0yU1vpvjIzGDnO9HlRjRX
AN+40FcXD6Ow1lywJr7h541ebStblwAsnhtFw1FVtAV08nA4zDOlYIopxO5fXwWlMqs1sEzpukRB
/YXKUutOopn2pHTJMrg0N4bhFGd9NkJ1XEaOSmR2N5wCw5dETaYXtZjkT5OhdRFGdJPUu2WpJrbP
wS1+MnpujkZfO5+cqITOioi3fI7Vu1EWM5k6qGxXKy+Sj3LTx98hV8oHskFbuxReC0sw7WAMCjxn
dUMqYSpltelArLKlmCF8FI4Od7JGiTE3cOUe0mGyF7cNYvRZZ8yupIeQoT3W4Epn/8hjR4s+akUo
DUi8D8ZXDIBgTEVIRWkPaZE2s8v8sbP8USZ4Pg4o9qSeERlN9FEJptRALCY3EzRk1c64SHEstR6Q
9PRHMenD7LWDAV4RWcyCCIe8oOYbVl/X50hDn45WtwzWApzR8i9d4BruWxCoR8bQe1+BVFPlT+oi
ZKZf7xrJSBQDuwL6uIkeEWzr+aYFNYTS+1Fk7yAIng/qQSidb6LI0KqjUfRFcK11qfjVG1r0rlKy
SXfNeDDfjPnikwMwE1crQpzOuiRSBkQ+aM8H1ywZUmiHi+oaapY/gaQb/PvPtcnUxVLwJOhU0TPc
TL1RUe8DLWA6MceT7o0mug95mtn+LC/DU0tj6yIVOOjUk2n+vr/ypjnHykKAjuBCA3fTHx4ilCol
e3SutQNE0a3m1HiIc9oCCDfWnmSjx6iaGfC63Fh8aGHlQea5t3FAS1C4IwpFyFltnFFZZK7T1rka
RRDdxshcPNQA8vP9p9x7vyAYZJq2SA9An3q9PRHLXAYjkJyrbjVI3KHaOFwyI8q+CS7fgySNP5rR
aj1AeW/uGPB+mTiJ64gpB7nh65WlEvAWBtvB1RgX7VI1mnyZQDmBLq6Kt3YMyN85y5wMZmn0XsSr
/k/zt9UHFP7Efg3sJn0qVLl4LOreOjfVcFRZ7nw1tiqIEKFkvG3TzaJFh+ZKeENOvP2r1kLB+MyH
A/m+na8G50bUJYyXqRVW784sw2iedATotMFO/w3VYbwUAwxbv2pG5/ui5BpxzSiiS55WwcGO2XtC
weL4A9cVk6LXL9NKJdvumILdqrI3LvDvtfEk69BxTvd3pniG15k1EGR6ARTozKToVb9ex+mWtGBs
EN4WqF8+OPOHJR98J+6mB0xMjuy0d96o4DHBIaTVwW5evdFZm2NdjcL4FmlV7WeZ5ZyrfjZx0TGT
L1qt1lfVzpuvHQSSg825qTAFSQXKJMePMMfQ7/VzTmnpIELZxLfMBOM3KYNx6bIs/QxjVnvMluZf
+PHBQcPlT4RevVzAnAhw4VDBYGodwefcBGZoZdkNakIV+PSWJSSE7DJsXWu0+8nv2jJPzl2clNpD
MCntcMtBtAFbG6Lw7wwb38mdUYn7BZNfNdxBj4vKp+2PbYjq9IabtWXbudrANnVbXQovijSZmts4
jWETxgz5/RRpSnZrBrOrbm3UBJ1bWh1e6THql//Y+QyXQHLi61D1jepWpRM/g60Nv5rY7X4NQnn8
Nw5lfLnCGqyXG3WO+gu8RfatwKkg9E3EgKJnw8CGt0sN/YUB7fJssWEh6y+yOXsILdef7+/X3e/I
uae+BbG66e/WTqH0Y4ZmAT1y5l75onSKm6vOaLhtHlbmZZxxa/MmCKPawZHcuaooqlkYu1R6FH/Y
If+Jb+i1xOiY59Etsfqsu2RDGoJjbEPdeCnTtnnHhh9/SuCl35MW9+oT2q7Mte4//rZPyj7+s6dE
Pk5wWt1XsaJl/ajF8W1O0i79mBlc2+AZmdhDJCEsuT2KqosnYZr8E4b69GHCoEg+QQBtI0+preHT
MmiJdFCRbMfa/CzUDcHdI/0HRWYVrsxpDMK2I1SWRdsOPgu1lTfUFcyWiSGk4jq5EhsXRRmqzmvn
2shcozX1wrUzXTmoKve+E5BiBKU0JjkbpIreA5igHRDeVJyTTmLM6SfVHDxnGRirIDexZZWK4hRP
sNFShsa/7n8i8ajrQw9gkbkfeo/bAiaYh3JsnDy8FXpTu7Y0G08BSfXBOdjJRFEXx8UElBqbcj1X
n20qQIhWrBJSaQJ7QhOFVc5jvRyFzv2lxPCU0S5o7VXyQhnaWoGTckWkquN3/aR/1BJlPKFhUR/k
oftL0WznsSBoruvnKuzJYpIwvCX52GFlJeunvFgWtx/6o6nw7palnMViC+dLATZ6fSM0YxYVJX6H
16xIzUd0ZwpfCjTjsyYV7fMUlyiEyUXmySiEnrtJgemlBdlf9/fK7nEG8U8lITqRG0p/jZVYHCkk
Mr0yW98Yc8bkwHVTvW/lLEHJBKfY/DKleiR0vwlv7zDTKJdTGWrjt1JXJMdVzUI78qHeC7LsYOFK
gc3SBp4qp/liEUXCG3fb8BMd9gkoexbKX6ygax+R1ETiQR1xfrv/Nv70J1dHB9EoKhHycSzIde31
J8FkcmCCKMU3pi4I0Ne4pvwswaX/KKdZ/laoff0yzFZWvKjJUKJcUsu97ML2S9DXyRqKUqfrrBcU
cJIvCzK6mZtbi/QDM8Ch8IqlVz5rlTNHblzU9eDK2ijpHio2Sn+yzWimqyBVzXkodRVCsMPFWo9V
CxuvT6xPGCJkxk2D+4fPVNRgVxstUfud8UWRPea4HP6D0+9A5Z9ZlY8F3B+oOjI3HgpAEbD1OUte
krmu/5GSuBy9Eh4AAHn0TtBGyqNE89OiDFoi41z+aG2lVFzU62t02RIt/0BpKJVfW9soHwGIttqn
cJlSP9fbpX2s2yn5VUeZ8TsOo/Gfgw+yDWWvvsfqiFThbM+pxu4cjfSHOsSWPzdW7RV6ujy8eSUY
2UDWYXEy4FzHmH6mcBrJg26zDujNGDDtKsbBOhXxZHy4v5T40atNJuYawhyT8ZC1LlOKtkaAWeri
21A65WO3QJs3y6Y83V9lJ5Kh/kktxNwLAev1hWgBgsVvYEputMT7v9Eii58LJ4jPBdY5B2nmVpsU
oCRJJsgWwAT83SpA051Fz9cIk9soOfWPdpSX7zPMwr9ktF8+9VU3vh+bKv+h1ENcPcRyNGKyNGp9
5Y+6HXy//9w7oYN7lzdLWY/uwnpyFBkgjIea/ATsW/NsdwsaRPiynJn4Wr5RJupXx8jMg0+6U8TY
Nu0YogYI1Y3aQ+NkUlGXSnSr0dryISNA7kAA+Tnsm87DwCT88n88pBjE0abc4YohzNUvIU95S+KY
HpNQK/8UKoXF32Zx8I3p/7S4Ol0o7SBC7u1dG/lKZiCARjaIG2Ih0k7MbG8R5W7saoW94EId2S/3
n2+LMWNHUa8IXLqB88z6Hp6xI+8sdY5uTRRAUQYgOHyW9QzR7i7QkT2rwuyDBAfzV10E07Udqgyp
tRY7Vn/Mx9rrOjlRzvUy1Acfeu9UCW4iRAY2+2ZOGKpQJZo+IvtXlfR5lKzxMga285Qu6dEsbedV
C8E9ikXyENGden0XZdFgFmVVRzc1GuTvVqNq526BBXn/Te8cFweBWXgMBAsMw1ZHF+/q2lkcPbzV
KhfOpC2nuA+8WU5mL0ihXPVIKr09MgHn4Jql5UeLfR1qx6lAdbPDu7Qwsuykm6F8MRUG8iYqHwdR
fedcgq1FeB7PBVZcNxcQE0skORvjWzW30uOQ2P3zEifS7GVk/d25kEq1PzghOx0GikIhUCzQPwyV
X3+2CkSvEiqcEFnLmnc1mfen1rLnR2RF5VsUR/2jYba2xIQvkXr//sfc2Z3i0DDPEkdnM58f1MW0
ctmkjVhp+UW34m9DLZUf1Lr+fX+hvb2JqwTcFNDrQAFWe3NOQRkN4niWaA2/By70QwZucFBG7S1C
0g9aGbUpuoirN4mpzKgtNCJuSovJzoSCaORHmt4c0UD3jgCXgQDAgELbbBLJUIo46niYvhs+1bSh
L8yurbPeZXEDkVGuvLiBW32wT/a+FbUqSDHmjlsctlkgDYZNH5FE0oMPTTXmnq3gC2OW85Fr859o
uco4BP+dVh40LALrqmaHsaG1oVllN0i8U3BW+7ZO3iOT3//b6AbKj9BHUGibulA/afQbLZcZRveh
Qm0C8OwSfUuSATVJKw6qHy1QoV9yGPafiqxDczEvjKp2R6eyjpLx7ec3mMuIbAK5YmAZ6uuDxBHS
2zmfs1ul2fgQ9YHiozVcHTQO9lYRczNZdMi2cxvb6Ul2rZAO2VjEpwRdFH+u0+rNB5NtrNG14VND
5N4EhT6aoq6rkWRczOzMhs8uTaNU17SBbfHWo8mwBjqJGAIztFmPL+vGTtR2HJObJYGlr7K28psy
P1IX2p4ZuFN0gDguCs329TQwn7s+D7skuckd+q+u2tVL56GPYb0POiazrlpNSuMPQE6OoBh/arDX
m5mJFGmBmBNBklzPgk2KKZQl4/wGPkgTiUir2t6g9s10qrAFidxEWXRnpMhC3fpCP9Y0XUme5B9V
pvZfCuRBh9OY9FAquU1Nhk1Dm/+q807BRKoO0TSMwASET04ZR4BfgYn/pg05vTfQTzU9SBH6e92J
4pdaMdFLqVWnyV27zLXptHRKhudf19mmj1apBqQ8CtX5wvcqZi/OFpTbjWCwMxjMrd7A0FbyzrMb
Ic2Stbkee2Ul638tWgldenAMQk5SzhSAetbYiAkZ/OP7e2Ubg3iVBnk7vTNk7tbzBWDx4Ck1leux
6JJLhq+3r5ZV6pVW6hwE870NI7j28H/B6mwEcqpgjkZJm+LbhMCpC2LV/KmnDThfa2g+wUnBnm1q
34zF5RJkHkuMpQuHEvQqhAx9p2h1SpoMckR5aGcIL3Lp4Ac3qdIJOGd9cPa2jT/gKhR0JsUdmOZN
R6dtOpSOiuSm2KWRneI00n8ljRkoggyYohTLDXS2ZqcYfRAv1i81rJEpv/9Nt/mHMNsg3cEwbU8J
MolSqQ0G8o8qKQJvCObwM73o7LGdx/zJ7OT6qqtNj6wMv/9g7b39RLnJmIPXvkWUNwCxZnVk7SLL
HE/gH4WGso4qbnbU8N2L28LpzKQOoRO/ftWpVFPi5OynABFhf7KL6qF08u4gbm/zR+S1SaZQPaEj
hLLT6zsom7WFc2umN1XKvTLL80tA/92Va6RdgF0c5OLKzvvDc0gUrTzSVgojTLJUMkowNKHaqygD
zKH5kIB++2xHRRv4IhpMJyNs4R3bA90ct6lT6WnIQRU1cZx5hYRv4YM5IhvmBRDVHxM5PBJL+QOr
W8VfOstiggUElItz9U6mkIiHrhl3WYgzwGUB/gIShokAtkwd8uBPCtJzsl/3Vf8+DCa988B5DaUf
91X2WcZ/8V98gPPl0ZTj8mqocidkrRsdh+I4sXwTil1ykofYhoCYyVV5zeh/STd8crLBs23hBxUg
xDL5eWC2KdjMZGgPtvHO3gJohCKIJUpPxAtff3WTTkY893wGBTWQz3quO66GjvSBQN+fi2r9Ihmv
4tQJ0wHE5OpFLlpccY8DNHLsZppvMR4qiluazMdcFFeK5hFAJ5rbfVwbykejKnXJ01LGF25rCCqb
CiwvR81rHgMvseTiUxAuOqIeMNInd+rljpZuq/eo3g126arYHuRnpwec6CVhkTVeOM32O+oRIIyz
Wcl4Qk3RYHjToJrf837RXoxyHjVXAR4Xu3IbxYmfqpNtnsJeMtpTm0Hn8pW+NtXTODDapcNiTX+V
jZbr3jDO4UNZGmPn5rEif6+rOPidV4H5rJgzDg4WgNjP8ZhpP6HPo9fbFU7lPAYFws1uRdMzOM/p
MnxrliiXXAI4KgtZKCWjn/eQaZ+skM6gW46j1JwcPJS/kF1J6XnBZOw6p5n8jx0U1uhKetP9zOth
5uyC2wzRQUER3aWrESvvEr2e/lIaLNfPNuR3g5xg1o5K3Z3OGBUM8Cyeggb75oadzQgXInTAr007
IctMn/SU6E3ohXI+vRc9wmenTUqmZV3xLpe6/tQxP/Esq1cPIpm+cy+QK/0ppsBwbcH3oarl6Tjb
VwRLNN13wiGqTnXS1s2zGZdO70r0k9PH1HHG5JJ3ZAao20tp/NAmU2O4XeeMzgWIVjCfNW1Efz63
kFVJEcg1XIO2vP3EyGTuf8tKE3ceIkm0vHO2yxe5N9oM69clQi4+bOD2TNIgly9Vbw/VuezS8Wee
WVgDoHmulO9se3Hemcts6qcmMpsPiSElX+0KZ1eIGHqa859NLb+8y+fZk1prTFwJJYFviNsZ1sMS
6fn4AomcAzIjhF7chrkvb2Mb93gIE1CmU+bMyntZW7CHsxz21kHw2El0KCYElIdjTSIgrpT/DGmH
GrGcZSqdqypjiVuree24HTXVaVT47lLa1qeIzPZg1b2NxrIIUsAlZ6C0HscFpQDoNpJ9jZAjcBMT
tMaY5uUprnqmV32ZeXbeBl7Xkn7KajU+orLVXLR2PoLU7uwzrmPKD34LzN4NbgRN9YRRBz8EKtlp
rNPlWVKnzmf2ZDx3vTyhYp9bZ8M4avzuXJ6q0LJA/FEWMtirqG2BE3C0Smxw2SnOQZvIXlI7+llI
M17u51g77UkuJmaEdD741JvWxFQwWtXR/b/a6dR9REgHj9/EBnPtttrCzNfM0+VjEg9I7Fu1zOQS
Algff+5HafmuqYgl1Igxwm5ywziQizcjysD5k7UIRiSV86Y5M2GxMgrpEFtqMj+N8+WmTWN+sMre
PheTMmIapJANrot/keczpHq8DBOJYRZA2c9z6jTixuid29SnFvbLRhQfZX7KTpYtmAzM1g3QrhvE
HEj80erqSLqGQdZOvtaEQiQxdwywKvwrHUR+VyESbAzzz8mIp9/En+6FfcMwtUhnBZPeSOsc31QC
o34gu0zVU2BVw98zwDKGd1Yine2pYV6fUIO+HGyd3V8vqlfSayDU67kM7eNRUUP46NVCpAI3ygzb
SLIWUICS60+zhm0FZM/wXJWK/DgFodq41MGGB/9Lfx7xRvFaaZDeO9oknRe7lz+Fczs+gD2Rvmp6
O12iTDrS8NlJgxHI4xajVgZ2uq72e2exWicCYkwcya7JkkeXsdLz38k0pZ/jXFIOXtLOUYYQI5SX
6JZs24tRWsMh6VgPulT2K4NRUnvl0DcfQi76I6bB7mI0wC1Mr1FgWLejO5TcMaozpes89cmJlhOu
LBgFPCC9Zpzvf/ydxBJuOqFRILK20o0lem+IwvBcDI4nT1kwEChnQzuoQve+lsA0s6N5HL7b6xuI
JySFigpqggyoSVUvma/TErqEJD+nqFSPMHV7L5Dbjq43FLSd/inUkwY7kOA65WZ/MsimfAnTdBf1
jLc3TYnsQvSL6YuC9faqkakHgTVloXi0eO6eYKLKSC3bmHxlQ3wQ33afCmAu7TrBC9tAAbqRsWqf
Sle9GuJ3veRMV7qU7fdciSz3/rY4Wmr1wTCXUaIpTDheiLCcLdmmlQZ3+EsYxG+WOaeTzrVg8ifT
UbAMr/eGBeZvhNYbXBMseCK3n7XGw9xlfJgsgsj9x9q5IWiDoHwgCmjmZSIS/icTkppOTcCQwC9P
+9Bv9SV5jvIhOVnG8r3uo996q4wHF/POm/zvkvYqBxiLxUgnY3GuihlDB8PNbvpUopU6kJC2R5CB
veejPQBG5Q+6eZ1y1QJSI2P+cK1ss3iWcKR5TOtWfyzMFrXZMRy5BBfroI+294TCK0F0WeijrQGs
/MOla/vAxlNVTm9m1NNrLRf1HBpjebAtd+II3pdCSIthFrq2q20549eqtB0pZTlI3WlBhvE0ah1G
eXoce5Tmpn9/v+ytJ0RYBWYNFfn1zBc2cNAPBWoOaT8k57gbl3/G1vimd516i83BOai/d94kFRmd
HcaepKtrfnmsxIWUNQJbEkVoEBtYGOQY7VyQkjwyn9hdim/15/7c8manMoanCLvgRvAdn7TCmJ/p
8pgfehtu0f2XuAPoMtA9Q6AL5Q1G6Ov+v2FmuJyZgVAbdZTzNOeSV02FfprAYVwkxZopRBaItBDS
nhut6v7Kx7TwVKWSHsOQDvf9n7P35Ix5TXAK7KXN5EmrWb90VMhUqJz6M4S3B3I6yQ/pzB6gUHaO
I3oz7Bxx7XH9qa/DzdAMwWgNcPnwPpufqrYMH5RYks/NEmZ+0xofJqlMDsAm4gisWjigALiHGM/T
L7VWQt1ym2cI2c/SNWmL0HfmIv3I7KE50CfefYn/WWX1ZJWclyYGRNJ1MJOYGhwbSzdx6thFBxqw
0v0vtldJgseH68rXEu7dqyuiDzLhYUhLEVqH9QMTdOM6Ij1xGgIYAaSijvahxqHtsQsm5y+lTnXL
ixcN6FgdvJnVTnUBwUJMJygzNrW01lC8JxqpWTXL2a0zrezmhM6Rq9Hu60XSTsjVQNVfV6ySnFhh
klfhrdWM6WZngGZsI+qeHSf/P4ZzvFMoAKRJgh+9ercjCMKkrgHN2lME5FJ1iodsyD/d/4K7B0Go
vNF+oBG/viIQHnAaOwAKHWAD5c7WjB2VmeIsmCB7O2Rx6/VpdGC9tfcO/wRu4DpcT2tdEMBIymQh
iHvT57ClH6iWmMHyNtMAkvD9x9tdSohIEN/4y7oYKQmfGXpl6EXDuPPmOcVco5Xza4Bc20G+Lj7H
+ngD4kCUG8LIFsjNxKwp5ZpaDUHW7NL3tozESp+eEU1NTnk/Jt8owIwvXTj9Hy1owIgmySfIFcHe
eB3MxgnBHMShieJR5VxKJLZOVtzPBwOHvfBFgUW7hHRazMper4IivzIaNkcdoDHaH40kX1NVTQ/u
AGVvQ1I4CuUBrJdg+b1exuoVxqsOEmVSYyyhiyRVDWq2G2bFNfErah4Ca9F+MxBjcNosylSdmnYe
mkueLYboW01D5dL575yT5VjAZ8XeiNwyW/J/5GJpWp+Wpno0+tnbZkI0mbqGTgop7OsfrapLNEGI
la7FIM+3xW6yX06har5pTcr/cWAtoPpM7RAh3KAH0cVqRrnKaGiUuX0SsCk3NuX+UnXFcE7TuXDz
skwOuGV7H+WPkx9abXTm7dUOA8noRI0MvEwKxgGtRwXLS4wf/NSQPpr2DD0BCtb/cXQF+d2kPKVJ
t+5MOSq8GRWP8pulhPqntGxiD+Xt5tdsLd/uB4mdk+sAjiSZFBn6ZmfnyaJUbQKsTSpQRmKEoDeP
WhwqzxihOdhJGmH+yez0arkAJT0qfHaOFbUpAZ5OJJ2edYSyEsyOcHwNb8YE2NZVGhmMJoq38sHr
3F2HHhidMIErWXcu9DIwo7o1YMU3aTW6gzFa5xGb9p9vf5fC8RGsnkx+tY4SUY5yxKIPNDFRRrox
XEbEagb8yXw3uCEz33lOCC0Qi4+jcn/vAWktks864No2rRmV4ZbZBrRZmz4fXhhg1dBLmqNLeS/j
oR5GrxzBGYszuAqDAT4o1lxDUY0iIcG6xHVrnyAnCE3dal5oY45FZfl54uSBCxVlnOjeRiMDkkXr
LU9rCq06SGb3nlwQZ8EsgM7cNLNLewqNpIRtn+vy/NzSfYABMB1l57tPToFHsSDAnzz/6yBnZAgi
VpBTrrAhlIeJzvQNj6zyFJpQOrRMUsF/5uEzaJvJdaJ+uMqdU5/60a4Pui27v0TM2rFJAFK4odWN
Ri8NHFr7mkkol5zyCMgCPHAjrk+FOVvmA5JDPaKNco3DtEqh4leIsjRnDWiB7aaSOSYHP2nnAnBA
zwNVEbXoRoHEAErZzEYaXNM5zs4NqJwnLZmUswAL/h9fGwyaULcAsL/RAc6XMkBMLGafW3LkG12d
+NJUHxGOduprpBLRTyadQMhwfaNNcxFobY0PhZmCmIrqKnwYZCUF8tMEp2pJft0PG3vvD6Qbr06l
W79h5DkU02VWCideE0q/3CAFURUDjjFDmr39LhO+fQJWJMjE684B/YkaLapQQrQsDi6t1iaSq5tN
9TS0i6GRiUaK5qZGtPx1/xF37lDSbKIiqQnKSmtcZYl4eochLqUSvguXppeam23N4WOQ2FhdIDlw
m1rtKDHRRFG5ykodCCQEBkI+5dbq5o4q6Oy4SpLfV1Kh+3GF2JIXR2ivMP8oKMcgbva3Hg9vzU20
qPnVNzbWXFYNKA7qZcBFL6e6dIJ0Ys0PHdSM1O1hPZde3TRz79tRNn6cF0cCa9KkIEOVuJ8SF+uN
5AftxYlper7k8blD7ugrVoxp6MHvbb7JHUyTD60zDLjKAXp6SKrGtryBEBYepJR71zshC0USxCtB
HK3iliVFVVxXFS1nKSoRkZ+s9KmeK+dcWwmd5zxqy2vkpA7znyq+3P/oe6EZyLwNH5/wvFFUzQxI
44VSI9qtqrHf11p3yePgCDmwd1gdjV4IWCqxlNh6/2meljkzdXnk6pPqJHsw5EYGl4rJc1AZWJqU
WnrQV/yDpl7vqv8uuNpVTYVtL0QDVE6t0qS/3uaeEOR+H04AAvk7x9VnjJAyAG6uGqDrZcVMSu6/
2t2HpgVIlKLfSPH6+qFxEkc3BR4aIaOq30+S05zjJVQ9qdYMN3TKo0npNkTB12GYQD5qIxH4Z9L4
n5cs1W0yRGjE4Fcy4CY86Cj9wELwzSA7KoK2oeLVUurq0coEQJGTCJlm2yp+Lvkyeg7qSR6zO+25
ZU7NO86PpIFEh/31N+WhhFQzIzthWbH6pjUZNtPN/3F2Hk1yIt0a/kVE4M0WKNO0kR9pZkPIfIP3
kJhffx90N2qKKKJno40UygIyTx7zGr7plKq8z9AB/wjw5GQnYS7c3OyqD1lE98+ROgyncvPNJrgr
QxgEqcIRhSy+LfyyzrCXSR3iQNOK+F08LeWTPTT18pACZg0PdvDex+ScIHeAnuyt9FUnulGVcK4P
sijKX7Sw63FPCaf3edWnB/f13lJUhSj0/iZbbFuNkx7NetrmgFlNp/b71MZUCGmCU5ehdn3/SOwt
Rf8LazIbhtkNnU1uy1qOepiwyZxIj7Mi5b86TfS+NWvT5/tL3Z4+emD0GkjBVqG7bd8oHwpp5toB
Uk3tKXXcFoY2RucsHDOfJslyur/cTsrHeqvd2mp6Ru63/p4/Tl/bpXMSjWjkIo1ofxZtGbrTEoI+
lgrlJIZhBnVmamccGGYfY6vsqca2ypsyRTtog9zeJrRaYBrQCQFQjhvK6x9i5mMsasEPCcc+fe9U
huNpJrUpMgWWp0+z4SaNBNa7FMaBgcdOt/710utl88c7QNQoN8QwZ0GzyHIHUqere+MkG1n2vNho
8rl1uyTCpfUMYbhQWi0YMBGogyEP5XPHxdzz9hrtKHDs3AZYz6BxgdghR/hGwmAaGGIJ6vNALbGJ
KMvOvPTSkpxTMVHuFXn9qIku9XshbD5aG1/SapT/w9Zf1RZxxKPGvanhO13BnoI9EmS9YXlh2cp/
K8PQeyZuZgffYW/r0+tZrZJpy95ASoQcNbSQIE5l9fIV6YRS9mzUZ3ypq61PJZ2EgwCy+35JYEhW
kZnWbniUWqyjTWFIcRCmQ35WY4UOVzIXmjsooelXWqifjJa4ValK/M5o6NliOdQe9A/2nppMZsXw
kr9SY7/efOjS22UXwY5TmtT+R257852Ys/KMjEb3qJPBHQmK7S7I+8WQE3wQg/XXC1pKmoa5Q9xU
bLaWUcj5x1lKi0drlOIPOVrQB6na3qVLoYO8AooORNBNhKniIdNqjG2DYkCZwhpHXAXLCWO6ckhn
SlsR+m2qax/vB7bdpwTdsWI+f7f5Xz9lHJH5pwKNodYR099THfduKcXpy2iEDGuj5KhLvXfLM6r5
zYWByrS9ZdWmLeS+tOPAakzc9kakYZRC/D2boYEGf7FgFBhn3ky17Jb5/Ov+w+7tZFSbkJCHSUI8
3/b0DFHRpnewrQyZU+EmGCmIWioK6kIXqTeXc4FNVqC2qnXGGGB8pl2mfSwF1vEH5foaKTe5jkI/
FjYdImCIPW++tdkAX86nIQpy5tlujqDCp3qU5IMkY3cVqkxg2xqHZovesnnDdm4zK5qTRvtFZ+5L
gwTh14N3unMhUafjlMWYnz7idt9q9D2aYbXEkUtpMVzaRLQRkyXpnwe5xrd5pkMQyHZsfePk5hkm
ioikuqUAXermAzhfV4rDpXVnh83oYhM6RN5i4jGO+0Nj9P5QitVLssoy6ehSX+/K7WdYW3UE0T2j
r5w820kKhVLc1BvHk8Z4eUqnuLMvyZDo8jUlx6lIPdX+W1TIwvAte5IflTCrv0f9ED6ZVW4XPrlA
9Wa7gdXunCwKgXeAZTdtzBHeRV4aEqAyKRrPU9Nr5xjs/C81r+QPU7kcCd/tbRUyFxqK6CKsPO7X
YYCtYkkCUedAhYceGGqI2NAAZ/b9/c2yw4dDi58ECpQS1eLNPAx9HymmCxYFRZ7mtgspLv4eh6b+
pVvUhp1QhKgXQkWKvquDpUzP0qwVVzSKWuEtsF27F22uMuukFmtNAp1z+ju2TBACta1K9tUycrtF
REjM30D2Wz9akfbyRZk48b5ppw1CB0tRfKrsEANRl5mO3V9HFMScUzVU+LsZ0E5td8FsYjyPE5IM
17m358Wd9ap6BN3nRO4olOxTOdeq+SzH6VDThh2i9qKClfjH4j/J/u1j+OhAa9vIOnU1KdIJfkwT
fTp4kztbl/xXxXsR2NxNJLPUJauWuYeRK89aAHrbfBm7rrzeX2XnTmJuSMAkWtEc28Yp4SQVhH/m
LnVayY9tPTaPZpl0Qb5kxQtswy9OFSrf7q+5U0RQFhFKwIUwTtxOuHtRd2pRsfXRVai9qdCLh4YZ
sA9jJDkIADuXH9ABSMbM0pEI3oYuLv00bxZAQ3NT/awdW/BNs/kT5h7OuzByyuEgSdxZD54OPYP1
AmTovYbSPxLoObQjQCUFEIFQmyFMrpCBc5NLNKwiSWsnD3qlnH65/z73FmUosaZMFJw3s0FcefNm
HkT40CeSclpG9YcVL51rzjVSjPVyZAGx8/kYZfEuYYoSWLdd+sZKOghJzCeGthrJt6M1evOvDd2r
Ei09+II7cQswJ51b7snfueHrNxrpWh3JzYr/qBoUIWRM8MAMagcX6c4rRKITHCxqIiuYe5MKajqk
69pkvNrKDFHOjUp34pM5OjEQaKddqlPdVpHp3/9uOy/yN0KIWpN2LdiI14+GQazRoR4oPTSj3qBx
uEjnrE4ZD1LsHrzFnaWYqwCFWLkQDFg2z5d3cxojUgZgpRHV2aJ8fRa1Fhdekx8GLnXnk61pLsXL
KiZ20/+G8mlK6qLlgYXOcnkSoQL90lxkQ7iGIVrTTSgjf7aDlfyTFMVQIA0jpgxqVq7/L8vS5pmI
Wy++1sJUPtWZiqbzFMX2WZ9t5S/4O7bpxU6tOpCtBnhB0th3PxShyr80OzIxSKnS8ZONe9aRG/ne
c5FkqXT2aenctFr1aaBDMElZUCdOi7j9XPsh1iEHEXlvld+9FboeWK1uj5fOTWRMETW4oS/5tR6R
tHG0+agXtrcKqEaYYCSopB/rvfBnoIqUKLE1kQcgAfunBC6W11X9kZni0SqbcDg0LDOqXR4kBlAC
bTLjs2o28n/Y3Gs4WnkHpDjb+wR4Psx1yCVBXciSN2r0i5i/VWcdcOpBnFh/8Ot8EqwAQQLx2/8X
s3r92kCNTF23pFmghFHSelQT7Sk0C/ujUMwi8rXRsM4o/V41K4sPivTbI0yWT9v0d+cSe5XNEXbI
C0150rNgKfUSI6dEdjVdzEEsDfNB8bL3lKAWGWBZK9B2iwuLEZsrqbrzQIshtl3iLu2Gc2tNduTl
JYT5n6ol0CfQCy0M+mmGcHs/MO6uz5wZkjOZJOS11285abORSTRvua+N8lFfxuiF/qns2p0RX4t4
Sl+gsclnGGXdwcq7LxkRKzD9FA03PO5etfoEnDgrL7KyeHjC2z8MWJ6Ra6v10b69PR2oAHH8MJRh
yZs8qBzrfOhQ7g8SyNd4ys/xE8y84XL/Zd5meDAGgCARt+Dz33iFpFo5MuctIUgjoVei1jcZhY/u
QFe5ImyIrU3ch88mjZejodFOS3UlK6D/gVodyeV2H7VyVA6dlhVBheTEl7Bqp+c8T035VKAO9jPu
DfGh70rLR1F/eMw0Kcq8rMyr3DVtXMT+w6elbQeLGgzNLXk+AlGdoqGR09usPzdxYT3ERqz6cpbE
n9/+xgFLrCjRNQ/cyjyBMlb7wYyLAGR6jpawI3+Yoai7Tl53n1tnKM8WKMiDofNO5wNBHZSe1kEA
soHb+NCJht5tERVBKar6PJsRmhKKMb0f6TT7g6X+mpvBuWRtjwhj3pUneh5Hs+C9Dc2XZqfRN1nr
ls25lcYQfQIrC1oa5JehsTUvBdd7EO53nxRUAlBSkCi3E2dJtyNFDo0smJw2/4CxqXBcWZ2c1M2V
Ol5R5uP8VPVRfLLNpKjcsjbHLwuOhUfg5NuscQW0rrb1AK7tm2gRqmOvD9jaBXioZItba9b4o86g
fSKVOUWnUsn+y2FmekZQVoBC39CA2gHt4IG8YKUQY81kc7k+jh1Dfy8bQ7NxhywRmdeqojUOjs/e
t/1z5fXv/0gYaH/jY9SleWBX0vKij40ZYFbcHnS+d1eh2qVFwZwO9PPrVSYapFHRhHzazjHKABJg
iK5pEg2Of/+M7n46QCeIOgH+uxHxjeWRasPhigt1tTkb2i+Up35g7KV6pYNU8/3FdkIw0YA4SA92
LQ3V10819PIUWZmWBtmoquln5iTZVxWHDPVdZlrhBeOD6kGWh+l6f9mdZ4Tax0iLuAAveNvy6fVZ
Z0ptoPHeDSCgxUJ14IUpLbBEzbpHtRzEQffntveLWClCkCjWohV4I/AOrFPUSUuv2SxHuuvu2Ixq
82RLvQQq1q7Ex0VWhXZuyiSP/+1QoOrPxRj1+ue3Pzhg2VWokPb+zcdFQUnNWDoJbADRz1BaK79W
WwFMroqeYms4EoHamZvx3ADp0Z+G737DFRIEREYjKM3Y2oApVhzWvkhm/am1l/7SWiZWIXGGxNKs
dh7eOK2H9e1jJkXK36R14uCz7+229d4FXbWCt7a3LqLsg67T2AmqOKOjmQ+6VJyNzpn/Qo0r8cWg
dw9OrURvlxoE7wzEFfzCCrTa9j4iVNvCrGBqFUVh4etLmfutfVYK4P6JeBK9815LrfLg2tsJGCSp
GNCsvYHbgTRAIRAMwmFUJofItdS99eIs1REXbCctZBVU/1YJhVUl7/UBjh21cCiUEDg1pMSDnNGe
F2UO/bnAo/b+3t1bCqLeuotWbPK2pV8CaKmsBdEmZxnhPzV9i8tT1jsh6s0Cx8j7q+2FCChKEGxo
8K+I9tcP1kiwjLtYSoNCnnBmS0C39AAIrs6S/FjAVb096lKf0R4DjER3YJujROlS6UmrpoHaFc0D
Y27bL0ete6BEzE5paHQHue/ey6QJt7ajqdhvEHElwiGDKrGeGLs4iMdwOfWo6PgVckKn+29yd6kV
mcnEfodykivTLCXIogdSQVJSL6V6yqZO+drju3TwFm/3PIQyde2to+pJlNvsxq6LHCetpyxAhZ78
ksrzpPbQIe8/0E6axTI6djLcIDs9IyD4JhtfZRkEhT1sZbPLWs6caieyofVr9nvkwpqLhYSpKymT
7pt62x7cnLcXyvobLBy+qOxR2dtklFPaIx00k1EaxsCGIYpfJyHNTynf2xtrZzJc4nnl4vKFns6c
HnGh1///db3P+qD2UaNlx960x+U+MlEUtMlH1K5NXdNsHzO7a08R8z1vAPnjinqZP/RWlhyczN2P
zMGkhYZXO/vx9cnslW5AVr3g7Rdxf1qQSb90pa69edf+bowzLV2BJrA9Xq8CnLRMmgzhqimWQq/i
X3ljq1h+1LXSQWDbe5UKkpbMQ8lcb8DdK49ecvqapcK+uo6W1Z97Y6pdS14ceFOTfAZFOZ6NvjOO
OFo7Aik8JnW2SlUG42dbkXWN3isSbYygEaX1Yar09GchDNC/6yRCXGhNYsaRx1LyzOStbq5ObyUn
LoLBN6cu+dwtMVgTxBzf3NLhZzF2AXBEan2D84g0IUpJM8gLI7OZQW6l4ccFGcjOl9oW0PD9A723
o2AVAB9HhwGC4WZHTVGdW9hDp0GIWLbmoollf27svnu75B9PxWEFELuSrLZ7KrEYvC9JlVL1D604
p0g4frERAxboddjTY9UX1PaQk/MIBUItPKggVGXnyKI8hL4skM1b6XxLF3ndO0UaLMvSZB/Vop/Q
KNOiJfKVVWnwazHVAvmmUknQExvTUZ19DSSb5qoKYm9uYut1jA9CWlaulIAM9Cejs7trvizdt35S
aygZQy3Qb5xD81wX85RcZVloobvMeqwdBMDbawUltpVzQTnE3t32Ng1UbouqzNKgldUiKLJp8nvb
yK/9oh3tj92AD3acY4KSDi2wTbBVQ0dpOiHSIAZM9a4SuoY6GSpVpxk9tlPSJNOzbYzIOUFw+5/d
xyDyFGyS3r5L0TBCgg6OHnOmTURK+2SIDAPBWHCG/cu0CMmzisI6iHt7Z4EcFe85pvDkjZtmKhLE
cdnbwBaKrBEPhtVKV3TC7KMGwd7XYw2EL/l46HFs3ugibFEhMcd0tVVMP5YT0+t6GJtOHlkHrOzb
TI4GBMg4dL6Aod8obhG0R4gpI1nOUvfPCoLwWLTTspyEIvxFs2f//nfa3S1gJZma0eeii7N5hUM2
obW4Oi/liyb/QA1oFqfeKoX+mCtWqfgtzfDGzVETzF2nzCrrfTKU9js566Ew3f8te68ZDd61zUlC
dFN50LONJHtGwj2GJOTbehsGcepY5xRHuoPH3l2KGp4ZL+fkRiVRB0UCGRRYbwVWUPhKLnfK84jO
l4dZC3Pf+w+291GpK2md8kFvQSIxViiyJWWUVL1RehOQpscoBXvgJKH+ExDmEbx396OCD4FpRL2D
BPXmjlBrFNRpueF0E45q7qJrmD9qva7XV3SNl8wbK7oHqFNFn+cyTptTHbbRNZtq7ag/s/OeEVNe
m//omenkX68Tk463MmroddEyWSavUBYcZIBbpVdRjs3BlbG7FsGV+oBRLAyH12up+cCnxnsmAN6s
Xk0nbU+OBZ8uUyCh3P+gO3GHUS/9JlZhhL59v9HY6jE0YrZPtciXoujqcyiHR3yUvTuQXAcjUbox
XIW/P/MfzTptnqDtQqAITNRZdRcRyuknPlLKPwCb7BdNKSusOcZQLR+HStRchngNTt/RVk+dE+rs
9ZfemeXhpCPXf63aPpL9sU7HTHE1ZcYGVdFRqfZSKu/WxcwkWwE8tnXS5zp33n60gcBQDFN7o4uy
zdzwGGfCjFpxIJkaFryNrbh5EWXXzMyNg6O9c9hYitDJtQMGdVtrFCLRhDomeVChJ/6sSENvey10
pL+TQZrOmh7OysHx3tt4cGogDZESg/led8sfnynuF9Q6CrJvXCnm56HT7UsjRT2iiYNzUE7sZN+4
dgA6Jf8Fk7l9uHquFgGtjymQHSXvpdJJH5Y2M6sLL19/hjJnBcw1G+wn4RkefMO9TU8RQx4Dyojc
f33xfzwmWlJANwrWTtDxOM2AMU+9kfQHT7j3MldlLK50wiX37etVKk0oYb9O05ymwPYeWJOBJruU
/msuenrQV9jbKuBIwbZTM92SrtDUTJG173N82cz0lKhx/ThJ0cdaFZVfWvZ4oA20txwwijV1hxTA
jnn9aCPiQ/UInC4oq0L3O26bv6IBerOki+xSaMbRAGvvVdIyJgdDM4rB+iZtMZLManW9yIMFHXo/
U8fQZ0uWfqlJbx8Z4QtAO4jWIRz/GwwM9QpaKqC0AjkU4aNSi+aURsXRQHn3gRB7YGgCSOpG5RB4
9TDoNm2ufo4sNIUTFI9qR3cXNHm/3I/wt91XHggqDgRueu43rcJMVKCj6jwL7LZfzhJxkRlYbL8D
Oltcuq7LHvImlN/cBWVR5CzIl4mTNwjdEgRf00QZgaQhVTYiRXCX1b/uP9neLoSUQl+STIux1/rk
fx7jAot0FcpsoIHihYLeupXTzOdoFo0vKeXBezxabbMH9absuBZQvRZVYjzVefE9bbLsfc/R8+pu
zk73H25vhwBmI1enzYO2+mY5R53hVZRRFswCnsEA5MCTYtinUcUJuL/U7pMBSgaqh0LsTQqJ7+6C
iDGbUZck55xoan5Vu6j3kjSRT208ifP99fbCL/seNjso41vanaYujlXaNF6cTMnPpPJ1EK5KyvdX
2XuB5E6IW3BN3864ah3rXmeoEIGzhXMyoOGeZjqV12hQ2//wrZgwUKEybiFJ3Hwrm5ZxPpqEwyhV
k3MVJrHmS9MynRB8FsXBYntfy0JSl8EOXbKbZmsVLVYbacRCKZYhKSrx6CUWQs7ywrzOqrojBMpe
/AB1AzIV0iAAuvX3/HHKQJ3APCm5xmanKL+0Rd+5COgm56Tu5C/oyywnNZGOYKs7i5IkcsNQCfP1
tlkW+7Bos7VPzgvogipHNdnNe7P3ZrOPPFMqMC8e2u7b/S2zuyoxclWG4uLeqjRJlgrH1FrSoCux
NkyooC85I6Jz3sbWIzI95XlZKuXt+3QV7GQ2aShrr35T4dTCWUSdtiw6d9nLUC7xx1RJMr9QJ/0A
LLZzJKj7aYbBL6K22H5K1Yp1R4T4EE5WrNjn0Mybd1EGcvKhMiltDkqLnY1KPFmxH7AiVxWN1xtn
wr0j1+KQejzLrX+auAkvYmi6i5GMUucyax0PLp29z8cQghJtlde+gR3zEpdSCCwdocVJXpLgHaLq
cXTVYlWcS+Dxni5jfX1/z6xne9OQX8uBdaz7OyHafD61sQdhYsseNKVSv7eU6YUy1jwnFj6cVtwk
lzkqp8uEOdfn+wvvfUzWpDxA+u62L6WU7ZABPKERh7BX6uHPg/RvMcJiEqYZ/odvuYLWafsTt2/a
U7NKyoA6fBJoZhX3Hrr4defVWh3TDKugVL23Sy76g3tp557gAuReR7EdtMI268NjtlgzXuhw66zF
dMr82cZz6+AD7q2CjhgFFhkfMXzzAVOzgRbV0/NuCqP2s3ltN9aiPIjaO9AzzhsjPwviD4XV9mHS
KB9rpLMB8ikkEZ6g7vvmNLX0vuUYpl6GakXpdmVT1q4CE8iPIt2I/SUBaCJbWn/QYdj/OSs4dSVN
r9Znrw8n5ISqAMFIeqGB9YhEVXglfhlPylKaX3EFr7+V6JTjFSUV15y5mz9kTf8cTahG3t/G+7+E
zuqq5rZDGYudKefkKhTUeWa03jzpyZORSglb2sydoAuj/qVVWv08V8b8DuVm+Tlu8ZDHNad/O88V
kIbssB2YP6N5tHkrWAGbS1nR622z+GeO5gxVW9q5iK6qlzGVmv+w9ci6iPyE/VuccJR3QFAMk5RS
SZePhtVk72KgCgdndydQaGT+Cq4Oq1jetoGN+IY5R+imB4DPxlOn2T/nLu7PpMr1wf2yEwth/BMk
OEYrb3s9an+mCiK0J6uUIeO3Vf1dj6t0eijsLn+RYS/UbhcXJZiXBqOLwZ5M6XJ/J+2tTuMXeVe0
mgCsbxKVaLHrLqddEUj0XhkAA7dJm646K+0UX7NGNy8tvgMnlUB28B333jBtSGb6BGLu1vWX/fHc
QxQp85wXtLrlbD6llmT7sRVmFzpV1UEc2Zk/Ax4AHgEVn5C43aEouRCFuzEKsqXrA1nuW6xDisIr
umj6bKHh75bYo12sGG9IlyHr21mCFODrJcCNQ2DejvqxjRgx6+YTzyI7wVBZzku/wLPpu8Tnyx68
2J0bnYjJz4R6QJt3iwbB47xCg7ENH8rUQY1JMsSTbcWz18rt7GfMbU/xKEef7++jHcbgyoBE0xn0
AGXltlnZkXlXUc6NIOMaMp2WyGIqbC5mUZyWpsLVRYAWQ71ayyoF3vBofkyNPoaCb5ih8CarVr4q
SoRtgW2P/8pjnDe+mmHF4LVNIT1ldRjl8KxVBGpb3K6si1im6EOiTL2Og1BfP4ZVtsgushxReu7b
rvqmt5UyX6ilstxlCN9/Z1zUxGeGXe1fWNImOh8dxVR/zp3EvpaGOSd+oUTV+xJ64OAPSEPmP2mP
U9yh5bCcln7Qo+vUVJHyVVX7+TN+s90RUmLnOKIYCzWF8S4vczt1zZBMhOCYxIGRh82lwKnhLAZ0
8HKpTv+X1gxk5rCMIeMk8vX+B9zZNdARaOCgWEfmuR0bxqHStOXIkEut4yrARxL25hQPH+h6oI8h
ohZB1OwIO79zMMnf4dFjKwLaeZtbNzmWOYMDO7IYovrkLLnsZ8hlf21ULUelJ68vU1QKr7PAn4mp
Gv6+/8w7WQzdgtWkEBjTCp54HYIqS6QZtFASNITIH7rESs5yvrQHSiB7q9BpAcRHHoNTwybA1wWe
WM6crSM2UUUuvr3Cr/JyOmgv7i/DOGJtR8A43aZk3cL1EINeNMalLNxijorvZVwdOVvsFChoGxGw
CWi/M8zX7yxadWrY+dg7xo7xXNv4ESWdprodggl+NS5H8+zdxyKZRT8G0g6b5PV62og7lFOSRJe9
VAep3eefplwczVr2V3GYgzrcxfzxehWE/Y0h4qqn34fKvx/NsuFFWZ6ob08r8DcG1sl9Rxa+RW9Y
KTR2kEiIF416H7lCqai3KquDtjxKgNzfvr9ZiW4RtCoZcMrrp4orRU2LBsxcXmJ51tYgsuP2UGhw
L2bBsoEFTFoGKmWzitkPQ92AQAr0SJNeOE6WnyLu9rTYWYey5WT5RJTSU5Tp7SLbv62p4N2oKHHc
tJAWyYErlgEbVRYGmHMlY0O3SMMHWIPf7r/JnWSFCfmKCoaTwShzswvH2NamtiiSIDJr8XdllA1P
lnSfJ4DSBx9t74CtSvtQgRkq3TiZp47Q7KTHwxm/T+YQrRP0ap57Zrn81cf91/vPtbsY34x+8Lrt
t7kChHtb0jIdc+8h6p8dI4ndYpDtc40b92niXRzMynbO2fpYiAvQwqfJvdkryaKr+ahVSNQU6Xwm
kZgfFrik/v2n2vlarEI+S+4G3W6bWiZ9Pk6zMmG+rSbLu6nDDcdkGvg0dOMRinNn85tgbFY3cQ7A
TbJlyngHYYASBwxaHD1I5SxPfXMZ2mtlS46Bn6CZXlo26V9Os5gHIX/vOYGOQtpgpkRdurm/Sq3C
NwafoWAa8zbzw7FQPoXpmNa+HKvz+f5L3as5wROATGHKSVNzewakPApLszHLIEfD8KTMWuhn8pS7
qdVLZ2Gp4TVRnM8UingeG6UDKVmJfXvIDo7izpZd3djwf+D6YVS4/v0fdQNa803YpqIIcrWKHkqU
cLwJrPrZKBySNJEe5Sg7X3glEa4BbsUYbR9blStJbxKrDEZtklukRZL4mzxJaudbSjiTuSTmuy6L
E3+GkPjr/jvfOS6A/ICOgFVhvLa9Lhp75DIP9SLoCiB+fODQeB/JVn+kobST/AFOI+8D+I9xyZbD
rhZLb0iwNIN8FBHKxAJqLPfxqewA+TVIentd2xXX//BwdBzB/CB0elP4RmmNHlqrlIEeyt1jobfF
QzumzUF5vfdo1CSwYGnDgfdZP+8f2wUcql5n0lwGTIaMn51Y1GuoWNnfTl1psGkipJzQHs6OMOt7
X24dKdMYMQAfb3VxgakAXwzjkq54Npyy1koQ3VTHA7jYTgBg0gPNgIkQEg7b/lhI4xvqUV4FslZX
sit1gkxstEDJuojEHLqa7RwFOtIcPZrTCs4rm+jd9KRoQgo5CqHpDFfbGrtnxi3iW+cocelbGthJ
D2PdQQGAOU+Vcbm/Y/YQwPwAmFDMLqkYtkWKHioZ28ZmjLNMsFOWQc9kF6BY+72LnRQnvsaol6sg
bsSulUXFLw2b+r/wIJ1+NL1qpzSX+0hxJcjW4cG1vfMpuLI5Qwoorx3MFYbxiAia/LQIMVU5suez
peX6ldJHPngNOxGQHIQR+O+wdMMIk8DwmzTBcpK5pvaNpRJPuCMOeKOtXutwrg+i0O5rJ9QShcB+
3FqQS0YeQS8G+jE4Yf/SpabxnuS/sc9YrM72OZlkacFAcMpkv0Pz2Qy03Gw/IbeKjLs1SKn8sBSZ
dgWEj57l/S2x99opd9Z+ILw0HLVfH2+pjsdKmdgRVWoUP6VkhtwuofERjob+dpw3b3y9AVYfwZvu
r6Ta+UTCgUCBlvxrhLrzZLeDOGt0H768/aEYbsFDoQdJSN5ccROUoTBRjTzI5qzyZzlJKK9QmCvU
2TooSH7XuJtRDKPyFW1KFX6bQ2Ozacxx0hRBn4fpP2PZLh/6MV9Cd8yc7EEZHf1i0oIxXT0tEN+x
K+M09vRv3nx8HAILMzabCvkWrJIqpeSklVYEjaaMuge1cMh8wG4rqm1W2yOd0Ntt49CtJ4VY672V
7fd621TZIGw5Bl5urXGzyub8r9k0v6P0qr35lmMlRpQkpDBhb7rjgmu9DFGfD1QstFxDDpeHpsqP
ADi3txyrIMSErCUWuTeBkT75qAk7YTKBAO8X9ol8JYvLfmoA7ixXjs3hJGRE5g++2m0kAg+GrROB
D2DfTdMo49JOm3RClXAx809IAatQmqvuxZz1JroILVHU8/2jcXuvsiLVLE15iAE3eGWraqnQDD0J
xiTCXnvsC1+qLeUgwu69TnYFNIsVCHGTd2kVwa5jXh90TR5d26pSTnMx2C8J5mpnaoH+06rn+faj
yNwepdzflR9/bFKVOKFSURbK2SQtVTcLOXqLM8QencL5U4u07b8j49IHZWjzMyqEkVtDGi8PPune
CybKgURaxzlkha9PRm3rI++EaQ6t9OISxk74SPZy1Ae5bfwxNYQYSavKBKK8DdsAPGYF74c0qCVp
Hi5zojtXicv7c6Qi5ndWeyHLEODj/CMI3GTwGKW279++k4AY0mpV2UnEndcPim5f1BdqDHkgFNGD
pkmKP6KWe9D82zshHE1AmzSwDPKj16sMvOShx6EmUO1o8eZiGt5nrYogehT9SHPQLvcfai+uEcxN
mlggh28gciUyLljzwB+QFYKb1GoatjSx/dCjO3awUfbOCDaOygqRW+uxzUYRhaqx/Syw3XFe+4Nj
gDFHjBSKiWXGq8xyH12Xch7+uv+EOyxt2iKwd1eSMtf+tugdZqke5YqKOzKaKfRskDbeNIXyUwTm
9V+j6NregzSvXIwomx2XYlEPT82y2O8w3ZKY75SR/fP+b9o7M+vHXSm4ZMXbkrRAAtFuZxEH3Zho
P7LILt/r4j84uq7XNG0oMJZgqLfFoGRLUDVaZgO20YeBNaLD4qhifjZb+Ugz//dE7HVWwIdFA48A
yLzqBtBJMYzmlENgT7Mkx80VOYenphiL2V20pgOkkUX4pEUWul7nlCv0M3aCRfSjjaoY+ojafRVm
PbyT+75o/d5shHaxLbY8Pbp+Md0lrnTFRcNRYwgzAYs9271jnLDMqbuLNMj1qe5sPaef0CTfes0Z
Z0/rBIMAZVqAbzlKUlneAmBXcyeFoucg+u98zlWzi4YpUlS3SqmoTpPrSUAopsr5rAy5+ZyjzH5Q
l+6cVBZhD2P0QSzcRsBIy9U+67UkgF3U+xiGMxRQl+bREKN8cGfuxCDQuYBC1k95WzWpcVbPzQp6
0UdZQVR+Gd+NvRo/W8uifi/lSRxEht311mEn+3RHyUtYJZr5Fne0lKOSmCTmN4Q486ugffkOCV/7
4N7c+1wIc1AXUkvd0iSk2hHIY8QI1bXywIBOmU5Q1PuDVfa+F8+DGDGtttsudxMtSldBvQymOU8f
lcGs/UpSFQ9uWH1Q1a+Rc3P4Vs1wEoBVO5wb6vWdUSHIiA0JCIe4NeafGWKT3sAA/zoN+eDVkp0+
WVhFve/TQ9eqnYdENpF6ah3L089XX6+s9ArTRQ11Moc+kHFG2DN7SYq0/TtPpf6f+0FzZ5eAUqKP
AOWLV7qVGTJbbUZbeeUTyHNyxseh6r1BZ2hcZp3Uum2pqwcF3M5GwZmXqorBCwy7bQDNNG0pp6Qu
giWWKs8UpXZZTWdO959r7x3CJ6A9sbaebyyKTMmAlLgkRdB2Oi3uKE4CnHpND1TakVbH3lLkUOC4
yS9olm82CsJXg4PTaBEgxLV8x1IwCj0mcua3BJLer/uPtXPdowgD6sZgXMqFv1lLEJz11MAxtVLH
/FmZxrn1wqJTPyWhmpTupCoVcqlVfhCL95eli4ZXnMKQZ/2mf7TvhpWeXM8AaVt7Kgd3IKzUrohz
4xRPumR4LbJlwSyPzpHf3t67ZQwD7BMgOVnq5nlnTsn/84jGaTD9BIPBz6WG9WkxyerH+692b6m1
60pjfaUjbjMpKTPUKSssroK+NJCcQWHetWo9PxWjBt7h/mJ7wYX7Bhgu4Jtb2YkRj+S5MDHkkEfD
/Nrlk4LArdZZD+b/cXZeu40jXbu+IgLM4ZRUsOR2u3PwCTGdGIqpGIu8+v9hb2CjLQkm/M0AczYu
kaxatcIbitY55Utj3RnQhx7yKre3WMG3HpQeM/wsXqrtmdbzj2kDnZ3tnqzC8eG91NJe9rrM5CHL
/GTjrN+KLv8udbFvimEqkkYZjI39Mj9Uud8dJm6PP4uVYTok0/j1s1Yg0NgK/m3+reyK589maZ1s
sgobgsGY/mT2GL8pumwLrcU9w5+5uBvWi47tQmuIXtxFhEYJJWPOAGoqblLH/lRS3ix1CF1eg5g7
mPqhWLLOC+PYFH2Emo4zROMQGOdExkWO90pVlZFnDNp8dKXvNtGcOPp7bG6sr15XJl4ItSZvMRQo
lbPT7aJz382LaP8IOEp56Ptt8CkRTlXdBS56E0fLl0ay79Kq7kINhe5zYRjYugeliPUordT0x9Ur
HwuW2te/GW4VmLsEmOT7cZziD2J0l24/lWbV7FxToeAe5Mn4RlNB1x9kkFvf/EpT484WQyKjqrCW
clcwpwl2nSPHIcRFV9NwGl2Wt8q0GvfUTANg90kDcx8F8Fx/Oh2F5YeYThsxI3aFcTSbtoP/OC/0
aUc056I5q0UR9bHmqXB2embyC7hFTBHnsurewjjCalgWftGQXdTqR4niIBLX9JaAplSJ+qISJT4T
pbzlsQs8BlMhYP/C+YXapEILojPS710us+lUNnZwLEdIIyfNnLpkTzZv5JEldL/Yx3oh3L1eJjY2
EnZiWsS1zNKi2sqztwuAgWKH2VP3m+ih3HuzUJm5TzStBRg15dX4OZ8pcnaLb5fVu6WW3ccml+4D
+npJGS7upNp3s9ukTVi07vLNd0Twc3KX+RAoTKzCIUPp504z3NY7VroskTicxvHtICpTPEzdNE4h
BNTE31FXTqT3pSOS3VKOkEdFMNnLnY45XhImOrfeHp1+r9gZ82C3UTO5WBs29Ka6O6GPRhkmRSPt
XdsH2X01T92A87cIviFCNvlRryrnswycrgo90Dr+g6lN09lpjKlAWhjSb6Rz0ai7Ma1nie6DX9oZ
/iZdaYR9AHUKpk8z9bsCgJQ8GSJ1Md/ispChPyb9L2mj8xfGheZK/OoYOUcdNvL6fdMvzpdBi1MQ
YE5eRcVQoaroCobU4QzMLXk3Ukx2Yem7UvtSqdZ0owR+9VlruuWjlaNy/67CZ3cJydnykU0ZzONJ
ZbL9PM6d04d201tfG2kuxgGlVbf+gyelWUYmbhpbDaSr2LCii7AcAo3LeOBqGoRt3Wxj2Vee07it
InyFeZXdMlm7ogn+GxPP2vu+KqI4rrZIBFfRlpW5LEFYrjAqpOqeB7/ayNIpkUPJTRyrvWZV5b5o
mvHoCG95Y2bOvFViXN0k64IkPSuFjYvzciiL/KaMZcqCFc6e53rWFcjC5gOw7OL1dRowPCRQaInx
30t4rspVtxSTRC5aBvV7laoZY8Z4olhrxeHlq/nqoZhpkW5wMTPK8K/gOvlYVUmgw/+LJ2iaZZUs
sBIa52Bq8ZY71XobXV4j5HDsEYRrrqkJWbqAcfQrxrxykr9Wk66fxsB87PUPtErici+uUkGXvcQk
Q9INDD81kzVyWNtF5UHk+7nz36oau7w+s0EJEkAAqQ191Msb2O4baw4qyiYBQf9NkFnTcWQurI6u
pUhWZZCpkz1Wxr7WDbV19m59OwyvaYYxZAZ7cnECKgnmjsZQfnY6HCPL3m710GTdU6X1/etFcMHO
AAdAjhfE2hWKpnIzvU8XuqemAdVfmAQmv1fHDg+SjXd6I/2m1cRIAXQApcxls60RKoFFDLnLGUrr
HeD++FMgA/9nSbvvo+yMX61q5o01r17lSupCVo6cm/rpyn2hE/7kSVhJWHTNWdSt+N0m0/L9rDk/
Xt6fV11ooggK8HS5OHisdZHjKyaFujN55dntzOK7r4LyfWL1LjjGIO+/NWj+HgfR1Vzms/oCByBv
9i//gL943mfncA3Z5B9sWNyAr4pF09XcGqFbYAJ5kU+7tQt9P7dB92OxK/+3m9okAXrpCzMs27Z6
EG6b+g+z3Vjark81vzjEqsi+63GlMwef6Ba8/Pv+4rEufx80WgoTBpG0BNcr55/yC9ubGYiuxyTS
XOIxNKcEyLYyJyfZ2Vbfci/G0q9DMpaVVikriabtnLdPpsjr9zouTp9MJ7Pn3TJDib8bB9Sywypz
uvTOCqT3uew6d8IJohFPwAWK74UZA16aFbF9P5q1sewnaS0/K6Wh9tmMsfW9RXHVKPDOa1vzC7t/
6MO8W9T4vk3p1O29DlYpUzYo9iFpj0tTDZjed5kkjgopB7wswmI0D0L27diHSY39y1sCmPjYogMV
h8bsT1833uFlqOUTQxykZ40EHgRJ8/krrKrUVWmFrn3Gs+7dJe4/O5kmXgusW1ehC8Y4EwrOVUjQ
vRz7K70oz3rRm0S8THtoS7kla3mNAWMZ5lNEMoqQ6+lQlueFWwAqPS9enB2LIp725Dv6TmX5wPc3
4igtTPsxzfoMmzlneUpbz3pEnGuL5nYVmNYfwhiQzA8WITSo52/VnWKdThZz/0zY8x43IsK+1jGb
1i21E77GniRMbuQCtxIsluMo2BiQXnHrSDOCZQWe0ANJqt+JU46nXEt8L6S+9A6xXdtPEMTyhxhV
7i3G3Y2oCC2bTgTNR7RZL08iW6vhkDXV2R3m6b7VixHAWYw32hhs6f/eXAqVY1qqrHYlb5NrDeXe
il1CjdqnwaklUFVQC1Bi8TdSnhuf0dcZsCLLSlOOfv/zz0gVkVgzgj3nuQvq42yL5twIz90bjBqi
Rqb1ve7F1caiN56PhhLyMAAnmSBdpiWtJV0y86U8o7XdP1lYUh6zduiHMDMXbwtaZ6w78SKE0i9D
K4h2+A3XSxpnVBAjm6albAzb0TFObtuWYd0VqBNmsx6C18/3rRj8PxOjwl2TAboTrt7d5bBojlq1
OCe6YP0qV7mEsdS35IxuXIOMe+kGodSkAza8yF1W6SBDKZLpzPGAT6HwWBIsUak74O1Qf8INqPu2
ACA+KIFIFHIbxXz3coy8+Y7WMSlHdp04XcRI6QN3aSm1z4sp3Ht9cN7hUIE051RClcLiZCPDuLUc
cx2awYwtr7UNG1dWCxOn8tz4hvbZrzuUB5wS6dFmLPaLN/dqY8FrlA1tSPgtuE2CUboeWnZjUwVF
2QNajd3mLTiiZF/2TYrwkiPy75gTTYdC9o0XWVUwf4r7fDxBdqo3rvNbG5+WOxx9Up5rg1BTaUVb
2oBsSrfL7kvoTwj3jjLstTLbvf6LMthixr8WGYDHnh/sstAX6YupPPuF2++9JAuOCKYUd0GTePf9
0nrfX17v1qPR27cBxoFI4Rmfr2emqpkmd4AQm6TdEys5S4T0sv3ZGcfW3vict/YP24dDx8QJwdWL
AzPgNp3gYSUQW8JeWxhiORrSlMcaZZJo8FT6PzwcKTGWmLQ02bXrw/+ThRVGJbx4wSqh4aQcl7j6
MAZK7TM8Ub+8/jX+u9L65P+sBKrESBbSoXPPkHkHLEzQ96LvhoHsVsP01hcj9cUbaWVEOpdn3uyw
gQkMisO5a+qwBsf3UHQ9tlLQ3z7/D0+1YkbphkJwu0wWZoivuPGCjsr1qj9nHod9V/vEtwkfNm2j
6F132mW8pwtjMTX4K3h28QoFrTKdLlF+HtJkiCbfmu/Txl82UpFbb29V1iQ1d26UgFPnZnYPHBah
6sX6nC+p2KveWQ7N0m3VY7ceiO4OvRbaSuts8PmeGIuA4k8yqOuSAlmi1JNnwDtbCLYbuRUbgeSV
a4Bp9+UQBAduN1cSuzEYmwij6l0a2v7cnZzRTfepT3s2k2N3JCHcClW3XiUZOhwOcIDXhPLSLUAV
cKmhy5VnEDb0+Y6SUUSFEvXh5Y1481Vyw4ESYWB7xV3oXIXLVOoWZ9Jr6M5zj6jm6G2BG2/eNmRT
UL6oLpkPXlynCGynqvPWkiMOhn3e5QuNUj39OFtLfiC5ZBKAQFK/t8RCWT0NHY7FXr1BTrlGDXPn
rbQU+AtcfFcZazwg6EnxU2Am3pvJPjdjV9FLz+3DmKNFAKjEL6EFazDtw7oK2uFY1yWSxkJg2Uqr
sSxDoATDiZx7q/11a7MRc/hldE+uwdrtmORVbDIEqIBL30+uZIjhetq7Mqt/TLHS/wtQa3saGTls
3By3NgChgeKBOu2a32vGvqtZQVOclT66D14/ZV/RKtnSprqVVXPLA96BsIaTx8X3x43CrERTlmcv
85Kf5aCSb4HWz6GhYLkDIVJhoMSWvfutY8QjraI8KyD0Msj2Nh46fo+ek1M6+kNpzGUTxoHX2yGQ
LPPHywfp1gdcJeCwBvFpTl0ipN228xe9ZDF+DJxaK5uaI4IRMflxm9pHRIHSt0rq045WUrdRaq8B
/CLAr1hl6ktY7rS7V+nqf+7ItCkSVDmJhwyU7A/S0H4JVQR/8OJKqYGHsd0YZd7YM8/Wu/iabRqb
Y7COwPvCGIuwMvv5R7CY+e7lV3pzGcjQEElIaa5ycMI//MbUEhD4a+1BkxCWGeJuZDK3QhMKDCuV
EuiHfSWWztfUmVviYzam5jjeoTREKwm/dnfnZoVr7DTXzYzQqQbXDNO2b6sQm52s2JUYjr16HI1i
FfqtAHwpPzkoFze17omW4EfOKOvyyXIENsL+4EagTuvX39Z4m+CBQEzGFuRyiKDHdmvlPUqTw1DW
X/rap2tV1dADi9n9HzKD9SOiaLmOLK4AvCPDfWsoaMT5CE18bDzhPKZ5E+88NXobZdutdtDaFCTU
0JTg5F+kBviAVJrbIavmdPYA92Q2hz+laOofrS6bNyo34oNRdBIWPyZqeziU48m0qsEIMbOzNvbv
jfjDjsKuF+QZMhRB8PxYzl3b+JpBkmy6afJ1aGcjcqa6PRdFMu9fPiovLwVQ6vlSNT7H4xIAk0rn
OIvqYZA7VKvKt5pF4fzyUjdCObwBpAzpwwQr/ub5Up2FG3C3JuSpMMAsefATVJpnp0D14iiRRr+b
0y3sxHUkALkEXJD9SgHHDf58TWVmss+rljmiirFgixPnE3WjviUKfB1HWYbNSANozcsvSzYrTTxn
CegljqM/77Mksx66Sat2sVa5b7Ku21ISuLWeibYhnGA2LR3Z549lCllbi0HbJ0sbI+waI34wp1S8
Na3RBb+Ec87Ln+7Wa4TyCVCDCcraA36+XuWqoO8kRNUuHr2Pg2aIt71uyI1VrvciLlE4TzCctMho
LsuozKaWd1FFOE+k/j8RzY0PYkjVg6WLDaW46zuXlShAV/o21c1lHSBsJltzCnwOSknzcwmwTYq8
XneOfqwYCiBcenIcBiWZj2PkxjG49S5Zc6V+UPFgTPH8XYLjgG5sAaqr8VU6dUoZbzLVbCFJb+2Q
f1YxL76YHadpOZsVO9Lp9XeJOYtDk87zwTWG7xrA5+PLG+TWchgsru4FZIRXCMh8IDGHJo/W8dz0
UTVpXh7iYJHcZ+7QHTv+nw0Bs1tfkAkpGa8B3Oxqlu12lhFPsBLPrSFV6KYeEBtEFND6U/FHDew2
Tckx/46ze7AVx/56/j3Pmug5gYti/6xF/1V9B55/oKAqz1M+92BDPDKosMcO3IhG5iOfGikMoqgO
EsWKh7NQg/YG1D5OVrhBfiWfc/9DY1W0oa/KvESpKh439vc1swBWLmNVTiwp5epB8HyT+aZwJoYN
EPzAgnxIRC0OUzvGnxAxGt9gGr3cAfHCxbrAU0SWvh4i2mxFydj5D0XtpRsH+++evnxjAHr4RRTF
ROOLn+PooKGyfoRtC6O/Cge3jNsoF5Z9nsrJb8Mhdapsh/thOR+0qW7qna+QAA0zwyr8CFiTXYZ+
3Lp+BJgX6+nE6NPsXZ63nRf1Y44hmVcuYK+y1KfDr/rW1DceYT2Vl0/AnUwOQkgANroegH8zZemn
dRa45Tmg9tvbNJEOAxJDcEL99sGMkfcJCpTi5maqEGFtt8Rsb5wvB4dNBPpXgOxVRYILb4Bhulmd
/bHVHid97A+GUzjHtp6DiJ7Qlt7jjeSWw2whv0hhQif9MkJyuLQqSXB4kXmgn2aM+iLpWF9tFdQy
cuZlwSepqcEiwNYe30rplF/gQanXvnUQupyyVaUHCYyre7WuXIzimWaesJL9Jlu7fAf/3V3Hrs5d
27Tlo7W0oMD0pVjxWM7p5aB2lbAwn1opwlByV5H4y+EKD+biFaLcU6DBBanBjT0yOxofGD2oQ2ni
cUrzdIt8/Td6PNtpKGavAFouKA8qonNRkyk/WPxcz4NTYKM7+MYyXUgq3SRscW87KviC3rSPylMx
ZKHb+vLdODS6G2Jbn6c7ga7XI708XbuLg5nJ4RKL5GPF5n2ruwijLna33JM9mFv1x9X+5EejSsBY
j84uqltruP7neNCoVqqoNf80yvRrjsPc0fYScejg+kd9Z8uNrPXGcuTFLoRTwO/XnB5cAbt4dUw9
IdeoPsRe10VMiDEAnxPthy/bT6/dCJBRQWbRVFuVOy83gu8l+mhjAHuqrcpioCXi4Y01mt+0Irbf
lahW3oEE7Teu1KtsCEsOjGcxfaVza9OzfP5KVdnIkdooOAE7mk++Lf3InpEXnCbUDV9+vquUhKVo
08GyY5gI5OgiuI1DrZK4U2w5FyG/nY+8XHJnA4D79fI6158NqgI0oZUMwgu9lIQbHU4TvSrvJKfC
3+V2oZ28AaBPvGTZoW+ksbFNroI2AlV8NhSVmCnTTr3Ylb05+bI0O//kDEn7PhB1fycBVNwlTlOf
DRWMoebV9VtfIXY+W+VW+/w6fqDTQbGDGB19bX7I8y8o7SLQl97wTqWlx49IOxTfGVsOrOpUzhPK
hlzKgSeT3ctv+XrjsCx6XFwWJEhXyfrQ9sjGw7E4pZ62HAX44gh90eCAmHi+sXFufFAImiRhNI8Y
fVxunKRMkB20Ro1jr38GoG2epkz3DvhxV7uxUcWXl5/sxnKr+wd6PcDFOfkXaQRyhWW9CqOfcred
yhC6V/d98kX2VtUlSvzT/GowKOgImHN8RMb660T3+RecOwh0dAKCkz9V/kdNNnqYI/r4Ddg50x2j
/fPy893YMKvi5Fr6E9bYN8+XGzD8o1Y1glO8VnQTXNu3sxiMR0vzZNgGxnBadGs4vLzoVSa9PiNC
BShPrGzty1QRGgrwlKUNTn1pB8kxweqsCYNyhX0soIzECRVH7ckpKuO/umz7Lavi69jD8sAzVlm3
NQxdfFPEWIfJdQnlLQ99mH1L3MU85EbX6tYq/HX0WbnHOYzrzvrnfvJzyxri3g9OspX2V4mI6LnO
klf3HR02CwMfB1AL3P7LdmqZdCoJNMizXlbRhtc6cz80YiubvnG+n61y8cb81rYT+vyoqs1Bt5dB
A8gvtvSQrsPWtX7jtQHjZU9yJ/B1LgN2UrPt7QRJXa9f5M4YZvNkDX68EbBursKnAZdp0v++5H6p
tAkmjYye+Wy5nAwlwMony6uNC/k4TKs85jgQK7gQnm8BIzGMUraoPVp59WXp4+JYtkYWSc+dNrJW
mr/8rec5HHn6islA/I64eAkZMEs5mSrDM7mbfO/Rq2XybUS/4tFY9DQPB0sgMZRVma3CqS5RWQMX
YhZfqtGBUh+PgwsMPE1B+NpTdoegB5YLNk3Jx1Qr8j/CTOCAcKQB/q5MMvGQuciH7dJ80H/qdeoO
IVQN84PXeyDkK9p6WEvmo/2Q+mUxh6VN/zkUpLS4OGsYfHjgb7Mo6LPRPBRGL81PJOWlHjpo8Ix7
9Mc9Es2i1PNdLbEJjHB+ZdY1e7X7zl1EpVPzaF6x1yabmy0YDP+X7Qu9gb2QcN+IVtnv/HmgNuqS
JVjCdJLL/JYk17l3uhbJyFH5+n+1CvI/aWp576H4JvFu0hCcD12sT37bbVF9KAo0544V0f8RjaS4
3k2uB/5SHzRhRSO2L19zraqfunEog2hynNLfFWMTT1hgeukn4cOs2fXQ7/ZW7E/DXTwo9wFL+Gp8
7y6+9bFxAkUh3sXWt7yHiEG/3lqBO6nQ9tNgqSR0UWPUDsLI5JtSTV0WTUITTxmyVdldhfiXCr3O
aIMD7thpFfmBJgGRZig+QIJRiI4NpiMfcTkz5C5WvdlEdlFK+7R0KDsh6pR/rVGHl/gwpvBctGwZ
ZOh0ve+GrkhHbQetzBuivOaf0Nec5hHpYk3sZAxjeOeSu+l8KVejDdFzC7+dW4BQDIxm694rPdU+
aGY5d++7xNJ/V/ViWJGQSC+Eo5SLfGfGQhxzt8ZjI6FxpYUAXtqfDR97jKZFxHkkuwriiO2r+v3i
qckLnTyQ7Z1mmvIPcgRFempZku9hwqgJnczPg3du3pj64zi69GeoTro3BFx0FIDDNUCyvML7D4uU
VMCUGsv8Qwy5tN4QrLg6hdACwUThfURmew2kadJFY0aNmxnOPeJtjr7Tk5c5wUaSeXMVQguJFhMY
UPjP40o5Ci32NFecRyIjQJZ2OAO2Ke5evqWvUgOeZR3v0DthHgJe9fkqfol2IpBfOrAyixRQadSx
BntfZC1kqaVz92O9BWi8ejACJs0Gpu9Ag66XdDNp6BD0svPcJ9O9YXXx3nGrdqPIvnWb+VzN1I0k
q1ew/JmbTGH1glLMMGU7GFILs/wh37XxtOU7dGspegg0b1bZN0bmz98hPoeIkWYFAvGLhqUS1RtA
k0wcqSS7Dd77jaVIUyGE0+26MevQza6enFxqpzjvrSiXbXlopJu8sfox2EIfrRvs4rKBZoCBAPcz
9qeXl03vuFjLAQvHJsMe9u6si71TO8V/WpkUbyasEduNrP/GxiAdIGtDg36dUl2kqQXkYbMeq/i0
eJ3alZhW7CRRaquHeXOZdU60ivpfy3n14K0LHGTJ2chGd4UcgihoMXT3kQsJ3cm0fzpjK+7cubR2
pZvU96OcfxAPil2yuNXd1JhD1Lf1+NqTSA7BDOuvCCOwhMtUkikTrjZL4p86t8HNIAlSsP5S3/ee
Xz/Zs+scyWm30DY39hOLghJfnXSvubIx8XwpgGafBvrOuxg1kcO4JAAFBs3biJrX24m29joaobG+
6pmvn+WfVHlefIQGncY8GUlSDGGaqDj70uqQqacq7bL/6ineUom4fjq2E3N6pgcMYOn2PV8yqWDn
qm40Tpma/F2LlOY+NkHA55Ucdy/H0etNtcK/VnY6T3ctlRT7gGVt5PVPVHzO9zGJ+y+UG1ur3IzW
zEFAza2SM5dECa+mz808DshoOU2HPkPzvcGtfUeu3Z68xct2o53PG2nn1aOtVwRImVV8jib1ZXir
mvqvwioEF9XFXwZT2O/JUbb0dK6+1d9VVq9Jxo6UqhffajSsDJ/OBPivkmVEY9+IoJPKD4Ndb4nX
QEe4DG1sCEph/l035BX6p0GNe/YlE8HcHn25x/DbPZh6ErtRnyK5Ec6q8f6IqjdIzYo+90PdLj3/
YNVxk0eYMXifTYaxyY7WbRbv1JTACAbppUiQaq8OhWV2cpcOuNBjJFybjxniCApb7Jr8HHVnWxy0
bnLeBS1+0ceimvunAsD9byMX5RcnmBPzGDBbCU56ghnEG4vrxY5KoARkQoEyf7l963QHDFCmbx7S
jvNdg6aTt4/p436v8G7KYJ0X3XLoraI4LMY0Mstta8c7rZz/5mAE+ezv3BEpl3tt6MgxE6SS7J1j
F1kQ6do0IDOCiU+8T2sF0Nsgt38qoXzXmJyUMg9NqB/OLvO13gxbO2g/dh10dXJEHzAK0oyeEdXx
QGsIVX/LQ7x9bNNQU30dh1rgzmZoF4kwvquydmsoDF0BzUhY+Q8na7M4In0TPxNmmfahyoLgm9b4
MJCCpCruOyOI22NLilpHhe126WFALeGHKI24OAyO6j8YohlybCuyWoUV5MIirK3BejMty7TcW02Q
Jg+B0PwxikHjfXOmzKUKST3Uw8tALPepPk/FzkeMp49GvcV63h7i+lePnTBujDUCjzsji4UGy95q
3vhBIcYIeaDZDnOVWL+XoiyfRN9b91jj1NPeLBLVhZ6XJ/IuF51+h2eq3odDUILgmSrtl+kiXOkb
rfM0T4F2J0az+DG0nfzWVphrwFz5gPJRPcSZfVfEVvBxFtac77ukHrL9enPBO3fLvArTJR9/89Hl
Q24Ni/EOjwbX3fvmOBTvMS/Dg3aExdrupKnNn8ZMwRUri3E8avmcWXs7LntUNZoseESkS5OoB0wZ
EzB36felb+bpqRqsuI7IiJunooDSHtpZ6/SHLlh0cee5sf27Vk0gd9T8GpjElMR4VwwLZEElnPgg
9aSpIrO3h2xXdUPCFtA11c7hZKjuQ4wIw2rdXlvyjZ5Q9oV91TnebtJjS4S4RSIZoBatv3PHYgnu
GCwhu6nw732UWmpzGtzpw1LHwUNX2/rHOWUyfdckfZGF5egWn5mgFjNf007avex9Pzl2ntU9QUqC
ltdASx3/S8xlMnZlIA3qRjE78phm0DrKrGtFuPSyTqPU8Jtp5zdjeacyo2l3XJjmh95IneVtoKnu
e1u7wQ8POwntXi2j3t+naUJxqCVZfT+lburvkz6fAGspqzBCqCz9YyusAk4qIgDacdbQQ4PKGQef
8cxT00fEwHiVZs4O53xyIT/WpHv9R6Rcs+79YlZdEg0FnYkzX8WEELH0X2N05pyjXS3Np6Zu5bJx
ya2J7LOM8G+Mpsu6Cn8h87TeFP9c4VxtNMMRUz4TncYsnIYGy5NWgF9EaSEOe9yBADjVxUFYWfLt
5Qv25tX3d27FcJwWyMXadUYvrxvAUWGh5UVd03s02W21L7weZQWVCS0inuhPL69641YCwMiYkpkJ
TZdL9FZZpohuTKsURpP5bwqsskPpafkTKqhbXf1bSzEo4ebDlIhb8KL9BlW1r9T6cpfFFtE4o7dt
WGW1GzCmeG3Xkl4wUqgwlkkzr+dOlh93tiqwujAr4zEj2b1vUV/YyLNvPs8KhFm1l+jlX3wwp4c5
RAoDf75LY3zo4iREJDn91A+q3cBR31oKxzk2JT1SdJAulooFCvA4v6MK0Jv5w6wK531cLpMKe6Gm
7LVVClBtXIBwMgc7DJ/mIlGBVmgFyYR0pOkKPZqsNDtYRruF9b/xSCRBq4wU6RBCrhc15eyKpaYt
muNRqj2Jrip3SivNE6KO04eXt/hVXk4uBPZqzSoDvtXlSi66/UO1quwhjgerLtHzce87DM4yWdlh
QMtl4wVePxrTAH0llQN7oHV+UeZNero4aY+wQpJzcntNt+5RyV2iBE2OjY1+49nWzgmbnKrjWvra
G2MN+jJuhGUiyzspKrFvi74/ylpvIpRkNofs1lWE5NnIzGlu0AcAW/48QgKFcdw+m8TZ7rNi3kmE
ODV8xa3ifanlS/vbNASpUGqZEzN0kc7vKoVH15jOhhHOc45OkUMQuBu81VP75e+8HoLnwZteC8w6
YuiqYn11SOy0HFMb42et8Dtsx4z4fRcPw8Zuur0KdAY+MFPSS/GlwGppjgmfDvVgNjsNUfS3JCjj
r5ef5WoAyxlEx4XZJxw9OgYXr9mTgHnkPCdnKczxR4JSwhLWqjUYLZlAxkJkawL5vqk876c1V3p7
j4pevoVNu35UPHW4BYH6rcDlywadMVoS9l6V4EPrzkCH0uRga/UW9ebGKqCh19m27uADfXla+qVW
nF+aSzkk2ftgUqkTeXnjNxtV3q1T+RdpylgbsYXLYck4SGdoKpT4bKde3sRy/lV4c7WrMuvVDuTr
5oA5vdaSjAUvUQ92Pi0d0q8CCXzI2WNF0xuOoBaaabMFN7qxT1ZAOekCxpHXOJ8erJyOzDYJS43u
ZTK03vcAJu+hQL30a1277mceeTw1WQKpWQPet9HzuCb4rM8KEJSOJ0ABvJGfx4Nx9Jy6brjU596T
6lhWmRuEltSDZu81cRWHFvNP732LjeVvv28MsesDpjh4psZIPxTCR9ijT10vTAzNeTVfnh/HzAoc
FGf12l0EEbHA6hw6zHaSG+dmce0jgw7tWOOcuhF8bmVvNJlMht2I23GvPX8PKGbNtBj4EFgaw5ku
jeKtW7kinCagNWEaM12pu2UL6nLr83M6QfSsc+gr1naPCwMy9tgRYEDv7JGvIOhO0j1aVMrHnmnn
Z7TEl0hM6dFIt/ywru8esmSsW2g0At++ireeNWGm2JA6Ss2pP2NGp4UJEqFhXFpChNgS6Ru94Vvv
GJQ4nDlgPXRR17fxT3aOIaQeaz28EeU48ZcxTbQIK6I4FP1UPgxNvqwdideHDZ7y/y9Kjvx8UUQP
yJTyjKwVCfijg+76/SRXhr7cVJy/EQmBkgA7XfMv4v7FHgJbLQcfxvR5VCZtCjrkj3ostnLJ9a88
vyZ5IDxKVhHUVZ90/az/vEUrHeCfxzwQg0fzAw7C5aEbnSpCk8w2uGRK95in0zfN6P6Hgc8KuQeg
x+rXcxFgGap3EbiDMp0ZmOoWyWMBLXAjzt94PlCPWBPR1nfXMczz5zN84ZpTqWkncyiriEFtgLm3
sdB6kOZbv8nNKEVY/l0CfOz1WTrVofuXdgMe4/KGMZ1UHzMUjs9ZEqNX52jxHnl2fzckS7pxFG5s
FTp7fEgUSPB3vcSeJNY4mUQajHNRL3jXTp7xHwy5fGOVGweOyRk/kaX+MrSfv8olk9mgDXFyrn1c
JfeGTMzfjnADJH9U0foHWCuNOtUJOfTra6v/R8litAVO6hKAVlRjW/smUI1+oukSpKLdZfPS7FSl
paeXU63rvGAFRvmcBMRlARFdnIfJ6LICMBta8k2G6Sl5aQVQMckOmByZ/8NjEb3WORrYr6u2rBgF
euexlyBpmAzYqxSpezdDRGWsnFXTlk3nrSdjzkKaDhAZ5vu6if456VPrBK2WddlZSG4iD5Gm3SRj
Z+dn2tZs59Z+XIsdAHse6dVlc9s3jd4vzIUaq4qTB7pU81Gzpj8vf6lrbDU+8KCZuV5B1jAvunig
OmidySXFQMk0bfa5Jdr3yEZhwN5O1l7lvdwxUcaLNNfcfZxNDvKc86vRMPyGVR0BeTc0eMiPn7/U
NPOGXI9JIye9lKf/4+y8eqVG0jD8iyw5h1vbHeFwDuEAw40FA+Ocy/HX72OuaLfVFru7Wq12Zqiu
coUvvCHTauWkDUiq12E77eyWrUXldC/SfAoh+N3OlGJHTgoUVdMsEmd7TKbTmNrxDrV0c1UhIwMh
o32FhMtqRnRiaHpCI7jKlaL6Ualax3LOZ9eCC+91cpf5A5KKXokSjdtMXf6+DvS/ZjAtqwolBMQ9
wpV3eMh4mvoslKsYPm1ZHmMSa1CX5eCCfMl2VnXrVJAfcndCigd9vTrvEV7YVdc2uLqPIZ5h3WS5
zTg236Z2t5u1ORRUb3BzJAJ3T21taZFuQDS/wrxPDirSaL42xpChY+2vsatIrIC05HCQlEJQWSWM
i8KY5mRKDtG+az4CnLE+o06CYoJjRuZOCrys0CqCWEAbDEfbHDGN1QsrcbotvUDXRcpEf5RluXPn
hYetNol0kovK/vH43G8sI+Mx3G8g2t2xl6UuCVUZ4ZyumvMIBWJVvNXIHV7AbAU7u2PjyUNBZhlq
QY/fsXR7vRogLiy8RzrjiW+QbfvIJDgF6glpzv+hp8kJlVvr4+M5bkQtkFR4EUDdwF5d11Vko9Qq
FGQJM9VyPjRqFXO/ydmz1rcyQrdJS3+jk5+LLB/+PmqhQIbcIqyVpbq4Og9jnkucEgMdBDGMvhFG
kY9DYnYY812X4K2rhj2KGeIiT0uou7pqWnNCzivDW5xGoV67VmyOh0pVxmNSmCYUfk2tj51ZWldV
Anjll2PdmW9qR+u+/PVqL6EhpSwKdffPVSUZcZipEh4HQdc8RVLaetR0aBmmwa9UxdNXxr7GH0eo
Zo8H3rjSGdiEHbOIn99tZfzptakyCfGjXHWe4IvrT6JK4sPjUTYODMVvbnSEnng67GWT//HwF2FW
80ZRFVTpaH9S5G44quG0CGrsap5uTuiPoVZ3AY6hvTXSxbqKsTJ9R5kz35K7vTLHxulY/Il1amKL
IuhvYuEfEwLmGlXtkvmlw5B/h7sbvqpweE4VMcdFT4o4gUZoFLT/zK54fbyYG7fdzdir86FqU9/I
5GFXPc2LA9pcFn17Cv7cHoobs7Y7W+SeUL+Q9qklUElYQvt12a2sk3ZqJZSlQH+GEb3oMLskIrW/
UGnBCnDo0LRyW1A+vjwFITN3Mu2tEZbzE9KB+R4iY2svLboFlHyRJEYt5XYvJfrM18eX78rTj2C/
RXPuyaQlXrm6NnSf/n6t4blDdNcMcEK/748/vjNVq1Fz6I4jLlR9K+ixHaMEnWWYjrGfKeNfg4NY
aeRKlneFq/4O+OEgYwQ6daKDEzvVNdL11kssXfKj0DR2CmVbO5iMlKiREqd1Z7KtRnUwRBqeulpD
kx64aBC9H6QS4fSoAzkxWCGl8SY2g9EHXJT+/R4m+lgqhFwL9zEPbe1pNNAUvMrxbIL4qH/JE3o3
hlp17xMryXa28MaeQZUFTxfeUO6g9ZOiDJo9ZcCPr33Tixeko/T/6nCo/6l6qdu7UTfHWuilVD/N
e1SZbdBl6EzUdIRljG+LwDQuCuizS2fAsXy8O7eGgvBBQG7QtLp7KYtApl+mcK1Goo/ezdIwH80w
7z8lUq2eHg+1ca0S43JzQ2ahvLsO59JiMOUyoLeYjUbyMgIMPoMb+D++E2EpK6dCn9r4TgFN59qW
l15GHf0ztaL2BLiPp75rtZ0JqRsHgMYRzy3pDLyY9dGW0JFLAqQeroM9WxLg5cpqDjij685xBKkR
e1qTJ50H4Qy4jlpY5o+g0FH5TRpN/iZm7JlJTcoJiKahpJ/afOQficRg4pAi9S1ivlnI/xbGZMDp
HAiErTy3UbbqEBDDxX5Kes+JHCn2sRxiw4dlrv3C1XpIjrIR4EIQCxsAyOOvuLFh6AIssT9MqMXy
/vbuBBTUAY+HzYCWan2A1jUdHFQnn6N2eHk80tbq4hoJAhA5DRKp5a//cXFKdhq0DermiLCoyBvD
OD3Zo5meMGooMWrLc0/rwhFDPnzwHo+88TyCDOaj0tdfiJCrOXaWaIJcLTEW65P8kLAebp2mwykR
oXDzQu53ZrpxMgC10sbVeZHuwXr0UCecm4A9d6YeHsoymL+CrHd2wvGtL/ebNL5UmzdgEWoUzUDh
4mswQ9JLenX4IA2ok6G+uxf5bw0F3BkTI0Cj5PnrT0ed0AhDmYJCY5Z+HYfNEaJI5qYw9ne+1RL3
rRI3mLgL1h6yFY/5srZ/7pIJ5r2sBli06Ik0nEyh1V9VCSUrzymD+JiPSf4ermkV/h/nYOlRIwpG
AHfXM60HxZrDxGbcCHwZpKnxnzwY33WBVX94vBs3F5NXBzwnEcRdHQEsARhYw4ivlhQmyM2Fuofk
qO5NSrkXZG9t/GULUsumYnH3yInhd61+ihEAmnLPhDD7PQsy2TOccHpr1RRQHk/ttzPS+ush9U9g
BKma7bI6aRiKmUAEkQGyhsj4SttX/VIDwHwvA478YlR59GnMahx6YquJeuTYA/W/kp78RxtijezJ
nSVNHvEORp1WXxcXBAm6ybVbTPMGXFDFsUus/ntvtHZFj64e4TqNRp37jVoab/S50Pfc9DaaV9QO
mAiiRvzXujzJW9HryMYk16Kze7qyUv6zIu/9UVpJ03v6rNvUfxp19GfaGa/aYLfzzqO0dZegBbSU
nRb66Po8tIY9Wk1tQe+fjfKLZgLJLdNw3MFobJ06UE80Yvlyiwz07amDJCR6Y0EMSM1UgHeL29MY
56+OM9ZnMKeN5+CZfH68WbbOAUXXBRoOhuAu0Z7JPNtABzDUW9IPKEfKU5Um0VnNRLdTMNk6BvZC
KiYEo/i0zg/mkAIFAReoi1mWvtmSrnzX2iwNETeby7dDW+wJjm09dQ4wj99IbWiCq+WMHOw7TGOx
7Y6a6pkjMXlOjOFUJdm6K1eD+Ky10nTIMvbu40W9/5AaxSzYlqD8N8A2rQY3pSy5qYUzZAdsmAew
t/Z4sPGX9cYOU8s6N6Kd3XM/XQYlj4cTiZzbHUBvrolgkgTjTikQxVmV9B+DmepeNocqbkeZ8dwG
peGr+F/u1IU2WvuMzMlcFKvpWaxPhz0ZWhMPOIzoZZV+pTuYGe4QzzNURLwFDvCSIT0nTYoCgXCk
gXvHcD4HbVu+qzF2Ut2WEFb12j6L9q7ee5Ue+l6g2hfyg7YB9UEEXVVJCslnjMT6DPCgAHuHlnrg
G0pf/MJlrDQAqUvJczuJ4kcezgREulC1f1LQ9rNL5zDPdh65+8uE34TIDYxfskoqarfHXCnHUso6
gmk578RZ69E4NRs4iY/34P3BpqwAig2Ngi2FRqtI6NOWhFtOkBvXXkrtyKuyWFLdTnfyPZOZrc1H
CgfSi2LEIr11O6dOyWO7k7ii0yiW3uSZIbuOnI0Hkkn5lMvadOzCUn+jo/GzE6pszpNkCmIH6qV3
XjqwF2A+dsADAVCAKu9h6zU1z5ikILz0eEm3JrmIakNvATV2V2+ptTbJYVIS64VRfongEcReETiS
7tuZVGAJNwX25zpoqzfJjG7rzra5vz9pvRCuIO23gEfW8XOYhGai8wWvtTa13pTF6XsrtCJ3Lofk
pKtptPPmWVu3GF1VqtsopCzyPLffFHzOFNflYlTda8lTrIqhhAhcFQK8foMGPN6MecPHBaDvzaUN
OTWjY/ndSp3WPlh2N5YXkP5T8wGFN4gHs2bDno2GeHjXa7Owv/TxIIkDNbMkf5otteRW7ICE+OR3
hnRuzHQMTtgPx6nbBpPi+JGOB95xrJ1WO+Q92En0XIOidSlVdBrY9L5+Gsw+EVhHBSbSX6oSvMnT
HsR6ac/mF7rRdujKUV0srItSfwqqLpI98JZ9BbNflB8yK0ZadBglrTwgwpTHh2YGZu9aWUPNLORd
xNZCz/oFMaMhNtbT+JOYdFzC3YB9hANXN2kj4k1m/8MAzan6gzFadDibPuOQx/ZkeUU74yerGqKB
2tZKxeDPcisA9499arrVbPSqn7WBaR/VLo4UN6vkfOT8Rnp1lRIs4Y8divj1mThOe82LSu6eclgD
lV+Pvfwi0+GP3S4w+8ifxaBoHx4fga3Ttkh3LoJnNHHXe6JD4IGXi3b7lISaT1kHa0LCw1M9CLHz
iG4OtXiXcJ+ge7Te74JmdR2bGe12Z86PXGCNh+hK8KbFQPzxpLZO1jIQtoC0N+/iLgMG+5zHPX1N
lB40t2vM5ANJiHkSoy1+GLW8B3DfegEoFdMaWzSB74IuYc09qM0a3m9uFYYrBWGNraPEUdq5sbZm
BgWPGvFCabwTjZLNzqSNgLn2LCeNN9CO9TulFi4VuZ7gftpTE9v6ZrSm4MdR/+XZXV0ZY6AjJm5j
paPJc3XCU6n2y7RvP3T0Ng+PP9rmUChikVXhG3GnBBLy0PRyESVXU+76NyEa4Vel0trDNJn6/7ET
CZCJ/zWoocraUaGYgMRlycgqFoV+kNpUd+swag6RDkr872e1FIFoTZpL9r2SJhOmOWpRhZrylI9o
8UnDmJzREgsC8i/Uzh8PtnHBw0BFgo7yyG9VqtUFrysTqhOLB55mp542O3bnAj/tXBQaqpNARfod
Kf4eLuI+m6OdBrtRAwRJQqetwHlVViI7KhMq5KMe/6BjUx9SXalttzFG/LUp7Ae0KkzomxAJHfM1
lDpnNy68pz0CV+IfR0WYgj76jbdTt+SGK5mn5Qrp36JaU9TSO8kZkCKtojp7ixiLnX8IIbg2iN9D
tvCwualec1nOeXpjRFt2PsXGQYXksJgoLbVP+ru3v2dUcrU34xIV7bFEDQ8FRrdJStU1oiY9mCLY
g8Bv9I4W2wRI1mwyyhLyagGcegBMZRFNRGqiumJyxnPdzbabVJHlp0adnk2rrI56OIeHdJ4T6rBd
cJ1t3P0eb8KNu3BBsMOOIWzkP6sfovSGHOc2WVqSZd3ZCoz4vZPrwfHxKJvzpcJKX4WOMmqDq4PV
0AlEGRkDkcReoAh27hwxdtZxQEcmpe3t4mI5FWx2UgSvMZAWCVswLjq1552wauPeAptExYnmAD9l
PV/07MrSQrngOk5j6CP3x2VipLOHy/ZeIWhrU8EuR3eOmj0B3HpTVbiaqRVLm2JH6uYAI7yJ7/4u
Icj4aYZWv/OObtwn2BYZSz/SURFQWp3sXClnIdVxcs3KTpU83Xmbo0GduYEcaj/7Qm4/5L1d7eyf
zS8LZIU9RBdk6fneHp28jYM4h2Z31YNa6125bG0DwqTa/CRGrJ5R7Uhey7gzzkY0vR2QxyfVK9RL
G7V7Wv+b81/UiEA6c4Ob6/VWTeY7V3xao5WgaEZZ/4buVvdidnF3IhlvPlN1GPeep41h0SyAs8Sb
Cxl+XR4LhaBCR0X1ohQjroTlbEeKpyFlemygwRQehGg0hNrKRsPx8anaGBn+HN3CpTbGn7VCaVRW
2Jq9SJ2LbgjrqFZFcXEGazxJOkzPBK0fHGaKPXGujQsDyOzivbLQGO6qgRoSI1ZUMGiMmcMRjEx2
MHtqHI+ntnFMsfyiJUN1gtrjmr0DmtqmT4h8dAJ01ZfqJPQbXTu2MHF3NvDGfLDqowzNhUtxbB0z
hfMcAVXk1q9AXbij1qgvIkzUnVE2EDXoAjObBYzIQOsMHctQQ+CsgtArjmWDN4ha+pAodktYOISx
5M5dZepPMjDvhcVX1ajPRm0Zvq0p7CR/H7vx6biGHTQH2LSrfYPAbGAFsgivAcnisYT8/jqkluFG
1rynL7gx70WuAVQyr9wS7SxJ/R+tDEL7DMwbKG+zwF66cIJ54jFXlB+tms+1lyhOLQ5VNQcf40Vi
wCuStn92RKP9fLyhtn8IITGvLlSIu76mXfdR3/EMXaH6BzhKlbGHS6sWuxTKAphxrXJso2ry1Fid
/DweVVcNdPPX419xv61ZDQQffjMB753Wpro0KqxqpUsnV4g883sQirJNlIeNfOcEbU6YjcYNQZjB
llNvV74qcz3qQ0O6pItbmaeFdaK5calhDZuBnjjDTlfFqYxkKXGtoDeiY26EzRUhZPhyj6e98UgA
dmS+FEYhqyKMevtbGM5JhWGE9M7aCNh2WZkfE8Te3uVh1f+bSFqMjdOsf5iyZrp0JVrXBxxCdc0t
5giNrse/5j4Cvv0x64VRZN7jGc6eWsjFh8iwUPQalMl6WyfV4GWTYqMxBN/JscOXCl2wv78KiPcA
tnICEVFEz+h2Meq20roe+bsrst4Q+XXSmN/I6B84OBDfZmnlvJv6Mjgi6Leo3EnOlbWQip1b4P7i
W6DmhHxw4KzFcO32ZyQ6mzE0u/CaGpY454Y5Sd6cxW23M859GMSfTa1iwS3SWll/+1JYTiQNCmwS
fYR5ZCXgMo2yO86GGbmIoknvH3/erTO2mIpQWnZ0XuVVGBShijPrzsjtlleS347VeGrmvnNRrHB2
eBdbQy0kMsAzTA+F2NslLOw+LOyBOyUxpNgNaer5oT2j0leg8bCTomyOBSYTpOBi4qKvPpeVGEVe
FGl4FUnUQmAHFGm08gi2zNhrt20OtdADbNJumijLzvnjzi5SAARjZCJ6m8nRezRJ9NfcHPp3OH45
Xx9/rK1NuOChrQWvY1KOvx2qDSTM2M0E/qzeDwe9CqSjlWb5Tvphbw2zsGOAkhJMUPi5HUbLQ6MM
him4OHE3xkcr1mXxNEF2Dl+EoXRf4ibNFC+3ZrrPfVWL7zHMneSEelKRelHplIbHAzHFYPic5FM+
jW1yDHtqxW4tJvnn2PB0ulUwli0aM02cYv4iMv3UEFnMfj9PVC7byAz/i/WkqVzeIqxoIi0eE69s
Mqv3RStByJstI448lYrSfwUEbvIfwxhf8CgaA5cyWDY+10HJdpYRxRTe4KgFiXHSWNY5tOVa9/oo
Mgue1Ew7IlaU16jZdWbj92IcnQOFjbTHkAEs0ZOszvZroqRj/hYvX4FaNbKYh0lP8FpsMco6Z1aR
gw+xqig5z6mpfTMzHAHcoOjC4JCOfT6frGyQ2oMiSmQ7K7nK7LeE+9M5DBHsdBcJkXeaVIKJngap
+9zYWR5cIq1pfpLDO9FBkqv0Sa1FjVjPkKO/AndPdAcBhhz5oCBGHbKBKl+6rdyGH8kK0Z+IQoxn
3VbF780tCmVCg6htKA7Gkl5+p/YfJzsPxcY5AA20NE1lxSCpWsUuQUw7WEVG5ZLoQ/aGdx1L3ywE
8jFTbY52zvd9d4OEf3GH4alGdsNZfswfhy5omlILiya+OmYYH+gnjC6i4bOfz7I4wFz3izxDPtCK
9ga+zyJAzlBmWQqGBnTN1cXSqWWnNZYdXXU5TT8n2C98GZQhQYxdtcUFa2HeYlGF5s58N15hLNkM
KlGLKDtUndv52loUdHWqU8qOyvbZZlHOSM8/D7o9v0kc/V/amtKpGXsK8WVX71zcGz1TapbU0CEG
AStAb+J2dMeYFT0XXXxFRrRwkGnqqxPmTBTfOgEHsW30vrwiCKm2LoIk+TdwRt1Lpzkkk2i2pu6o
NNopjrrh/Pg+3NhylGOWRpPN+3UHoLbyMJ/jRgY1VWKlydNJ/ph0oz/SFNvZ3VvfHWtDLl2yAJ6V
1YaLUfFS56SJkHCLTUj9c+dlTv5L1sLSTTrHOdAz3uvMb02PK1hXYKQs8KbVgxklU54NNkRFaObq
kQtEuQRoW71NJGVP9XtrKERLSSLJzheC/+0XTgXwMwIstrVCu9Wg9+P3jdLji11Mp8cfbSPCIR+m
k7yIpC7+L7dDBYNjA07RecSSKdDcMnPCt0NX9oK2eyJOMdQweef0bAxJO3LpRy7mlFTFb4cMsWrB
ds8OsRqrogNGA8Yn+k/h0YnQ1kqNUdo5MBubZWny0qGBkHVfvysTbaCCgU527Kg80d34sWiy8hu4
bNObuSZdY5im/+NmApzMyi5kKWimq5spAw5umaND7hjXndf0qvksTQXJ89hmHuLLwhur6q8dHPmK
iklBHvE/5OLN1aAmSnh2bxLTjUaJ3l5I3dXyAg6E9X98wiUaIUYlJwUGd/sJlbAtEQybpYuGM7VL
1ybytKS0/UWO7FTGmXR4vEs3YiAq/1B6FiQxxe7VeEEa5IklRunSpE31zbKLzrNTY2+jLH/KLfht
YSLTXqBlSFVsfeykuJ8TK7WlS9YW6mmYusIr58L22rIx/v7Y0QaFn2OyKUnpVyd8GienyxyG0tWw
fBokCB+55nxNkto+YPC5pxa0deT+GG5NKE3AMJv0h8ndIyd2o8hQTpNWCN+IMvUAOm2vJ7G1koDR
eBwNOhzWWmdMaFE7WcHoXCZ9HlzEkMsrUqW61/WS2MHqbg21sI8hOy9i+Ovi1FRB41DQT7y0U7rM
pazOejWyih1s8se78He3brVB2CELAI0m9n0dpm04W6kVYQxXqMXZRGq8O5pBEL6KHpW5KC0xPB7S
xkkPeFknPxu9awZ3oPQMUKmbOJG6NtnzWRQaat4ZybP5UY6dWXxCqlcXBx0zGdlDnz6o/bycZeMF
5zT1ZBep8SXRRTl4BticN1FWmB+tcja+IKpJ7G6ac6a9oyhnBUee+fJnlWk52oy9LZ4CcqHwh03g
ObnwPrD3ikeAZd6oKlHsW2DYZXeQAttxKx2IvIvWv7B/tHMv5AMs1vBbjGPJ5GbGIOsXuynkwQti
uf+aqsnQnVBtMT5Tj+ORIkNBKl+LEK/TJSVM3d5qJ7AHk5X8l1M6pz32+GNsxJyUIfj3kr/ykCz7
4o+YczbNxIwrRJwjNTXfZEMa+JOC0vrSBSP5IGmWAIn8yqD47pzdjR1H0RXmEAR7dFHW10SrEEDJ
2PFiimGUx4G/w8+ilnrPZIwfHk9yqxC2YCUIcRFkZLzlbftjlqKSBDgzTbpIOPidJ3JbKGJSOhFf
swOlbJJcHq/BayJTf9YL7TtCLfX7xz/ifr44uoBPpz2h03laNwly7BA7owCSmIvK8UxgvF7QWPMn
TaTzzlN9f88vSjNLJxM9ZchSq2sxz/XCCk368QPdrzPRrXTO0rr77/GEtkaxURKyGWKjymLMYHiq
gvAdZ0flbTkN+gUxVHUP86Xc37poAyEjQz/LXACyq0BHjDXCOeCsQOvZ3XuFrtn3tB9n00OeLOs9
INaU0FHGEM9ks+IVd4H5NMXQYuNZMb9DXo3/TYbGAawsR58mbATOA9v59fFi/IYG315qlFlpOaHu
RnB7V9+kXJOpdjFEVzSr22tJrWZy5S7K/+slOzyTViBgp0INfDsVYU/em8+f8jkdDlUiWb7RW/Kx
tzrzuY/M+fL4p21sPLo1SHPQrqHHYax2Q9TN8Yg5DNrpdtufsBlszkaAx01hKpn/90PBGgDyq5Iv
o6p1e85syaYNliGrIqRO9uWsw3OhqINDpqW70ocb2w84OkwMnhGwnOteZ0FYACKOeDSE9P29p4Sa
uyVlxvQUaN3w3UTXr/I6ktfQrY2gewbj0/cukCbx3aSsId6KEOmLUW97HUgY1R5/nB31RwXECwtm
G7KMi371PB6jUBaU9qSyTt2619pPWDjGX+wmHyJXo5d9ntQxyfwkDJSl9FKO3xwDMK4vG133Ui1Y
bF8zZ3TUW0lBTjrPR0S1lNCoDMhTsvZd0IOh/JuVRuP2vCH/jUMZ2a5AS9+kITEltadiIBJQjS7j
j3U0O3sgpY0dskAqybCpRtMSWv76H9ejRMcrbSN0VXI77j11nIuDCmz7/aiVe/ikZbOtjsmCNMAI
gY4D1iCrzdg5maEFDunfXCTflE6LTrNkCM/OtcZX7VZ+cWBD+FjSy25ciGlnf97nMPABKTjQ7kOM
hwbm7UQVYBV2l1EYbrRU9vPGET405NoLHQd3YXghwBrrPWmerSlrRPiLhStinetDEQ5WnkqoTF9H
ObEPDf2XizDbpT3fDcGHIggmkDdBHpyiqqSuUHcNEOHH53LrDl1IS0ucTL+BGujtxJHKGSYnUAPE
k0XKvnOy/EIbKHD+mzBrUP51KDR1bk/j4yJATcZnHJ54FGfa6NKhKXT1ZUgT+7M6F8Z/+lAOSIBa
PcX7eZD24Blby0UzAug+taGNukytA1WzmuCSY1tTAw8BNIfWcUwMWFG8Ml0Rx6oFd2cem3NlhpH8
qsStbu8s2cb1ApaanQomCFy1vAoZilgmM0obwhPNmbxBNbMXvRDVX1MySJDYjjAGFqbqOiMTaWq1
yH5Ll6mK5cE3JCf6MIao2HrlVDbqEZnm6tPjvbDxnLL5LchJkGnuqyJhRoyZtiK4aCnWn34jVeap
zfvJOQBGcj7aNPdfH4+4cb2AgGH/LxAjaFGrzdcqAdDzNgwuDRdiTVB9EBr1gjFL853a2e967Op6
IZZHUQzp3aXZtHqAjLQO0ngS0mUYTelJj5zMcklGZ9mLq3H8wYab0Z8HcAUCuSry6ZImSvxjoHZT
+FJRNd+RetdqF7ad8ysw0Y92dclUnox0MF6wBBkHt1XqRPFmRR5RacwluT02vVQY10mtqJpZLRX0
X0qLnounhsNIDBBUoYMo/th86IYYQ1N1GgOwfalavRpxS1GVJCnK8U8hlTz0fd0DQQg68YN2C1JJ
6ijpn3plprnUVE7xItEpvTjUs0hYhKQ7H4hK5Dc4mCmKr/e6WT5xfY/iPZ0qUNZ2l+SzHygZuO9e
r+f3OiG35NmFk0LDzQupOcdpgRy6XdRK5Etqo+OxhrXiyYGOmr0n9AfQo5YTWhGN7YyGh9S8Jby4
U+UOC+yqe65l0eRUTy2ap1Emv3ZwST52yDo1rhRJ/VOc1VWI6AxXsjePQDjL3LE/ahoJFcDt3nqn
AXj7bCttaQOcQXTaj0ur1o8RXVNw7nMyzn4xz2Pt5k1PswuHy7DxBOvSu3OII5NbF0Fk+3Zk2txH
eZB1Pg40SefDhpAzBFlmB4LJWGbwTtRQkl0rrYp/YErgy4T+Z/L58Wa/f2Iw/oTibsN0Q+tznbP3
jTBsen/GRaaYfBCSGn/NUP09ynmP/OFojEdU7vfiro0EZ7EbZdeTx8EpXr8xkSCZMYzGvEyoi6GS
pNc6Old6ORn0JAH4u6bWhL+yRsPwjOqkzSdRo2bK3kBYStudJbg/77c/Zrla/wgnkCHi40gW7P40
D/0CT8JDadbqYZR3bfU2VhtbReja1LVoMa+JlpaZc7AGVb8o3Jwe8H752hlllGNhOTvHmYPyJDTU
xR5/440JAp4liOGSWRomyxX7xwRh5om4y3vt0nNtngJTrn2kDeBmDHtK8xsjkZgDFeBfzHKtVRoL
E/XrBNeYDoC6Xwsj+SDkSH5Td0b09fGk7t6F36p6AHWMBcbG+7Ca1CDFVa+GzqVSpQ8zy3pVhvaT
08ZoCM5auPcobA2n0ljjQWCGd21fpdBLYEkJPqdYnRzmSOgewYTiOUmgeXo+73lw3q3k0llbMhPi
TmCfa0VSDCciI5BnMHqBlb8GvQjAV0n4nFbFLO3JT9zFMMtgFOyQROA1uiu04hIYGhmyghcjjePg
XIAjMrysUPNDrZpt581Tjd9ej8lDyC0ZZc9tNxc7YnFbC0y895sFafDwrr7nrNKOwNvUuti0rZ/C
SbeyUw+ktia2z4o3FVfoTmTxW9vn5vVl2oQzGtrtZJx3KZnO7Z0D7HEuUWqb7blW2mz2NXpoEIPh
YvSAqrCeKJTYgAPndIXmK6IPfrbFoF6E1UFejuw0fK3iaADfULVpC7U+E3s1r7vQjp9JAYa2LjBg
av2r4yvZM8+PhBtsDYzxk4rE8C+r1/5aNX8ZBelDqGJAP4m6b8+To8JWw6AI09eiHr9V+WSCsZro
8YcoJL0+PrtbM1poYkD6KD/cHaZSc4Zgpp9xQe1kPBATd2/iKlb9x6NsHSGEThxIRYvM0PoIEd3l
OckKuzoZUi/FUuVEfbVyA4ea6uOhtg4QST24ELg5vKSrOM4cWhwXQelfWqWQQ9cyeu1rxbv9vuvy
4EsGKiHCNSdsCF2DEQSfSdtk2skAtg4QQD2UxxYaP5O+/YAK3kj4LU32ZQIfuHiCUjaADNb2CYXc
QpIvOJLuzXvjQ1JK49SSEuiLPPXtmBMK3ITmqnkhpbH9osjrs4ZRxeXx6v6GXK4OKhkWcQqXExfi
uq2mN4otJTL+biEssqr1y7kdmgPxRfIxR1BAHBISWdtX2roVOBCZSHhi3ZQ1LyiYAqGZY6OsPRxQ
JONbg7/OSxdghOICEQ9DT1ZmMb1zkMWJ3gVWVH4VpSGkN3OHMJY3OVb4s9f1nBhbKuYjcrtO68kG
LlN6IOHV1OGLgGdSq2jZpRrK4LMorOSn3aXpR6ywNdtH2Weyz6qO3Yw3NHX/TbYmMCajPgz/DkIv
9yD8G5t+EUAG+rEIOlAzuP0i8tDbVjrgf2XZTXNS5LA9Fr0mHUuRFsfHn+UumKEeQmuOVx5VQx7G
1VBFNkWNKeHEPRFre4BBHLfVo8SH+TKfDDUnZUJG7PB40PvC5TIqFUt6nfTj71AYlHDTykA28YJE
j3QkLy9IB+jffCwVRbnGhJKhV9DTexr72nie2zR/kihoPAszTS5m70CUEbpqfnOQ44128rmN42Cw
6ujVQOPn162uAR4uY04qagGqZJb/BpIxv5/Csf5/1p10AiKOSkK8Dp4TrbVEXNvORSrRqEsQCCq9
IIv05q0FoaG7JFJb/lsnqbIner9xyxGKLA8ECcFCnr7dW42aNVWT9MEFYDKtHkc4/jw6gTeZSXEY
klK+ijFzDkIJxw8Y9f41CpYvT/mB4JINrt/tN3x5pxQZeIfg0ugulXBiT0qy/Jw1XYWalZK9bZy8
O7TdoB6rzFB3uhRbsweQRz/GISSD9Xk7+0kxk0ypYyJA224+L3IOz4ZWyiy9hVqf0hZ+rWStSwI5
eKMl76KjN+53XCB5zhZRGH7BcvL/iOKZ72QHRRZc9IW9i1xeW7wkdpYovuhm9WWcVakgQ2zqX8k8
RGy81PqnNiL9DYiOQUE0edbGs6CR+S0IdIKUQo/DlxF2dLXzEG1dQQ6c84XX/1sU6PaHTk2Ky3VP
6FrETf1tVBMLsEAykYcPWjjsPPIbRw6sG+R2uo5LDrs6clY4jlITkgaooFrplArjP3OUu38e3zob
a0/+BEAAmC7FmvXaF5GSyZJU8gCls3lGeUt5jSYhjnKgS7In6r/muMFeph+2IDpQ3L2L/lNNNNXQ
RM5lSIvg1CIknhysvGvynczwXu6CgcCYairgLVoTv90e/9hUs4oUR5AQuBSKwOIhUybTpgbRad/w
1JLKj04w9T9aVUccl4dAfFezWMduxNGpPVtFXF0Tq4r7v99ANz9Kvd1A2ENaGCbWNp6LzXREKz54
r+IRfKjlYN4J3O4rEcsCgFbgJQMNRXBxO1atFVZTVrJ9GfWgOw0RuKcYBrJrlU51zrltPIgWmsuR
iTG4HClSdUWW7mzijRPDxab/j7PzWo4bSdP2rUz0OWbhzcbOHABVRYJelKGkEwTlYBNIAAl79f8D
zfy7zWIFa3ujoxWhoFhZQLrPvIYq/1YV4WJ7+SVk0a6lJnsifK7bW9vV4KN1TXKFau85B+lTQ21s
MzqU6BC/CvPrYe0WR7CyGlulv3o1DnusytUnz20+vL1nTuxMFi5Y/Y0lz4l9FB4YDpW0HOxc3Du9
vRdJ2jyufead0ZI5sTMZYwNEgl1+XR5efRqXTkfUixTV+knPVHE54TH2kPOq06gMBvfb24914hrY
KEibmAFXISXpl3OlCqG8VK/9uOmBKYfe1OZfq9kr5s+ZIYBc2U2QPa9dNTzOFTzkaERD9dwGObVq
N+Yv9jOoHaDLd/QlEG32+raevBjlz+krvbnkosOPuA/90aqLMCEFyELIfPVKQ6LrrsEIrFeLjy/H
mf3zCo9BorGVlriPty7V8fG7rAnaV4PuxEFG+TMdfCs0nKncFwYqx0JW6t0yrFrkICV05jr+fd8e
JQWwJdizm74JCoFHm8bDH8ab0taNfU96696ee/sQlABrQpl2jXmHyKXsQgt+6WUTWMmHTHnJhyLw
1rulL5NzW/hEMIyxyoZI5hDZyI0vl0VCipVVVeLEpuh6XHmYn3CC+LBzkUU5GLKTe1906/Pbi/HE
HkMi0UNJEGDwaxY4Bzog+Va4sRjcr+3a1tdwEbIzlZkTRwaK0mCeIX7jj3PcAyWtrGCx82gq74Yr
oc8tuuHLsHzDB81t928/0cnBAGnQfQHgjdHK0Xss0s1Ue6EeXYgmrpFuudp8RndBP9l/PVqnAg1O
k5b21u85mrJOF25SubMTU8UBnSGkOiy6U57ZISfXKUErlHmuRUQKj6LmWRfWlCyFE6/23JZ7X68F
yj+iKh6T1ihU1K5GcTPkTVFGOA1md4ME2hTW84Sxbq0LFJn/+huG0775jdI9f9XSDrym76ulZKWa
TXY9UlhqwgneXbnTR98ezlxtp1Yo7BXgFQDeXpcWqVXa8+r3bqzR3osUvaQIO9nqTEp0atVAugVw
C7GYq/RoKu3Z8Me6YRTa+JD1LGeKSrtdDqBvhv/D64OFz3224aKQuny5QJEylI6sGQo+QBlWwTTH
QTEHuyTtjDNDnXp3LE1O0N+g6eOoM8s7bZUQRGPd08TVyHggHedz/mInLhNEZbbiH/0BXEWPSwYB
pRIfPjhbLhfBD4UjcxIlq1JTuLoLUscG0NQfxEguGkdirfB8bupyZ9kTRa23l+bry5xvsoH7NhlZ
ou2jd9undMz93HBiDxDV7ViWo+QQddMRr2FP3JiLMs/lD6eG3OBP207Y6ktHK8cFsZqnhIixCVPt
Et7SJnsD5eqQ4ld1NVvDuWru66VKeQBYOpP625bh6OqmiD4Ky8+9GALBuCtElx6oJzn7ugNR+Pbr
PDkUBQmE47bi8XF32Zp1C4Sk48aV5gpY0zoGY0iWHtq+0M9QRLfX9PIy5qno+RBNe8Swx2oZRGA0
mnH/ii3ZeXs9mcfDosZnI5/tfVl4lEQzP0E6q8WgYSnOg+42Otyr8cn/Nn6/64Lmfrkr9cLSMuA/
XjzjTAQGIu3e45hlXOtjghdwa0wXq9U1Q1jivJSHVp1Nd2jznMMqnHrhnHVUw4CsvE4TR6hyhWOn
Xqz3hjiYkCsi21qqS8OkX//23J6og23gQmaXu2XjqG7f5c+ZWwPCGM63GwO6RkAVATDze1VkC0mL
r32oQDBcaI4I3nfd7MbzXOOaPkDTvFkrfbrufKu9GPKxePSGcv719lezPfP1bLC8ERFBThDh4eN9
bBc+jw7mM07KNBifCb+k/W5yKkOLLM3y2oO9uiiYeYiWmTewehRI6UVblnBTWDMOc4bbpAxrp0UB
JC9BA7rvpNTqXt44pe2UD0T8fb5vBR8fjt3c5OHole0vsGx+83OpXZUeWgME643S68K8aQO6ux+c
nIwgHPAH96/MZkyBCy16s37JqqCvI7e30Y3TnACPeCpgafEM6KeddqO1DNaF5lnCuFS+oawokIlr
R+h7D8kvD5stAeJgRowtopOdFrf9OHVIlEJPn3cjmvFcR3YzPFduVpQHEPlguDKBMF2UauiLRLU/
CLUjvqUn0SOvu9xnhTlSuNeCvgr7rmivhiWfkjCHkzCHyPgjYIfmk/ng5w0dlK5vUdgpy8UQkWnl
PbEn8GgfpNE8fuucZnSj3MyGbKe3A7/Z5Un2gHReO1yVeWskl2nS6uYeFztw230aTP2ncrCE6e48
iuPe8zp1Rnqo7d5L9tIC2L2f/XzBGgIM7Vo9Ac/w5c1c5EZ9PRXO0hy6ipTg29SIWY+At7tjVM+m
3ezzekAFq0H2s3unV1Kr0Bldl69d69T2DqZH9V6hQq99w7e7uUub0tJ3sOprZ4r7tTekCgc31e3b
asGrJmpta77ZuFGgKUblfPMG00keDLen2o3CXfvkuO1Y7pAXBjxmqAwUFsxqUw+Rg0P1F90Rfbyg
yEbbbgl6gPzo5zlhbc7zjWhha164kvXzCANXPNPj8NqQcn2ZhejDGJ+XxNT6e9hasxF2BvbPNzR6
rDtndNcJTSy7+DGgXyo/ZWlVLRcUnKcb1LEa8bByJ2T7PHXMIizGculD5bjzFS45Y3KY1mb8hBaM
GewWU5sejcRxrnW91D4FC/8hWrwsXMK5J6JhyZIvDXmdE+pdUo67SS0rkgiBUXtBOORetkbwTJpn
QTM3jWxbWg8dVY7x2kXSB0XDhWcMLTFYSyStFu+tjAPmozfV6ln1/mDuAlHQutAB7AzXZdIJ66LU
cmu4zMeh/gnXSk67GhfqbyIYyjYsA6ezQkk+eliVmz/n6IZ8FR6uq6GrVwiFpdoUfMz7TDdofJXG
EKbjML/TpEYwWBQy78PAoTsXDq2bGwcbZGdwQOcQ0xeNPHw3b1wLmY2eQZKXizpWmF8vl6UlZMKX
tPPbAn/SH2ryjXZnGHL+OKSLm+2w6PEfXFTy6nHndrPlvZuNRNiRlSeDc6C9Dl+hs2WmSM8GQ3+y
euQD46py0+a6gxKRaFHnKm/ZWfCmQfZlDlCrWm6AxM72SLCnPgsSNDEmh9BvsCzt0bOl8K4puKmP
QtHoe/aXEnbI0g9Jdmt0heF+moulvCRaBU+fN1kPVLet5kldz2VqJfeemefdbeFIr4mQmAyuaZWr
Yp9qwXIrA33+NhYrRTCYA7gOFEZrv5NZqfSHFTGqgLMQcRiO0sr+btADKSMIq8F8Zfm9PV7Qiexv
ZioBblhhpZWGDcIvyEiC5VYPeTEDpUzGFkvEFZZImFjGCPSsK+qnCbNGGA/2sE7wyynOPQyyr+40
hN2TyzGR5bgfKCmlLDqxOIjc5c2jbGoD4PHCG2udtX3ft2UzfTKyIan2KefL/TqowoPvoulfXem3
9yjqKht9y143IHc3ClordaklRN569UJfKe/BQ/7NhvCD/tqNIZHZeAeFT31eO439YaV+d9u5rO1D
xoUAWrQr/Uh357aIkANvl8i1sN/a1Yg3Lk/4X5XLIbXAs103q5FjBJPOefOUab0yLmwo6u+zYam9
A3PrB3fc9ssQYXc23sukSecIUOA03crFA4uGLIyndlberSVaEegchlW+9CK0Wz2rIq+pxvZQlaab
HmRNPM0dZwzV3jJRxCciMZqDI7A3i/J0BP41lqbzfbBnZYT1YFYowJPGhVTyWLwLvmGht1TN4wz0
5ZuhDflPz+ush0ogHgOfsS5+5H03/dBLzy12ckx7L5ygFui7aVjs95TKC6CpxqrDkmH9PXEj92IX
DM3yJTDa5P3ozv11M9fLr9l3Z9rG1TJ8HEm8OSfqWakQ+8P2aTLXCovXSlu7QyWM+qNn9fKLTIz8
PcXkDMebspJ79D0NHDHy0f/qlBSNsX+t83JXo93zy/VpDFwlejY2sTHUTbabxky/b3ytbGMEnvO7
dfAnNyqBlCehGjGai1CUyj6ivC09shJWdVTonpCxAv9Z7Gh8u8uNalznKQMTlOAOMXh6iIr3/Gvy
adkgpYVzlA+b8LZDAdkOnc5BZrhynfTGrmpZhtBaMoTaF9XtkrHnPHNKb6UWrFTPlIEPfCdouNDm
VOm8Rlpd5N9Xmaz2nqwCMyFb2f3XMW0M+TTPvvhEc3HS4CI1qPLUTsZJi7WS5sXDIrPYx2qi4dyw
gq/TuMjvNjY29p6jSOhflnFunUPSJQZmDdmi23vVyvrO9ET3xUJjkFt+MtXtoHXmZwoKao0cqx/m
0BpJYMLG5PMuZLPk7q7tZ3AvoapW6V95kKUtyGH92IVlV+XoQiBuh6q529TvpjWdHWrfohqipNeT
mFjS++yS7ZURNbbkg1+jZBv5S9t3D8SQJvdLlUtou0ERNLtF09bvtTfqTtgMuKzsOjAKJI+eu1hX
szL9YgdZfzH2s1bN+oU5Ot1lbyjP2WlNMWY3lemtj93YtPYFJpKscXBP86euAlAZDcr0hijzg7Ji
Rloy7rIDmwsWycEtj4BB3uHkti6XDhqpJP1psn5UacZTUgpcHkWTT0ZkuxMKkfNiCS2DlJus7o9a
9W339Hbc+7oWCthkK5AhZrqp0B5lr+PIbrCz0oiFJ+y41Iph2im9BM1oLeRAYaon6XWPJvRNMXhG
eyYDO5F7oBOFQhZhJhC14yweurhecaMZcVAFW5SW5g/QgUUo3eKcOMmJoUAvUuxFIp122HGyx4Es
Kk1xFqNcPe3SuUwiL0n6y0XJvyz5wwOhiE9VxzYoLx+nsI2lp002tU5c95azTxBXP6STSN+9PXMn
igCbohqVW5My1avWbqPEoA/N5MSAiLU1hAkjP82cSe+tZOrgeurp97cHPPUGQbaSv8EUh1F9lK6O
dteIqQpAZBJX7o1RmTdT7SHlVZXn1FNPrMpN0R1CB94F2FgdFVTnEaYgvoM2R09jtPsVUel9Ipek
vlSJ1l8gx+djdKSmmrtRGtk5K47Xr3brT2wrktIA4g1HTyrKPq/TpgERqlL74Ol5cm1WgGvtYNR3
qOktf7moi2QTzEnqEDTqX01lZcAhhHZvxesWH1Po73fmmAbnsu/trb2sNzAM7XieiMrKK6K/4dXc
OG1hx+CeBui/Tt/fB3VRd6Eqp/onPZP6fulr56LMkI4LA7eQ7sYQMhHGsoovb6+m11MMNAqpOprg
lB5eKRv7K/ahHgFujIFFcxMkBB+aaQ5XZHXeOxK4ApWsYAh9W5QXb498anYBRPzuJ56ou6qq7U2v
762470z/3TzMBhfIIg724Nd3k5FoZyqiVDdevXh80BnRZ2qpwR6XXwVZ3Dr6pomCZKY9S/QrE6w5
WGOhu3ZWFXXdoJeRqsdxjFzh62tY9n1/0yaWDuyuxuRxv6SwqjGpwfubVVn4z2aPxVVY0MIqQjvV
x3bX6URMBAJWg9NUqwfPi9WtyO9tCmS7yitT/IptUz3Z6ajNT1PdmmUk7dr5POqlzTWk5SW49VW6
iI8nhOQ6ovHFwdYEhKm1U5KoeEQziFRP5tq+NAOVXPEpyXot7e0eJ28zul0mabyVCDlP/n0CrGh5
7FvPz/faKKR/MbdV9tBJfbG/doY1W/iUmcjgky4YaSSp5yL4kxG+pLtKBhDVdfiHyUWjNByfEebq
roKgbzaN9M0M7a4QxjBfgqQx0W/J69kP4XxqbqTrKhl2dm6hl+oXumZc0CWYy92opY57yIPZqHeE
uPWADo/bNpft7JFQmXViFvfST7XiCrJKW3z0kBHUQh+d4PwaWnor9560JZpSuMDjvGbB7vloU6G5
X2coFFHhKmuI5FCsa5RaGASEbg98hZLeoj/Mwh+rW9D6zvvVCYomygJIyfsxSw2xN4K0wc0dXX84
A/R+7Es5NuvzPK/GpwThJgItIWV6oxleX4e0L4ksbNEIZHNykXcXwDTbhyHYkHkIzoiAKNict3+I
0ObexOkICi+9jCxcEm31afKmUtursctV5KEIRilqcIo+qmXQv9MsX3DvE6Wog6Za3kFUNov1oZZu
NaShCNxJcWAMVXsnkrztfhVrVz+5eu6SHDr24l/nhp/eoBKLKyiZcjlEALOSq7YrcfENas1HYFSv
mv5GTGbvXC6aS1oKE198CuqqdWHpmA77AIzH0zgN7pWUsxlc9ItRwJ0X6XKlKqdrQpk7yXgxicJY
d8r1q89DDqkTncnRzsJqLq33gyODLySxxfs5aM3rlD6zFg2ZI6ob6QOCDrum1oJLBBCG28peYNNO
5eoVl7gh9EnUl/SBDqoqCAsFWPNmh6XqIEO2qo6cVmv6d2WGZBWY8xqpuL5Naxm5o2iebRszRLZg
FXy3U5FN7JtV2ntCaZ12c5rCPkJ2wlgjE56TgyhmMz4Oem2XN3qFAgc01SV5soVYBSYLfv6ZDMCr
Irdy1g8BXY9f49rq675Nq/lDuc5yuNBQE1BI61vbZxZzXh7KbnQf01VthBzdU9T5aqe+k2PVNvS1
HesHCd6q3S5TMLyfaoR7wxEGu76v/LwtYWktnneR+ENONU/gPHJogOL81CpXLhCYwIGGoyUsgWeE
szyiaNjWUUYJ2QwtXCpEHMi6u8h7EQSRQlW+ifQlSPWIBE3U13MODjGaAj1nsgYFr3wNBqsJM81K
9nkpkyDUNbctD+TrFrk7ZuFMquYcrCkbaF4ZyXw9mONQRPSVZgHhW4JY8Bo1fRjzzqeDHZj9h6Jr
PHMHasR1I8Mht6axWGHMjSfY57RPbfPCadN5lxSjRF2OJl0WqbTX47Kz5nEvuk4bonIBvBbPZorZ
hDEmxQMVFferMIesOxMAnLwMNxNocFrIiB6HVnaGvOEkWyveQr2wCVSz81srP1RJ8zUJhPuZFElQ
rOzGw9t34euYDoF4AroNaQ7X5jgA14oRVqLlmrFbpSsaWM6wm83Sp6qlL2eGen0JMhTlKxTQIG7g
V/iy9k9poywKJ7Xi1krWXSX69Fax3O+RIC8OpUXPc3Q9N3r7+V53I0H0YfmMGiHiNYStLwcd3aVv
hrXQY2W3bRwMyXdn0c+ZNJwIKOCh8PrwYcR+6biRK8esybER0OPZUG4b+cMkvuGzq25RtA/afe/n
zhlK64lpY7XA3eF/QETHoNbcHZB5T601Xkr2mO5kOTpKdX4YNF+cgay8bpJtzs1ANQLiYIq9R9OG
96I5Ns5gxDigrPu1c81vm7bYBaQ2+6pDkiEiv+tQHxjI8tFPPRO0nni36ES5yF8g+wDA4mj4PCsr
r6JfE4/IwO27EQxv6RYJgctaRMNk/x82BMCULVD7rbhxDNARJa0wofQ1dhC6CZXX9THd3TF2nLE6
gwJ7rY4HeoDFuWFveMFE/i8XZ+e4U+0Mrh6LpGFn65rXP28i/W1oTFn3Pagwy0EZy6plWBSBVkSk
fLOCKtoZd4NqS7iOnj7ikzwH9V9OLvlqZJUoB2499uPXYLeqdwduZ7RJc+exs6zlmzHORbmbfGl/
lwaFkzM79cTxQDIAMArlM3xcjluDbQXNz/VKWBnALeJR7+fdslo4MjpyuNrcD6MB3urbp8MJFAFg
fNyfOJAQZeKMeDkDZGSmPcLfiKnaeRv0v6MjVXX++oSSOFiCduqcZNeTnB1kPiOHZCghdmXde+e8
Ok7saNuBlEBfcvPgPt5mmgJ3b4iW3GxZy0NCHS829d7ZG21/DjtxYigEGihObAfi6x1de0rlYqtK
2628S3Jf3ZWGQqmh1sz92+/3xOm77SS0j+mroqd6tHmh2fRNj0tFbFIObXda4tAGcBphnDmjXj8R
FeqNDbjl6w6Shy+nsQnq2XDW1YqdpFF7Y6ppDk60iwLUHc8smRNDMRIQcapm3iag8HIoALFunlQk
j0btJLRJp6G6QPbHXfblgOLDmU3x+gVydbEwqbpwwUAwfDkaAvk4+mm+Ga8jxAhqwO7tqmznzOt7
vfWAIwImhkwIYg5U4stRCtxV26pNdfSp9Py2c4hmc1O4N84CL3zUdRktVmU8/9W1sWEgUXEE03vC
tgNB0MSzc12PcXoU173dlnETDOfU/049GqcsYFMqZRtC7+Wj+fChTBv7zxg2mH9vglehWar6h7JM
7Q9tG+hJuGRAjs+k/KeG5bICacUK8TCgeTms4grJ13zQY8OS+jstL1Aeqpz8MNLMtCOjhGdClFeM
7ZlxX68XWLebh+yGamGRHj2uOWdVLrCviZ25aG4A+9e7ZTT1M3vgRLRKMAATElYbENbjbU0ts9Yc
aeuxO3MRQKeBX3OYl6IwD37RyjFy1FB8W6ig0Uru6/LcpP7GUx4VsjAQ2qqDJuvn1WEJO8MeUncx
iOooQ4Y9esnQV8qarJDOYyXJeZZJD8Gkm48oWAToP7SW/R2RuOBz4Erru17O0+cEX3QMiOi13g0t
JftozjY98Ynu5dfSmszx2TSG/jHo6N+H+gCONrZQOLi3qJk9l5nvfJFmnrU7nNa1PvJ6b/jaOcV6
bfWl0hCvg+Sxkws5/ZlJPhESgdrdDrpNyfiVyY9T+E1fgvaLLZwNqMbMqJNrKX1fkrEIotlwJjk5
PvLghPlbg0Bn0jf81/bzP4F2emGZte/CzhvGrKNxRqfe1ioZaSKT8duHwm904J9n9jfBFmwwCEJg
6ty+L8dCUUz4lK1mLuSCjl+fGP1dpXmzebeWIOmjoJvVNZILuBVoaZ594ajWmtAZA/ueaMW/mVdA
LyFkMuT1FC1wMyqmpms+F3ayeHctmOCoA5z8PCe4w//onCq40SfV63Pot5nrUlqYHBQNR8codyhZ
ONl9n80OXfNODk00b05iUVq5SQrf3NO/rEuwYmeIjKg6zJWOVKop227eab1b9ZG20a9CXNXgWOtr
16aXw6zPT45mZsBmhcsDKuH76S4rJlk/TNPUH5xZjcudnQhS3R6t1+DSnoLcemjNtOBYTscS0ROC
VBlTBMrTi4YM2r0EqLPgUehTGPz49owcn2RMCAGSQW8Gu9rXfEk0ViqNfTHEuS99FCCQW7uwkmSo
rke67+MldSnzc9Bkc3qOGvwqOGPoDZq+cd25aUGLvVwLuKeYtqa5Y2z5XVpGfibxjsqmJv2qN6U3
RhkWItqVq5CYjg2lGZ/YrUici2oFLv+X3wIXPltNp7UDtnXbkn/aAt5QAIunPhv3fTLuGjQVwsIo
3O+BDaLBlUJGttenZ67lVyBsXgDtHaBygOYAex9DaXEOoDQkmyGeAMqNpOhucG8IKjeovk2onBX2
TL0wW5JGvxVzCpOiTVvl7rRC9mB2jLQ4pxN4fBR4CAxt9wv9LS5T/nz5HrI6L3LkK5fYrpvgPh20
Ivb1ydqtbV+eOeWOrzKG4m1vC4CMwHwF8K2gkZL8TistoKG4tJWoriT4u4u3J/bUKAjIgHNHsAs9
8KP6gCiDNdHMUY/XahC7bC2hH3fVOcLJiaVs0er4bc7Dy3uF2ndQfZr8kiM7xxF9kxrXEQr0+73X
DsbOLDevevg2Td5eB1rr3hl1PZ05xF/vY74BbRYaTAhm0PF9OXPN1IPbsRc9HqYquQRyl1+2MHIP
uZd4cWl1S9S46XomUHiV4W6TSN2FHYz8Kenk9q3+tG+sEcW7akJtEfNO8Dlm4uFTq0Fyzg5DPevx
KMvWpqpNQdAwF/oZo6231wDuMoXsH9X7zEs1D6Akwilnvtsrfv7v74bUAiwH7ppX11qVBoh3ZGqN
K6Myr5ticrd2g99+81ZsawC1jGJGLo7S/q7fytpggoK1jvWxs7MIzHVaR8BC0Yha5FTnYe/1wrzs
FNFGpCkMQkMX1a8ushTxbZRkk/tkWb07h51Ei2Y3mG3/4JJkz5EOiOMLJsO9RGi7HSmxU/t9ntj9
97PIii5MtnAm7FQr6lBP9ekXvhY57TLlFXnoKArKYQXQ/sFG1v6LPih5zsnqOODbXhXEASRkmKbX
6qC2K5M8UP0ad46R3OlO7d2IIsVWw17L4EcNKu8XpsZDd/Cazv3w9g49cQrSqaQmgz4A3bpXSSSU
MrNn/6wx6N282XuL6fwqU8QqQrsU3ryBrZL7thiKKuo5HOvdFkQ8VWrGzMGwFQ3Vt7/QlnO9DFEs
E8kKarVbQESM/3JNY6+EZF2r9JgDe9Iowy/FiD4WBm2GhZJ0qLKS7oEB4kvsFtvKiSh1zTqTPZ04
iBGkJwDn8KKVe3w1zLZWp8nSTbFsugJIg77sda1M3hMIyjNH5ImTAwlQ4jH6vwTLxzxPu08Sgv11
jleq+PetKmlGilZGUyr1q5qTfyfKovrXS/6P7/N/pj+bh3+9z/6f/8Xfvzdy6XJ22tFf/3k//uzU
0P382+2z7P/GgfDjWeVN/V/bh/z3L738iH/e5t+B0jS/1PG/evFLjPTvb7J7Vs8v/rKvVa6Wd8PP
bnn82Q+V+j0A33n7l//bH/7t5+9P+bDIn//443sz1Gr7tJQv/8e/fxT/+McfAIr+tPK2z//3D++e
Bb/38Fw/C5bFvz7rv3/h53Ov/vGH5nl/N1Dhg/4LewjKnE90NP38/SPf+juLE90BUFzUXvG8/eNv
ddOp7B9/BH8HneBAU9nIhzBBDSabAvj2Iz4vgGGFWDSp8qYHY//x/x/9xXT9z/T9rR7EQ0P/v//H
H7852P+zSxA+JFqCds4f1PxRAuJR/3zy19Cdeuyh7H2rsuwAXMZ4b3rLdLmuFIJMn4BeE6OKMe0x
gXjVZvAYSNe9dfSquLE0HRz00NtRofRxr0NCvlAqbftQzEoD+5frF+Aa211KjhR53lyfSUOO7obf
395HkBIEircJdhyrF6Hl56BWGlh7SCj+g8iS/DoIhFlEtB+xhK+dL02xme4sBZqBHuk8TuFrG1oS
BYSwsXPnovCz+jDq+QFxPXs/24TzrRLlVV9LdNbd4Ss34yNXZ/vZ45BBb7MOviLKoO+MwiqmHWq3
QdRinnrRWtl4nQU6nX3oTTsR9O5e1Vlzp48Ckmij9YfC08ZDOfjmoZ2b4rpD/fZM9PDyAtjeB3fS
bxcMj9jBP34fDrTDZgDms0eRd/5QgX6mlTa06XUSZHgH51b5mZakOYdDN37706L/98r680o6Ov+3
sbGH2G5ox6XRAY35aCVVtUj9oTf2w8QfaxEEQN/XBW/BfD5ImRwqr6t23iC6MBvHT9pcllcI7X8/
8zUojr44+JHtZ1dZPtrYnLgBsklHSzozEpWCf6DRmhX0WsoCzAMMQoFGka+yUEpXfmnysnfDMZ29
uKNBLUJXaOI+cUT9Aw5C/oRXLYKLc56DDcN0aqUiis9ROSB4AQDys+9m9ADl+KsClXJXZH5/bZYA
HfyJ8Chskxof3RFg4aUaBGwlLV+aB6CXX2rDuNO9yriEHmlfS78BhzGJj2sgnq26TvdZC3gEnLL5
1HnC+7qgEwDaoqlu69ma4wqNdNQzzfaBhpxHP0cPHsfFlneTbfZ+lLSDEHspbIseUNVdZn5hfmh0
r2kAVFh7CLzdJX0M+SVTunFRJJhjVTOVPPoW7Rjm/dJ/zkQzfczTPsAEuzS7fbLgCymxGwXn3Oha
sJeWzosQomtu8r7q72dt4e9JMzbXSTGtSBv04/qslYP2rBOsfOgny3l2QFG2kRYQP4UGiOZ9oQz5
Za6CgoRkmt+VxVAdfLqNsa60/L5K/OUdfVw0BEHxhxooII6VAi2SDHLfc2YOxhSixakHKV2H1dnL
WjXWDs56ewdGHeWMEhnMCLHo+daRWoMlhZ62B6Q1qzxKNM10L5ZE8S5Q1voglOqAWKW6/LKOlTz0
LbDO0LC04M7IDXnbD7iNlV1ef4XVlF07GQCUqkm9XZBiweAT4W3tUFD0XUPfNJTsgi/KKxF1y6Cj
4CHqbDiFzNvXfjrsF6tpr8BrFpcm/fsfOlyFB5rXbkR/UIRwJbO7SmBGvthmfkHUiDVCTf/Mh4IW
9bpgqS1WsQe6c5sleIOFWlNmuw3D3IBu97Uro8qcnzNklz5MXT1FA3Rp5nTvK3LEixyQgo2zc9de
oDRHExtppQbqnjtytNNcKbudRGCLSojvt5d6gEtaAcIsSosxvyjdxIp90eZQW/LhTl9cgv4i9RHI
6ddHnVJJF+VjMCIOPlXL1eot6TvPlXgoAu64KdG940jI3xtQNG5aOK4XSnb6p01F4Dp3pbNvsKM7
4F8GyEaHznM1d2W7I1oLPpVFQNWy8z2MI9z2cq1hOm8BbUYlcRFP+YB0FmHWcpto4xyZJm4TQKIC
82pykjbKV29vLP5A9dPV2GRG/liYs7yyGy/4tIxjsMdyYX7stMqqw7Xx21uUQJNDM1aRHDFJkpYy
7lSdttFK9nub0ECY2366akrDu2uazo/m1Dd2MK/yix5XA0Xe0PhuSCyoXallau8cF8A/2+TLAJx+
5/r/j7rzWm5bS/f8q8wLwIMcLgcECIqUqGBJlnyDckTOYQF4+vnBe/cpkVJLs7vqVJ3p6qt224tY
8Qv/UOee1Kdj0LeqdQG2yNnTuJR2i9EnHn4q1n2S9ZY/RaHzNCnpdDfF6vKjRviM60rY21q18ruM
i/ZqkOveQy/EPkL4Nq8sXEuv2mGxvqtdXf4AwMPSYXLzVGPbFvxZU9Flpp+jZUA7aaoit+7n6qDU
TjztLOSXva5oi9ybk7G/CnXB454g53ev4DBwN5d2v1PwD9skCakfoqnztUSI6WjddDMU6nRXQUk5
hNSzt6OQza2KwJ8vqbbk54JUa6KZeGgsRd+DJ/wmzAnMYA/0fSNLvUZdzLg1i045oqrg+GpipjfJ
FBU3qO+GQHaKWIYHt0jLdV8t2pUgoYoQkqmABqWZAcXcVDISLWPQrszEGMFz5eKhlBrfrJblcyJS
5WghpXnBEO1OCWF2QRWSNa9t6ZhCU6pY4h500H4cxhAgVqJWwg8Bdj/nFn+37Oz6WR3aFIB1bP4U
E6pgPTySg4Y+TVDYwvGLslASF99EdEEEE/FUyVivuMo0lkfcPck3w3Hf5N1FHdvR9ejY7basjWav
Q+o5wmmwb6W0HDyUD5q7wbaXrwskxC/mrM+3pRN/LkUl/TIXS+fuSYyNDqXoqM3kq3k6orM/L8ON
FXYxzf9IGSDzUP9x4dGkijuVaW1d12naKrtlLO07yD31fikydYurK3+Z19R6GK1xSvxJdoTqUaQf
p11ZttFtkuuTs7V6Z/CYYQH9ZlBKxSMISCfP1sDciYbCeQB9ztrG2QTnqSEaniBXjMtFvSj1NsSG
+7bOzBG8RWNWmzZtHwDqCziOrXldibD6lSrAHPPYkRgaguN2pLP8RZP0uAFrVMVb0Y0UhvEOsIBt
oX3mU+mdt53TQpoTMTSm3pJ/LhD6/GHstzCoFggLTYMqY2hcdemUfnHkMg+S0EphJ5EzbnhlxE0D
e/SrhfPJt0wukvuqnqJtUSLGvXEmoQIznNQOYyNo8s/4N5aNh6uCDcbOWIqdES3cN3J+Qfaf3xJO
Vr+XErtmUCel4jJf4gEa5XxTS6PtGmhfb0qdfqqrprW2V+K0gQFeDofRNJ/SrA6WwhI+MgM61QS1
P46GNj2EeMIt20mRUA6sdO2XLCffa2u0rqPeaH9KdV6jFpSPxsMkuFMIZufpplYmopqstq2HZVEJ
tipDPtZ1mqEiAPNumvvpHtqG5XZ1lh94UvPnAanMzTgC5+zLruAyo/BeRZ/lbDyMCFFvtGnVoe2i
Q96mt6Yxlq4zNs6lNHFYx0jWLhAzsDUfJtxSBVR3yQoos8B1nco7SANqICsCUirall+ndCmSR6tb
nudEj+UtjzTI2qFdgwt9ZIEwxdopcezs50ndR0ak74qpbVpOM14d7WLc4LFZhq5l9EvpxmrDK6d1
GlewrsE62VgltjfMiT1Rog9jJMnXKMgZojgY49q4qEaggi4kv2anoL1t8xuvCFe6Gy7S3AW791gY
axzT5s6BPmXuyul4K5Qo2fJ0pwfoMAd5QMS5NxsbrRcVVQ+5C6yhQSouH5XtGOe7QfRUExJ6HSDh
OndQrS9lWPgC3tpmQNORB1n9HbKndoZRIiYjF4Zv15ZfSIO5reMicZFhs2mIiyczHbCq6SZ+sqgZ
0MjiR2YIYmSzekaXsrXNbCs6Nk5z09ISuMiMcUIHRu2ue8r0oI+XwmubePpimkWy7/KIGwic76Ms
5/2hsjgq8KV8AdkGHItceUMHFDWaUGu3Jju7oI8fNAN1c60TlV9XO1TjZ0+P0nsOcw4bZjnCTbU3
Dt6lfjdrN70pZE6+ot/aoYJohTHJIKHnZNj2SVxeZ6Keb9Sl7opt29bxcVa4QQ25HG7bNK6CBRTV
cZnTa942KEfMDBHsTLxBwc3xhel0foLE9cbhors1piHzMFE1LtMuae6QfnMubaX4EY7lfMjznFDG
HEzaTOsfyG2fwlSVAUkqVaRgQqXrbgy23u+mrN1x+w+uNTbTPhaT4cNMHpBELg8jp2u/8hfTbR8q
/bcIuq6VGFsZEL5XsWv3A8ToY6qFcdDo1KLrJkwv1QHk8moO6Dqwn/0kLI4gvpSjRNnOBSLkSgMu
SyFKrdu4c1bor6Pz18UPGmSlTwtrPsahtnigTMSFLDLtQQqr5jIvo/kOgDLcwz6Tb6IhbAIaxiQ5
1ZBJpqfIYio8EBcT16cyX1qLWgRNq88PpoDfDJMqvdNTkyy4gR++sUa1Sl25Ko0rXFYzzY0LS8/d
SmLXL0IQxjtWc+gTgJquM8+aBbdb5/AMi4LsADK0GdaKYwzbsqPjI0BLemjxL78w0IK0U5gro2qJ
wpE4nUbHzRxCUvN0u62+plYefR6lDHZdOk3VNgoFjTWKHeNtV+dEdqm8iGPTh+I4Vuq0bVQJAl00
h1xTVbsU90OeSpc5fVCe+wU+V1opUsRkP9WUI7xBX9DghexzCSp+uuuQTPiGP+9vKW0Mfatqs8ai
y9irJMie5C5wzo4kHnJ4IFDyuazKSdpHi5Zu6f2nd0luDi4CD85zXJjllwKrOdcyRRJU65uvxCXh
S54wqQsSFZhxWPgVjiqRIN0ikrCujq5ls+wJsZdk11Vq6Tu9UftTLjXHqXA25Wg47tzT1TRpigYg
SJD0ks27uV9mvwDHvlUcCWmLrs9CXySatQOGjv3tnNc/ZraXJ0cWfD5bsrYGUaNM6WJOB/LPWbox
iqgLyBHqyz+1hx6dWz9binl0FfpQ36rV08xsbWUfpngDRXNsb2oZTSsSHHvbLSuWLaGw0+SW1wlM
yUZtij05DcU3OYsgZ6osTiXMfePMRwWAweNSSz/xkosesWpIvuP2Jm+XISp+DFLR3nVyVmUblCHv
BOD0fYcu/eUswaSDVCTDRZjhROpCpQZbOspnR4+SaYO7oDtL60/qTM2PxvzS7lsF0IDWlpvBGcNN
K43NJYSNQGjEdD3WZruGToVPz3fYy2mlByh2hHtl0fIgkvraU8pQxpO85rC2DlKDUSkOA5eVO9Ut
+YvUOVcIoy3qJl7aflsq/ING70wjAr2Q43F2CHve1ybq79V5wfLFrBQhXPpCjY84d9DSKr9yoKW7
rWbsFQD4qzII4W2kDcyiVul4cQytG2mzSRdJG7/oakZtuJYaFW5Lzv4tW8OXW7s8SIXDe9eq3hjf
LwbOYpKsVGj7xgSMYY7cl1vznrqj3RLdoR5e5ul9JBL4lejyeiUlCSoQ8+cIS5X9PEatl9hOhGRI
pQ8XK/96Szsg2RRSSUlK5kpy8pWmIMsL3Q1C6oDKQAUTk32eonAdyq5twexy64E3KgUsdtlm/XGY
SBd5dhCi08YfdBpU/BjDZ4Dd03EGhV661DdvIj0sN1RG4OnSG91ATrl0LOpzZt/B6kch0scb+2JZ
8K+QdOkJmMpFZ8a/SnqoG6GvSZyoVK9PF9PH6gxCvz46AUSXC30Y4o0Im+V+LPnLWpwuqEAp8gVi
78g2A1YnV9l0tIi8CjU3yiDzwol1Ur+OLWSL5WXr1DOtWbBPbpwmddBMmbi0UxFt0JUwNqEdpl4e
zvdzq5WebGUZ5XvTuoI5Y2yMpL7Uyizxs4StYMTK7MOTbN0ima7KFC2EJcrvwszGbhftI7ZYT7w7
BaopP7AI3/oofWSiHmcj2wm9DebJPIihaK4aXmTdh25fN14S2jQpmklzCFFAMRjuYM2rJrE03Wh5
2u0VLJm1ZUldi5sSIKRuSLaLqcZ8Yy/tdKsnaDq59VhKd2ibwAwCqna0yeh/JShvo09dflkgu2Ht
knVohEQUT5xOmjA/7yNsGVGtRH5K/8F5ctx0vfZnNssBzofauzXFok1EblmWTk+Z07xB8QyjcmXU
voyKdm8viHKJoqiPBjVQeBbtF0DKWEQ6c3bXQRU/lG2T+zWruUsqVdkkSLm4pjN2REIafA2kfjdq
ApFZ7ZaHvItIJcnaeUVTCi1z+pPiRLYBH/KAAcpA7RoasZX3P4cQNhTiGewdkmu9G9QbQx1VP0kd
+Sq2dPtWswf7mMQKVBFYQDv0B4tjJCkXgIXs49jmYeyWAAZ5H/LkMZzniuc7M4593KtXeR3lR7lp
KS83qCsJ7cmO4ERpJbFDCEjjypzagsMlzJ1ppPoT/orTDsTDZgSleBwJDSiG9tN3NCDquwpsxuVg
krqEi7LslbCsdpOpUS0zJqvewkXvdsjzFUepScOrPs6d77TuFIjX6LOgOBJLVNPyaR5gWjWlxEsR
y2by0FPkMSnjTKH6w1gsHqhcwWd0TZC1IwppBMTQW7wakMg3i5rIAQpMemuxBodIoPOHE9uMi8xi
db8cc44ZDt2YIASntkM+L7q2rFocDd7kn1OaSp9rHMR+h6j6X66EpWeASNldT0dAcS2ZipbVlLI3
CwxicXcb/DHrVC+jWONrUczmqSLD09rG5iiq7VOkdvM9+hJtMDnZ+NAtenXL6vYI4Q5JvAtDAp8o
ldNLq41yH9Gh+lBWKcIP5DuTS+hjHkJEt8jPMdFY9Xjo7MbV4tHSHq76ckq24dIiY91MOXXHNN8t
nW5v59ZMt2Uz9kcnMzUkROYYHXep+IzPTrtrE4OoBiJSNvtNqkZZ5pIfTXcI00zhtnEU8C6Z0hrf
ogUjUzhXVJVoSrNMGKNI6UHtuV5U28q/Oy3v1GKJGsY40MD7xoyNDS5QNSTKQn8sZy36IhHaWBUW
VHbWVKpLcU6CZIIJrTtPPBPFgmxs3VvaY9JplNGsKfrMHX9HRW8j66TESjYRmnzOqD4SqBnbxmwC
6GUp/RkkhnFRcZGYdi0lljeKwjYZnPxrj6aB11WT5deW9FuD6e7KgMbUutDg9Ay6T1l7F1sVdZyk
xB3Kjij62py5JusfE7u54OgOP1pUNSAKCjT0Y3PYyHRO6qqhIhhKFAbixNhnfLprzYZx2SpSFcSW
U/lQfXovH7MeWCs6/waP7C80qNHzQ7sCMSfD+IUajrMxhknzBgI9c4wJTIQzHpKyqi9x1TUvqNdL
IM0QdGmXsepcfUTMIIanton5e3utQU2bqaPSRwm2+zzIpuxSvhqv6oiLQpVD5T4bBsdf4YP+PKK3
SZQbkRh1dh4SncmSC5J/hQlM9m1DWevyT8I9x6V4iOJSudS0aPT0Lu1RwKninZ3m2GCNApJdZ+7B
XOT4I6rb2e6pWTW0AgO1UofPcA6KYNRnBM1SokKXflEaaGO+osmGyUekoH5eGVLfkITInlql7x6p
qyGsIladJC9V4+pQjFP3M6RLcIBrqV1M8ECPIPLzy2YxaywEkTIo5+hmRmfB08o5fny/4aKeqqOt
7RZwgBqfAOsHpT/nDLGCKxZVYhkrFUVP9Y3UNbx3ivNQZtSk8/q6DJX6s8GveqDn8ovniaBFLTAq
cIWWG9/MNZwWkW0GVkOqn8v5g4La+76rlsjNkjKmvmY4H/zmM32zv36zjvc3pAlgy+ofPMwLvItO
hSkUWtb6TZXqD3MyORsU3mKSgBpVCn1Mt91646hD9TPWOEgdTYNDWnT6VW0jdLWo8pwTHLUf9DPP
23frVALhVIBVkg7CQT5toWly2UQLFFFfpeTdycYt/ajbkATTLZtY93SkrNymQ97q/SX80+R92QRm
XBuwE4OC3jNRujsd1zIWdjSy//5SKfneqcLGnZH4Sr0wtu7rVPtGN+9hzkJkOoAQkyIQqAOGy9y+
scsbNEBydPiMb5QesquCJ+0oEr26sHBx8xaJbluxqNUBqtrapGoVmgmTMnk0O3636GC6VLQtIjX0
fMln1B9h2xxDWtquUis+WnpOUCxYbxqg2C4B9hQ/pJkmq4Xqzd50EBFBoL4i7TbNe8oxMbifZXxu
M8im+EhCuUw7zaP/nRPNFM82nVr0PZBK+rFwdoAxUQDXsU779f6MvmqGgrZem7Fo59ANRf/8bEad
uaqGSTTUTSRjRm97DkCpOEcq8VmQVybVIIgs8f1gSwnXTfYzobWK3z3qxu77vwQMwQsUDDvdpC+u
Okhym7RwwLmfLu3In9QA3Cu/hz54CyDWplehiQ8c00+xJ3R8ESWGlgOAbMWsKdrZHVDFNY/eZPe+
GDXFlVqjcmWR/5Ys+1FXiwUB5/Yjz9tTZM2fIW0DuAvsGAMPxxUh8RK4MNZxyI1s9b5Nt2EDtu2J
AJOwEojX+zN4fij5NtZyfUXgXyIKcHYoS6SO0HUyVy/1fCYINyh0hpVBetioujdZLQDg1lb36Zga
H4gjn+ER//pIBwgGaB6+E0zn6UfyxCJbWg+9n4V9FRQ1zHbbRB/V7iLLz+X2vsYyFfPIzuuU5bEM
/4XvOYH3vOzqv/Xx6/dzrTMJr2a5kyKTY99SZjLCJzmsvk0NJWstp9QgsFzolW1ZfoQkO9+yTPjq
TbA68MI4QZT19KMTSQiqgpS2agGxLaEdvTEzu354f1lf7x8bjQfgL5xOBzft9c9fPAEDZscdknY4
/WQJ6HxHL4GJ9J1bZhzO94d6YxkZC9NpAIxImYPQOB2LkpHIms5oWUade9B6aBTjlxSXCHPB2nGX
lIeIF2W3YEKt9t2XD4Z/fTrRrIARAAjJAoF0fhl1+oKfj8bwvab+bLPqUp7arxQ2v0JMoB1GC7gm
4EsQMEtj6zNt/q8ixeeVOkjN/2oEdEqoXttZssH14/3f9sYqnPy0sw3e09obw4ifBqp9r5bOjaP3
31ma3fvDvLqPV41agP4qTz7XEw2q0xUwpcKmOLG0Pljsz1bfBXalPeZa22ILiquLlG5jOb6yhQb4
NQMiLyb7n5normeZnwAsBiQrYDD1XNgoScEw8CiwCWzeBfp+jidqrfngS09JJ/8aBTAXfD5VZsOd
fqhcYVojwL6uwrgP0Wzd93n/WIJxaqfOf39S39pWHCAbEhOoH2LA06FSPXfkxhhaX1vqdrdE1lNS
oTsJ7V4PRqM33MQGDPP+mG99nrbi6VZHdZ1e1emYTkv8MqVd69MCvcepOkMwuv3e69Z+jLWf74/1
1rFF83vV+jEYSbfOjm2D4IUKeBPS9IyneSE1RCEgJiiWEo/EdSqCmhI5ItL20+p+Jje1+sFqvrlv
NbiZsO9WcuG5jDym2JLc9E3rt6Z+hYCqckgaolMI63Tzhl8zy3KpKGniITAYgBa8S8b2I12cN38E
5Ebu/zW8p6F3OukZoieNGpetb0zVE/D8u1lRr2alv6+V+hFA3Q1v1+I2uGHHSH9O1QcY2j/k/5fh
6XpysGjjkkKqHEuKs3UYi7QY0IJo/bEbZz8diQMzuQqyMI393ii3nd5RVUBNw0SM153Qu5Eo6Rmr
hy/qKb2m4yigoNluYV7RSNkO3JTsoSnyEd/u9eaEcyFroAHhRgNvOtucsl2ijoqAGw+X/pBQm9hj
fhPgEode3Sh9ZI/3+urkKcFTcWXdsEf1s1nphGoiMJQrvmN0488sSz6T42q/0Qz6YBOqNut7Ov8c
cgYDQ22oBmyf0/VP05CaQqbLkJzVCxhlT4uW6Zu57G5oF7foCYncjdq53AJ8308RKrOIFIhdDZYE
ERbK5haV2DSeMPHLrK9owIy7XsDgq0uQ+L1BMEHX97YdWR8dXplrqBNQJAzvR23QAShMP6K+/EDR
7nytoMxDjORbONrsqvPbWAxlbNZxs/gDsFXfMAoUpqLKcO1Fx3UZuaQPJvE8qPlrPLKsNcdbFURO
5zAugPzQXll8NIxnWAwkd7iAm977V9b5lbyOgt68bdOlwD/GWlfyRVCT64lSJHKx+GqIS/VSx9+X
Kfna6/VlV8g0n+gIvz/g+dZgQGrjkL8IaoCdW+sPejHgVAv4lQp1McRXaME1mQpGpPmmtsoPhS4s
gjyoQdKI+VCh/I31W2Ni+A6M73A7ng4MuRKil21Pfg6ska4EqJ1Kuw+B3sH17rS9OtZ+aqQP9vI7
Nu3PpZxcm3Z5GRIBIbz0hBpJiskcKeD783F+KJkPEgXuKAsyNoaqoL1P5qOM+q7kLPhOQy0rnCL9
og4jB13v+SMO5htFDDT+cDJhDzsra+nsuslmyqK5lEzcgRHaZEsZoWZVeygXLKD/ysxfUNP3zEX5
ZohwO4Pv3IC3ldYWEEVQmlS5SL6///lvbAdYYHjY8VwQZ53LuAyNHjMWBci0M/st2gzFRmu62jes
5RvN16d0iBKkh/N4+/64r55qdBV5JMkEIT/iEGCcXYYg5bnPp1T42O/8zs2FKptjFRkCtCjD+qiE
LmggDtXBBOa3HdOstWiEN/3P93+GuZ7ilzfl+jNUcDrQPaAgvVqSIW+0kTrF6Ou50H7inPScjcm1
kNUB6a/+FyoE5j2wGiNyO6TE7tq0nnc5vsCF6sS3kt1eoKJCQ2DMaAO0GBvoVhRhpidV7aHRpxac
41LdWlIbX9fgSy4yfUGSs1yEX8l5+WwUjbGrtEX+2tcL9XrcooIhHlA7bstm21hFt6H57RZzXXhA
aopjJcqgaUrQnzM0RVROVJzK0u8lrIY9WqAaFAdluuuLih856J6Dt8K2VNXHRmgUUnNQOLbIxp1K
9/qIeF2K3nNeXRddvwSxU1jAmZXUIxjNEbIWYrrKs0Y/9nYKFt2kyXmYhJI9ZFaVGkFt9dpHdqVv
7ApWgvCJnAeixatLQpobrHEGR/hRqd2DJ3pgUr9XVv116KjhJ3T5jKWDX0d3eZZ+fLAXXm0FXmW8
VWzGVRE1OMtslia19SxvR18Ug/HTzpvwQaW/sysW+dFonemDYFx9ffMw3qo1pEDHhAF2dhsUq4R/
bOYjFfwofBwU4GFFggxuYcnhjwTVysQDXiGhAipNd0AbxZecyu19nLfWIaKy/3tMRzZiOkmHvgBA
6ko5quybtqnoboTrbZbJ83QHt0jdOCWYp97iH5KNTg7+ACjpsyXB+1P4+jbBWwQQP6okFARw3ji9
TKHJz04rBKephcRn1W1y0zqJfW3XE3sH2boLewTdjCRArv51j/8jXtO/5Sid8JqCX9XKA+rOiUwn
/6f7quC/5/+X/4lcpxcr9Irp9H/a4fsp0QnW0180J9P5RH3sTyYIG4dglPf6b5qTJX9CORRhFN1E
vWcVDPgvmpOifjKpwRucEmSNqX3zXP5Nc+KP0BiCzLZyUrnQyXz+Cc1pTVFeXsy8xKTdNsoz1ECs
V9UeCYGR2ZIyyyuFUtwaAKtMGlvRThjkCReFIooLGhGgi2wp2iv4QGAyXFjlppaW7D7p6nGPf1Hu
Ra3sg/VCdT+ZGuW6TtJ68BCMMvY4KiZHU0qtO1XY5efR7uxqq5pt+N+2Mf8faXn/Ezchd9v//tdq
v96FZYSeYX66Efkb/9qJ6icHDhK8LwdiJ7U93ui/d6KpfeJeJD7BTYgQTVO4I/8m3Cn2J5JLk0eb
Yid1ujXR/tdOtD+hwuRQFcfSAemdf0a4e5VM26jo8m+wJxTIdPzn9FJbCuRMOzPSPeSnc8+Q4RqB
IfbnuvqBnuB3O7Fvh2ZWdrGa1ftuRMlz1mngv5ixm782/suy7quXkcO6nke8pEmsKbOeXa06wGHL
FrbuDXjlHQZ73Nsll1ya3k9Sd0CKH4wJUD23QvO3Wwrxwc3+pzr/8jyu4yOKQrBmQj3EYfd0Fpy5
rZWOcNErdFogHhgHcPh61lzXhQElG5H2vsBeUcH2YEansAa91GD5geO22Iq8lBDkEInhRpQmazrz
qxViM+Su2gIhzvO6rv7Kc/4b3oP/f4+dynH498fuPv71v9xvMVTX7iXXdf1L/6K6qp/IbGkEc5+j
PP7yDbDlTxjeU5DEznMt3q3Ry98nT7U+wdvkBaD9uP6d9Y/+Pnmq/Il/ZpVAQ86QKM7S/skbcB6b
r4E5ySpvAGJ+a4/hdMsZrQCkrBh1AHIVcVVNYMrTmh+Jtp1n4H+NAmWXdwvKt3OWEEfGMOAfpNUB
FMTN2COSCnK1QLQZLdapmktIqcgSvFiIN07zm18GpBQFMm4pkv/TL1uqGLcjyP9BoauVP7dItUpy
3f11BP5tK2hd2ZM3dP00km2s8ygEkWydpdxDVPVYzXR1UCGAFyHbXOqmJ8eYNOD5KKzNHC9IM+h9
El3OeS/N4N+kfA+vEdB0qyCz38jNtAL0i++JKhwEYMtq0D7/UWMO1BqVMTRSOukSUIWk3gxkSQAm
ki5q7mYkhO7fn7P1rj/7GpUkFS9AajHkjfoaMbyoXIgKNVtApFXQLZJ+g6Q5VX+9jAHY2LH6MJgD
imOirsDeOuE2beVxp+t1up2VEtc+qbHEB9P76kpGtoHISeHdwgCYph/n4OUPwhEjTmyrAQkv2eZe
V9TpGeMvSodyNT/OcBluJOpu4FhH051sEJ+SPOkfNBxf7yQK+QplFYIuLF/Pr2Wj0sNxLK0ysMJc
fEnMrrgareSjIv76JS8vf15eFArWjB3BUMjCZ18qJXIpRyKC8QHFbmOLKt/LJrBFoNTtB7P66jiu
1HuKU9wuDISX7+mk6kavKp0MikQvyuYALX36QhMMG0+7Kh9klL9+KlE7pv/0QDKqpVOz54UnF9PO
DuRMW2dm30QBwlTYwslgeyALdMXu/T38ah5RFCDfwyBo7b9gkXz6cZEKa0HplSZIaOHu46TP0IWe
0wPK+fY//aI/Q2GaSx+OFrh2dq2FtZPhgSyaQOo7kkbamJ1ktR8Ira6P/sm+YBDWCagDaR/NirMb
Oi1VqiZpXUPVcnJ0VKZsp/bTeF20TnuVD4a1fX/+Xm0O0kouAYZCx5T04+wKSHitgDdOzQrnv8Hf
7hJ/tc5byzfFJP2AwVS77w/46ngxIL0B9HnXvIaw63TBQq69pYStBabJjDbFnIZeqYEA/E9GoVFD
h8yEpXM2jdZQIgoJNTFQkGsAqzR0vkKX9z8Zhe+hDkROZ/wRlnhxf1oJHjtWrteBaJvQn1PxHZHB
7oNBXkXLONYTGiAnQEWROO+89RT2zdiwK/kWXVvAkAvAesoCyRbB/QKw5yUA7WzXqEtMYWNIoIvA
oq9AhHxwj7y1chaILEShKC4iaHa6cmqJLKQasnIQRupNh7vKdkFY9IMN+Uc89+wEUKdiayDvidLn
+efCCTftTuFzEbUgru1BWWOO5KuF+DwX432M6T3gbs3VaH9FSXOB3dfXCdg97Rcj31SrJ4YDOeOf
7ycccjj7Mkm0/Kfy9GKldQMSLl2hOpi14V7CoHCL+/FHcdNbE4yrEZc0u3ZVMDqdYM0Awyq3DAI4
ugwkaWWm6nr0wX5648Yk96KVupYdVMU5C2G6zs4qoL91ELalvBswOrgH997spw47gfdnbf2nzpeS
h1xGvIVOEyHv6QfhhxOOA5YXwYgrhgupr8Cd2yi9Gg7oZpgyyaVcO/utPNcffOTrQ0MXErUsKh3A
o3j9zoYOMTZL9bqqAxPq7HM6GOW+BD0f1ENXAwFNjMNgieoXJB/jShRZvs91LdyYIcKn78/Bumgn
c0BZR7No28oEWET3Zz9Eoi5U9RVkEjVqfsuyBO9iHnM/7EPNzahyf3BIX93na45gUOZBN4fW3vlj
34V2hLKUVAapXmB4TtE7Aj/N9j2mYS92WVFBSS/A/D28/5mv9i7jOsQyqxgPR/dP4PzigGC0KdqU
jmIgSI+ukMrrse6OjA9eR32tDJzNJvkESiUkMKgCveotgYKzpmEugnyQ+ofGtucLZ86HHR6a0mFG
w2NjIzhwERdxHPSSlR+tDmZuURAMmEOxPDNxCALaBUYhuSFMOkUinah8V869NehPhZ7Pt5nEM0iy
Mgam2rFI2arGn8LgnaCj7DU6Tm4pT4MnScZwi1b36EMGy9wyH+VDOSzxIYRt6UFPSXwN7wzM1cok
QBOo3WZwFjHFm7JjXSwmmuHca/94GWhRyw4FBZ3/nAevq6etQLuoDOJ5pu4tE6I36fj8/iDKG3t6
bYQTboHvVEiJTs+1UCUJg/upDNow/xHVyfVkIqSSJIm0cZQx8bKxvIk1iY7j4oMzNVwRmkE8RJAP
sxJEPny8CdjRVDsfRRevbhzSW7qPVMtJsrlEz6KLIUxG9CsWtr86DReL0rZ0gDXHVdVU2YxKxAlQ
uQXoEdsfHLxX1+rZyGdzYjROipmCXAaFKAQMMEMAo0M8o0iG6j9ZZNAIRIirpcKrmHdcVCEP9K3s
FsJNaTYxSNr4I+24N040OJe1kUdsSFB6NpWZVmtoU6wnuhuUAENO3CaX8PH9rfTWIECbV9XwP0Hv
2e0oS0aTyADjg1axG28Z4OVXQigfrM1bu4JCBIVPqpokC2drY2ptBHEvZW0ILuCK6tlTHArDm2F1
X0HtM/ci6kckbiQQkP/8AynvrW0BziVIqtOjAiQnGfJyKoK41JNHHWNYT2qFsXt/lLcOJC2CFZlL
SxKI0ukoSxfOwNuTIlCLxjyUeSmgHiK4XEXwV9tIj6kk/1fZ6+avC/dl7fSNCWXBqLYwoLFWD07H
UycBDQffw0AaOykwtCFx2zHSgrSykTQZINKoo8U7U87tB/O5Bu5nD4BOuL3qlCsyedjZyE5u56NA
mSZY5qL1jA7tkmVYWg8iQ/rZZFH9yCpbD8pn41Z1/ZF6/xv79WT49RZ48cwNbKJaGro8kBp92hQV
ChuT2U4fRC9vLKeurpUBPpEy2rliYgZnrQ47g1HQf95NRJ67NIKgqKD7tDU0oMjvL+frSeWy5EIB
X0a8pDlnufqCanJTV3EeVPyZV6bVk+BWeLbxhcdzGDJYVsX6tQT5aYOUl33x/uivN9NqpEE0Cm6B
ks657j3CBRiDmHIdpE12zR3tePpgSdfNAB05Bx+1YZPJRzjzH9wKf5TgTveSQg2eUImmBhnWOXhE
0RoRJVFY0f9P+u4qK1r0tiDDWNJhAsXwCxf3jAyklZoO6724uyINMLoNKk1wCYpocr5M+bJ6fWD6
7Jrw557bThktjxqX9E2k6Oa4yjxPWBamq1eiPPSUPa1l7u+wHbcQFRsG0hbsdOFO4oYJkByQRvdY
Gv1wAf+s+jrg5iQ2tV3XNZJSnX1NnuOpYDLtZ+yY7RjtKxF/zSBC/3p/SV5vc/BTBM4Ui0j2IDSc
bnMEPKY0HNM6sDDaeu54sWFbttXz+6O8jlVBnyOJamgEcv+XtDNbkhPp0u0LNWbMwy1BEBE5KqVU
SaUbTCWVGJx5hqfvRfZvxxQkHZyqvpFuJPPAcdy37/3t9S0QxutR8n7GMBba2wnK7nMQjg/K4NgY
Y+evNrURl044Z2f3eJ9gRJKz5BYZD8Qx++X1kJWMS7oNyeyEcqmDhTQEd5Nc0IijmeGdo+JiG2Av
eRxxPif7UuOx11gU3//pcy8/guObIGW5o6x2a3yOC4ElIl1vzhKdp9Bk7rpqBlk+htB8MytU7uXA
nn/eHnbr4TkAF38itmxCh1XZzTSDKKSNPju1sSVgwRUyXcm2hFqqTrxxaFv6gRP7GwKyhu7LJvfx
FZxPt3/E+61GRRjmYFIGEHYpa1y/AEeK6kyOZk6OXCtfU82Kl37M9mgN+IiDqYEfR/I+uU+idvB1
Iayd8bcn4bcfsFoBRUMkUwWQQTpUui9VOycvI23hx7gfJC8xjPI+RCrpSwKvy14vMEdwVHNnGb7/
vK4nYfV5Be0kQwbToJPE3Xd0nfZHQ5+bnTN6axDKq1Q3ye7x92pTbxvS270qL6sM3nLT60hM1Uw7
336f26NQwnx7oyys6/cZhei5ypr4xgp02WuVTP0AX8fe+WLeJ4XoG0AEY6BFl5XFjf16GK13mlq3
K8KoJCuBTg/Rp7GZWo8qgvTYGnF+qLqx/wBNyXjMc9RkE1ybv209hfk4SuYToDFxDieIORCskh34
/dYc/P7jVnPQmXSsOkrD67SL+aSm+fQi0Wrt3Z5pg0e8Pq2YgreKMe2mSyPN9RRE0aBBYGcKcr1M
P2talT/MmH3SzRHt3LLfhx+MBHQE7QDVLnbo65FwQg2hfKbZaZpjhXbHHDYO7vDHMq6/tVa+dwfY
G261LeHRGI4cLgyHwfYB/fYCZQmDCyKC5OIAq9yZyM3xqPDAlUMqSU/S9eM1Lf39Mb3RJ5m2m88Z
7KOT1ESmF1VWS1a6CP5xNMd00tNK2MoxQk3kerwhyEw7nBiPjk6wPQNtawJi6cGxm+mkBkP/z8fT
aAZcBJiI7uicux4vzxs5GiZKS1GczwfT7KKjbRTfgSs099acFf7tdfmW5V4tTKRNNFHSokevp7HM
928xsRQWqggKSZw46/qFKvirLe1DCEajCPNnSYYq3s8Er7F4SKTqDpyHZ2WFVyvCl4rwoaDW54ku
8WMz99Ki9LWUNr868KJUjnZe/bJNrH8qQgvUJwqNJNSmrn9qH1B76EsqiDr4Ytcm/aBpz5Tmy4M9
tY6X1fTY356d5dt/N6LJeYt2Dw7veuNCu4rlt2OKkybXw0mzpCVDFYuD3CSPCJTNu9CaZVIn5l5n
0rKK3w2Mjof0ymK/s76i9WExo5kdxWkaOsOTyqQCboBVwe3HW7kmLGUj8nAakdTyMQGgXsUykgWq
qggicWoFHLSUgpZvYTH7PLaOdR7wdL6DOjF/T9tY8xylk2GkjM7FSGvhAT2BQJIC+7n9mzY2SsQ8
bF5LQpJs42o9AkUENzcn4rSg/y5aDoYb8Jniaam9V+TcHIqdZOn81yhrrYbCCNAmucvTi1aPT7mc
cPEN2+wC0fTL7YfaeJ3sV0sLFI9E6md1AGZqhVF6YyfcVYIM3VSF3a+w98wTlt+7WjRIsqhAcKmn
/36drQDNr09ZCX8BoII42b3ifIJ+B5IpCOYTbJA9BcLG/DlYRFu0NJEoJW+5+h4tRLl8p8nJCaGi
UgAZfSuupzu7y/+jXvpfpRubQ/Fk1D3QWVJ7vB6qk4oMN982OUVZP3PKoL+eJw0z2S7Rd87PtxW2
mkb8zOixRPYMw/7dy2qUout6JyYJrwyvDtyCg4Oe/WSUfe3VImvOtVzLYHyniH4tutogBOQXjQLi
vWZHwUsU6/pxIiP2U7NCo3Kl0fi7xkfKy0eYO4CEBN3A1A+0FLKKKeBJTXnQPwta9TwjAOTQTHX6
T2UReJhZaFe5MlNtx+hmNX+ySfvuzDONFDs8sy9NdzI6sbNdvt+gyTkuzaFYjXJorq8HShY0cdpD
lC2qufcLozSPvWF3JyT5xck0JVAz7En+7W/r/dKg1rho+XkqCmPrPihtito+S6P4RLZF4DLjGDAx
EOhYVv96e6SN2we3HsK4/6nv2+ugfJQSemyxJTt1dSGdhs7WfUVr1buuqDQImSpMhKJqn42BCsIA
CPVghvVe39D7rYT6DAowijBYZLyTnvRc7dAJZvGpRmPkG0XaHo3RKHbe5LvWHD5pcGYkd9lRaJlc
yyu7Dtg5pIToBG5WIQQALnWsEznwpDkYKdYGMOFQiDyA0MovUVCHz5OTfwuD0niYQSi4NOvU99o0
V6edd6C+2+Q0tmwEHJrx1k+6ijcVai+AItTlHUjBBQzueKjGsDkbIDrcKc/Hp1zt22OG37SXqrN1
nkua4uY6no9Bg0Lq9s/ZWnwk3WwOT/Z27jbX35VhjoNe4f15ChvT+BPQFvaLXIa8aIS2dXuo97HI
gqhBeEHidkl4rT5hA7ieqbWGOMksbzKmDXzDjsoV7oeVa+a65rYh+FMSIHuptq11z92FBnz6z0m0
yas5VzuahCetEicVc+DjiCuiywaqk3fph3M7lw/6JD1iMJDhUDSpJzvS6k+3H35jnrnTYK5Nr/ab
Fc31PFtDBygPbhVROK3nGjU6qKcTzR20Inm3h9rYxFQOGrSI6KlJn62OGi1OInN6O9VUtbmT6L27
Q/EMFcm2ocQaOGl2YGd3vreNr3qxoEM+So8/0eZqHVlmDg5OcJROwLKgQiq1R5FyN97bmkZrKS+T
J8YBed1dqeXQbuZKT04cfE/zmNjPU2bLwE3s8FAqoqXJtWwHD5gUgbwsxRezAXvaxTpUiSCsKHza
0gOlA5DrNE7fnvfN34bAjbwSpT92tutXHGm4HdrjnJzmdHoStl49JDasMdSZ+k7n7NZkc1YsJWjk
oDQ6Xo+kY0JcmmkGp6oyk9k1Mzp2Lb1rop3N4X08hoqOCstCX1lUrasvlmBMAiCeE4ppdG8HOqxX
PW7+TlT5mX3rP0ZG/2uItLVul0qfgmaPk2FdW2lrVY4MtEQnbpCBPzc6MXNcwQTRs8qPrDD14AHv
+c1tvbS3HmR0A2A51hekJHWcahgdQs68iMECmqFvOkS3Wq/t1U3fNdFzJC13AtBi1BkYbpXYkJ1Y
iQY5YIFIyqcIClxct08EoA+BoR77yDonRnWhLc6n2xt+uvVRrioUy82THTdeHpJ1H2r8LsfPVtmf
b6/d91rc5bfpJLc4ehy0r6tNw4LCPhHsJaeU1OdBxDqk97EEH6jEg2fi9e4PSV0+zYZaXHjE8NgF
c3+yYGYjp8FidOfnaKzg6xB2+TlvaieCZQoB1yu8aoiJRM23lPRTeYxpYbgfs/p72pXiQ9gMH4cE
Zi3ybwoDyFYPwmzHOxoqAGFUbQMHn8LY7V+0DPjuB2F+yI0W8Rm5y+sfhEnTKKsDGw8sf/2C3MNx
81KuMAeR1QuMPqrHkWN+KdSoP09z+S+CpsW/l6IIK2dRFV0P34PniuSe1+MMJZd5pdIxITTNndhk
8yGXVhAU0HhlrZ0PgyIn+pUmRqFscojIeP4h25PikY023JTP/oBfgewmg549NRDxd+b47SneTTLX
TCqrkOyI9q+fckyyUHKKnltmijuOHr10PcDryrzQpAoa2T5WIAQNXrDZOc9azg7kVMkzOcHXegDh
rwR+KVte2ygu7WRncBR3qp3etbq4b9Ck6HnyoxXlgxX2DwgXD5UsXuRy+GVM5UOuUuhS4yOWda9h
MX6Y5BBrSe2ARuaAasYBgJ+cwGEeZkf9MI7iS1YVP5ao1aorn8vxHZJdn6vco2bzfUztRUjBCSC4
WyHIGfLlhmRfBDRpzHjOidkfyji4H0PnjkZ2zDQ6H/+OSyYpH0ozu8hT+EMSw3006Eepi55VManA
Kgs2QXAObXEYzOJrK2nn3jZOAZZegYJnlj1U8K6rT7fX/eb+aLHgl/Qh0MDVure0LqyGgQ8R+Ah4
Zm2U/ayNYn6G47zeHmrrVOPyhVqNNB5kgdVQY+zMnSOW81NSbLqXJ7CVXbon8t8eBUdWzjM246Xf
8fd0YSWcBBWaDJExdKq7gZWE+6Ra/IsTevGag9lBDQAp3GqUUUvV1BySk96BwQsDOfGkbEwvt2ds
4+XwIUIrBp9BuvWtwvxb6rMcDZHmFHFPCwcPpRFwaFvkgS/KvYrsRiTASFToKekABlvr64weJ89E
Z2eYTHt+AB6vH8CJ27h8CxiYoix27gobb4n4jl5RbsRcjLVV5JGR6ms7nN1OKVn4+27okqfJDPa0
zdujsE+SrV4qs8sp9Nv8kUToMpko8pR1debiZWDCOOfMvf2WNkcxsab7n8B/vRYsotQhXeYuN6fq
3oyd3uO+l+1kfTbXAnlHmrtQ4ND9df0snNizqkVdcuoSJfQxAYZ5GOYL96EMj7cf6C1Ztdqnkbkt
gEWmDaXfet4w6xsknPVOycT2gAMNhh4H24qb4VwrZfQMb76Yj7FqiRr2bdQah5kk8XBX65mduHUU
zPeWJOuwsEetAJwkq+JLjZvIq5idn0Ywz0dpbI0/xtgETi2ALdTgg5z0UZkQOLhVafX6XWeUKnwr
s2o/hfLQgRtShn44jZOJ+XduKRN+E9zsfmDKnfsidug1k0Pdye/44ivlJVBrB8J3n/VfzTpOukNa
Z7DiK6PHjg2ESzUccqU3IUWiLwaZWah/ytzb8fQp8NDOlF6lnKkZPxCkGKOrZVQUcqvInutq8tUc
c2E4Dx1t+wWwog+DjRwD4aGafitbgOP8vmk8YyLMT20doxeHxs7Mr2kpyx9bE1NE18YT7QvshuYv
WqTb/BB1EbAyzmzxlU/mwv/MO9dIDf1IC6vRuU5pJO3BUXvzT00k2oK1aA1UUIMQWByYQ+RWwhKj
O1lm8VKj/jx3mVJi1zt3ygNz1s13dZmEnyvIaJeJdO+HDKrXsZvAs1jFrD5Wg9L5sjFlZye2Ypzd
Y3V0XFpIyWZaZjV/wYTKprgQSNEe4GbjXrAUr2BvLca2XGqvV7ZUK0FVyAY2JAap4dKx/+7wvHDh
oH6Q67K7Kxpb3wmEtj5ZAm+LrQeFI2W66yHrCEpvZpNTt9pM8sZGmo8RhPmdnObWpspXRF8+ST8O
pNUm14Ut80n1+DRw1yOWUY3+NJfG6EOpmB7nQan82x/u1h5BCtVB6USTm7GurMryIMNz5LE0POCB
W7P8QOyL05DZn2+PtPXOuC/SXrzAidCCX09g3mczyaoxPuEj1vpSqNkf8YcjvZ5NA6YoqvwXhJhg
Z1/amk+aYZDVkAMmfF1+1G/bedqpeAFivHXKB9yLWJ/9RcvG4gTi/Qf1NXlnkWzMJknihTPGGYUK
eRWt1kFnKbnZcAvHNejgCKPwyjL+OdN+tPNgW7czhqLIQ2YascO6Zmyrc92Iggu/adfZawAM7yTb
teJVSGkOsV5ZroIM4Kg1dGEPQWje12rZHMOZ4DPs5b1ulI2Xe/Vrlon5bZ7tLKkgmlDLGMfh0BdF
iw2Tnnl9iCFgJaTs4sBp3TlENydbQ7uzFHkJ3FZjti37pFXz/WNE7Bx1Iyq9rpwMf7bwnby9djeW
0YKLgSFFCxCFWvX68dj2Q5vTjZB3FukZGbrsh0my+M0BuZMbcvS3x9toFnnj0/y/AVfH6WAn3agi
ED5ZMzq9MBmRHoU6WcIafxkjb/oDNU7pUiR57qvloB3a1HKOtM3tBF3LR7k61hcXXwIvDnfyPauP
dgAZZ2Khytrig/ZAzpYkpfNvUP3lYwLL6dg2enWSayGd1bLb+5zeUcxJj+hk6g0yryQh6OK4nndk
TzjlWbhu0pwqKDoVx8KxD2BbH1qz+3u2zKM+xb4p6j+CIbmgR3kggDuwHDBzxMtUKb5aanBJzezZ
kvvDmHavaudMOx/9xsmg0z5IcW3JQqIHuv6RPa1RYbVUiAazgfiV5Pi0dsWws9o3RgFOwTyQ4lx4
paupEEje5VwKqZFM9uB2nQpq0RbKzrNsLLylz5jt2V46jfmurh9GTvFrKmOuzbWEhHqonOxoilYA
SBqDC/Vg68GREiwy8jQ4ynWEM5dZy6esiX/d/gLef3FLoZJLn8XeSGVk9XEPQddgB1+R9IvU4kEY
TXGuJE09cSUsvlcVpkv/t/GW3/PbBiZ3KhQZNB6+NSWYYiUoucZZhMcqmgzSAHX1eHu8t8bx6y9L
p+4AD3ZhbZDaWG8puTaW2qzovt1RG/ECWdD/HNgtrl4zGtvuCbxN+YpEA9uMEmem12Gem8xFAKnh
FxRZgeZh2VJjClbk2n0bNfbkzcgpG68MzcE+Rj2uX4d5aqzs0GiY4rm9CJSPQcmX4qZNPOLvlxaJ
+mDXU1WRW+1wxoy6WoZa3Y3a984xihaTzxwTQhkZ8k8nF8N3epuzr7FVtMS6SCkKt9aTuvfauZkv
daSrGPo2M9n2XB7s9IBbcWq6iiTN/jSm8kfgMDJmSWnV2pBNApGdA6OoMC9llh76uE07TMmljAuK
ZMyukupG6eFJOvcHowqLFCc1raRbLRtN4UGQS19GYXWg2qf4izAw9jrKQTCmBws869cp6PUXXKMr
jHbycUzvqZYtrMvCG6y+UfxUM+UM6vqMS6+CL8gjvz556Ous1g9iykVwEJ2s9Ueq8fnH2+9+QztI
yLpoTk1Smjbf2/ViU6U0QZdnORAM1IvQOk3CYql2ErcttOSgTxOg4GKacBLUA1dphOXy40o++jh+
tis8S2NHmrGTgtXiFfKeGu0twb1amgvXlbINza5L9uX65yVjjVtaZTt+YzX4ZofyAXUjvhG5gYWI
pRyIgz/S36hTMBsk1HjCNUpcj7FTmaeP5oRiOWjuSyv/xPI83p66jW2BpmaqSfA0luvmskv+9pla
JRCegLPIt9roYZg1a3JrSX7J40L/okh8vreHe3f8EauS5AJGCq+f5NDq+AvbKonAkWIdhycZLtWy
fZijpH+0dRKBY4J/Vx3ggCiUP8dybneCjmWar17DMjiPSJ2FuvU71dw8ZlrXR018oqc/cjMt/AAL
8A9FwG4tu/KXofcfbj/t5oCUfQmVwTGx61xPbizNdjWU2EoPfRmcUpG3n8yJ1hVnIs+qVwauNHb7
jxMuiPopDr4hjBem/noflOiNi3qeUu5MIpghxYAPp7yduXy3bpZRiGE4S3DyoAP/+tEcMdI3EPJo
VaiUl9CQSdtKaXSMmqk7wsbcM3hYpmr17hbU6CKLIkmvrJte8xHSeBrhkzkYFhBGun5JKtkYVeeT
S+HXOvRqaSxli72qzbswYXnQ3wZebS0VnnJ4xHHhSUDOutkc9n7QN3vK343p5GQm7Ea7j/hrrbEb
Tb3p1XhCsIBh7gkam+W3MG2PJjDCR2Hsdv69D0toViYSXDLOiy5hLQOTwlBSk6CKTkGpqmezS7WP
ZThqd2XISm3sGOPKqUtPeAQF9wrgRC+IgcYnTiK93v5GNubXoPxJ3EvHBnXtVRhWjkmFRUAYERBP
P3JDC59iWMaX24O8YzuDur4aZfVRQCkyasmmYzhYLDrohkkOqtT8TZaG7hyOD5c6zMWpRj8JKUiQ
4vOmYkoOFhVN1wmSA26RwNiRA3iDkPHMXlqopug4xVQcYo71UZZfhib50GYUTRA8unFl1S7yh3uS
KuaxadvGvf1IWysG6cFSS0TpwTd4/QFWXdkHliqiU9NIujtwhTkKU/6MLK33VN3Ya8p7fz1eZhDo
L11rpDeUdT18tDIpmVsrPEV99dOKU9VLJl37gGMHTqiB8dHQJnFEMxY9sAG3ZI6C1IdpJt33C6L8
9rNv7Kuco0jXUUKwxa0xuLlmtwWd/uHJKbXkKGlDCCWomQ+BOpD+SE1iwHTeSxBs7EBLBQDmwCJe
o7vmesK5MYaZ0rJQ46Z9yTEYfHXCLvukoBF4VSK9OuQdyWE3La1gb/VuPC9Dk3LhO6VC9GZs9Nsh
TfJnVqY4xrjJKu5DZY5cgUEcKp6UOrZFCrEVMc3p49fRwskwC15Sy7poZvWDfMbPyiDyGqqe3Hv/
y4wE5dyUmE/qv1P1OIew67ym7h5poUgAPlXfLaNojl2Wt8cQivLtF7fxsZtc6BAA8ihL/fN6Druu
MI3JYQ7HHOtxx2otH1u5PT+ZzVG4PC4oTJSZ6zQ9Sc44prsgxHCr6j1WtEp/4bRndLH5UhbOOaUT
LnhvV+3fXkonBKbqA/QjxDDzARwBBq8iVS6ZyaNh3Y1XJRm0naWw+Wj0bSyUCfQv68qaAM/p9JYW
nhrd+VG1inI0wjjbiQnfZwkIpPnK4QmTFF5qhdevqagDPbGRHEB6SMpnvTIVF+MdGb5w1Pl5qKUe
2RRxRP4nfZbKqj1UdSof0W7GnxCnDYehH3Uy3rrx3M/tAlQWCjFsbc33SZmn7ig6/pQwTvX/xfJC
XwKwgCw26dfr350kcRy0kswrgYbsmiqII1z0fv2bQaD/EZAvO+/qKClFEdR2xSCy2bQnLcHa3Kzz
cmeL23rRRMl0XJCyIRW3GkWzsN+mpsWLngFU5JNVH7olKrj9LO8vTrzpRSqzwH5omVxHqFknHB1k
NztpKCd/VMOsX1KZ6hJOziB4yNF46MNonRhQNc/l+ALHxUIhgJRSoIQ/DyNGy4WoUbPku14CWzEK
SfsF9b/01lBfvX6dakihPqT73Ocs6b6jJsOyksavA+T/6g4kc8JtmrOFJgMdfGZKqyHu8klSNnuz
tAy0Cj6pH9AEuJj/gdhdxfHzXMR5J1rJn7LCeca0+aEKJfs8y5nuG4mWPeflsPgwBr8oSmW/Aj0k
AJj78aU0CuXl9ivbWBjg/EjEUjFZCJPm9aSETjPUQHclv0ynygOwpbhYhCU7j/x+FEollKEBBlJh
f6cjbQqFDosZ8pOZqqOLOXx9iVKxB9R4v4UyCvO57KB8T+vOQl2eTJErc+Aj+FO9upymcwyZ76Cq
8XhW0Zcc5Fwdd74sUnzvXifDUrrgTKWuAM/megqbeNJqY2wDP+2AScXKQ4k16Q9qQbZ8xFsUvxt0
yY5bOkWtHbqsST8agYU7dp0Zo+IO8swhXFryR4R20ws6MYlDWH42E8f5FPa6+DYWqJKPDiJbqkCz
mr1Gkab+qDQTW+bS6ibzMPex/K1LlWz0Kt2eJFJJbaZfxnqEgetQsMXHLxBq56XanLwm9QRaXqfA
OrlxFgWha5HoKr1GSZzRi40iDLygNzBMtSW1TtC+pOFjP7XxQ511wZ/jIMGNHZ3yexx2WLuJhEZG
/Iu66KXvSh0jyjH7lbdq/ldShviYzqFsDJQljZ7l7MTcC6T4L6G3zlMM4Mj0mhzvLJSKqjWyyvEp
OkrWUCJZMWl4n3sR/Ujsii+gEE38XRocJXPBDwAAVovuD3Oe6Hyn+eMPpZjL2a3xCBenJFLzU6+2
HQohdK0/Rl3pns04dxBeGmZ9nvD8e8nw5jBQHanSg1LrcXDUEO+co06jRq1KcvotkuzhS17qzUuq
Kzj1BHLzYlM9whw1exBdhq19bXdyjmCoJOGSD8Gr2VfGPbuL9ZqSG32pMIHBkZ72ZK/OHQxMKHs7
51bCI94V4NAkr7abUv6rtERru/rgxPGBO5FRg9MUXBXgtUmNm0mBM/j0eYfflHzuK69TlO4p6SMx
nWqjlPTDf6VtAlynUtGRxFZEL3apOy+SMHN8i3PjcwqlJHOhbwYfxsppP4bor0I3twXqaSWTbBJE
2NN/tlNTeoHnnf1xe49ZQtnr/Y4cFc3jlMOAw7xrHwhrxxoDkQR+2IAGDSIADV2hqCerMT//85FQ
7iwdqDAwuNlff4pEFpVahxnZcWAj92UT/Wo7UT3JTrPnTrf1TAjEVBlnImpc66CwSMIw6seIkbga
+BWOPvdzGRiHppO+3n6m90p45LWLl5VN0o9S2rrlCRM/25ZYoH4ZNmCatDl7lSwq/ewN2pmDZPIi
vaHSj8DYi8KePkmR7W2tb8+zeof8CH4A7ilLqWe1yQ2lhpRuCBw/C83ZT0eYtcbojD4mNZ/Vqbun
URp7isAeDkbQYLxrk9zonOK+ltq/Q+dbIg33bRv8GdvmvRlp5q+uhCPfJFp5vj1bG++FRBK9hdxk
ZbbkVcw2VtasY+cW+K3U9Kc6sn+mTdYd6Y/+D1P+/1/7vLwWc5Fp0RlC6W11Y7bDAOGWlgZ+YJiF
12cG5b7Osjyy2TIkiFQbXR0lyM6VZ/P5WANoLeFpoVe7XuFhEOPz2y2paSuUv/atMrmhmgxn/q35
L6aSLifyR3y4MJ5XH5OltLoTYfboOzgVu12MSzaCoQqeZDvvPNXmGicqZX3b9NjQfHr9WI4hugGW
h+P3NY4zbhHgg+JIRnNsZtU5psgsLgOH71EylN6r7DK/VEQSO0f5MnfrNQ5Chzse7FuV1Nn1jzDD
OJzIVDj+nCipT9KQAjn+W348U7CGiVu/ViO3k9TAM+j2qt0cmdoKuCc2FNbu9ciGnEWJlJI2b2nu
PuZ5Xbl6VNl3Ug9aFU/y8PNUYHepCmPPK28jMlsglTY9h+SUlXX8Z4fgVOqQHtwOlTs8/VKhvuHs
0aa2Vq1C8M3LtVhNa5XwUFGrifPR8XMpiL0mMYPvdHs9oK6zdgrim8/DLQTFDEmVd4BqnSCowuTY
8fXYrJ6oGhas3HhPbLS8j3crBe29wSGjkGpcfsVvl3UDxYRDwMEoOSinvtYaX1PG9FEuk/oxJ/Pq
3l4fy661Hk9dQOUoc8jNvetCr/GBQ2Xk+FIeVc/OBPQmLNvyWBQ97PC5V72+1UD/N1r0nNfDXp1/
I7Be8nTcE1grqrFWGcTGnEZyxvCBZg0XKxqdD2piYe6ugmWh3kUzmByPX24/89Y38duga8TUUCoB
SjcGbShN/mjMILnXrCz26cPLXiZHr+lprnVPsvacdDeflkwoukxag7iVX7/c1hznGl0SL5f6GdCQ
uvBsLU3PMo6Sh6mNik8guH7cftiNjDIpGBWp7lJL4iax2gE600gCUE58IUr0vUi5v3A9j372uikd
Og2re0Apc+32ua76VhLmdzXMXjeUmswPWoM9esoaNI3SRPHE+mJIdfWhMVrzSZ0BFGQsEZ9mXfNc
6Q76H4rEPuV79ZKSXEOWCVsVHFzOf9W6H3WehR9vP93m8gUnDu+W1Yv0+XpG9WQsomJgRo1cEo0r
o7e67xqHQB5rhB9xCkdVKGF0L1uh5ipOUO/hVjb2H7K7HC46CVfSUKudPapni9sWx0tb1O2jLMfp
Yzza3WNt6dlh1vLiUTb67MFuLcdtQNe7VVQNHyTucV6uCOzghJVesm60zwNoMXfq+uCYZnRRi6ky
Dj3u6Yd2tod7VZpldwC5FQDvPEPZgiM5Z+ZjnCrhEb6F/NnAfMltysbyHCB/RzlsIk9WUaNgsqUf
sE5V7kEMQk1TNErLYzxT5j52GkUUHcIXBVQ9aquTnc35o97F01dFCcXl9tva2EIhH4L7RfZA4msd
RMv4sUlyzZoy2qx/LO3eOcpxpO1saRuf94J6p0IF8Zp65mpNRJkRB6pdEVAaknUMM3zaRInxWVg3
pIomgadz1mKyzGHi336+rVh20a3A/WT35mKy2r2LWOmHHis67lRJdikjrervaVRXu4NtjnIAhbOc
vqVGolzKkA9CjQRctnS0jnSCjdMB8Yf+Zx7X3ScM47h9gXySH2w5KnIo09hjH6xYiS/RbA3/uKNp
6bJYOpnYlxb34NXOJCZhS6m0zFmuaGcpTNuDpY4l8uyq8GZV7zzT0MDNEbn6ktPtiQi3viIcCpfz
bsnyrbWoIYKPcaoLgrQMie2kBrrblk16NpTg9fYr2lqCCLZIFbEBIebVrjeMuLEtMHg8qBL3oR/b
MPRCOZR3luB7FAnzSfC+BEAG0uE1bXqMszhr5poID8O02Fea2K5d9LYA+EZCtfQQY+/2qanr8KVx
jPluCNI4Pcd4vFH+QNvJHaiYWuG2oxN/uj0Db8rX1ZG/JMzQVpFRIrG0nFK/hRiFY0lJYKWOP7Sm
V+EuPiYoDeUuO+ahcS4Lcd8X6ZMTkCMJ9Y+4V/8l+vmxnLK7sC4xQxqOQxkfDBlXLRLjZathQz6e
JaU4qqCMJYe2+pAF02m9Rw9P7aqgZXbmd+MgJemHNoNk8JKPW10g4tTs8FpUbZ8LEkrXDn1KVuJN
2+jGg+K0rWctwtCdeVuWxnreqK+jV+CuvJiWXc9bOsmim2fT9iera16DODGeHWQT+EFOo+Bxq9Zx
ub3Xf9G4rn5FcT3UbtM536WalJRb9fH0PNFs/iNA21h7+jg+JmTnMzcy4uRPVVIAXE6QUr+kwmgj
ty5gqB6mIFC/Yqys7HXzbhyczCClE6iK6J3W94Kxg2Ef5ZPtt873NM3me9C32SUvkZXZPaTmWsaR
LapqcdRCOh9uT+VGjXZhM2GWStGAbXbdYJoGSmCV9JP4CfVg10qqeyVoTlJSv8qhTelbyX2pSz/l
jvIxMqVfOq0yatzsoXg3V5FF6Yj70dvxff1CsebtQoEizZ9D50kZoiV/P3Ne5nF4dIKqda3g79sP
vrX7oLbnOrREgciZrkccuhTWE/div1QGGESZbR2KiC3o9ihvypn1SmWHw4OB9mI6mddfeCxDcuk4
3tpw+kbTru3nWU1jCgJxTxVZ7JaCYnhJQeUyirw+ozjuDo4SGZ/tYKR5Nbb0k6mE1Wmel8JtnA9n
StnRwwSx8R4YoeanJelbLB/TJ6ju/7xguUDV+bi5bdmcCKv8RzNrUt6Umu1XvSruKfGpvqwOjRuF
an1y5kR6DCVp3NlSNl8NMTIdz3SYoXC5fjXkw2fILLPtk5lJyGBWpqsVlbETIWx9diQq6ZaiXMkt
T70exZzrstaCwfZTBT9CupZM0qKD41dzkXw2jLh5iOfYuc/y3v5Up1W6M/xWNoQkyAKYgUywNA9f
jx/UfeWkEuOLKQG1QjhGLCniS4Ey4tAGkfPJSuOBKGCYXdkSZM/NTt35EZszvci+UPJxOq6Ln1IZ
I73qyX7Yka64U2Dp5xbkhnf7I7g9irM2qTfQK45kzm1f0urmoWtyiAGO1P6bZ0Evh8crbTkAna7n
k6zNRIKlYakqHVYDnWJ5oQ3E5V88C1oWeEeEtEjZrkdJDaFletezNuMoZEM2P+XQEHc25a2liQiP
fkH6nBYG+vUgqp23IIPZDccoV59Te46fZodATJrs5KylFsyQsQH8UBUqbtr9XqJq655KrYtfgD8T
vaXrLv/A0kShQ1vm04gsOFNJPdPnLTrMDSrb/taaTvJV18RYuJgqybMby4YkDpydo3Fn4JVru1j3
lCEuO3nwq+vJubmOVPS2h9DIotaRG5BHlYnnCKtCgbZXO3T6mgneiwdRWeXzjDFceNA6/nQlUS2V
FMvJPrJ9hh81J22+3X6pW9cUYm3qxsRgKPtXN0dUGVHZVykxzH9zdl5NciNnuv4rirleaOFNxI4u
UFWoakM2PTW8QVAkBQ8kvPn158mWdE4Xqk5heyJ0MVSTnUAizWdeU0EPB+JuET1wK0DRHE8pOfWh
M3prN6nOvBEBXrv3JEmYjiJnEAyL8y+d6Xpt01DnFlqi+F2DHcS+trO/a03z0e3dD7GDy+Ptd7X5
jesL6eWIqwVs5i4AF5V7CC3lPW2UHzmm6CeYX7tlXJSNPXkt+MZ7AwwYsr7w2taEvbrpkz7ruWXz
USn/XjTVVPsCXe9D3aJVERN5PAKop8MxK19iu/PuR9Qp95PhZrve7X/WmvNqR0DI5Vzrkt0HUgI8
8fmMN57i9gpNkCBC9e1UluZw/7/IOq5817NRVjt4GeImiuTBOiNKcERN3AxQBbTpKrbtuyyakydF
/RP5FBpsLggmilqk3TJofpFMsHZHxZPHrFEtI4nAMu9sWdy4vX4uBbyYQHR0pMbNM85ntYBsjAi1
CqgixSV9eI+HeEy8UtT7KdbiQxtp7pcGR+FgbsNm35qzcV8Zpfmd/uPwpFlhfh9nirJbemAXtx/s
yqEp3YtBhZI9qxQVz18ftVizGyoUavBabHwOyVaaTJIp9aq1w++e5hmuqcFgGV9dtRk+3x79UkTG
Q9JJzgkSCTDy1dW0FCQiC82MMCBlHJqdl0bjmzi0BrFLIHEg0Ye/4T5z2+iDVkvtFEnqj/1EUZyH
pastrB3BDPtuSYKyV+gaHzBjyuMgrZJc7gV2l5+5ubnx2FdOPsi05MaSFAowcnX+OJNuKekoK06e
Pr6Z+764r5W6/+LlMfIiA3opDoWvQG1De4N7cyUooB1BrxiqOpCRdW81UzUKZz2iCNSO+p9aOvU7
eXNssO+vjPIMgWSn49MFPOV8UXhpng724jqBNmPO6nuuMFrfMkWxcape7nfopgAtJU+PU25dTlZz
pzGqdnCCsPXyvapk8Yc4bdKdZU7OcSLt8QsvzD7cXnNXBpXNFtBFQGEkKOb85ViOQmQa1iVmqLe1
v7je/K7ytK+hrTePlVjKH40z2RsB0JUjnbIhnEhZsEBXbN3mwdMoof4UOwHi2dE9Bdf2w2xRW3Aj
zUBblXpprYnwbeOBOZkm23uLfIgIKpsmZuvSvTYd8fqEgTIZW59apoS6rjFBce+GkdsadpB7YX4y
sro/YmlbH25P9+XNySjwXNHjA9cFze58ukVuxgneZXaA411+aogn9iiJ7FHUm0hSqi0R2a3hVku3
Nby2Y1XZASwge9eqojl4Awhe1enDvZ4Mr4/S2f4ke3TUDIQon7/7i+sjyZVGWZTZDiZDNMepoweb
C2XcWD6XBw6jyACdMxqzx3WXqWltA0uH1g7sUM/2RthO7wcjMoDgKYyHB/KjA+JgtyTTFrlQztd5
4EOhESw2tz5FYRre558vj4RX5LOwMcnOlN2ct8jhmXl9l2TOsNWKuByK1wPOwYRCHFpXNkWOPA4B
pBUk1ajfQcsL79Qpq9ONQ+fKG0kBIGwy6N4T061CGWoGRQTpygryWIkesiTVTwMwoqCqnWrjtL4y
FKxaGjUSyQgLa3W5mn2M2EQZw+tOlArpvKXe4Tzi7UW1bJWCrg4lhe2kVxnwrNV3its4aZvRM4PS
SqpAGZHAjUZ9PGqQCTcW45UDFE8wW8X1QgIC1nBsGmlNFy+mGWB7Dc82CxF/jCPrrbok2Vet0dQj
Jbtl46td6UwwjewCE0Y1JKg1ZV7VSJqwozbQsSUJrkek7SYB+TR3zPshzxp0MAfzwxjpP1LPSD5m
BjBCvGCSYFo87xhnlna/oCWyt3OzCyI3ywPRNqrfIWb06ITjl9un3pU5ei6SES/jHofQ2fm2ISMJ
SQIXeg340XPYcTYEOxMk2qkpwvh0e7ArZx55J+1n5kbipOXaeHEG0aPzXOSfzAAbdOOB0MM6KrMy
oHOIAcqsFOOG0sdleECYBbyHbBdpThCW5+ONuRjZwiBywwXYZqPBci7cItl4qysr+pmthKGzlKVY
bx4nHdJa5Amj2LP5wfby+RDlS4fcP8f57Qm89kLPRH2aR0DA1zBVLMjz0kgdqoJzoz2FXhshSpBs
hdpXwP6IZ3GKI8JNM5uW9vm81YUzWUi26gFmxcq94rnhhzaLBF0pdEwyPzGV6uDWYrrDfWz6VVTN
HJSTOd016EM80aKxHjybdqiV1NWC6E6eo0+hZXivJLHfO/HS7gBF2u+sPJ6D104QzWHKmbLmy+Zz
VgdZZ9RVZwtXDzKLInsuwh+u20R/ZhAp5YIYqCEjwvPp0eql6BFR1gP8vAcgclX7zY7q8tPtV7nc
LNgkk+ahLUWRiL77+ShmEWUpYgSUllHY8+nDxLul60gTgFGgEp1sOf9dSXHOB9TPB1RGmN7pZDuI
XSjd/Zw3FbXLuPg1VllyHz/GcP20ftiRnjlIvfRkYskUB8hCjX8UOF1BCXe8D21b1QcnocZJDlke
W4HA3u15udxuPCZtNVk+pqGybvgZyVID2nOcYE6yelf3BIJiVHsfLICx8aGv0A0YC+0AiricV1wl
51OCb5EHhgv77SRCChHqWbPXqkrbKXU6BWEpqJQj332niqrdo9Q074fMVHZ2WZcbZ8zlxudBMDeQ
lVwSujW1z/TI0GB8OAGOZMNpDNGWN2Zvq3h0pWjNMDAJaAdAmLnAKEXlkrch7Wu6DhGcf8hKpyiM
e792a7IrS6D+MiPZmONC9iBAQ6MQqWkb3/faq0pXTdlvBEe3xmVVaUzaQ88/iCPHxHM1rnaG2puv
PkkJ9CXIGPgCqcW6xagKV6ukIVOQdKOzD+dxPqWlUx5ur1UZop0HpYwCiRcJISn4sV4/at9MsGh0
SWlzAAG62nTSFufXGDsk3boG42nMinudGGAj9Lm2SaTMuSzxSu0e+WAvblokZbswr00mcRHOQ9da
4aENc6zCtXJrqGvnFKcToTcQU8RJjPOh8FQwFDHzvcZ+KvdDSkdL05IUV+WOS90yX5/IPKdotIhA
0EoCzvl4GkrXrTKNTmDrc3Wn90nu50PsboQOV9+K813uenkAr95q0GYJ3J+oLJSOu6NrIkjDk/KU
FONnY6rzd7cXyjNF7GKlyEYcpRrCx/UGT6j7xeAD2XmAmg5VWU+70Ot1MMhzGOiREd0txkALiUoE
4NVkutfxhoT0IfJTMaHHS6DY7TW1M+/U1EA1ohjyfackP2Ei6m/o5GlAfq3qpHWauO+y4Y8lh17h
aWAThrDon8rSMQ6QHiIfQZBoryHFvu80cChRGpYg/Zf4ePuFr80vVTSCM0n1Udd9aaPuDTEvVFSU
JteDPM/CgLID48EJoP1oaFuYUvnB1hPMsSa9NekDIPV/vmwyGoBqGLt2MHdVic5+7+0c5nEf46mx
iyJD+C30mBOau/ZppEIawDzBGGBs4qfEHN1T3Q+Gr0TLHFgLhjp5b467WYVJMrSF5qOlP7zpMf15
jLgf6Zu47b0XutPJtYdx3y8S7DlG852zeM0OCJha+R5qwifRhPgj4+xhtKjW2pXrM4prVxO2W6l1
1GcjfagmtAX+S2hNFyVN4wRZAYFSKEt7n6fcewtNxq+3P861Y+vlXK0Wv9DqmDVGg6j19NpvusL4
YnWW9lSHqbGrDd0+Ii9n7TxAU7vbI185/MFzISTnkfJSRJDL5sW5NUWVZ7ZOwrE8WPVjP6GtruVt
e7o9ypXTEXQcVzp6pvKMXIVWoGSnzIbdHAx5h+1jbolTYlSPkzW1G8fIZXqFHdeLkVarrigMpM7z
iGMkiqydoZcjlhiAtJUFyJGjYJnbqErzZyYR7gQxsAxS184mCnyOrm5Tbh2rnI6lJxR6BukWnvna
JFKNpz0mG0DWulAY13EkTEGhMGt6FGpUpUQvbdTvO8XawsxdHYrTQgJowPKujY5jpUkiS8sdgs2s
3tee/hG2b3pqK1AKt1fGlfYHKc+LoeQCfbEAqyLvwezadqDYlvPGc2IRtGGVPZpwsILJC8U3pcr/
mbpT59tDHd8nLrFeXzaOX+dq89CX9o8cwP9GTPT/eSz6H+jEXaHudEPpJV1RsC+MUlWPjoZp5n52
K10/JJVq+y7cL2QpknF+EsViNn5o1e2DO5qi3dc4YJzsuQJ6hs5R/fesU6et4umVlJHqu2xyAg/G
S2otGoTKFR9/4BOZsY30RByIanpYPOeb5i1PsQKqStVIYEyYb3H6zuin06DHb0aJeO6z5N0slDtb
K79UVrebDfVt6yi7cUGA9vbnvTxeiPYo3HHxwIZBHOz867a0Hzu9spYAQf3wDpW3fqeiA7ixiC7v
NjkKGbr0GSZJlK2sF2vIDVWrR4xsCaw2rskG8jdhFr7VhtbeOSpUz9e+E7cRJWtASPBaLio4og8T
C6KSHvS6UQeQCXNIrK3y+fYoz2H36v6U6QcMdyIiKg+rl6JI5CxtTnncVZQQZEA/zg+eFQ2HLumQ
/8KPKij0VpwinE98sVTjCXu7ek9cnB/myRgPCpYBh6yY05OS5+Zbr0+XR3u0wb5zvR5Se9G+/hd0
DA0UvIVdu8D0Wi2d8QCuxfRhTG0hG69A41iyVPvRB5MI4rUM37zUc+Rkph1Ijb0fs2grH32dYZ+q
Jtru4dTtFGPQj4peLO9irwR06SUUP4rCOtHY3+TdX65NHocilWS2w/Ra+3DgvzvNaerZQSyxLW1T
oGKkR+bRCk0k6fIFwV9XSXaF1CdUc/tXM5QDxPM884nsB39s1D5ooLFuLC/5XS++O8UUoOTknVyY
54vZU0D15AQLQRuHj4RE5Uc7i+qP3YCYsVDVX3biiFMB5TcwFhQqb6+6a3NClkZ7D50umDqri1of
hyy109AOSBXnvZZMC2ZFyZY/9OV+ha+G9Cj1IqJRVBnPX7HXwrGl+E2jrcKd1wr78bGc888mPI1D
2nmvRzIxHC5x4DEd8rM1REFSNfqkceygj0PnEE5Gsq91lLRvT92VRh7D4FlhUosm81yLfhVtbGjK
SIOpzLLeR0Yp31Fy/7rotbef+e9v44zkRtNY90ZUoTvtvnEVax/305fbD3I5u1jMIzOJFBIMNYRd
z2e30VvNjvJRD6Y5/4NkVd9ZCgToyMtdIGllt7FeL2MFhoMzJk1QbQqAq5JNbQ04I9ulHpiLovQ+
BaTeH/IiftDtynx1I+h8rPXy5E5F+jGjEBiq06NtDz8dHTnNPzF/GA6hVs3uw7ztfP7yKsysxgaZ
Oc9wVN3eUw/GLKqD03TkpM68VRm5NoEW5Gs5iQD3TRnSvri9sOSdJWBYCyZHdH6FXt0TYWR5aC1t
Otx+tWtDUcBTKZAgukr34XyoUi1QlEDbC3hCqR76BAiZ2rlYrzlhtjHUtVVoy9fiEIEquW5/ousL
gRxXCFJN03wyKiHukfkVhwgY4EMoynpjGcpVfX5schdTFIGhgsuBs8b4cVzPWZxUvNqiUhIcKesd
Eqxfyfi64hCqdbFXYCXup9zb2gGXhyZD66B4YOISf6x9KAGcJ3ob5VqA0X1zrHAw8UsMbjYm9Poo
7GdYhajvrcs+S6fMteYmGm6+mrnreipMaB9s+ZtdWyH0QEkFkR2C3LZaIaJvBBqmfDbpCgDLa16w
7hSYyJh1s/FC11YIoBxuXhInECurzYyUtgazrNYCNW1zP40me9/Evb6PyPz9DhLxRmp4Jf4AHqxh
q4aMl4XklHz3FxtNovSWUUHmOte65J3iIhhkqpHlZ3gyHAoWUOwb6InvbS/UT2qtLnemXte7pnTa
XTiKcmPFXr4/j0Pug4yMFHVbt07CljSVprYaUEmyD3Pl9qD4MkzdoI0eoFt9f+3ePx9udS2UaqUN
HEH4HrYuFCi1ToKR+zKAZfzp9kiXK5V4n40vFWOIy9YHWouSQlGUjCT1Po5eHY6HXCvrDeuZy5VK
K5Gbh3orGSTMtPOv6bYlOruVtyA215Z3hORRUAL/vKP0ttVifqY6nh8uINGQH0I/FlgQLajzsbyy
LiKyTTXo+zY0dqM6hd+WUreMfT2i/OMPShtm+zEPF6IyXNUfUoCmIoiaKu7v+StjdBisKDOfprwR
H+ibRF+LVslQ2WHF70EGRyirLBVmw0tis/jtrkGftkzc9oOu9D/AAIvPuISlmh+KfvmaLmEz+l3T
Q4aMB0WnN5GOef4UuyMZQKGltYb8r8KEZA2g18mpPqv5qMF0M0bzm9X2nL6T7LTsX/vhbTJ5QChU
DCRnfXV44OdEt9Qe1GBqi+7YTIlKdhrHf9we5YpgFqetrGTSq6AcstY9iAlLIaGhHh9OCh3fZIzf
luXSIJ2HHkL6aIlZSWE4lFa6x8SshlzqDt07L2Xa/Tw05sdEscaHrA+7p27JQjiBIKy2UlJ5ep0v
GVYMxS7ZUsHoaQ27WKA78a21jlryhKq8LeIdnQ8XteHRXab9VJnK4luK7qrHesgx6gxDDzBvm9vW
SAVkNLu9ByL0gWJI+N1qm6SQtlhdfifs0ChOjtcRHaRdbYBqSNqD1ToIhBq1SL7TIh68Y5RYDBAj
H7v4rYFnJGQsF0pmBeqq9EljSs0HfCDqndlW4cnoqP/Bedb1txB8lsfEaZ0PqjnhPabWXdnuQwev
MB+dsrjcoTPZHzQdmZKdFlre5KeVOsDrGvT2cU5FvkthqsIRLrLye2uV2Lq2qqL9kRCavEkqvFZO
czFTt0FbXj+4qL5XgEXAqO/CFCViv40bc9rnrtUPj4ZXtORaRoxSSkwjkhowBfnbC+oydACDQ+gF
XgEsk7kGNY5qluhTmc2BMdnlg2Sz7o0xLt42nQKUpfBiaOBt+WRn05bk7OVJycggM6gdkjJccCzw
SaUB7NGUbyx1OOkAUveGWw4ba/HKKOSLBr4q3HkOehXnpxfhpamMKeWRrk9HRGQXTA/MyX41NBS7
Crn3Je+SkG91HmtW7SDJ1y1BVHXJgw06bJfYhfsn3uXlKKugIashiRtNs0Arqvt9Uc9V4BkwuW6v
iMu7hXcB7kGUwIShHXE+Y6ObjQqaV8xYVtZ+1SSGb2blsos44TbSxmezwdVBAYQOlCBnpkHGtko3
6rwxhnrWQXSYPWWFeCryrw35VHOfK/rCiaDk9WM7qVH5oGQNfOnYGHGYidS5UvzUUFz70C1m912I
eHj0XDMOj2Y41589Kt7xrhEKrDcBHRAVr9pTfK9Zeuz6qlJ/24WwZfdDraVb9eMrO4rVJmsI0nIB
pNv5/GUZ1lAzddFgdjP3fh67iAZOKym1ql7uSrdVDkoxU4uPY+fVd5DE0zEw6CrClzUFKy/HFC+c
lE8Xmeo+TyHGUzxW/8woEisoYW4uSeL5C0Ygep1kdueAFIgKq1WMe8UItxKLywhRUgLI1P6DSTkf
pVGbAvqiCfh/NuIvizV0RxCK+bFC+mdXeEjO3V72V9iV1PZo0cj6BUjBdUg6Lnbe9HRhgwLM80Pe
6UO105Lla2SESG6zuf1JEAd7s2Z9gSflvcM/XhwdUJK+4Q7lh6Zc2ju1igZMwLBuUAYV4bekAs00
6vXJbGpib5H+NDs1/gxxqNw4gi7nS54+nKbUPgAsrHvIdiucXq3NKWhMbQzSpe8fej03PoXWpGPp
29sbIfUVuIrsacE2RJISzQdzdU4Q3Awhmi4Tak8e2O00ie6TuA3vJ139bE9GGiBPAnUEtcMT2Uax
0yqzf5MI4/Pt73btOWjVyHBb9uipZ54vlHoOU1uduhGoain+DmArhxZE3+9dJaLmn4pCOQZ4wFiU
B6Me5/el5jQOTnDO99Iciy2RisvDk6xOqrwRBkoW5CpYnvLEYmk863jTTTQap3+0kJjbF3Ouv/o2
AChEMYNbW2LJrdWd46QxdlE5Qw3DGH0bZqXftwB3NjKNa9NL3ZpKELGBZJWvphcHLM8e7HwMKG1/
Qk4n3OUDfdp5QSpmyh+XzrqfnNHcKfpwZ3XpPyg0bEHgriSvJImkUyRUxNbAoc8/sT5bzpDP8RiM
GepJFisJd0U9espNo/ap6lWU/z0jmMq+2HXj3N6HKS4OVRJ1uyIZzI2TQi7s80uLp6FWRV+HvgsJ
9fnTZIKix6BYQ1AktvFBtGLZj30VbfAIr6wk1N3RUZPdTur0q2tEq12IES2jKLVeI8EftR+7Be8S
X1WMduONnrP/l68kyYqyzCbFSEla11WccYQMTjxdB9qo6njwpR1yZqoeJ4gYJzEhc9QslS/0weig
ZZXFabCr/iHX6m96UfTmAepzWu+WuspMcHvRUvh9ZIxfmnLQlHvMBNMGoYS8hNhBmPy27eLhi4PA
z898qHB3KvHDTQeVdYPxl72VMa3vY/lulOA4o2S3A2zu+edSRamYyIZhZAPW7DCgLP3HhDLzjx7D
nkDvYvd9Hlr5N1fJojuzGp03plCEj4ozvaMElWthDs1DUzj67KeZ6vFSmnMCfQtAOoZSfvs0W68t
+bBUQSnQgDaSeIHzh22EUOxw6utgNEtnFy+LQ+gyLhsh3vquYBQWFBom1KxRj1r37EOnkfoAaR2A
GYMk2pPo5LGo/DCZv5XgSG6/0wXWUw5HeRdeGRB8CYI7f6k8cgusrQE1jW3mHYp+nve9Odh7RTo7
u4vVAqesjffmFJsnVcXP1CtS5dRa9T/SZuQ61aP2YLd96+uZ3vnZ0tR3Y0+7BIDqVjp00fvmWXX+
J0G9CHkDAFg9Kwi7eCAoDarYjt86c508Gnnsvdc7u7nTlIruUGeEDU4UTfUBPub8IXUqWfWfwaik
Zir03dJWxvvFM7dk0a+sDTo4tBrQtcCNZ62KXs74oVuiqIMJm3ZofEYcZFW05etwZbsQBTEKxAIK
TOs6hlOrWMKEAiPqucnfIs/evsFsatj1SWm9EWFpv0GHNjvECOtupKIXgFDmHisBbJQAnIMGX1Ov
wkJHfQ+vkyC3ii+FXXl+ZKgIsTSZ2n+csAh7G7YQYM02/ENkNurM2TRuXHfrUxchSYr2qkslHU4R
hZbzz4+Js6WPjjEEw4INedLY7X3dxMoRKY16Y1tcHUp2qqRkkURenw+FBqqSdC46a0vm/mqz2bib
q+SrXYgtIsTFvMqXsskJyLFIDBAhPR8JrfCqEE4xBHWIEakaY8vjZJnx0Z6b6FBnSLVMyObtwzFv
PmVquRxM49VkAp6B3FgGaB4RvbG+YeyI2dYGrw8WF9SFkRQd10W3dXxemVOZgbsm5VcVo+TVnKbW
4kGcDHuormUGkLINdyRK/UNBDWDjzrw2FKQsi3mloE6L9XxS4xY4nlPZPdiTXN1rZpTfV9Vc30/j
lhjeekfKqQMTyr6gWo4bwmpNLpYxjXFEwz121HIXKfRZetfKTg222b6xGO0H3Hu7AJTQlkvmhXGY
HBpBKUrNXBb0zVYviWub0Yyi6YMomXtMwwzNt0QPqd6LGl+Ll7LyqYnVH9tY5uDqcrR7kGe91oiH
OfbEKdTJcdluVmAYRYa/obl8qsMy3ch9rn0L6cAukTYSayN//rK5QQ8jjAGUBuoIJMFGov7YRGI4
ABa2Nj77+hAGMiFB1kQTHBH08VfJLxH93GMuXwdeJ9TdbBIW9WO4dWU+I1JfBmQMY1Eeo3wq8W4Q
c8/fiLonAImoEkGXwrLcZ3M7/8NQWQV+NDvu/YTBDqwY/FLf5lPbYp0dx/gmlbPeaL4Y0V/3M6O1
kkCUtr7PY9NoQAE63b6BPBQ4c573Ujo9FEcxQGf3yd/NP7S+pQcrlgSv6ihrq5lEdsSGASVEcT/r
HU5/apJwbKjYRvuzN7aAr9ImaXe5Xbo/+UXqL8vsu8/CNKJonw7tUB56ZLfQL0zq+S2Wq9Xn0YPq
4YepFbt+K8z0y9iL9jFrVIpLuj0MceCFFroebqn1761Bw3U3MjIp3YM4vxoXy6ciCwF8kfP4TWKa
e7pW1XAwU1WBNKAkLsUWW7TvxqWdk43gbB028VHQU5WRgSR+Xl4OXmqOZmqJIK+Gaa8amTiOno9N
k9ASZ2MseVKtFgDhGTV+MnpwVvZqASAhMoPcLkQAArbZF54e7lH5zUDe0MEWjhLukQTduvuf5cHO
R4XBZmPNKstIxIWr1KYXMEBBfie8YauAHk3MPNsXdiN9yYfFe7Lq3OvpGY4pUOCQHyOA2Kg/LCfG
anqZoa0k9hx+Q6NnGQ+zncxv6z6rrKNZdW0cmDoCuGET2hl9q3wRhwlJ/fnO9prkwwyPd/CVGJL3
Iam7UPdLrB8OoRcjpWaQxE87JTUmbIbIEPU9XVwo+E7RRZCmI7vrA2eMkgwdCU1FnN6ocZfFO2xa
DqObGPNdk03zD9UshvfzZFd3prS+nFWcshjG7D8pbHmM5pfBq7g1LEgot0Pgi0Kn5RG2wVVGn48L
mPjyfD+XdacWimgziiJ8zlRJaasWfb+8SxaRFXBOqszX1cYo2VFZ3J26ThgdZbVO+bbkqFbdqctQ
/TL6JQH+Rj3V74sCGSczUcm70hrHd78dlpy2ydJ2h1QIuzhEqbrUJ1Tp8HQYy7kq3t1+qYu0nKOJ
JSL9YQxQgUz7+UvFcW90Wd8kQYdJNoylweyXvWko9btw9hQHA8nEE7tMibk7cqh0zX6YhJfvxASj
7FC5pkYRO6z+FUb+95nOevu3/+HPPyoxg8aNu9Uf//Y0/Gq6vvn1lzffRfuXoC9/fu+Sqvwf+Uv+
7z86/xV/e5P8aKq2+me3/ltn/4iR/v0k++/d97M/HErQh/P7/lczf/hFpto9DxD9quTf/N/+8C+/
nn/Lp1n8+v23H1WPOhO/LeLhf/v3j+5+/v6bVN3+75e//t8/e/u94J/t+n9QzPvXL/rP3/71ve1+
/01xzL9Ky2F5goFFBy7CNxt/Pf/INf8KtEKanbuoTwAVYPOXqNvGv/+mG38lWyQnoMrG/0+R7be/
wJqVP9K8v3IL0u4kpJOyCcZv/3msd/86WP71aZiFf//5LxRh3uFX07W//7a+XLm/4R4iIQIGg2Gs
1S6p6q7LsKobji3mt0FjaNE+ifVl4wpfRwtyFGmeJBUfEedZ4/yEUjnyihyOioD/MFG0gKkUp/tE
MbbEJbeGWu0QEJYj/aJiOPJEP6wO1ZbQDc0duhfqRuIiT+aXJzcvhWyHFF6hFEj2tBrJdcfczHW9
P1aVAqUGOvhjMYwtJm1dLI6D5wk8ndWWhpHW/jF6jbFRDr7y6SifoAKMhqaUEFl9OhqioVSg64kA
dZsaFd63OBpXr/906INK+BbJDGt4dT+1Im61UEpyaEJRHpa0Tu6jQldgjbwe6cyEUoVhHVL3lCL7
54ebNhYu2syYYbbT4B4dQ6InY2+rXnxl2qiesxih73vSc/x8lNLoReQ6YXfU1dCjntk5H0mgttA2
10aR2swse0k3WBtZ9Q5hXC7M7ijcznyYqylED73d4uat8xSWIN8F3ijnAwAYdxWyYCHtSk5Gd4z0
srmrNZNgkmrCHY175x6fP2cHHdvbY2O6JTJ37f1crKhw76AYfqmCkCpEAmXXHfueqwZKijiMBCKH
F4foldPpcjNTeSbDoDTAw1L8Pf9WzqIiVVXo4liGWrVDfQwfoCmxd1C0m1cmNMReHLVIAPHN2NFr
MYkQALLaikkca61w7he9d+6Kym7e1o5V3r3+rRwScu4DE4bNGgDQlUNsLkVCJ4sMFAfqpthVWLMG
yqK/2n2Rt3o51CqRNWos+boiZ6iuNU6VmVkPU1RsvdDlYjgfZXUSDYPSC0ycqmPBBof4ZmrgLqLs
ldUb+YXQ+CNEp1BLyXx1EiVFOhd1FPEuSzSfrFgfyT6sBDx/kexvf6GrL/T/hlqfREMYdyFuo9Ux
JPW7g21Lmp3ov24Pcm1xv3if9aVo98BnIERUR5GCWwDXhUX5qGi0lIbOvz3UOo16njpZVECvlAbK
usyH1k04h6pbHdPWao5RB8UhUVFuT9ziB6dhvvGlrk6fJyne2KZSfF5l7HGkLCk43+qYO4kSKBLD
kylO9uqPJBtxNGsIoFDuWutn1YPilFCmyiPR+5d+GrKD8MwxuD1zFx+J0gbBG+UHqhCUXle3RdWl
OgaTan7sXFzqbBigPw3U/eGvNNgr3R7rYtqex3rumUgZgDXkltsqrIgUcyoE9vQ9jMLBpwucVBvD
XJSYuM3RMQG1TOBJVWUNmKxoSxVx2eVH1c3it4rtJfAhWsTIM0zTlqbsnzQ7nt5gsls/SqOWp4zM
72vfl0u60xSXvMeIlzdOr8QEHFP6wA3QfiwBrW8gaC9WrXxOJl0CnVEuWtMCQ7jfVtIl+bGPeu9b
04XWW82u6qMSmc5eRRluoxp+Zf7JGekASsKyhMqe3zYmqlxlGzn5UdeUL7OKgmhOKvfaVQvQGaQ/
ukWwJhB6WEWN2QKONFPr/JiFeRM4RT0ckBnsN6bukq8n8dTgRxFBkJyLNdE2h3+tKr2SHTE7i7+L
PDbmva0YJUm+6ZLQtqkYdgJS0a5ciunvhhF7xxpVn0+c5Lof66346GqR/jjOtfNYGEyEXyvDmPnF
0C4HyhlVMIpKq5CyHcT71+4D2s70YGVvVDreyj35oraogwJHB8+keJlj4Vv0NJsbtHM3dvZF7ITw
jWztAIYDOUBmdj6KEnlq71IrOYaNCP+YBRT6apyjYB7s5KEZmuYxHOdfDmTwj7df7xJQKkfGu4Kd
TpMAoNz5yIZwSmBUXXp04jidUNlLjY/WMlvfK9HMyQ5rewfteNuY3s+pmlX7Wsw1Ar5I9CyPwkW0
xA+71vuW0cL7FsX2PO0yCz3WLWH7y+1HbkF8B+iVSsqF1CooI22cqPAcgekYoI3Tb1ZcYkzbFfNu
Xoytgs2170EBVpXaIGQba3BL7sENb9QlPYKUNXaIDKOqLVOPnd0l4dHOhPkNA2b7KGa7/Hz7i1xu
fHrUngzFiNVBF6zvKxw05xYH+OMU2tWhizt7h6Ncdrw9ykXxRsXuAOwORB8gM1K18/y7o/Vmj0mT
p8c6bZrSz1U0Fe2hmBDVmcx7J2mM+3nW4s9LHIe7CsuIu7EeQnM/lN10h5qL99prWj6PzOkseVbQ
qTp/ngTxN60SdnJsCzVj8aMW2CT91jK6Mrl0oBEnpVbBdb1GVTTLPC09cgPHPlamQ0SB9aClgCpu
T+7WKKtPqCXhTCmVUcbZKQ4Z97mvl9mmIPJlOPAMEaBWQo+GA3x1NIWVWbv9bMbHeSie3FI1PsZJ
1OAxElOn9VHb7tudqGcTiqxiJ5/ySqWHU+lVHLhApu4SdLNK/tPTf+psqn+KyUm2bCCvzQTQYupK
HKB0dFenS1cliobvYXxMe0RvisVd3pm5kR5uz/e1ibARE5RabzJlX42S1YsWpSjsH5OsGO8tr0Zn
3OvjA5H7sPFp5bY4q7OwTCmOa7QZwXayks6XaTzmLVDlLj5SXfnnlDpPbWLi9dM5n4UIA5o1/7j9
apf4K6oDZBooEeOhCWNIzvCL+yd2tWFppjI+Kl2dHQssnCI/CaNu/384e7NduW0mXPuGtgDNw6nU
La3BY+LYX3IixHaieaBm6er3w/X/2HCrhSWsHCRIYiBsUmSxWPUOgif8R03b5kjp7OF5yZH52Kyk
piFppJ/4lNa313/K/SpLRhsAIfDU9AP3zFUE7VRUoLKUjLDcvthurl1SKU1gAHU+CQb30f52qF1w
ajZjSPOJoXTS6hC59uLBQvEqWjIveWePaJm8PrWz8eR18Msia2Y/qSJmPHWti9BuWuNnVhQLIlw2
QikgdU6ue5m83e4ivqrM7XC2RmJvL6+dk+sMntqkkZHG2oMoVLP0M4dKN7Zqk/ZeodMTzA6KyXE8
uH+Weaz9+/qEj7YVSwxUl7sGLcG990BqFIroNfZxInTxuQPA9tWhMh2McWw8z3zlq3CqMipXs3jy
EhFfRzf1Cr+d3lp+IByD/Ea99aU+tefcpUvjeEnZpdEya9TxOHbBOI2dn9h01V+f89H+pf4FvEMW
Sim43X7keJk6LWmSNIKGXAQbim5+sa5uUOrtmVzJ0X4CHg1jBNNVnQLi7VBDkyMQVzpJJNQ0fTLS
Zb5WHaTFfM0Uf03LN9uls4jcZxooD0ITIPDb8YqpA0uVGUlUbGnzXHeT9q/q1GcQ4/vYxyjkDFSZ
daa2h4KKJW+HHm+jSG3i6VsLRF/C/LRQd6Y0WHiXXbCPOSv53t8gkpzCo5dlBPS0B44k1BpJNesk
ooPU/r414/w51Yz5JAAcpENonYD7BnonVRpezssvEUBR3GUplTyJttKsPhdbsf5ICAtPa27EH/RZ
OE/4H6ZXs9Zb6mN5HUy1s3wCnlv5TlOfke7u+fR8ULq/4D9lGZrK3O0HTcVGAMkrltrwmo8FGdzX
Ot0UbtBeoAdfGL+pbm11vrUa4p8m14yrWq3mA5ZS+ftWT5JHoy7Ss7vv6FPYwPi4YeHtUG+9/VGV
qs1Kpogkoh9s/ANSbwoqewI8+Po5vcMrSZAgIQlJPpJBigO7cdbZWHt7SJNoZD98b/QWQ98OSIlX
bdZzO9K/Xb0uffQSqBRt1baft2VdzjLF41/hAsCVcG6yl11Cyl7wxthRkDNa8+1/9dyZAaii8TKk
ZY8S5OBSAvaKywA18QPWSrVfZV7zv9eX4mDFKTm8gFeppwM2vl3xySFk0e5VwgrXns/Qd62r6xXd
yeY/iFY08CRwitAhjbtuR5HHLrXrWcHecPiqDEv/PkursBbWQvzyTh6cR4NxvAC98QJxQbDfDmbA
ANiKaVDCJS8A7PDYu5JPWOiz1u4zUf9M2P5oCSVoA50vE5i8scvFUy+HS1eOTM7wAGprxRwomVOc
aFofjkLnFDKupIHt/ULHGi6zPXZK6IxN6bfIiIR5vJyVaw4CMNhMnr+ANDgfe7kJmhzp1glGmTor
/5SsbnX1enn2cQVFN0/Mz3S4s5Opya+/y1VuBt2dgwT13xGqqBLmUK3eD+08PIth9aKpb8zvjjHH
D73rTlHcxmcqNQeLKv2SybQhUkB23ZXAilqhnpMlSuglqRmpE1F/m9otev2MHaQFbEZJQ0MSh+Mu
//yXyJ9JJKmFdGaoVXYZLB0O7Fbj6T6un2cy/AcT4h6jggs5C4rw/jU0xZ1WzmnnhXBn3D/cWWzP
HZqJJynVvSg4WGsWjlxdvoX4x9sZ6UOjdhs6OqHdAXEH75JWVy3OUWbIFvWHoc01huVq9tPO3XIL
FhgrP+DmaFj/qkXk2MV0wRMx+dSPhpL4SIhKTBmBMABh0r5Pa8u9YO4xn8ibvBgW7/YZElboNUuT
el5yuxxG5VETO3GGi2xRth/Mcu7jaNOMzs18twLu8pArY4pMkaOuv2XlZk6+p6bZj0Jpit/wOY8/
paujZ/6A2xuWLXzy1rfR2KmDdU7G5AT7crBpZOosq1GU++ll3C6xKLzRVrQRG7Kp1q5e62WoNyrl
1enAaL15f/461L7tqM7gm7pB+qr12fKRa6J/1PVlfi+WLT75Biez2jcx1mmOY6fBKyzFXOYLBHr1
waF38k6k4/xfZoXHDXBr8ApoZN4u4NgUSe7RHQ5HtevGi9Hm6RgUmHf9FruVfX19CQ/OneSj86UI
z1LS7nYwPCetCSNa1K2tYQuU1N2u3gw3/L+MAmMWPQ/YwHsZ3JLh17xjT1C5H32v7hW/TeszkRK5
s/bHhHL0/xtlt/MK19rUpRQ4M01CfMWpjq53rJjvbIqvfl4pKDKgYGgF6ogZmG/bYM7+wzTJ/yB+
ypi8z0lmp9RiU8UbT+kqxVfhw/soGlvBfxgFLVxQtihDY6x4+8m2zSu0rGjZ9RqWePxbyopWyUnm
c7gxyAukbe4LEf12FHfNMYKoaszaVO/fdBEJCrx4O78+lcNTxSNbdj94pO3h9yMFHN6abPVMjOaH
NFXKryixWFHfxmfltrOhdnd106GNDhoS38JiqJ7RovaiwZy3IF/a6vL2WYFRkBfnC112NxRY3fT/
s5yc1ARNgyHvn5a1zi7ePDj/4fjSmSAHABXBE23XHOlpuFHX5Pg28BzI3pruSsahnxzfg+QKAjBO
jBAl6FXtkd1x3UN4n3I+0zxZT2LNsqcSpNoDjFvDz3S3e57qtP32+ioeDkrbE0gTtAWkgG434ATh
uJ4KZPDzaW6vsvuFRa05PzfDsH2kZDzQZjCykzB/kIKDKMbSiWOFWtQ+3287z5nclV3f5oX9oZpn
I9Rdpb1a5ei8d1LjzJ704JRJv1rSOCr7Eiq6m2Rhba06cJaRPKovYzY0F6uZz+wqDpaSGjjeZSAH
ARbsdXYxCFJXdWIUEMDTdU5U91Lznrjglac9q5nQfeGNZ5fzUR2NXg1VZ1mjgAuy25tNu8A7mNDK
bxsKloFQ9P6znmR1E9pj7f45lsRIszXqT0mPXVCbyW7aDIf7ubU2/UR2+uD0gyGDvwQYk5R5HzOl
cP2KYDlSvE2cQTkeu0BVYxEisvlfPiniZlAhAPvB19rdqCbYzK5AoT1siy77PKHB6pvJ5J5kskcb
x0K+UDKygN7vUdO20sxqTy0agDHbc1Tz6pKN/ZtdHJkBNwy4U/RqQE7uPmEybn0e54zSIm4f5s74
94bcZfT6QT+aCsQIk5cMzXwaXbdnAF8otS0rhOuzPt/Q1EOPsEOu/u23JlcZeDEAKPLpLM/IL28Z
19v0rCyRqze8Dt9AHYnv2U3Hk89ytM8AoUB/kf4NtKtvR0HpsezstEexu1/dh1lJtKdYSavPUOq6
y+vLdjQUTz8wQbJpx+m+HWpD8QHFD3SfO6e2L3ZiZ1eFx0dYp6p58oWOhoL0IE29wHmwEW6HKlJt
crYF9WyACu1lK4fqodWc6gLh6iyHO4waFGvIPAhWpKa746NpOfBq0B2h1lmPWaEA/m+UK7Xp/znK
gE1t4vxRe+gFixrPl7nX/5oH8f3tK8sLBklKYA2y0Xw73XjO4qKgBRjqBCrso1yKeYVZXzvhzScf
8SBllekP/mUvrux7U3prcYeiUnGD61tdeU4aS7+0iZ4GTaxp761Mh3841+IKFH367Ir+TD7g6Ohx
taIezqtbKtvczjTxhgL+CGLCJZ6XvoNeeTARK0/Sh/tvKhUBiL3yRpUW4LvEvMEvdc0mgZg3svIQ
LrK49mEJOD8VBCCerU1DRx99hmvX5M0f42xOYVaP/Scz3yBIvf5t72bMTyFogpABtCTF6G5nvAlN
XxBsssPBVatn087KJ5TJvr0+yJ1oAGAM1D8QC8LijyrDvh84twuSxcDZQxMxgPW6iVET8JMqUJfq
NC4hFK71Z2wUJFICCayFIgJqZau3tY7vGGnZ+bOZactlmJtqiaZB9aZosvr6X0j4BWSuxckrv4vb
6VkdSwH1CX7R9PvSoS/i9HTrrpM2N5i2WNpU4yutFidhTgbLX19acEjpBMjbXTKwQADdrmICw611
xTRFaDs173seCkFdu5nJbt3Uh3YaxB9qriv/vL6s+zD0Miq1IZxxgbnQobsdtUUqr9I1OBB2J/pr
XpTJxR4m1a+7vr++PpT8X+0mSA9bqodI21QujduhIFrElstdBwSkwprD1NNP22Y6Adoayqe0lSKG
iP38PWxuccJW2C8txVDSJYfsk3DLrSj//Jd7ykuV1NLrbQIWYK7/Uo79uan4/VRdIh4K200elq1f
/n59tvuFfRmTgjPZoRx4T59PnbXu9InPaZadftmSBSmNtHEDUHXryTW8T7ApvKEtJ0mzUNrRaNmF
AsvNlcSobRHFXKMobkoro0bl/AN09BW79k6Wcx9g5XhU8NmqUkWXOv7tcuroylXTNIpoqY0eEVZ9
e5wSPH/9MSuWq5bOuU/n3H5EgdF+prOOodPra7sPOC8/gNoKqo+0BilX3f4AgTeuG9uliNahd+Df
ccH5lbpUZwzM+32DOAn9COh4Ei23V7N2R9QziLxt5LlZUgdtrU8/FnuSTIOmzh5dbTQuFfDR6PXp
3W8dhqXcLklQXNt7cg2WuDwc6cRExVT+hd1KHnSt+LJpzhk16WAdqRLBs6IyJuWcdh/SaN1ZEdra
RAsp9WMloPWtibI+vHk6WFu/GAbwGgP5f/u1tmRW7XbqmggZhPnbbMTKI7l3fVFrpTjjsd7PCDYZ
AoPMB/YEoLbdWFqBee+a11Gq4L5gOr3mg4EsL6/P6P7AAdWTCudk1xTW9706tVnVjPpBFYlkhBCq
DaiC2kY0m1oS9Ep8phJyNClePhT6ePKRy++2+5J3bVHzyIuUZvICsEJJWBan7sgHk+LNKvWODE4W
Ufpu6fKtSq0mGu0CXYjNCPLCfOiHKvdn1JZOlvBgTnxk5P4wlZQZ8C79hdroWGRmTdQt6vbZGJo1
nD31rWha+cAyJMiVTJANsTfJNGN0kzShNRE8dPPdXGrLV6NRz/Sw788ro1AMkIrHJCfq7uYu1xrt
ksGEYbDh4Q7xieo8AsDRUhmnlGk+wq93qJwQvUVwZ7yEIAnLZf3lJstVSxSFojbRhEyCrwL7oz0/
ngn2HH0cdjdACB38ir1PRRTq11a5lLAz5lkL9HYb4BkoZ/22ow2H8wIYW9JkD2zS7Vy8pSEKtF4d
zYVw/5euvXYdV8++Fh6KAJ0j4pME62hWL3Q0bg3K8nsIajlqVSH0rY5GfItC11HSoMJ+5813E950
VA/IVaVb5Esa+8sXWsYWH4m5rKMGSNG17kvg+nbjnIxysOXoA8GTgB/AZeztthx+fEmn4esUpfOE
Qq1ZV9eNZQNnOrxZJ4c9x8NRyuQAeqSasIupbTlklZJzS1CcHXw3d8EmG99o0X7v0vLfqpye07H+
vVm95zbrTrrBB99MXh0AdRlc8jBv98jcxeVMcaGJvDFZg1ybWoCm9dkUj1aTIhgkZB7HqJ7sAqxO
WOxjs2GUpgcHPBBg0Un/nLndWdi7T52o++PMwnvpRRx9NxLm07YCB6KJQJ+nYSxGy8f9fYziss8/
GFuiBw2wjgfQnslvojTPzMGOlpNWPo0OuJkws+Wf/7I5YfI6rRizBrN7bw06RbdCeqBv1dKUG4YC
mtS3pDV1h8Il0ahUa4KclA5W/ynfFLDdGfZIvGQKo/LrQn2rG/bLiFSXYUlCkOMZdTuvQqtqBcm+
Oir7VTzzPuT1lzTm+05D5dhHx073wRWIM8ulO9COHBf1WnJutg2Pp932tJakr5U4JYQtuDzHY6b8
kXR18eR2uvkD3enMH8fU+DRkdfekkyl+HQH3+K8nI3KM3ZWAvKREgZAs0naUYfaXb5qZ1ayNqldF
2uApT/mSl+9NlXJ3bw3QRnN9eg8Q4K3QAiYONE/eDmgsEb53MQGe+9DNiDxFHYCxB+wgPBzfkuEk
czzYrhY5vuQkQdHnPtpNjWjtWpVeRSp2Rp+3tEWjgsrC9fUF3L9L5Vz4iOg/SEFW8AC3o2D+VI91
OVdRLIbsY7O1+kdoqqgOIRx4watp9nORKn4jxuTy+sgHcUdqHUnEtcG7eA8RHapRz41OVFHVonGp
8lBCRweZ5U1Xz5TG7iB+L7Pk4cTph2ZCMnQ7S/4rmKG5rSLFtn9obf3OUob3Q+Zd8rL7pA/Tgz1X
HhmF+yhWcSmU/CqM5KFrm2+vz/ngm1KWJmemEElBcF/+1muR1AOXVjSOHRGwqit/KIrt7TsH6i+v
ffmSAvW8i7NGDmOoTLYyEqaGvExhWGFi92cQ34MMhsXkxSGhzRTAd2uqLp3Q+grcsomLqF/XpfKo
ADVDGyrxMbR6ayucTyjJc+xUsguSmF2GbsSLNg6tgyZd16K3LOruT3Oat5O2zkE8kS8oyCrcuFLI
/HajVE4yZ4ZWFJHlFctf6aL3V8xMO79Zcu+pFJP2lE+Jdsb/vFNClJNjZqgMoYFAVrgLY+nm5XUK
VyMChoq/ujIWZVTB0nlwSnuI8jyZr3G16p83rdIu8BBoNWOvGs69SY/WcssgaTcDgyvhnKQgd1hd
fhlXGb1e+eyWfY7bBVkVBDtBtxZRYzSTnyux4xdpjci36b1zzfxDHGdZqKvJRyet3uX1/KESru7n
1vLzzScHnAdFQrJLsuY9zirvahPjADhpij1oT2PvCcSqx+kkGh6cT/nItOnrsQe4S29nS51xGa1a
ySNTzD0oaLt7igfrx+tTOQh8kBjlp5baZiDUbgfp69JtzdXOoxiE3WVJ0y3wenhRozeejHRwROnn
sJFpUXJ4Xsrov9yOxgLkdsvXPLKXDZ2xjPjWOwlfj8x/+7Yl2Ky/PrW7wjzbBYoUPozSbwdm2t3c
5qKcMphu7oZGtWUsqNZViZL9jjS7FbXeUl6UJesufel6/rKu6XO3Nnmw2Vl1snOPPiVKOZJDbMmG
1u4ky0xp0eIqjzR16q5bUymBAqDyjeIRcr5ShBrEKw13MDq339J10qRMGzWHbdsk4Vjhf+aBpLms
Zq2ehKb7Cb1UbykbSAtdzuTtUOqamrMTV1UE70p5NOPlez+b6uPrH/BFe+A2oWIUR1rbAt+FbbOb
UC1iwxvrtIraGlWPYF7bTHw2SeTWK9yyuA/quRnia5EubuLPU9sLn/tU/yhR9OBi43n7Tu23nIIe
tLhOQYhu2CU1l+6z2hf9QvBo2u9W4yQ/C1RwYd4qVTw8b0jOrhePXNUOKiD2P9FXzL7MVbcg1Fmt
10nVu49FPnc4NWNejVtG2dVVNDvrlsCJQtr4QSECflWHfm6i3lq7gIGxw4s14y9hADRBhcCorq0t
1L8zxDf/UVZTXS/OMC9G4Hae+j0Vyqpdh3KMH0zF2sQVrbtq86fCAbGpow/om5jBZicB5yCJZr15
dxEKJPx2X2VdVZHng27ACs/b7dvUefafIrew3dWU7nNbpdp7rTJd7u9Of3JqHEM0t3hrN5Y0lt9A
0RC4Hpn0/gHB+7PUEbzlyrG3JFz0ScrvW70/mM7ZW+VoE8uNRTeLAZEYv93E44wLVO+hdKALO702
K25GvDLe/tLzqNLTNEfQAOLX3jXBaw2rFl5XRmkRGw9WNU8fSuh0J2f/aC4kk1BppQoTHfrbuZhJ
wZJuM8SttvmCL00SxXGlnLQb7i8LxGJ+GWS3YKm+ZmmxMkiR5fQ4c7eI2sxOAxrnZ8Smw6F4RUpd
T97n+8uvTraxcbqpjKZE7SGFYXgYA1L1x2UdTmZ1fzExKyC9LwVdOhS7KLOB0llVu+QDYQP3hBSm
Doe2qdSgxBcu9ct6OSO63Cd2jMidTjVHvqf26WMed5nX5Yxoid5471DyD6x1di4dVsuBFGQJp9x4
e6GKQSm+Sq4TWJd9WlcUOYVMLy0je8rmp6kxEPiElMElfKqXebAZIZWw4XnM0R7eV+XdZZ62uvaK
aM2q+X1Z6fbfhXCUt5dgaUHLDpj0rYEotruEnL4CF9gZDGPp8we9b/o/hzqpTm6hg4/FiSKL4HEB
XXKPReJVQf4PfSTKmzIJ0lZojyJTtSWASq29n6fMvkyd455A9Q5HxXRYYkQA8+9zf5iQo72KtYgS
GGmhMA0RaMOSf7DjQg2bBP1Ue/Os6PUL9+i7MUe6P9LkGVrhbRBBIFSXVakiGlptesi8IfaFk71V
lIwIr9GDomKKKjWX+i6KsJSm1jdDEc2bSN4tbVxWfmNNzUlElMd2lzzcDCMn+0u+uQ6pbS4I7kXW
4OaPNnmu4y9D9QMtmSLEPcyOyhzf4WCtUvfJGOIzh9ODL4juNj1gUHk8fvfArx4zoDgVcR5ttTl8
mBD2ChYzwYNuwu5x6s3uUamq5OvrX/DgiUQLkcIp5SAUxEjob2ed9WuVt0KgX2FNmbhy0XgfsrZz
eAr3xr+z63Y/pk51sJCHJair+fKQKooe2TAb36so7J7sqIMwTgcQZAw2X2Sne7R/RezUF6XNI+js
cwDPsrzWKLVeRGqkJ+f0YPOiQyjVTNi8QHN30aBy41UvFx5lZBWDn6eiuNb5eJYjHU3IkcUpk4RU
ogdv1xfd1U7FZ533UpHC4t62NqzV3EUqf36rEBDnhL4SJ4X8l8fL/mnmNGqsCYuhUuH9ldhu/aRm
6RnJ62iXgoqARMwdCFBrdxjHJYXo4up5ZLhxBlxcLNe2XpN3ZroqQZrY9iN4z7OX2dGnks4mJEXM
i07Q7SLmcdWMePHmCArEs6+5+vzbMjXij9fPwsG9Ti+QS/alQurtH13ImcWmjhN85FjZ/LHAyuRT
ncdomow1brhDbFgnEedoWthBI3tBvkcRc7cD81W0w5R0FE60xo0sxexDZVXP1AiPsnRekgiasXRA
cffVh1JRq8kspjzyyml+UtN5eZwrDbuKdiw+JQk0bRKZ8hEkefZ332/U21DP/v/Fdm+0dn9VbD04
BywtumqoYlEG2Yur9Tl+mu6WEGfczfzqKXnmCxWxii6ezmgUB8vKYbPo1jBp6T52u1vGeZwXt1qz
qG7U+m8vM9mdvVdfXt8tR6OQjdE5wwMbBaDd3ZfrM9jttUAgRtH+EhWoTAMDiLeHQ6A6zMFm7yNN
J3/EL3cSZWXqHHWaRUuRKAFlvSmoNXv1Kx3R59fnc/SBgIKD9Zfo+zseTbXNNfLdThppqfKnSJb4
ks36JwXzu+A/DMS2ZwgpkX9XzvaMdlodxGgax06CZu1xDl+y1NfiN/NBiIhQdl5KbzTD7zRYcPDR
EVPQ0b0xBfU/rGBDU0nc6+sTOkgcEJyi3Ir1lCexq7uP1FlTpYP3i2gCIhUBayLOQgfjkf7KN12u
82o7axCDftn8uYTcwWNcsU64Q3fBi7cPlQ/Z1pE82P3bVOJHh6TnfCGc2XzMprwPJpC7Ppmic8Fo
OH5rmV6OB9JellYl92oXkjFW7ZC5qvMISkMVeuo8+q45JCf7/+6QkUCSlKClKtHjlE5vl9a0UdLl
wZ1Fmjf/EMo4XVSti/3Xv98Lq+8m85OjSO0EWaQHeiTbTL+cMpoBlJAzkUUKtYTWX7MeQIiCxF2Z
9sZvbuYVH+wZE0jd7JTIybUx86tOr947OtKCSY+Vc+BpE44lfdL7pUDptTPm5bqAJMShRlEuXZZa
QSrGTQkcQ6yflDWzTxK5u+Mr54D6P/0Z3ms0pW7nUKEm2ekDK2Uigt5fhKhNsmTXLjN/IaE9CRb6
XecNf2dSJjY97ymZr90OZ2ZmkYN3R41F19F1SFaRX92YEumTSu0kfuodibgtuwVeQbyIn922Jh+8
Zm5Qq5GWnG6suU8QteufqW0oUbPqS+X3idW8z2pn+pAWZnIdxzh732yzA6R1rP0JwcCgNjbzccDr
IqontXuoZtN4FLHyN5DqMw79/d5jisg5wKGEckWUv51ipqm1BiwCAaemtD6sRZ/7hdlmJ+fohW10
u/lQVyPvAA4OsBau5O0wdm4kWpmPaRTrmeePmx6qrf5bKgZQ797XftSfTSf+hPpe6ZuVGfIqfvRM
LFDjugvSev201NOXeKKzMauz6ndzF4pyNPwViZ7GWE5KH/drIitSkphCggnqcHdSYHx7ikmnMTTr
aZ38ujErHP7GUTnZX/fRjHHkAwD0CKzOfcqSFMhkIFrgYrG5Gb9jC1d/byj7VzTqy+q3jSruyYBH
E5OcDjqbQMH46/YrFL2zdCNXQxh7k/Lo5by7jCUt35rwAZqTUAfJqZOt492WsrwMNiLNDvgN3fyI
A0p2kep6/2UuAEVI0GU1YM8Dt41m2NqKueTDmr5PVDH7bVVkJ8+n+4BDkgWYWD4bybj3hMTU1Zup
mKGFDKIVF1uk/uQ2/9SgU06mc7AXZDYHOg9hM8qVuwMyGMnQpL1rh3WSrM+zKHmCGw5vj8ma/xCr
fXbuj8fjrpHgQ+Dfu5stM62hEmRZYQW15695RFwTr63VHxDbvM6NZp1E7oOtJ1l4oFG5t+Gd787U
VtSDhpaXHbr6oD/HqZVfqRkt4euX3OHnIhUCJApzDbnw2w0OYd9DskzOygA6lAJIeeiNdUEXyD4j
0R8tIHcRgVPC3MAq3Q5lrC5yg8YGv4Xq79O2CePjtNDv2N5ZXd6ebMP71ZOSgUj/0FkniO4FrYbM
ahojzoyw01fbT7uODzUrxkmKd796sg1HS5ViKJfdy3X4S4bQ4Be2MIweusL7vtmFFmAP7IUdfJOT
Ot7RfEA/mGTHPAqByN8u3oD7JRFB18POU0pQ8hb+3UkZvzkQMR+Qr/Sk+Uxcb7ejrEaizkli6LSh
89zPilH7Q+m18ctb9xwYINozQNYohkICvR3FQ3YybeJZD9sVyUP0Z7Iwby3191634pOhDpaNu1OS
a8Ef4Fm523ObiQBy4y46ebd47CfTeh4r50z873AQPg4Ifxwf6WvczmcRsYosMYPYZb1S7cdfK5uV
sy7TfUlOZh3saFIPCavYV1XrqUTXtao0HPDq7kuXDmBSCPZD+hmfnCn/pMVz3/uF2uKh6sR1q/ot
nOrksdn6DXGpDanP62ZbOE+9/jnvp08W9IINBM0pyQe301eTapgziBWhmdjFPyWIS/r/qjjpFN9H
D8rmKpVsyX2l7b/LLL1qrfrSqlUWmf6a665IyyfluykVbWBVZXdysg+Hg8tJZxo9KzCBu0nlGLuC
W1FDDsz2WLemHmY2ekzJVKX+ghfTSRy+W0RJwCEBkK13KTAiI80vkWSKM7Mza9MKzcn2fPD89VXd
8GB//VPdzYpRwIhyK/M0g2q4iyIY7CE6N+Kmh7fZT3ManKDrVxPZgOGHoljVydvzaE4UKXgK2IYs
u+wO39JmeS861QqX1iwDlOfba+IZ5UmkP5oToDOSTnDTFCjkr/hl5QQ0xaxVTDP0UjuJFo8ugDlt
82PfOmBGzfRMevNOcP6FdYuvIWfxRUxitxOzkbbNiEZqmIuYTmK7TUOMZ0hfdjhSmsABTLNtU0rT
Opru/Vbqli+6ZP6KAYeVX5Cba9rAmHR9DNx0HrRr2WiKwcUhmgErwAFEdjm361mTS4bum/cErQMe
LgDZqQbTnN9t6DEnk8o1YYZdUi7fakAX17VW7IvRwmNDK8l9twAbOHlC38esl1FRFqYCIpmkuwtl
XNxNdRLeJ7O9dH8V3qpcPUQ+nt3SnR5SgWWEX9jNfLGSVqlZA9sNKQQ2H8wmj79Phj0+vH4ADrYk
hQ3waLCmpYDz7pgl6Dtg4AxL36tT88OKcpCvlmv/1muUWSMSirgJdVVpjXK7JSmXDWquDKhiDOb6
zpxbmyqWo7/9eAGx4D7QpPo2VdzdKIaeIfpRmOGK8UZgTahejyY77PUVO9o3SCgAUuRpDzNqt2J6
rRaOMbtGiJlDEweVWy4XHNqBdnXYvz7wJDIfqeidEfUOPhRfCNgGJl5wpPbs8qVwVq00yN8UGok+
YATYuoPXnSzhweSwhacsJlkCMvDeLuFcm6MqRlUPTanm7WmMc0VgTcPKlvvczwiKPsiE4evrayrD
7O4sIn3ADgGVREa9F/uz19JEY3MlYdCWxB/XpfySz4tz1drVpaQVj3jbxern2F3/fX1g+bHuB5bN
EqgfUonzdr5Cc9AqJ/aQFY/9dZiq8UOBHv3jOtrayUm7r55RAEIYQL5giDlIV9yOVXRj1o7jqoV1
pkKy7tK2DFBd65n10irFJabk9iPFDvMCXNu90qQer3bu5GaAJ+pwRUauewK7sV3yte3ClZD7VCYp
Vi/OgLqvQsPMG5vsWXBA/HTVKwymtbY/KUofbEN6rgB0iRk07/d0Mw9BLpVPo4We1dkPylLkQUzP
5OSMHY6CfIjOCJJEsluqvjJVCiiDFip297HrY+fTEOfayaaT/5Pdt+d2lJGfEbgGdnd/01PLXNRR
CzNlI+Bm03evrXQUxqbHteeZ/vpOO5wS6aBDQ5BCwB4UXmdGOsZ9q4UDvie+OhjOY7HhR/X6KC+u
cPtJUV3nMiYMUsrfTarGCqgrl1YN1dqqrQBmdPcnPmJUBCmEuN+Vokq/NqmeZ8FiIN1GKXGZ+7Cc
qFH6ST6qUCJdrf9XGEvc+h0qn/8YTr/9PcfdVPiLW2TmFSpElwVKZ1pl0AGxziK0+7i3SswqW/S1
Pftvq2o9D+PKFSkz/gbptjG0KSP/jjHkzHKz/quaY/enR1PvH43n75fJdOc/lkHBANVaDfNPnBqK
xYfdbX0zkx7qAPSXQfNV2HoAW3UX9FppJuoSVCjb/uYWk+oiFUQCd4XX2fxeZnPxZ9KJJQkMs9Kn
YFKbrQu01l1qSZYpB58fvlrX/+M2jpO6fa2FU1zmtm8n4IN9tXHr7yef5m67QWGnUIoOFjwzOsO3
x9/GWGVy9XINVypN3PLDiJxi4/ZUTqwzttf9ZpNphqQiY3fLNtidn5Hn16zl7RpmzdQFyWh6H9M5
LX++dUYAY7ktqKCROcATv52R55btBpJLDXlnOld9KVsfZ9QWh6vlTIrqntvBs5jCLxwEKZeMf8jt
WKo1dkW/iS1MedmJgEfs9kgNoiaRqKqse1y6fFKQO0zz8VKOif0V95T2u97M1fOY1fEYrOVMydcs
6ubHm1dBKlXRTUK0iaO3O3HLItq8gYQF+FTogQe980I3VPP1Vpx1E+5vKxIP6WQiHYXlx71dBKJ5
4nVWuoVdrM1X5H7NUFHdGQDkdLbg94kAQ8lqBNeyRFfvcvpRHZTBbawV7dCYR7Qm4vaztpkrAFkz
UT5NhYWPULIaiHG9vpz3W5cyi0oTnu4qhcX91rUGq0xjc+GYzN72VDTxv541q2dpzgtv5TZOMgzd
dRSa4ZmABrldynbDJnbRvD6Mm7nwHoQ3kIlXprYVVyNel79MSwCGVpvEaHx78OyvU+bmKusw20CJ
RR/Hl7RZSu0yWVWu+yj3KqafDYbIfE2btfS6eK2lX8lkFvOaWov4snhbkwZznC05gGsUJh7wPqQA
JypvEWFS9jDrLYSUr3UZr8bDNqdtESw9tWOfKwxtF0wP8iTIYqp4H9qqwsll3UonDypLT/4n1slV
gtadUvfi1a37DkxdYj7YiQAa63SN57fFrH9Rx1Ek/jRXCilVnCfTdbK7qrjGSZV9toFEV7SPEncI
XpTpL/GoJqqP37hr+IiodP+0nRaXF0Nb7dYvYr36n7C78gu8g/Lz5Cb2TxGPyu8g7LCMFkqr/e4I
Tfs2GqMLuez/kncmy3UjWZp+lbRcN1SYB7PKWgC491IUR83SBkZRFOCOGXA4hqfvD4whRSoqVNq1
VS/SUgqKBC/gcD/nP//QNU6dEETWN3E/tp4PydmeL93KsmE/e0t03UxDm8VRGUgvWdc2WI5j0VeY
MQfG1l7UWB4xI95ahDlaGFPOBDGkuey7MBJX9JK1iXdaoN+wam0rxrfffNfrsBJJ2Tm6xL9jq+t4
E16dxcLBM+TU+11RI0ezM5ky27Reu/MgnMNc2WN3VhfD9N7xCueOwa7CaWRnsIvB11e+YRRVHOa8
NO8y0Y2vRLHZ26F3o7nYFW6tc1J82CYJzdJPZbjUYex6ufstIqjbw8nHW+HJuUXukHK2Wtd6ZoeN
SzGb78mScYcjRVUeHVgpw23VGrolE8Ai/snabAXG4xeRioNVGmdjzzQ1xpjSyDi2tvVTOZY9Ny00
eE2LyVhJA+tGeksddbzCQjAaq1qv6BIygFvg2Xz7ovN+LWjHQ8rOeSvHCzCezTl2o3beah2Ral+s
ZqF41fM5Snx7sX3iwabiW+O07oXtzeKG6SdGFEYVipuKgvp1mPcVlW0UNDpVfcjcwZRWdz9sM+lL
U1DNfCBjJKWaHW7GEH1y9HlblN6XEmID4zngSz5PHW0ugdv5+q0bSu+NPWs/wBDetpijKX+d0zmg
V0mIegU3JbinYGdqw2k7gyk01kmmcvNG+wYyex/SQWLXBZDLMhfZEtdhuEDekaL7Zrde9hm3ov5T
E6KQjEcau9sRzN5J7IhuGE2CNVyO/nWg84tedNnbueuNb/R8Y5n0ehqbBMPY4GFG+/BJysm2TkNU
uevR1k5dv6p8V6l4FnK4R2DlNeTrFWFxtKeiFPEQannVQBKWSeCu4V3X9/pBABLdcncyFA8snSUx
sW19aKNiChJE8gZx5oR+3mGZP71d19nsTi0+z/zXINIqdWrLaZMJA+osJgZdvgUBFVViMqKz4gZj
gC9jBFxzWInX9NJpzVgXZeVlH/k2ATVtmv24zGdZJMLrgwPcRZ/WwjOC18pYcb3zZBnGjjWqm8rp
MBgjEDRgMY7F7jkvIp7B2ARFFzswal9Fs531LzNc1PWRFym69nM3JNxsWRnvu1Y75PHo28xFBeZ9
QQy6N7+lpNuGmEc4S+pAy3kVtv762qmlmczSQVg8m6t73m+RxaK1inA+H+25Q5lLF6cSPGHJtucD
zmTcBf74yvB8cZv5amnSsqk8cmC06b7Jiqy+9Yt+9HmErUUEma+sM4+5xU0b+YiXAmY9lIlY7/SH
0SUiwYhUA4dvEhcb/q1ve9e2tqMfdF5/3pCS1yej0DgEr2O0RYnQZXGxp86wNlxgnmPb1YE+botq
m5OeZNeAxzVhc1Z2g4b5Impoq0s7fqwYRIxJwWD0FGa5yz7bNdjQ1+PsXYTTgKS8snvryoSo5Sdz
LadLqx/xJKvJazyRwMnm2RAEKM6Jcs4V+SjFbJ08X7NV9ohd3g6lrO4L25jzkyfCJT8qLRtxqjDf
op+jPndOwpsjau2uYEeSueg+c4EF5LWgKEE+G1lvCO4oGaoPBuf/QP3VQL411jLBRt7+sNXEnJ4G
7DvNM3Jp7SL2eIolD0YgE1qievFiZ8rCNkaeqT7WoTCxWpAm+p4mcLePJGsTzrbVyr4N7bJ66Uxw
FmIx9+0SOw4OAgcZ5GI8y9iDzdTOp8DAEa4N3uQYl/txZPXD5cBLF5wHQWeYWJu7VRXbsqkeKjEN
GI3hcvSJof3wqsV6NoMuZg0gsV1AP7Fu3XqTRZuhSbFparbuIfOWOJAS6bc03IbHjJX2y2rJvLil
qzlNfWAmW64uUE6NN3o2PPO4UcHJ2CanbDx6Xae5BThWEFeW79GazLWnG1csuYwhrOWfRs+op8Qb
NBx+pmry3Jy87msLSkgj6k2ejKVrUldT/RpdWsmG2jdb196K885vRbqugXEx1diTggt5xSfHVf7l
tvazOLFTOkvaGTbHWGFJbpR2az9RQ2+VL7NeLjfeJMdPdZtVbeK0gVjZTL0SvddsdVm6QTUp43ae
PZ3ywlTRIa+1utuYoJxww17D87kQ5Vk/cHakMqA0vSu90t8Oopxz62XRGMXnwNRulzqFZ8tUWTmp
aUttndQi2uMoOuRjrlP2VtKsXX3BvZT0k6Id20RsRt4lNl57V1uFYvaLuy5gxFOp/Lfd4DkPReQj
0vXHajYPlQqxsm/4sFMsLU7p2AwHtgfV+uN1OQz9g+o56U6YIUI6c8ZspUll2x0f8nkKOZZMoOUm
M9cPlrPUD3qzbIqCfljdt6U25ns1fC2qoyXr7Sv50eGnpdoa6rgOAHvJFAQTGyZEGBs68PuU5+Yx
wSXP8rafQnWvpkp/aLHjruIe2fF7sQT6K10JRV3nW90cr/ZIUeficli92auS22JajeKkqwILy4jQ
Lh0jSkBSMnhqmhNMPJYi2ZYNmZAZCf12GOzgQxd66mMZinG6wqKguUe8XPpJOFrBENeZMVwFyyi+
eaqxP9qO29ERuln2jY2Ns3m0XeAjwl/rPObnNK8nt7HelWYdvNH9asLlqQ2M5CEvVH26sM0ZKW9j
Fb2kePKXQ9lay0t/YzlBBN5XT4nSAbeUAtFrmKvgltCvsoqXoisQgGLydWu2lZOns6GaT11Weg8l
kkJKZ6mjd4ZnFw4uBF79MGaRcd0Ma3MpZ2s5CG2V66GxhnrPXBDTXV23/f3aK1RldZZ129sZUR1L
QizFm3aOKNWDvLQCchbROsY6wxCRz1CuaJqbtnzHDSv1ucbZ5X3RGqJCk9Ea3dXWD5aRahOMNQ3Y
77sY6I0DSZbCC06dZQG94guRe2mVK1vQnoy1vDZnf23fjYJNIxkHx93ScjFha7ITqFs80IcuaaJg
VXHNUr1qhsG8XSvDJxDDnNneKL2aNe4Ac+vYKoh2jcNJRmtcRhgXxswRvfzMjkijI6VuGUTMTLqb
DqUK8/fk3EZfW8ZkEP+CpdhiBX3vTdn7hPco3zQ+1wSnbBTQVfF6tjlFYyFA1JbBzbbYLiD6xEub
t21sZDxOXscmb849ZS0F8Rbauaox+LVPoz+Jb4tqJvppu8zSSC51gEpt2TsO6VgqIdyim5IBT1Dj
fCY2S2AqERZvZVBpl/1vNZb3BA+v+iwKN7Ueano/UhxNv2emTjQqx0xkGx4grD91Rz/bRHPWI0m4
sAel1rR0JIj3VkXlMRN2O2KE53jf9nBoatG5Cb2X7dQuX+GKBt157Tr5EI9GkAEx2XmdlCglPjpO
y5tUqoCDpB2mZby2iRquz/JhqqJkmD1RptayLe8bR013GSzKPCknXYyJPavuTkRiyBNIlsF9IzfS
Wqem2fw4rHh+iSB924tdQw0flMl8D7ZXHd5V7YRdIHJYcLO69vILHON742Aq35IHZ+wK8ug4mZ14
gdmep5UvzTw1tlxzezax+wvm5VaftF0jurADLQVxKliRnPygwk5j9ieA41y2znyF70Uz3+gx8N8Z
AdY3ib3W25B27mzfQZqZnbdBR8+eexhrJbiJkqyEqj4qYgDJ3E1M4VRvQmPm5AUS8xkAZSFYHU65
2PMhiFkhyIL+JV6ue/OsHyvH/lSRiDJdGePYhQmmTM1lseZ9+zIq1+Kqpqrw46ls3CamV1WfMBlS
N4NFznq8bK0nk8igdE3YB9DnbZ49ZUnjK6xcKpvJeRz2q6TIl1X5Bn+pyokn3UQkf47TOMc+ttIN
Q5donE+KxRGeREScRxLmhS5e2Y0Tra+oo4iLCDorfFn1nQn9rsFBNqlkMLyprHL61pTsn+lcrv3r
mZHYbT2VtAgyp4d8JbOxYqdBRkEOWdeq4sLojGGJw3XoNCGYdYkHuFh4P5dibocYryH3Du37WKSl
73U3y0KQyplB0XAqS0amh1ab2ee15LmkA4VgmYSqN2+7qafEdGazlQc9aWPYb00w3YK6t1GqykmN
cbhFvRPLxuHGKcfOO6pPs52oeBaWHTgQc3/Yfp71qhRsU+eFHlRLvZJ3HwLDVOJliVLpU2hiq5Bu
Wz5saR01pI5X84qrI/WWOqkJzBeb5IwEUbUGy0ONOcP5qD06XL0RDBYjhsNqyOz6OmNzC2sdo+XP
L0dEqjdh0fm3thGywVt9XpuHNewzO9Y+tTbgsSwDwBRRRFxrKrskKsKoi+1tNu9DPWAmZ3eL+tpL
Bm1nSOKyY7tsUZb6zdjcT6MzmOn/cQrddmSkzcdy75rb0qbU7I3F/NV0DMiEOwwEvmjCbIRZ8RQP
soReW2dtluOg3UvcMn1O3xFc+JfRrSCAMYebsY/sHtjw6WXkOhm6s8z5aCIaheKLtqkx15956P84
2SCFmLRERHIMRFkyT6/CHjsWOVbvxDxN8rKWRX0z1FF1bmWec+zb0PmJC8NfTLV3Sj+M190hAQu1
Z2jhJnpn87x8Ps4u8X0eb2I9aE4zZ3lv4HASh03vJj02zbG3UazX8lb6VM3Dr0YbeqiDnF2g5+wz
Kjh8Tz/4oDQneG4r7IXkfDZ3hDE1WBn88kPkKnjiQEbmE1vP3RNKG+VM7szqiBIT4fQQjJQDRMP8
PRD6A9iLHyajKcj25k5TeM5OBf6qRJtrnMSzWV/KinwYMFdvL5+r5O8v9QPmiuMilFEmQI++KM8v
pRbV5Zuu6mOvgjEZikbcjIuYv/79VXYg/CnkimQGNhQ+d+CuuCA8fTj88m498lx4OBXTG01p58v7
JdPAasYnJGUQuH/GGv/hJuLcZYa7HA5ZEDDps/etmghxVKbHo2pkmVi1NNIAwluCC/8va+8QE7Au
KD14BShgnr0D9jZ6W+ap9egSQxMLWpPThgH3T1bFD4/q8SpoOVBgMLF+HrxUybqZJ7cHl++M7UC9
vMWb1f6ya9d+Ff63J6YzR3pOVMrrYA4s1ayMFxY/9kCtjkIR3LiNxu/Ozv/xRPA2/td/8vf7tlsH
InfVs7/+17V+GNQ0PPzj8q4b/3Gcmq93SrTNf+4/5M9vevoj/utS3BO9135Tz//Vk2/iSr//Jumd
unvylwPhu2q9nR6G9fUDsh/1eIH8od3/5f/0i/94ePwpb9fu4V//vEfgqPaflvPL//P3L738+q9/
+izL//j+x//+tau7mm9L21o04v6u+cfrh276UgkGUL/92D++9+FuVP/6p+GHL+AcY+K4m7egD9zZ
CvPD45cC+wUHF5JF5nG7EexOLmhaWtp//dOKXuyCOGg3+AYwT9+PtrGdHr8UvID7Y+/jfHfn9cHm
/+O3vPntzf3tSXFTfv/798rF3xjm37/hyNjx+0CVzTkA1/g5R6UzKluuTjUfmOKEwSsJZrUeW4Uv
0bEsK/nWBtqfDziBgEBt2Sj1cYS70MfT2FevRsts7dQxyrw9H71q5R9Gpj5NFrhZQm69uNsmG8x8
q1rnK2g8+UslE+c67jp3etdIXpYkmKEJxLbKDUkbKYbmJZOk1k+rYAjficZqwUIxrqGiVY5aY9GE
bhmPgewxog9WMBi0aGF52VT1mMeDniNSx6Ygkwkj6zU/ja0MDCbOpXNV2sp7b/lSdQmhddhyW/WC
2+qwjUF3yNpAP0STF4DhGM3ydjBFUJ+VYbgDMq7v6qu+qLHay/TY9YkRFRjTRFH2dbcHm2KESbab
ahqPNxA6K/+yscYuSkpKv8s50tF0Tm6kvcZrN4b0lMNS17xSm41aYga6xYkJrXpi0aAOR2WFor5i
vao5bWrtTDG8kX440C1qWJVMXG60h311OpO6emctTdnEgc93JpAvl/GAzx32PY6fGXYym6KZ03ZR
U/G5UI15TdNodrHYwhaQkoNfX1FYuvNpFPPwYaw9zXQmgrSvD4aAD37Wd135lk62dBMtovrCEYVe
YgZi9WUWaPNuDkJ5TVBB8AUvaHeMM0o+tP0EFC8xcfSuhYJmldeVG6n3XR+VYeJ0oSniZkF+lxaZ
4XzZgiVf43GR27ucueEMLp4tjO18yDfHHpY1sKaxGSJZ2xFWwNDh/EuOae8FtzIAAgAk27R32oy2
d85dtyhs2oQ500mLyK+Oe88aX6O1D/ojtnLZZedpZacgKsHDPgyvrkB67NdKk899IV1t+2fd5Nhl
urlbSMrwkpV1GtZLhbt1hhzwVYt9yvyyMUCpEm2v9kwHmI0qHdXS5UmlchxEpIVnY2LpPnKPmEQW
RjrVXlWmXelU2cnoQ/fS9WupklyNUBwGgtCc02IxlDmWYoUIV7Tj9Hq0ioDOIQvme6ueFx37bDdu
DG5a6ItGMQCB4IsrYkFvsSQRQGwXB/YQeolR6u3l5I4jDir+bGKm4jvaAs9r0LUDDvdRGg5l+wZT
qAxQvjHyKMHfzkIfWEH2+jR5RhYyM8KyPPaW0vigRkx149FbjPeD0POcijrw3ofzbH6ImExmMVV+
E/DE99wLAD1Wq2Au5IRLfx+1PcZmrjRJG2mkWMGqB/0laEp9YyzLgiu1Xh1GZdDCv4EV4SW+lpBd
8LnZoWtVP6wZFMfT4m/rkmyizKxYRyH2YYIwETbQoU6qaiHMvCzy8V7BKlHJXG3hRZcz2Y9b2fPa
BIVY3hZT6V25zIrB8Jqot1KYP/UxwNQEnCtfAyYHbZe/rCs+bWophV5ywneuTtuOoPiUSqRrU9sb
Ihh9lqI7qtmkCapxB7JOEK4xHYnIUVoPgG3BJeC/1SVG4DGziBbQz6TRYlmgstSz88rOPZwfatO8
r+1sumsGFxzWm4mTQ2tauW68+ttknRb0Ye9cKRtQDTI+3ngswg7FZiFA+HNv+mD6YHFxrvAWgdmz
Ljj1oBrvUqFZuvHsFky6Q3cGXxE8AguSap5/ybPCvTRV6c2xOdkOkfO6jOokX3yzj8PWwDHN1QQn
HcPJKeVP+E7PyyHsKCB7YkFAqjXGP89dI3w0T9vmKYwTt846ZHYWxWCEPwsReOTSPz3YnF1dR2EX
QEIhRvxp6WoPZjGNywDnAisgxfRjMPzEVLwM07TJy0KaA7NRmX2ey8J7ZW0ME1MXcdnxu7rgL07Y
59Wsz6dEWYBUDcdhusdnJWYxOv3c+05/8NvaOgcl1J+8To7vetG4FBV/liB/camdkfv0E+P2Cd8U
ZQXKFMi7Tz9x02SRNVaig4w9iTrR7uKNh9KaecqR6kLrYugrKF5FbcOUg29kTskoW/G7ce0vVYf/
baX3pDr8H9aQ/w9Wh3tT8uej2YvPJ9Xhabr7+sBN7h6+rwr37/mjKrQo/WhCcU0hJ2knWf9ZFfrW
C57ibvJnUuUhxGHd/lEV+i8gb9Gu0F7CSOXb/l0Vei9C5IO7sITeycKQ5VeqQn6xJwuJjhIaMYIH
PCrpip4TEn3qnWh19JQy+vmQDfYWt6QHpPNCccAs8mft0fMNYb8cTDFy57BA+lFKRdUC1E9xlg6Z
68dYOITqQAE8f85J7zvf5hGRJ0wespO8PCi+ErPUNWfd4FgvzXJTZuxbwixiEUz2p8GumAs0mfFa
AuKacTQ4x83y2niY1AxsJZukjfYMe+Au/2SUbvUS6uJwAuc0Od/7EL50L84RdDfnVWXbbwtokV2y
YF8vIo2qYanNl0Co5bkdlU3S9MZpBu66QsZsXK0QAZpUCaO6rwHIo5hY1fJ2LoqQGVak5e13a+ov
XvdHX8nv3/f9vpEdzOqhr+BpsYi+F40YGc671JAKFNxYvmRabmHKUNK7HzECS+w+bGArLjogPqUx
PvMnNz/absW0zaB6oHCWBZyfTTopghqTIrL0gVijsc3fya4GJCa0akzQ3aM73JrNin3QaEb/Uk/Q
eTZtHazWt76OWkt5nKbIZ44gV/Bb6fWxavyzxVSQkwIStomehJ8zr45x0ULYPm7Btv8kZ2wfIA+8
BX3MySMDUd0yTIXSv79RP0SBc6P23pjNlyRwDp9nENNGDHgHvXuEMbSFsdaVFXsMumoi5ohQJRVD
dhe4zxknCy6FsnC/36b8oAps72xh2a8aa1neqNn0ToDgULFGeFxmab6HmZuf6nGpDj/5hXcK+7Mn
C2MbM3xqyYgO8Jn2osqDuSvtSqXs6UwVtjA700v0UQwwYQIXA0jSvhgqLWaRNmJTqHmxP6vKQf8E
JPyLNxNZATcP064dO3u2wlTlUW95uUo3pZwDRaGDRcsY/Oz57D/mh4+7GwhDtIc7/lygLmXfh1Up
VYov0V5lDksawu0CoXPHZFTOchaBnB52LVhMGkF2jl+BTT49FitWlbU/u/s/bn+7ESEEc2yfHTIr
9qfznRgLslkT2C0KQEhB/YXdVt1LKIX2nBR7d5IVc31rOhlMwaZmziTt7XylCHg1lUNzHdjq5Ohw
a46Sn17Es26yy3ka+p8pKZ+TPR+VLBhioHClSg2eO/EtimHbkJljCkXLTqtIXG5Wc66o9s+n8Fpt
yv7ttvzSsX7dPTRv1PDwoEB9noM4/0uOdkCX797WH872szuhxPfH+uO///1cD6wXwHuUtnswCLD6
n6d64ILaAABxviFI5pDmjf79VLfNF4wvkHfbMGjZqfbV/wfWE77AtiFgWYMfkaWAbukXsJ7n5eFu
vedSblghQ2z+j9/u+2W9hYNjkIMKWVXTwcWiJXBD4JT6sl2Fm8W5HbWXS2bnKmYRrSdN+1/+5E3f
L/H9i/7br0DhT2GOnP15MIUt+7KFfBIccgb6x6F3nMQtGuvAhPpX1Wu7wfS+gRLQsO8Lz2phrx+M
rGbIf6ghAKRmt3lpAUT0k8/z4y3lExHwAdqK8gWLoqe3tAgr8K/JdQ8Gxcb1QADXyMikxSlH0mm4
R7uu1Bl2NcaVj335Bxhjtjh+t/r+ogp4vg/snGsWFB+WNsNmTPX0V4CxCQlH2kg89qTEzh/9y2rN
onSpxpqeGf6iY2bG2d9f9DdfyqdPEsY3pyl2IuCU/ArPLmvXWV+Zg3cwm07mcVuIgsLIrWD0bYXd
RYdosYb8pRosgteLqAccyEwPaCTqyvY6V4b7rtvMeY01XMaLpvOZPpra7+9KoSJowm2eA6PQab/q
rQ0CRSex/uQkbBCiRs62lLEoss2Hc9zk5EPwVqnTEBbuWzPcczSFt9hBPARSuF9lMRp9EqLNnI9w
8LN3hSPkRx6WfB1UjvslLPtSo82yInVWSwvKqd9H/ut8jcRnsCnPv1WMVut3LqwEJ4487IDOwsnw
P+XemrlXTgXR813pruQttHLTJH6Wlp1Yj325qWr9gcBPunVrcaPuCo8X+03uB/Tz697ab49dPtgB
HT9dPd1/+4gENDsoANfCumeSbJLVtGMG7SN+kD1iCeiqGf73jxiDS2jvJTxakAdCdkAhAgkfP56k
8vJYhlUFUsGicI7NI4IBpAeasTvq16n9iHLUBJEXKQzo/GUzAHshyNkxEZrr+ijCgKPYndZtjqts
8q7CHUrJ4VLRt9fbhlv8DrYEM5KOhPSn8L5+RGM4uUBmqJ/cFOqnPJmPyA2oBiiOz4syneaqezAY
p73ZHvEevUjoyvYOA/UY2xXwl3d0iNupbxoQo/YRO6pk607wcL0CTGmHlzKV1cmGw8PZYMw6OGS0
KreVCoqLaPSjj0Ouiwc44tCdHcPcadjh5kDb1P2pGyt1ClwjfFWXa6BfSSNyP/Ug4jd277SgpPCs
zmEVBFscAFdeLksUwtHdrOhWY6MwpDCXmLYjf4TVUbYCnMgOxkMGJgfXszHdLdFAL1eLVUx94tZL
Y6URrbmIPdso3nelLm67qqyMg3C7aDrDxt0XSTVW+YE4q0W+rzU3rYlzokH9c/iKwO4d6uzmfHFl
tl0QhEEWeGfX0WsRRP2UFFAdZNKO5XYC+cC8wV5Dr0+nrHGqdJuMbUvHovXbM3eu8i+uXn00jVEl
GfDD/YFnqJUb91Er77ugxfjLUZuJNTuAKfyU2jeca8kINUtWkmnUoVzG9gpZmFoSgZXRa4De9lMI
zH2PqY2AN9Ib2S0ZAuF1UcoA0Y/X5e/6KWCNww8bHwL0WjcRukozQUkhb1dhqfwgM7MaUlvUcjyG
nuG9d7F4/DzYS/MNXBrSXkSU/eeRkviLhZasZ3OxIEp7OPwRLuQSsXxG++pl17oaVhOiH1SZBPn2
NCWyahcrZi+vyDs1l5lxQVvynliBjG58+BMqtXVDx1uT15tYzQSBH0CzhSEmGvvKVNIpYz+kQUjL
aVX8uWfWlhY25V3MYNjCXsFsOze1Z1T+O16+feoN38A9qFLNnZe3CNnsQrXy2NQTQ7rIMVBxt9o2
ABol6UypCJ2CdJ9pWC1arjECmTO2Kr92OkwmE6esdZj6YUcq0KQd/LiN2YTi2mGRD1dGiLlAGa/h
FK9WX2ATb+do+4FP3SX2dbjcLdNgBGnZBp15MBds9BMVOMZGd+rm+aGXgzOnhG6axbmbUfgnHQTu
nXQTNndh7tY3G6sXNjiuAE7sDO127a9GYyXo4LN79IRyF+br6VOVG+bb3gCr5I3ABwOXtgCHscG0
oYiPsrPyFOOlIQTSxO0oJaW9jNJ5bLy3RAyo4KxpHTmkjR/q9nyeFCtzKQf/3QSEIOPObEK0Av5Y
/kzt+7zu982dGLAjEL7LCP+5PU3YsgMhKPAORj95t9V420K+OJdb1b12A+7V35+hf3W1XVRG505F
Rln49ATdWmQx/ii9g0AwcgPTb0vn2QiP2qlc0En18PeX+8GLzd9dOZgjIEdHIkaiwdPrDUOzDWwh
7kFv+XRbhKIp4sKbAuQKQ7RNsQdpaUjmQjLuk1i1Nu8g8xpZCqCuIBpFkMjS3vW7FYHICHo8NSOU
6tzJs4QtuXkYNBKjkxPByErxsRrXhPGbUA8Nx9/P8lR/BHcxLUQLxrHO/J54vGctmuWHE8Nt3C6r
aTbg4o5BZH1xCz1yGm1l5L+iYFrsl72s6ZAYrIwDVPGdrtizZU+/VYG/1Bn9bwc8gZq+W28/dEXn
d/Ud4/AnfdH+HX/0Rf4LZOc2YAbBC7+Dmn9MwRmQYyCAFJWQVx93oH93Rlb4ggYX5AFSFDDII0r6
R2cUvHik8vDyeLuVThj9SmeECp7F/6SchRpkEUfBRB0dNjYfT18OWyHtjTpLAhaauKliUiXuCDln
sjKzVVB+tk23IxOR9bq1zBJG8dj0OiVtUq9xZUJqTpC/k1hS12MH9c6w2HIn2H7MpYvgAjqLU8Pk
24m9i8N8avIr4ywQFdaP86TXd00UbVmcdf1ko0jR5YdOEQd0IP/yvMiK+vVaSadLoPrgj+vnYYUc
kShUF0Mkl3q1Qp/DyYI9fX7YAuRVscg9531NegrYHhrEiyqz2499BSYJ0cXnF7Sd7Dqs2gaiZYmj
FOFNUyRPvTdaN+Ns1tFZ4dTLez80EBogXtt6NGvmVCd1P7uoO0bqJeiz4VULbX1h8G0tD7kVLRRN
fb28syQWbItVVnVibkgX+CugH7u99YFoI/sLghB8YoiFE3eT7Q9z3Ntlju9Y7tnioCZ7kQdrm8z3
UO/cD+UoanGG0C36Eoi+f+XOsxccMFE0usSE4e5inAiv8xi0fvbFUFEAQbn1y4+04i6DWuR6FG1T
wcMZnVB+7IKRE28t6LZjuJmjHfdWlq1xoODkJMwcjc8Qt7XFkDvz3GOOAvwwOENw1xp2iAWVIdRH
CL7FfQZaHcat32XXNtZ5IsZzfXBSIsPUZ3QcjsOkz8ZTpAPp2y4wOZEfDZTCychRrFNhlZKKrVXe
wqzOEJ8H1+jK2Ki90UXJFTkPup8WkWDvtLSIJwd5HEdPfNR25lQHP2e4b7gIWmJa9hnrX5SWiHuM
aM4SnRV7ht2k3Vt/RB9B4GUxn7urS9QTF8DB4CdH2Q9t/aOXF1Mn3lQsnZ/LqWU7wluHAX2E29Qc
BA+RChezKcV5/ZNL/dhx41cEQYwJBCcZoOTTF7WaRJUPFGxHdFw3RrBJeCIzoTzeYByQtO2Hk9AX
HX+8saQ5/4aH/tJO//8FBrbPDv/7+dbl3UA2qOgnapB/s55IBflzw/fNFwAD+2wL/AUOk0f18/uG
z4ALiIwSJGC4BJVp59P+MeByX+woPWwkEwNmoNd/I2HuC2pQvgSwtrusc7b8AhL2mN30/Xa/O1nD
NN0t0QDrqCWeraJxgsPdFg2YUI/sIgqC7EzCJJ5if123t7UuXHRsZXBcZmdLi3yaP/jb6D7UfpHd
dUZwNrkrUZx2J6P/y9557cZt/fv+VfICDNjL7ZCcGUmjLsuybwjJtth759OfzxrHiWakSNsbOMA+
Z/+BIBdRpEUurvIr34JQ16TW8JCkTYEtJSz7SbrVO6SoFsoXd3GCWYk1JtmmV0eqMmlVfK37Vr4r
kZv70VbGdRhatbmaNXnwkLutz5JBjS5B4gSnwMQj1ywbS1upc6tf2IJqbeXwGiEg2Mp3M++NBzZJ
czUPGuH+MrW3YaW2UHe63MBgNta620QqVBpnVfYM9gieYD0rnQGKSpfvFdLc70sC0XE1slOvQSX1
q1CrOuh3k66T84HKh8tkgA/OusEo19rQgs8vldkPtHB5MM0AWRSukfOSQsTXIK8tOm4jhEG8dax1
P1sAe1KAzSelk6rfs3IIN3XqrMGvX1XBqHwCNl591+hg3NNsU2RoJwpawTCfTheNQ8zNKngPROX1
iQmCJaM3OOcP8OXhKs9TP64iOLnfXqzkN+pprLGDSIC6P6EIqxbBaWHOLn7+ovgPzUDRKSkVnmG2
jgeFSD6RZ+kvVYj/HCRHKEoUdF9M/6uw8QokZ1f+cRN/K1+eJPvf+tUqNzguRIGV6MwQddYXJ4n1
J/VO4YTAUfJXF/3XSULoCLIS0XNA2Ab3MMDlf0JH9j0kKwM4roo6l/U7R4kIag/WC8kbOEz6RKA0
bWRNjyLHIh5CNC3bHGkGU/KrpR89vc2tGP4P8uQ4y5A1YdV6OqvWrS33EAbTwq+0JKK/vMiobpsx
gSAFhKiz6U0mkr0zs+hphvF0GkU14UJRnyk9wjqxNDiXIdvktM7mzn8x728s++MyMm0kLE9Y+hTM
sWQ4zn3HCkPaQIlzsCMBFn1z33p5EF8Z5E8uavFw2hJlXL0/5nHYQLzAQU6fDYAsnexjxSg46hAK
qd/6QSWnnuZkz6pVfHXk/HdFo48HOipW9860xDbutz7B8tcmgWBm587d+y9zvA7EGLwNmbVYXSQF
h+dG12sk1B0BONQje9WMLbjArqk++Ez7ROTlzcUwxH7YQlN9p8a415J6cTyZUYUoUpUju2/3jgfU
9KzMnc9BbGBF3zwMTf+paRXfStHhShblOrenq/ffU1yNrx4AmTliLyg3WAocvqdZDopTJTBKnbTc
ZbBiz2k11qt0QOeCttJHqkivMv39C0OMwdQMwoN6TA+Baqih/CqkW/p6dgEIP0UgFdHAspdVkFmX
hUM7vDH0a5jRzzQQbt9/XfTsXr+wg/cATR4N0SSRaR5cCFoxSfpCOcyPneqUqPMikxbV183kOeyr
5RoC2TX06WKTD5VGxyF7QvLlGefLXaV2ySrKq9ZLZ9TvS3mJ1rD+9atety/qGAqble9sybxYkvRZ
5n4vYhty2EyTYR4lOI89VEslJRDIoTVdpQrwTNqH34cMLGwjC0BsoF0vWqqtiiW+NZT6axqYd62t
X5eNcW3LjKxbYDm0kZaGkTxZpD6remnAQTAahVxEXXgM2zEBEBbW3Yja9KqalGu9D58CSi+gGeUv
9pw4q0H8yEhV41YOps43VbRtsshutmY7qW6UMFTWFhUlH5CzFI+Wa70pbQ9jsXZVDfkuTtTrpCV9
2r+ZmujnM0zlM70WZ14s4U4ljdgrWHV6HqftA4pPvBVs3uUckrM7TqPtSUii+Y5hXtTaSMHfML9I
Vlt87sh4PFQfHLdEa5H0Bs6ykQ4ab9Q6GzUok1VR509mZl0QNF0YSVdu07ZczrO0d9azYd+ZIiHm
DF/O7UofXCuKEOPVwhjNP9RQuHkuFKMQIZhD3CWhx7pY2nWV5k/prN2rsap6jtU+BHmU+TkNJURb
ivmT+K6BVewoZ9qrbMqiy94JfOiMittXdgt4IZe9odIlX48abaW3iFBMYpL30zjplEsTGzGqCDzx
JyvUVHSNmIQZpuG6UApnM0ey49qxdYGLobMxmnneoBdvI4UXP+kF+iRa2lVrGfD/KkTVw28lNKjG
Vlu2ZWlcl5lpgGRmKUCgNc5GpiFChG3doKzjJ4sznwchWJNa0lLPIGN3qYkD+y644uo6e7bH6kGN
rJP9s4NWKTZyYZ0U+QLoekJ5blCfgZ/fIWtbrSM4mgiF8JJDHT2bcwixIBxVvEVmxGkUUPd9PHR0
POZ6mw7ZdW7Sl7bLSfVjjedOnXhZO0H7AP1T9ozETEmdnWmVIffqKVAaV04Uh2stKeYN0SSrpuge
FoMFIBnxsxTqBQYczUM3Wak/2fA3R4l2GFF0gZzjxPXqxBXCN8q1oyB3AbaZvDqp+e2g2IlNIw/8
4REZSJfqDIpKbHeUYCgnEnKvBmytwP4H/OkebMqcp8/GwCbLlvwJ3aGLaFTO1WC8rGXnLu+RG6Vn
kp7XECaE77GziQO1XfWjfr0EwJ7rdrIRhTYvigKpsCKLLVBUzoUya9eo3LUr1QyfNIeJmUuFMYLm
wVDLHWWDB0lipmYr/kxto/fkkQ+mULZGDyeS7hLsgs8jK5pXegr82xjEFrWWb9RrKazb9p28LChZ
5tKdrLK6xX/RQkg8bfZUhGxZ9BHv2kiRfHH4dp2VenXbPCS5et3EFZsWAi9KICx8OUBMBgsbnz4N
zH11NJAdQP1G0zkyFquZTqu4m06nHBtm0U1CTkPu6L7o0QUM7iVwUQ1MVhZ2Viuj5SFlDJrOZVqw
OAvZbNEqezI6OmRGjlIBHIZwLdV0vZqhzAHcRSepbseuU7Hj26R5aKwI8d3+ocmbB7CawuAEQ1HL
bDiULdaJHfHcpR09ZzESdft9KlXWXZ7Jy4ZmDPhz+NZuUzbltsLZwk+QSvBggqquPUh305yyuCTn
1Emzam1jlnWDJm92P1gBbFc5SOZN5gQ/ZMpWnjppki/p/FYgq9dZmmt0ZurgkeI/mZkI+wJHHI31
pOw0C2kD9BsMZaMhu+XjqDFeKh3fkqr9dGVrHIJ0z1Kf1rh2IjKV1diwtIO6a+cVH0XahjHqHlkj
Pc5TGF1pdq5iJ1GW217lwE+N8sEk+2PbAMja6chbrpVwUW+UJYYKMEhzczZYMyetlkr5qoskGd3D
yOA3lV7a5jqPjJbUvAmhwPrNPHDS59p1E5FkLlM/uMDiU5PaWdJ+brIoukylIvONxniE+5l6upK3
3ui0todqhPxAlmmcoTxYrYNarr4okj1t7CKYz6WMVgYaVNFTG0rpTSxLj0oNHxtSj/h+iYxANgoS
kq+OiuoPY61/p6uNPJuiDW4aslmGjNQRV43Mn9Dr8Gj822urHuQHcvGnaeJ6FocTMtbTqcaFDd6M
1tLQPOyvReLW63lsQHjRrXJbWdyLadCcIYKAkoFtXOAAEUM/YhtUHBgaNUJPzY3mTFc6yW3b8ZKe
afy1LDjB92dEGpsXclsVt1KRPIVZFZxWIV3LTuBBOOLFnZLdYZZNa9S0UNrgPJ6gTrl0lZ/7Sr2q
tP68Ka1vepR9Kaz0LEVwhE40UUI7oXRTFjlZ9SCriLGw4VSOuHUfk3yXcgYXECmfFb3D+Wyq5XQ3
TxaJSmA3XilTKmbTnajpcJu0Q75WM7n3usmYrrCAo1c3ttNpgTi4S0T5YBfiNSmZMij7MUvr5Wsf
OxDtoqcYVdBV2sTPgpXqKrXYtCLA2IcLaIA8zGb6BP624s5qgRLS2vugMnhMVSUu3heNaAuRFUKE
PIrTclK9YloiP8Oh2zct6W5kJA7N5HmMGxXmCL4qYLDiD8bdM+QOImITRwsdOU1hB00aeBQgUnpv
e4QAYalaw2UUW17XRaeaPlwHKRJZlYJEWYh88EpuMo945NzspHvFqh8SbOKstKCkrHOfL7pGyIY0
r9zUSBnU66RZbkOKxquQxM2N2vYk6ORvYKMlFBqkz2S7t0bVAI+xq3U9GVSLwk9K239P1GyrhBbo
CJb1kAXPVQPRKMrjU4QFCdOyYbowpC49zWf2chFwcNN+ORlF7D5SVV+JNWckAFsKTp1EExqLGSdk
26WXsw1QZ9UgpeACQSdqBHfoxmO7uKM956u8SidX2L37vaR+4M70KkHdg3cpJpJjQ+k49ngpKwts
U2xLnqkShEB8JkhTzJPFCp+TitOTi/X5/dB/b05z9GGxg4I+QgGCJXUMG1Z7rejqIJO8QswUH0fH
nYrQVouc0G/b5UtvW7QYuVXyTN8MgX0hwkl14UDPAYu7aF0QwINodkXMJI+EQOIrNwQDs5Y+YaGW
ejlnCMJiJ3M8eC1iFyelmj3XVfOgVUQ6/UJek2jXk80577QwjuK4Igri2lejOPOHTr9WdUJHEW5K
C5FDThDeyuxOVPdSHyjJvIpo4BK1kbTsY7qhgZi4qPad3bJFJO6nNG2krTLytWnBX1QL/yeJ1MOU
KO1d6agIGbWjAIaHghUXcI3/vBnJucKRi2GcZcmfpghJBKdtQPCMFQcrOmFog3ArOOjli8AOpCov
DR0tBa2qXGtx/YD0VOcTPAenISY0X/ef77dKbHdlzj/vAlX/a43bzY9SEH/b4z8lnuZvtvP/DOIy
CcmLdf6q5Hb7GBfdH2dx17V/PBbf/7j4McTtYfGN3/9VfFP/BKopyMYAKSEwiarGrzK++ieOp4rQ
tBVOJlCs/injQ1FW0CFC04HmPLxJagj/FN9glPBD+B6ibCb/Vt9WfVWMYHSFKh56xrRCATYcnvlJ
Fc8AzkLZw6ggOTdLPb3RCk2e2VahepWgYoXXchmdGmWshL5mlAPIzDZAzBunvoLmrtRNBBKj8q2E
rLyWaVnex0AKS0hwxnyhYgTJ+laXmrPNyKUzVLq/2uEwPSFOblZega+yC+e/+YGByF+oAhbM29Ts
VwIdKI3QGRSGE7pgsB2bkDlmSRl6nBYvRBHxEVEn5XlSTGmXwBsCRylBdICqq5xI2EfdOlS0FIGM
jB+WejjR8Qrofl50v7Wh/jc0vyDCf7yBdv23+ADusP+tX9uG7pclUMdIPgjEtagp/do2ML/AosD8
AmlEgiXqxb9q1vqfFJgA58jCHZBGM5vt17bR/rSA72D/BOwFE2ee8DfaX3v6yMuLjTObvwHECd8G
1tV+5b0oIjaz0QUVmklePGtrSL6x47cYk69ltopDLPENjdD6FjRqt8sUhLboTrXZJp3LM/ohBbKM
ho5mUWfN18UCl3ll5PryiLZZtOvGsdgtppyANyzrGhWsIOov1anZabmjX6WS6jzCQY6vwhnEoBTH
ihsC5azP2zmCqm2T3qFC1UrXQd1GX5V8ltc5EIvC74x6uMczilqb3JNgZUG+nbq/NDT+s8SP2zLC
munf+7t3Dd3d74/f9xfEXfn0GB62Z8Rv/7PUdW4G4TTPsuYY5oj+Z6kLEQvRrEeoBikX1vOvpa78
KdyrcdTg/qAFK0A/v5Y6dAhcRXSZi0NwZ2kC/8ZSF1X3w5VucYqKP8QdJiz7Di8ImtDhVIdo9Ufj
2G+GgdRjnKaPDDZt9vPLYfChwjlP0MuA14kdfMQDaMZYkcwpxUEpSIK7WANt4mcocjUre2yiL2mk
SxLWu1JtevKcTIq/DKzjldJN0+VsFPG8RoaGFMGs5AEBBwEMXM9xjzCEZiIk0EayOu0qTe8vc8qm
mU+IOT3p6GaeYgcopZtwyrt7GtQ0XanGyIY31OpMOJcp7ZeFLOEKZcwwPGvNBS9VJBooKMU9Vfs+
65vO5SyaGyhlUg7SVSYUOwkQ6OxPEvLlq4StT8g/VNOFYISYvkMHV4JZMNeNWwd6scsLMD1InhU9
4HX0BMC16ryeKyMG/zxaYx26KjVAKgFRfB/jgpEA8jb7+1rN9NGF/Rk3QImKeYfNc6Lh49HoJ2qS
wqoiHVlWSEEPC401AxZoDvY3XQkFWsMt02iYKPWWs4Da9kiY0bi9wyFukbySluBFhGot9e7RAGWt
S2OKvHgWrLWiQE09mPTAdvUuo4sQ18BqXV1K1QtoHOpTGtrAf3Nzsr+/2ERv9NiOFqNIEwGrkVBw
tqsyzczDxYgUeqdacyNRL2idbTuhF+vgMLJ+fxRFBD0v1vzPYeh4kiUhOwxF43CYuQjszulbnETb
YjzBbfamHRTVKzu9PbMBEiNHHwRnSlL2Lts22U0BOoXvP8NRXLZ/BNiCBpEeLuD8+/ARwqSCpJBX
OEIbUXueTY22jdtYJf2JKr+PIay9P56YueNX5pBhftmKHCpH43W6hkAJblVulQNu0lEX8LIOte+i
sJTN+0MdN3zFu5HtM44KGduAqX34bnUVBXFr4xw/d0UsbWo1bh+keUAaFJ0PlMMRMjQWuhWJAUDc
aK/KUJZ/jOgJpWsNFN8OfGpku1NRDpf1wHNvAgBjDtn6ELvd2BG2ga2oY69i+9juDHnWn4AKnwHs
SK8jREmR4Cqbn8aEv3Xx/dcyof93Ofugjl586leJ0R16zD9TIhcoa9n+cdJmJEiHuZH4E3/dfHD9
FFqwOJLTjQXNJu6wv24+lJ2IrUwSILEJxC78++ZTlT+xyICvBUGQfIWi1d83Hz8iHoMGSFMGGQeu
vt+5+Y7LYVCyDBzVAMiSR9iEmofLdJZmKYg6auTqmHb3c45OiUKDzzMzIZ/Uxc8DfrX3mlIS5f4d
KbxxyB1tRaJexiW8lXUUL4R03OG4y2wVIzLe+ArrMhrprdbcJFR43Vgu+t8WVmMsvOmEM4+YbONo
2zOV/TAMeBhndohGZ04fCHX6j5RExBO/OFz2bwQCjNIOFzxhzFGS2ba6lZuKcEq2rdzv2hyoaaCk
W8r3BYLaU76TysBX9U3TjvnJ+7MpzuqjseHZGTpCKQ69b+voKxqIFi52xtgTopG+Fek7+CDn6LjG
a7WJFb+pgGm9P+QbH5Asg3yTeipJjQD1vQRAaUZAi1RG7mgM6tgNClljehO8+Woj+oCk+cbMmgr4
braDSEOO6aCOE1XNKEk0R9oqvlJRffKcpYhPAoMSNwyCr0Yqn9moHG6zDuDs+++5d+g9nltiNfGW
mImqSGYcvKgptSljG9TCh9J2o8paNgC5tRXoP3ubj0rjaepiwT+b+3WcLJSSu0HyFHuEgw66GHEb
N5Jj44M5eWv6ARoA62Vdq2jHHD4VYhVRSx+YvrCeOWuzXjIX1HkFCYya8O/PABgoAawiGKffc7R/
lDoZ40yPo/UQOiXswsB4iko7+woM0fhEr2TwHHN0KzkpTvp0J6FW5BJTJX6Mf8Z6GTrQD0qgLKv3
H+tVVYcjxKEbpGDYiDIowdLhFIA5qsKuFWIVk0appsmsHLfa2S69uHKUkjQxs++obCoX2rBoSKCP
c+SiKD5fOEgrn47qKH3uzYnfwn4x8lqUldywKCq4/D2u0IVmwWrJQw9pXH0Xh9JTngIOj6KI4reE
Uuc2MUfjFpwDFZX3X+217SrHByKNQlmF/hzr/vDVUquMyFX4ug3F37UxLP2Z5SQ5HZVSRropKCP5
eQpKZKrR3548rAGEstc8qCtUuyoYrZRZz1GtI0qohsr5DN3AnL06DCPUv7X5IymEV5UCahiEqhbk
dG4xEqmjFYIrtDGXkxHQrg5Kr2sSiIxlUSCPDbnzDN8c5abNIqXk8C368wXNg6tE7cdhlcwBYvhY
UKH/oWsdgtATEn+rMW1hSowZ/6FTHWi5k4q9BwJV4S3+n+NVXMvRdUOdOl5J5WRh05MaV7Qbsps4
M6AJFuuQ4L+DIdfpGyhu6il4KeMmNgN7cpV2ouOloPk1IlfyKYXt8SkhXvzW6V2/VvrmIzD6UUDP
zQBpReaixneeBpB+tFe1wRiMUNMD0LDx8CmrZnlT2LXxQXD79ig2gGggizYKGYdrplqiJJAcOfCd
0KZ5qs4/ysq0PzgNxR85PAwF/4Z3EaIXaEeJY+lFSQjtvHipjTFAnN3sgFks1kOjavkqDAvKRPhL
rfpqbNy5KdQPrrg3Rhbmr4KiLSJ3USx+OXLSds4cq63jD4aWpFgXpSTrKQyNpoX6an1Cuiy6l+zC
+uCNRdHi+JU5Y1jeRBDoSB9zfprIjKUo0RxfK2Ucw7TJDu61oWkfsXdI0XNrDMnLFVlCkm/MSWdB
NW1LwAuG2ydq1QKUsKpdlMrzd0rKu3qks60iydOtsK1p7gI1kc6GyNLuhDFGjoVBEd1IaZF/g/qj
Q+h0kqupT4MP0pPXV+rPgxP5KAooLM7D2ZwqrZ6rSnb8qHKGtT7azi2YtZs27Tjgsc1eQxK8oL0d
bRyMQP9bU8qGg2soaxbZ0eHoKWwkSYdO6Jdp1W+6Ro/cQCoaF6qOtUnSerjM0JZeVTOYLSkpuWEV
I10vmaxdoYI3+3Vh36dWUKLTHiyeri7I3cgWYk+lTuEBPISbN6PqVXL1I0TkbtXnzSOCZ8FFpyJi
98FZLa6Zoy3BbuCsJq8EoUs4frAww2lShmiwLL8OVetm4ThZBboTn0V5p3QA2egp0z50TuIu0L3M
qJ2TKW/Kq6Bpw/v/xqPgoahSAKaojC7y4aNMBUD8OC3ZIw1S9pXcN49DjwGPqfXtib0o0qUVASau
dayUAOcIMxxrp2hNd/PBg4gT7XhORCUP1QkTUObx8nL4muCuIh6kbnZFr56g5CefKJoZ74jQMP2m
5ePiFbKbW0nfUmxwNhQaMq+K1Y/U399Y6RTbOKlED0iI2B7OSYQFXC4R2PkY02mfwii1z0126lmr
FDXKPaGFqJfy6KAnfAZQsP7AjfCNQ1nji3BaksPp5nF6Vdb4niU1o09OEJwHrWOvtVxvfq7B/6Tl
L2hDNAlfLMJXafnPfuV9XHyDabQvSHfRjz82zY/i8Xtc/GgPWpfiT/0qTJOewwAAoCwWKnbxnIT/
FKZZhmCJcarcp+B83F+Fae1P6EXQgqCXqQ4S639n5wqtUBD+gpxEdwacyO/pLh+vH1D2oFUUE5gE
XVWun8PVi1NOY0tLi4PJUIBWGvOCzofpDDgpVQ7SyrQpUxXJEU27TwCeRit1bO2rocvaT3JXr2T4
4iA8SjVY60ZTJwBdjQRMniWjrDuVOxqjXYRznRre2Sa2WKiH9LdzV+az3yPwuk1adffiq1z9PAMO
lKSPyo5kizolMXJu0hGZf8Qbv4ggYkeibpYUqQfspvXC2c6v9Aod/yTRIteYW7SB2xYkoYMxozyX
2bnWtPp1b1fpBqgi9i9aN2BhqVwllIVPkflAuzbC1cgMDZRC23nbFU27ff+hj9NrnhkCCaqDIOmh
wcpHuS6eU7KBEVoKrhZB5m5cJj8c83vCxwFNCxx/u6AdP7gkj+uzYqJAsOAUAKhEEw2Qw4niIzka
IsKJhySg+ilN5vsKlduV0qPgWlo6LjeNuU7ojriA8ON11RfOB4fXnlnx8hgXjwD7TSS+6PtTvTp8
BKsmZbIGHqEqEGMytQgRXl0pHiZF693MiKxzuQUfFqG5u1GkRPLTWRV5SAewypyjswic3Uqr0m9V
PkqrBGGVDyZJFaf30RMibUgEQSGbiu4x7H+B3Zv3hcUkaffxcN4DF2tAuw0d4r8YxdQNzjPJJYgg
d5GnU8RJdpn2Ha4PUtHYBwWGN6sbKcw3xBvu0tueZhUwTL7MdoJc7+dqsrgnpXXs3Da9/kHgIL7f
q0dX0euiqAA24fjR64hWSA7szGslpKuXqUEXBodF5BRR0BnwfP8ggH5VyAD3BjWKlj7tBaGpK27K
FzvPNgbd6ZHYIWCS5vVoZ2fyXCWbEmFmP8vT4Bwk01PfJfg1Qtjw7XRBJ3pEbr0F0rmyW9PcdMGQ
ffBYr6eBp0KsUzQBFCwJjiJR8NANYEKeymmmwaXyr7pl1TVbztjSmyUIRvu9/Ft35f8KeIKoyP1d
kX11X4K+6zAu+uMed6u4eLOILf7Ar1tS/5M1KuAG9C0tzm1Ogl+3JGRc1pIN/I1KzP7C+/uWtP+k
JEB5RoPzBJNXyG/8at8i5yDT8XVYjWjVktH9ThH7eA1B/qHCzmVNFWiPGTpc2fPSNNWEihM1HAzZ
dARo3aI10R7d9Nn8/GKa3rjAjtNBMRbYQsRzYf6TOx3dyHKLW9nQJpSGCqMHmh4mvlnLle9E7f37
I+1reC9PiP1QNOioruiiDyCi7BcbFhUznANiXgvDaBf7q7PBvi/yafSUWU/XeYPe2TQMJ2YaSF4A
1WK2JoB38hVEh/Jrrj0P4Q0CEwmCnJBIkC7AHxFjAC1V0XzWcj9Kfm6tf4UiHV+T4nlp8otkmVr7
K2EclIlyA4dJx+tnwIBLW1MHHBHIskbqoxVWap7EHeO/P0v76snBLFGYZIUJ4yUqZtCvDmcpA2aS
9XPueFVCu9euy+uwHp4z1cmuzak5H4NIqDGM5XkUQzeYNMXXZ9M5H8CmoL0F96BKvDi2ryO0EfB1
1lytxZc5rM+r4X6S0nEdK8oMMcoE37JA2DRypJQAWn6dDRNwc1Xejo15PQ3t5Hc6bIUZ7pbbm3aE
yFq8SQ3EV4McADXOm7PbNMjL5mElFOSzz61o8k5D/EGM9QYkjLBRE3p7e+L8cegAtToc47RDw9vu
J6+xcsPV5vQ7wobxKiaX9fo2fMg7hOEUShJy4Jxm+I2sqio0N+9/nb0f1dHXoTzNVyEepgB23OeZ
y9TSobw5HpaW6FOI6sdcUX9LctSZ8JYkF8woQ8Sql0YKGltt17mzjsCQUX8eB7P5IKR5dVKIpto/
j2MdRXKOjqNsOmDD5ggVDdwhQm/QAKNq/X0zLr9b+LMZjXUJ6MORURJ6FetOIZaFg2N7NfjglTN2
g4+36/DBDuCsPIwkxDAouXMy49AKOffoCs31as5wOXM8KUMGeJi6rxrMBdeK+/Ncwg8iTBZvxuf9
tIoofwSKcTpb6DOBmbAiY9vixIfAiNVuzCm/qTRhl5cNW3ri3zERgSHhnPeZEpwvoxy6ktavg0Id
/KqMN5IumRTiWmnlDFAd4sGtI+dTYyiXICr0MzDgtUfuUq3qMIJIElelj1IYjgV5B1vJs5W4P8Fb
LseElhpPLlmURaPc16e2ca0seJTk5HtajF/CUK53NlQOyQkXJH9lUCgOR0oafxpiYUFm1ohOl8DL
GSfy0wLinDMUH1W531zLJGLQ/RWaUEz34UkTTVk9mmmG512GjyD6hGUSIopWGOW2M6Q7XArLM0WO
zDWxr4RJqYdjBc2IARXwLnt6f2MdB777b06njwwBYjtq1YfPYjkVgmdBYHsWcpYrOEAm1pkl7IFv
zriqIGTA8Os+CrffHJRqBpKsSG+gtHQ4qLyMqJwjP+gV4dXQdc46NIdupTf1+RI3tMCQqmGxfXn/
Td88zUy6tuwf9EDIiQ5HLUYaDwNWgl5r9CctLWzfnsFDoAi6KgcE7aS2/2qViwT71Po6y2l8lg/G
Fth69EG2sZe+PT7MQMkSCFEqMCgMHD5J0BlLWfUhhOpm1N05x7Y7kOH3RahaunINIXShwuDW4dSc
Bk0ywYDrbF+1pAsMO6dT2wTv0VO1hET0QYa6J3QfPxrLUogAkwchEXz4aCl6N6gicdQ4+RfNqrPL
bL6YU8STRnMNZFRh7+D5WeraCWK6iwl3Ct9GDgsj7v0kBwiThlxRiozMudo0q7JyvrS5ZiAzGeWw
O25itcG/vE2czeQg8S6pFPCswnQ1u18hKX9e26PtQzj/MsWzFzoNkvLpoyljqSLNrA6IVOmYbCHh
BuhrhoXbl3Gy6qS6Wo1m9AgaSl5Fy7xuS2XZWeFlbRVQRHK0irBJP5PkuvfGXErcjIkOwynxwJVZ
Htw+BBjrDLSn/kF/9a2LwgKZJA5Vojzn6EwFa1oVfWDZ3pg4g6f1EgBU7Aa6+BNM3ubnCf5bOcn/
77AawPwv9v2rfOTisW/6l0W6/f//M/2g9vEnaQSSa/g+OkTffIyf2cf+J7TmsTyiiXGAoJFkXDCo
ftAipogiLkaBcPsr/RA/xEoNbDU1avpYZCnm7yQgR6qJlEhAp5IBiR1GHgJw+3D7AcbOorgugysy
B4Q9o2RYte0T2McZVqi6JeaWVp2RLm5jh4GX/mik+k6Sl8HTAYE5mWasQhCgnw0cFDJnOYlLAV4O
rNDth2/oCPy8PP5vrLf3lNzFeP/TWC1CW/vfs95Pt+8mvPzuPwkvgvnUWzFR2WOSXyS8BkLsho5E
u8bFS7eF1firLGzDaNH4+mDmbTCcok/+K+G1/oSmgVrQz5gcQODvrDdxmh+c9uI2BDFJS4GbGFnQ
w+VGGqWOIdrPqGsMazWeN7Md/DyT/jWZ4y3eHULEAi+STy5kxYFYH3gTHlBqhVZ2RVVvcG5fzP8b
6fSrc3b/JuxSmquQHfYb68UwHVDasJPlwAuycV3q+a4scQU3nHtuypP3h3pVzhT5KWByROFAoQM6
O9qkjoGovLzMgWcPw1mkdGcoC8NXxl8rQBWhSN1YG85KzAD1KD2N8/mim/XtHGpbMbvOOG9kyfzg
9V9FVOKREHUVVCcuOecoeVVwvsvKZUIAN5KIvbNtNIZ4MfVnofiwOBuG2fQTw/mvH/ajIY8iBV0N
Z7BkdFZzOfxczAwLdHwqerfoEzQNwpUxOR8kpG8t15dvKdbay49sI4fQ1LxlhSJlgmxwpKcfBEBv
Kd7AEaAUhWeBrSH5ejhGYs3As8KOjxuUV4tcfMUAcisxFriMczPXzwezP2s7HMq78krW9Y/G56x4
tV8ARgg0ErEPJc3D8Rvd6FUYknhcD18rvblcutyb22ybFs7ODuJTRG5PE8O5GZ1sW+f2p6jtPghZ
9p3m41MBshwcPK4iOAviEV9MsxPMdqgNOTonOSjEJfmiNvmuApOBF9Qn6NleGYcYuY2+FuKAqKAp
YavxqY30VK+gxoBGQogQI4DvE5bCLnP6sxSNhUFOt0M1IrpWXr2/IcV+e/28fDORxLAtjz5Z3VSF
qUcln2w2z7uW6E5Ce0kFbz46t7gnnVGBOy/k9un9Yd862QgHhNkaRQn0gQ+nKQ8sNtxYsBqL8clp
8quqHPzGjG7eH2Yfch+/Hr0Jqh6oV3EtHK0ILbSVoOmoFKbI+KXVVaHbqALAeq66EpNwJKMH/RRM
1lpOpZ04YpAa9GHB7pCQ2Y1Fdl0Vy4bG+UqKF2+ywmszHf0cVb5OwlhIQ8lFntFBSNC3KLOtU9WX
kOo9hPNx/MzxMNJOZfw5GXw2os3774a1zxvfjhyY2q2QRwOVcziJS2TbqdRZjlcozl1k5VfqNJzB
oDk328DLAtMDUJiuVG1YL3F3MplVuOrSR+pOPtrzp4mmA9yKv0wTZgEAoyqAauN0WbP8kFFyqxlM
SmDg9DQjI47QtNXk28Ia1hkMgWg0t8uS3MwN67LBxT6VELLCow5ZacTUthPViQk5xrANN0VurNAQ
8MVMyggVBConK/6vSjs+WS2ef7WxbZjRkP8eOeOFUdeXQf61tiZoIe1JAmh3VqU1urE384iGC2UH
LyiRP0yHBP2IfOdYgx+0huvUyRfY11j9GCs9L6/Y5bt+Dl0LBaVwyrzOzL7Uc3eWW/b3UZPWbTtt
6hhfiig5XSb1FBmZVYDuPnSCrQCSGnLzCH3zNE6KqyEOc1eKmkvqrud2iOWKGW2MEYtR2HZWGNwu
Tv1/2Duz5UaSJMt+kaf4vrzMg7tjJ8jgEhtfXCIyM3zfd/+j+Y75sTnGyuwkQBQhbJEWmZHuqooK
MkjAYOZqamqqV+/9IVXc66pmulVHtq1uf8mV+AE2hru4zgy/WtKnYa7QNyuyT4mjbyFyX0lhtOrD
7s62JXCb8R82DAQcRpsyjFdZNUCdq36NE56oaX9JxLlggHaanVVneWZPVnljaMe0sWmoCVbCkZTm
r4i1FX5XrHU1V3TRrPT6meQ9HekF/6QZf0yhvi0E3o9jb2uZ1YOS5DdNkPn5Yj1K43jIYmndFNKN
eK+SFH64tHdOGu2tKFi1XXYzDeE+Hzs6C415A/HvE7LUqyGM9kL/TTDX5NLyOdCMo2lgeNKyA3R3
7MIeHlzYPJxpU6jOTYLsGGT498LrSLG8CRXtSAi/gTsHfntjG6aUzfvoYSzIBQPCKjySqj/nXFon
9iD+uOiEcGy2tD9lziPok88AHFdT11B8hMTYHZX8JqnlTdUbLpLb6Mu0uxa9BznQqUhGe6kb10Wa
7E0jXI3WcNBK6DDa2a+CbpcNBsxwiDB0LCycC3HYPwS0Q9l1cwcEclXqs6/NmR/WuV+MvCbECK2x
82i9+70t8hQ+D4R71GbXt/pePOoo43sQoKktfZGGbjfq4wqilK0cDl5WC/Vjaa2H0xogmu220BYU
Q7/rxvCB4HifzlxRluDFBmi83NMj9mtGO6JWYaqKFt9Sw0cTYKmecbpwsJrqk6308GwlewOCopBl
bcSjEXf1Jv7eAp/Vc5q0sJMhz7eGEnzO1emKh7rk5OmgIDkmw/sIIvLMPzW1mdlgR33Nbu4sqLTD
Ytr0hnrl2FfFYXHu5AUABAQXCBKAGqfjJIGeVTXC2bDVpL8idnFjhvBdlJ8yY/ZbRd/Hc77tBWpj
LvtVLRWfEED+Js5U2Qi+RlA8uy1pV+QivlokSRC/8ZJp9t93128zl4SZALfpM4bAHBTjWZjZwSNZ
5IFNhliZDUoxcubOzvL7aOjbRNX2E39LjrKHsefngoKJbkwbC4yGG5bXUuJvs3nioziWKBZyaoBd
P10w1cjGTMsoas1j9BB39pNeLD/7dN50JIJNixyL1h2Ksf4RW51XWzgLyM/eX46LtvHqI5ytxjTk
Ut5SqvANbbq16hCmoBKBNlAn749zyTjgPNAB5ILhwUbOjHDI6lhSO00U8LLvlawfoZuBMcnYdovz
skeKIVhZ1kw9JvFqLfo2N3e6I601vJATNDtJHtaN49yUTbzPe7Zt1F+ph1wKmzm/KdhROnP44mwt
zHAGN9+Iml0J6fc8rKIGx0OvRZKOrpkNa0HU1UvOZykk0ZlzvL2/Rhfuf2TSFYMOHQp4VEpOzUFK
LC2qJ9kBQvs8tdHKDtTfY+KgrLh2/btw76HUDJzGeEHjnWfvpQpxjjRD0lpNdnmvrcxE9RNy2ZWK
HEWl45H/xSzyby9aNP28dQ6iH5/iOPd+SDjPFjczoUruYoaEMHCVcnD0BhXKhkYkAt1GUSPXqukr
4Yfi1imYynrNriCaSLfCItDP8fSaao02rmZ9QL5R3RpztjXN7AYlx327NLu2C7+RXoWhSt70+bCq
x2GVmLk/8Zp8GlYWUVAThkfgXTd5LH0hRfs4pdEqqds7ZU5QHnJu4pTDLzL2XQOcKTSQTYz3bU5r
SZPc58noWqTTazMht148wwr1Rc7qm4YPLV7fTWhiUXTpKm1LM8YeQgyXnPAKRem9NEXfRDTWMx7k
RwejjlZV1u2GIjxOSeIpfXenz8FqIAqcF32vQKlmc80WuwSZAc7D5k7GYzqZvhXB0jj2Xp+G30Jd
IpEu+OOSPYDOX4OdbjXuyno/PdTO8qkv0IVPk2FtVoSIcbtTiINFpGVx2HbDwOmWbYNIWkWy9GCn
4cZQwg2nHdz30++62h2WcLoV/ntu9H2gPsd18LBUGYgY6dAidlcFaDeIUCQY7BstCXfZdDSj4lnp
w00A3yZ5wC9ySwhu2jekIbx5oCeB5xAsnddWWIET34dEnzVRr1XCEdQ5N7Olu1kT7UeU0cQaDl19
J+fhg0OZSVGdjXhdvBAYcqLKk7FFROIoOfwZpcexjn9NrF+Z9IfcfmqGmZue4YH2WXcyxEsc+GpK
vS9I71NAtoAaHxbLWTUd8VOW+SMqfiKQ0RPni62TcjcD7dhKE0w+1ueA+0jgdHdWMd8O8XDQUw78
hGeKrYXOgL5pfmOYUEXld4uVPCQNQXf7TPOKB9L9k8gZ2QFhlTFulErbj/mwq2ZorziFOh3K9Di9
X+bYC8vxUHA5LY30vuDCmjhw00kNy8aLI3Rj90sVPYpciLARc4JXDjc1jLgnbFAcsXCf7mYL1rJ2
2ehyjr2OK0fvdibetQuwT/gn1GbZNJHhiWfTSD3qZSY0ntKjVbJAEtdOenqQsd8qDZHc+MSW/vy+
s3t7+AmIiqiF06BBQfhN+VmRk565U34OpUdxH1D1/rAQVQozKBJ9G6fho0WHWazPmzYgDNScK9fS
Nw6Xj0DSEui9AQ8xrVOnDreUa7mRtYlqGkTHQ9HBvoQyhpFt5/wvJph3HKDw3ifRkUjG0JGiyjRs
CKjP6WAQkEpFgf4Oae5kL8EXSrm4Q2K+jR4sefG1hTAeMa57GOxXNX44qZUvdTQ913X0UM01PPua
ug8q6WZAuIOLDH1X409Tjz17CsE9llw58Q0K0FGINonUUdG6SdJ4PyxZ73a2CHPE4nJJo2656WNj
q8xcCkAi2Oq4Gc3eE8muBQUp9ICmjVnB4TkiconO9DYI+gPNWfvS0o7QzO4NjfyRFT9w/3ho2Tq0
GNw6AB8buhRg5R5dBPEI/mf9WGZh4ccQHEDwvYBODb8m9hK5prncFsoMo664gWb4KE3tINIs8IJL
fqM35nHsom+FFt9Lafmpa/LCtadg1RhcKir8ZZ9b+FhslbrbrAYPjRI8yrAoFqO0wg+/zL6buVEX
0qPEYYsYW/TQqyEt53K21fXup9REf86TCT+prW3Novpkm/1uYPtKpCKgUHxIk5Qi5RA8lqbhKRpP
IKylmzwNv3YaN0JujsVQVNBIDis8wT6M8w0EgPsAibbO4FJH9+c+4rKmFtyBy2ENFGfy2jB8qDsZ
5sG1lnLWdfYNBC+PKWOSMrtXgm4tL9lNLWvIZctHm/t0JjkrsS9aeuC0QkckZvYxs/3MZV8z2aLc
M3pjWHdVtK+ScZ024YNws3AXf1ZGyEi73hsaCpl6Jfkvb+4kW6qQqYs0iGfRYmbU2bZTORQXwU7M
D3qIAGCWeVQrQxzB0ANrzh+WCXlMbxs7JQLm0EW1tgVfYrsQD1MQ/AUVReW2tF65egBTu5TCGTzd
avbsG50BSUbxI03tx7jpkX8UcKR0a3Xljbh4JzjlhYtUJXc/oyazYSRG1jqVlnkPmuMe/tQvhho9
tKr9UOOcV06f47AAS4dt8FlcsaMkS70JrkKpoWkNj6ZOwDPMFMrGcGVmnJQlHUgjOM6Ku3UpregL
3Mnck2Frfjah8hHxdqY4wMnxmTDvBodS0fak/PeZZT61LdFJvUy3qYVOQ2lZoEJqpBWQxvnuFAMU
1WgK9pRIDuKkb4rwSux8wXPQTEPMTD2f6Ok8V9+R3srnVrZ82xmJjlhMDl76WA4tVCIp2Yn3PfPb
4QSzPDE/XTw0iZzDlOTYRPgHFl0gNP1BxCcRt2a7KH4IS6+m8cpwFw4C+NIAP4p2WkCQL5CeV6na
GUAliMbR8kucfsYFu4kt2nEWGarHzkP051meo8fRTm/iKIcUo/cm5y9h+P+CKiDkePzvnNSOc+A/
qn//69+Wr/9fLBKKzPi/LxJCg/ojbv58XYwGov1PadD+DVEIunPh8OcLTTzbv7Gw1P9EiQ+tB03F
nEQZ+O/SoPobv4kp/8Pa8B+lQRX5Zi6HWDpaUzCDfojKSDu/59CsonHZF30WXOjemFY5q4lMV4Xi
VzSgfY1MlLmmDkyVi9AMCLd0QrfVMRbPabL6C1Vt+bHR9WDXxqZ9MBwAGXBXfgtGHcbkOrV7TwYj
CA+GrERCqQys+JgpuTsaWrRuB2mEVGfpV0shd4TOqfm570Mk0EY4s7+nWWEfgcCZf0pxmGQIQtr1
bprUBAhManPazaa5nm2k0eY+j9YsDFxDYzkG361WWR5fPcNP/wo6XjeeXFoWskH0jCtsOSDHp6FI
k4WLYgSq4rdDHZDb1Eo/K4ZqZbRa7U8ITe9aSCtXuWTkm5eR/wv22f/HpCnibvvvt5RHp+HvP8rT
LcUr/q6227/R6i5kllBiAV4l3O/fW8r5DdIOevdEDPkXhvzVlhL2SSEe9ActIISyf1fboU8Rl27Q
yKLZgd/4ULVd3NNfh7FAr6npAzIB+Qavzzm1x4z4LLT40BFBASv9AXFidJs2Y1cdhqqRIS1VTb9E
q3ldVbrpFYv8faFv5wAi2AJZutTB4oZm7cNMoIB0bQftPoYGzFuUqhldHUHTyNOrtnkMlaFZ60Xg
RAi8lNZWiRwKiAinAuVG4ndHu1FgrEq75NaSx6shoVP62EXxIYXaGxL+ePlu63VTU6YYW2slt1zV
7IiIpVRAANMuxfk9Dj3y5glpn4h7KamIqQv6Kxy851cM4YG447AYQkSeNTvdagt44wDRXwQPMmMX
LdoBQD49akiIOnn+P9iphz+RNSxO94rx3u56FFStq77tfnRx37554d+bTEUGCW47III0G9HGhof8
e5Npv8lgpaDQB/H20t/xz7llIa5piFjFVAAZc+D9s8ngbzWhs4bNj5CXG+2Hejje0HmIgAfUDCl0
WGR1QP2nVkNyak6TQuHcqgPLmy14/qcf4RR228KBML41gOmTCmvir4AAxQ3BfFQNoRBMc0NCpY6E
g/4N+vZkHSwW5Ol0dTVZ+0kZZbfrS8m3rfIRUUR5oyXjPaq6Xpcks/dxV//fobkINqV3DfKFPNj9
QdPA//nf2Z/5/NomX177j01SmxGUpZQCBLTvlU1CHCyglxz6L9YqQH9/O34EveDy/Qu3B6EG0fzf
jt8S0oCwkHAmCHQfWPgP0EK+LeGDDqBpHFAtH4L+hbP8RdCFzWSnUAmoi0HXTDJ37tRJsT8kn7Ua
NZNQ3dSd9acDm6MZ55lLthfOFqivrb5zvE6Nn4Ibu7GdtT47KAqoll842q6YE8VN+u5LB4ONl5Xh
ndG5ZaKo+7BETE6tQxhcFGnYWJNVu0UyNSsw5t9nuTY2DRphaJD/pTL9oRjlv4PhguRFyO2dSOXF
lx5/YLp/nrjgv174t93iMOEKNSxIeAg+Tu4A2m+K6HOBu5H4/1S30v6NYiRUWbCYwJ3By/6xW35E
RzTRxQs5KpjCD5jtBZw6HZUOzT80DoMFOudK6coyglhH18BMh5ByKubgOkb9xYhpBa++dEhluEFZ
PPXFPNI1FepemsX0i8jk8mOFhjItJCHfR7n/aiUvhOAvJZbXcRRsdYIeyAZWSQvBm5bmMaPSUxiD
5lfpOLpdOxRbo5EPNOn9BG8traDrfYYbUXGjbPlUVQ21Uqt39az8Mi/yvLOAO2SwrTSV/VlRGtkd
gSWRxjzSFpKBGs/IqPUkTYvc/rQsQetbo4WoSDrU9F1pydoPU1SQHVv0taLy4qGJsVGRQzHtlN6S
apkh05IPZHOyf038f3bXWZyivX+vbn4scfb6KBC//9eOUu3fgBIRAcDQR4b69RXA0gjm6TcheBEy
C5Qn/uMkQPSRU4DWdPw9gtxCpPHvk0DSIMOGPl7h0vBCMwj+6gN7itPm9RWA4iiwOsanoU7c0M/J
xkTPQqKGzexStMnooIi6rtn0faGX+3BBLWz9/lZ5OxxCErbCUKKP7wW6/hrKh3Zs0Kfc2hF2a2dA
M1mKUBMqHLGkP4a60yy/vz8eV6Wz6QkyZWI4PJqAxLOOr8eT4yJtZrYntwi5eOjI6z1RcUs2V0Z5
qS688gC4Q4CJ8MjhMaEofyOCIihaJCVS7g+7u/Xd1l+vXXd9OK7Xvr8+enx/9Pl/3/fcLV/5x8N6
5+74neORb/e+z8+2/p6frfZ8yW+vd7s7f8tPj7x4x6963o53W29c3pK3F7+yLnn97ml9t9vxbi5v
567Ej9e7tffMr/ARXE/8C1/zzcp1va23ZVx+l3f8tLnj7Q++z1s98y+7lbta8Y7f/KO72z25u5XH
a1arlbfyPE/82orX837izbwbvjgyEz7Rgxh+s/X2X1Z78aur/c5debeez9fMerspmbzHp1uvtjee
t94d1+KD8tk2vPLB+8G7bvnV/e3jdvsolomFEq/2j8fcFcM+evzz+49MPbOM8yfmnIVAeQL9hpwo
98f13fNu/cSkVt4Pb7v3Hq+MdA7PfjPSGaSwa5tM7bCNtX//7edd6N65q++3nuxeGeclaHvHBs+v
p23dVsicMQ6P6Nvu4YHn7LHePJLt4egfPO+DGIs3Ezu72QRKVycLAx795yeshef0/jPCz51u3zcj
iIf4Kp3cqpUVDDEj3B/WB2HQ6+PLf/n77nnN3rjDVo/Px/Xz8a522TjH52eepXuzwbB2D5vdZrNZ
bTY37i0WtvcOW8z5+83NizneuN7tlufNzmNb+N79wXPZn6v9vXc4YH377fbKdK7NRjjHV7PR5WEI
EtbL/+Y/sW9YsWtW/cIq8Z4NiI/waogFT14YDHFYP9+FK7Yl2/1ObHiW7YH/7NwNX4ldHbrMcP9r
W3mj+8vfbre/Rvf+8ZqJvODR3vtAZw4472wKKsIo73ZPd2vv13YXu+vNWiz6cY2P8x+Pwk3yYHgQ
Kxcf6Ilv/bv1k/+0ezj630p828b9dvi55g2Yyt3G3Tx9Glg+Hy/ysNtgd6s9dl65q9sfibt/5FH7
vur69xjEs+N+Xt3iSda+u/VX9/ih/VE4mPefrSFs/b15ijTtq4VPS4kOfCwVh310v+FzB5fP/X2z
dh/+5ZmZHk704PmHNR9ihd99/xOQVL/yEcTPX32ExZpHsGcs9Tfc+5FVOAq/dnz073zvsNvhrbfP
7BacNR6fU2KzWtW41/WaNefo2YpTwP/Gw1k/+7u7Oxw2dnP3ELruV6xozTPhlFjt2YXf8Np798WX
7Ta7u93Dn7vQ/fNBvOnPp7vn2H1a3J+hu8PZ4YfuHvj2zz+xRnz+1rt9xMfy9/32cfW4/eXh8reP
7hOnyOS6obthq369ub39ervfrj7v9ts/Hu85Kbx7jgNvtXr03R83HETb+4P/yBZ1V/v9DT57v2Xp
fVb1ZZmZ+S+Wm8OVETlbtkfO5ePB265u2eovv/jlkX8WTuHRP9x/+4Yhen9ceSLv73eIrU8fCB1x
pWRxxHBKHviD7W6OPkceW9/1/P2/Djnvih0ozvt2AL/j6bApnH0Dt24WSBj68Y79z1YTo4rTu3bZ
Re5PcdbjLtkXO5dfxDusH8SpzIPmwfPVAy/YubcEBGu+Eq/d7Ta3/L19ZNH8vXf/EtiwrGtxarKj
btm5u5dwYbvfsyGFqa+FDd6thTuN3C0mxPLjrdc+/vggHqO//XYk0vG3dz6vef8BiNPhnz3JjZR4
1qY2RZobBiVao04XYlgWJ5R7dI5sWFYRya3Q8YNSdvX+KKdP+a9RuPWifU5xCoW201FKJCQDW4PD
NigSZxX0EuiWYsqew2mp/RixiCt9Tm9nRbqS7CStHpR7uCCcjpcpC5nQyW7cvnH0dWyP0zrKhmtU
vZdGodnHoveUqwuprNNRlN5GalIOGjeBueirHNf5rqsQY/ro2tHLCjcSBA+iY/WcuqmpMzmi2aKh
boZ4hxc5U0kPQmPAQFM6c9nCoDtGT++PeXoFEc+LTB2ZX8FETGfBuViJU2h1lQ8ofpR1oe5lCcLa
oU1RWu3pY//wUKIkB7EA2WeuCGeLqFZQF+R9ylAZiq2DUyzrKu4RJkny7EO1iZdZUXDXSSqyjPDF
nDl/ozILWyryBjnpNtn1cWJuTa5vN3qpOXcj2pnb96d2wT5ej3eOgIJLD5WWgfGaQlmqba6AZgL8
YcZXxrnwtOhnUhxy8UyP+u+pHQa5DY6uNGrXyepo8JJkSQC+xf3yrIVDfWWwt1sZthsUAxzwtODI
zvNLTt2YdosQM9q3aP31Q6PeRqYZeIYO8sWcbP2Kg7o4ObJGJllYwfV2tpUHvUerJKY4rGQ9MlJO
guhzp1qQnUNu+v7zujQURBMA9Kj5GaSlT9dRkQwjlSa5hldYpm1HzczbNhEKLHnYXNlgIqQ7dbtM
5dVQZ2WyYbGqplWYFawSd7CKhxs7nesvAkl+M+pp/aWx+2/vz+6SNb4e8s1CQoE0pgoLGcm5pzeB
sY5BEF/ZzhdHocuWdB9kGSTPT9ewdSpA5DQsuVXs9J/SsqLHxi60K+2OF0cRmoM03JOJPS/KBkag
QzdDgrxsoTXSptJcx0N5jcDokqnTYy1EHcjm0qZ8OpfGseImrs3alRpHMz3bydJ9ZubBr7xqoycH
f9Vd2VwXLRC0JFT7vCMZx9MREynKmtjUagCylrnJhv47tPw/VUEi+3FjEKRuqDfgchFyOB2I0l4U
jgYuIwoky4OZCZhmpnRXNtRZh4HwuCR1KOxDSwJ9Jljl02EiyY77zCgat9ZQNm0LbfQMuMpBZALJ
LEahmWwamyBI041mdPBE1oK5cZH1a/Qtbw0GdjBI4lRa11/CkdMP4sTwtQwDp4xSdJl5X6CD1e5Q
f8qv0YWetdv8a8qCHEBGQI+27vPQY2pDO1KmsnEjiOn3cqYO67qutKdyaI6hKU37poULqUnhfdQY
35vmNPJ4BhBGO7t+luorodBbTwN6ARJi8qCq6LI42/bjTHwkDVPtVrI9au4YOrnpqiDeqRBQw0Ik
vRnMh7bv8unK03+75owMCInKLky5b8KjWdWmvFc4KSa4TFFJT1Jv0friyvlwcX6vRjkzsRl+sSWs
cdpc6wa/DzPVG+tA2gg1m9n5XiZj7X907zAvHjALR2sP1YxTW7KtsdCIKGtXm+3Gk5wJcTG9K66s
3lvnwyhQLgreRcHrJX7+6qZawNubthY8vmnomA+lPdcrLW2Tjdxnyc8ubpb1+7O6tI6YLO3/jAUl
6ZlHCNKSBL7BiWQmo175Q21LBzWA9su28/aoDrPTAZUiCrwyz2vjns3T7FHfq0u9drO8aA4J+kO7
KuqXY9JLzQH0re6heK1ccX+XFldEmwAfCOBREDld3KmykYlrChY3Voxv9FRP/UqFa3czFlAluVEh
dV/fX17xjqcHPtBAOsERlCCyds5jwZ6yWmG0Ye0OQVv4Zl1DbJ/DFCMV08fDTkJpIhi4VWG2hkHy
dHKpvizpaOoV/PN9tpJTOkemzvh4MA11DjBHai8wf1K0OR2lmJGg0VEQdCWrGjdaque03Vj3cp0a
NLPIV6zzgi85GU1Y0avdMIaq2U4m3kqOswBQVGylJh3dDXW795+TiE/OnhPEaoLgTWhTwc1xOhD7
OM6iiCphNsjtPrKlfFMWubwvcwOOK8scnibkiBA3IY00fnwrCJIzlaoWLXm0rp6ObQHPXNKO03+R
Oucxqw31Dlxa71WqUe/KBlYHiN1Agb0/4wuWSe2ZizIRtondnB0Q3EnMTlNGQlEl6N1KczKaRJGV
jOVB+rivRizmJboWfB3nfL921c5o9lQEVBHtG2Zf97tc64x9jLjMtgsseCizuu2vLOuFRyq4QWi6
eWHmealyvLKdJqrVpesYVetNNXQzCD8hIC9bJJ+1/nbSy4S+daf16niIrwz9xmzFoQtrnGDR5sg4
70Q2oJqoahhiYcajt0+VC21NLmY4fvAJMooA0og7GeHWuW9pgkmjZRybhW4B7aO2h/ORK26GuIJV
fIjOhfBGjEVoyg0QcAEc7qc2muqxHhtVV7nQg0ywO/bS8jxIanZNeuWNVYpx4FvkkZEZABd2Ok68
JJU9yn2FVdK+1lazfpCzPt/VU99e8S2XhhKturJgWodI9myobgyKssxzhqpDSDqGWYIzYf4elfJ8
Jby/ZA7EQmwBBc5OlPdOJwX1SxRPalW5jS7Hq0Yi1o3GqL6yoS+MIo4ZjkYWDyqYs2tsG1qRU8cx
LsxAHEU2W5o5yvyaGtClUTBtbIAx4EA7G4VdpNhhhg7LmM6OR6le+jn0TvHhOznUpmQoBUsbDor4
9XTJLDWvIymER1Sv+2DdpV3rpRoEHKRDrtRhLk7o1Uji56/cRFHOgHXnpHIdc/hiW4W2gmSrumJr
4lQ8OV6YjkBS4vvwuZT3TwdBzbfOS0UqXcUs5Zs6merHHJ7knRMa+uKWCA9v3vcNZ90mLxsWdVUA
cRoCbgLMeTriUmdJNtaMqIcOC1grkT+hzuUFzqBmbmQE0bagrW01x4azKeRa/YUs5L41imodaWP6
8P7HubTIPEhoCGC9QsHubP4oReU91KUQeDgDCqiVlKxID/z58UEgR6WvAjkO7ObMZsx6XOK2Mug0
iBs19uYxQa+qlZ3KvHKeXXqaQvQRBy9kqs+JIgM9RfpwxjiLBMrKJNJMVDektWJAodtJfwFM/21L
5aW1AyiL8UD0ZLHFT59kD8v5lA+CU5t2u0M6zPWuwoP6H188m2QHsg+cWbSKno5iwQigzSHeMGnz
5qYECbaaDC2+koq9MBeWTeiIceUgkSN88qvNlhallDpxJGJUK7rNRjqllfiqeOTlUchTcmJxkXop
nb8aBVlICZpRbD+NtfyYzxO6UEFhX/G3b7McKJkK8ScggSSV9RfxhVfD5IhxG3JuoWPSB/GNNNva
GmLSfTkajmvKw609Gg/onQarOrKCA7nuvelU1ZWzRTz9M88i2NfBzBpkWt602y613DtdmBEEmIOq
0BMatcUnfTLk4cagFVDzJniJ4l0z0Dz08W0gZGRtlgCQ35uwTiojQ+5zp6ThNkEWO5Jhmxmr+EbT
gRf2bcD/f9hGOXiA5Ap+Rhb9zKf1qjXli4wX0aModsdWa9YW5FpXdoKwwdMVVXikZMfIX9E8dH4V
IN8Ml6/FYzUh1fcyMOS7uVisnU6TxhUTeutIGAp+Co17twUQVPz8lQXhK025MVjBMjViyUf6prZp
y0TbxmnhTYrGHM6+99dQrNH57Nh5IsuI+9LPGcqitDamsEbUripyyded2vhS9+Pys+6tzFeUQv1J
CmQ6QBtebvNGba8QZLw1V5Cy3F645RBF4tVOZwyPPvxDI4TIctaEfmZaf2SN9WwUJKdqp8jdXr8W
Ub51BmJELqxU0siwvuC9X61xS69yrCoI9hQS/d9a3fdbtkpx5UkK93i2rLpO7paNACcIRY/TealJ
BwKupLW9SaRm8ewijr/VC9rKflMF+qc6HZaYDuyIfBFM4u21M+KCzRqIwnJ9Fapj3OhOh2+WygI3
K7rhs6BeG2E6d54TKNFT2YKCvbINLzg+yiRck+GPIYfCfeB0NE2VUn3sZDa+2X7CL6ZPSkCr7qA3
meLrbWQ8plrONRnKvbZbo3wYWC7cfvXnqNGL6spd68LKU4sFn4lAtiIAo6cfRs3arllq1KTSOmK7
Dn33czSJ5Qt5ctxsDtJja39RoKP/8FHGIlBCJ2sGVhPm2NNx5ZxOp7rCko0ZtLLXhYG2bJxBidsr
y33p2XLpAn8K7hwiG/HzVwacF0USgDpFn6Ltg8/DnGjWalac4NDFem9t3ncPlwZzRDcrzXkA118A
FK8G63RVRao+hWKPrPq+Usr+diwsyR/Mcnx6f6gLzk8QdSEuKugiyEGczksJdANFcOZlJVbwR9Ip
82e7s4YNGpno7IKe+/r+eBemRn4exDG6ryDRzyEnmS7FeT+X+PUSjm8ponjZNCHVdF7z8Ucmelg4
EpkameIz24jNvArhHS3hztMbWOWmvg8o+RXaTlEL8oDvT+yCT4WBmonh5WhdOedzSqbCzMJeKlwl
z+E7LKFsd6Waop8X2K36Rzc3g7ypOWuu3JwujfvSCwZmWQBJznZe341KBhMm445Q/bhTH+u36kyR
sSni6PNY6uWNPUTSlRrghccIOIEQwCL44ouz7TBYg553Uoir68gQBAW7vEpr+iMt5H/eX9gLFgrX
HqAB2OBpBrHPLHTRxt5CvqREnm5ZvKxf1M1sDva2b4LEH4tQupJkuTQ1rtSidEKumMvi6Y6oRyus
Jxv+1RJhauhpFhXdGKN8WGxaNd6fmrDAs/MK9bQXiSag9ByQp0PpZo3m8gx3nRzG2S2sT4uf6Ea0
/k+MwrlLsyCVQORnT0eR8yrNTQNvUidZvaoD2T5EUjR+OA8mtIEFz92LTLHo23/tINuIspspmC5h
i5ksDxR6Nm/1hJqaP8NIV19xkZesguyUuMcQVKAKdTqcLC9m08f4LdpWHoXSeV5CdWgST7lWndRX
HtSl0cjvCfgUKWLudaejVUWbmBrEk24z1+G+iBtt3aYhtB7TVB2WcemvzO6CYeCRyULTNcqYQhDs
9WKmllqNEw0BdA1XFTXZSFYHPyyV4FoUccHYGUIkxcjP6i/yYq8HmipdiTpUq9xpGKzcz8EN+FZa
2sgVxUHz+L4hXlhFFpGyJAAF2rSEltnrwYJJgXInhPrbdCKj8Pk49e8F/M2BG0gkccn669HHvSMn
NplSYhLQ2+fH9lLa+RRNauEmQxx4qRSiwYd2edsbsKwF0PsgIjxeOQkurSlBNR2/SB6RZxLL8Or0
jrpEguxNJ8Zss71KJXGV5VrophAsX3GN10YSZ8OrkcwKSBiIoMJFkyYedrjqLlsVczrA+ppWPMr3
n9+Fo4aGfu7yIjYRmlKnw+VdA1Mr8r1uNy3dZpkN6ROCJo5fG229kiZn3lt1HHz9TwxK69oL/Ijb
0tmgTe6MSmxrhduOLGIMDORzPpufI7No1rJZa2vkjvUrY164nuH4iarBpgJZEG2ur9e1tZeyTbQG
+bKiVtwwKvZONWVf5yBKfi9zLX82crnxDUludupIA/T7M34bS4uKkCFuo6Ln6nzzyzo64FoWF25v
Tcp9rxazm0VN+EMK6v642BJsvEHdHqWqvXLyvfU6wlzZKcTRJBTOj6OiQz27Iz/pBiqgIcoZ4SrR
EvX+/em99QLcOi3ykEDKyKOdn6+DVfRxrEYkbII+eg4X1Jv8rmzLAubpqXzueiP88f6IbxdU3HNJ
qVkg9SjJnvmdqMulSG6IIOgShv+2jgvjk9MvMA03lFTWBkJSrlWESPAEVZBcQyxcGv0liqdvFTky
Q/z81SYdpFJG+o0wVK4qGhwtiY0Ji0sZjZ4zZrHixkWw0A46yZAmkixW/nx/9m+dBDS8GDKn5As5
ztkGMqlGECbjJNQp1Xb8+ZEiirRRIRJff3gkUqRkhijjvCTYT2fK3UF1loxTEiYN5FyLBU5J10mp
56/pnJ6jK+7o7S7VsCPAsgLqhmM4W9g2kdJk6lqOEzWr/+AA8VE6QrA5DcjAdUW5CfO5/l6NVrVJ
Zk3/8v5k324WRieVTlcxepokxM4m25tm2reMDmosOSiVKbtGUlxTbb48CjI3BL6czueU+ewQG4Q2
vGqktp19Muu3gz1Ju//EVIQYAGBtLhDnmJoWnJ8EIo2FHJfqE4B0JCtjWR6u4cAu7HyS2yqpSjRc
CK7Poihqp0Y+Fn3hhjLyjw7MphtHycMdWD80uuxO+nBICgaOZm9qZHSRvkGDtaE6l7V4RJKUaKts
sLNbg7zXKg8n/dP7S3jJFkFd0l4uEpZg0k+tIU9imfvWzJlvje1OTmrdI5kAN9w8ZjsoZuR9Ta39
3miS/8vZl/XWjTNN/yIC1C7dSjrneI2XOI6dGyKrxE2URC0kf/1X58F3MXGCMeYdYIABJg4tiWx2
d1VXja+YgRvfOQp/iTFI4/BK0XX6n2Pb78tnSm6gfSD5Zq4jcT2ho3iflgqa4tQV8xPEc7KtzlI+
PaUcCjTvPPyfeQEyLIyvniFjCIi8ZUsZWCYDTlbA1YKhr/gYHNKIMQ7jWYJRWdAcpXzsiMv+DwEH
C4NbcBYCgIzK+fT8I7QunNupg99g7aPJNgS/4eUGwceXqFjlO7nrm4OIk1eBzRMVKAAQw5HZ/b4U
26DjXaWet3S3WRuVyp4is4l3Iujbpt7/XwamHOgi4tC/rdUGXFCUJwlvBTCKpVJru3WBHAwVpJly
Sz8ATxyuZELumWPuOAHtfGDr8h+38x+/xpvglo50X5Dc8pbPs65dVswnJIb7yRQ6aWUVDiZPYHGn
0fDLQGQ8/PthenNj/W91kPvAVoEwzllT5Pd3PRsOj7pi5W3ZdetVNuX+QLt1OxoOBYN/X+pvn/Wf
S53P9T92UB6Swmd64+1aVfywJKqEnKM173zWN4Hvfw8ERSx8UmRzKHzO//8fq5Ctl1nPBfxo4da4
X1EwYFlj/Sjny8SLin4sRhjZ/7ds7rwoWPRA+TBffp7Ff/MWEw9FqsxUXQsj3u52cWSBBkr6Xs/7
L48GxRdcHqDO4J+3qfKKQRFG0GBqKwftu+s1Uom8WBJdxBcY1beY/ylGRPx//2pvAs7/Hg3Q5Zml
hbVRjPz+Pg0rWM99ylvtqGAAgMeVh6YIdo8g5ekKBwmYst/2U7ee3aX+ffE/tgzwfOx98CJAtI/R
uvh98XlbihSuIWmTTUt3QWeYC+cgvb6zypuIDk1MEIZjpFH4gDDwfUv1WRXH8IqJo6bjHl4RPlHm
TkyuOkDAjBysx22th3E4JnHo3gnnfxw/LA2NkDMXDi66YPn//oCVMJRJoZMmoqaP7uNs3KZnviwx
SWvwW+x7cu1/Ww/nAnc+cjlQ1d+cQbg2q5iRMW68TLda7QE2pyJWTbaG+Z3j/pel0LuH1mh8lhvF
kfz90UZMc80SdJqGoeqAmO4Afx/cywhp0/zOB3yTEZw/IFgQgNjxb5Hhcvp9Kcj5TpFbdzyVpeYa
BhXjibCgm5gU3eOyAeNnO3y/hHbJzZ5k+zsf8Y9zeV4e0AiSOjB3sFN/Xz4mVYUcuI8bbNLyRMIS
12k+ozFN4ZQ9pYY+/NdTkSDDwmvF5kG++NaHceycZPDkYE2sZHoBAUoo4vN+eeel/vlUv63yP9+H
fwRSWSUVmWTCGiD6BXSAc9MoB9YdBPseti35bx4JeHMAe9CdPROzMUSB5/v9JWYDeqe8zLsWQYwO
4gh7Mc/7ps9gpLHW5ZD6eDj4RfH0+N/fJohDaAMg9Ufj++2RQKsR/P0YJuWlyV97CRjT2P9IB8LT
QekEVwM6Omd1pP/JQvzjZSrjVZ9Dp7zxeJzXipqhBYoxvtOB+zNcYviBwvgP/HbIipVv3qGApEAH
K1fRxjFQn6zk5kBAX7v8ry8Mq5x7RIBE0Zh625qyJtn7sSQC5iaQ8u1MuRw5te/thz/DB5wSQaA6
q14CcX3rOYNWPfPJVAoIdXtT9z3F9bZH4sIxgPX//kB/XHFnRhNyKvinnm1C3l5xszlP2HIuWzgZ
d9+DXPVTlnXTER5JrrWlIVcdmqjv3Kt/ez4wIRLgt6AFYOz19/0+B7xgyI6LVvB+AmQMGruNh6J2
JNrfOcl/WwonCvcL6hX0Rd5si0z1G8fYFxCckCx3Y290Y7Yyek1BMPzPh+k8uQcOEjrq57beOaj8
Y5/TMHE/riXsI/ZgTlD2/DUn+XvUgz+/F/YD4Ahw/s/X5tt4a5MIqkGYam3hduI/rQaWYoGk/Q1m
Xu0t7Ud1OwQyv4eN/Xm4fl/1TZxguTcY12K8TaItXOwpaG/9qMt39uKfuQhATXTQcG1i/Bz45u8v
MHOey4mgKCHlyu+1XEPtCzc0Oh3j66gXkJ/nO4Pcab+wr/9+DP72gLjEUNnCoRQ9kDcP6IIdCXEO
9VCeuzaH0+ONXOh7naS/roKmNtB9dHsR9d88oFjBeGIZh6PWBqn80UhwyKL3+rp/bnnUNAiEZ8Hd
Aljcm6LKFFQP0dKLlq6BrSezjzY+QhtawjRDx8vyTkj8867EchhGgXgWqihUk78/1NYN6TSFVLQs
TOmpk1N4GDKuWjGfe1VQ9qwu/v1b/eUIoOsHO8lz3xzp8Ztv1S9pSrZiFxD8RLYBNTlgVgUx5QUK
leW4gVN+sxXW6sO/L/uX14p4DNINVs1xZ775eAs5J1/TJtoOl88xG0S4ZHxFS9egmH9vYP4vLxXJ
fw5IDgcPMsdvXmo1UF9U3SRauyydwegZUr8G7IMyb3he2f4C8nZc/+ewjEYjNLvOFxwkws5anf8M
YGmx79auKzznAIbCDSCF6OW+JBcB3nXf//1l/uUkALjCMYeKOuDctwyqZS2AAvSbbsGhL5otgrOD
CtWP/8si4Oyiz4ExsLflMI3GDnw+WGWCAL0f+oFSuOlV4Z2o9ce+QPsE1xhwP/RszkTX39+aQ/EG
cFGYFnPl04NC272ldt5PvY/yz//+QH8ESOz37AyIIUvEKM9bdtswD/OZXD21wmTJEwMzi13yAG11
2xo2w2MLN/deQmx6Hyf5RexrlbyzRQCh/vG8qJ9AlUSCfGaCYJD+9+dFOScx8Cmng8+oxAw4CYmK
1f2mgoUBIIx4rQ41xFLhc15jdtJCF56WGmahTQTojkGbntNIRx+DTnz/lUtwMdLLXZUjee6LAR2K
z+ysEywuCrJZ8mPQgrDy7OHIiKi53GCqeKB7R1nS9H7YJtoucLnpxGmpxJw8bW6siGngV7if/3wf
puR1gpz28iuCGuv+OcQhTz7MGo6jPyaZwkYkXj2PDgJ2pZOoRbQIfbWOgl/RQuQC4JjY/IvrhwUA
Oeo6Kosj7j+2Nj6S217VQNjK+Zaqs1ICfGpU+Yz2Tpxe591m6Y/KYu7pk8QPJqI2GImKhgZvRhft
pohYh3asmK6ue8yBqQbI7bB/jDzJMSpp4CwLD2eA5LKBLm01f3JpMou72WQkuVBVBVvSFs9istdJ
+RWGqMm0uwJ+p1PoYEK7bAK9mEZRBR3Rixn2Jjss+EC1gutbuUGpFpMpnBeNrqZK196PjMKkmiX+
0awhGn4omPfG/LRAJfDzZFHObq2azUg+gC9r2IeFwzLyMK2R5ShUNpjC6hzMkhd4ZFEMtCZhGMLH
MR/Baa06yEYcnKXT0qxFpsSDPWvQ6JYkZK0+Z8wX9su4zqqHXQ9Nh/WjNQJN13obBCyzUMqyKrro
z2Y6jzl3i0QV0YV1Al4pKElFreJ5DZ9zV6juE4cd7ESOUA/YN3Wp1m3tH4p+HbetxshMmT7se2Hg
lrmoboe11BmVRY7Nfe7M57nAtD7qrmGslucAVzbmar5lgTyUNunU9xQ3dtzBf5SUnYXn3yziEog/
zVbY6fQ0+xkHWL5INKXt1NOm77ZC9A0vtzmyjV8nMy9tV5kd6qsLDnL1JJjX4KyvY16Gk++yYXgt
M0mFrMGX6OGhZdRa7F8QK7f4rHINS577aS1BgzwRW3mb1LEY5qyDVe2SrPBdKkPMftp5iDNsZZZb
jC0Q7yP6UqY+WMyrpy7ABK4TZPKvY1+F6GqPxzR8Sod57T4mFVuGJ0y2wtE2qxjMHzAWEYq6pAsb
2s1wT2815Jww7I9mfHhWBOyRpTVrjsXnfSpuvBd5+ryIcg1HGHUjAjWg3dmetpaZqCMXk1dAXuth
Sr1/HVKNg3rU1EOiAZqtNIAiMggyzPQ6mWM9Vk1g0OPcT0NPskI1tC/RBqxDLIEFXK8EU5xVE216
DT+yHq7JZct6CxZQHRlPTXoERWgoMS0XwXcHksw0DPsrGJZnF3RMlLPhJo47ApYqNH5AS4aFZ9nJ
r9k0uxEmQh0N9DFHomtLTO14Vok6LKDIQLF2H7P1uxYwxutrEnfVDHd18CGsvSoiNaXLB2lopubL
eVH9uJ5mh7Fg22woCoq8HZOcZTdDInK9QreI90N/uSBaC3Cko2oZ6wT6NVkTp4SM8Kxf93KML0Oi
Eb4+MdjWrevjIJNJVgc7VMUefZqZQe2D7A6WYOKMSZLi1i3BuesSpCEbH+Abne71Xvk1OljrIQnU
VmQX870Wk58uJmh5cAFG4WKkgJJwvFc/Sg2ZavgvCZ//Wka+F9cRlZZ+KXhszZMuMI0P1h/ISiAe
YojU/IgTxOQ63pAtNLvj23ZNc6gWPnkUyOszXcysTkp1eXxtS2hRNQhf9FuxaIgb8dWPlzML6rRn
LIJAxD51UZ13e3ebs7i/qzB5cIxVJe+Aq43Ae3RR2eyp5JmWB7SbZhfXAL1Nf5eP247B3TGZUvIS
J+h9f8cz8eRlyYVFW2AlpIILWAHIIerl6mFvOKjkBLo1VdfWDyxr8x1peiNFFU8vyRqXhMK6SU/j
DclkpR5jyeGOGOEGZvdTyp2/QbwbX0Ia+f65G6qJfS8CL/WDkKQsHpaJhuoFXKDJHGHCy4u2j8YN
zt5VAa3xzQ0gjcI1VrOfprLRfA/aKtdH13FXfcOWNdhzLALd5WHO42H4UcEmOMdQ4Yz3cDBhm5Of
PN3QnYbb9hxjV2OPUPeQJRrwFBn8kn8cfJjCVU9EirH+1DEln1lXLnS4SHeb2+JIs7lz0YVDocBg
WgGB/fnXVvqd/txkOg07vM+idCWNXUgaf4tn59YE0/ODywM8nelmVQMVpK5zdVX1HBrUu+nPrNS5
T+Bs1eR+mIafxaop3NpMOVlMyvZdvFRfp1TQ8bngqea4lAw2OgxIca3kcSONTzIwU6JVLwMCaenm
U1luCvPnwD2mW06yPalBlIFcUGkc4jmoB3Z91eCFzjVmqPiK0BjJqJHggYBjGRkCIMkZDloRlRz+
2a4DcPrMdqJ/dMMoSnQr1SbRDR6j54igY9Yk2ItJA//YWX+3aygfQfDCjV1p2ruHfNjdRYfzxW5k
n/RDg+gzvZQRgN/aJpt8tSD1PCpvxI+cZ4u+GI1LHsZ9zx8wdNrBAwrXwiss5GeHOUebX8ESt18/
IlMo0ZLus0qfpgBhixPETNhyoAVLXZOYas4ugqWgtYDuq59NVOBj+UAu59nTqEVvtKd1P0LtoAER
D1IEsEFT4ijyjN2guvG6HrUKXznB/X05LvGUHsbe7qBgL4s+zFMkj3npo/SY0gGemUsHxZDRy5GC
1MamHp5Dg6HNBtJ4OwO9WOEOV26vCbiYqpkY7pgGctz4KNwrqAJtYLUujZ/3VcJ/aCt8nW4luGNQ
iqs6qAe5fWu5J9ZddZC88LUQQ3Eh9bw4yNXsZdRSgmuojs5Lwe8sluB8RCsctufI5KRNXOwikOy6
/hHhLv5sEzNsdewr+ykVRfcp6xz71QPZeYhmSJ/gjRBCjz03wJFoMVOcByOqva5Ki2QVojFjfjMy
7eSDMWGwpzi1Yrx0BjM6MG5dYvdJYsp8atOpILwWmd0BAxlszdxWOj0wX1LTCPzM3fk7oBPuJVy/
F8biuEGOYoo2DchFwEv0GpeIKPRW58Maf632TF93CRzTWzCbOZ6BuiU5cRJg1xQHLr4YfBre8F3B
PBhT39BAh4jBEe3DcQDtT8u4QbGjjyJV+E+0YZGDd7Ic+joRUfc8SyHYRdqxPa4LZCqgYIiyMk0V
qfFOqrzsjwVcm+a6smu+HBO4QQHSr4Ks4OJuDbo9G5i9NcmiPsXR1zQ7hFWPj3thdfYR7oEiavac
iKXWrhhtLWH5626zooM539glVdcM3V5ErcH3HD9MgcYXphM6uzSJcgw/RFJkl8UahTrBZNBWL8WC
YGYDT9Vx0Bu5i0GtMt8iI31NSsTMesrd2rV9N+GvTWRRycNWbcj48oLDNIQNQ3FdKVGkp1IhhiN1
rwb5U4bE7T9ziK68aDXiPhE950k72Kqaj0voKJ4lskODbCmFGvcOuscVc3P2HGfellcDwxxA0ycw
iAxFN1B4xE/u2m0MyeW270jytjBWcZsbeK03EJ2qILnYO37vpzj+YtOqv+HK6LReaNLBEaKsBG8G
tiEw7iFKP80x9V+Ikayq4dfIo8d4XSBXkIHioF/kPG3ojUm7rMMHHEsfILTocPPljFNy3yOvfQor
gawLNTG/NlG2Vo2B6neorTSya7uuhykkPhVsFcPa7xZbdageN4ybiANzfGF1B4y6v+A7mfKjBFVH
1hvGmIojWxjawYEw3cNK20Uv6U7OhChMc4ojmpD2UCUb2KDM9ewU4o1CgyjrYNBCkE+Pn3uR7PVY
FpLDKnJF7AKyUUCSf8eIpL6YMe96j95brFrgR1t0ORVLhAkxeFkiY5U5h1EGxM2dgFN4OY/XyFVQ
tUl8FnGBJgP+HpiuZra1LsUoPAZY+s+A9fXPOArdj340+w9Iv/Rf906qmyEDN++YoEq/D2KVTwMj
yrUUG+plTQZqT1Qmw9MsCUXM1FFIjoXLFZICyirSZkgoklMeuUheJkrbJ+DsWRfgNzvDWzUsQ/I4
Y8bOHzCBNLY9EznuAoJbqwGNF9pYTKUlRzI4oEDdVJLfA5WHMEXAMFN1BEefzkdSzIX7JIaqlJdL
KpEOLxstDkFtuIdqy4dkOYzQqoOrIyH9q+gwOV+DtEb1k1j9bttNTyw5IRSbW5AoGEZ8k5Bj7Gat
8joNAjoBIFJUv+gcu190IdUvm2aobDfBJt+sdM0AWpYW9xkIdgp+EpGOD3CPLUfwXs5ikS7S09d9
3zHp0vWJlrWtQvIdYAlqoKWKJFJkMn8qWWG+6cETGE5iOv0U0bzkDdrZM/xOSnSBj5hckWMjMgbu
Sd/DFnYzbMNxMaH7AuPS/UMeUva1Wjx5WJN4fahItcvTiIwH9Mklw1RxoQE6HbgQ03FPteWHKnIl
nFpX7m/3CfarRzhiuW8F5EhlnRG/fBcJNBKg8jIkectcXJwUnTeKxk0XvlqabhiVH8vBXWzSJt/g
E7sWmOnx5uuI4BEOxVqK21jE9Fe86v3DRrYRW2my+detU+Kpz6CQgZFGZa/WvEOKlAFM2eDMGqfb
hQIJ17fTzvUvN1HybbBOxIhv3n/kBgZdtTVB9XeCTylgU70NPyNlZ9/svpLy4EkKG2dQg9drot04
o0Dw068uT9kXn4zdw4or/D5X/fLaL1mp6w1v7XsxLfO101OEXH/AN6+hv+KiRkmCPFCp/jy2m1rQ
FmjqFXwI+n79UM0ow2vhJMxtkM+ey4Qy4/dRrB3MzyjP0JGPoGZ03Kzf1lpMPCtOQC6j13yRWQ5t
Ekvu0jnDcY8xdlmgUYUavnUYa4dTK9xuUJWCSVACbSK+OuyJwwiHdM5cBWC+6XGPUdgf4mk5u/um
y3IqBN51XS16yRuzxmsHF9cCm4xtaXoHu8H+GcwL9bTHK/pAKPxWWydjNdGaQYEhr3Veukepuuzn
Zip1u1tuuyvXkyQ9VCWSmOPsdLk0cj0jKpRF3WU0FWo5OldVT7jTDZyAMj5cC0x4L5ezUfkXsyUE
5uYkZMeo7PvPHRLW9aro5uqxr5h3mH2UmDGwictY4/tpOpSRK+TFFKWDaLp0TH+UU+JAAhqYuk7D
HJ7TfR2XZs5sPkDuyJOzN0tqTxpQ5H7cth5ujZ3z7gbRItPHKpbxQaflsjcTKBNIZ8cOxR3Dw+Pt
+Mq/oOhOnjKZdB/ljEHfmi/oLtUdQQ7Qwiec/lJc6GuM+51DOLpX+XHe+Fg0mKJZ7osFNrs1PmGE
FxD2vAkYy7qDplvigPmEfKi3kuTToUPanjVEpfQy23Y8ZoUhCOhA6r0oapzn9DsQPvaJjqn9nIJO
/wUwgYeb8ypcs/Sq+lzum/mBTqC6n9dRfxNZSC4NHnNugJKj/HVAiaCWAc4/eHB7xS6TwaoS664e
O4qwZT8wmmxxHaVswptFzEAfJM7so4K4B4r9GKwIRM9iut9Qpe41RHxFdD16kn3ZvM1ui1zMXxWX
6eekAIRW21Qt36SF6lTtFPqfjdUm1wh7QsX1vNryKxBmJMlrX3U3IZvcXHu8xFsYeVCO0Sq33oxr
hySFRmvUelYog7GuieS1R93xCgts/lryPMXvHY8YCQFxw5zSUTAJb+vZoQTCWCmK/8DNdGKa7Les
PJuC5IBil3rq46JrbG/K9YCsyQ9NaoN4AU2f3cdrvm+1Rn0UGt2ds7Yp3czFkEOPsN7GvDBNl2Bg
/6qc/fw13nz6lIcqRewmYXgww1J+zrok8peV7OTTuAjzfQHF+hbyEcYfOcyEHTxVafJCHRqpdYwb
GMP/fIoe1TbgCmA9ZDMRYvPiwQ20+LwmI0o5sIjT537bcHXsxmPqJ5+lU1cLFcm1siiSkfsmZm2T
ISIvvDSQpUPNwFCQlimEnCyyFpg3D4utx1RNW40jnn8jZIeteT/tED4SqIgb1Ul5NySoJ9AHAqZ8
UhMTN3OAUMKJkSq6LK0sfnY6Ha7AX0cWozakGNFSuid0loupBQ2Z7Y0rSdm3ZTaCQK/QEINUJubm
bznApu+7Wqr8uCwmPmb5hox+WETgTTzP9pVOe3Wfg9wHrv0ASZJaZlrN8F6V5hpQpslqAG/8Y6fl
MjbjMsQKgqwbcq8SolFJvSSd/rhWpNgbvY8JPOvSyN2kZecrXIULfyyhwlvUelx4cUzKNTriG48B
mRtGnXVsySvIRRh3x9B7bNtMZfZGYTpuv5BAiZ4Kss/9FVQjcTn2Z1PnGrGIXFQ9jKBOtBuLop2z
ElPqWYcgk6JZdsUiFe7soibYc7teXvvBzxkKsMwndUW8veN7jlttKDrAmGqdhwteACg6BDAPXzI2
hq9T5ejU4hvKm9UtcdTCqxKbW0mmPy9Ejt8qrdKuyZGhfAfI4G9FAVf0FjXz8GFxnqh7CimGpXus
RjSBW2eSBa48bOXza5R4jbSDr+n6IWVxl7flUE7+mwyE2nqQC04BKRd8BYpUHZWhTWRyOhMAMOLM
5+p7nvF5OEyzDfvrztboYwng8MJvtMfBCdv6YvRefderUf2xjIbhGcLp6WeYC4q52ROiXynHrVtT
VNyfAhEVRJfyyhyjOccurfJ1Vwdi16o8uJWN/GJGr9vW8ZBG4aZTFXKWgLL4Y55atBcjF0MZIEED
W7V8lKWrIVVq3KEshZFocyT6o3QQToB0ehhI7ebevS6pQBoKX7KhOGiFX6Y124SlYflbWNige3eL
5HlCLeuVnxqNjh4/YDpfa/TUxukr8Vtedt9VOLcUPJ2mh1KQsjzEkOtBsrFPfm8CzwZ0pmBwRxvi
XTC4VMZ5bAww7V+xLyhkf/EdeHwBF9Lxy8RWqJyyYp2SBj1mlDW+SFZ0ekhuxiubxkRBojNJ0B2C
sB66xPPYa3iohux+Fbu82SjZh9YtO0qhLoC21/Ruhoh8Py/jfoxj5BhgwHSgAetRzxIAjRsexbzG
FH98Mx+iRCBv8yJQfQzo+qZNPvD8QSuwBmrn1xEdN6mLD5CkS4p6GfP1Bwbi3VqjGULHNsdnHls9
kx4Nq7Hq7jcPYZwajRJJTxtYu3ubOahzNpmuyhlbJ05vFWP2EaCKRm3vzRCdw7f6yl26IkxDWw0/
zpFN14RF21Mc0upu1G5xJ9D1xb0duihuM2hEPCwVxBuh571A8X3I9xhwVdSvyASojSNyXCu0jJ51
LzpwPES3RY0xAw+3MpUo1TJcg7oulzVzhzEQCHcSFXZ1zecyupjHcdnqEfj/U49dBVNDosoevYrU
dAjGHAeKgyvT1Q50LxSiedad1i4pQwth4hFQJhNLV5cQHWdNvjL3NR3UQk89qtRL9FSTO1Ps+a8+
qWAirfdu8Y3FBirqTKlAjzJ0EobnLN6e9gy293UUcW+hjZGqAiAML3Qz6hGEbw9tLFeCdJGEHW1e
8GHlhx36aVkDnHafkO3v5S1AovkTA0WOAvBHKwRatntA1y9aAATwfQqk8cyCPxpx3E0qStU30vOA
pmRayScGhH486IJUviGoD+4rJ5A5Ybpo7mtKbUCf2St5yZIYc70LfKJxkUGZYWgLZK5zswLjg3cc
CwYFgEuzucnEmH6s5gh1dYShy0dAPhFaGFO0IhFaV1kvsgQm5YtlvF85Ut4WetzyUsseOcbWkW1q
t73fvsXMU4V8bx9vhNQquowXRp7mkCYP4P4GXWcLq9BhpcMM12qgfbfBZGiA9V22fPofyFBXWzX+
jNfZ3ZGBLc+EmUkdqnkSP7NE4jodNxe+7Z7Md4kf+p+TgYQHioOE3Y1+yBGCmImfN5VCr3dD9+mi
iE38na0IeXhU7DHgomFtVzfMX4qBoDEfwgbFrbXsFUaSIeUCvTaRHXDPpXdA0OwjStUwNkmX+ReQ
pMmXAcgELrKqhzu5WiMibqFWCjypW6bt4+jL3oPvH2B7MMbF/HOm0GxBtg47cYg40gbFaPkhjneB
Tu8Mh2HiNDLrflnprRLnSOP6nj0MuD6XZl+i7RrgCKZvQWQuSM24jfJbl4WzY7PX6sFFHvkulhzu
YkdyyBpuuO/KAn7J9Vzk9HEqBzFdW1bEDgCT3rK2KxTalJDQLuOLdUohlZVBYSVrl2jwv/CGzsEK
qaZsRrRTn6O9R7NUQh9vr7MUbY8O0iTZBS5BOKtrzQCEx0GbB3lWGjhWQ+xvEPaSAeUH0vs6L4n5
xYhO02Zw/YRSeEvMo3CV3Rvg5dweq3SA6EvsePQwIwWhTQ6Wz71F+j8jHJQ9wCeMj6yYjHd0RpLd
Oai/Mz1utUSsw3jSxgt/mWIi8GeZCZHWOlpT3WCT+JdtFeSpi8TMAQXP89dBMnRrNxjJyXp123if
Q5r0+4yb5w6d5ugeer0mvp/AhWdo2WkJ640zQuxg8Dt/Zuj80ZNI/Hqv4S6vr1m+hFBPOF75EcOI
wP8EOQsen7WGD9pa5PJJySsONo8lvAHFtv82SPRmMUQ5o6Als5SAiUbZ38eYhl0P87LNh45ZQPwO
VD68Xx8jqZgVzR9kJOWEV90hVzBgg36jEsD0YbAIxY0XDju2NLT4tSTUP6Z+3ez1WOa4cjxmbqKm
2DL3FX3wIm0sSMinHLK3/SVPQY8/X3PQwxxHkyD9Mx36dpChiWFkHIrwItwWvXqpyqjeYkmuMfRu
fubFjsYzRJ4htioAAX9eVbEVIBJoYPhZV0yX2hL8zXreJqS0aaGyZpJl9gu4Rwa0AyyCM1isMXM1
pBZlFkTj6Xf0TtAWHxDUtkYCPoxv/KzpJ0XSKT4Q+BXyZudA+dFHZgDjix793xZacuZR7on/5sDk
esUDwaEFxYYaDgWmQ/ImnTa7nHZop1+h4UP32mALfUS2NKi2SxihjSkDSU4+WpJXmg38GSzV/suK
3uwrpDyj/gScWj9Pgmc/52B6VyPpoej5A5v7NpopvXVVOe3zIduq6DuI42OoYyYgAgAnilReUqn2
zwOsu7KruB/Y3C5gg2AjY7DzF86jm9A9nIAT8015pHhg3kyHXJJ+PNiZp9cWahOAm9yQ/mTJ/+Ps
vHrjRpo1/IsIsJl5S05SDpZlSTeEHJaZbObw689DnxsPNdBAH3axN4a3h2R3dVW9oXI6AaJ0gk1U
D9aws+MZNmHcmapCxVAqTXgTmknOM4MMKP7Ifp12ZdfpmZ/z7S4LUapgyQgy/6RyaB8kQ9+rjRI0
gelPtKv1rVmYY+JLNdPVqznI6sDDmMh8VbQRRKgIHa3dMQ54frRTRUjfNRVluojrSHuCDoszgCoi
cgO7xMOlbAXdmXDJA7wwCORdVugyI7gPxTelBh7jlmbah8c4eftBbaw+3A1Km7/ZkuzIjwua1V6m
hCb3mZbJp7Yazd9oLujPFGlXMmm4RY9jvBg4GYobfZq0+TqtjVjx9JQRslxJpn0HV1emG4d7eN5E
rVMRlBSzQ17X4w6xCxneku2DrLKTK43wQec5qlqxZU5l/JSk4US7xxyUeFvCSzJo52m0lWVrzb7G
lFnKh3ROn9F1WbmX42cR8tfreWMV2tx6XJFgHB03zZ8GA11jA+IjLq0hD1I8LF3r0kodZaShP4zf
Il7ls5xnRMZj4salr6TEPr+PtAi74aKs5I6WUHjfRIs/RzZY4llRo+4Heg+OX9EFEFCmXI7NJjKc
xvBDRULFMAJHu2gSzt87PAECpGEXAF2aTrBNSbM4nIVWS0/EtBgwN8F5Bd/EhiI2tqqWuUC50PdZ
i+8bt4EdbI2RIsIzcEzdFX2rJNfmNASW54zqGHthjzORnxU0VA/OZJl/pFlFPwpCSsRLsLuLUpAS
bRw4UMbjnGbd9WSoZXxNdmZdD1K1i73ZF33sm2YOqYbMgW6NEL2oN3mvKTRg5pDNE5nMk+6njgep
9Dh8yCm6fozUBEh8lBKDg9mRwffUCeWEmnK2oQFxdSRboN76SkrSlF1OTz31MznVHfJZvb4V3VD+
UjLFjK9GzTIPqK+7X1afmVtVi7rqltY9mFeLKHIiKFXWf26fx78nsNU/Gd3XZ0NaUCcCiaOPr6ch
2VtbkZpv4l4ady10DxhiYLD4KPXTCOTQG6k/aViQY7o51O92UhIEu4huOTdJa9d+ksYM900Gm63f
OrIwvCJqjGcX6tF7lInxWa1sp/NyrRjfCwyixSaJeuWBfGKGoVLx420n/24YXf2cjqXqesRqkaCB
gncCc8yoSVqmUMZYHlnFTO02N60XYwBDqwH3eNpc0q4dT3Sj8W6K1viuq3b3YCgUqF7j9M0vTQ0L
8hGKILkJgDUvch6QlC7o9KuYlNTys7hvSjgreFZj9qljTNtLSBYc/VzuuQujn7YxmC3W0tOs4/NU
xdbGgAkTbwJeoPCh5dqc1YB94MeaHkNbxjMM/FxC2PKWmIxohQ9seDUjpa4Lh3YniFwqnzGYyn6n
Y1+XsPDn7K7IyDy3Ux9KYC3g3XzjJr0x7sYEWLsarbzyJ4Yq82QBKtHtHHDBgI0745tM1fSdggAd
d5wr85MmJhXVilINT0Y4JY/a1AuaRmIAheP6KKUPXwNkOnPa8q5vg+o2NzT9e11Q6T/QdtINv4J5
9TahrHsNyyn/1lgpKTYM8AROWBzoz5E5lSjwp1i/VYC5o0NZhNV71JcLA5EaJPUGbNzafacWqeL1
nct9oUxdApwEmPhkWZBakgibS2+oivZPj+DizaIEDck3dM6nTpIQ0oEU8+RFzmjAvXLTzvK1qDEf
Yns2qZ9y7Ka9rtPEw6gP40POMDJJu9JI3mHRUXhMbf97hE2ce1Gz7NymMeLyMMu0eCkBgdnEbjbG
vkIzQPXACyLXo9FE+2m20ugmamVh+7Wh1dy9A39pV0VGFzHOI6IhnqnKlB2MPIAs1IRj+xA2AbSK
ZCHXe4YxRBMctE55oR7P7nST9jZvO1HuZN2G90hoMMwNRGFcaKKl71svtCQOmWliCpmWnbOxaaQ9
00iUr2o4aObWVjN6sX0di1t4koXFKHGNZhU1mgUSnQh78omtEDZIt4qHqWMkzEapdD5y1AIfb9j2
KDtCWHovSqTLcaNHk3oYFCB34nY4vjvSDJ5MMhfek6V0P4U+g+wjgo8ZKyPMieJcGaJnEcRmcIkN
63BXVLjE7Nj+BDPoeNyPpcnsY1DXvgrJ1vWaHlMuLa6HqayvFYN44tlt2KabNjOq2VOsKbhDY9E/
9prT/uyN1qgPAp+QqyIDfidbKwOgSMN8p3c3EPLsOjyUOqp6+q9xuVeHCjbPaCjyikdtoDPYWhT5
EzKrP7E1QGlR8GzfNWpu/SeNKLO2St0X70tIoDID58C7m+zhwg7GHCtDMNLXyhkEGodIDwtuJcWh
JUNf4jarERRAibGC29nOmOA303yDfxDNZb9xgzKUpEFGfDmbBV1rGcBNp2kB42NXKVN6m7olF2Ze
5YPG9qn1y9QEZ8LnRi0z6iYrfVTbMfk1lLP9FsEBh4QZ6eqPZq4ohMwMpx1jjGDYhJqKrjDs1IBU
3Or1H+zC5Br6/a8xaLLK1wtJhmfH5OT27Gi4QBaZekg0CYdpnAE2CdJJFW0ThzTd6xWqTy8BooNg
5A7aBUScyNnibscsJqtQ9PcCAhwRSufqTYpePURNxZGg2e/eN5rU7yVd52ITDPrwWmnclGw+Y/ip
FYwX8pI0sa76Br6XV7hl/DxMQGT0oQbzBt31wA6HUBltO8h8NX5Q0qCCt1OQC6sW6iUfroafkY7K
U+qOIeS1hXRYmkwY2vdVHxNkg+K1Rjj6MuhNeVuo8agfkkyqu0IZW2NPQK1S327LNjJgStAGZPwP
PYSsv0wLME+xoIfw6BzPRkXaH0bXzMEY8thq/FrRaPAyGAVxA974QNq9nnKe+AhBDXepNS3Ajt65
SYeYCWaNTkv8BiEZHYNiTC2bWTI1nFxaEXQouCuidttLO9N3TAaijZ10ev1SJtrwZyi4d3DhAmXe
JO1UfbNdoWTXkHvjq4Rokfv2sFRS4Mr8CCgycejZ5FsveI8qVygVga7teUjejcgY/oDrsWqdNqm7
oVeVOXe1kdMEZqLhTA2A5y1Ia+GY9Q+0b9K8iswy/g7RoG1JsnrZQZOJFXgiI/KV1K8lrKtDSBut
uUZC29z0kMs736HFNR+YiCjj6A58ddSeYFXMP0m2ejjwo20EzXMbpsg/tjW2W/aFAnz/jrP38DKG
+tjtweGdcuNSCcOr6BQcIampaWiH9qy8utigYdXlWO5t1KVuBAMsckioy/JbA3QPmUqN1Z8KlIhi
M8epGWwhhLjQoShH843RwAsC3V4OgNFNGBRqhdNXvlMrjUVWbcMuA91zn9qych7mTh9UAMqZx0SV
XO1h1w43c9/MtNxmIsMGMKR7DCFKd2BCIq3oYzrpc4wlgr7pyrLG6QfmH4llmk/0hxuTkFOLlELf
gQwioIm1bQsXRYlSYAWFbQNmi3VjKmc7OFT0k2OMiUhq/VLVgAmB3Qprh9WYxI8J+zRnR7c+5W7S
NeA4A+o4PnH1TIlc1L0GUKUr4TcSxqHfRrimXmIgI+iqqIWiUBA3bN9hVHFSqJJ8Crx0IryDHdLk
ucAJnAIakokNn2tOxLuZaima4QLrTBxW+3Tc5Hpv/I7mghioxEyf8RQ9py/rJvB+vY5g/VhnVfYd
MqIut1Ty43MfRnl0oZBsg2fEUn+wQw1XrVFIdmRrFa0AKRTiZiChea+S3vmGRbAL4YjpRME2c2dk
nLOutbe1E2tvUanZ5iZJRvViNsNS3tVuWT8MU2Gq8DUcWOvlks7ngZ7WvqF2MMHIwhXU1oXV/Cii
jNo2wQqUIA9xM9jQDTceCAfgRujKoOHqRaYoEN6U7p4wNfe+nqTwGmWCi9FQ/b0HjNbtvVIt2xtC
I9gw3KHgBfVFdphwUx03kByABKH2VK8TmrhmU0Fyqy6Zk6L+F46Fo+9Vhb6eT2tAcJWoFhMjCS6K
sxWDTsmJ43n7Ow+1ZiCJTsNnfHX7hymqe24YaYXvURXP/4kAtGSX1m760+WSrrcWBwv0oUqcCtuZ
xIYLOpFm+ux4AG4jUjg3KBdI9ii301/05Yv3Utrx4Ans4J9BbunLDE073ZTl4L7j9wKDB5TYrOj8
zwk0ZV1xfmdJPv+Mqad4KpHBY+tyuzf8JE7MdoHwzN5XYzt7i/FzZVCPmJHYG3TnQDrjRcfR9C4E
0aKccwgnqsrHD4HqLpth0lpPtbXB5BwYSgSzKAnrrSNdqNbcLYxQckJjDn1A2OqWSWPqtLFVS702
w4IBA7EYsnJPzpj+qEqiMkkcdKNOk4R+SI75LyimyT1a1hZuYazlyhYWeHDfEp8in9ReUJrFZfdN
gx/+XYLXPJkW2IHB7Xidl5n+mGS6UTxUydBhr+PG/XTQnH781kRNg/XpXOtY/8isDfZTqSePndQb
uk3DhFBlUmc6jOQuGKXOmpM6WyojxdrGRkmJODaVVW+0llOzDdt4JD66Q11cFMaodUhwB8Nx6aea
xAdTb/njCAnPLxnPUvHxVytxMUjElPx0SsgSe2wx+uCmp66BxMVk+scRrtwfg3KATy0WA5cipL8e
GBEUsgnWC5SGVs1+DvUYPAVk978xglpaq9M4GAQCcsAt8hv9FQ0I7I4cSdBrFY9c5HUr3H2VDSnI
Kqqg/DDC6XykPpEMMk60Bsq8iSBoEHMl/CZDfeilmpZlsEpojGyCAGkMeaRt39OPJts0UQJcJTWU
u03MSEkHwKDjeoJQoz9rUxX/HB3YvH6W2WS5KP7qyq9UJ7gvEgNuUTmkJLlArVG6K/Xc+qbkGuSd
DqOQ+0YR7exXTtANHpI3GEzSVssnLbbrN6hms7Ib7aneR6hz540TVsElW8rItmmdk5lmil48CKd1
HhnWWL46emUqux4iwZ9OxOPPPgJuosmSGLfNrKSPGHPwngb2w7sEXB+pN4fqokZ01W8Fnu+tz+9S
n4zZlYdRSQIIMTRPfzdpHL5OMkze8nbSv+cUvb+7asxj4Fj2nKfpuTJ5IbxsmkkmHhZeAw/+R5aB
zog0D+jh5v0MIG87cg/XvtJ8aqSw5DYEhyNlhpzvdTqOaduwbu3bNjGVkQCeCZMuYJK81DKNn9wg
de8BEOm9DEEwK0urayw9x1IQuYyxQREwEe/eSSUoQDT4ll5bInvwkFgFP62IpsWucavE2EywIlwY
X+10acxWjuuFutw7iVpl8dboIxq0GdwOfStyx75bKlCTUNPNF03ZhLUfdD1dPpyctOumn43vYUps
87C6jJlDRLGyc2pJkoONc/3fgPTvOq7yVtv0tQpyHjvoCzzMi8beN9sqzLx+npQXpIh8+XHCHN2J
Z/GkjzamLRUMTI3vR+LGLJ1SQ4KTFu5Dmwaz6VG2R6QSgRAcE1VTvg+xPn8P4r4TUMOXjjO2cN27
kTR65c8DHRl/ZhZFsDgMTkBvdI/uc76qApGWAtubdFvcIByrbx03hHpsi5x8PzTslpFRrhxG4j9A
vdZMgL7zmA7BDsqoER4y0bgPShHhp+G6YPdXej+AawCMN5ugnaYGsQUZwIWWGK7iNS0TlduiVqhQ
WwD4LSVskSBITMryQZsEBAHYYw1ymoDtBEzSd9tqjCa5qdVRGL4zI4b2R7Xr3nt9UIbt0NUi2bmR
m3LSItci/4KKOkOkC8NkI2gOxr/HkBbNtpsV0ft5iRSedG1KIV+4lRZf4kTm5jdDHzv3Zpxm1Ubv
5wzBVgnb7g7xD/B2h2KBl1Hp+W+RFqLZTdEcjJtppHm1CyPS5Y3gLdabmdBOxpGAV/FiM6kI+kNa
8BhXNhlGxRAMBcpnT2oycYT/ZMXIWPUYBchj2U54vVQMBLhhNEL7AnvWAI4sG+umMkGgfX2eJCRj
Rya4MhqBgINLPPMUIJVbEQjILyM9VTh5AwTtTYaS6HcZyOl7mYnkzoCfri7UQbrI9GVtytNS/ucE
PSUhHV66hvQRycMSE+imtTP1jTxwaH0Kl4LEtK+dOyH1SuwDw5nfQmVQbxCb9uoVsjL992AKfWnT
ZBA1mSoUXtAijmaQUrW4Q2agC9j8ehcBuDPqwIcOxImyx0R9iBh/kPqlofLBelU1n7qmBmCuOgug
N1Ub92JSwnbYD3zvbzP3+ngw6HFcJHUEEq73dJNwO+uuoUZwd5bwUG7JGbhEMrUpe29uaG3snbiq
aWVp6Aq+0Z3MSEzKXoM5VaTOg5WX0GK5hMK7KoNT7PW85R9w1fu7pfyDlKNmKMMUpWzuUUwGv1JJ
L9nv9ZG6wxidDMIIw1Ve3WjiMIcymmyYWhlNjDzBYneLL57xK6PthkesJqOnyCha6mHVrV5xHLIy
2m1F9isUVQ0fIkhpLqHrziTs9EI+iRIuAJEWJoZh4n7sxQ2jyTec4unNnay5J7vXYYUMNG1N+Dgk
kzCmjezRiFE1+OBR1k/Tqe0HbqZG35VBCOLN1q23ahvWJP611KW/ROdppyW0fLbJ2NLQNp0ZimTk
5HcLG3XaRGM13pDPFI11CMG2p22EJ0GFyVyl3DQ9d+khLUv9wqFTonkOVvMU9uUoxV2DLPB3Hajz
nRU7WesNUCy6g1HOTnzlyLgQtOfD1r6eWyuTz1QIyrPi0hYFBJIq7HwrId9tByles2KmoybI65Nf
bpj0ikchBkMxEEim9rKCM/7DZl6oC+DiFiaBQadJBss2pAUP/SeevsMt7Zm24SJc2ukSJY9XdhNT
aD/XWy9OAv/4pjNdjSSfySUCNZZGD3Il7c7EZLoVtB/gYEN7U7oy8Lq06vZ2Ooz3ipJh9aoEIZ+r
7TZZ2on958uv5d7L8kxpRYzvYGILBnastEbBWreQVnIP4RWFUQaRuTuocAR1tJ3yDoTC9WbTCK/q
MYMU/Pni65lifx8elF0Fc9StxT3leHWmhFkmwF3hpQHX7LYWAYcnZyDgNqW+iCE10U8L0WWDnsfU
VihEt2kB14R8hnZ3ZbUvZ37R2jTg7/v45xetDFagOwdVnfM5wtIg9gJgbpLQ1XyypueKpJhgAxJe
o0XbZu1g4u7lTPuioBegDSHE8InmA2wS98ybWgvi//4sxhdiZYClxwdfsWokKncGxXGRhzReUc6F
0Doy+pJpU1rl5vO3sHaGWFZb/D3sxdsURszKJEUORsGAd3ggkIGdn0Zs65DjEEvZXjya409G/Gpn
LHRObUMM94RlLntQmCvjC+iRTZk2oPCIAbV7C5IJCa+Aiduq4wXcOXcvC5TbpW59bfgDO9Cw4Blb
yw5kfbHagU6J/hD2C2AfNngIripSCvk9N4j/F/SEALY/f7UfH/R4vdX+miwFWYqUyA4LdVgsVaeb
iXWvYGPoMMWrdlM5VfXomlm4+3zljzublbGeMbE0tplGtfyyf6yDmsksRWyws5mPpF6GMFu5bGX5
RaeWv++TEYFsG/QYtHOOV2HpWHcrTrQ+iPbSXIhvTi4ugeSHbzZs6zP75uO5wHub8AF2DBzI1zxe
zjHcwM0VdmrdcoO1NIl9eo8/kNaIw+ev7+OZMHDZsJlDDtiDu+/yev95fQi56nqMuRuCSqsuyFpQ
YiEejn3onWiSaxq7Zwaun1xRx4YJ/TvChLV3oaDWrvKOMy8jZfgVTLS83DZZeop1lN7j1XjOG+nU
DmFwgoMMwsH8ae0tPjAPwgC3BRfA5WLwk2FqHV/aTV/8D1uRAUQ4wgvD4Kut3mUMlZwsgnc5V3YF
07l1YRyN1ZlVTr0/zMoF1ClmoMCIP/5igw1LN41YpYUfYCEsdOdDEmn1dqTbCn5PV+zzLXJqM7qq
C3eAVIxotjphVlmb4eQsW0T07sNQYAvij2FoK9suI5E5E0nWFkXLSXN1W+UtGnhGrIeUlG6Xkfei
O65FmL/HQHuwQ1OIK7O8dppiGUastP3z5494InxxMWBBJoiVzHjWjt/pHDizbkIR9XAUQM8p7GDf
THRe9TzZVVng0I/Qjb2hQ3c887gnviYWsGDNODIRXIxVotJrcRk5FSe9CTrnVUN2nXAXi/7AqLJu
F6KO3n7+qCdOw5KQMZhFF1xJ69DSDG4Lwy4D1YIcujHxtdx1in5uHvmJr2hr+LlZAo8ijJ9Xj4VZ
TZgUy5kLtFSMcN7TJtnrTSPUnWiX+kE0CKIi0SXumec7uTIXAQI2RgXiln78KQNY/2PLLDBgk159
QWuVAuWkQXw3MRfjJ6EdpuuAjjM4E0hPnBKWU0kucLqG3Lb8rn8CaY3e3UZeyntN5XjZFGq/xQZW
eXBpmpyxTTrxiHj/6Uwv4aQsc8KPl6oyVZsHM+cREf5tlBpe2WjWqG5jkKQHCUf5JRXuObPiEw/o
LsbwDA8yaZqoq0+KWhoD5p4zEvPtNmoNFwldS7APVSQKX96jLoQPlxEbzLzBAfP4ARMU57SQeMAA
N6CN20JiGirznNnbx5OwjFtQmbBqYvdmrf0A1d5hhEfFEBgF94C7dEgh80VJfyYTO7HKYozHPwRP
/PNX0bNDrJIXpsvtY0MQlaIwoepE1pldf2IVhhliLI+BoqZifXb8xkY16keyd6ZVwhjJ72qcdcpN
WSttdGabn1qIhBIre5U7jp1wvBDQkhEWJgMk5gFb0jjXah+24pnhlx+D4t95ophlMRue7Gf1NBr5
yjAW9DV53PSS2BlP27iBCCJHJP9b5NVyev3qlsOJl0mN8NPNZa7KKmzEcLppGZAw67qkYoscuZPT
OG4+X+XEg9kOYdFQudssyrzjtzdg3hrWaUUl7lZgh1lkXzNJptk5dhf5cgzPTeY5vR4VAFNMSe/W
lvi9pna2TSsHLoLSAAQySxSYNQiR2SRqUj50Y63/+vwRT2wQHpEZZlwyGP5/qLwxx0eywoucoiJG
tlsCM5Tt/PX9jiEPvTBTX6Kuu3L4dhsLgTuKA6/L1ODeGVE7NUk6nRld+TEtoPtkcpMwNpPZAu7q
7AZWhNfU4p2pM9cOmjaWLEhmhm9kydU1ctPeN+p4UdMkfXjGGv7ElyPbwizQZFChoJVyvFP6WI2r
imklXmkZ4Qv6H/Nl7lyj2WUlnh2elcIt2n3+5T5eK8ym4FUukA6X5/rOjgatcAdGaHuBXsx7E3rW
W6YATV4rGtX5fYB8V3hlFdHC/XzhE1vGwdPT4QA6nL+10SxDL8lfMRv0+qhVbhPTyL1GyuHLaSyP
52J6qaG2wu97dX+VckTI78AAczOn2CNqDHB4Uwqbo5BluXlmg57aOlzNNACXNwpj7vj7dTrzsCCp
UpY6Y7zH2AtiXRYrWNIHdnKDGeF0Y9Kz2+vk1k9ff502r5FRIw7bx1y21j+ZiB3Trg4tE+o/rKZ7
geHTtsRQ8UyJemqD2holMSmkSaW6SpkxfJI6dvPQkq3U9hqYC2/6iKUn5NsK3MxqDv/DU1FJ43JL
1UOoPn6qGS+VEn0gu9MoZbxB4i4t+F44ZJ3ZjScfjCJ/ST74r7Mq9bGlghOKPQP2LQECAsYCg5E0
pTtmhzQ31eZxRvZzrhF2YtFlQgplDy+TK3x1McwaHGU5I7KZGNcGLIV+a4IEX2JqE+b55vNX+TGT
Y3NQoJqUqdwK+iq25EOKxBZPHfRQLcoiP57HKntB+GVXI/LwadDOFXV/h6Ict4OXeSkUVg7vlexh
9fXG3I1CCzTCczl2+TbuW/VmGLEPc+O2OAQOaJGIqwaIF/gbmi6IlBdONhhgjkHema17It64uJ4Q
0nWL2L5OL6MBiiajoUpINnW4ZYouXL4Qm/jP3/LpZ/5nmeUz/HMOE6vNejVg9E0wz6Pl1d3irMWc
SMP0c91t78w8Ui7UAUjNybCrlRnGQ7iWO4zkSdSvXyc8Mv0kjZYSkWF1Wkuc5ALb4JGRj2FyCm31
j15XKdwwNbzsG0q0zx/+1Cum981dws25THQ7fnbDmhlMgSejZ5t6heka8iF7yoczT3VqI9tMERc4
4+t8y1WkgyJsZGNHnYB/XvUaJCHQYaWF70zdPpcKnHwgaq7FnhySr7p6gVgjwxAQJBw1E8Q3QQ01
EJwmOpNwnFwFRQmBh9YH8fv4tSFqCqTGzFRmBIexs8OjyOg2VFrInz//PqfeHLN7uFrpu9N7WKXx
Ncm9g6KVhZRW3SnQ0jd22dsPErnwt/9lKVyf3SWxZgD48TPlzdi0rsJHkmMr75ygjQA1Hfi80IqG
5Pv/sBijrujAkWKLdRWOl02ENTQJbw/+suu6lqmXUMU3fZvlu8+XOvWtSNG4APFi5oZfPRdkJsNq
cjo3um7mD/hYOLeW0ztnYtXyf1kHThyS7aU7xA2xNmIust6a4pl9VzQQKL0O0ugFwXF4jmhQ7WSH
1Ofzxzq1M+j1wVWEtgSEtbr+9BbFeG6BnGGmVfjJjDauTpgQRl4fnflYH5+NbonBpuDio5OxfrbB
EG7WQK5epNSwe4LqoXTqS+zorINax/2ZBzuxmoPpMrMTGPiy8M6O9+HQ6QqjxkHUzUGxLsPcVZ6Y
64RuR3TzPf58wZl88+P+oLEumJpDHqEhc12d5Vi1YO4rJYp2YPVXueghcl0bHj//XCdXYcQhx5hW
BpDn8VMpSm+NM9ZMUNuwXzX6sL6Fy3luoNKJd7fkQuAsFAf0nJc//+cqo1uPNMqBYF/0U38vRLCw
JJD8Xhr5YP3QqiD778uPxRakyaRhVQ/As3os3crqOIwoCbAXI1nPtd9xYX9xQDWNBeoBg7BEQOfy
WKeUmoLTRDH3lHeljoVug3EMzWWj8GFfoE5T+WZnTvPHr0VcN5m9SU1JirnGA6teIr/pXYh9WdVd
23MS3KjdoA9fju5oK1SbwTg20V1zVtHdyaH4wPlIscVoy22e5n/mhV1WW8m5GVgfHsjSBRW4rVIi
a4wuXx0qbH5rpVNRIYpqil/zUpHbtI2+3J5nFUpT0ollUgIPdLz9YIRC+7bxGq7R4FZeWjj44AzT
kOo3fSfh7SWNC28OkTyHH5vL6ixMduo5l7BBRU4EAXA8/gUZlc6i9oWwVGfQY+Jaj66N2My/ev9z
nSwDtriYuZkJjcfLqHjDd8bSxkMT5mxcffhTwDY+fH62llz76Eqh47nMClmgcHf593iROi6aum2s
tw6BsCyVBys+5Kq9K4XmMe6GBAfFF8MazuzJD92FZVVUR7R1jcUtaPUNoQ9i1Ttab2N36UbOdd5v
tTLwMyvZzPPL5w+4XoresQr4wIQcOq7In1fBI8ZUYnbdCUmwNYa3WJ0Efjfk/ZWC2frWyQP4Y9ym
m88XXe+Qv4sC8QNpaqQY69ZeguWQOZRj5GHekT4gFMi2szM5Z1ZZ387/v4pDzqvry1S91XkDgw7x
AubRIvROA5wSZWnFYqHkIyo/x5c4sdgyKQRBGoA38zFWUb8uS2aUmQsBMQpYa5DOIxcaN+bYBl/c
+DzX0VKrjW9aQWDPFUshTBxQM+TBHmeVr6Zsyyp0fhiMQV+NSLKKi10nIij4WDMSZMz9AGgM1jbb
u6/uBMBZ5BDEKbpN9EeOzxfSgzkxLVSKQSwlVWwTYa+YfTXygvwcrbI6xRQkGAKMFI+4gQYeplmv
aipeP3+SjxuAdgS+rEzmWNAme/VVxkxptXDGR61seuu3GDFzyFDnLqYS9rk5SX+37r9hiQSDxWgR
gJaAL63H0w0YJBhTD4oFiI6FDDmjglLbbq5rJa9u4duWu9bqugPOr5o/xol2gUVudiY2fjjF1MgM
PBFQpZxFzLl64rzCXj2P7Bc3RgpQ4bHoj1Z6Lps6uQgED94piI2lrhfB8wUP4fA1narc3eqVbl4W
DKpz91/6egshxqAQAkJhIYafrGJFl2WjG1nj4DEJL4KsLJ3vmKagJTWS6EyNt3qi/1+KLJc5rUDY
zDI83vJ6YMdpQXLrWTnK74YH3HSZIr4WJP6uAvTz92GYf7kmIsxliYdUESG5iZjBUSOHvtbV+Rxg
t2bv/f8yoAvL5D3KVXP13jDN6cHPFJjzvVkfkrGarrGQ627NLjT3EQUzEq/RRJGJkGtImaCCSroL
L0xMW3w+6bmDvjqEf3+OBRSwHEES4g/9SKfQ8M/DJwKtQuY1RppdjXgZ7GJEbmemcf+lhf1zBv+u
BUtOY+OA3ZMbH39Hw8jxfZ74jlFSP3WofPDN0vdzkB7wKz6YZf3WxcNbJ5idYwTfCrN7GUGgJ7K+
qk0vMKU/16dYYuXqB3GRO1zorgaLbk0WQlqBPNfBH18Vtav/yTF/TS+LBpTzHuPMIt2l8ZxrjxjC
xb/mGCvqM2SlEy9/mWGr0jeDL4Hz3vELCepZ6/D+7D2YYRj4WmW5gTIsN1WUZJvPj+uJM3S01PJT
/qmxKjFp0bRsu6i1lIuUDXFNMtp9/aSyissZhci23IXHq9ToW4Mi4wx1cxjtNHdUdlLDaOp/eBbK
KgEECAhhrfaRy4iFDN819lGZJG/Io5tbpVesx89XObU5YHpwJOiPgN2uog6Ei1D2OfLqNBbJnnmt
kY0IRITb0Ajba1Vi6aB1Ul7qfdJ///rS3FGQyuB6fDwoaKwLMeRoDHWaczejMId3hiIoF2i+zfsc
Szl80yzrnth/jhr4cZvAlafegq1EMk1IOP6AygC0o9QJ5h2OUd0kaVEeIrc5h7Z8fLUOCCCfTnVU
Crx1vz5Sq95SZT556PMeVct87w3nKZityx77Fgxb24Nt1F+jtRB86Ehq2AbQZtVg6K6uRSRHA2V3
MSFBxbXgxZW4gh+k0GPLx19WRhg2NiEgDP6cyfPnn3PZKcdhxhFLW5wMhLgPOnj8UiHPRK6bsrRj
wcfWxyDZljKqtgw6Qt/Q1uc6D8v/7+N6BlAIlGS4q6udO4k5MEINM5xmwPdAG/PkRxaGwQ6adYLK
0ZYHjIjPDf/7GMsWOBCKEhAAO2fdLY8YNIhCGnNF3IwUP1VLZZMajbuTmGudiWUnl6JmRw2KkSE3
9vH7xKVtZlgjDjPYBg4aF4iaqtvAjYt8J5JZWF/L2hgx43BXQ6hgyy5Y/erGVkZE1I6J6MIcMfFQ
asytZMrUtC9ukoWozhJET0iKVJbHD+UG8M1mDKhwycudZjsNUVJsMisyfyMHczBCk8m5IcMf3uNq
yfV7zND8OYwz8NF8yo0w0j+JLdpNXmX9mYf7EFb+svChOJBdgVtbq3shmqdIxQ8JI9Gp6i4wLcl9
5EDFmX3xcRX6GqDwAJ1cqRi3H79CLEX7xK6QK7tpY26rqEfOGVjz/vMPtT5d5C6cKs4Vu1xzsCE9
XgUxlmDgE0yXLgjUx9HtmZgUdheTbvce04fGx748Bw99WJI3RuGysLYX0va65suErY96g44ibmqx
GTEvN323bJV7ga3Sneu0i1nd1G4/f9Dl8/8bRmiKaaRpC+2QReFaHj9oNg5dr6ZMgWKUstf5w7bc
6zfa5v/YO4/luLFsXb9KR81RB97cON0DmMxk0ko0EjVBUBQJ77Hhnv5+SFWfJlN1mFfzGz3oqFKJ
mwC2WXutf/1ffGKY40omm8b7cY7OHKJFYTY549T+t4fSB7zh/tjfPH38MIf7yEdPo71/msnsYpr9
GEXdIihwAXkEyhV+Lz7wE88IKL255627xzvfnb98PPbx5fOXJ1wn7pvgi+tzrrcrT0va6d7ooYF3
n61La/+75+rxm1wX/JtxprzEGKJkHP1TuG3or39Az7wPT3yw49P7eJSj44W+/DSX1qdZNoBBPFwD
vdKrT6zlX+5Jx6Osa+LNs2hJq+jp+r0um+B75t29GNunh9tT2MwD2fejaXG07aJjzmclYZgmQHbq
YUTgPuC0eb141j3mnWcnZsI6lz8a7mjLdcBVsn0w3Oh9x/HVfS7d/at3eyLgUP5mw3i7dI8v50VX
dhY+oOtTYYXlkSzyAAZ5tm/6T9vHzr/HNOjUBzuxXRz3P/W2VjvxOubgc7FjgSXBl8V9vr+K3ZvO
f+JO4OK0eeJgOfX9jrX1Gm4dar5+v9n7vmzkLTisoNvEV8lZ6OZb4Z74futZ/8H3U492kUynhZLu
wvUhY6/gf7qL3aeHM9uJ17ku1Y8GOtoydAkOUUzl0lVKfL2HkE6IqhX7IbNOPdOpuXK0adhW2tnl
utBs46sIdwlGyTXIU6PM8CQ5VXA+5Nk+eq6jzSO1JdXAeeznC8yvgTT41gYAnHef+In/Sp89G7Hs
vp56ykP8+dHAR/vJGBWABBoG1m7VffdQXTV77Xt4Q7oRz+36ab4r98m1dmPcnZgxp17v0QYT9VNi
VuuM0ZgzmC0wP4cdUZ4XupZXB2UQ+bZne6ck278kW472T/Vop5nVMsu7dWFQgNwkO8W/K7zFfQnd
mtdbbVT35Dn+dxsABUFE/GuzHP0173fsLrOLUl6nLATiQGF9aL5D5KB7znnhwe/71N1gZ71tt/qF
c3biLf/dvvp27KO3jLHMnFMgIVbxx8B8yDfxZtzMfrbpztTdqZzZ331S6gkULRDVURQ/uhCkuFSn
c1t3bov1u6zQfItPlT6/iLL10+XTx492vBEQ9pP3JNmhaYj8ES28f6tmn6hhnOuLJ2m9tsEoCUtl
pU0ArM3LiT1n3VPeLhGGQtlJoZ8WJNvCIOv9ULmtmpM6gM0KaUw/r5yyRA+s5Sf20OO3t46iU8Hi
NrA2yx7nVXQQ1cAg8T3qacq9xnHS2rdD3nnyrBbXaV0U93QyKTe//RbJ4HCtIminCGqu8+dNNFHh
jdB2NaBGaJN1gCkre6reF5/wqs9PzcV1Czt6jdzhSNwgxDfovjpaB6B42sWxpNmzyqF0POwuuntc
4DBTao1Ky+5yZehxey0sTGvJbHeSi0licZOnc/hg9GVf4RkwDMNZU5jqJ9QkDYChNqltt5aBJn38
Xn4Jvqm5UhszFVJN6MKoXb1/MToEjbK3LAiWyjAAHJHyaGY3xLA29qcOyCse0MYwpRvwpsNTS+Xx
OeqcyPYVqoPLJq0181SD+3F8uf5KGvOD8hY+r0CM3v9KEm5NCYj4yYOvkOEyrKkuJIrikcQ/XgRj
Pdj7uVY5dpNhOhHa/rrYND4a8jTywWTotaPTCRtXaZzpDvHa3v7WIN6473EhusZ685RK9G9GWjtp
TMrwZBXQ8rx/yKhbeXeOuuCrl5pIKeh18qs5xTaUOtXLxx/513VNCpOcl0WCgRa045J8ZMlTUeFp
5Vm43wR9O0F3aqIT5ZNfLjl8NpoqNSSZFJA5AtYnfrPEIooTWrqIwQulOHQncKJuWkSay4Qq9olY
qsDKwzxQ5VS/pJqfvxjFrJzYwX5devwO6G7WbiVkZseZtnkZxqhqWF02Rs5mEFWhdKtnMppAp8f+
5gzvYtxbfvvtrvsYDT5IfRQy9e+fuzDiQqtysPNVV2F6M+vZpigsbff7oyBuXosFaA5olH0/SjQO
1KbmdMDZBZgn5kdYDEPS/u33p8saD6KQWaNWefjGb75hNmuZ1SMM8ZKxLi9zvVP8RMJwZsRG1C/E
FG5+96lWzQaKylU5vJ4J759KneUuB0SLOfySRPu0kpazECDLiUvCrxuKrRq0bPJQlNx+ER3S9EtJ
b7Y7Dzhs6csyljc5Du072TYkFBvGiEXs1A1nodT9Jcn6r+fp/0Qv1c3Pbb/713/zz88V/k6rbOzo
H/91mTy3fPvX/r/Xv/Y//9n7v/Sv6+Gl7UX78o/Lp7r7x0aUP576pCqP/867H8FIf/0m/lP/9O4f
grJP+vmTeGnnzy+dyPvDcPzO63/5//qH/3g5/JS7uX755x/PlSj79adF/Fp//PVHZz/++cda5fmv
tz/+rz+7eir4a/SZVcX3hHTNzx/277/x8tT1//xDMs0/SXeuogmKofZaSv7jH+PL4Y9s5U+K2GxX
aLJ0yhJrnaes2j7+5x+K8adNLhH9I8UDZP+rgo/Vtf6RpP9Jll9DnUN5gYmFsuSPf/9y777Xf77f
P0pR3FQJwDJ+8s8m6f+c5wY1WluhpOUQfFG4Jx/2fpJa2QDXl5I9nnVRfkXbMXbC12ZX9rSt+82B
l4P4AHYOAQYcnRVa2fnTga8jQY+/yw/UnbxoZQg8hrwAmYjibsDdWYtmrAIA9vQrugfZlnJmHHg+
EaL571qMHXUgz5F8k5or/CemW8P2gbPUGxLVWPSnujGAj2xUrjAIhkEI9UIFJ4RRMXYv1PuMO7NF
gQrqDPZQVKwYIrA8IImcA57IPKCKsl7ACjHTRF7OrUKTVb88oI1UTJmmh7TRQtMrMs2ZbjUzWhRs
3Q4wpFSLcZbDcAhIklEUgJv0lZ2ERQAYJVwY0ps8M8W0VVbOEtZX452dzetd6wBiitGew4lZ+UyN
iFp8s+wc+4RsJTjh+2lc4k3Wd0EOS9TCn9FSBt8UeadseZls54mZh9dCFAnGgQdQVK4NSu33dDjg
kyjXww/tgJVy5NG6MmsxlMEw6im+uCuDaqhTWgaWA5rKiJUVL7oSq0p+KYgQTMcvITbV2AIc8FbY
qoO6SrD8GTfJTwTWAYel9Jg9Q2FMwGQNKzGrWtlZdm2PgNHnfmnc5YDX6g+oLb1oynoPZYzRxiWK
wGYJudY8szYBVZnOSuz6Se9SDigvGCbWq2rEXe2h5JQx2D+Av6iQVTg3YbcKmE7RiTKztJWiTZlI
4U12wIfFVhsmyRk4Ezyctu0IXixVZ/ytygN1DHt7CGSzSroGwgBgMge7444WaAdembCHNPJhB1VW
0B2YZk47TI/xgXSG5yrUs3QFoFkHFlp04KLFB0aaeuCl1eUIcyrF/i501aJo76mhJpCydaEtF+AN
UzJfBwKbZU6hHRjjMOVBXDID3abJ6o2hVOp2LsrRxtcY8Ymb66UAU+hgI+9K/aJ9AXRTPgCIz3+o
bN1PFsCY2q96UWhej1kLX3glx41aotyyphdj15qQtoOU//qpMAvIURLyxWdxYM9FnTW8MreWxl8O
YLoFC2PMY7N+HNxO7WQSxZMRW2c9hOMcwwRNwnt2ymkUE0yn2Z+5yfC+RhpEHAPg+Ow6Ne0IXmx3
9n2DLSR8t97ARrzBsLfcqQ0mat4ouFm68hxWth+rg3Ne5+GMBa85yMKj861dLmHu1dcYxVm2K8N9
mbaRBGfubIrYRN2SO9xzlxZJFOCnKN3KGthdt6NbDQRdZRkQLNH+AipZ4Ep7Dcl1eGgOfYjbhHYz
YNDVjOchyDklCdLUlh8z8FIq72Wy7tUxGR5rUFpgqWFEB5JUZBj6RVq+LaVcXNnWLBss1sK4MAoj
Jeox+v4eEPDwGV7hoPAeTUzUmkKeui2Sjf68k6jWuzh/yC/qJJrRG63OukprKqY+nk+dgPYBlPw2
njAbM30F3674DPtIsMTpnKSvGQ2scqDSdRP6zLc29BsVEIWv0IpO7lkYs4rBNO6DbpuEtCHPbaWn
viOLBrOrokDxr063BijLTyp8x8Ifkl5Sg6GSjJdIKnXnrAYj1CL86k3NjaIu6f2BOA96e6+CoAZa
15HkawuVJF+zKFe4adex55QrDX0qKbG6mdbggxv3EykBOsJKA3lSy0yXQjtsYbS0zQLYqC6i7Rwp
kerTJwCtppMAe7htHAopAEqVUheLQ5xBojpT/F5NchiEsZN8a1GeZIGjS0txFSHHu81ZUdwYxmZe
PHtsBaYzsAbZTKsiaT17qOHR09A4RVygqu4pEkI3gqnQc+1czNgn7/RGmWKYsbH9Mq6NGq6ddq3A
U7kxU88GK4Jvpta00WZIzOWL09WY3EMFprXLwpnvIm9rVfFEYeeMbOd56yIID0fcHcMkw0hSqWP8
eW18IPVCDJIvyAyDLMucpOPRVf1rRJu94VHGTV6bVMKtgJUe2q7olSg7A6VlYx9mt2ztI9h0/Bkj
u8M7c5C7l3pusINopKWSsKOetBvc+bF2HkOdFUnlNjHdFP/FH8LGsd2jF25oPTzQDRLfcWSrGObY
ZFPLRNARmOmlsbCYLaygCUSlGB0igFGPqKKpQMw61aNppT0uypoygYvGcwRWhTDQZQ25ap2zoWAP
G9ZFr/Pv7ZUlF3FKOMNjJDCwDVIwMBwERooHXb0qjbyuapOvVZ8BvQy5p/wIUcmUHGtFrexjoElQ
eZpUtnb0s8APUsccY2oxiLvFGXrIZ0RRP1KnFOcU/LIMU0pmlIvcQVJXnuR4Dc+1oM9fHbUfwCyW
ejsaptxg+Tw7g68kbRi7UyGSu2aQ8WGWWop+vq11GAFrY6Q/FUZpvcyWE04MHQuLcCaaYIsOLQGE
FU/zlu5s/vUojOq7A0jAJCGxhiXkcmRkDf04s3uZ9czUKjpFCfKKpbub8BGXyAWag/TYW0gTXMyW
M20TO3X5TaoslKwqRg/A6Zo2/QrqgZ2X5hZiDn1q02/DhNOK1zQLkRVPUr8MZo0VPP4Q/bKDF1FN
XjM0ix4gAJFfzUHt0KyOOJF5HRp15BXy0j+2BY2eviR1xQrhUMVDri7J5BVglXTfSJX2NuWgVQJT
TofbcBIOcgJdnxauJexzFtmfJz0J18Vhdei/PSlP5h+pPGHV3Ukyjtyuw4WzvqKtaLK3nL5VtxGJ
mjy1gPEWT2NJnYk2FcbKKDS+5DAhhJf3fXyJMfjseFbrLJ9nC8Qhzv6K+aPs4/E5MUbsL4ysb0sP
u97wc5VPIfM7HK27xDRmX45As20SJTP6jQ6AXt0tYUv6DomHSJOLxonFN4yAuwYSH1Q1rD21OOg0
s1D9HFyy2HbDoCg4eoJK2KKnqrSgGjWSs01DPKi2Mp4odJQkSyCLKb93IPksW6zlja+Z6CdEc1WH
nVHVmqHhCjNHQ6hFiNJdvbOmmxxJD/ybQm+e0SgvsG2kqc6hX2jqa4OPJ3OxJcMYmGNokPBP0+FC
KAZcuXoujL0Bio4trqGR9Txn4HMm+5D4ipk2JO6W2tE2YwQLHRNvLX0N7bo1NzG8YLyqezyIc51g
SB5CgphZmYsHcwX03iQz9sfRLpzHtnntm0Sa7/F6gt3tERjJ+1JOpeelUHA0xm6eRIG/EPaPW3RK
OmC4NEkG86qi+2m8HErZrq/wvQ+zT0MvzH7Xxb0KItEcB83tmnCk39lx9KCzpRhvzaot5y1YFK33
04xl56V5IxMk4NiReVmSWcknW2oJGOccS3QsBBQowymgrcJXtSh+tqLBfpmmheMomqpY2UqA/fSH
3irD2issXX7U+U2js1KBhnapNcAz93mHYXPnzU6UI8dRO5XPnkXcgc6hh9eVA1a3NC8WEjlgUTF1
H5zAGrAQMP1UMTIF13w7tJ0gM5P5+6CifAmWXizf+jbSH9bcQb3NuN0geUgyDErTlE125/RjCI93
EYYC4U/hiKfD3O5VLN0TSSRwVnOl/9IbQzx7KhrPDq183CpfM1vYqWvmWAJvYWwU0TX5T23cSfi9
s6+XtVUErTDMZWNMyTDuQfuyjSuzbY57vWvacmvVYcS+o4dOzoYagnKwxZJ8LaNy/iqtgrBtOJbW
sp9KSX525hWzUqTyOO5MgPXQu3OjHTrXiOPR2EKwlJOzxoQEtxG05VZBB/5Y+URqZrCuqKuAYMZE
lQ1E7ltdci17iHLforCrf06RhuBvS7MXPY5OoXcvKn7S07ZtCXH2ZaiG+T5VFiXxy5Jz+RqUSaFu
m5Qm51vLnFP5y7C0Ha5EnWRARq+zLDPObOJC8zHBrYbwatRM0w0JQfvLThZsvL3QuvbJacZeDTRd
pv0rM8vG3OTgjaOblnaOievSIsYgT+UM71uRT1kgAxlpqFaoEkFkkSkAPnBVYNWATcHw11Tajhc5
Yfhs5zWsLDSBM55T6G+SRyEoR+JAV83i8zRJY3E5cfSLa6dQ8GI2C6nSfVMrrVtKl8vnwRH2zSQw
y90Wptw+G4W1iL0BOyX/VKXa+EWe82FZ4e29s5u7olcuhVwNctBYE7YWktFH46M6zthgZ4NajUFZ
iAYsH/bMCn7zSfmtqNRE2YJKdl4VfPFzLMe5FF11OHYnvsWHlPdWphbmZmzbSLkerDZbzoaixWSe
hdxhMJE4Uo6h8yTbYBoHyaHaWvBlBt+OZc7DFBbLDw1f6Wbf1GGsR2unbD2eVwtWuX6f6DXhnzxw
tkYzRklXptbiaE9HKNOsh9UY4esNPPe6yhMlOu/gA03YdZBJ9XSRJIoNm6Ja4xo5VKgkoTkW4V5T
c1t/wLaZ8zCvw+G7HoJGHRLNfggl+Fp+0pjDvWa0jbjFDhbMWA6c86UOuSZvFqcBcibZGFfG5bzs
czuRsq0WieUWP+u68RDpRy+9rI8tdggF9tIFXs7hQzumxVdMZeOEvqmkvnQSvCNINGZW6mYtDtGe
Ts7ghz3DJToDgJu8qtCIJK+Ma6P6qlayJnzDjqzyvILc/Ah3PnXOpqaitc1Y6mLgAoKP4Xkppoi1
rIjsHqtmx/bwmxnbG3Kr8X2OiWe1h/IJ+7cs+hSLb7y0vjQYA34ZahK4G+6lTej2htyEPsq9JHMH
Q1Kposg67QjmMBJtmiacmt26NxXX/WBysKptPSpeQWWFW9ukThd5wcaBFD03NA90u8OzddlgEdlX
yn1MWhcyED/8NpMjDvg4M7r+Ega8Wd7Scl4mN7LTluo+XZa+uxgkbiAtxJLGiS5qSa++k4a0FrAO
9WAGRck9wQcVin9+D3qy3FSqGUPCbknlllY1axud7DSILA6/1KMvQJKCphnthjzPMHOigOhULzMS
wMp5EnFDfSYoy1gtjW3DVh3qob/A1r28EXlsDx69uibXt8UUWBuKuS2fuzZCLmyqND6l/WQ3RByq
8kqyBWfmxu56arJ2GiPPIMEv+1gBGewlnK1QagQKizXA51LNIaxCfYFyiPpBCxtp1xNnYgRuEqTQ
ijQOqW9boUzJiOvmzaxW7XJBd4gMqH6QCjN+tBAa3s2xJqU7SIbcqGaWKq4uM84neyvqaQRD7o+y
O1dns/cI0YfBtesop1NGDevGt5B9V67ZGc63rreHDPoYwQQoI6E9oJhcHk0yu1/HIW+iM5QNOCEb
8swCk6JUGndpFOM9WvfZkt/MK460Z7sT/mAsekWmITZXMz+ciz1e+pz7oWSqi0tdeZDPIq5OmosJ
pv1cORrrN2qK6FJNBH2wXVgqcyAatU9B1mfGTdhK1rdwicPP9MSG4TnsFcg54dik2wVb0hoKUcbK
y8BH2QB3axxZWi7se5oNp37f0eN6g81OnLnGUC57gBy15MNd4ANxs+COXPOugQTnHYjxSSztXTJk
FYFXU9LjJptd9y0qO+OWsGW5DYsMQOGEVLbzVKfDi8NOx+Gp1uvpu4blTAuIVZYHFyRkd6Y0OYb4
SGiHMYAC1tzX+LQ+aiHfLuhUjN3dGtor/7EFsttN5qE3N63GC7oAHQatZqobUH6qPSs3mlU2ti+l
zUrYm5v6dmwq+1MLC+gamzJ6Tdpezr46M4Qg5vdUNn67slRcOQ6tm1pLS3hPSPA/t40FqbuKpfkH
JZ0OkAoa9ctMyIT4lrGs1h+laV4ledgb28HE9WTTpUKiT6hYWmSSZtvejMbAKT41MviZZZJek6jg
AgVPJJKCyp5V1afgktMemMlr1couRXwWtpQHAqgDJZf6mKwAoUpEOqar19Iklydn3LN86Lvnh7Oz
dKVuJR4ZJv3CEJ0V+ZmcA2GR27mGXGEmFhix0om5PDTQVLcq8QIhj+nEX+wsHr8phabEXlNW0Q7M
BoSFrlX12yo0rW9iMK0KgDPu6/ygsXldzb0z0GtLiVgXTi+axr6PXqBCds9Axluw6iJOXk0NRKOr
0Ulw39fO9NjEcnHtwKCuNxLoyutJLQf4nFXcvZStJj0OYmwyH7jzDJyDPgD8Emzl3qh76AQSRk8C
f3+x1BAXJWzyNHM0ZFfPQRqem7TPfe1Js8pweHIZ4FTYADrLQ6I0NQzt52bUB1KoSbKcm01jZ66T
1M4+1zpDcrFeJFbqy2XWAw5s4o5FEw6mZDR3QCjv8m8mgMb1wloqE5FJazuenolMgRfcVs/djLLe
I+rCl9+eVgF6QmEsc2mQaBS+5TzUcBCG8ns+Vs4ZHftD6pk227Wn5VMeBstclp8wsClowOkrguSW
6zWWHtFI9CwLkAreqLCv7p1qKG5Vi6SFSE0OfPpJrbs00sc7IVR6GdoIfrUgqkShu6wUJ62nRO6G
sOV+xDHAYwk+BWFfBb8pQXTrEuOlt0oRqkGuNfrexIll02g4dmNHK9G1H1VOSPk0NMcvFsEceqEx
Ta8L23Yee9IOr3U4djtVlTQRkE7uIcvINDWuF8pAjTeRacLF1KCKXFdcw+6WeMivSa6FF70BLMtt
4nz4puokijYWp+R+iSbrBxi13ArkRNeqc9qt2GQWCMd3rd3L51FpK5dAKerew2F/ARRks4jIy3Zf
o2USj5UY4Vqv0pgnJ0OjzA3SwvIgQS96wR0+TzYWaeXINbR8tL0UrNcTRlw6ixZ18ysCcpmflorp
fhoyTYdMQTDhyYvsfNf7gYXHumtrb2KLXPyl7qpvOIDni6eMIRgaUhOxwgY4Wrea4ObKqVaLy0IC
VMYcJZhw5cEyc0JpGyd6AejtDL+9kkh6aIsfNjzaB0T+Dh0pw1zcYftV3lOWVBRU8VPR+dY8rdB1
2kIpwIb0cPql3su9B+g2vOrnFkKZXicanld56Xxz4rgEsmiHJDG0RWk+a1Zcf4+In/C1aNM1N4Hq
4mXR2unemp32q4EfJStTj19ITrLFhVTFKogwenuRAkd5LsyE5zCqIpxcvVS0s1QZ0iZwmjK5T+NO
yJ4MFe2zHqVcfpMlREKCWIjVGMnAMzaGJeEq0JqjtVLwRrhsNY7tBL8JMYInal3/MUcqjCSrdoof
CzkO1upoLSutNoXcYYLVS722jTWWUph1z7hPTtB28Gu9BIuuyK5K7l7yl2yJ8KBS0dNumjDJUzh1
vJwAKE1JhJNxlktmqrLmTHWgw04hKsp6BeOPvi2cT1blFPeLXDc6nCAl/D4JANkunn4QJEF+ONzP
KCZfz1ppPOrqGpRxnAkTEpIyGu5IMbCDiznG3fRQTZLdgx9odWi2lR4fcCesWU0ngRcoigiXYFSr
tPAnAawRqI0oeWYgpoWf8xJR2pcinddGAlXDpzkcTH8yZ1pOQkw2kiAp5FDs+iVUO8/WuY5csvub
6m8pC+g+hllAIwjpbQPTb/u4XVhYdSynTp0H0pLPgUXiZjeZycObauxfBc+3Bc5VOPC2ukmTnqVr
SLtwJaXXzD5StEoZmDMxFwp9lku00RqUX+DT+t+SL/AoFHYVujNQuqx30ONegpT9bLUMQf7RSPUl
bSbh56gA2Pbxs7yXlmGtKtPzpJhrUwbuBXTsvK/UztgiwNbRbL9YV9Gk61fyaBIuEqaSKJWuof9F
J77Rex3PYUgK1JSnEczRqScfKYbSRM1jQY3Ir6ok3FVSQa60x8FYk8tT7S2/DkXryUFWpuM1qR+7
oSBOmE1zEoYvqU7p6Q1Uozaq4HhC+j7xVMeTgubKtSOW/nHYKjrGP+9fJMebOfc8LpwXPIvduLVN
v20UQvKPP9jfjYN3vmmt/8PphTL+W81QPmtV5IT0c+O8ou0Mi0MMVqh6YvL9Oi3omVm9OdkrVO5d
R7rGeu6osSILgbEza5/ZRCxCBWxHN1kcZ99EXpJ518Qk//ZLXHu80SesdgMWLYDvHy7NbSUcZ3Ih
pVnVGzICyllj4Bv2u69wbXli+VLyx13gWNmYpMKsrSXT/RjXs72R4Dgtj+14onvy1w+FvwoqHYQV
bBfYI7x/FmPKYjV3ALsN6DK4PcqDl6ftdGL9rovl7V6EnhYXMsRbKEJQb6hHe1ECG2YQfa35KCgn
ku+hskmcGXi1hvceFmHNCVXo3zwVvhM6TX0oqtbe/6OnGhtjJKum+QqwwU0rOcNnq5qml4+/0K/T
D0kh4jhsVbAwQIL6fpSl6grCGkbhoqJeJ2z7W+xquruwtKQbUN4Tdis2ocjHo/66WyCsWkkR9DAb
Gk3u70d1xEKfdB5r7IXK4joRWcBQ7xM8tur5N4cycDux2ds5QXBVR2L7fiiUlFwT46rANMDZksxo
tcjvIc1//EDHk4NRsBPVORPZBvELOXqgxJ7G3BZdscESd1Pa2cU4WVslnq7yQfn8m0OR26Xpc7Wm
YbeAkfL+gcJOI3jKDCJWriqARMjIB5Gc7qrWDj4e6XgGEtW+G+no+DBHYm2uqclm0D6P+m0+3X/8
8486gQxmHCcGX4BqA8LBX5zHbSpB2N232UavwOt+mbFaUTd9WY0V987V+oT4ozI2hkTv7mtR25N5
u2ZX6rOso4LwUOdjA7naWqq5O68L6iW7ahK0netzrw8PUKc0DZ5jG4oTS/N4+vJ7I2WgjRjFFSSC
X9w4UD40Ep3Lm9q5z/NrKVXBjN6deDnrxHy73zAI8Qh2SiughsLf0cEwlmWDe2qYbGYp+aGa865c
liuDrBLe7Jt2Kf0Sb4Z2VHx5OTHDjtpRDt+FoVcKyereR+ng/RQzOpi8leokG839RhfihebSfOYN
9CI6wbKN7pxtS1fdiedV/+55iSbXfgLV4g2/H1RuFVpRHOLyKlg2NZ0SoZ/tbb8+N/aIvk5MPXU9
E47fLk5SK2gIzgKtze9HM+s05sNqyYbWuufJTz5Hu8X/TFXfT86I2v3Rn4LYfW3d2r399PGTHnwk
fx0b1R6WZ2x/x27jeopsW6RqshlpReMWt1sz8e7i0m30OQqS+8ZHT7TesdzF6y/DQPJp7U49bIE3
3c72rJvycjxPP3W7aHNqyR915vz89Ks4+a/f7Xi71Bxu0j1i9g1JIkqn3YO1S4JhXz/QxXtGl8xm
2sfBqa+h/d1cBxChKlhzrCfDOjfeSHstKgypFo7JBkrbTtuA8NvYe9Ubd3aQXUlfpa/JeX8dgskm
O3kTXusb9Rz/YH+8qO6qm3av77gbux9/pV/XOFLjdYHTR41l2/FHQnQ5dCP54Y29AJS4wMGh/dxH
SdefCyz7/I8H+3WnXS2w0UjQ28JSl4/mfiXlYayaWbqB8jzl/pyrNLqt0/P3egjWz7vaX6+mmdgV
kTM43lQ6tSlGUr2bJNKfzULY3sAaAW+6nDLr+OVEBAZDTIuuGQ9LbHbXwOPNJ+W8lEpKBlIQNdLW
KcxAdfZlknm4h5zYrg6B+Lv1tA61Esr4vzWUOVrLsVJ0Yd+hVDLc/Ka/6a/Ftth3n8TlfLnuIOpX
TKaC5nq57z+l+/Kb/P1k4+Av389CeqthWwgBCyG3efSwNYEHWPhcCtIzNejPlo3mkwxx1c28GS8K
v/Z+/N58oSedywKODIj6V0eb46CGlAtKItZLmbRBi6LKkE7MyOPPxwh4Z60KZ9TptN4crchYxCqJ
5pnTx6M19ybfVSfuPcevjHdFZRvbE0IyGhOOX1mEs3BjzSvyeUI9ExuL4+pwPoPfe1GcIzK5OJ1w
XWdiHFv1O/nYDf1cFUGZdoo71qh4GxuV3u+PAlbqAB1wVoea93Md5d2KoCmLYArRd1IrYFl4ak/g
feKQPN6U1schjwBgje4clcvO+4H60XGiUG15nKGyXEVtSoCWBR0RBUSa338m8hTcpgBi4L11FPwN
eY4yBA/fIFaN5l5CDnyVl7Tf/e4odHixya63NxIVx65bjd0PiiN6DCOrJvzKpmFd6ZYkbT4e5fiS
s97fV5Yg2jSD/r7j7bW2QhCwkpEGZH8WuJCds+MaOlwi3bDObIpygaoO429O8MOgawxHhgJnjGPX
T6tH1EJtKg1qGuT8ck4p9xH1nDimjtfpz1E4qXBEtGlHOPpMAgU8272e0lUhSzBWpXqnG5T6dKnT
djV3hZ9T/f/3jLzpAFndPv/3npHgWTz9qNq3LSPrX/irZcQy/lyzOevnWFuVDs2cf7WMOOqfMtlF
QlwyPdzb1mzIv1tG/iQryDWIPCShPuZk/+kYMf7EhWptN6THhH7D32oXsdke3hyU9FFC2bDJdmrE
NPywozBDmioRZ+oiBUtWbYSV3aGL9NritTT0HY6JZ1W5FfkTEvbcurCtIaCe5fZTddZIYjs16jYG
tShP89mb13fzc/y3Sd6jKcxvRfBDAzE3aK7QNMy839TyCrF940hOgPK89oYJ7/WxQz7X0SgSJCZl
qo/HO6AE3r0GtlCuzj8Nf/gUR/miEDeogXDMDJIlp8G1MUujuOpN8CPYvWY1QmtNpwd3LCWL5i9C
dex0s1K67TBwktGAg88Etd7kV2KZk9ZFaUdNRxZGl5Lo76RPQM76L002hW1QZim3dGgRCtUVykNf
6wkxoxsN8fKFXjkDPLQ1RdvQmQHck74a09sSCZwSFKqxtG5aJU24WZ8EHXIuOMLQvRvxlqt5m7u1
0yb2XmvWr5mnZTagY1H7z2EH6tGrZjjn9aQMxjZZ7GgrIeAyfKhGuY76KhabuIhk063okd03+DuP
2wR3IsOdRJl+iYwCW3BVjxUTHnKZIjQYRvHY6KYUuWnXxJs6BPyEjE7NOz+uLYDFSYaNDPL/yaF0
7IRkS50owkuc8GyRUYFXJUpQEAWGp4fz8mz/X/bOZDtupEmzT4T/YHZgCyAiOEukSGrY4FAT5hmO
6enrIjK7SgGyGUfV216kNplKDzgc7m5mn90vbCAGu2HXuFdZVFs1hxj5KS9F45UFZTTOHzqUkfXO
Rv9MBctIKZHgMF/Z3uCIot9FrTvSZxsrVuxLRbFsDzyw9SSXpp39qXLs50lpSpA2+aj1F5Fap3ea
og/nDPvWG/NmMa1ekvTJgti1ydSdrl6FHEY+FTOJhsToLm01d+9sBJS1Vyl0wPghFe3LXkmRgOc5
RDlfpYp2Lsf16rvmGkUKl6Bt7UgmNXT6Gzo9qiml2dquakUz+/lap6NPvlvUq3HS1N81MjgLXR4t
U94kKFvv3/+iNqATKig6bHBKKCCRdfawbVf00s1KKxdAZ2MyGtAzm+4jpb8xmGXR3qASLy/dPCr3
HMOuT0rDuVFG1FAiLLi/5HEUxEN/7qq0vV8eS0cQ+8EEAiTmunQ6J0Kx62TGNDiItTC/pVqJBNCy
26f3n/zNUYB6ccEnRUvR4XSUaIr0NJWJhhR2Kq/npMx3ebgYZ26xm/bltUIF8phVhp0o6ErytafD
ILzvwyrkYeoqcz66g2M9UH80f2km/T2LY965s/uFndkMajPq/L7J4jOb9GaJvfoFmwclD4d58YTG
kwX1W5iYQFcdrcxpsmDT1iC8j0K4jM1cnvGQ3Hxer8bdHFnhnFZmklABHGI5Xi21rVyljfmtiWnM
8/q6waswjeafMyaGMG/Uav74/gveHE7H8bnaA88mqgfrt5l5pURXFpmKGrCoo31oFqEfx5b8iHVh
fiVmw/7+/ngb5sE/r5q0kIuKDXcVDsfTV51QpQv1xVYDHTLXTnFiEXRqrT/Fua36ukDaaOWZez/U
ynC3aNb0C6c18Qld4tSfOSdfr+21VZ4AHvYsN5otb6BS2ZtnchZBCPzB4xvTH8xmzs5kw17dzXHb
wy+RZlmmdzVDOX3e0ak0A9mnFiAhSh97d14uy2wSj1ZMRDhXrHAvivPwDO739bNhkrM24pNvIcGx
zYNI2gwzCINagIKIYzaW2W4ZknNkwXVx/nE2sHiINZghHCHBT5JnPH22qoqsmdepBqbo4v1UTM0B
nU57U2hp/vX9dfN6nVLedSmBcQ6RR9vy3Rf0YjAj6FpDSjPe4mZYPSs4hnpIH0yAnlH6V/5T6zKl
MkX/FQliyss0NZ8+mjJNWFwNjhpUSdUcrEEhhMvGNJBTEZ8ZapuOZltm08MCiOhsvVdvc5KxsNta
zSJ71zcdYuxIK236aBH1fjfmsBn8ytaztSWgQfo5puZ4oatdVQZz1NTzDSQTtd/1UTN9HNFwyl1W
Iy2+nRJgz140KhzJ77+JzUvn13KxtqlMO9SMV1fV05mRUW+Ktkr1Haq/KTDIPqAjSae9apTn6vv6
erD/scD+GWutbq36HzapzQLTFrnIMpv1nbSl+m1cpnTtN7O6pxbH4tbHqZC+MizTcZtLpsmI/Cxy
zCtNpOPsQ3JAAdfRrUUfYbK4L0XK4bLHMBp1SjEZ5mPX5Wrp2VWHE/EirHC1QZ8pFP/1fHFrQjGA
0ZO7hgKn85VlLgzhMjF22mw4N3puOFeL3s7XYsjkw/tDbfaadbrYzbjak3qCarKlz5dN3GWtzfFs
9vSpLJq53FtL2HGvTNtuB8wsfLSaVJ7Z4Y4Ohpu3BCuAPD/lXPYCexNvVNJRWYqFgdY66R7SpsGG
g9Jx+1wsdD740k6zy77VBloYhTld9tmkjUjldG3tj6Nzkx5O1GAoelpNeMaKIk7sdKkOEn3+wWqL
QvpDB2H2Shv13LpuOTmKAIZL9SPHsJGuy35wcg97dWcM3p/QzTZ6nFCbnCcvj3wdIqLTd0epYOxG
lXBFb6P+1pW1G9AXEZ8ZZd1LtvNnI1RAO2MSP2/BH8gJx6KeHJr2+jK/sQdp/6zs1KZU0jvxFQLg
BnTBuNyU0nQfJUfUmcPijfHBhVsa+V0y53gnnT4lXTN6V+HNuqui8qZtjetaN69i0dw1dvKrkKZE
uCae6Tr68f7sbvb0dXZJ6CBoQMwrUE5uvoymVPSkHFVrV9TGsMvovblUqXn69tAku55O8b+eZzQo
awUG+NVKldisU9rhbDdSKlymUbfduNC1PplFXF5mxNOFZwJu2JHmVg6mO4++wMkhPnPj2F5+eGJy
AHwlJnEEJe6txgIygJnoouGJ4zH8JEThtP48ovYh1u3pfa80MZCOsLURY46M3nm0hYl0PZuW9KeG
xsPxzGb+eoGvvBmWHOkAJmdbBUJVSAtra5g7/i0tEE3521ic/Mwgx8f6nwW++ugxAP6gSM9AE5Gv
O11gwlL6rqSIsFOzNFw85IPWj7qLtQlEcCnMfcE2/zEpNYxt8x6noaDLyBAfRrWMf9t0Ln7F76jK
PSGnBafrAsGeB3mgu47dJen2BsQDnVxOpUGEjJf8c5dlS3ERZQ49w23qjuVh6fpzXKejgmjzUOjA
eIs2Hov4+G1WE4nqqi4Tk5Yl/Ae7SOdGm9qjp8nC/rFMy6R6i5Yr3xLUqzRpD4089FU6rdgHql7d
Uuu+mZTWveko2dP739XpCc10wwGkGmCr648zXzl3uQrves5aQT9I0gRD7xiTp5PKuXcizXr+y7EA
IqtYMiKVJPlmbnNNEtl6h7RMBIIjOmhxew0k9A1/gnt15ut59Vhr1ADxb2XYUQjb6tXc2OznZZZO
QF7JuMmmUezI4AwHS+TiTFS0CfiZwnUsMpk2rxYf8jUB+md1LzciR11qxlLpLF74VexHdObLQhM/
XIPEl2OQS6qGRe5V6epXMWec5zaZ6hkyrfd0o5tnAsXXT889ntOdI3YNn7b+oTqdyIbWCZ5eMed9
B/+ExN5oXzrtPPz1RJ8Otbn7CrNV9TJnqCSu2t1MesMXXc4+2S/Rma3h9MayzjOJSmSjq0YLT6at
X7HupIUbSgSOS6kOHwcaNp4rOiwelml27vEE0IIsL40z593rT3cdlQOXlUttjtPn9O22cznHLrhy
rtBo1jN6jyGNmOklsnj9IspDBzAQOEsjnqudnXTxDVt69TG2k/Yn9EI6agfXGh6WvNH//iUT38Cl
W9PFyBc3e8pSDrg+ZL0IRmeC3t/0SzDBmNgD11B3f/vh4mwKZEw1VmCo2Ab+YxVV5ogbaFAslXph
RJ19iyw1u1MrkT+9P9TpIXN8yQy15v3XY4Ys0ul0L1rdVHzZDNXZ4IpyWmlUejXPrNrTDM6/o5BF
Wm++VHS3o9iK1dYmdkUITQUqG51O6q9GF5XXCJmsxRt0V36wq3K5doawO7OMNwf7P4PjGcJkmogq
rK2ZTBdlC0J3KYLFNuQVGXW5j7LG/GAXYR3kReweIseynslv5PtCNPklIUDyEgmcbs5Mw+ll7t9f
sha3Cc9Iq21rIGoZhfQblYJ89Zzf4gqR/eigWN4V9KBdGKU670Wl109iVOVj3cnyjFb1jQ8aRRXf
FHv+8cQ/fdd49qhpnyl24FrKdF0oqvEMbCrcp7J/5PYv91Ym4y/vr683H9lCarfqa7RXJ7Fd2rPi
TIUIpoqelMzVSd4RBV/CWFG+c7zO14upFc9jN0+HtLCnx/eHf2Nnply9WisQd63L7/SRaYbKUndq
RBA6WrOPHUN+nIosvO11Xf58f6ijUOjk0rF2C/wx1mZrVutqbJ18EbRN0jNFLG5dVWlnQCiSzfVs
g9IRmTDIyi/DvSXG8E6NpuxraVT2rczm+Mwe8taHTYKEb1tF3kh94PTJZ3OOQIux1ibq9X7USdfn
IvR3mp5/V/Qfo2w3RSUqy0xhlDJ3Zz8k27YrNbxcsGBvgjPzu/6/Xs/v/zyRfvpEOa0vKAM6EWi1
PX5Y7CLaTXOhf4jBzNR2k+4cwBl+3ogw97vEGG7bcdznOIWc+SFvrqk1WCBBSXJfX//9H+oiJFi2
yVEgAmOY2wBrEvA0IwjiSUuc/8VQBm6yXOLWPPBWoB+H3azlHVuXAYHtkLe9tdebyQhycjwX70/v
acD3z5tkraBYXqG3FC9On8rNa0exJy6mI3Bej5bf8purtvLadM1ivySiP4NFfWt9cu6wGaJPwL9j
s3KiWRIbyIq32SBYkVSmfFhb5wiXb20/MF7ZAEjgYVizGQVIXqE3GqMsi9ZdNeOi3BkxCTtFbbFc
LbPIh39q3BamUd4Z49id2fDf2nH/HH6zZCejEwLLdTZ8i+R93sXOHvZfcYCmAY+fu7JPtig9vP8m
35xZZDPU+nHdxjfn9E1CPsRjiM+ANwnvC05cfkkraHZmlLe+ghVnwpWXSz9p39NRaDEsalPwaGmu
OgennKyDSpObECg333+eNzdWvilyA6TMyXBuhspa7iYZMU6QuTkrRGlIgdhJP13kmUSJnMy7SR+q
/WJe9JmsvzSWWF4oqKvzriape+Y68eZ3IrCv5qF56u3XX5ut6NuO2aWrWN8h5WluzcJwb7vUaAI5
9vLy/ad/823+Md4m2lHjuZwo+PPwgKH8po+Q9jHemTl+axTyg3CQHRRDHPanbzMswBgYKntrh4PJ
g9bCOlTGWP1fPMufo2x2zr4ci5VDwjdvL/FBRpXYd/WS7N6fsbe+eS7pxlqQBk366r4HOEYrAWgF
Sd60V9CjEsXLmnT8OszU0LzKSHA4CImXPUHrlnbI9UGe+QlvfByrslugkGJ/dLYBIQ1BRjgUpRNM
YySvZSyXPVb3mU+nsPn8/tO+scUglUPTAxecJPy2/m6r9ONPCsDESY/Kr6RcYYCRLuq6qv7WcoRB
qg/V/ftjvrFaGNNCbEgz4Sp8PV0t3TTT6DwzZpQ0SxCnqXYF8P1cBevNUYDFY//IVfnViSQGG6Fp
mzuB7GgZdPTqN56tfwndP0Y+5P6pMnJAUMDa7C15Z8jZ1nhTiVGIkHPByXaIU8XXRUj9A6nl7H5M
tXPuOm8+Glm3VTVsILneTCC3cMOOB0ZtyEvckmo1r7P4bDl3PV02FyY6q1QCaW4pRNWbraOD5Sbx
pGfrGKfskEnRfsZ0o9o7cbEAY+n7x3QxlgNwDNifKoZxWa3Pl52eQx6B+H4uHfXmSkUEvvYarnvM
ZqoHAAgVnYyEmnFJQ/mYlNPeGPXmkNNXzNZdjLezCUbtzNb2xnaw9pf997DrLP1xXYuTWChcmkRg
zWO30+sh/LUotdhBSQPdHWGQ4Qmjdb3RsbBemJzkzPhvxZ+cFqsQZK2S8qWe/oAE4GSfVzgDWMbI
VbWa+hJ0gkFR3Vs6G05G1KvaYwWV6gV8QIwBbrEU1a5erEglqyUowrz/+W69Zv5Z9CQzyOpo3Iy2
Z1hv97Ex0bMWcG1FNCJXwoDe5wp8JulADFG0L5M0D2nX5z5t6cuusSQcB2nPj8tomr+6NvwqgNb7
SpqYl6B90r2aOOmHxE7GhKa9cDiTFXrre6E8RyWCHWuVJ5xO4WzlilOgSA9QukAGjkR8qa4Qgffn
5a0F6jokF1EEENNsZcdNXDZUO1MnaCFGeXUyKpPninDca0Y0HdxyBvkUgWK3zoz7+rSgD5L2TtRT
ayuusT79Hyu0LKM0FS7Bg6PVkR8j7Nm1Is73aQ9s9v1HfJ2IYSh8PgxESQQW2zc/prUiXbRuAZiz
4mM3Sg1eyjhME1Ilxyh2maGmN7JXRfENvPd0Tix2bIc93ZJYcpjT0rdGf8arPX2s6agvnIj2KhlK
LH+SJvuVKZKrE0JD8y7NdRdWqFTtGwvQzbKz+/GTohaUSTujq/HMKePF3sGwhfdttks6erpSCEA5
Ngx6P0R9HB3UZjBfEoy3QVIsYdjvORj1O2eOstTTRdKOu0io7QM3cv1+zUW+dNGgwMtY8qraY3Xc
ml5VNNOHsgcpfeZi8Hohr+0AZPfWVphVnX36ql0qzHqZEmXRRDnuukqkDy2Jzb9OVTLKqsngW+Gs
2l4/aomVa+RmpNtaSR2nXNy9tQy/QL1NZ/QRb60nnadhV1srsdtsrYPCEFAxIyFXrS9FauhPqlyM
vVG35PUUsMa/dfwXR8UyzpUB3pxK/MJp+UdkzkXkdCr1PjMLQMsMTfte5Y1Ahnccp8nBUGfxBY5s
cxB2XXsRbFKAvZyALSXqazY1oNdgaWBehvcWrJj79z+xN8KVNaolOFhVW6sZ0ukPA3LA0ZYP5Jzm
zjKoNHX6Jxsl6COlH/NusmrQjUum5T/myFBoo+wddJOLw0foAw2MGlhJcv7r1B+/iZZKImByVFST
T38TjNbYtd1ZBKzK6i5P+9CTclh+aibW2lOzLDlk6uiceuatjQ3b66Mckg6Yrbq61WM+QhqxA8h9
ox/pFrSTVvzUJgB/ZyZ9fYCTjcXiRqHbLAXuwihCNw/YhlrnuiQ3gwayy5WDVNmrQYI9sN3Im8SB
BuAp8ah/y3sapcG4y0NVOibp3yZ90Jei/uFAmflZT7r60VYA83k5bKUzm++rm8j6G1kYSKH4VnBg
OH0JYRQpMZBBfqOVTx8lNLsfYRuGL11m41nQlUmsHmo7nn5LftqXWV+6w/uz9OqT2fyAzQ2sHUtg
i2YJeVrmKM1j92kZ4nOJx1dbwjoIcRf3abqHUWicPmXaC8jOnDOgqpUbqndXWW6U/qQYN601XPem
9WB17Zn7wZtvHwUsoRbpJAqrp2OODaBJe0VOOnDOSg9PO8zjSrsliG0OSRkpX96fyI0olmzZ+pB0
XXG5Jvii++V0QEtBvSgUQdesKsMgwpchSDsXeButNu3vaSia72XlWgj74FbODRpCuzgXs7/6utbf
wIVhVWjQtLwNXSbWWRxZ2EknKGTBntO4Cx3UupO1rD+9/7xvLpw/htrcvyhrRkhkWDhlOZlXqYgf
4AHnF+8P8tZLxP7c5p+juG8zyCzMYYqUFFQ/6JhwVy71AoG9cdRDWHTq5wmR++/3R3x14SOIZZZc
3iZSSToZTt+i0s0zCqzGJYkUdteak8+3IPjz+3yKID0tMs335QL56P9t1M1WlYU9/Im5deFEudUe
sIf9W29WxFkHjpwusvpGmQHOvj/o6zfI6YIgcO0NspBFbCa3yZbFnmI9DMw0EdemCuJY06JzFm+v
v31GQY3CFYdeVMY5ndCV5eos+hAGuavh+BAPaO5jkyJtMi42fLwZ1H+RzRCxqzRPzqyf18IAqAgO
zBdaflHNvEIjZLDDpryywmB29fSuy50Oh5Sybx5to7uh+Vjzy7ypL+cuFp9Ek7kvRGbq3qZ8f9Vq
bnxtdc25QP+tCeGqR38VnQCrUPJ0QurEStqyhceaQs9D5VdlFxP9gs9hq/Whb+oVfi6ljflCqS+p
9/4rRwvB/317KNIgYrFLIGN9JQcdtWKmO2OIdrEBKjxadWw+nOxF7lJRqypBP7efStTWhzTSJmwb
LawafDUZc5UPT7dTLk9K23qZ1djWAb+RBBaAoeafUbjEn6m5fqxCA1OLmpqPuYu7GJ5pnBll6bsw
MqkkVwB5d1DfzS+xlG58mIxKoMWouvYjTF9gdqWijfemNagfJL4yCXyzopXQ0RV2NDCAeRY0nTPY
HpUytNJ4mSBDquGtqB7AWuMnnRbT7xLl/Y27ZB1QbtGmn6feKvEyoLBLen1azE9GPVfPLaoXngej
hGcrE+ptOIip9JocvwqPPkb+LMOFGtZcijz3S8TuP5Z+0mMaJ3ul92gBshN6XCpzuhLqMPReH7YQ
/bVqrCdy4IDB3CLHfhz+f0EMbNcyulEsHSc3YI/Nd1yZoiiwm0W9RJ0iP08IpNNdXxsAi+3aqeJ7
ZYSZVjhp5jxmgPGzYdeMgHh9UkjOgPGEo1yoTeQiuyhlqy0BOPBW6E8aJSICI8HzFU3goBDAScQq
6vApiQwqG4mjVo8aJg+OdpCiz4ugb8a28kojxrfCDIsx32lx5hq+GorMDixbwjiP8pgCidKo4qWf
YEG1AzUvP8UBIgcPiQMADTSOxa0bXiuGPdZE3A+8O+t8TSTTrwH6xX1NDfpXPGKcBnq1UHM/V3AR
CRy6F5ZnjFKicQ+PO8wuOtsEnbosKiZ/00Q9KKg1xU78Fvg5jimgWT5pXUkGR8vJYQV1ZxG16lkD
OTQHKL3gn0e/0RV3ZyCl5LYBltZHeKl7BJkmkYYAqF/5pvNKOp2sFXpKs0r7kUwLKFRA1yH2O0dE
anrEpZYGSHvnCFHNj0DVuLIAs9aUbqojaxX2zfyTKgAEVvztowcc/uCyaiuidUDAiN3qkdwaHimu
ilVkX+Yj23Vo9fwD10vnvl/Rr+gQoMAuTVWT5dRL7eN85MSC62vHdVXCj23CqgPQfeTKaugHsN/B
XyDzeHOwZ11rUr/qK5CWTA9sWksno+Mvkd1eJq2qDh5kSbMNuB9N36kxDy/GkXRLEZD2QhxsIODS
ALF8ssJI/US9U/9mHVm56ZGbO8ulfSyPNF1yp5h6ZFhe2YEuEyiesp5BHJMuSX71Rjhf4bUSg/zN
k/hjaK64XkPDZCY7Qnw7Tn3Hq6x4agP1CPrlYpZSGY8QgDcUB6MbpzOnB2XlAy8rKdjqRB9f2GlM
72IeZlCuQkdfnQ+AC5tKunLCSyF+jNLFSbE4koiVI5UYOSD0QgdrD8cvKGMupMNjKMZSNSAaz6Vh
/mqOnGNQojCPI3xSgN0fWcg5MZ3hCX2qksu4zcqvjV6XX0GDGs/dkaasNi0MHLFClp0jb3k+spfd
I4e5KEagOH2Slb1PghFWc9Vb3MlaIz6MqTE+2lOmX3RWrNDBCSnZq5crmeXJ92lGPwZiN0+/xHBG
Zw/fqJYN2LLa78UAFzpCJq/5vWP3X7Q+t7UL2xKzWDcGQKYAX+MnSNz2k57KrNvDq566YB6TYvpK
1syYgmEyrWw3J7F+PyXhMIE7V0Dcu4mhyh9J2+TYpMxoqAH/J52Aoz0r/WVoYrm4B8Sd0uvfTdS4
XUAXFYYwYAb8WkGTtJujPAPQFEvA+Go/qVfA7NTcs8maK6SbM/VbbWaLvJjNChOiIVfAxzoaUQ44
7UGdA9GZwKQnCaLWsxOdDooS6JgN17oX+Jt00bNpYdRDlhT/H78eJO1l86QqwDFTO1cvK4DzEb4u
qKgusM4dD05qpyszPc3khZbbxrOuDDI81JXdFpedGDC0UVE4uR5aoZA/xygSe6mGRXKt25NyiONO
/a23azOhOamZvMmtYgRSnHKj9mWH0dJT1itd+RHsU5Zd5LYgb5z0poYeDVU/BGmJVJg+uMWePacs
jc+ZWVP4HQmF1ItUy6rkyaD/tfjZZ+k4BlClktIr7K6+1iSOGpGd2E9q4y5fTG6gxo4d1Fy8xAiT
z5DzaeZN8ZtU77KetqUdDPAy/R4CqW88DS7Db4QILvVQVebkag1tVj28bpB9CBErL4PSuQV5GFIT
QY4JwBQsepx8Q+I33S0FJm0PLO0RK72o1vilifKjNU0pLw0ZVi8qJZLMp8kY2GpvhxF7B54Ei4F7
ac4hUJVKr7HxuqO5H9H0WDt0l4gIsrbts5012/PnpOi1Z8UIseWIkox9QuEe8uIkUOHhn7a6V0Lc
Bgpt9uZjZIfKl6YzB0J2YyIeULrBwKiLLClg2TaLP2OhgC9DlQGjLVAO6UFTDdpvpRn6X6OxzF9p
lR758HDZuhYhsF0uKDNoQ3cxgdXGilpfLy2Z5H2J4Vd0yEWSX1pWxzubytL8SCIl/6aLWL9rrVKf
gnmuqv7JaNPkFhiz0QZutTR3Hf9V6FGTre2dqsfZ9xhOdewnaVlYPpYQXOdsJx1+6TCwF3izoX2T
1mr9TeJWr3iTqmX9bph7eo9hLlvXfel2/SUc6KY/mHWmOL6WlzryEolE2TcHSHj8/sVq9zTdmPdm
XE6fwhJPqoOoEzxXhsUcMXMaSYNyjZOuoKrAuvZo/6gaTlKE7B5RUBkH8PC10LcxBHzJ+hIDAiMt
lM4fmJdbBcqf64mKdnG6zPMKg6F0uoL6gTmZUfwyhngCE9+Yym1uxGkWLFRrrNGmsTlhCXHakEMa
DnFfZde5UzcOSLox/VrxPfb+gGUVLIq2lgsWP6byBR87PkKrj7uXdp4nyx+I4K2drdTOVVkZuPm1
ikpnpYZi7qXEP0g1chz+Bn6vVxS6fkirVu2+F5OIVMCzuZ74plOE1C0md+1GJUCw/ALLnoTDH4sT
Ix0rFWcPZbxuFRnfIRcrs0DthfmQgw0nzbhUPigPnrrIUq7HZqNzlIx6ndMNOFRE91W4VD2yV8yQ
aWmuy2YHp3O6dvCKw0BAQS+wE2OELRQ7/5QFsITFrikw3vXtOGl+mphB/nbUhhtRGdnFrUuHjeVF
7YDwPp9TG7PHHmsKn7CpNfxWX1r8gid6r70wJFHnaY0VSZ82TbzquPmynbnU7Gltt6yy22GCi+8k
QZZ+Lmt9LAucBhK0vlCA4c81ibgVpGJZYa1+KUpAF0pMZxBxDECstqqvMSxyvdCejSsW83KhYKl3
4Yh+/GgtThNMeRJ+SuxKuVQ6sVy4MhIPxeJaJKaT8LpsB8uzMLQ5VPi0HtLUBLtV4pIAbgC9+jLi
AZB1eEPUzdP7odHrTBytpfQz01CjgqXYNs6HMm4mzELCwHZFgXnFovl1bVq3OPSlfq6F6R1X69j0
Jxq27lSwnGfGf526oWOeUJ7IbJ3WbYpYTO7YYvDoBqaeY3uopvKBXYaLeDk3l+8/6hsR6MlQmwhU
UfqmqVJyHF2pxBdxpnWflAj2dUn4cMhnuiKWunk0uRh/fn/gNzIONPPQN7UCzGgk2uQB4f1jmtJn
LhFFC8k9y5qdAl9j9/4ob84k2mVia6SOzjanuqhl5uRp6gZ0gxWfC0M4HWRsfCPIt53tyHl7MAJp
cn8C4MEmvYHVLb38ONmRRJlALVWUR7lzPrgzEdP7j/U6cmeBkMb4PyNtJg+TmBipOW+NUth0EYuw
unDmle9uCWS6UU3nXpzFj+8Puv78zVdOQhO5AJ2jfOZbEp4lxzCuc+kG89KCvdZFFiTqXVzfaCEW
ee+P9cYXyHFDmZWEvU3r8OYB2zKq+k4UbhA2uvlrdDtrDAyrx9lh6tUAJ8fyMS6N/AvGCtphqiz9
+f3x31idJE2ttVQA45YqzWliZrRDLtw6GWNDH8Vzk9PHCPJu+KcQ9/+JRX8Qi46dEP93ZNFBzi/l
y5/EouNf+BdZZNn/Ad5B7z05dEp5MIv+2+Xa1v5DMZRjBz4X4aFhsYT+RRY5/yFdu2IK1iob1fpV
4vivy7X2H/6CjjKJ2gPLi2acv6EW0VB+8k2AtqI5DjAiRwWo6lXteLpOLFyv7Qw7ED8mqa/hh4V9
CwmDCj/kdrK5v1C8X74N9PM+LXWs4cLiuGniWwscHmqS/fBppPsZAzusHb+h/8QeSW/JNiA2UB5n
4u+f41K7dNVF5RUpsfphzKM1W6FMI+YN+L9eGzXNwWCBhuihIrAWvlIu2b2UvXWjmaEgkJta63nK
8LEkpARguxqTjSSizNnEr4QNnx+Mc9unMVJdHD3DNPrSqbK/S+KE5FM3hlq/V9EV4qeMh8EXjFrD
MTBLo2h2+kQCqDVldI+9Fy4FMa4+v6IuJvBvq4gYFmFRSzZx5BqjtB0XOTWeMCZtiwggkN055kEp
S3Hd6KEVBYWu9FFQ54XN1c5ksJ2mV47GrVWLvvZdJG+HnpDSw15vNr0hKub7WKON72DHY3dVqI4i
gwKl4gecX818z80HnJHerH6zmZDAnAv8mQgi8S8BzhOlhXVZLypdQ5Et6rsxigmmImsSXzWrD3HA
FBFVqrDL3PhSGeEweVIMqcXcj3TLR8mQkBpqMN859KScL7hPYjlnjNanDEewByU1I3kY0Y/hwJH3
2oNSxLjdNZwctya/L0JcIyw8fLG7eoraUJiercbOJamwUPFS0WDsFyvhPHuKGeNqyhzWpZcXivvd
bicDv1Lb6r9rkwVbw8i0eoAsUFifrD6hF9VR8uFxzHCy9jSzm/d1JHH+mmKiX11aV0mZYeMwJmBR
KunWt0MxWvCX8G6OKcQJ7bejGDighfOaApWN1nXMNlkWImJXSb0l180Ga83WJkbnelYDdFLUD6k0
559GV1W/Bhghv8kjqx/sdl6aQ1jqBvY3KppHvx7zuNllWe7S2GgqeLwWzZx8j+2xH/HJWWauuk43
EN+H9Tfgq3Hkz3LNk5RYXhFSc2/wFmu8XVA1Jjv8RlrFH7lg97RJtu23dKQC4Nkjnk2VPiR7zcx6
c9fQbHmF3zI3KkGCgpxPFNOKUDQFmRVbr+r2+6yE+R0Rci53Syy6S5lEgomkQdTczYj8rYPQB/yY
VVvq+JN11rWW4m+xi+q6fjTVwnB8CrQ9VmC6DfoQu8VSxYE3K5ZD1abDfUtxI70EAEgOGVs1Q/Md
ZXG+1yWmUX5rJpqOY6xW2XeTokucbNJl/KBpDVEOsun8Z685XXvduiK+qe2cplBTnSb1oKFrod/a
WGAs1gvvYg1E6t9qUcbIOfLwS9JVywsmazG+uIptfy3JV/LuVLP+msdKrXhVlGI1rI6zqpCss4rU
axY3Kfw5jKdHRx+s1B8zfbjDviOG8rto8psFEPdlzMwZc60UUphXjGX2AQS08iIkHcQB9Xv3Z19P
FlGmPXWPuDc5/aXB9hcThbTDJ7hU4z1rzOi8udMz1W/RtWEcrUx2g5Gyq+BXY+DY4eCJholrwcIl
XFf1CDIcbLBdSRuUpFZcu9oV9MdxuhvMZBJePwrcr8NpkP2VXblMh9mQwPILa429pa5gv4iGrrUf
KT9kBiZOdUNLGPe1lE0ulEU1BVwI5PWoqlV2Z9VdInYtWR98jbAfnm/TMaY7VANP9l1JiYS8kFKk
c8hznFn8JVG1lOssHq8fGnQU6UVjAAe5qax2RX7YtYXPnDL399XSqQuueWUSIgKhy/7B1JRYv2pp
WlSvlCaZwqtWFhbQtyWxNal75tDM9uQJKA30O7Za0u26WapPYhmpYtNaq+AlaNIYhjxMYX3HsVHK
O92JIDmA5erzX1merUwzuqJJq/NeyStggjcfskiSM4adYX5G9+l87FiLmLfr/P2gmHTt+1pC/o4h
E6ZSbVjXWJIayQhqzin6x5G5WWghaEp3nzadmPY4/9lT0M1xfGep2XjVUTX5kmDJ+l/snUeP7Uia
nv+KoPWwQG8GkgCRPN6ktxsiryl6H0Ey+Ov1nK5W61ahZxraz6aB6ryZPIaMiO+1klqCoLis9D4Y
uwTGog0L5Wt9NM9t9z0V6fqdmrThru3L4rNDj3nKMtd4S3igvxvdnK3RLAJqlVl0wPjncvV+ePMs
XywgQD3kcasF+b2JLGgionsDFogq7HgYEw78dKD7b9a0BO3JBUEmhGqtxbLpEepvTL9fa3YJlhw5
r1TVJW7LagNfZ1FyrdbWiKZAp9IYE0lxzr1cPoEL2Go/j53z2s4Id6JikeoFGIB7byqrlHLjPrWn
0Jpn6s1zgeB1W9ZDvcYtKYJ4f4c17Y9GDgRA4XxSZltjoso5LHE/cnBPevnKqd62KJa37SR0DEmL
V7Wi/gvlbBUvuTePfkSxDwZEgXGT5jXq/Qi/C5LyvAaoQykD1N2N5qQrt1nemp+mpGaJiAIDIsWv
ymraguw5ny5herSiBYR+wFt0wxapXfHRtO3yiu/EgblLdPcb/cXimQACOv1qe6HiszLHgF18ETQa
tVpwmEQw/vBzVd4HvWxZMOzJbOLBuUGKFCFXD6rJi3bZsdsGjX5qYJ9eZZEgaxpT0dN8JLTg97Kt
1e+TntJFanc6q1NtX3NrpYamLofxzmm0et/Rl3YZ60W8N35fZbFF6fBzPjp9Ga50wPahtA0TlMzo
vL2vTejcm8QfzpUAyqflvrHExtMbU8aI+cQ+STxSHI0Vv0SU+QrcHd2r/sOdl1XFSwcrsFcOAGFs
FTDh+jIFxCUWpvmMTdB+bloKD7cmIWC3aMUigS5NO85cS+E/C5oNXXJUSkgyr8NsEFlzrb/Dqk/v
gd4IawMDA53ZjJaVhzho1iv2REPGo5TjAZmsb4d5VxVXaafVdK0BYImDAj17YUfRy0MRlMar5/Xm
HFnLmGyz8Vbwt2i6sGOV+Wa6sTxJoYS5NAQ/N83gvgj8o7RVc3J6v4lHSf/B6PS8Fnp3T/RBnkaT
rukjqF5ZnVnUsy8R2NOPWpbpD06z6lsli/bTp6mKVUjcvjqLilNepcdXHfHME5RgdJhSI9dNxH3u
JdnLuFR+EqWS41g4ewrELNHoIpgLmZToOQ33Q8liPTVp7vRbxM9BcOw8YbjhMCfCOIx5AvmlQz2/
9vXU3tPf2db7tquWH2RaZWNMQQHAeCLnLB5o97q1+sgMpUvSewchi8kMhYH1YF7XooqtsXCPa5PW
ayRzy4ImyygbjLiHSzZNc9ItLJldsvOtibVxZTDcrAyo6RZanDattF2Md84INVWSRGehmuyD8S0T
4KTRmEhony4dKMQdRVAvoZXnNHUSIJkXdKEmRCw0wxo8Krr60tD2vfnZLvrsraVlDqSubpIBkNzM
3hpNzT+p36zSuCk5OoXkaoDQl62Wn5AzZg+yH7WeaKjZe667AhKcPT695oM/UMKod1RyB9iBzFCr
Fn7b77LgunoGVEHBY9ZYUnu3SA619vRKgWm1cm6O2lxC9E6Ocg5l79ovxVR0LLBArsTnOWNyN1km
r4Ha44AKcWWkZjhbs1VGAQWlfxfj/9dA/OtAfNMR/ccD8f3X8JXKL/Wnkfj2K/93JLZ/Qzlzy+OF
byUg5BZJ9vcUX9f8jYoCFJXY1vgfVLf/GIk1I/jNvCWd6Ggf//jhP2ZizfR+cylVQOkEpoTqmDC4
//U/vi//nv5s7/8AgMa//Pevmbl/QcEQj98SODDBELZJE8lf/YWqbH1zdlN8Mmn11BimJAKHFZai
8X8VCvTPr4SyWEcsiVHhLyCRPZWuoeG1Rdeh1LWTunM/0+i0aZex/Rd41D+71A1NMJn4eYd/FWYD
E0lhCt6Unhn3WTXmkWY4j/2Q/Atp9l8wtr99eOi/YQJ8DBZ8hn/GE8A0ejJmg4KcI5Og1HFh4GRl
ME6dzwztFGn59svN9fdv79dv6/YZ/QLq/XFBNNKoIvH2/gFw/GIumCjizNF8wcM1Q3UXtD4jVDFc
YIZtar4IOHYol/1Xalw63v56WR9agu8MnBTF8d8Qml89DSj2ei0YrWwD/ObdQzZVP5tOJRvo8Wxv
Ufv5NC3dfFWl8jaWGLs9bd/VEbmwd00YMmJnsCoCEsv6LeAwvC3SYT5OYLL3K1KWyK4H55wpORwC
ndRxgwH/qZhWFjRjgT4gPC6J1jrAiF63nTh1U+Uf3aUtPyrTqTdA+xxvSjplx2goOxHr9PRwpqrY
ApJ1EpTYlt7HBC+8o5FZ2OE4j9od+gf/e6In9qfNV4fiZh06VEjlQhaoFOpMoqz48trqR1bSpEpe
zHUaveKUmwEsWlcGVNRbghh4Ip84zjpG1NcW1NEwVHsfsjosRa69GXbmXx2vp2W4nsTWdSV9sQsH
79fGc8Zdrob8rpwJ1quQIx3sIRB7R6+/9LY390l/wy16klk4XrbG10D6wVMnON+HOvIpGdZKfdfR
itL5Oft0oTuz3LF7+SmwA+S75kqHCSLv+IArxAR3DicuEbr9Un0TeA2iRLj9OYPxLaKRGqgYmdbw
PlVj+WhQd/tMl6dx8G9Jz6a2uqjJGvMb/IlGUCtRfiPHACsmgFc741SkADknWXmYffk9JSIiTLLE
eNasDm7UbxMnj5Soi7PbDuV+qqvkQNq0vjHXnmaYIRipfrbKu6Ia0ntR9cnB8MTKkMP/uZe1rhlR
UVcVAL1ytmVe2LSZ0oAb5Tg9j900iidVo2iDRGxmg3NC7R1F4WQfKbp5I1z9pI3IrnOjNStxqK26
dQQwb77MlLZwRB2F+X1KDGb4sh7lfiayEL2XGFyOzYNPtXrOJNWPA8XXErGWXbfTjqSwO7QV6xj1
q/xBlGR7rJdA9qANjBmhZQ3Go9DF8FPq+ngqktQ9uDof7ooBe5uPgIkRwxbWsKYH+ehMzjtFJfr3
3p3SgzsVVoh8ItvIQCOy1ULYD4LeNCHV1WtsKeoFbjmHr+A/7b1JVMImS5syIiMrefPFWkQG6Vjv
ml3rR7/OyldHn1De9n31SXYHBCYKwV2x+j+F0TRUZOXeOzgG51VXqOc8qNPHZnJcsvHs4IVSbXMG
FPB3Y6qnx0BkzUXn6VvAGwz9xVqzm9KvS64GYQmQlSs0dkarK+3Kc/Ijz9PsjnDPIlqVV54CTBsP
Go1Q777FwfHBZpqn85OXMX7XMiTfG1MFdbEXjdLbLbkFMAfeGqwCyXU2JO3jUI5Wv0sns+/3FHgt
9cOkm0UW9xJl24+Gho5qy3EQiUiz9n6zSxw/p544sNr2kuljsif8MCheypJIIGrcK/3HOAXS2yqU
I2qT5pzIqPRoSyRJDqpHUKel9KOEBrDPtddcgSd39bwt2gYpaIws7RnfeueNoZv697qo9x59rg4G
ZBv1zRB09hxzgOdk2Ti82C/fU5IG89YuYwd9o7cBjbYvvr+OjGiK7o1j5sxJe8RNOb011HBM4EXW
8lVPAOphbzM3Rb05Lt8lKUrrTjKNvM4yCbxj6WWCUrNRPRmqzqznAlEys1TtatAgtblmh0HTqE6k
gLpbTlnBHBZzIqgeqWKmMz5HXJiUw05H3xMiyydqfBRnR4cZUyk89TCijJdiSLbTBNAKqtUh0ZiP
qZ/RfwvFCs+ZvFpTjtazLorf7UytEQAU8vmeWlcOq+7CP+x8L7S1VuxSxzoODbNGKQP9pEmX9YLP
46BN2s/C8RDJ2Vp3L7rciPRKgmjBF1E5CknPzf9Ucnu1ghax1Cj3OtfbGYvHvZcFz6Mc7wbX3SdN
7VPvpPn6FsHArkvdI3FAyCkb2aALtY0701avQO5Rg3GdHWjj98MJmvvkZtqh7rwTldmv89y/Oy0O
pCVR353e+LKmPiyEvTOG6QyS9+Lr2fTCPrQD7NnrLkMnJewUB/W5ZPIXILLmDPKcStoQ2t1qOlqI
Cfq1RGgHEoV+lELLryofqI0uL+ySANPD72Nr7FrLvrPtLq6r7qntq4fGChq0AfZudklf9TL5KVkb
wppAkZg+3oM3MbKVzWhfpyb5PbPn53wQd57BTRI0CDfltfPoW2iz4G24pdQGzOWhQlCyTcfxwe+4
j6Z17+n9KauAfxVBuGuRfV/0IMLhF6bBT9SBSDedICb077XtOhFWKN1DRG4iLHOanBMrMvrm7DjL
R+56exwXBIkuEWk4EeaoTYXIwxbia5h4xatxzkp1B6MMhDb2oaYMzpvdyr/otyOGPq/w7sQ410hc
3Gvamuz7lrw4BBU+EYi7Qfq/66flGclpicJjaC+9n+xBbLiPzHrvSGOrOnrOvEp9JA7gJPKy4zwL
cvUJLzVRALJYaogTJprR5lazdxINZ5wumhuqZnYjYx5Qo/g9IihHhWSgRq1faaHpmTuASDBjNdxr
WdG/GfRsRx0VD3cy9+6tyUbDkaCKPlerpBi8h9aYZH608ymImSCRs5bVc+5wNNTL5gK4le4IXdvK
NT/oq49iPfuq2vJHY+n9I2q4jfIyFdqmeSSilCcKkw9gw1NQ+yfVp9ZdgUQ+8mct2HMB3nzRbLwE
wdpg6VtPaOBDi/+mEvXTRpMX9WiBI6bhjOVUoiodoaRcYXgPpld011xHHFPRoEH3wXDtuloga9Tk
Aype6uRb550ubz6yUZ0Cr0i2N8EeSJy+SzshHqeB3Km27edtrSX7YDXnL1Nbskvvrd5Rqvk+yZu9
oks6suEMLqXmHHpfa/f4CA5DOi7x4mmfFnv93pDLFNY0sENKPDTLXO4HM8W3C+T7Uep+BAh+rbJg
fM+YkKJ5QNouR3NHg9VjU49lLGT+LgJ33A5L9q5crjhzgWjxl4dxyl9bY36sffsUzCO12mZLHUeA
onA2zavhaZcZkC7KcKlyLsieFqVfDWs6WHX3EFjqKPPxPBnDsoR4kZY4yGi6QPt7AZ1aN75ef1Z9
enLtgepIyuh77HFKmmfbWZ47Zfxe5vOeoqrHPkteiTF6tBzrmpbD2auy+zKQ05aEQ4KLVz2sdGlF
hFl+dwGyFb1ndukfAjHsx7nYrb1N5QESLdtXW5TDFygXHIAUvvl+fkU4981aanRm+W4SwPC5Ygky
NP/TsPvHVJHbiaPkrqChGpZ0a5bG3TBWZYRDODayVTu7evMsVv1bYyBfwvYYZ9qSx23VQjdwZDmO
lqo5CiJu9IHX6I9UoVuhz8+QjiO2dwf2pfXcL8Z5LXjWx2FgLWxhofLcsR69XlwNfhj6tjTICNBE
tAx+EHYdCI/opBcG5NNro3FoWr/b6MPqhbU+qQNaRDPSBvOH7vMlloCjgWYvkVFq37vK1tFQSPeI
KhcjQTa+UIX+1GRSI1l2wiSMNzocTSeA5aQ/6cEZ+jW6BVSEqWkSYtaSXSr96fuUtknUTN1FurN2
xC6+WXm0uVWCdyIZP5ehib2xWJ9WcDLciGh6S7xx0UgG57abA2MrpurNEZPiT84fqjYudcV+QxEX
n22HjFAzR2Nvr2Mbi2UsfpiT9w2b/k6N2kkN7ddN/0f0DZ2Eub8hAqkMq7QS246wnJCc2nVbZG66
Hf4GSafT00B6IwYI98D75624zbXIu5/VMp5Qr2XsNIuK9N7Ko3yE1zbTMjstgc35rUBN6NS01Qiz
Gk/JNNrbVizaYUV2X5DL3TYItctm165uoSNA7aj4G9OeZCdLhlarftar7FDNTdkNospZMrtmY1Z9
vyMT3WnQkxcdImN9eaXOfTmOqeZ8x+hQPpfBcB1H6uYFjPLTiv0DsZLWxHOWmOe6JLMV3bELmo4e
FNMI52Os4vO3ZoAYicw6o8rGav2nnDwKlGvMfLdnkbsuRTYMxtL+NJZsPWu4dF6n1AlAylEvitnC
9+/WRRerHKGdjxIn2Pg040S33uBH4Ff3q9SrZT/Y1mW1kmw7kxpyrZSZ/yzk6okYkb37qdEeFEmb
cpgILiVDv5qUuDz74IALEwgP1kkdcgkFGBaL6e/WpmFoSo3aPGfJUhwJhUDQOPd93ORivU98d9q6
s7Nch7IVT0KMzp3llfVlKIOPdsVimcP6/Uwqw0jCJCe2uHZTN0pL7tE2EO15YBXc2Ugzz91Quk+D
aoqNbknnKhqtDFuzWsioGfq40wB/aRWa7qDe3Vc1kVNIdq9kiFLdeHHnyTuNuTHKsPDH5KELiJUt
jVaLkCnzOE29fMtVZp6w9hgPgANdgRHMKi+4bPNnBP8cfxMdfW5UOkm55Y71vsOOYchgA31buAt/
9zw5bKZiNr+hk6/OOjLmSLqqO2X1gFBzcArOFgElL1nYpzO+Sodn/1jOc7oz08nb93YiLk5Cs1uV
6z8lNo0t0gcR20nmPxdk0d/1gdE/zaupxWqcOZ7VxoEWwCQsJ//HNBiwviwkx5Fg+lJfUOFmeteq
E3SLfByoJwLV8AoKFcaCFrwYwZKRH2H8NfTkuGo5NZn3lc59q856TSCj/3szki/fbnyH2+EeZbFS
8qLbfW7Mce+uZRFTKkSDkAgV9J21IUa8GKJqTlxq/SqvakG8NOMyDk5i37ulb7wJu0YicSNqEUrY
bfpY2+psODaLK4rog56lE1KPvC13wuz9t0ZhRBcrLICdzHXNEkN4Kq+eg2hmIYMezK1hVP25882M
VFX/5tKZ9E2rerlxsEVujL5OdqQnO1tCpOb9JBHS0jy4GSzVR/yNGBtUAwnWeEAwhR1hEhQxOKF/
pnrUD0mZvO9nTkvGEkDXqWDZtWz8a1QUJmVXHl9X2U0osavlCJfX7Rj5n9RETw9fsH9IVE7zkug3
hZjTSzEuH7a//nTzpYAIw5gzWULbTFpmHTMQfnIhHv2SIQdjwDElwD0K2nQ6L6kScbUaznZZhmwz
dVIeBaqZSyf8me6xtTplKGaOedEbnDAt6z0J3O8Lz/MuxbEa21DVW1g0esESqTZtYz9TlrL3lDNu
IfBonhJmKqJuCcjSF4l7EmbjR46jEURIEcQ26ZrhIFqH5HKSJ9grMSRdZb1xZ9/YLgIfr9epMnSc
9VswZNx5WBDwg1nuVhk9D5YyZR3Vmfvg2PZpQFVPzvF65vU4kYPhEb1sWfRhG2Do73z9sOatd+ZR
JlRgIHVSQwcET5rZd0PXXUkBCg6Zq4ttai/BsQ9m7JqAWMXb2Naw6iP2lYMcqm8d5qPYrZDxI5Ca
NqNftrtF9fbGHlMnSnWrjvN5/MrV2pCu2bRRm/vaNktSHDQIgO/6Vj5CXbqxN6Svkw6f4Km53Ay9
+lxEj0dfn5JNbbbBnufd26eLqzYoetitJ33b1sAQU2NY76pu+m0yZQPlWhRvzb51BepU1x6kNmaq
rGNGDHlySnhcayw1jkSOo7aQPMTtsK3VBjdmqpcJKgPk4KQYJycGtS/dLH8f3OaU+SzN81pX14Jw
40seJHe+AxHqDOb0YcGNHwKFsAl/tQV7aSZ92BuyeXEmVsGqTh+o9cjPlM6yqK1WsJ30Itv7tqN/
GCzMh67Uh1g0vXdhiS8ipyftlTGm2rAR4HHwvSpaitzcqMFzDvroyE1lGsv7Cry6GYkLP4OD13fF
MisGnaL5piXYNiH6nQJK2Ck+HNGUm843kkPCm9+M9LxtelPYcwiEnxxkndVHk1CMrT4I/THonOIm
0YKaT8mAffFpM0I7YlFJVzfyqWk068Qs3mF29Po3LFpzZJAGhTSiCQ5agr0qtNcCYBNXDMNREdCN
1tV+ckWRbiCY6l+VLNeDSkormiyPu9MaupjQBvqV5+rLzA32YYyhuDn719W2rkba6Xf4fMj59wJO
ZV7fFAuCtxm7QKkC79UstIoICTPdLcGgHSkPr25tbDUgRPtSosuCyTfapM28KKGyicMiaokZrVys
FssPDWd953Yo9uOw2hsxFyZUehsYoTlxBMWSxulm4k6xOSiPxmeN0n5vCQPQ2YKL43m6d5dpJNao
9reyBK8v8EtGgd+59xPC0as9WNehwyYXrpCg+Kp096Dh9BGV8WL4iC1GiuLCqXU4/6meLrRmYJXg
lvAHlP3WRC+xcF/7m1imsXEo1et2ZUqcS5rLZIMTqfvwCn9fJNa9pfzPepm+cZRyOOIW066ffUEC
6vLD7lZ7W9hjvUlsj7FjHL9l6RyLslOHPtcY8npdHIxhdu555oYLDiZxHtji93VhjHGXV2qf9emy
cTur3Ka5p+n3pdmWR6xkFydXb1avvjRoRia2WT01qz4+2jMAB5GEKb1vw61mWZh3HYlVcKAL4v16
NmaqG+aTNMnJbvDYvhFourw5VsccZfnapZUcnqvchkRH5pb6mD4xlz65k/9K3MypRaO7reoSx5LD
DjekUMdL/0GmcB+bybzrJsy4Xrbn0BAD6J4VNa+fvWIfLTOdlI1mP3nyaR5QUC1+jNvx0e2qDouq
t3UKoJBcby9UbJucfRvUx9iLmiHPH+ZhjAHA44Ffah3uxUL2h7nJD97iXL08eA8G/VQgsexsc7em
xTHt7b2/1s+LrRPwibhKz+VetqyXQf4wavJ5yrpbLU40tP4eTHWbLfVGAocE9XRMxzyuMiyeifFT
QBCMBLYpd7xvCJr6xMQQD2gDKoPNdu3G2Ow1qkAGooPU+lZ49X7FaOVkTlRNt7hLj6Y/7TT0PL1N
cLI8Y1sn0xyBOmwXbUHyON7T9bENnPq1Q6+S5cMHOevhCBoz30abNT3i8EBP1W1LQ9/aqJk+ptrd
DiUZNv0YdoOJHBFR7lEF7kvSyYjU5U1lS+6iNQ7KfqtKSP0iSwhV0yLXZH/zaGgDfg/T+kdtdf11
qYNxP5u0Nqr1OJtz9z5b1rF2hh31UQc7Y1fPk+WQplactaRd2uS1Au6eBRWhDKbcq4l1bsR8ADCI
lgzrEq+0TNuPrhhiTGIR+0dcN909bOi7p7EM+imbNplStdM8NiMAEpoaoBUqqnD7krltwAoYfBky
Kjz3vHjjLnOnCMzj3rI6K0qLLEKusvGEv9WCsjnzUV4CJ3kWJAeU5ndrNs9jnm+XvLy3Z/tEjU9J
kOb47CbVvfIz0OWFPwL6zLATmNNWpuk5DVqIprx+SvT+UinQL3Z0S5jxihgiXly9C5vZekgz2Udr
8KlqjWhjksvZPMBHtf1iFgQVriZ6jOWMgOYy+h3rhX/RZHeqxj6uHJ5lrT00CWO/5BkLFoi/sJsl
zUtt/dBV6dmais95lPcqbXIoBHE0izXKsC09AqwrjgFV3CZSbFyHjGppL6Gm3QDMAbVmOy0PVmkC
azuYkVdR3LPhP1SuuFBcsl31EgDBBFrj3ZfTwmE/EKepyR77vJPh4E2nrho3mQSIrWZ9l2dE6tsG
efAUGoxzgF4pze7R5J5tq65IfJsfUTA8UcYWe4V5IiFsihprnDfSooxUBKymiYZ+NmstuRW5vs+z
hNmT+4rZduMW9qflJz6IhPxobfk60MK6Q0OxxiWOV9skGCmthh/6LNld5O9LthwwrxzsNiA+O/+Y
Mu8BxuiFACMf5F1+VtZ0Wks/OMBFPNusWh3cIBznRQTZNzWpYzYF26Rw71VQ7FM/YbmE7KGBEiVL
Emw9Y3icHUAFcw7yyMiXU28bB6esKWN1XvxVu6Pda0T+vSI1S+0nmTdjlAwiQi10maf6Z9Fa4dKb
u27R7gI3+wrGSYvAXbDtMvjdRrmWtz5r7R2zSWzp5cmpslMSLI+l2z9KsoOjzBmPTTde2f8+2zyw
I5KjXqo0W3a1KTg/ef4mhRWM6rW584byPJiy3CXa+gaDHc41+fFk9ldZszJXJPrZX/X8yUiZw2kl
xVK6wsrRr5dy0phM+bTm9XNZzEuUJcAkpa6lCiXrwNhlJ8bBCzCRGXqpzrOhT2EVrNduIFHBH3ku
eD6qw6h6b5cutn+tWEP2oveMF3XjBfWUvJ8G+akKPVMEh2pBumzKBsDHHxqc1xxn37VCUSM7eMF6
yqlBuJiOI6KSotJ+2/ZatjGG4XYE8t0tRDIkcl+V+1JU2VO9JsW30jKL+0r1oD5loHpkf7TqUX9l
Pk4qd+4tL9N5M1hZ93VS6j8nYl3wtxqzZCFKEAilyUrriJ59qzJqefdJThsD+Sep/MAETxSKPbfz
vdFLTD1L4Es2KxOjOH/7m6wSM6KodHjoYQ/3bWl6T1YerG8UKvh3XT35Vy0g3joCNxo2QZ6u8TjZ
+iYbyJcCOrQ+Ei3TP2eQ5H073xTZTpV0WxejQVRAw1WbPL2FYHqi3iZePj9SkqJtFMebTdIh/ESe
P22aMc2/gt6zQCxWGbuLWCJYdYvzuGL1KcRycuRibaETTA52SfDoJFUFxzwyN1YcLrBfaqa1NUBJ
WNhpCEQ9mF985bh8R405v1ZNskQJk/txcmb/K6sD9mcTFDQtpR36vqRaz66WF0wLSPGs9Cf1QWPc
KpWjj5zZAEjb6/aj2cijL5mJ5nz8UWTZpycccZeDHmwMNFDPsrZ1GdrtOJ2DpWwPapXl0+AArHZz
DigDrhpjfDIir3WaiIrGJ70G+UlYKCElAVDJlf5GXD8OiywI5sOijdWuIyMzFPrqbT2/7059OzQ8
QCxtfUr1YmtcWzD37QLs9hjoa3nKhbNDmPAANWQ9ksPKObgf+Oc6qp54wTO+mThtvy3jsh4qC7uc
OYpmxEnK/u+kWPXnXE0bAYRK7StQ00TyzH2fJ/4laT3tqtqMkmJvWtoudHLSFrJ2qu5MNUOZNXZ6
sodlZu+Yk9tuguIinLEOXHNkiti7jeKUZHbxQM3IZz+Y/Rb8Z6Qrw60I7VkD5KoOjmK9ZWOn3UBc
9clrc+6AEbKpDJzyKJ0yeCKFLUB9J9vxx2qQfXITCNbb3pvlnd/pNeOaiwtZrqbcTXOAlpWg34UR
37N3qz0OgmNBAZk+kG3FswZ8ckkGQqdGPxVHu+wqZK79zV/vEpMwbetlKfYSAhRbdloknP3NwX4m
R5OiCWexEAMGOggA8uPgjig4XA+d0hQnRqGuSylhtYyUWIXRqPfllGdUY6A2XIRwLmgeW/6m5l67
hGBsB4E0n6mqkd0VrRn+20oDndNJAyghMBXaeT/VzYT1OmGUaKvEeA/cws3esfjhkl4ymC3SnRbd
OvwbWQG90UNFbtIJgRX0Bu1PcGOi168U2o5i928lFuTRtQAquiKAz8pyrhUp7vElKjqVvaaJxUz8
N63Qf6nzflXn4fT7j8V5/7v+OeTfv5r/9vRVt39xrf1DoUfK1G+GTZzh391nN9PY3xV6mM9+02mw
82zTJWeL0uRfFHr8yPb8W/YfDmpd9/i1sZUi+5//nTpuLG1YZUkpJufeoXHn/0eh92eRGZVBhOBR
M2M4XMnjEfmLbm4g2XgiVMl7MlfDjCFxXFz6xHBCHeqHpBDj4ZfP6J9ozCzrT2ov3ic6RRObsUnq
OnW9we3nv4jMQA+Cnq6i6dkLlJXE+SR4TAcjo06TeNDYh4w5I+JOt3pvW/s2sNMdtd1TExt2mh2L
hDilRebgGbeUmQOZSAq1mPyofYfhxKNW5nEgKuQz1axylyaGdoc5Y9I21ljnB2zvxddil4Qlw0To
8Y2Ng7Oym6PTorxPXj3pYx3R+9XcdEtff/zn7/3PwsE/3rpDEDo572Rt05f157dumEmdKLRaz2zO
dpQDoMYos9/ZSJz4P7/Sn5V8tythhfTpKrZvyev2X9WQgdCrAaSgfm68HPdelXJw6jPypTzBKdpO
u/Yk59T8Y034k/rzV/2gcXPC/j8B4R+XdW6uf3SfRMr8tRgErR5RRgysz0NvGVszp42k+j/Mndlu
3ViWpl+l0fcskHtzBLr64swaTUu25PANYcsW53nm0/dHRVSlDnX6nHYBBXRmRCIDCmuTm3tc61/f
j+5go8sROJYhYlIrc1q9CW6hZr1wdR2+nH/xWdb64RGo0dXYBBEyUvF53MeEDUdQ9mn6RZaQfP2y
QmJhNw6ZgPSepJbYIfzqtwWr6C5Qp89qULdERxiIahwjHq0NsSV12O/NpIr/ivW8Wo26FV6hrKmu
RfeqV2mxo+a5ukuq8ZKvynJ8zJ4VswcAgj+sD5iUx89OygDdjBMqj5H6bAKQzpVrAc7ofA8tJ/zc
CMWzNIC9FbU7iwnf+agtQz9WHs0g3WMM2qTFnlVgP0RPbw39d+wQxe/sEcXa7+buR/G/5gZecuAj
KLia/338j2iP/2l/86P5cfQP26wJm/Fz+7saH37XQCD+Q6Y8/5v/rz/8Z/H/Mha///1/vuRt1sy/
zQ/z7L0EW5zdF1a/q7T9dbQhzH/gH8m2qaPLBtuHuBr1jGEKBsE/GwI/wumRGmcTT2Nq3ecf/VPF
LMW/SWfmFBoq3FIoygzrf/YDfiR0GFzwKQwNAztmxH+8+T/L8TnBtrlYOSiTRoVrmdzgEDCaFL0f
j8ESFwCTAFu1G7SYRFe8L+wWr2bSetQviX4zGA/CMjddPN77dnxgNdvzUFzsujWlfXeRFe8RvUBi
e+qmeK3V5TobADvGzjpt6oNXQy5XlGsoWIjEfunNd8eiWKVsD3bgP8Oy+tq2GblFbldBdNAqdZ1h
4Rrlu6GYNg2XZ8VTVn7UwI0Jnn29JvgB9yYvVwEaIA+tkIKIKRqwlbyKpHOowCUCayGrE1JsYaRU
/oDU/iJVg4QNzn8Bl76QOybxBqCFkuqPhghiy+9BpfNn8+5Dxy72PVs1O8p562rXlPn1nL3pTVeH
69eVxoVlWD9eAj+0NP/83Q5boCAGpswn5LiviL867QIgWl8sITSAyy94aGrxdZMBuWigtBTub1Ff
7Wz/DmkPmafHKSYICCoI7pv6xRf52imIpZXxfRHcyDzdxcLcRNGnhohU1aRbWZCbTYLrWjE2Zvfc
ynqjak8DAyfIOReDnIZbgR4ONzJ+V1MCbTR8BEXkhORnZUSXQz4/ohYHsdl2LPJtHdUUfAHDl0gr
lfgAdWYlM3LVxnVJvvn8ErownqRsde4ADWDAPI+hw8wd9K6HqcOwvKLvql1l+jwxW8xLxJnCaZ+J
5B5iba5TXemw5iu4Txmdkghv5/F455/j5Hd49xiLpTxFpWQSkq12VPutqAFZjZj9aBR6s9VeGFOL
renDG8/sg3dvnBd6B0F4YFkggSJganqcwKjQu/BG88L4fvv+px2T3WlmgXMmPW7HCSoK5GN6thZf
gsK4ilSPoF+0UtillOC5cm4Rq6wb/bpS2wccuvI5cj49C2JjE/WRWaECXtp63k+kJ6vzvQ0o4uyj
LXZnvUY9VkdttVNJVFGeictSvYpbsrOlv2VX3XemslVAL5xv9vRH/lePLBZkRxlGr+j4yKVJlQOK
2RwCQF10u+Si/eXHhWMe1v9qarFEZUaIoL+lqZFa/5pyeD/9fv5lLrWwWDmCtlIR6tBCP36vLDS1
F5am050FndngLaQzI0LeD1OTQ2kRWSyyrfapGV9ai9HhGyvHezn/HienA2VNM1fEZM9dTAcs7pwh
rWmHylPyz/sCYdH0eL4NXT854iCHA8WfkUVLPHqNqYuqpow4SkdY4fodRFpu9/aVmFSydeinbG9l
U8rSpv0uNG9q0obkmEhay6fBJ4daWK/CoJygb4lwIq5pleFr17SIykO4o1rIv2qH/Tr2uoOSGLfp
8DWK1YOOajQA4pcFwSeFpDmFn9ukwLOt+OU3/Q5o4Kol7NpYL2r5i5zJOraKa6VQr7XgviNOBKF2
ZXCxAinST1tF/qr1rwQeJyQNRr2KkKiDFbiCibDJsFFKyFIpioMaINv5k7fr04glvLjy8DgIVJwR
wga9AjlP7ZoUxAH94qEhnVcgOamTe5H9Vq9DLf8ZVtaroXdPkNkebW94aCzkLPcAVT63ifUaQSqC
JUr6p9p6kfoYdHRcFNw0dByI55sp55KC+DZsnRW1DVsb4zGzd6vEXyn99yoGWaLLvdEb+xwpcZHG
69i/R3ywZYi4aRPfx7W4jctfLUcIdB6fm/IlnvYee+P8CgBDdh7MkVF5aPMfmfniT99b/Rk1FpvT
DyNMXQ/BgDm2GxQWODDBbqLsMu+B/jrOdhxI+NWUyw/2TTtgpx58RemFN3V+bTp7kZKqIO+jTtFd
NPY7gXxrHi5K+KsM092gRntLDx74PBsoBIS4PGp7jI2fG7cor37Z7bDTSTr0IPzWoYrgCuX7LVXq
d7lOLQwZ/XvZ9Y9F2R9acl1D+egFycoZb1JBcq0Mty11x0I1b3BqQRQ/o/HQzRurft4eyGdHQwUj
0FjD7Vm1lE+D5GRs/FRSYLjo3CgHgHWHyGaFoADp57ixfzaOsiWJsw0d7aps9CvLv8mZZQZGPlH0
Q8KtIzy8o8/h4m265k5X/z4RUIUTKe3B8qO5UmstKM9IC7lNczDGnfMl7T7N4CjOIc6IdpRjX9P+
RMJUkehyxH3eIs1zVT1YUY6xjurgAXXLTkqd6u90o8juG9Vx7H6zSoRZFiMjaf1V5Wc4FHcrr3VY
j8WdE3QbIKk7I0/AwulIwqLvoT59ysz8Pp/6h7q3b1OOsqr+glL8GlO6lcUhtGlfWt1ZEb1/kugX
POtrRxl7HkDAzH9ied/rFPXgUaMTwKwsMCXNiGC1JmaTbbnFrhPu2IHbhmTrol8aQUXZsB9q2jbk
8S2Igo2/13uTfigo++Ak7YSwRRQkrjOlFRrDuIk0ZZugcCzIZ5C4vUnLfB2I4m7ws+8Fv60VYmvn
n3Kh8ATIGiJimM0nuJr0Q78lzLkyER2GCtDI6CkxuDuU6YEYKgOSwqriO4JA12vlNjBRhPbjpvKL
NSlsSlQeye9uERGCGLf2oF5WIFa2tVKt5sMknGtqHz5X8Hl6siThKK9ihAeQ0neJqawNldoQRNFE
T+H49jtKYlZZsE0BoejlcIuLyadEAb0JFsIo0gLoEcMyra8cUjfKSEacEoIKs+H5DWO7eSQgse/E
9673t1H2iFws5uNQe1jnmRsSQAqy9LtdKZ9DsrkU29+Kkfoxv98Pyi10NwiYmA9N3yMCHZKvYLBc
I0fdkqpYM8eaIt9pNKQVxY6KnCvdS3ZVrR+k114N0O/VqdvprbOlKm8V5w6qb3c23pIl7CQTbCZV
BXBjDr6ymfz+Vtrl1tb1vReDx6j8Z4cFSkGnkYpXFTBnrbqB096MYHwUE6aUf2uE/mcLeossvxvC
f8Du56rr7grSI3J0tkpMRY3IdtWcjsmuMlGs8iTeS5a7niQdEe2nCjQEepabyuw+abAQJ7i2rUHW
yQi34FSuwvqx8rvD+V1Qm7fSdzEl7sGqNXMXYa/Y4MCWID1lnOoA89dqZ4T59azHMUMWAwpNcrTd
qsCHO+NKiARjQOWokE03VWer28FN3Kl3ZL7Xld1RUPEUoxk7/2gftufFky2O31ZsZxQ48mQmDlOS
8l8ViBJZ8ZVRP2HcvHOwj4EztDnf6oejx6LVxdFDthExi3rmcyBPdvQn6AZ70JCXDrvzWe9Dt2vg
7vADxCfhzRfu3YE/sGqNyuSYl7OKldmaB0PhtN02bqtS7KNYG+iv5Mr6T/MBAH3tdkQW5UztTVfa
33w+RTIziUukCvHaam9EU6BvDN7u6EFvrJAgofTUv+olHm06FW3GuJH8VmrtUKgwa8yr3nxqHprw
S6ORwHb8dVxrK6ltu4PkStjZPVnutQEeGDrPVtO/Fd5W6pxO/HrbFqgFYduMgbEH1XtPKNTVrWln
y99h7LuBUrvznDO17snw028KpR3G5LsJrgCJk4L7z3aO3z/BnNnaTv+5LsT3Ph3XVvBo+iShhmrY
peP0WCtEkLv2MBeokTX7ljT+w8TVBGrbXhFinXAbK6zodSg5MLU4YKbQlnLkHoAjQjYS+CGzHnZ9
fnxoF77c2xXr3ZdjCcRtgPgvw/JeZU0Mqkdd2c1hHHuyb/GaKqcnvO3rfM/a6zkv55v/ED/SBPGt
ORiF243O/xyfwOvSHoxKp/U839dhuyuugvswNW4bFDRvLf03xBf3v/P7H+nv+jiW+BYl+1eg8Uue
8tfyXzkKRv7/EX2c+ZP/96zUI+UyaZ79j6s6+ZH9qt+HLec/+HcUUrPUf8OIjTgFzIj3MUjNMP7N
wHQPWQF3pb8Zi/+EIBWDbJWF3IM/gUElqcj/DEEqGuHJeZXmRxZBQ+pb/iQGOQcz3609uBQRBGUI
GRwzNQf75EUQAM6tXiVWGro5+uGD1ByKRipt3KhOEj3mKoq11Em0dYuf/LbqB33dF1PuZkMWfZsi
7/e77nP/XvKOkhrHy/zfT2Nr880Ya05yCounsVJ/aHSni9y4KTCLI1Gvzy4WyRdJ5vZ3PyZ1v+mi
lBLCQZmzHJb/OR0b8ctsPdlvam+WgXo2gK6qkGkLpLlvkQmOc2FToYelT6FTFOT4zWT9hbkojpeC
vx8dOAhT0hSUfDnzq71bCmRctmYsxpASA3RPm7zriy9Vl5c19e2W4tpjUFC8TT3jVRam3cMwGrm/
lr7504g7ca8OmvjaFfbwZc6OGyu+YfU7IUC3h83mfR6FE78KrwtfDD2Yvo51XDzGYnigcFV5Ov8N
jsMG//EexIMopIJz6ywWFY2SeU7mVeiaAqmV7eMvwtFZ251v5XhnfWuFOldkkipQFf5aBCcAB9th
ieutC8M63nS61qO9LcsbaO6XkLbHcYp/mgKbYTK+SVJZizhFF4dOYZu8kBK2r0lnoHvh9lAr2lzb
bXz98/ci7znnA0kkC3seJe9Ggd3GuL+DcnM7u9Fv/LwdyXkiVR4kO8T5pk58KBQGRIXJLMF90Rdz
hbxvmE5TFblRFoS7Xpf9dhrL/sIR6GQrBqwQnTwFX2vxQhAZ1BDVI0orP41wXOVEMoCpvHAE+tgK
ixmhF9JxAhAOa9pRtwnN7L1h0iKXBQpWRoui0rMjceFdFjnTeSgY/E28k1+Dsas1L4bvvk6DV1mY
BTFDAVIm3k5pcFBIu69CrpmWn9KBpcB+fLSH7TTklKlTRnvBEu/4iP33I4Bw5rYAE3YOZx0/QgRF
wTK7OHL7QLy2SGP3UpDXCWZROHzSdt11VbhpciTC54fLx2kA8JteJqKOwTXbznHDGkYOELFsPqSq
PsGw1NdZbH0FyvADNVB54XueaoxAmkVulZMJwofjxnIcgYjbhZGbjsWzWuJiFAfjztCU3yqp8PX5
NzvVpWyfRMJJ40ly8ceNdZEdjLVeRG5TJdq26hr8/TJiHyUcro0cnPJ20nXki6mZXxpQxyewt685
pwphELNcCr7ooumgtbPeqxPXHr7HdXenj3IL1I14l0p9h/IlSrK18L31kHkbx1K36fQYjNGPSuNk
O4IVxKE1bn+d746PSyuCBBDvHC0w8ybrfPxMJn4/wsinwHUSJXwac2R6uFmOu8jwqv35phYe2vP7
IxNnq7YAP88p0cWg8hBG23kbRPP2Fm+ycQCgZobTjiracF0HgXWwBiX6S+09iHlpWn+KgCyjKM6H
Px4D2EbMBvAMOma4sdh9e02vsLeOUDsTTT1QhoyqplEHhI5qgFQ107nSTiHp1Cq40PLHoT4bVrCy
gKR2kBgtujuVGvmSgdE3BA7lZyNhIJwVuq0D6JFSzUi91Ofzuv6v2+Jbn3NJZC/DToj1bNmgb+eZ
B9M3dCsv0H5BDDIfckexb83RQGSf9hI8hS4ktBbKWtIr3D12ZAJAc/75t+eMilkYslw042+Zy3eL
KQBcOerQgFyr0KhpaLjRUWkkVkWL4LTrKJMhCNk8RgM8394wh+0gcXbIYoK155/kzSTxuEdQb83K
L2nMK6qxyBa1hTZSrZ2CP6TWdk4SQqVBySvylmoODWBGhBsPAAHqDW8UpdqaYwcToqwgoK5zKjbB
/6RK5xIjyrxtDiuHip82Ugk/+qYokDsPJuiaGokvNCjPvq2aTPyVE7JHw+U7FNQMWfPN6jDKSqPW
btfcyrK5dF55sAYk5WkCmhFLtnrEQ8kvqteiHSnbPd8JH4ch5+Z5OvJfJr86//zd1wgdSOFAgmo3
VzqxrhOOoPi4eOjJJ3KVZSgfz7c3z+xFnwvKZtCWESbiILfocw+SGjSroXZLvYwPk5o4u5Ei5935
Vj6uZRw8WMNslUgMIrzF5NLaohyRyvNWrfZqBnM4pKTelDLv8MIgWmRD52k1n3HUeddycMlc7o9j
mNh+OYcrOMMfBqQV5vBz1Lq5cHhNafkmysQ3wlxrzUsOmv0XNPKtzvgxYm1HfmwXmNlnQy33VKv8
qu0A1ah2YaE52RfE5sga4mDN+fz4CwdlR/UL9juumabkAogpgpsMCeE60yVH5BMfdxYMSnxw2MDV
5TmJDxKxb9SNGxc9eGjsl4hHV39+tLRxEtC4x+pUfLCBHL+QPTZBg3l866ZegNg2J15cQEi/8GE/
ng5oxWFdmJN7c5r7uJWGA4PTQGxCAGI6K1iumKIxnK8xqZ9uwLH422mS6Rqg86U96VQvzld4AjR8
L2eWGL2fkqZVGtIaZetWmZWue3DQqDeSS+vwiWFhsOahasVEFk+GxRRJM60ynKGq3DiEWOGUszEX
vYCdIlVN52fjQovxNkcQU84hJ+4CkAsXu6xMa7uT01C5EeR5kKeeT8qxUfcTI3MLDL9ae6JxbgXF
YmslMkoSjaLc4oAsHxPcbrYm5p5fRd/I6/MPdqIPAGlqXL5R8xHFWIykMQlNMgdZwwmQ6iqpTQpm
fditUfvQXVhntRNtcVUhPI7mkvurtlhoGwwqE7UymBvUijwpOIKSCfJ1tFNx1e+DPKNmQp0yVodO
1UoEvv2YUkURGQKPrN6P0ODUTb0b7ew5bBVSdaWTp5fsd04MPY4G0niL7eDhuOgQ/GXVYqhyppZl
eCsnpgbNGML2Qrcvwp9v4+GomcV4sKxCpAQpWlerAntnjNL/pAfgisxZre8pornye0tzC8OhdEr1
yFr6vbKPqAQnueEPawvk//b8UFiIUt+eySG9L2zmxNuifjzrsmYMPLzUerfIleI2Ani5otDZajfY
QPYvpgb0eBVMWQ0huJxLi0CpVC4xp0Jd113TwHogTo1Tox0U/jqwAlJNATpX6LtO21hrSjxIF5Vm
W+8CQwGqZ2QJ+XviMIVr5hzLLqz6Cw333+/D4dIEigVhhvc6fh+bIkXfz53WDUtZb+OginbdiI0B
fCsbMD0UydSMfkcWIS6vrrtrr7nuwUu0vVhFiVltxyzxdxMJ5U0FyxTymiA4lSSCAK3ofoHUsQEy
Zqhsat40NIzXoGl119Y7f5eHkbilCCi76qPe2duhbcN4qesrRTjqFljbuOlQmPzxns+iqXOFEcSG
CAUsFrRCtairC9TexVFSWQdomp9NE2fcWJXR5/OD5eM0AWFLnzpoOk1CtIu9oRzaTjcnq3eVapT7
oE5+l3GnHf4LjViUFrz9bS3noiLLpgqyZnCJ5PWbHBTkmgiiuLAuzcvO8XmMeBpaUlYlYsJEjY+H
ydiwf3JyGNzAjL5ZwB5wqLiGxDOthKp3FwblxzWQxmYncUoibJ2aiePGvF6nKDL3Bs5KlHkCHBl3
KTCFFYya5MJ8fltPly/GnkNcdW4NrP5xW6hJI2804tGtfEwZHd8OqZuPxU6Q+990mVJeO2Nc/9BC
UzRrPp95Y1PWTPF1ndek+eHQNLg/VhJ3sMlPxb6x4v41AgVcXeiUE4NJUw1LouadScLL+1BfI/ZV
2YqhAfS4deOrvTYrP73QyokrNxEHLt14Hs3xo2XktMStx0o1+oMNTv3i1HEHtyHWUZD1ZgXytLLU
6hD5OWXsel1rMK9jTOwHz68fvZaakwtnghPjjqCfrc3xLDbfZRTS8H1ZybCYIECH2g+cXq2VQjDm
U2bN1fpDdimydPL93ze4GOiBTTlZnZaTSzhcpVjQSfYUIQAoSEz/ekQUAV+nzQ7YTRgPIan1XZMk
cgcOzbywTp363mRsqQyi8gG/QOt4YAa+BaonHSY3N9rmYGlw/9uwvRQZPRGzdDhrIQGe8yLznf+4
mSS0pYAvNRFisuW+I+S80X1KBuMYqq0SdPpWWFRqV3msXUdAEr/gYR9dGHTzPr6Yg4TVOPYQB9a4
XMrjZ1CKys7GuJ3ckXm6ckjQ3uWZz504KuIDSaJxLbwGGpGUL1XVKReOGac6Wic9boBXZztYnrg0
YupNhPTGFVPyTZZ5vjNjXV5YZ97Oyct3fN/Kop/xk6CIpVc0NzUpGEdOBghOE3URbRytaT5NukkI
JfGSljJrWWtu51N6Tfo7NfdTY6MCkcTXvvhNAldpBEyEr21H1SRBeiffKXjGvthhh6AOI3hNvZ2U
SYBdUu3oNivxIwBFHYBmO7/zfFw732qTJBcDCqGIjizWTmRcA04GinQxKQbUExbK3gnq1AVJqSmU
fxWjs3FUqkNWchD5Z6cu1Gc48mq3KiBxxihkjGkPWcN6BSurqNiR9cpjrHTa0/kHXX5hVA84QUlB
DZ7BGq/O+8374EVom+MU5bVLDZnB0VBOe6wHwwtb5MdWLK730PYF7RkM5uNWMJKPJWiI1sUz+KGD
0FKhfUi07EIzyxWRiBjXPVJAOnNF6s6imRTNPRTaqnepjLJufS6Xq2KIna9KmIHGRXn4eKHzxGJ2
Ilbl7ELGlBMvWQ170WCRaI3k7KK6XimtlwbHIQ8OEjAltKpd568TXM1QGHHa7cAlGpBC/ASqCl5X
mv+rljGpgKrGCm3VdUH4bJVtDR47yhzgmRTgwvQx5iqNlDNMusb93fykpWHCZl+a4feaP52vMnDs
+Cpnbf2zqjT/rm5B7wa9Ai4yxzsdJ4IJ/Tr+Wx4xs1CrwPgXeWXoq6im8HpVCOxkOaUbnZu2BUTO
oNdHe2UQBQ3XDRoV/K8NWdyFil1hth0Nxcv5LrSXCxybNtgn26AYCO4Zd7vjodG2UA6yDOIGbHpK
hrm24orb2+q9XoK0lspXI57GvyY9Mq/sjPJ23MiSnOpvEVHkr0fOtZpPxa9MIxOHuzdSvA2m7TJZ
wQRUnsfO0jDc6i31OpjlRLcaZKSr0NMCxI2N3vwEu1+Uewuh84HPy5dJeydw1cqsvgSJTQrBT2xz
3U5VjEV72xTyro2kMay8Jm2uYVhTh0Fxgkp0cQSctkLU6ZcQODr9CdQ5VXV+HSmUihs+uEsnwR3Z
jER/F0ylRHeYj/UTUj2U/jNYCn9CDh/xus7atliBgTc+k+0rnK1hasH1aDR6iVWhN22nHtNtfBfH
CfxFY1XTjdJHiaBuT2++ijgjzNK1dWuv/Qql3o1NPc6d4k/d5zy3gYEmvvqdEdbiLR602LRmiYdP
zUjhZLLi0tVjFy/jvN0boufaWJQ+wBTRYTqEXy3k/X6w43XqFPGwTf3M0FaDDpwuS8fgQOIJU5YK
eN6T0LlJUL4SjMYqnQDHmdqAMlg1KvtCkGm5tMzjx6RqDCk8Alx1mTSvxzQULXxmV23NBrtgWW0L
MpB/eOKgFUJYJGGtueiUWtnjUYpDoyHyLOMorGM6n/EyV041lRe22w8njr+bMXmhWQhI7c1xM17e
pK2ntCMiLQwgVLOZtrFSIiENQrGn5t7VEIbz6fNxhznetKqduL5wZ5o32/eb8fwITMM5TUlOhTDk
4hHKUkt8mO7u5BQpWunimeITFQyQ1DZ+p7R708y/n18D3hT+H9rU2SDmymwOdos286YDjWSXnes3
LXLHoZPma0oXELpXHOc1a4ru1fFxm+QxJugD4GB38TQ5rqkoyGLS5EnL+kxftbLtgHWMVbOye+wq
Vw181gu1F/Ol/8OzkmxizeIahpDiuH/qrEOD3uqdO3QdJqR6Ee5TrcexiIDKOobchpLawVm+tor1
+W5aXv3evgyR+HnHJt+31Cq2PnHWwTM7N3HYSAYFHIlS1Bj+pRdDbSdekpgehZizXQkRhXmjfXcq
qBsJoSgnEFA5GdK92ukAFtnh1MElA7LwV+gr6bDGmjt4bcI2LP/8TZlks8hKqjqL3mJPkN1Y5yqK
HLcO1PLKByP72ci6qx6DxEu20ieWj9k7iGg7eQcMchdxtNzzAbA12ug6oCDXbEQ9dPs4vLB8fAjX
8e1o5k3ly42NUX7coU1Z4dTg+0BrgcVc2YHQb3QWmznK1VwPAjjYqI4wZhqBOMAYLeRKgJ2xJqi3
aSZwzoRvcOHYfeqZuDwykObFhnvd4tWTyqCiJOaZ7I6EhpUHmKASxYDqkx/ionmNCFd1dbGWfQUC
p/PjH9R0N1epjPVd4ETDhec5sfAwuA1SQXwJVuhFF2U6X7yXGY9DWmWlDhkwpXjotwTLyPZJfCqn
Fpjg+Tn19lsX03k+KXIGJrxuM+iPP4xpJFEhi5EbDpKefai2v2NzHDZmEdf7flKwWSEReacrurqq
Iqg0I3F4amgaG+S7tCB1ZxAeg7i81SM495ScNzcIg5RdBfb4Ckpl8zI6YY8TqCdY1+xkIzpNv+5U
/WmcoOYGHC43jihm9GKuoB8mW99NPWUhWZYSQKyY3qq1TW14o+VQJxt8IuQdMPzs9nxHnJjxJJ3m
XA2dYXy4r6Sl2sZ8lMn1K2PaCkIdG5xgoY4WVbqBPwSvTJT+IVbkpU+wPLQzNRxdJYNgQlEj57VY
a8omNaAaeZNbNGV/pyGBpMzd44glUiowgirfn3/TEzOeoyZhXRAVjPy3afFubbOCaZqEGqmu7yvd
Bk+TfIu0oP/zJWx2FSMbLNCJATA5HleWI3T4nB2tpBYoNVRrqFMEcpQIAv/5F/oQl5l7EDvwN5mr
hKewuIVkk+RgXuPS5SVspVSSBMjNpV9iLzIM3TPUdhYZD6vPh9wfwNeXiWGVO9xM1HKd5BU1KOcf
6FQPE3Od5dEMKXtZON3lAUUnCnUdAHiDdT91HHBLcSn7duLUMKf4OKQQAQMjsYwCJSU7lJrFwq0M
bbrKGk2UB7Um1AhhPQqeCZBSaoZHSOlGnWy5esUhIv9+qsPvSmyXOFjgLbgLEPPVG9MO6nsJWbpe
WZhvO2uttbBk+tN+4YEdMkPzPVUnQXQ8JqLOIWg1GgQwVBjReYNNB+DkS8r4j/NpNoebhUhc6HWO
cMetcI23J7PNhWuZLCYttJL73E8dbLea4EqHG3qpiOJkg0Rf570aBchyQrHv+dNYT8I1PTvY2CFe
7n1EVZbHoF93XuJdmMAf9AJIoWcJ9n82uFizCQBoWdlK4WYSZxUrjDZwn8GNW7dRAXRS62GKtqkM
9xaQbi6tpr1Na0zTicmAPWjz8oGQR7bxe0PDgCf8C4uiCDywFFeZOSm7wbgwQeceP95jeF4qW+1Z
6A1hdHlkFGYt24nn1Wou25Wt6Lu+oaxlKKiGOz/ETn6Ld00tTk4OR5xpIB7vOnrabIgwTHs1maAP
9GOwoxxRvfBqH6c6M89An8o0J1WwPA2Ptd+OgZ4Kt5BmftUoCvdBrIF3599qnhjLDmR+8wUs9Cjm
strCK0bsQGLBCDNKE1vF0nIzM474f1m2TsGbwWNOnefzjX7cER3cTg3ej8lEQnMxjzJV63CJiaXb
TNJc903yqhaG/aVlgn/RZugCmcvpB+5t1oW3PfUN55c1nVlDiDbxeAJLU4xMs0i6g1GEB9buERpu
Pt3r0B2pSRXthfZO9a7NqsR8It5tL0OARsDJ1+HORRLVfhSxnWOYkvdXeUqWU8eKfRtaRvP5fOee
mBIMGW4WYHpMLpuLLaucEvYHmUxuOJYq1aqVvs3IrMw+af2FS/WJIYowEd0xEiMaXAYFvbAb+tCo
JjeSpbrPAusONWtx4VZ44n2Q9tp8LhohObT4ZpkcdFuxtclt2wRntSYGnChIiHh55f8XmnJgqc2C
WzKBb5K8d+cXx0m1SimUyVUaW3yya619skKR3jZR7P/5V3qzNeWiyzHGWr5V3CcksESmujgo3ONH
2H0rav05j0Ppnh8OJwIfDucXBp8FMYzym8VkG/NaK4zQVF2zUKc9uNvqswxSdV16nrpjngY73y61
FYbj3c5oquy67mPl6vxDnPiGPIMldPwnJMLKxTKdaU07puzgrk24fofLHEQgM5J7SQj1z5dNDm0q
1w5pzYyZxQ4Gf6IxTfSybseZ8AbtLkzUqlIvrGAfRENslHOOjMuhg4aP49jxSpKXuZ1284FjtOzi
RcJBXg9SEVsj88R1rQLAVRu/vxbWpK/bPqoPYROp92nki09KIbVDP2JhkeFZtDnf02+hisWCPsMC
ud7Puf8Pp2O7iuyxVlMVGnBLqa/VB7cG7PZDWLMbQ4TaI7cKr5MkfRZ+lt1aI1wGyL7pJisi41kZ
0Xo37KNoP1B2l70BCCCrZkeBmJDRhS311LDgY4EvlISnSIUdd6KdlTGl2obqWo1NxSM094fO0iuu
6d6lAqATW86cbyT+hiKShPuiKQHbxUwMX3OThgJqg3zC3VAl2X0DURTTAAxTqcBS2RJE8+v8Fzn1
kmwBkHQwWkbfvDg3cDWpA+xiNcozoBIF4fS9BgNxSCIsLs63dOK2wkWT/xDzF2jG1cU0s70GTvRY
C3eyi/uc6P5e89Pmp9kN2WMisX1NoL9Sx55o37UhF18NqLkHaYUXtoUTux7UCi68qoA5guLy+LMO
QRjmU9UJ1xcVDKZJv89629y0REw2U0SCyvO1x/Ov/rZeLoY9GWu2BwBoGBCr8zO9W7oLCI3x4BnS
LbSwmqskguRWHyiQWpGSTGJcdePrNDSpVsNCEwi/HVaGBUcggUVumGPsZqXxSs6wCjaCRMnWGVXn
GVMl86eitCEuI5YPEMoOCyI3rRVnr1HUDz3Sx7rA3LSrU3BUeKFHW9tSbKitpSO+aW063o/G0O+n
sVFMfDvrAMOJmXDCMMe+w07TGy/uUXDKKSobos8G1P0w93SAAtio3VBYhEWYOdUjlWRqkKQbCLIT
ZFiwvSM4es38JD3SYXeaBUiZzAaFC9hNwCZcm0aLw2EyeoNyaBgqe8PCe0RVsuyFUi/TBMMfKp9q
zgdiRUEkDpCDE+brsrHzZ6n0qthk3mSDtA2K7rkAqQ0fSka/PKPKi6um9Y1mBc3bwZXYL2agkpPD
CfEwk72wRpwa1IhxQIXN8ROcfxcr7URyCeVuLV2UL5+sqdDA31vTV8xc21d9VPvrhvLDjUUe769M
9XDTSgdI49qUJ4fzY+zEaYfrDwou9msNIfhidvV6rCgYQUi3w/r4itwgNYSW7e//uJV5CguKV7mC
YxpzPJAzqxZepHjSxajT3tlqh4tz4P/8w0ZmwKaG2EYF/moSnT1uROBLYuWyMd1GDyB458G0qag1
ubAVf1j5aMWSOKlTBCcoI1mcREec1gi6aZbbOd6rxdZ3HxeWdihbggDn3+fD6k5+iok/lxdzzOaw
ePw+fY90ogljxc0t7InbpHiI1bEhQy3U6y7DJFp1gmFj6/kl4dKJhjlYOVwoWHmpLV0cThNSrFrc
S8UdqwCocgih0KpgqydlyuF+Sn8pdm6vIkOLv55/47/v/kcrHiLzWbdC0Z+YNQaLFa9E1zkp8v+w
dx7Ldatrer4VV4/sAbqQw6AnAFZiXgwSqQmKlCjknHH1/YDbdnGBNFE6wV2n7LNP2puSfgB/+sIb
wvho1gZJKbWcYFvnU3LZ1gJOzJEyCfR8paq7pL0X7bVaKzZFOIHoxRHqUvVFlA31VLCuVTSCfqZ5
ZHwLMQ647tAxVTFhrfP8nmpKiFpRPGbeVvJ7BLoJevJNmU2pR4oYlPWmUmT0Gep6yM9KXZZxJS3y
tHU5XY3rWDJwAsdmJy8ddKDAi1dx0O2rqfALFDem4cbSLD9ECzIJj7pgdcckZf85Y95lNxQYrCvk
cZLnCOYd53ZtIWuSpGF7Ewt6/D0K3ogMad+/6tXUTmja1PKrZFDf1Mae6kTTW+d4eqj1JYdoJO1q
qRy/N1rvK44FfsHf1rU2awJG9fBraDXlV1r54u8c7q5+gRog+iUzVtNCzTWEsByQzB1GLUROFapo
/RqnyUHgYOL09z2IN0qjRdNeiOP+Yows9a7RJoGXDBN9X/YThUPkmYxp01qxvzFScAd4gWsjFg2N
0v7qAtg1Tth36MB1stJtETnL6g0dqXAvCYnsI1HZUjwxS1rxRtahBZgjtSL6wo9WSeLv6SxYy9xA
mXp7q+iMnF+9iStMtlSzrJFw8QLcINsuqB8btS7LjUW4dWO2U7RVrcI/lFaMYX3VKpjqFa1yFWhw
VHAax/DcHkCc+ys79uPZwOql6kBbiDmmDnC6Y2HaZ3pmKDjW1FroSiG2k1FYprsxluO1G2Q+zU53
CmRNKIMcq5hNWks+oyiUaqa3ZnwEkYGZZmL5z/D7RqcUBJT8rT7c6l6nHWIc3JEBneS9ApF+whj4
3Kj1cCXH/FCCgMJMekK5hZ4s5O35w7wLVFqhnPAYsNKjonc9flzIE8qqp7g4bqnYGDTpWv43n7Kn
bw9OSoTRSFUUyvGy4RhJPTmZUefHvKOEpBiYc0cI6D/EOczFqTPHczHWxY3YoHwjCJhtp8l4m+pN
9Pr1ifXh+pSpSqjk78wFd/kHXWVTCEwzi+Sj4Xv5uTkm3TmOPePKZH8yyixLQZgw867pRpx+Xjw1
q1KvA/UmpKBKzKPpWDEp8crq/XQULjRKpSgFyktyLsjBicBvVG9wdW53wGxw6h08c/P1F/t4uehU
FQkFQD+9zd7pu2jB0E1iFas3Uw3BIqB3OGZjtMtEGpZ9lxsUVilxF55u/SGdG+wlC1OntkPPEG71
4lbLMBhI8bXg9WTcpXVQp8/+UKpbzGbHs1jve0ix9HaMaRJWop+3SsDpaqWoPSPFqeti02Ystkct
j5qZlql246XjtzFu9Huj1SOcJ7TgTJq1tPISv11LC1wdw5yrQcItD8uIRghevv74H/cpD0JxZhZo
BTmx/AZ6oeuJ1WraTe117bU2kS3bRVfJ+yiF9+IUquY/fD3iHKQsX53i5EwLpFQDIGYx3VhKFGmo
aDeg9ycHb5b0IjQG/5COCYbNlXkeFQnc3yjA95PU4+vBP4bZzDmpMdTbGa8I1O909C4NjCHFyZVg
rSpuxCws9p0/1tddkWFuNI2pT9JSfw/UWkUGMkzLIxibZIM+1lpp7LPN9f5JFkuANFwIzVjQcGQi
bqAfC2W1V6PD1y/8duqffm7kZnRIelC9ia6WmI8B5H3fIlVyU4mpADYsSuJHRY/SZ4074FYrAJc6
jWgmvtMUjfJIgIBzndfEOCOFWHBgvom9kO/4aBkn27avkR/EHnN6JEIA14bDnd7YJVjTwo7COt4T
j2ottEbdglvQhMJjHVWyAMkqbvfY6PY1HkG98HOoCGK+ftNPppawmA4wREGGBlF5OrVlPhBbVSYG
UQNN77wWhINVV9YVK7ndguyFBTQOga3K3U8/bx4w3p2cWpLFP8WQ0mNgaXMyUxQQ4bMvllgt533X
56V+A5atOmaZ9cpm7vdGgGN8Lw/pylUwr5PlBIMup8lAaxDkk3L62rkVRSMmb/pNmWLWpYkYFWLp
3dmAzdLNyif+eFRDGgf/jAYGvVl446djaTOQmtPKuFFLQXsBsU6iPgZHKZStazlHBNQXGuFRGYX6
vsN2+lIZovMmsoRfsKsIkeXU1za+7JmxK8qpd2N5lu+KWPKETiZ14wog4bMPI4PImMmjHDfLeMhI
RGzRzFG/6Q1/ArToo5YIqBBGXb2m+jwnIYs54EiZM8w3FNByk8V60ethoRg3cZ9PO9+ypJ1AVfW8
bLCykUvkjZKo61dCrE8mAwIDwYbFaifFnd//XYiVJUozRUbgH7WgDPdASxjZT3Wk2YQW0dCMXogY
pRt62NnaKTrfjKfvSymYyI4GMcc4oJfToWvdizlH9eDY18FRRsd0k3ZleUYaV7hhKav2MPWTHY+e
hSlT9KQgr7CyFD/eW/MTILnHvU0BTl2uerXRZDHXgmOXzDxviPMO9matLU0g+1qwvSsf+9PxCK1B
mnC8IFZx+saxiAPnmJjBMaLlv1PMOt37Zao6XWUiEDTRiP96q31cUTOMBjKSzp2sgQ8/HS8A5JuQ
bIdH0YgQOsCpUPajA0bImT2CrrSTACH3r4f8CIcgTaGWCQ95xpzA4DsdswWGjLGmFB5lNIXvUKTI
a7sM0kS99EchaB0vS4p7OIfgcGO5MbgUujzBdL3ErMXOfD+i2yd3fW8rKnLCzaQrr2nQ49mljzVe
u0qVrQEHPrndeGTCF4B+nEz0Qk4f2ZRGellKER2D0RAwdQ98vLVS+XFKAmEnZoLv4kQt7QsJMzo8
A4tDrJQGiHlFuCNPNjeIjil73YzNfQheYzO2CJBIWHAejToLzxplHDfQnm8QS4wtMPdKfWbUOA3r
oDTPQBdJKAsg1piR3P75eqN/hBwEXTpgOcuTVvYkDAKFODoqygvw9caegtRwrGEIt1OgrSy2TxY3
7RAguwjJEQa/LYx3J4ns6x1FgTA6Uh1pNoo4NE4wWi/Iho+7MQ0evl5n89JdHB6MBlgXobg5JV4s
s4SieSpNZngEnGbabZRHF7kYpI4f1/XKV/wYY5Ef8f0sOmRcAsuiahDCfJLDKjr6ijcCnOv03RDi
3vj1C336+d6NsijLNX0Lh1+uo2MbWeGeOzrEiFwy9lkCDDMospe/YThq/3MMiwPKcpuKQ98ZJnbY
R2zS1buyLSanG0cD2U3BOmv7YK0g/MlRRNEcx2e0GKjWLjs7Sa8NGalDdEw5cDfQMXGhL3QcQWSi
Qw3VfZSMvTX602eLZO4XA2R/Y88tzneDQLyFqxAdKxiD52YlPaJEoW8MM1ojnX82ezQMkECaZWgg
4ZweIVSgsk6mtHo0vdGi/Jb+kEvpxUyaQyjJj19P3SfrkZ4N6bo8m02BHzwdK6i7VpMSTnVt1jZG
rU/fFOnYrazHhRQwTEMQ3hzj1O9R1AEztFyQmVd7gahykGsRjAuA9833DKaLaGOA3aC8ngjaQSQk
c+kiU8tsewHHELzgCzBeCIcDgFLF13aAbDZNfe4Y3lRrG7OPpi0K4RN5UtbHw8r188k8wMJgj8Ib
n0U1F0f5EHva5AkUeruqhvIRqu12kjH5li2k10dYlCvjfTYX0IXgfNCuxMNnDq/eHXoBOj9VacYx
J6yOiv4ssoTSVbT94xkHGQ55e4YAEYrOb/1ulNhjmko8tY7IEam0wojFRhKtPz/AzbnlO2uVUKbR
5t30bhQ9HSU1b9X0aIlRfRYKOVtUt+JNLk6IX1fmqhjfJ2fCPBhhAsR11s/i46VDNcLk8LNjL9FP
ARU5B10DJgDdIO5M0AG7Ksj7Yzqo1l7NUUqLEkt7LtBhd0n7NchOlGnrEVNdkJXSRdWa5ZU6edbu
66//ySliEhzPvSwKsLD6Tr9L35qp7+tjdoySNj43xck6H6syc5smXVu+nywnZpmKHy0nqo9LQEZj
qrh1NwyVVpHhVhkS/7Ve+PuvX+gD05WtDQUSHAFn/1uAcPpGmIDPdLc4P4oimv2BpGhnHsvrcSq7
t908uUma15i+6tqGWCffFqCuL1EFpc6haeW2mBpsVYXitSrycAvcKdtUHtOACVV40LvkSY60BnXF
YvrpQ4BzVGEKVvKyz74USAN6nKi+EXYskgetxTkhBSR2nKY6s9V4xGGXDsTK9n4DgC3CjFlNhnR1
ZtmA3zr9Uj7kPLB5VnHMGjVmOUZduEPaHoE1AWhn4rZKEb4EMSxet5Qb5ds0+oVh96rqPdNhkI7d
IA8PnuwXGE3r+ouXjXW9tQyCiVyTvZ+Q3eSMomELAa6KGqmwY9NbS7g/+1RzWXuuJb/JFJ6+w2SV
ShnmcXFUcD9FKaDxsF2oU+vp61X12TD092YxY+iLJB6nw0hNpuAC/uagWxW22ibk9WGwljXOf8py
QmZeGIUoamYQn05HUZIxZbay6KjjkuSg3zYcIk3pHCWy6p019b/HzNi2XlM9KEOWrIA1PnJVZhza
W90PwS90fhfXvBSXYgQTLjtWSmdA3ZSGb0qAahXEHn0XYTIX24WCD4km5sFlj9TnptA7cwdXNHL0
oNI2markKyqwn1zUnE3IgqlQlUDtWIs7D8dfPwgUioyGMvjPVc1esBXwVU+j3mGrK5QybVVxNH1k
4NTwPCorZa8qENlsNhEm7CG/6iUxJNKcIYzggTTl8BuLEnijUeaJNOMwxlnrPbyJFJ5OJKhwKh00
oYErIlxyOpGRlw4JpE5SvFqtbpUy0DE5nwuDPq0EVJMQcMxdU8ZCBUs6ozyA3ix2yD+HAk7LUHSc
UvPaeFtmrfqSe6J02fByWzkbWHzxIHRgaPQ2gofnCViS1aDGAzvSW9ly1FGObzpBhUZjFEL9JIUp
P4OiZ/Y4QXTeJsb549ocw9F0C6XscamGjhy7jRWNl1qL/bGbBfoACcc3QfZjspyBLy8EfauUowzB
wqxD32krJSncSSwNXKkBFB0Evw3EM07CekfdQ07xqzezoy5VKvzZaqpwh/GRk1NH9LtI5ZwmMq7Q
9IGQ0oOjmLRJ/5mjkVLanipU922D7bsji0H/LFaGGjuAMTFrKeo4++l5Xf7UJJOOVYhkZvvGRIsE
RX8P+4iBlm7Cgdx5oH2GQcDPp4/1ltpqjniXxOGNIq5nAA0p00w7NrFWytRt/fFXDFGodEarpssZ
ISKko3AXgI1p69r8PaoFjdOvDxTrw4kybzWq27Nar05tarGwFUHVwijXpqNexqB8OA/QXyzzQsQx
MDQTiL+ToTtjO1nZTrCSXnyINDHZdnKGHh5gDik+p4M3FHadV8qrPAzevdY1XkuHJPKdCjsSdsfY
iDiddIn8o+gmr3EgvPXn0N3FzEmYgtuwrSZtA+tRfgrNJkht/EghaKtKhSLgKA3n8tBMAw3qqmTo
RFZmXzjxGeGR6VsuJmycsisLxfUSMbmR0JeiNdSMcbJpcVD0nBwnpmITY3vzgjNQJ7u5bDay27Pj
8W2wxh7uRGKSnRldoTwNYVYfGkAUtY22ZTrutKgbO7tSVeoOQ9LIFV4NqD0Z9QjUKlc6S9uabdFJ
tgCVoYEvPpuNGUEmbrJ8TN1IjqzEUUokEEpfC355hZ9jc1/5QYJ1vaQHZ9DwMMn2IiX4LU6N/x2x
zOhOClrskcpKr/ZCQZnfUZXZJpB2i7Xp0wkIGZDdER6akk7nMVzlbMPtpz6hE+txWLa+/+xhw25P
PdQku+ohQ2HX1GuCIwildxlws+dXfhPLPRbEmtjtzBFo2Haq8vzu6zU2h5gnpxDtuxkUwukxA3DE
ZRiR6qpgjE1NZJ1gTlwUxpkqV0evDvOtiuzB1pvGn2JeSCtdw0+WtgHtiy4zzZRZjfn09EOFuawi
va+OeoB3Sa6JhSvloP2+frvPRoEnTvWHi5nkZPF2RkVnGkEc+gdep5yxgOhDFtMa6uzjKNgRzGBN
ID0UEpYxUj2l7A4x7fD+0kYnVOSfSa4U7tev8iEInyWVyOMpKJqgQ5fsAK9BBMaX2/aYoy3kkgzA
Y6RPsI1LPOy/Hmq+eU7XBNVSIErMDnV/6menc9NLdZESlw3HDPlch+04bWAemufGmBiQZQCGfz3e
R9Q5leD3Ay7yoEjJwfS0w3Cc1EHaWHDoHGv0G0eJZeQeuIh22FIa3zSNG7EIosqmpJ6vJH+ffF8N
1QsSHUAHFio/py+tYuRVV6Y1HC0l+51bWnyZjZPEBSyaK4vyY4uN15VJmolFWS+k66dD6VUUl1ol
DMdBlvKdkOrdeQVTb1Op/XiODajplH4f3Wa5V+19HtoBu9W6QqmtPcknC3dmdyP3OjMYQN2dPkhg
ScIYomp67LyJjDqKpf1cIF1ZuZ+NMmPtcDGlNS4v8YNZF42d1mXDUZwE/ywW5Ee60sZKOvTJ9PEx
wfXRLqRGsAy+UZ0KzYkK4tHSh2SnT3ma2A3Orhh4iObt1+v1s7HYFeSOmKpT81osFXTfWgPVt/E4
cwtnoyzlOvWDnwGJ+Aoe52NlnrKJTo8Q7wYoV2A7TmdIj71UCHxVOvbAVUmRRCMTtyoRTGZ3ltWG
bthHBTqkQ0rgmM7qeA+iIAkXYT3gZhvxxWR7MrT8puT66e2x9bBkICqNZj1OcPyNlyob8G76y+R5
2nUScoU51dD/HqY8/snZ3eK91wvTAWorF5wxTGp4OXlYDK5sivlMWZw5qBxQiEU2bpaunL/5u9qL
OuSd4o86jts+bj5CoPv4GMJg9ArjDsny/FKsCn2lDPDZPNKA/QtjRKVvsfyFru2EMRbGozV2o2t0
MFZp9Osbz+zWqIcfr1lquyBz4LiTNAGVOX09monaQCA5HusElDnyUSLxho9ypTDxfxESf0rEPLOJ
mdI18Nwnp7kBSoZ+M6wyeEqL05yG0qQFbTIdNWJ0RCpot1V6XxLpY1s1Dn+q0TxfUyD5WbIzKgUM
2embYhtbdYYxikcLMgmEqPJBSZXmMPQQnr/ehp+co4DRZkYNkQSplLK43VssUaciSbTjBF7hwbPo
nEcWPptOWUIgsjskWQ+5QMsfU+QEVRBrsgbZ9YsYwExZG9++fpyPxxxlffJy7mjQCnyD0xdXS7/j
UDC6Y5xnMeTVynKsXv5jWASK1DPtlqLMXGQwFgdCJlthWcqldqzUIN72XcU7y+BdpAaDvrhrpJXk
+pO3Mkn0tTm4QX9u2ZM3ZT8pcXpUjzQPx31uit+SBBm0rz/dxyU6V5eAT8HGp4Xwlge92/xtUVdi
HtX6Mau07CyGerFvfSXYGRgD7QzEQK7/dDxiQuqtYLDniVqKJXt1mUyjOupHKv+Sk0omUFuxj5zO
T6x9U+Ih9/V4H3c/VBPwQ1SpEeLmf0+XxhD6SOZ2gXE0WmSwopiOcG82wqGU5BfEAge3bq1wFyT5
69fjfuR3ceYwfQDkkA5VgbWeDqwHDcoVFR8WQ6X+t6qWxtEXkmqjtcIDX7i+LWhJu2FtypfB6FFB
VEh26TmqG3j445UUaIljRcpLTcCFUlyQHU10abdeY6g2bNRs5UD+WF7iecHcIqPAgUXfdnFM1jGO
UEOrGMcyEbKNDjfFMdo6evJydL/EnuaC5fWhi9eVdaWNsekatR9upKYQ4JxVMma2gGC+/obmB5SG
AuuYQwIxDjaBumy0gk7CXVadTW0pfB2tshRI9IYWCIFUNP1zPnjq0SjJTp2Jmry5jXy0ZZwwlKQc
Qbeqx1k1NvLrRJ50uDj4Kb9gJ9TKZyaGN/ss8q1dEEWgvUyvCkd7KELMaEe/Lid31KzmOJYazlB6
Rh5ni1pU4fOpaek3NJync13PqhS1tcACEF+CC5j7VdPGCKJ4H1lWlz4ZaLiUs8ACBq+JoScbagL5
d6uFvt1VQXxL6Tf9Zfih2uxFoc8eykq1ok1WhPKtNxnGlqg9fRbLPKgQbPCG1NV5mVc60uJkowUz
PclKjPVS3YzKm0ANPqVFW3mbXiqlA6CH6FdYSJHIZQOF1TFTtSoRJtOL87qtot8lsRry0bI/fS9z
Wb+OyjaN3XyKlatURk5uZxhYliC4PHS+3SKmNjiVVwTJLumzzkkCPHjjvqSOB2BoaDYyttEXgu8F
QJQKFf/WOtJjaSVQ+VB/JWkllGU1ABmiPqOcbinkEtvSSJrwNpC1CitpU7tUUqN5rFUBLQ+la84q
Q1A2eUmrZMqlYaUC++nwb2UhuiP0wxa3ObI3BqoaYnirj/JDANiWJRXrjtGH+nzdSPsAPLqj9n7q
WnWz5orwIUpDQ5PgBZwxmHS0bhcvr4dYjLT0mm/pC1SXQ25grBPoqK5SetlqXuRfQgoWVnbgh1fW
iFu5Vdl+NLJJzU6/uJCwN9lT8m1aBf69bvKJQ2yjNn6ViFgfx962wE3KzuIi/wVhs1y5LN7CiJPQ
lPFJXxT6czNHfpneN5Us9TyBeovGP3isoTU1YRPJWn89mKN0JUUBBUUPoSwFD2G/BebSaU9KrZo1
9MGyQ6e8yuvzzk9xx+yyTL2qrB5FnyydxN4tCFsQEUSqnsqV5WXbPvJroKRhMNiIqbX+Rht0NXLV
XLUOMdE+QeKEqLkrSVkBG4CyKza5WFkH4GxLtNd9o6nqlRn4cD/z6TkE+S88nkhqFoEyRZSqrwg6
btHa08ArWcBM4CKgJiPCDaFCtpIxfrgv53LNW9GG9hxd+Pl53sUDvoDEM1ZGym2tV+ThIF5n1fa+
uS/F/D6uRPmpzHvtCTe7+k/LUvPICMrNfU4uzGV/IzH8Cp7JqNxqiFy5co1PdOL1v7++Uj4GrowC
8A79Vb4ltd3F90ytdOjlolRuw9HPz0Sr6b8JSg9v1EdLMJkS08kTTbmQmNsfXHOPZqOGBwSI1+Ku
DwnQ/BxAlUgviUzo751+56RQ2yj0W+W2m2TpMVO7cGsVtJGCRvC/ff3OH+LIxVCLEIhAK1XVqFFu
UxPTx6EQUod4ZQ3v9/GoIHclLqZohTQqkITTFwoNSURop9Vvg1GRtrEYpgcg08rNmE10K7Km3Pmy
AnW28LrrPCua7dcv+bGQBf6Fairta8DiH7F/odpz3+ueeluog7mJzHQXBlFiq015DpTzqcvEq3rq
DrlaXXfGmn/PZ8sK5TC69LCadbqyi2/c9YYgNlmg3U7TMF22saQc0UsNLru4mVw0CPrzOCmyq1gR
0x8Ybz9keThLlFbRH4dxgKpm7CPIBmAotPJPp6G2WmMyYLvcihVRvS0Zfd/YKHI01xU/w70HTUG7
zIZCccxaNX73frtvOGMhFvb16ExNEUr4BlvRy8r8zF/g/VGuznU3GD/cJTIwpSXoq4594MfAio5y
O/q7QdQuTH9U9oaaKzneJOl4hkhrfaPFQC/KKBU2ihBnz7WvhGvbYbn1Zq/iuX7EraISXi7BReAS
w0CnqHrMCrkM3HoUingjB4TUVlzGmZMRzHP2o4MxXViFEEDpTstqdHzVah5Nfq/nDihvjyCfWklx
J8VM5hZLr4abakKTxxbVWic4IF0PHBw0sgvPSHrDRiRd2FeJqv0sgaFfUJ/vK6iBYf1kcou2dqP0
RW+Hodm9qO2kfrfEIrwoc84oW0GCxHLyDCqYk1ZzOSny4+GbqYwNoNYoPcfzTXPpWGWyTdhWyG5F
YiHscr2YBmqYSRZR9KChaEuQR1ZlyPTl3PJFiBNm2ULWHlXc00Un+k0m9UUZ3/lqXMmHYQKyYTeB
j+Bf2Jm1bHPcx69dLCf3+LLUFLOmuLmTm1bZE3gnL6EUqUByQ4xs7DSy/MARdYxDbAl7k98r63DO
u07WIeg1rpg3xjNwl2VOgRJUXqcRz9oOVEbBPCSN03WltEsVsd2pcpAfAilPd3JUxXfjrGNIe79z
pT6OHUqCa9IaH/IuzDJoLgBdmDkJXH+LEAsd1RBEjyDfCbg1IIe9pwOwkfQfWA0gUK1vZ1GPXH9O
pehKm/hyebdXhzXq5fLW5yFA4uOViUoKbIPlBBIgCYJFI+WupzHuDDlWhh3R9llaY86Z15V+F5vD
YMuxtFI7/gByIaClCmjNfCpuZE7P06XTtI3mGXpq3E3yTZhc1tJ1Ts/PVFpX9QRXpJKqorgaRbd6
Y+GV9TjG2KmrheNrl6lxKCtzo2aSbcnfoyzaiWm1eVsu/wTr8eviNbtrqtfX5vK5+BcwF5+VcP7P
5uJO/jOv/9t/P399TcLM/x+fmYzPf8BfJuOW/u/AKCivWCDHAN/Pvb7+tW7+49/4iQlOirSYGjeY
fGb3f5mMS9K/0/fk9wADAMI4E0BRtWmC//i32WSc1g6/AXUgeiTUi/7EZPzNF+zdjgf4K+MPMqtj
g14E7bfYYeimR8lAPrkDJG5r3Xnk78PqHOGoND00lasjl47sSkYtWMUjStwPzV5XzlE8ssdMgT9w
lnGFJw5md6gAFSHipHsRQ1H9rDLxKNjoVGxUpy7csr7rop0i7ARvX8WbzHC08iJF9FEy3UDfGtFZ
lR2U/sLTD32w8VpHS1y92aXDeYEge771EP8Z79MKQMRlcG58q+/TX8Oz9nt4BmKgXo3pMYyeRvWQ
emsg88X5/eELLYJixEgQ4A9UeWcKm/rH+Gp8z3+UP2Td0b6Lr11gGy9S4Rov+Y/8R/uaYS8Y29PL
AO38jmzE27bj6xgCHmDb2nnravm+j87b6Kceg9Qtd9F0WSu0uLYj8ngxUjd7rX1KhN8jBYK0D+wh
uunHlTRm6cq5fKW30tK7PMZIkIX2fCa9Nx6L6mgme9E814SHQr5Rdftq+i0czcf2Ir2fvsVPykZI
7PgJwaGycxCWt0pHTB0IgMVtjywxakAVlAtb4Te+21Q3fy3C95bzq4+5iBv/ix5TXVkgyw7tv8AC
WTsVlka2/++dCp/MOXop3Mhzb5e4fVHuSiW0UfRUV3ZhVpo2LLXEwfeBGEh347FZ49CvjbY4pP/O
0ZZhx3w8oIaI1g3lFZjjSy/JSp1yn5xb3bWOvhsd/BKdyI1cNr1jbTjinYm/NCd0oWO5vqutHE8E
mqdh6PIBlhFXmsRT4aWBulN3/QYBN4xOWqB4dp0gfGFrj6PTXIA1ayDo3ZvPwy8P54uHmelAFFba
QgOoyo7PijsoEcj4+tMOJpLyEp6hSa947tzjfEhf/WNDj0V3/NyJH4QrxbCb8/BBhN9mUNK3Ccn3
ifg//0Yt7MGwsYvpI9AtsJpsYxPnNgXluN5Ejd14jn7vXzS/g9QVHoTL6LYPAbfZypl/4z9Nz8Xg
tgi3X/Vud+urjpc4F57dXlTf9MQpEvvCqGz9UfpW/+p28fX4vT/33fS2tPXEDm9hcNPkEDX7XtkO
ZIOlMyVOjjll5PTBdnqixxa4SEmGvwN++rv4mf0sflbQHfz530ph61e/xCuFa3f2PuCBHaV4oEIN
0i6Jd0AwK8Rg8EYw7eyHfB66tWn30BCp2901Ow/GZ+KgAxjYyUrxbn2aF+f7/5/mf8VpXjtNlo7F
/+jTZNEa+OssmcUEUdSTqZ7OZ+u7WKfsBskEAaPuCtl/7WUV/YAytBujxkYI2SdHUNS1hHFtyMXl
8I8Ycllj++s1oYVRXwOIR7P69DVjTY5LEGLqjnqiQ+PWuf8OOu7KaVfaTKsDLcLhv3kg+bNLD3sR
khJqUthQLL5iKOeBbNaluus8zNIVM8d5w8DUCVTBXg6HYVsXg783rFp3FFT+tgKlHbvSY82uqtHc
zOqCrpyN6WFUguIswKHBUQH2IkQYlFt95OStrsqC9qhuciRHXpy5Xnw/yGqCcFXzp1zmtwl6/zqL
CcrqGHOSMFJ3luKkTtDb4uBMZE2TXaJOYzpJ5/iZm4Qul1mHaJctPg7YKZU3XBxeZ1P8MYbL7DlJ
bQOUpbN26X66Td8/32Je/TQRkZ/n+UYi+wOqa7DmEhuHq+iuujYf9b25lx8LcgPzun/pLodddRmu
dLTWpnwpV/MvPuXa4n77vz3l84pbpP7Edv97gy3hgnmQZqIsEOaVzyXaHjBknuvWDi7XmEFrS2tZ
dv9nLK21d100YP7md11KKr9t81mWXQZlNv9rcWrVXZBEE0qOu8dH0bm+9u3Gfnp6uLtbqUq8Tc5y
8t6PszhOfDPTO2seZzzzb5sD2DJbPPN2/r45vBSH6gAFa6M7BMiH2h7snbBTHM8ubGK7i+Iqs5+f
z9yNsNuc6fxDOsFXhf1dtXU7s6+wFbKt1aB+af794cMsz5dqMEOM5tVdTjH7lvPPg4pztLbBDSIq
sVPmjnioJidDLOZYnJXXlejgfmjAqnkwDl8XFtae5a1d9i4m8P+Jz7K2YN7u23fP8rcumE/v7XcL
ZqlergU+pciUBdNtUXDWz+ofBy6ZfIfFRIEC1poU1+o3XvTa+qisRdps6q5xh5/p4FrXyT1sdU12
lcANQpf7DmBCY9jRXgkdS7mPO4qHTunCYkpIl9awAms75m0i3n3o//Idszpji+r/3ztjS9W65Q5d
ImRrvbW6OGSFZKmT70TSYsfbq6or/VacIMam0RX+7lWyOC7/6atk9SMsztV/xEf4rIAIzBRJs5nr
ZH3gXSjwG6YeZNjOdX/k9o9i2+8ufyD96j5uI9d+9Td27dauef3kHOuNYu/v7q5oUNujuz8fnce9
u3+I7P3XRySI3U+ig3cPtXQPT9rGRIiXhxJ3dGddLhpHP2r2sA3u9V072p0bdPxdfZaf12ds5Ef9
kobtMf+No5mjF46wH9n6zVaxvwnbX+VeedLc1rH2nlPuYxvdggeP5OTobY7f4D7f6JvxjHrJ/gDV
zDFd/UAhzRn2phvuGttw+M+msXc3tP22w3mwfUUVZYPAm1tsXqtzFRe0+xtKU8KG2Pk1v/Rc9aax
XwVnd4h3xqbjA+q2s3lq7Jg/PnbMX6b7mnDbbZzKPkMRbxu8cFW/+Lt6G/Kngg3Yhc7PG+3STi9u
gHNutM3B4oYynILn0N3E3tTbxhYPnWPwj1V+BfRxJ9x5F9l3jIU2uqvdGldzuUzaiYfv0e/mrN1+
75zhjPf5GTs/dffiqXe/X5n2d8pbzveb29TZqQyX2fkBbUou4913foRQuK2dnW1Mm1+unCVz7U3c
4rlqn13dHY/ALG0gbra+Oa8381+PaCPb57+Ga7Tct61TufWmcc9b59c3maM/tZEydiPnl8bvQzp5
U7nZRWp3/8nel/Y2jmTZ/pXGfGeB+zLAPOBFcNMuWbZs5xfCTqe57zt//TuhnO6ymW4T9aZ6qgqd
UDptS7IYjOXec9djP2xasktWyKY1oSDMnj7sNtGqMksL3qFDsN1kW/ZhhVnZwapfdw8lGs2TIic9
HdfRNlq1yMSkiPyQdh1RkCQdRbgPo+24lg7ssmyEHvXwdYmJhEdMXvaPiuMddPLkvrbkcuFPIRrI
Ep6Qcov2gpjjwqpN/sF6jFeNpZLOylePtdmavTmte1vbYZo5OpCVT5yRjMTNqNvj/hZOAoOGPyCt
X0/nvBlr0SK9DpVnsqOQ2kpwp7iBnb3KnZAcdiAdtLNtb5lHzUHx6/qxXlnCGkO0R9ui5gLqW5IU
85Kl/xVJsTQ/M0VfNWXZoLabzQ/bVN5OO/TWDk0hSUm/COZkGiSl66dxSy3JwRnICG/7x+16fT4t
TM+y0JrB/J9C66fQ+vcUWjPs+K88lEvyYeaA/VfKT/S7+0CYI6wFlh7WXfKHNHVObrwpQIMS6KbK
rEzeYfqxtjq7s1urtSZ7wvf0MtiDjdgTZa+N6xJaEmR5+JlFpNhryAW086dsJdiCra8nU6SCqdii
FdDUiq3QikzO6lztpnM7l6OqCUBjGvgeAlErJ0R8xJZqlZ1dWnOgKtm2ptVZyrqznnzTMHWLaVL0
LVn1FnceoUWRYmX3eLagqYk4DWx2IIYEqAbSdB+RgNw9SfSpwPPMxAdocL6lVD/m0I43sXO8kc0G
wKgjNzndii2Jt8a+/Co5E91C02Zke9zeP6pwCgTETQAfLjkxyHTV2lDTL5sLOnYR+DM0AgQ4UoWc
WvLC5uOVDej8CvWN13u8zkDFy8sLoqFrGlmx7duJkwK8ymS0W7uw2LQgq/CuNEdbtVOzcBgoQDWN
mTif622s58Jaz6B8qA9B5lc5PP9YvRaz11IdX2zlJahytpKbzmQRTraM8rq3ilW20p1iNZijJdlo
J2+JcKIUQOGhBbIj27cCO8JvGfzrqRWYMRZcMjU7wPKz50oHJIpwZkR2aNU0wet4t53T0Jrc1Inx
6uDGO9i84HrhD2kOSMPbEyAo2qVsxwcQreKffBCcyurtejVZowmk71kiEe3BQoY70HQBDIabwUPA
qELLw22g76E9WkBvpgbEXVotTTelJR1UR7B5OIKSVWcXJsgugMAVbHsdK5PbDRXdgtIM+TRW4JLy
ll9Ne+mUb8uVuG0cGli+iYRPGpEJwxHWmRsSAnhulU5mp5bdr5p9s+dt3szW+KTdyUSxEA3WYOGi
6I2PLcygZ2PyNAGQBDCk4aXD74mVmwM+sUM0GTnPVMY+bqwGU7GB3wkAVHRyS7dUfGm4IYB2dnjg
GHC1rbENbdegHVFvx0Nrk3Dlryj6xzjB0vZZFBUzh9VPUfGXFRUok/pcVMyNXa+VuTjUISo6u4ag
qC3V6SDwB9s7Df+tGDycJREygr2iPHgOkw+CyVsjTqDn8HRElkRmRnbqcPRrB4MVm9ZahRLNH2qY
A605WakZYj9rOIQJTZy1me2aXb9SHwbsZ5l48MNO6/GAtAMTp8K3Mhv508y+wOkdKYL/+Ej5wJO9
+BDcNDRZG6vGaRwcPltykH21ApHvCkF9ql9PDqSd9blIRb+ChXmaRTSqLkKdZV/JjgSXADvRLYUl
v+spU4+tpXyd7M4soBYnW3lIVhOkkgwJKZlMTrKHSgWi0tZJTOTxQmLKVmLWTmQHmDcfP/uQlL7l
mcgix3ffyh1/HVqJXTulIzwz2RtDsmaQr5GZO8GZ/V2K7BT23vAUQvkipc4sd/g7yF7hmX2C4EZ2
ib8PTKyNlVLP5DDh3SZ12Lu+v7P+xt6R4xHY7H9/ndjhGjRPDr7jiqFV0tpJMe4Q65LYIMbG/zFG
FlupVdgYE+4xgxZAG32MgEl9zwxwH6mDr13qsPthngt/HZmTm7Px2Ow7xok7yfEuduXr14HpCfZ3
ELb7zk0hcpnY1QAgNDgUQnqMVykwwxbEZsAPCTFOyrpeJTfRjfyQryC+oVubfX0rrHtzsNHmzGmv
IGeAZc/ADLLhTcFsnQyrINOAxtByrQWNAfmNDuNOfpXRudnsJwvSnTLtImK9fJftxwFrwOOUeFZB
G1pR3kTfqRuFCggoxGZgccfQjm1w11smOjcDnHAmB/XOVFcJhVDZnjW6ieNDpY32aKZ4rbHhSfgO
sHC+bKaqA4f5KdByBEoAlZ83oynQrW4XrwqAhUeDHdqPmSNRjojtrn3znCPrxwE7IM0c/SZyQhNq
3oNe8yhAyYizZYGbiCqYSYRkDHiBcsrtNEehhlOu6m291ZzzroSqrKDGdj10qIiBVzQ2HwRbwU3X
mKDaKrDt2flCdzYkP8W2RH0kQm3cjbHqyYXdoY6JwZAxfNNtXcRzoXJbHBCM1qys1szh2ios7YSS
BVzbsAhUX0eIBq/BRO9cD3oeuMyFK3xVr6R1vRUc8UH+qn6tzfGrj51Zm/FW33buCnZ1TidmaBOR
An6lZANXjrmb7Ae7s7gdlhbI03eQpXbk1oOTWPQVzbPo62tCTy8Ip9Pz3f4pInd3PXkB6vOwYLR1
ozt1b24Y2hPIRG6Yi6Umt+wqJX7IcS0D8BDNFHHBl5eL4VYm3CAm22al1bvG0ccK65ipEnh6xNZi
S6qYOt5e2fA3Ob2bb3IsDJOFbLY8LE2JfTAS1NQS7A5zi8QruPd6W1oH7horyeB4junvKdtMiJZj
C3k0ogDL2A4gQIZwnawSOJNqTr7SHAETJ63VBw6uoczBbdG9aCp0xMRsaeAy9x6xDMeSrPTgH15z
KwaI8LD3MzyQ14ZbYIJawrMGllAzVSvAx3ALLgvlmv4ydy+9sUjmLh25AB1jN9SIk1y9daUlXm0S
dmAZQmWHAhGUq30yPDDbgx3ofA/lY/suqFptsN7dKrZgguR6K0DAtnt/o+H3ZsVbUkh8V6bs7Kp0
x2Cqsi3sZ4G0d5BiZna4IlVINSbHgFjtzI7XrQPCEsji+DTetU51RjPNXe2AGA7PMWkISbwB06LL
JHMECZxDVzFZB+QL32bMsgTxgJlhoGneYTiJZ/EcbttHYa/s4q2/Uvbdfe4MhMNfGRZzkcKzejRg
GzBZyOSwQDA2JmWhGWInxrlVIQu/fzaH3/ytTCpYTDIwLLaN69s6DhlbJeZgBLbeCNZAg0tv411w
53b4m/7YUXU1bCCZneTsW2yMjQuHrQnHXWMBwWZ3vpkAY8Mvfd/fV05rlsCdIeRbjM/HLrAiR4d4
iXCIRyjtCbvpqaIUsLrC9sQ6YQUDp35OYNQUpniCHYfzz0ygyBFW8IZiF8JdytAtvnc2W+kKrlam
OploZt519hPcjFD5JRJ5KjhjYZ1iIwIzOOFhhI+TwydmDip78SnXh4UWlpBNzK0K2YXJCLCrBfjH
W8BqHhLWcHqYW8XrHrmQtrZlTlrtKsZ8YHe8ZIoEnN44P6PNkHgLF+uAWWN/PlgTbAUDNodE2BFm
x9WAwDZgpvqYkQRzjj51x/QeYm7l0RTmDNYKOyGFaGMGLwxPZIyyAEaDz2fmTrviCYUEx3HSrqro
OjMuh4/UHvsNtwpwmK8PO1l3TkONVbbnkSyZXbq1ssNyMac7CZ64ExS55Z1VBAewlfaeqa/wdd2K
OtJVvyvUgRT3MYbAjAhlr5sSvphyje+8FXcDxbxJ7zp32DDFzDYc+wR0LsInMlABUGJnZugyY3DC
IXqG5V2vapQ/hAR6CA+2GhGEtmhvRVuzvrKNHAIU9E4AExCgA1OQblH3eCgcN7QzSpNvLRzVOla3
RSCkxPoZZoit3DggGygJfcE+xgSx2ZZv0G0E88ws5PKezTa0Iowd7PVbpoa4W/Ze9qxOwdqIn5VV
5Ig3THMyazBwYEbBGsS7KbbdAiBctLHnhfc/beyfNnabHtEqs6n/6z+EJXNi5q5HsSSqL3t44yKA
X6Y4aoC8JyYmxd1SUuay8cJG8yYB4Kfx8tN4+Wm8/DRefhovw3/63/IPCvSYB/Qz02UW2RG4NPUN
Jr6RagCf9MrRgIkXigCXrjFLEPr/usayETYLFfw0wn4aYT+NMOCun0bYH2+ELaLoWaDqf4SitQV5
PC/R4PkyTo0BkRI0c7vGPYoVC5xnW+nAAqsscwzxRwJnBaK7yjWGWMA21eA3nkzZEhHHUOBrmuCH
Yf7t714j5Onp5tdvzC8b02+5QfiX+2kN9zbqJS3F6eE2ADcAHZD0mJs+0t+YQ4b5PL77WTfMPl7K
+1q801ms4697p4vhr2sk/Y1l9G8a/kK3yI8ADxr+sVZM6DY4TyHvqw59arqGbX546+CvYz63y+Xl
MtJnOFVzJD9c8ERhwpu+QZpgj/8l5lpn/j74oVaT+XwzkUOJt9YUTvVbjhyQSrDODtmhdvRjcy8e
pb20G07ybWEVcGiXyBzREK6q4Voix+PxK7p2kSO8mgk5whU1rac1v0JO6npySlOBq7+1c3hHA1ug
+WpEMmtpspSQAcZ1YBP8dUem9WNCtNPr6zkgZ4QBMFbOfAnN0ytiABLuIUZgD3Qa9MLSNjl7c9nA
8b1tiUdfXiKK3A9E/uD9v1TmBaEN+AUVdsNI4URWSMu+s1fY3Z8umIvrHOGTQQlwfQdLKji9fB6Z
/NiL/mZlZrZ9EsZGrMetjFxl9tgg5EO/9NZg5uRBI/YtCnHuQSRLbgZye61ld5C8TKwtQf7LFhk0
d6iRsUCnYYJ8hbCwXYfgip0heBVZIQITuJcIPtfLC1JtxuusvSL3JbJel+h3rumkP4DqN3cyA9UD
6JWVQUQ8QP1SPHjfkGbt9GvtHD6pJ7QHOw1HkONkZAhMxrutUt4gaJXNTUTb6WcUB8qgX4hYNc3w
nH9VEeQzOeRig43NQ4UXReGgeFKtrifd4+crILE0z8/GPQPqRluj1ayHs4H2vCHitN9YCDSlXwXE
jEyfhDtQ79yldmonFmfG5/gc7EAui8hdiIgQ82mz/ODPx3QtsPtsTDNYD7oUWYoLFltBhEqmiEQh
FCLZzVZHHheL5yEhhtTuNdeENijjF6wcmUDCfW+vkbuEiilENhEFrK9BGQl7PsJQkRODGFGPEGay
Q8wIqClzlEeUqC5kHqMX0MKcstffyOUIPY21kMP4WbRAx3hZkBZxgx1L+RkRsmXRARYfypC41Fv+
DUtf6hCJ8y6I/SAfrTmwbLT6LsF3Ft5mQWYP4WcWTmfpTCz8zZLs2X4PaYrou1MVli+b0sm/rYxN
KZslupTD8Ty6EdKva0QwazPcDvDSPamHyXJZyo9OC6h7BH6xijoCpzXifp19DafBCc1GnKyGa1qS
YcbIX5MPLF+hs6Q1D4iQIVD8Wjj95uXFs15f77bfUufmmMUkywjOH2RUaOK/AGfw/GqYNTLUmHec
+byZ3mf/g34d8Tm0hF61LvudRYGYrxzhRTjXq2s8GSHb/+H2Emed3Vo5C71RwpZPCX/NQUC9rsum
t7+T3JKw6FlIAhpClEDwrteQGOeCjqSgdzy5S827u3Nupvb1DiETTy8vGWrvmBT9/Bx8jBB/lSnX
As03+4gfsrCTWgy0vEkOsgrUhUwzp3NylgXmVFikaSveL1x0SVteK8TeXPWntvzf0paL+2GWsv+7
7IclYSzOnP1/3GlZErvXzMA3G/en2P1zid0ZQvqTafUloCT+AUBpCXSKM6D0ZwGdS7B/3q32zwv7
NeZN+AGqotEn6yimoDBhJh2VvPTRdARQTz996ZC5c8gHd3XIzvVOcJHkbX5DJoWVkG/xzgeSQ+6B
2d4hjZ6Ga8ALN10jt4cg2Qfm3deBKk6NXDL0rHJUe9rl8MREBIl63S6+5lVklFUZBHcGkHcY0+BU
OOD4iU5VSU4JLD0Uay5A2cXbm9lnf7Hbu/J//LB66NAuCOidDEIsVorwRmPoaZ2G6NaKYtmRZrct
UmTke818YNCc5cIOJsA4rW5hfsAAid14o15zRUva7lgeaGSzMhHQRaogMyFgjExY3h4rHjCjA5Ks
7HRnwORnKUctIuQs4RKpPFTCmqJnuQPKTJILpFcdRbCN1vocyC3e3Awt/KVuTvow8/vNys3O3cjH
fiaii64DN4FCNqcL/BqXB9jRyL3j4QVxnKMMj0tHr97Jo3M8FSiXESjskQVzgqmtz/bQ7IiUHjoZ
JQpGcrBX6/Pna7h4mzOd+S+8TYXN6Gf3OdN/ipSHalvBVVNaLJc03k9w0tghpNczc748r/YieXrc
Oj7qR8P1ag+XDbrT4JXDM5Id8bacwofG3Aqj9UVy6pVsp0dxq7rqRnfTs9+Q3P189tiIPhvxTDuC
uF7L9QEjRm9bewOH3ucff+UA/OzzZ2Z+A8azXNQgPSqw6KIYaKTx5ZkVkwlbmfL4niEDU3FZhibL
RE9MwbWFDUsbZxZ8YAfmTY322K8VqvLhsei3EhUgHDwi0eRmsiqC5DTS9ZZ38/nAF+bFmNu/g8pz
wYR5SU+PKB07LRnYH2uNXw/nnDigKIegkUpcYNOgihgUFCa6ZdEcvj24UDlyy3bGBNv7GX5Ve0Uc
VLJleEKxn0GHQr7h37cjet3cVeSxAKatCEaJgjbmIQxgha8rcgNdiAKnM/x4r2ByQlre68LqSmwW
PlndOdcVV0xcxAe4CUiVEYN/MMhDCQcw8xZ/2bFnOhPkQ5DvrAhq+8gWj3MqYn6+WEvnzpiJ8T//
uZuzZvzWc7e0fWcCt/3dt+9M6P41t+9MXP+rtu+CdpxT4/0m7bgkgK+erDfw7U8jgMWPZwWBKA1c
OYzhBbLnzcCzmBNqRe1l5zlAeVLt5GjcA2fjPWQdPQOi3EHemailYEGqhcoFgWcC40fB9uvFZwHS
ZGrEnJMG1NemtNxHqCiaUAs7WrtrZ69DakluhmR7ls5voJhqQLMp5HmeFRRCPW+qsw+65JKAOg/M
g2aJmi4m4dFTQ3I703tESrq934ODnIrma4S7ANf4hkf4NyIpqnJyU6JnHj+Oq8FhpUYRHPahzbsg
GCGgaEXFz5k5WiNLdGPYP6kdWSlSrPEiqj9EAGjR5E3RfGI4usQLnwtb9N1cmJyZRTCWIbpQelgZ
U0Ml9YhiGibxNzlUzwhYyX7lIfp3X/hrNQ2rrUG1MZ7RyMPfo1isCntAbblkMx2RE1Yb8MXAX5Z4
mqEmVonD6hHZp30pCV77/giO7D3oHwyj8BYlYEjiZ2n+BYIZCBlaIoKDOkG1IR1Q3sWi7Gi5xX5H
uj8qklAWrqFioLsWWIAJDK9YGTGc79n7wlqAghrQj+bzKfsn+unX7TTTT6kvpG0eYzvxsJJK8uyT
VUlvbkF0wqBhTTLTZk+wPZJa2erLl/vRvJcoOtcVAD1PTy/oYAMdHpGX0+s6xK4vaIDNkJpLa7u4
8RnCfXPq/p02/odto3T911WcKdWy8rKuSLGKVzjPPBXswRaNwbfIvl3dooYItUQoIL+C/hDre/v8
DN5fcnq9XNB64Ns3Hb2fYtjD3oohPNTTbtevr6+oJTy79JVDOJYt7lok7DzTM0r0QpToFKjDyxwU
uLF4bbQ+B9ZIFmTe4t3NNPpf6+6WhdZM1/8UWotCa2Ya/mFCaxEpzGzM3xUpfAi0DYEXQGgjiODh
fi8vPU8Nk3GALoSWqnHcfZjw0FY5RML6SbVBW7tekNEftpzV31xydruhyDVqJOKSgSa8DLyOrhR6
BQKW5lkOUH7aCZ2TRkJlxnGa2iDhI4MsoNWoHBNwQD30PRrtl2lWU44vjmknPhdBSbtsrBxFi2ti
9B2/NOIPAcOvI5ZnUC6N4ljxaghOdCLpUIeLlJyAFiuJjDv4BxsU9roF2oDcPbGkhPXeR3/+BQ18
9fL/AOjeDGEG6NJKA/e0jCHAsGYi+sa3WKEca2eXENYWhtUN+sgTOgFdnV8T5EJ8jgFEhoo+G8EM
NaVDW8dBiRHsmHX8ctqxhogHGz39GtbV5m4dkdPCJZfmfQ47fv95v3Yy/+yuZ3iiLtqm5zjctWCX
QHLICyspfF9wdZRIKyidCeeFNUZAJ5+O9OYedXwMGqbklCGbIDSRIDG6WBKGfhW4/eHlQJLS6+Xz
mfpY1r3ZHjPVPugdx4kZhnmBtn5mCBOoDLATLg0GaR9Mp6PoR1SQI2uy+FVGYyHWttHZV8wOYYXd
rnvLkAAbes/8MRSF6JfL6/n185EubmS25m8A2u+/kReXdKZJ/6AlXRKTjLXs7UT98WJy6bTO5Hrq
x1IfF9iDKdkdt+7n+2bhw+e5zb/tw69EE5+c8mt+xJtNGQ2Swns9VBJOS40DLKBNCRqT0HgX3Tdk
y6rgQ5rsc6RUtWg5hv4aaPdVkD2aM7CMpxcWcXi0Pr/jpTM9z/z94860sAAi5k3kfw8QsaCNrpP3
ZsV+B220uElmMjadQlUrKrZJeIpWYj4SeYGWoAFqylrfMp3AkS+DCZvfUZBEN8IBEtveHrmIDnIZ
z6jNpwvIZHFMc2n6ZxjTTL7+nofpN9Fh/t+2bqqnJHzK/kba6ttT+7f89W/n5qkJQWr/tf4LUF8y
EfDPqS/3edUE36rsb7unCjf59BH3JfuE79yXgqz+AsJpYAYdxMsaeOr/zn0pyPIveAqENaDGBMGt
gk313+SXIv+LooD2m+cFUFyqYMz8B/mlIP8iCKIIZjIwvsuqrMu/hftyJlHw+SBxB1mOIIDJDSyY
M10igEI5HzxlOMZcJZk8J3zR4hJMMBmvgQQ6m2hQIaz2ZraO38X9W05DBuXeKAFcUxNV0CvroiIo
qjCXt0Wta5kEPuDj1LWdHfJgzwxKUG1+fpU53ze7jCTrUCg6aJwNfL3X60IRJX0qCt2xEoJsG0Sp
OwXRYCaTLJoRN3QkqEV/F/fxasj0s5oUvrMwgh8mV1R0gREJCxJjtb5Gxd7Izlzv2nGaxuqo5w1I
eYvYsPtCUWze6NDaslbidZry8MMGPvKOy05ccTEI1aTcSNxYqNBKWK3GTRtI8U5oBH/jd4X/LKld
sDBTc6jI8yKjPBYlTWMkqKDyez9T/BTIkSrI2TGSssBWswgQOvM5p89SxZ3EqYO1N9UyCArKfcgh
7Z6fikchCCKaytNLE/rB10xspH3EV+U69ZJhF3iR4Sai1tqgDpecwtcjG9zGhSvz7bFXx/5BkMCx
pivGiGUQOho3fPZFjYbzwhLMAo+4NV3A9F+ZxUHkrc4syiwdubGT5OSoGLG8LjNhoNqkhFu+92tq
VAlPW7nq9zJ4m60gG3k7M0C88PkgGIB8t9/RZBUd7WVQSYuiAUbb99Ob12oPavooPvZZI26SRLmP
wNZtSb3a2qN2MCYfkWq1Wure+OMBUHQD0sPgwbkrM8b399dteKPu1Cz1j702BnTShfskaNESKFI4
04tqww2b4Kx5CqIJflybXNVx5PM7n9uyKBAyIPsYIRfknKHLszOYCUaeRWpmHEBaVTuazyGXvpy0
Gz8Le0sH67kjjGfZjw61OCJeAWbVOqw8W2hFuPZBlbKJpTKw9S4ZT3Glu0EI2u2MQ4O5RnhoEpE2
6IGkTcZCvfUPAkoBoSXCSaLM6L8VfqZY40Yu+oETjUMVGtp5VPrOasbSW8CdApv/d/sCn65LmB9d
VgRem0MrcchzP9f06RBG6WrwW84ZBGxS5BqRNlYiW2iq4Ukq5OewRYOhSR1J2uragjCemz88rwq4
tK6x9ZEYbdr7XcLFVZB1+SQeMsnj90rRbflpSB67xkAplleAcbKUwOotghZLJRHfPStKqQZmW2g6
Nk4Z54+Ksgtqo89pE/PIvNIVMLxnSlUTT4tktLptSqZL5OrL1FbSt8932BwSs+Hrmgx6eUGHIuO1
GTDzc1lVqtjgD0GqbCsu9B9rCXsrAp86WkcJY4d0wNaIdqBiyXdaKGseGYbOW2mdwku2HMTgnh8D
4YvSq/UOaRgeejVJo7/LPH5a0gcz2wpjFSVF0HgF1XMgUp+3ORONIU7rrGsOUpSWN6KiNE5fehpg
bSzYHOej8W2XaZtsLIa7NC8wgamQw7nR6RC1ZdTVNJazIiJFGjUHTpNKO8gyo/t+aH8ThNuFX6u8
Bk/FHKx9Hf7za16MFWR683/+aozmjNj7n8M6O4xCgLasCZtx9fJf/8He/R3CcYKm/yJKvMzIbv+B
3jT5FxV6XYOCkXSoGSC+f1CXi79AdED0ylCtGm8Y2Al/5y4XhV80SVVBxsgromzwovRb8NuMq0XR
dJnHbpKxnwAKmXZ5f3xLPQkbBaVyl1EqQYPF9fVDF8jcc1ZXyiGQsukQq+loepre7jlUwKziIRho
X4rJcWz6IFyQ+DOhdh2PAnQn8IBcoC2ckwJzkR/4fM9pF1mMpFUjoyVlnUT5Rp40g3SGjg6VXJ7Z
UyTqVhImfki4QqReE6cLRHrvhfh1IDoQpobFkXhDm8M/bxIlLzNa4eJlVWIFfoCWkeNUu2+2yAdY
9pqp/qsQZ5cRsI5Al1hK6Pi5v2RMVM5rxM67cF7ig6RWQnFXyiPCHGgqib1Gdwa12ciiMVGxnvpv
Q1GhtNJTtJUaxRGV4iqxU6FsnSEF9aGaTf5K7z3PzTpDdJo6TEwv7YaNmnCDHRelbAt8UN+lTZFm
pE4jw5KzqrTAY76EXme9n7/fmQ50zovMMkBa7/udpYyNmHayrF24LNsULWcqYbXPhXBbZqCX1DIX
iJGoo2IWOUIZQUilsTPlFvJqKN3Aby2Z92xRQl/OTAPQze0o0twh786NopCC8xxOBEkOt/t8QX5c
dhhaAkwmHfaUhB/fj1r0/Fzqm0a/BKJaupweG2QsynpBlH94FSA5KBdN00V+7qIYvFzVw0y/jEqr
UC0SJzLW2mB/fi+zGqXrEjASPRBQw+TTVXl2GV8qwf+ZiME9AFB4aoVE9VGbOHTAy35Sn6paLnlb
0qPwMlZFm5uG2Fe7QOcrtMmFqkCn2Urs0RI0Kf2WFJOa5lZqjFO0MM4PZkOUeQMaTQHOBJni+zmP
kyqpJS31LlFRcJbBoYpUHGtlQbR8dNSwD2VMOA82VGV+ovui4qGVOO+iw+JzuzwsNqXIF5TPlIZG
giLQoo5ARR0VtTNlg07HphTPRhlnj4oYjiaXKWgEXwWhPebZSwjM4vZDNh2jRo2JGnQNHVtV2hpF
zdnt1E1mVKiCPbZpBrLRhj+l4zSsxUjMtwvL/OH8ga9WFAxIE3E+f1kaimI7Yf54L+nX1Yg7geX3
LGhy7OhqltE2T8DNMBToxFrG1S7T8pLkeSLfcJGgrlve56gSxkuynKmOd6JNw+lXYLToigAZek0B
eWO+KoMv623U+Pe+KPubIRTQy5HjpY3uAZiPlZRTiLVqV6d1a34+I++BEvY9u7JqoIpAhl8CNOzv
N1QjTa0aBpF/n+rgghIM9axxETwyHrdqInWJFe+9mf79aioCpSo0KHT5Nff/7X32eSxJHU6ZkcQV
NXJtMtteQuVzntZmURYgVA9LaUFxMKNvNrkMuTKbm2GHq8PxzUUZbtWN3NAvHqynfRAWGs0kOQOz
b5Y/aIGhWaOc3UvtNDlK13cLJ5YJjvnVIU9E/NMk0IDMLJxImGL46grIL79TYHwmXwI+R1vkMV5i
t5tFga6zq4IKFK0IQT0NZ9jsUiU8Y0qihMaF66oWfQXKWnV8eH+eu7IN3FLqt1qva67Ql8+6MY0n
rxXcqRoU0/C1145P0fxBUvOjFIpf2sGbXK6UH4GrNHvixJaMYtyZY5JxdiLHr7FshHtJNkoqZDF6
ZMP3BTPSqzZKK91P/MhbhRE1ZBxF2RJaTtuEdR5ao14Vm0ngwTExqZastccyMapVnnLoeZCH6dOY
K+iTyyvNKq96tOyuC/RpraKaCvIE6gth5BdE3Qc7UlOgvGQJIFKE/+L9/q81ZZC6YtAuMKMMW+yS
0kpTD/0cyhTNLlQdqXBputQc8oMdqRlwUuKgM+LWef1OpPh8IRWqcZGkXN0OnSqZgpZxbgpZusrH
EdQbU1mYsMO0g1f27cKB+GBLgvpPB4TScfylecFpo/AoI09i7JNA4kmbis2xkPyTkOb5AjKcOUau
W1IXGUCQdB7/C0zwvTl7VRhHqjEGxkUNp+yot3xrSqHEm7VaI58wUHo71irQz+ijROMur4na9OP6
cxH3I1CGK1iCgxJQWVNh/c+AypDWfc8pOXdJ8lQ2q0bLt2khlE5cpQMsZ6lai1MibcUxRG/noTHs
NsgDt+bLYMHb8YGwxaLDQwMFDl/ZPDc/jDt5UPJCuwy1kDgyoCkxojzfR6Ny00y8YH1+4x/sbeTG
IQEGyFKCE3gGFqKxl7ssk/RLFQ4g3gVtuR3pOb/lpFF1kmgU972hvnx+zR8ULG5LhhUGZcZDEM1x
VJ/01SQLvX6p+QAki2H2VA2xvqC0rqfyvVAVeagREC5hTbGtZqe20TojjZs+vM+5oiP5VMJtFEvj
qu9V9cbTqtoVJGNY+2kJfVbVoRMIIrcuQqPZpyjwsDquL5a2+nsfE9vqUKEKNKTM7FQYie+3esJn
8DnmNaBFm2WWCn/INur6yRRiL3EbZeSdQJJA3xGWoVmGer+ue6F3yiYYF5b9g/0Odz+UgC4bwBPy
HDLnuZCkfp6H93D+BxDZQeMaedEdYLZ6XzRF7Kxw0DInV2TDVYI0XmddJ8BvFDTO55vhR1gjog2E
Bt8yHJL4mrljETbjxcErw3uFi0r0/G5i4bYUfJjCdRIg54kBvoZUqR/cN3qbS0sOtx/lrAyDVJYB
+GRMA+z/d9JHHlDm2hldd+/F5UTzQpSsHp5Aqst1SYFOe7fnvO6+DBM0Go+nzEHef3nWhUy/jzx5
2LZDV39RVKM4xLLon9uR74jeJNW6nqALu6xOj2Gt12amBhxpVU8j3ThUbpmIE41TRXAio81IBl+d
GSVVZ8LpqC7orx9FiizDfQUfqsazIzG7RSFPgjEX+PS+zL3BLKpEdPRIVM28NDqnHsRhYU5/PN8w
rAFU0ZPq/1H3JTuS49iWv9LoPQuSSIrUojcazHweYjCPjI0QmREhUvM88Ov7yLOA5yZzuBC961d4
WQVUwWnicIdzzz1XrED75pbzNjddLRSOtBi134LLdqREsR0PdZmOCQRlDvfwvtfM8rVV643fcJu8
zI1Hq5fFXaSfNPzGKTwHMYKZI5ouNGzMPEQWEOrHgk/JsdHdz0k71j9plutr2ReQUZedPjmcxju/
7dJ7IkPHqFoYcWQ/F1FWVeSkL5wye3F0QsMyqbKwaiv6bNWQPvrT98MERZyMOAGrAXk9v78tHerZ
qZzyxSxl+TS1Vf33sKSNL4sacu+d1M+20w8H7RmxZ2EvrRkTeLmM4uGsbnMTS06Sy844Xf4ChoDz
OeEwEFTMJLJ6d4Hm01T9ncY2DRA5Vj97sCVCIQnagzvb/uMLviZrDj4ftsSzrPVCvrkJzcQV+mV5
+UJQQQ3sMcYYWbcKRenVfmfV5c6WX2IxMIDcBdTnsBVrtDZOkztFnpZOgbG61MwvPTfpsSus/ran
HWp1UozPjT3hoRctWiWdFNjKXDS+lTbOnZhztGzGHJmNQnZcqoLc6HpGZJNOmGeQ6+S+kxjFpzEw
8MgLuYRpEVu+twzzLXXr9rluJr3zPZcxAKw4tg7NOp6QcpvJJ1VuxXbRqZdunvIvXYoxgBZLZDg2
rXccna4NDU/lXsS1btK5fwZqgLmHFPuIf25bNYtKSq3iPH2Bs8ye4twWN1U8WseUf5fu361VtlFB
0uU2NcX4kJai2bk0l1YKlWCAhBIOcMV+N7e36x1r8tIif4F/7EO2AOCfVD3u7O2lJcAqHM8SaAzq
FdvceSksYdxGZC/M6nLgcvN4m6W1OKLY1e749HeXQuRqeRTlRdfaWgLlinka8vwlr6rC70TchDSl
X1Puip2V3omtXOTmDIUy2F9E7fT8wXmauIQvWfEyJQkGuwAbOJChwbSHiWKKREYw3akbvhFRy8PS
L/3TkM2YdzRMKmpdpiOv9KadFPryNFHNAWDgSZsiuHI3SYTOZtKytMAvijvvWADDC4xH9hL1y5fi
4qK4ErpoHJ//WmB9Y2iEHdtLbU/FyyhrfTeKEaMY5VweukoVVx4beAjO7LRzUS/OFdQS1C08F9g5
A8C5PVdcqtwoubygxvRr4K06jF3mRHPS9Z8+9iWXqRiWAkUDQTOYGii2bnbRshLZW1llXoYi19Hs
emMENBXwd9KUNwkq4z4xPSRS6TzclYNJgMywPabIxUnKV0eGR4kaqHPxG5w1LpUxc14m4WCupRhn
P0PVeuddXpwkKjVQxgRobKFUg/LI+Q0GDNSUFqH1y+i0+pp0Nr+z5gXjzG3XHJJUxld9U6c77+Y8
EEOEiUIT9tUSYsWPUd09XzSz2dQO0uu+Jty9s4f0uZvSyS+UfdJl8fvjs3TO9/HfxUAeQYeDwIHi
d58vtrClL+w6Gb4WBhGZL3pe+8Rts6PrUUyvr7zlmMveDRvQpCKvtdljgnJolAnCr+Fkxlvjdklo
pbHrD2WPiaRq7I5Z0bdBIXUWtcMyfrJF7gXInTCFqFzkseEdD5qum3d8xWunwf/4CnyLpIik4NmB
iDD8c2NvNJ4cMbEZTktNipuCZOAh4o7cx3lToGVTO5G3TGNASVNEVQKUhDq0uxo1SiKM5+LUC0dH
FmN1VMp0jKQLH5oVZXayRF4eh2ZqH3Cl5U0+cxn13ZR9JghgI9k0UAlmceunED28RQ3j95x687Ep
Y/ripKIJgI2n/0gPjB2/nyFxaZciu2EY6XsrkxZKAIrbkc6t+jA3EwQBbeCKHx/zxSljZ9Blu16t
NQreFrHzfrKXRorhNHUpWk7dHjPtJiz18SqbWHs9AER5uLTIpy0UcrbcKSdWhdez2Doto3Tw/Qum
rc0lC4exGr+ZJYM2qdH80LSEX8Va5kiBFo2wJ9e+g/zjriva4tAObh8uVNQ7v+5yDxhgYsQRuLgM
Sf/mWcmYtEvhTvhxHjQamQ31URS8vJ3Hu+2ffd0DlJwFuHJwe6gznT+oMgU1Sg/cOskpwbgtRKMh
G4fWH3KWP6JUjW+1YyUjSvs6wL403y2HSN+QBZOyuIXeIj64QVxLO/cHnj2gzDDt7MR5MrseE+Cz
FWIAlQ8wtrt5J0zp0dKS2Kcs5TxEZiYDoidwKmw+BnwooQXZcHUcSPJTdngmH9+Sc0f17+oIplAY
Q+F7rT2db1AdV4pUbuKccjmnN4OYMUo3AUZZKNPvHMaFJQVehZjVtWBQLfSab8x33NemrfOSnpBM
FAc22BiNVeVlQGuQCAuE5Tsbuynsv34bUmgEcehp9wDgbBakqPrO8PQUEH3M/loKRq+tltaPnt1B
khgoQpguhVkL+/SaEIMBd20RH8yQZU9Z1s47IcF7nw9MQYBJhqASjvJ8p5WVEY3NoSc91UsIABxz
2pAA+RRkqbAcoMb7xyeLGw/4W6CmiGRhfYFv4h6nhMJd1gh6goGPbxEX4g5Vs/0A1laxt9Praz23
9RiDvvpkGByKaG7zzHg8yGIccIeHrhKPBsBwOE7k2Z0SNzJsEg/Kqq0XS6TiQPMc81C91gmQpS4A
atovToVTSP+GCA/4nhHhNmauzfaeQ3r3N+KNgacLugdoJ+f74eaFqk3M7NM0OuwTo+V8P3UVJkDW
A/RmUes9FGklwmo06dPHJ7Hu9MXueCCJoXGRo46zOQmCjClhpWfD1jnOYcocDBSUpr3+41UAYFgI
Bm2Jf5PrS39z3lwYlhlN2En2yvZTCQC1U3m2c9TvfAuu70rWQB3ZRYHtfBUxq9RTSc5PHbDKiFXl
l5aNezjwO0aJIV4H25sC/QIKdr6ITdrKltPCT7ar3OvEIpg+OVTlrQtS9fOf7xpIlSCC2zBMoDuf
L7VkoARRg6X6UmESbYlSZUmLYcfjv3P3gNniXHD7UKzcViqQeimIVc3spBHoHE0ixLGoUv48LVN2
u1T1fFdZqFTT1rN2zst+tSub2+eCIImoHIAimB2be59Wbp+O1GUne5g9FVkxWTCCsuiTH3mOWw/y
cEloQED2vtV6TL+2PZGfgFw1N26h5T8IiZv7One9F1slbRmY0Y5/kLIjzwnl9WNf57LzSSkOPbNQ
U08boeOgzFPzd7GAJxtY3Mp+mH4p7chddCEDJ3OBC6BaW995xsEs+mZM4QQmO4OwRC3bHzangCCJ
5vK2HCWPpPBKH9Ye6egyxLUKe1PPre+1Pf8n1rH422tGNOV2hkIFJOH9Qu+U0tC7KAFlhjkf6iqy
Rec2t20OCD3QsrV+MDqKnxjOXvNoNjMGbKYF6YPMrhpMj1ZZ93lhvf5M2VAz1PCq+Cmm3b2qsioP
erqU1nXbM/EPSLAowOi6myIEjJM+piYBZJzaXQbF+rhKbz2eTZ4fe3rERMvS7u+yJq5LvwFY3gaz
VYq/lgnXEl0gjgQXUdsg/ywUsXKcj52JunymXdhUNH9oEIkd16YejHDsmOkh8Mfblz6TwKAaVMDV
YWomuFM+x+UPU4Ad1KM8llyXk4P9i+lCf45zD7ALYR2Mb1e6Dw1KePqQ10PZBkMxzZlfeWlKAWRV
LTykUZa+cqwh/jxi+3PfzcrxlIzE/e0NObnSNK0e1xTlGlbVLq7HpGx/0riQiU+LGhrxMxkdC+ry
8fDVydMZY81jt/9aN2bChFe7H77JWfKr1Jm57XPaip+Zys0dnbsGVeZa9IjNqnSE2EhfZgjb9aIe
GhtMHH8gvMmDmsXmmo2mRjmalctTW/RHsczMuVpSJNs+G2Ja+MXcLt/GhjgisNBnf5MntJr9ueI9
SAlpgiaG3ImbvxzcR+TIdg/5mMLmTSBI20IiBEyY31M1A0+zde70vmUZ+iLrNvsUK2M8v001u+sT
y4K0zJKKLGTuLB+dvo4DdFeob3ZR0N5Hg5x7SPoyHQLA1x2/roypfn9syc6z49doB54eVABUz6y1
cHBuyYgZyQgYEzQ6+Javc7WA3uY1MwFbF5ffz8DrioaS6cPHy74TYnNU2oHlo0K21so2HiEXXT2r
mMcnV078vtFx8+KVxMn8kbe/m5ZDZb0a0ihBIS+sp6EJx5zFV0nhsGfJdRk5sgYJoUHuhycpb7KK
6h3PuN0Z1BJhxQUql8yF993mGkMbO7Qqs/6U8VE/ZEmXR3JMRcBMlwRoarA/IRzZA5zfW5TDIQM+
AI4IdO/8OCzEZdIaihHRrkiD1BHQ6UkcDEKHoIh3EGP58+Nz2IaX60cCFUSNcj0EMK/P1xtrZ1hm
0oyn2DTHViKzn9MlAe/Jbq9ABdpxaM45EoyeqzXSgCtD/Q+wJ4DF8+UaVroLHfl4msw4HZhr+jAH
m/VRVXq8SuEZgo530G7yNKb5FGl8pZDjBXFLnSCt0ybsUboOhMq9CD+8iUqUGgNSFWmkdNrde7HA
IOFhWXa84TuHAtLCGr28FtW2tAWWd52nuJ5OmbO4h7Fg8slWjo3HXtpXTjNg0vtE97h975wMXSMZ
oK4oI4MDfb5VQF6mvG/K6eQ1bXO1SEKuRjD8fLBOpzDtx2In8H9nvZVDKNcODAqu/CZ6GrO876jq
5lOSuJ906jSogSY8yGrvJmFLu7Pa+uvfhhe4CHKVGgaAvbbnbVvRit6oCQjVfOpaMkRKqSRwvXYv
w3jnm/A9AJMQvQP828pajBS07Gxu5lPZN5hiwZfipp/cT3AH/S1S9L3H++5yAmeF1jMbtLbN7Ua4
ZolEO/PJpG0RgGcyRxwk6OuF1D8BPFU7r+mdPQRIBj4NojQAf1v2YjWP0xSbcjlNkqkDKMqYqCAS
++sfWwh4B+HBUINFhm87v4elS2SMdrTlZPX8B8+HJ88ZfyXL/EvMY7mT67/WnzbXAtReCnOEqrJ3
Qe9NlBRzDc7IqRDLEDpZCuURQUw0phCnXkStriZEXD6Ro74eRw01kpLOoVBlEnS5pkFtcRWWiBE+
3oNtZgHAzYO1ApQIeWV4yk0V0NM5acvFHk4kGcdDLVMa9sSSV1YFl//xUhfww7qWgJUEFwt9K2z7
DlGS41rHcjgNCMF9ULXJlwZdfXdT7dYR7SpQFegMBqg3YhaZZy83M+vqY2zq/LpHJH78f/k5sAtA
6lEGQg30/PhzuwJBkakReABpro0D1wuCxvRQKDb7iwH21I0VBfUeTD0nnllYDKYJB7vsrvRQTjuU
qQuo+3V30KG73vg1eNhYqXqsikT0BPAw+NW31ogOCz4jlPVAQwhdx2ifqaKEEnYu0a2jx4dZx96x
kSli2WWygrZuI2F6zIdHBTeQJHMeO5PLiNecPAxdmd+Y3MGYIHQ9BSD+zeGgVOb3eTXtEIS2ud36
ITDsgBQ8wVHq2TjewSvGkYAEenJykwZV5dGHjCHFUqq3fKk8zJBBCeGWpez08YnS9y4z2jJWOwXf
Ajzw/EStkbbw0NV4gumoQ+R15gtIqQiPZ2F9pmOKKTct44eJN8uxc+bsuBTeXzqNnefB1PVLxVMR
EYSEAUssfQQWTHwvs3nUTih1S0oIehE83FzOunBoFTu4zRgHlcsL33iq+irzQfoFHhuqTrr1bdUO
tzYYhz4VykS1yzDfrF3yJ+I4mBTULctOXHdpNhkIWQ4K+qh/Ubolk2SqB1120suJyyU9GFpNSDw1
3znfy11mMBgASNdGBcRYG2bM0lbWVGjXnBJeDQFaPIUP8lF53UBtZ8dkvPNBzlrVdlDGW0P4jXWC
KDwy5t6yTgN4nMfOjM0hl0Ucfnxv3vsgjmh4JWvDPK8982+BogRFWWTimX0C4UX6HF1Pvqm9J1nY
u5rv+EvnTgD8aLBv0WWPOASx6flKGRUt6h8N0PfRvrIyuwlcu3iuF37jAvzb2bzLd4jStg1CGGiY
APguTDuQXbuNO3rK3Ez4JFmgu7647b1lA9+L+9S6Wiqreskts4exXEYLWBnODi3K4AsATD//TEPa
ATm8oidvSsSXLmE/bGVZP4n2htATYtqx5O+cH4ISEI1RaQVw/6ou+Abo61gp+zpZ6MkqLDu0Wi2O
WkJiwCHu8PXjq4IbcXmECLvQY8dwK4CSbY7QduekXdJYnJRMbrumLmWk2z656yuAVegHYeLLnPZd
FrCMyM9VD9ZIONljJgMzueWN58TglFcLgtChZwh6kQNxCnxAom8cA0BLhbzeSv8CXJt8bQUaNK46
Zrd2SBny1yD16hrYeFGkftPKsfb7clY0SHQ1uUApyimNGEFYASfK6OJL6MHfiCkTn0B/hO9yas/v
UGk89b0GTXFJKqC9CFVBSSdXdSeqTyIu+gHNCYqjVaUZP9VTXrlBMmHjfQe4VBe6Rjnf3Mqm87WY
F/ubYs2nic8Z5NCdPsUgxILkf6UsS4ejRKtB7ydwpXlYdQs49LXGb0vmjlw76DFvfZX3OhS1QDo8
WP0zT0HFB+ayjM4Vgwv7MiBQ/4lyNHma5sIMgRR1/HVZMs9D/m6NKmhA2LqxmgrhlFJjjFDYKjBx
oG3ByW9B7sd4RmBaNlxO3jO/qbwaVQbNB0ApGSDXIHOn+XlpLABz3Oh6xXCS7HZAMzjojFX2lz0s
5G9YBwBwaAOrYU9z98rODOy+U7tT5/MqU7PvOWnxHfwgYDEr7smDajHkrxIU0C9twzI0tbnaKf0c
nhOMoNZ0XwHfTmC+gzr12bLm5LYnSX5sl6T/3FnSfLcFmdpjp0obCus5awG6scm4RwmqZxrk4KPM
kduhLfNraXQTP/LJMxiql8zqgaSjm+4kNe/YEvTOgE+BOi38+7aeYQN7rtFBY06l7oJeuPVVmWXy
0CtKDgvemY/ClR0KK9152pcOAENBUSUAIo2YEZn8uSVpNK/yWRHv1Mzgm2LcgosYcbc34tJere2u
AF7XiiiobZs3XTMTk7HqyQnhWX/DPLc7OlNFAskbFRWc7UXClwYL6yH+RZvnmsCxjX2cqlgJDdm3
Uy3BW44rPftjRx86NBke9uzVhbnCUih3oeHJW13BZik7RnPo3Apy0p1Qt8qzTWQD0Qwt0aO001DM
Fky95FOKDubHnvXl76ROitDjEw1TtyZ7bWnnbMsVJVl/jvBWAQnUV7eVH1T6BoQJDjm10B4Ie9Xo
p66Nlxv0BKChn8bNAU9f+YYl/KZ1a4CcuN1Bb/QeJvDexQLxE14YWSbqNpsgxi5JphMnSV6gEJiF
AzMAKuMh3nk27xw0PCGSHjCA0AmxbQMDSt3qSfTuyVEK/T00V1G3OM7Rrfv56uOTfueDXFewVbsA
nRcXDX8xdxdSxYN3SvOBXTtJmYW1Aun841U25KrXA3RXGAXKDhaqm2vv+ttYqfCmTI4ZOnqYo2Lf
GnR3OxdFd4AJXiLHQ+HCLZUTmWTCJJHK8NBVC9kpH254/68/YmWMQOQC0S7qYquPfuPw06bNMpq0
6iVWI7j8nSjjO2Q5C8agalYlIC+sbtKJC6gfeEP91aCRtr7BK5BfHY+gReTjTVmN0HlUtza6oO0E
DfqYUbQNu5ussZJYVWhqFK1xAvRXJc3BMTWvQkViTaM6H3rrpmsSL/njpVGkgy+XgBKR+Wxb4xNH
znMJu3kitjuEGjWrAFR1L+iy4q+so78wUZxEH3/tioqcfy2EBrxVHgAEYriCTXqXksFyzdqd3swL
/ZWDCrx2NnTNSbGcgMEQNyNFCcHrq8Dl2sFw3BIssZ3Y9vK2o30Z3EUwX0FgBGHy/Aa41eBp3Tto
D7aYClmfdjeMoPvg4099B7Q5X2aDEBkXxJO0wDKNV6NSBQ05X8B03IrGsZ8EKTD/dZbt1yIHDxYD
rE2IjEX4eabVQ926aPwbluZxaVK5k4JtuKvrC4AlhWtE0dmBv9oewtDFthm0RU7EcasD/mf5PbNQ
fSmUqu9y13hRhpakUOuiDcpkwNBWYubvxGlm9CKnmCmQTMlO8vneZgH2Xu0cWJ4WauLnZ9I2XmyS
cV5bXOh0zNCSEsVrnEvyBXOSlxEllxL6wL2cfoFB7D3WbHJDxImw+TOjAZNd7veenP7YMCJ/e60C
wed6MF7nP6uKE8dFhQlloJFOPuDSIqzRirfzKraiMeuJIHNcgxUkBiCZbByKKtDdOOsafQSkSL+Q
xpDfjnbqJdKNnVvgyNsphM96+NuBGkyFi8vhSK10SPxa0dTzHdZ5Tx7Kvc8EbBERdrXmvp3Olo76
eBY7aNN7PxdCA9gY9LcAreYbO26rWLhlJtMXumTywRiU58iSJQ+w7lBSMCDIUEG6T52K9Q1fEDCo
ZSxumCUyP3NZd6gaqz5aLnqY+dCmgWf0OPgziAo7D/29WwXMGaofqKZZl0JiiwDUpZxZnurFYLpu
XrjAQ53mgaGl/u9kjsefam7ZX1WS92Fn94jdeTeDAIpux1UrA826vAKOA7zoz6jq6xuEwQWRCmUr
wF3iounKpANh6eyd+gytlLycyjBhBOqilad27vCmWePftRDEvSK1LsPJnV9iTaBZ5Q0mPtWWLK4z
p01Q7e2mAH0UbtQMfRGkVRH7rVrMsUt4cRzyOHkEbwCjtfEkjlSUUzDbLfGtEV2CXamg3A004lMz
OIufI4L5OjayP3JvssCIsPCXoa8WeWIgQZIU+eljw3ppvlEqoxCIskB0R3V2Y1frUVUW5FOylwzk
iatJKHljV9WPjxdZ9+TcUa1EL8SaArxzUEs3e8ZYbM9ksrIXNTuer5KCh8A9h7C15bIXZl86RZB/
UBbBNYARAAn3/HycVJcLSeLspbaV6zcDJPhIWrZ3bVH1kYW3cUUQU91VdduGmO1i3Yh4HgEpDrav
YL6ixBTuI1ot7UgWbheKJE2ijnrxkaM89jmxzG4P/Rr4b3YHeD/oaR6ItyDlb+wVoNs8qUuTviBs
dEF4jnX+rZjnxllV2KdspZs0j+BW1C98gCv2LS/Lr8e2m0GQYcuA5h5WH+q5UndTvMRf+CRi5Zc8
LT7BjsxAQLnJTqOKveepqLN7MsMO+RAuBKGtdGr1CX0VFlr3s4aAXTvQ+C714qYI7KqH5k3SdfoH
8M1CgXypcU16gO429tgNvUJDbw9/4kZmZdEj3R6Lzy2TDSat9IvdBm4/DzlQcwd9U3i8NgHjAfpY
pZ0Pf1lNUoJqk/fjXgfbe9uJEAz2H6TRNRA/vwAd5ySHW0xfeGmrg8eLNqyBSv09ZZWKsPafsvBX
8hxI8VCDAvKy0srP1yOxg3oYIykaf1w3pE2tQwllpICx1oucZZ53EvF3An+UNNcCIDorYIG27PVq
JsLUdtpDuaNzANws0ntRg1i+jNOomkig4H+Phn40/hZ5TkD5sTS0e8Yyj/cUAO3Lx+YB3IaoCcr6
qDB4m4eNv8i9viHjC4CV9rpkFvtSyck71FN946J56AbxB39C2wDmGsnkn0aBu6098NetoW2vjc2T
yFrw1LzZnhAzQ0UQsGgapZP5jqyn2FEPujBDIDjCPYCNgNzMhgzg+UlJEMvnPO2hgVAgetSAtzLj
T8V/I+I/klj7/008bW3U/0A87dfPX+2P/tfP/7UK/f7qVsnfVxG58hde/1tZtfXv/FcZ16X/ARyI
VguEeiuVHqcx/er6//O/kRv9Bz4HjPdVIAHqtzB4/9VWs63/rLksXbv5Jf7DWrj8r7Sajf8G/2PP
Q1SHew/qyp8oq20SRfwBxJ+4jmDfoOsXMpDnV2HlhxVeXWb3VqcDW/ZRkhF/tIALFo6feF/e7NbT
v7b8I03c19WgbbSqxsHSW5uLZ/RikyUds/uKjFftQCGetQPnbNz4KroL04/SCYSG0X7++lDf5OHz
2DSgyhXsHjKPTqCKqQhQUN4dV4ldeeOp1lU4ChgrUxn27mLMSSEFGbnM+/ua57WfDZxFTVsMx2mo
VdQYgLKysdlegLz6v82qiE5ADkBsDNBqS1fqdanrCm1O9x1ioDs7Ln/XYsnDDPo61205LQgjWHKN
nt00XAzUDRHGyzkoR/dPx4es3w/VO9xLYGYogW2n6HkOnQhquu19X2p5qAxGEse0tb+RTCRX8dQn
kZc77MA0jUO0C6IaVwh1nORYhY012tfznGXRktPsVvC1c18j3iiXpoYEyPitKlkVDtWE3v5mkEe7
ACPM1y4bb10Ujz7FRKUKheeqR4Qg3TsLImXPH1/TrTn/7/etXhOxIPSiNxhvLlOETuivv0eI2x4o
n14qPGAfwTAQyqRPDilUqp6HCv3xRSzUAxqKQV0cAXrH4FWFNnS4IuEsX8C5r74BbV+eYmhmhO7s
ojxQjf31x7934+nxc5GLIJ/EtV+lRvjG8xblAjUH2Px7KFO4x0kM4jCD5QRcevIi3qJ4+KfrodEO
CSVMExwwSq7nRsM0hSgMofqepN+blCLK0ahphKhw7yy0zQnxZecrbTLlyVrEPLtYid2AAL0OyHWD
KkA0gxmqEtNxktRvb6qwDn7++ReidIeS2qqeAenV8y+sLeImMxSU73V/EEbd6RIVHLncLhCK/Xil
1zrF+auGbAvqdjDpCJyQT54v5fQqa7PF0ff9wT3qT+kX77G8c29w5+1v6V3hW8fybn50juJQH9Dh
+Mu7954f6ofq2nnEBHE2BPz3hPlpjzr8+IdtQprXrX/7uzaXKgN9UDfoVrin0+1iZ+DduxFp+2M8
mUOqMVYXPPFU7UQmF+Ybbf9oOfMgC4XiBxrwzjeDGdI48aDne5DxfrNsOXI0P+3s+MVreV0D+QWo
ang3dDWzb1yEPXS1VVLId7tN6tuyDfgAE8Se5uzXxzu4BYUBcq5f8z8rOecrpakCm7rFStSH0PMN
eNThPxyT3LvHvVj/4rCwEsJP9BDCm6NLfQN0JeiHz91VkjxFZYjGE3jm6CxdfozmRXdjlOORNmIH
8Vsv5tnFfV0TXUsr5Inu+E3owHJD4xHNGPdeDvAIZGI0aUVC3Uvvc5fbAW92XPveetvggfTUG22s
p2LA/Hl1P5rykNi/3T6+Trz63sl2FnzvMkIoD8LeCI/Wfzs/PssZxdy41XxvT2q+nnDagcil2bmO
F0cH0XQUn15pjIBRvI0xTfJqyCfeNQ9ixIxUhU4CLUMP1g69734yQDGnUtcQw9lBsS5283VZRH+v
1GBr2/1u0OTH5rRpHoinny2SHfpYB0Z0UeNU3yER6Ce98+dfCk4v5LDWYg3odpvn0AhiQ3cLX9qg
0QTY0DUKc4eOQ+POaoPYKZ4HXt503vXHr/DiuSPHBZMGjV2rTBQWPz/FQrdeDzrf8qBZHKJ7O4rb
o0htUJzLfz5eaUuzx/tbu3egl2DD0eJfm6OUVd4yRQ29Z/fkkd1MD9kNcAznS1yCeBXYR7RJR0z4
gxVQvnOc659++xj/XXpdFFMg0E+5sdZzRRfH6zi9N+Bsu4gFOQDcBaldV0A8Hit+/KnvLrfiNFBA
Rq1nG4pisoOmc0LofSKtIJ2eoCd0zKflFpWlzGl+fLzY9h2+ftubxTYn6GpI6en6dbFbSb7be8Pt
L//+2im3/h8eObg6m2NzRN1TbUGjt5niIRoqg2E7CzqMP/6K1RyenxBq3Qja8f9QsL7oylsZM9op
quShhDzUoWy671We5Vfpounh45Xe+R6sgiAcCSTsitg40Qp1/sIoox/QSaTvFbhI4ajoHly3fVew
+mANU6iCOGsS+hq6vXGjib2sbMSlfFSEQtJOSfrFjLX9t1YzOKBW/v3jj9raKyyHRg30ZiK8RRfr
NiJj7ZgqA8HKR8Db4Kiox6mgPjCTcOmcz1Nt+8O485zf+UCkqq/HBUALEdq54agbZZq0GbtHSvPK
7+3pmicGU4YTcduM4tPHn3dxO/B5iDNRq6UQdQJ6dr5YV1UlKgdt99jDHDM6Ya4tg560x3fm2l7c
DTgbELUw/2Rl/cF1n68TZzXol7TrHoe8utXDbWF5x4+/ZG+FzWuC0FyazTFWaAQIZtajLLMd4/PO
Xq2dDLjGDsAr7Nb5N9TVKJwx6btHgeCNWDdOd030nvjBtp65gixvV9lKMxR2Z2Ivwyrsa/0oLN+8
ZFVAMCPmWUPpzM9/TXFY7RWRL+zqZtFNbAoVq6UCPt89gquL3jpiRzHqXOCx7fmLd54T3i6Ek8Au
xT+2XrHzSNPJ9b5Vc428tHpiMZn8NMP0RghEkR4jUqfx58c3YxvprDuKIpcHc42ow3mtq72xGCqx
c4gImfZRLoHT+OKBplcddDUSf8BM+2HHCl4k8etyIEBAWmNVWYZuwvk1cU0MUh7nLQ6QX9VPicFs
enprbrP75GiO2TW98W7Md/JzAnn9V/Xy8be+9wreLr4xHqwt0FgxYnELjZy0eoLUavjxCu+dINhv
oFmsgsOYrXX+eUVcTeNYYAX4k1BxKMxAYJUmXMNymId4Kb9Xpd4xwu88CogIoEwGYTxoNlzkTgD1
pDNSMj3Oto1hLeMTKFV3nd2FdsWC0ZkAH7JDm32frSxyK8+fJo6ukZ2I7vL9/1/qvmNHcmVL8lfm
B/hALYDGLEiGShERKSsrN0RJ0p1O4VRO8uvbPG93V4ZHTBDVbzWLi7qFROWh6yPsmDnItSMzAyIj
cEapzVroDhkmryHzwTDKyGuSuBt3TrCwWS8NFS8OGgMBCQON5Zm32vgjwdRPB8MME1RvjMi2QvOH
/zbuRci/D6/NS7lURzh/cjCyTzaVXdMaOShwRIqRocemAdtBgebYcsDxP17fPDJ/fOqNSFpg4ILw
biOCAwzhdPfwmSCrWRvzocBFM4QuDws/Nn967wMLyyJu76yXeYne7PxMnNqU6/rp/CegN0lzfZoh
2AFM9Pil7pbInT/i3BMnSxmW8rxZBirzDLCTg7VuI+uW34+hhlQR4sVbbafFBCrzZAMNJlKFZNds
it/ZJnj2y4WjuTRQ5Qls2zpFkDDOhyAjN+a4BTh1ITT9cLDPBipTJBJuhp4H5aGYTS/v0YU9H6Yb
HV3fm+o1+zk0u6wCwDoUG/bkP+2Nlfag/0j6UHvQHui+ec2feRys3DC57RfcirNUBwpKSKhAHwEM
jgD/qHWEGZlYjzuFfshfkXWA0le9knQ8T5YWel+XQrqLZ/OzNWWZ8xq82aBIgbXfw0/H2jl8E7QA
94U2pDPzEOCKaVuRdbIQiKh0TfAJTkepLKyV+XZvCdgtfpNHZ52t7TjfuUfvNnsid9ntzEP9y7hw
VM/veWkzQIcGXF90jSveDrDj2ZRqsKn/tr27fNgWO2Y94bG2FgydJVvl6IAEB2ITu0p2aJyez547
FV4tdzqMb92afPOe5x/BbfWYpyG51V+mJkYDAxjPXGDe35Z40S8dGdmihbIN+jRA7Xpq29GSICBT
Mh1m0w1HLTLnJa/xgj8gh/fHhLJ4ns1qD4C06aDfOFBVHdfT7/quvDM37U25ozt7k2+5vbL2Jd2R
OlyiF1kaoPJcTyIrzKLJ5gObmRbWo7bmPVti37toBOy40jlG1kMVPPAZWEhL6A8cNBvHQeRRyxf8
mktvr2ST/m8LyjC0AjQNNcO90zavM8lv2eRteaFvrz9PF95BZIrAtAPvBllGlc+bkB5sJPIa74N9
MK178aUpV2g7uG5FLrhyh0p4Mp5BhENAoyv7ffY5reiUzPs0tfdTuu7pC3i4H6b5LtDs1XVb576v
9JaAy0K9UOoUKvvbn+lk0KB09iYNwKSbvYzBTie3QZKgSDmGTVfG87CUcrhwTwIBBKiWZEy2UM5S
VotPeddQ3vcgJjG29TzvJihKJL72u9d2k9etis5dsbJcD833wfRjMNQg0lki9zxfTJTRAMyFxgOw
pmctkG5mAUKY6+MejbbTrTl5a+T+IXrP2+fW15bKFueejVQcQCFF6g7IkpjyMtYghtHEaKaHBKFo
OHb2qgLDSsfKnc+STYZ81ZRQUMhlOz99HJoeYhlLEOizQ4KKDlCXADPiOZT1/dPLLBkoSqKpHewJ
93EG7RqVE4enaztPyUJR+KIpYGB8YN8BxVNpmKySj4LAWd8nzuysGAPvpd4mfgghyvxvtzAi7Y8W
Tki9IWxUawxs7HTSp/p0EPMc6qgEjdkvMr6Aw/hOLwaoEB6ybqHEcHZqpEkZ50uEDypkypVtc8ts
ACaYDi0Hl45TbsfAiIltHZFBiSaz203tvJnFkjCPPBYnF4PM+stORZnZQiu+sn6QXPLYGIjmMJjc
jCZtGG4DlsyrMcvMkFJ9D2IMYze4U7W+fktc2LywjLQDGgikzJQKkEDFCyBHxltYzjcV8bYOVMg0
A2F56mTfUdhZpVRfD+APdczNkPhG6ALEfP0jLowec4rnI8C+AY2Dci2ythmnzOPNIZ81HdQ7hZ2v
WBvUAGsG7U9Xd1JcV7VxHIxmKStxJtMJnR7kBnB8cW0htFMbtZ0h0/uc9c2hcTSShYGrsU3l5cHB
8ary3gAy9NYLshm6TFMR1YD5hqKb0YkYGEhaeAEk/6YM8EGAg+cGsiZQGLCjD+pZUtE0mtF+t8sb
dwy9uuCb69N29vbKT5dXHNjLTZkWVw79XM5Zw5LmQATkQYGmIvGoucHCiVBBb7qcISTuEPaiyAAr
yurYvJ7HMkCGiNIAblJn1CvX6d/ynBq3gy9IbM/zQ1qyJhLU8lfUb/hf1mg/vgDwZ0BgUMU5e8pm
UoK1NNHbgzvU/W5uWLkehc8WpvP86CMhKg8BGsdlolIdZwDYgg9Cr0PbuvYK/YfFN5GUQeROk3jK
Wd6DmaYnW4jmin3FbfZ4fTUvHQKcQwAace3IosDpaja24F0P3OtBUNveuCVH81k1QOMZxTijFnTt
DkCJarY2RdcNy1+s3D24zmUPCUxjtZVt5GsJmJpy4e7zDhWcPrD4xmxFHyXY95FGdWsLHdgff2kT
nRHgNQHyFA+mi/N3OtgCVS0j81ILp+67pt0TkURofYwN9irSv2Pdxiul2FLGN0JtW+vrxDwEpIhy
376F5vZt5S0V+c+m8cOMrDSCBAms5Iq/Vc2pb/RQDjnYTuj+SpFtnELjvv9yfeLOXl/FirJLwOPd
dTqF1zTwcVtVXkSGmyydF4Lrs70IKwFuROBDQIqCFOrp8iA2yiHTC/IM0azdeTtZN2ODk78yqmO3
pDFy5qwhaQkEPEJOtPPYeP1ObWndxHTmjRjRG9oaHLYCRZG1uz5rZ0db2gCZPAqyQDECFnlqwwDb
Xtth4g6ZDWH0pM1f8m4OfWBKZruNEqMCId0EceUmja8bPn9eTy2r8BIkh3pjDriO+AhdLn1FtvCT
Im3+0RTksdI98Dm0selqqw64216P0WWyQLkt5+/keMsvAAAayBpJxap6NHjd/Twda+MQeGztaekq
C75MaJHvi4cutRZe8nP/X1qTt7SkPkHLrbKaDZxT6MVw48BGIxaeu6kpW7WZGYuOvtrjW8LMt6x6
ctD2LbQ8nHvQJ1Vswam5tKXgwIEuA2Un40Ml+HParyyMKqdg8Do4sxa37btVkNBrf+rtEjXHpX0F
nAY8KFxYaMVU3LY5D3zaNI1xsJ4ohCSbd05uq58seeT2ARCf63vp0qgAlzUQz+AVRmnydBMT3Zja
PDesA/gvH71ZvwU1433XFG9N7i2clwu3DOjb/phSVnGkZCTBaFqo1ZiPoAZZ9914O45LJNeXtqYM
WgBUhieDOTwdES/AzADJRNzMoEqI0IP9lgwgJejs/tXKxZZDRm5hDs9TMohN4eXpmD7ZEK7Gp1D3
7UFywruDDtbRNzYZkCVvIP5nmdkUpUXR7HAd/mJ67q283K5WouxXQzbcgUCoChMdT1VCiniuCL+f
oOVwX+ftD9CHkg1x2uHL9QU/T/6BOg3gDh2PygcoUVlxkISaRtKxDq/kIHsDy6886OpV1UFbMkVH
e2TDFb0d0M4bZnqnr5hXD6uJzz24aMCh0YO2DtL2INSqWGCur3/c+dpJlj88EyChgtfgKiX/Bs+D
qAsGb2nw0WzR0TsKMqB4cMZ5ZbkaxExpvRAOfoBgT68yZNOkiiHUEABrV7sIgsyECpzEvKLbxntP
/T77KfKOPU0CPOghMvHifSysoIrmuSi+Vj2x3LCjWo60MOo3TyP3yd7X7LINKweF/XAC8dZLzqj2
XnPdKBD2eMAGa1NA3i1izHUosEmCME1M84FmnQ5oZGbON4J2zoNdm1obNZAL9kF8wSAkj+ag5NkH
4wl+8WjO4Fx1nXZfajXSmYZB8q/Ink80zH3Ne7epKR5yY8pBPlX34vvUuqjsDgUtnnWktYHZZe7w
CvBI8V2IvhnCkhfpYRQoZyycCPVWQUkWgAo8wFJuGz0Dinek12kL5IjLD7i643RcTSaYmrIuglrd
9Q2j3imqIeWwC00XrcVhqPd10KsBTcsOQTIuDEd+7uctolpRjkyJPE81lLDi6MDQgrmiaquFN12d
MSQIkLvDG4f2IxCIqqlCULIYXWnQ4cAKuk8zUNySgIJ4GMomRY7s2vVpUweEUiuQjjhl0B0ARZvK
NUBLQNhqNgwHkiGzM+l1G7U+MP/XrZw9ZEivIsGC+ApdgqBmUaZtcN1xMDQCkEY2rJpWZOHQeY8d
F6ActMJpmFGO9MsIBFF/uSsQZ8EwCO7BxCqbW5VAwBfu2FW8QHBpu2HVlKHHSTj4C8NT996HFVTn
kd7AdOL5PH1oEM8BxGaVSHJoQ2z2B98gYQUEz/VJPF8qjOWTFWWHU5Kg986tEKZSBhq9IPmC2sOS
PJLaC4zyMKzIEBGWEEKpOeTemYWe+RRxYpfEjHoHXs1h1/1CHTfK5xrKIfa2DgTurjnDizWFljWO
+InY1trSUTjfNvB9UD1G+Q3fhXLR6bxOBYN4gJ1kx1FjURm44Omt4zkHRMrsosSx17x7QA/iwpE4
e3rQAAMxXBBgoyMAbI3mqVUbgh0TSkfkCHlxJ1iT8cYBn5K9K7787XriaUPyQ6LCZYJXWU+7aFrD
LDVyZEanrXXIvIeFYy6l/s7yK4iwEP5INSrkcCXA8XQ4qcs8wtBQeECv6xjauWkA5SOm9SAbTgUY
gvFu2UjvtN/aCRELqeolYJ26cfEFH4UPeHw6MmCqjGspCIeKqdEdBkCvwdpUCLBrF9WCU7lkRblj
IOgHfHOld4cxQFd2AYA/Oi2Wam6XjDiQm5Bzipyxqus1CjRejsjhHqzUxbOZ62X9okGDen19a6hv
gJwxPJYgGARlMBrylS3owenxK3AS4xB65RoN6A20UbQmRo8+WfOW84UL7GxYcLFAgQaXB3QXsqpz
ukes2qZOaRn8kLoDrubf3Hm5PiC5l5V3EwaAVsZGkGQyykmGb+5W+oBuZ+alYUDgx6BElL3+e0aU
nT42JXYAaNQPBI34lH8R8xP3lsgSLk/Vn5EoSwN98gbElfAAjOodvG0hmaeFe1699eBjnMyV8mYV
PHNBbm7xA8hax13RhjYOKkWVOky61V9KyiMRo1iT4/2EYYHQq88AsuKHwnqWagiVuEUC4y+vVNWI
ctUZNdQLqFz++gfGM++4DX54ROgLZpbWRrkCpBxMh5Yk0MEM3y0ADslSiLC0jeXT8WmyLIIeVgj3
8QMUKUOtOHrOs+H//vd2sXIW0dhdEMpgI52AB/a/WcWr0y9kvJfGIbfgp3GQyp29ecAWowU02w1A
syAGuViOXlgOFXAq5pa2dYCRDD5B03wWcnuJEv7sojzdvWrrE2sxiJqb/OAZdMs9gbaEgzDBdFx/
v74qqlPwsYPxekoRV/SIqlBPvQMNltPg2CO0WPmo1Tji3ZuslRc8Jn9J/vrPkfxkSzktPkELZlnJ
UKYJot67M4YXt8ji6wO6uAU+GVHOSqPphAlT3mNguGTWVve1yPjfhH/oDfgzbcqB6UQeNO2HFTOL
atBdt5oZwnTUl3+/pQGgRHkDiUgUyy1lPK5mNkGr6bj83Tqyoe6AeDmE3NL1WbtwNyOZBDQRAlrJ
A6y8Y7xvaVI3LT9YASrGCK5BEw3hulBYqKpG/lK4eWGRYA4eOTBxSEqcleDA1od6vMD25l/BRRXm
Vg4FlvX1MZ0lVbG3T6yo+210GEMyiB8giigjl319zB/oFOoQRR5C/mO+zx7MpcDz4tDACCQ9KVQ0
1I7kvCOmZmY91itgcZKIX24/xDYrF9LTF818yj8oz7XnI0OOSgQcD/ptBNaLafu8/3l9Ai9cQic5
DuXBNm0j7xwNNmjCIIj80BgvbQdu64IteAaXV+rTaJTjBNVoMXQtrjsBcgMT5bxw9sf7RphvFUtj
q/JRxes3KEg/OlCWYQG9GTxrM5jpwkO7NGLljfKqHGlVIW8o2kEX1IytDh3surnxFzW0zwLSj935
aczKW2X4eWWgRYUf2gy0f3GZhN1z++ht85eERVYRow5WFVG1Tv6SvlJew5+XVdWdzg2N5eBWxg1J
WdyxJBymh+sb5zw2U0yoHmsPCRLkLfgBhAfBWz+Hxvech3mHnrM4SNeFs7CBFtZN1YBPDaOaAkAh
DtboxPl0b5Ic8NJy3Wn/q5vrz6qp0Evi5Lg9CSwRk69scsPzYW3kr9fnb+FwB9IB+eTGFEWfNu3H
CkGw0ulvIUCy05eUVC68/CfbQLkdE6017crCGumF2BhDE85uujJ7EWr5vjHSzfUhXXxgPs2bXMFP
QzLqhmiOnLcBxOVjngADvKnnKg7sF2hTQSMhAWxoKaZZ2hbKtTLM/20UOHZcK4dMvPjjl7ldaLZQ
y77/HCjUzCSvkKzHno4N4rdl2Xdwz7uyWueOHiIVHboAOXsBdG+7at/PX67P5mWLkPNDHI3/1P1e
oU7HCzbj/ayDOKH0ri6nqCzBIen4jyC4jni3BDY6A47/M8o/NpXXoEtJINwMsXRpa5Gw3sAMHPvW
AGpysq4qEC+YOyOAFMeNtdjEeraO6PYEMhFEuKg8IbWkPHZZ5bmsNTVn39VfLQa9I3TlgpovBrZ+
9ZcTq1hSBhkE1LdFkbr7Rj8mXN9ZLQZIEap25KWDlgbKC+vrFlVSeNzFp4NTDrs1ucI1Epi0N7F5
076ac4Sa2QgmlTYEkCT0tumqiFCReXVuJvfRR9vQLYmX6hlnFb6PzwCABy00kAUCN9jpJuZaObNh
xmeQ1/ab+N3Eza59bJ7SB++xXrFv/a5/qo4wjhJavFj+vrjAn4wr78U0ijlxTRh37wVS5qGzNkKL
RtAiGW7buDiOG/ZSleH4a4kg53xXy9mX2Fsp8mkCwXQ67NwqLB8yVu5+bOJhCIMsnrq40VakWyVd
6MTmvbuwxc7uXcWi8u7rbIIkYQWLfAoezPLZmCE0nw5xk7zOEFW5vrvOXpJTY2q5UQ/KjGet3M/o
AgOLpe/xeAz0hct9yYqyfEyby6TJMaSqhXQ8mDZRuquMH9eHcnbnKUNRLgEBZLJVuHKDZsXGBENw
XwZbqxlXkCqMXd6EUOpbwPBd3JZAnGNjgPQFtdPTzeHzuUFdLHH2zE/Cgo2Rk8cau8mWmrwuz98f
O8oVQBgzh3n2nT1J0fZk7Wt9Y/KFgGFpLPIbPj3AomKz0VYB7tDqmRV9DIrW0EeDVeksXGjnju3H
Qv0ZjfyST5bmRLeqFvWyPWQd9IfgR/dU6iG5M3fse/9DQD4y9IuwX/Jql+ZQeeuhIjHqDerg+7Jd
ZY0IIbMAEY+X63twyYhyW1jcSCnIwp29rQUrn5A1LX611Fxdt/L/uJT+zKByRWg6YDgQ+3D2bbka
7INWR8E3/yciH/eLpsc9Wbv1wgm+vjtMXbn9qxYIboQCzp5XGyu4ZVBeQcMByAavj2zJjHJRzFNt
ZyzFIjlpHYGFEijgt3KMzWCJX/fM3TzZg2e1Lh1tWNSasFDgtiRpiPtINoZvwFmia1FWRf/esJR7
otM1vcp9zF5n/0hc+6bm3xH9R6Kx4uuGzgNloJh8+HvgpEXf0FlndmGXXtm2o7Mf0b9Hh6h4HMFT
FpKfwRC74RPbLHXSyavnpMAhDcr+ffSDoNCttnvZE2DkDWrD+8CC3AsogHF2r4/pwpmCBVknxAsM
2kVlswfAikMdCxb0jCfI2LF2PVUg5vNyZ+npXTCl+jha4Q52hiajfeHSqOQrajaRRX7/W+NRcQ4+
xHgIB4Zlr5tVmEPr1m3rqPCWdvjSWJTn0KTANVkDxuJ5IrJReNDJt2pYapC5vOEAdEFJVzYaquks
N5gL0J7rzt54KvaStx9MEYjm7diBtnIdNjyEji+ocv43c/jHqnLPVvOkV2A6dvaVhCY9d86bu0TF
d8nvxr77Y0PZd7IBavagMrEHUu3OgcLxqnzy9lncPLG1H7fx8Jt+czZWVKzN73oXBl+r79X23xqm
inK1E8ArDD45+8noEZ8GMUJTVr1cN3L5BP/POFXJtcrgSV4mGKfQXqcM6uFf/+73Ozi6PmJQQJ4l
eb9KlQ0Bi6QjKe+PLZ1ZjGbBX9qoL/UZnvWbyMtB4g7BBQcY4hkUxQdg0GCtMRxzrdTH2B8T7d33
m+Etn+b+q22WnEItum++UFYgHdpnNkHgkBRDnPfp+EqEAWj5xEzxbri1M0aAYKQsrNHN+sWqCWSR
RiSrp7AAwVYZFlrbaei2592CD6v6/nIUQPqaHo4TgB8qmUfQW3WXQk3qmEHf8Hko+RDShhfIZHpZ
VEL2W1J5Lpwl1W/+sAniELwXUjVHfdot1hcVD6zuiLt8+GUIKiIgYElYChBPOlBm+prrw8toObvr
++LCWCXNtFRPgIwNyDlP3cCpDZrAHnRxDKauXJWpEGAipEA39ygqgMMsA8Z5iQvikk1MLbYh6BkR
0in+xcQAqhSzI46JD+rRLBl+aThVkG967qz5PunZ8JcvPyZXruX/GFRuYeqAjZdbnjiigJKtBNOe
g8IVoTmhH6ttk7+MR2ANgwLRqZRC0sF4dDqlhl+7NNVHTGmSmVE+NfTRTcRrxbzkZ9sMS8Qlqrcm
zYHkCBBt2AOMQrmF8cKYLktLcXQ8UANZU9/FKZjgoqLKk1iruL/ghJ75veijA5YOUFXA2lC5UfFm
qeO0dab51pF5v4mVPjog8cxre5vrcN4SMx4d/9YUxT3l9Z0NuaDrG/bsoABGh8oXaEQAUgEBtHxx
P8UtQeM7GkWr3dGa6Ptot+lu0tMuEmX3GtQWlEDrzAtpvUTDdNbrgFGf2JXL8MmuSFzBptHCqKnx
ZZzsdeZYt0Iz0ZRah3PVhS3wuE2b7KgwgIMdLXTjlAuXhPpIQN4LvA8AskAbCSSqKlCmYb6ukdlz
j06u+3FlOWUo2mmpNnbRCjYNcpY2/NePmfg0UgOr28g+tSPEfvimLCxoy+Ro4ri+jmfsfpJdF8VF
tIOCfNuBVObphHp+ZfVVr5EHMNL2L2bh+zRKRKIfIHNXViEvSvdbSVt0NzBSQYCPsQ5qfrVX1s8p
aDIfoAI5bujU7dK2ytdzqvObmWr0n7fgr0jXPyjJ2+p39x/yn/2owPVM0qz7v/9x8rf/76jZcQte
oWZvfpU/sv9zRJRxTsaOf/kPGbsGcY9/QaRL8kFJ1bePu/wfNnbEAva/ZCkBcZAOab8P2O1/0bFr
3r9AkQWmQ/QsecjrQWPqf/jYNdP7lxQ9RzMTwgz8iWTfx0ynvyr5NWlVtsrfP1Okf3QA/QmNJNwX
8RBwsR/7GXgNxYHs6Ag6ZSAO7wXpkzWHh3LbCQqU7IDjmTdiuO/HTqwMA8KwYNuab/qyKlemnrNY
ND4PqVOPMcIdcN7Ymb7WXJuE/cyKG+7qPBwz0j+TwtViWs6vzdi/8Il8E3TsnyFEYm90B3GfpqFf
4dNi/NcwPw9Lqd1hWLgH8GCjk9KVCl1qQ6WA0liFszDes3r2d6BA1N9r5GzAkqVtPj5UR8CRtiQ7
2i6ZEOtWS61tCtMyPgFfYEOABVcRAl1wZp8eYJe4AbVqQ7+fs2H95vOpPKJ9nlbbIddWpd+Ma2NM
9AySOWb6ZiQ0q6PBT7ov+mxUD1SUFeBe7mSLsKuCeVvkwFGH4Bwt33rINP8AS09xoFbe3wir9aDV
qTt0N1oCAI5spjt0H9h3TcOrKmQVpEDCrqdjG/KWgYTYZAGUlTqNeriEl7IjSubsY9y4hdFnB7pj
yb+muC8Nz/rJ4M14XziB9cjSjs/QDAu0Pqzslv82SAbOlYExscbVB9zRKBL7ZnTQz2/yIDQATAII
bSroV4hpWsPCE6GEgvLrcJ5wHEHtCL0DENyfrgrNCQ2YMMx7CvqWbyXLGEN7WA6dGT7ZX9F55Eyr
vLHSA03r8YYNYK6LbBMVWATAkGbXEBnj8hV5soBdOX1V5Hd5UHPDLkGrIrxcNYpqSRu4edOK+4bQ
905WvwZ/GSArM2Anpx33CVrjMP5/lD5xU31+pYfESdHqzud7HfFH1DQCzhAUm0LdyZ5yzrsbuBXz
LyMztVU264CbFkxr1kXdFc8Fq1ISuVCncTEXAw1nfUqGGER4oGIuLG1jdfMAD7Xk6CEJPLp3QQca
W8bUgaW59B8KSGOVERgWv01OBQ6MMZuAm2wNYj/Zo1+8e0XzThwUb1YZAXs9GjWlrF3ZxAIC3nkI
fD0149YTMJy7/Cc2Xh7jGWZLDtSF/YtrA1cveuDg96OIdDpHzSzMimajfo/3t3sz88mWktil0+Bj
LS3SKtKuE1TQ7JbWbuTNvffkZrwA8waUuoJYPJeR1VD2c+FGkxvzdOlAfY/dgaZ/xKdoDDv9rLZt
u1zUwXRf1mBn1pLZvM8nt4gT0+p3hdDnSNOE2M3VIF7nuYKmHHW87cTy4m3hS+TFpXyJ7BIBfxMg
ycBZKS6mAW1SWtaaDkmjCmXMhDkpaAAsLBJtbehbw9Nb07SiUPio9Okd4VxjhlWLCcxHp6pXuYuz
FPbT6MbXv+zU1UflDVsb7h8opYD0BGBauXE7i3UQQUuGBy8vv9Umpsl3sjwCjTm8zdFcCA2VDr0P
c+DslBTIH1ToKnuG1vtNCunx4aEw+RteAX3TNPcZbUCFXg55THlA4gx4Jr23662lv/HgO7JdqMdZ
M5himhZihZq/BP5R7xFJeoOUKrJcgWxRUv1/bXQgBidc/aEdLf7VHlm2LmhTbq/P9Nn7ijwCHBfw
TiDMgW+qYt80zXTynqfGw6SDU3NombZqeQFOsgSe9zSg2KwX1nvtJXnYgmrrnRaiXAq05D77vA/x
DdJFAoLLd9BurEZ2cwBvqC376aEfg3HjtWW9FrberjwTZyPz/P0QePd+69KthyY+dIsMyb3n5/sC
vzeskgD4Bt0a5iixkyWuJyUIlHsDAciHkjKWAwxWStSJarvTmyxhD0FpiCjvEj8i/oieBLslociI
TB6g7l9nnfOYQ44+Aquoc9fCj1qKI9Qr/+NLsBd8OJLgH1X7bO20HMdCt9iDURhs46Tg70MvohH7
8X5wUOYsnJreOoWNuiBEbJbWSL21VOtKWIiUVm+ZVGcPaM5oQqtu9dWoW9BuL0r+knAQD5MSvVjg
SwH3rCbA02SVax+CzEsb9uxuAI0oNioIuOAzg2hHubTG3LDHctSyB69u0BoFZz2ux7LbJr1VPZS0
rOI0A7K+1JIyKvuvldN9bVFVHBu3exHt7B0pOkrv3Xmc1yJjS0mK8/MkWU7lbkZxAoI7H/vpU1DZ
a8htJR4lD1baZ/GYeM2DsOatM7rprUEF3p5G7/eUdsEtQIRAFkCleuH2lFvy5DjhE9Alh1yJh+AC
AQF+/ukTfFLSzKoE6PntBGV9R3+006laIexPdm1nGGHVJ9ne5159vH6ZXFoaAGOQFJK0XYiFTg2D
NcBJizmBYe60a6vH9siKnERQ8snWyN2whb1gqg+YKUcKVm+4IaDqBRbn1ODEaNHZDaUPTsAAzkio
2HE3ccKUF+6OdHwK67YxV0XP0lD2KEbN7JON0Ms57DWu3Yy6gBAN7ddTw8uVM4gyspGZjXVa2bGo
k+m9zQo3dsbu1W1qY526VrpAxHVxzuDFIrUl1X8d1ZEjaFFuSE8ezL4nKy235pgw+kahzRsahW1H
15dIzsjZ3nBBGI48mnxmlRnzRz3ptZnRB555z+hAGTZ14Wdoi8u+VzS4qwJrCaJ4/rqC3VPXwYeO
+C1Ao60SmDo5mVmmg56cOg2yG4n5psv0kUBvB4DeYI8gXgfu3+ox8PeBU+2JIN1d1fWbBpnHlRm2
Gmb++iycTzp6SBGq6EDIyW5S+fNPJ6RMvSHTKtwhRjv6kV15r6Y5PMxdZsRzUi1J9SgZILwhmAEf
1Qj0pyKKgo9xag709nnXTx15KLXZYVEDbiBwTDmpqYfNODc/7dI4Inm9njUJFGUmGmgJEo9tpLfZ
vBmIhoKP6WyHdHJeUNdl3zDdzhKB0MdXnG4NyY+PZkzJagj+ZcXpQjxQcCJmChB6YR2G0ZhfukFk
uyxgPY9KpOaL0GYVs8IeRUWKcI/kq8rDWYsNl1pPwhn6vREw9sNH/QUZOwNaRHnr9nZstqV1XwKT
eJe62vRQMsd8u76iH6zcytejI8HHYiLdgrKPsqSen1QIQcr0gZXTHCbc5yuGqsa2DGYzIr1hxYgw
zKjoiRmneb5JJmHdTu00vbmJEWwnYdogdsm3DR9RROxpFutGh2YKVHfczPNC08/FjSkftlHrorY1
5ojgPg3GJIntxg3CanDsCBH5L6SotRunefShSvwE8uI6tu18jDmD+mlZdvdTk6POm4/1VvDCX/PS
ZdHUBebOhLbixu8RGC3MzdmZR3MD1IRA04R+Y92Rnuan3Q4RUz31xlk7TnXah2bR1nHpzGQB0fPx
rKgrgDgL1TA0usNxVwLyIG2NyhiL9KH1+BTbTu3tzLKCzhzeorhB+1NY57xbtZoxP4GPygLJKOkP
6IN9zpJyvkdLY3XDAgZ0tl1/M73ipc8hHo139tmdxq+JKLLVnBYrveViw80u2SQmck72gCWBiB5f
eETP3G9AD8FShhAeMqiepdYpfb2fGuwo7Wi1UDacG5Mdgzn7r6wr8qV/snhX01u4wkBiggw/yAhQ
i1Mvx0SrkfzS3eJICA5WMnjwatMRQbtVHuy2Q69D5q1BYFbHfqHfO41TLLw/xvmLgC/AACEABQgH
XNzT3aF3AGGOk1McIU7xTOoNavhaMoXed2pDk7DzVq2X3xrzKkAzczONdxYPNmLs7+vsd2qSaKTB
QgJFwX7K6xJfhLokyMykKI0ajs0csqioKxXHOe2srYWydGhMxFzP1AaKBVK5t+ja1Z8HzgtcOm25
KTt3jvQEKoG6300ra8yHWFQz/amh6HUzFRoEkVIHjJ3AS8Hhyv2/3ivyMUH0gi4b4J/VmxOQB5sb
uV0cB0A6V5OAmjUJADe7fozPoiRMCzLMSMfBDGgepNv36RgzHewwUKUtjn42tJu8F2nEDKuNk6n3
F0ydv4/Q55PuNdoiLPyvsieygbh6JQJ6nEmRxuYE+HaagFOeeCaNcktfWvELQ/tjD5hu5YE0bUqb
wSX5kTJ/R/wBd4DV3bZ5sM1sY1Vb2X3p1zfMqiOAZkKibflQboQ1hf7Ab9JxfX2i5ehOLzLk9+Ur
giw/dNjUtvC06DpQWTbsWOcQgq4dJLtsChnKasi2ppvDRyR+F8LNdyKqjYtx3iXzKKyjyimTiAiH
T9fZaaA0zJ2RHoltzxvXa5qnZOLevWeJmwxMfqAPNK17YWs9UCJGD9TpJPZFqaV35dACI6dBXPpm
yhtjm+pITZTJf3J2Xr1xcu0a/kVI9HLK9PHYjJ2eE5QKi97br98X/k4yjGX0bilSFE2kBaz2lLug
JC8VY/DoNJG4NIr/8f3PdZ9uIMSEhgUCJ3D2aGXcPm9emL6mUdu71hNUWmYQeHgXGdsMmbhNkGTT
vrYkL7fzNbrzG7kWtQsqN7OKEMUDbT7D/9kRVpL1rA+EK6grjvseLbbO1qdPXaf+lu1g+tIoGGdr
laxtIkf4uDEY6Uo4fb9weYJ5peCKTI9vGXWo5QAFo5vCq1PXL1lRqVd4mCgOZVm28pXv6t2I1HCx
ktXxtjOrY7Enxyjqy6LNGWrIj5GFfIRkx9pjK+X1g5XWTwXKHU9h124LBCZRStwGFaA/+ghP7YjC
4H+ec0VGMIFMQiH3ekUz/fPl1d4yp1YbxVXDphXCfFw/2WZsPKv29FVU9bEys/SDnCbRCrdlntHF
1lTwLp4B8oR4QOVvZxxdhbK01Dq6Kr5hHCQT5oWjds72/be7P/6Yzbm8QFkMPNFrRvPP2wE/9adY
y8JrVA3dyYmCfkP5sdhNpv6hVsYVT4Y31hAnu06PnzIsFab5939G00sz7qHqRFepdD4mWRXvx4my
KoWE/vT+e91f9aTJNq11kI3o5yxbE5Va9kONUta165XfeQOvWvHV6jPKwb+SsZF/g3ha8+546+UY
FNlPBekjND1uXy4vRar2EeorSqRJF1OrPweI8x4TU/7z/ru9MWcU+umzIntBArNkPYX50E01d7NX
CrXbF0ljHk0BQ0Pti4cRGNXKBngjW5pr5qwNQpQZrLDYjkqR+NSaVMWbwsx6NFSl2tuhmJ5oelHw
MAR8zag7hrE1XWje2eeSFtZXpy22lSitUxX66rEKjIkWS2UFv9qmGQ5tMfzVwiF+AVBSb9IpFiuA
nTfmn6NqXmSEEA6zcjsZaogyrgnLzqsqS98WXRE9S7l+aSyCzaySargYyFq+Py9vfigQEPTOqVlS
P11s2dEXRda0peoZcXYAwnJu6o9x+1eT1D8EVMcmRCp69F09TXFCdho3CpB5zM+6f6iz1I2N7pM9
SQ5njLnRfeUY9e3KmXL/VThMqIjMwCILbvviq6Q+Ok0IdAVXNZevbeu81L2sPZWqfdHlKn3pszJc
Ca/uT7E5T2U7zMkFFd3F2imKGr/a0g+uFNIiN3cyGwV2pT28/+XvS9eoKPwzzLLskBHx97lpBVez
3KtVs42d5NwZTrShifnVTKavk90c0kC6VPrwExuRtS7O6gMsvqwxikATnRNcWR17qQc3ZAhHdkkK
922h7jsnfpQS52vqn33InqkzrZln3B8KhCWsdtQkOLuowdwu+N4vY73Tck6fUkNLC2nKdGz/KgFG
4Wn95f3P/VpsvL2b5kLPq4sATZu7vl7SaJEQqhxctTJ6kRWCsKRA83zMUhXuh5bv9TGq/pK5BA9z
MfqbIpf2Q6Ob2VGvOYpjzAnRINSdSz0G8t+oKUwslRLJjNzCLv8UtU+NvZ3Kz9QX+hp9w+AgWTFK
h7o+pA+SE4bx1kc7cov6YbQTgYqQ3ZCMj5EdOnvVGOMn1U6Kvd+l5k9NKpNNU4z+V7TO/IvNJK0c
NW/NPTsKCwn6iwibL8MVXytbJy6EuLagos5mOv0Bz1aefVXaa53ang2rowA/CSpbVpDv6Gcrnwqt
WKkQ38emNFlJq0mxccLB5vR2ATSyTsG3UsKrwTJE2Tz+60ylOHRVH1/Icsqt0rS/06SR/76/GN4Y
lwACSJA1O11y9d2Oq6KfGWR1F1wDHGTdiED/OW/xjfBH9SoTxJ0GNMKPWdRYK5rPb1Rb6eNRbiRv
I6SgtXs7ci61bVnSU7jKKr07wI1/Gz+NtqmmJsWmDCAJFUnvn51C+iwPjfM8qqN6AJQNTqIJw51R
C+BBhe5FtvX8/jd5I4Klrsj5SikU5Vs0qm4fTUgoM1MjcrzIUX8U1EI2xRcVdABoelyn4yH+YDbx
pTXJNns1PbdW/KdG5fVxjIM1+vAbJ/BccaHUiZEZWPF5/v6JuXL47JWJ1S1+ifHww8np48rWFK+s
gvvgh8YhVwvBD7VvZdkLyhNB0ReLKy/NW69LwuFSR0516LvKFCtXyhuXGJaWZKuUcDnollhcNZs0
Yaq976WU23ax00X7oAwyt7TMbltqebdJCnVNKvGN2hEbnK83m89hO7Gc0axUhVlBDoO0j2agq1e6
salzBP1yXXwDEGy5aWeGh6QdOX6jTPW3MGuftckOjwgWlcimVpazqZtCOiuyhT9UYct/61b/vLLy
5nN+cTSD3KM2w05Enk9eXLhTL5XdJKe2F/RmeszV0gSuPEWbplLbLxwgPzJFKy5DM8pnnso+2SXO
0lEb/lp5jnmc2+eYjTF0miHEjrQC5vvqn2XnxDCLmtIvru2UFV9MBGFOJJARoVjVb0cavFuTZO2o
mv4nSR/7XUccv+3GYVNIQ7ZNi3GnDpFx6SUUaJspEfuhwLktGwfpIUnCNZ2v+WlunpbqA9EisFWk
nW10S2+fVjGomuccJle5HNqNPFRU/pvokzNNzmaYnP+8hBkOxX3OaYIxAuvFx4lJFYDFagEpdBuB
YpzS/SDZ5dausmRvhlm95dJNVs7Lu4NgHhR0NYcAnARrGSFULGEL2cjg2lOJ2VCbTjApSceVa+i1
N7/4lPOunAsFyPFjE3P7KclbEeaTC8eL6+hAmYSyduYim+C27ckRKBcE2jYNDn37J+kecuk0xLLX
dZ/UPKfPUjxIQ7wNkAgaRH/Iy2hvFJ/wmHV10fG3vvKwd7gpQhf2NFEvh5cJRGlR0Kky7M7KNJe8
hsbBzko7dMqr6DDnQR+B0cXHRLTSdqycF2usjXOXIs2cJT69K3mQM0r9snUU4NpPK7vn7ozDrojp
YrbIlxEaXzwXGXncD+MYXFu66fug8sUxIEk6QTVA0tmMj3pBN5iUIXiy5Sg6YO7Sb/U+bA8NMKrA
bWy7ReGXj9aM4k9AN/IZNNh0eP8x73aNzv0261JQqJ0LNvOK+2eP60FRNUqoqC8jrfl9mv0MUE/V
pgx0d59u3x/r/kqdyeAMw2QRzVMgWgwWTzHRInlcIdmmV+W6Z4kBm9GoI2wMCuscmrX6MMe7em5H
DwhmyNCd5Z9aKxDKpt+4f/+B7rM99DS56HCUUlQQs0sIgD21DiGI6lxbvXYOQ1tPSBjIAUVKwEMv
Leocj1XnfMP3XT30MKZ2Vl6q0hY2JnNYDukBRVgf0dmy/mgDCfpVlBLVYDhdVbnT2sB3R8f+C2gZ
xff3n/xu2nhwSoj0YIjilbs0VY+xOVNkX79OYb+bBmFtJDV/pkHHdUED6L8PBnKThhxByDzg7bSB
x4J2VRn6NY3j8WIaWbbxM7qNDcYaR/Qf1JXx7k45Xo7ii46tGbuUtXI7XpOxANO+5eUwqnMLFS0w
q5PXTrk3R2EV4nnOSgS2dztKmppFaVemfkVlbdh0RQkAx9HKlYLCa5Xq5izlBKACyDUqY8pIZel2
GODSEeqNg3VNFbW7yFLTfsrjoN+2dW+82Fomz3pVZBiRNaGoT5l9p0TtZGwtNbdDbNgr44fugwTa
1KESv+REKIE7haP/12pG66s91v6Hvq2QgQsy2WzcOWrdJCE1HFI5uc/cbqjsnWrlwZMVp/EnQN8A
fcRQ15WLal29z/wMJok85jH+uI6RniIsgd1A4t8bkJzFDyfsjoVMGXfj+BWc3ylQw8ItTbS7N1GX
qFsaJD4XIBDMGAs4K1ekZlfEg7L39QTsexGIIXA7K4H2xLUVrOzhu53ATQUbEEQgaTmerIvYmKxl
CtvCka+6yMSuBgeMAF+t81RJvNVoNKwszldK9c2EgqvHuWyGXxIsI1x7O6FNasRdk2B7q3Ty2ba+
KZ32vWntiwgTYMqVG0Tn0v6eh+NLn8SuAs67jJKjhiaN72womO5UrTmqeB1J1p+6/Zvof2gK0ytW
6QsLtyiTfUNXWfjSNlGfNXoU6Bk8FDSSMop2qfTJ7sYGmX/lGSHIfa5kOzmRtk2/0h+/Swbmt5wl
XYCqUzhc8jNagvde7gu8KceOTF+t6ssQlMlvMXUf3z9d3hwJqsT/GiO0dm+/Zx9oYWeH+uR1kTV+
ocn9wKLOTlPTJLv3R7rPNnkpCsqz2RUUiTsKFYhAxTedcvJyY3gRtf6rTpJn2wQImHf1UXS55upj
81dUOCgatZtEybXnUo7DflvYFPDlcmUx3WNt5ifiUiSORJ+JlOj25WNVFfIo45ca1laziVtVP+Vq
F7pWo/uBC1yu2FXqYB7SRLEvUZfSqzHPdQprQRukbGspVEs6s7CfLK1Qt3mfVCsN97tTcpaYhCxJ
aM0zci7fPmAuk/xZuaV40uREJ8MuiQDj+royMfNr3u4pUHhsZGaGPgnUyNtRut5pIGGoOB2T9+0V
te9jrs7EOPXEom4T+va3NneuWu6oRzMRw8afZDByEFQOpghhqzZFaz12of+7D2dElBAhUxkrsdtJ
erqyjF4RKIunpXMIA4orETyyvQhj4kgvFD2UWs8yuQU7JxIHSxfGPkX/sCTzqJOzY0jjo8Cowy30
Wj6QwaNXnyFu7QdadU1QkDqkWmVySoGlU4YMjY2qwh1EqdpxExZIbUxKm246GuwuBonBoWstyXK1
IOOVcp2ymZwg0qvn6cHRpr2TpfWvWK0xhgYK4p9Kww+2WTM2h8xJMvquPXSg0RJ7ygjqiXXe78Im
qrbDqIozzcc/6SjaQ1dozQcx9vYeV8Jne1QcFmKhiO/9IDteU+T5nob+sPM744lb+1JrkXNoJZTb
318Or+zmxQeGlILMw2vySYR2uxyKuBJyrDWDZ+YqN5tjNMFzgM1pH/gTwP9S3uJq8rlWIv+J7rvl
CV3HclU2xbWaStvTCrLONrXEoQyH+jDhzvLQtCGUjjoYngrwJQ+jH1t/cDrRthT8ZRe33/roUH1d
Wdh3GTR+NXPwzx+QP5Q7bl+kM4fYGMOwx0ynV3YhljFblm93qDJF/sPq+lU2AonKZuyafTxUyhpS
Yd43yw8JKh+NWCzvZjnX2/HTkh5HjW2pp0aR9VmRanDP1mCfh56IlABkPCiRKD+1RlB/ryWylBYl
r1rxezdo7TXP2tfW+uJpIGYBuUIofQbeLg67MdDUri0ay4PFF51kswTnak+GdTGH8WWyW7nj6Rrk
2aJOo9Qe1T9SqKi/lDYZX2g41B+1zjfdlODwMapk57mMy/xh1DLrSarTdPZZi/cwxFLXLuQU4roZ
7Zsp6nbmEJDaOCOc1aIO6aqnemWcVNGY30d8bz5kRVE4K2v4LiyZ0Zqg0InOqaXdtX5zLaDkWdmt
p6HeiNJRHXlgbqIDCGBlU5V9tVIZuE+DnbnHTBkSjDG4m6VFRw/AvsA5wvYUxCn3VpFN30kggkfh
FDisxJW8jSql3bP6u4M+TCXq3nr3uw2t/AcovGrHiapuVIycVj7E3QVCAYEGOH1pcED3mcrYaZGe
YbPlFcgqwkHMzVOh9mtSK/M1dLO06JrMyTa9YtIUfYlp0pQsklUxOZ6jNo9drkqfG7U/w2VUfr5/
Nr09EJkiBUSQFMtGapSGRtKFGJ4iK589olWZbyw/rA9FrUYrqfl9djqb/lB9odv+WiSfP+0/uTm2
Mtpoq4ntSd2Y/s6ySHsmB5W/mRXeNU40hZdkFF81CVHHocznADF1PgTyaLgIz9TfJUmKQOYW5nFM
x5SrRYq+mrnUHSGnB52rUVKECWQ4f97/Qnd3+StBmNa26rDwOQBvn3psExsP0cb2sMFAdVBWatcU
WJ2BwO36S2yPzqNkZOOnqYzXHIXuSi4MPUO2Z2YV5OKl5FyXGyGJHj66djtFO7l/sQZL3vboz1WN
Gbrx6K9Vn956WYutPhd5wPYvj7TKCIQWx5LtsTvj7dRJ5rYrsuCJacV6EXZeeLHpLTWuGQ5rFab7
1JLXpYaOIgAoG5mnuP3SQxU5YZzXtteIUfkgZwi3aSE6E1Nl549x1yp7UfvOfrQrJMkD2562RqLk
m0yrAwxsSsKGoOwuvVHRqitH+TvsIWgywpwQe5nalAyyDPl0E4zINm7ky2RgM2ZEYYdnKrdW6I+4
jxjkrLsJIuexaULrlZEQ7FgEDXSjMdl3dTV6EgaeAcUcbKQiqemwQcLovksl3S0wT5hcUJLiWMlC
nMNpKjbGBHtYt/2Tn5XFKQq65jHC52yTl72uuRQ4xCa1h3FjtrL28f3Fq9xPKJz4GSlE1g8fZekl
iZ+cIpI2xoVQ0gz8jDq4jFhFPYp0wpTKaNR40/BpH4jpP5VNomyixhRbRHG6E7HiB9Go0S6EhweP
tQUn4Kd9/Wj5utjJiroGVrg/i3hWMApgHymsKUt5KaUzW6kWCd0vxH1++Ha20yY43cEkXt7/KveX
GU0IlINm2xlC3qXyzjCJAtxPo3nKdCVYBaTaW9axUYuPo6mshEz39wUDzMBR7kzAassD1sqHPNQS
A8fJPuyelLoxNmk3SNv//EZczkwSpXQgOEugjzmoOl0ESfPKUSX+6lqMDNPwZ6jje2D5IA/eH+6N
lwLLTmufoxwEzlJyuFTSFj8l+pST1NPntFqflprftyvzdA8xpEjLeyE1hk8i6JBFvDnmVd+a5Aee
HATfjTYEQD/6qPfXchO5slk8iHGI9tOQVDskPPRnNYw/vP+mr3HG7U1MT2+GiRDBg2taWusmQzP1
SjlpXjPF8U5Lk/44ZcK+Nob/DJxi/AYjjyvBqPLks1KY5cakaj84ML/baNQeKzX8Ioyxf4TB0D6U
Yz/spUa2DxqK73un8OtroOSBG056d/KTnsJdVz+Mie42QQVPu1aLjd2lD1EMNScBsJ3vLHA0bgWD
eVsFIjxHmZKvxV7zQbt4ZzRZ6ENwT5MtL5PkKhzLynFa3RNpi/q+ZQ2XJCfE0uJE9QLLLr9UknOl
IsWJR6cAWINidd/e//B3qQbRAPw9Qi2SaNipi3KmEaIuVKWa5tmQk06tYWCmDb3yIU/tdosM3Y/G
aLI9aGXPLEdtJVR54yTCTWzuu5HHA1xZRPa5okaitwrNS0LjonaNmrh5hhG1XgFJfv8939hKZN6O
CUaL/hdgzttLT7HEiPN9bnt5P4qfgZN9L7tQXlnFb20kppE4chY0YhHPJ+I/oZdkFrIkYZ3goTAN
wSbpJRCO3H6z1iItpDq6WFKXI1OVWQcj9f+UMbyd91/0jZuIohB8CjSrCDWNRe4WR5Jmt1rqeNgN
XFR9fFLHNH02qVpvxjJPL07ElZhivvr+sG98X0gMc72HeHoWiLl986mphU610fHyNFb2hRMou6DA
6fT/MQoWG5z1LFYwwrejpErahVXrO54E8fSaCPmiKUPy/P4gb+RE0MPY3zM9f+6XLD6h0QZO3Q6m
7RWJdqVLiCcqBJ6zFhbFpTD18kXL9fFRt7rPUTDIz0aYGnu/tup9omf9KbaC5twazcoFd79RVUqq
sx0Nbm54xsx76Z+lVSojPSNwWRjfjd+lrm4eohL6oO/kXbSJ5AaxMLOHHh5xBJ0lX7dX7qL7dcXt
6jC8Bn2e779Y2pUtB0qskFXoWEee+6zPt3WDAaYWP5c16t1ZtqVouQZtug/N4QgQWM39FkQSljdT
EgrZHkvF8qwp/5rEHXAz9CzyPnqhdftDk7pu5UhaKIPBy6FKP/NtVV5x7gssJj/uYiWoK2nyiM3a
w1gZ4lA4E7JVo189Kmawt+xKedAjkW/hKqQ7G0uYbQ+OYUPjfs1b6x57MgMTiNShqMxCrcusSJaK
ngSV47ktMmMnR1xSeMFH6feYzspDnY2F12S28lt2ApyBAZeMU7x1hgGoEQRy7bMuI7Gj+lO6K3U5
vBaaRilJ417/zxtThazO8xGocPAtCb6RSCu5VIkpFV2YV9PJHpO2DVe2wGsB7/bCVAkkOcDnSwv8
82JuAB23kUK3zAvyFJvXMMTGJRLNsE/H5iGM02xrNNO4y1pZ3Tta+6Ge8G4qdN/5u3JCvLEsuS5x
lGZhzuGgdrsZfQldPrWQFK8flfgURFN+KnSDBIgSUoSivVTo3/1wRB84a+NDUlvjVWjlqYU++K0O
CvvRKRCyIeerSGtGDJNPgZqmZ6ddy6rvTw1CC2T2KewAhb+XkqXhW0uRYnqTKk1/ghr9pLxTML7R
3VGzjuEQfUqUevqeI321siReiye3s8XYs8Iwsh40nJfIGqmdtKh3BtPD4cGlJnJpSq1wYwdFLek8
Tb+q9HfZDb/yyHYBqJ0ysz3bFCTcbCLOg86Cj80QPVpN7Xb2Q2QiKoAxUG2gL+ms6WbeByKsXcQW
gNCiwUXd5HY+wzAHGxiE+lNo63+zThRPaRIUW7Q0w9P7S+c+J5qzBxjwc7gD73IRh8hBVEtp0aM3
r6A6WGKFsO8TK9/VAC52c+K+Eg7cN68YC2UrsDdEmQ7MgdtXM+SGhkiTaE9V79uU+VP9ICUCTq9I
zF9q5hhns8xCt5/jfSOezSb8cEdJRP+YmKGEc3lk7auuFJs8MteChjvRMWo9EMWpRbBAZsjQ4lKT
ON3zUWtML/CfAAUUFY7xY/gr1L9KqbIV6C51sfnQZdkFF/Rhgx6PG6s/G2N6NoP6oZaOpo3k0UcJ
0rFUDK4jP1Xqo7CfzQ7EbZiQiGvbyuk3swrUAAp3qI9Nfugka22xvxH58SZE0XjwqoQMS+VVkvsp
M/lDgS38HFazacFUYeoWtcVz4Nvxtkar42trKvUGYariUBfSCsPm/kwik8AXlYbBa664WFmIgKlO
EJmqZ/ZCuRSJ9Iy//K7t9UelK0H7if7T+0v5NTdYbnBWFcBnwH7oCyxCgkBpzCocArJhIz3rRrXr
aFSEeMTEdb2L2xcbtL8uAUmXxX4as00bAo0081Na5p8D2dyU08tgFxvZOIf+Jdd9N5IKbxx2TRxu
7EY9JhquRdi7Z83L+0/+xkXCt4I3xTGigpVc2nGVcm5lYaypHmn18BQirvoSdEOEtU+tbLjLuOCt
LtgZuiQf6lo3dr5QxbaeAKK//yT6Gwc0BR62ARuU3Hd5pQ2qyLCVS3Xk5CZwB/pDhHdikarXWPQ7
J35Roue0jba2FB5L1DHZRCAFxp1klDtqRlcn3KuhdO2Kz4N0BjlpVJ8j6VAZSNbZv4T8ZCCrV1zx
PvloBuWxdLJjb6mfRXYyZYn/EnhWVO96/8nvkFZDUtoNQoAQTfzLV41DqU7PcOo/JBlOH0ZDH2SS
rM9Z6zzOygGkLmsc/let4MWKIg9+1XShwgLZ+PawMvM5WS062asQZ9Iljv3Jd834izT0m5bQR1jX
MfpIwa+m2YjDhSbwtrqEw99J+zLgNxV0HtW0oQ/3RQBrHiZ1nsmn1ta+I9FnulaWPKPn4E24lDWf
crSFZOP4/oS+kTwgLgEzghSTo01bujqiG4OoXNVOnh4a0yWUVCQPyBavaeGnezGpySGq8/6xzf3o
IEuVDxg9TkcXPnW7lQw5ebC6pD2FQWevkRXuUzQADESSnLRIgJlLJf6+i7WxABHsDY04R7gKusLs
jaNiJ7Y7YU1CcTdtvhOIjnuCuO5Xk01ib0yR7DpO/jH30+FrV9Urh8hbBydNX7i1oBhoXLxukH/y
mn5QfT1KoLQRCynnWle/Ed6G6O7mznOXhuJgmlgDaZUKRo1K89kKtTWVxfvbn9IHioYzE5lPYy5u
/05yIiPXwHcEWnxUkAkAIwBj62EKw7VA4572P5dZKOqR06C4fMcYMXwjd7rGH73aHrszcluXSS+T
swFt7TGIEcgre2gyuE+H3wLAtA0ooJQF24XTA7dwus2ihFux0ET76HSq8sORAuuoVoH5LI+T9agJ
X165V+7b6pQSWNJglzjmVbT8bjdlq8TCLktn8Fo5PUOrGDzR0Ph2Q1mlHigMN+GEds3B0p9reQwf
ZEHj3Hfwum+6ODijjyhc1Q7Hp7pKB09JI/upN6xdW1jNBQejckcGdQiCGv2CrIyvbSP9DEyEWVaO
2rciL9QuEG0CH2ADGLl9jbSddPBrrfYUVekWkQR/C4zH6yat3TiFvjLY/V4j6iJPpo8F5MlaBjZA
9+zQKEvtaZBaZVNKmrUt6+rP+2fN/bqF9UO7mDOFrIcL7faN4miMCqCoiefrYeaVdv0yCsd4nOLi
P+f+80C0SKlr4QggL+p0MN/9TlfrxLMCKTs6Zfe7Spxz1Ito0yvxJSP2d6s4/c8yTsDVDZqBkFeA
yrL6bt+vy/3YieQ094TlBJ+1yfimjuFHvYgBszh2e4zD3N+//0nv520eEh6ANru93HHpfFjZVjo1
uScFtnlB9ke9NMYaOOo+UpsRgOSvZBvwRS319r3kXutSVD6IdYB+7KJmtKm55tHOMlPVHVR1cKWk
i1e28X2gMavzo5ADXY1kcAl4tOws8FEbL7xsNPoDV7D0Uhd6+1RF9g+n0i+0xxVq0Np4yX1KHCv7
4Z4bwFz+O/z8eP8c88KKpCmK68Kb5Mrt0mc/eZRAZfUd9oU9zliy8RHjiKMO3D1vf+Z2RzEN7aAq
+1BiC1sYn0pi97g5TOWlw0WLsvp3u6iuTiAwJVNeQmdNr/GtlUC+hZobTXsIVPPv/zywI2dZYY+i
pGCMgnTjO+rOdvI1r7i3lgIdF/IfrkAO18XOkmUo0kYoF8jgxMEpESEfJ84+j3aauWPUVldr0tfi
gDfGRLoI9jjHuc3LLaZCLUeznkwj9eb2vgn6VTfqF0NKt0Ibd1Hpbyq0ndvuJ+IST1HxIXXsl7yT
NlzeZ4wArroWHrJ+bU/cn87gEma0EUsTIN+ysjtM+dgWsZJ5Ud5/aUwrpyIim6dJT1HVKIvVtPj+
I4DA43QmHKIHw8F2O72FWpWCd269pNOzL3GSBPuqtKfPYlSBXKkCbnqiR/1TXKv+qdGdl4wN/SkT
JdGQhc5g5YMxcx0z0F7SJhOnqLCmH6ljhB/fP5DeSFVmAD0HL/ER4knm4rDIhQEQrCqQOCd4OdaW
6l+aXjPrjW7GXwenufpZva9ySnyuIpnZp3LCGT0n31i5A+4niMSWm5OIFkwatcjbDxbZStAnNehF
uUKdVJN6ad/WTnnIC4NuoZKvKbXd15sZj6BjPirpUS8bUyAOyyiHkuWJDid5NS2LndHY0WNa6fvG
HpRL3qMr0Ioh2q588TmeuU1CwKDQEAWDN3dQ9MWeVK1Jk+zOar1YyMZOZLV66EZDOvs1DI+06aXn
MBigDBUNEmlQer8JfgUjIQxvAhq/7VNnTS7njdVKfggQClAUi2DpsRJjuSinNG28tFHNI5GsfzaM
MtvSpcu/AbZ1dl0yfHv/O9wfgNwVYGLmwrOBZNbi9m3GoC9zMXQUwklJbSW2NpOC5tn7o9zHMCCV
XkkiyJ3Sf5x//+eYjUr8P6qkKj3EMmrwg2l9sJVCfp5CR6z0W996oZk/BDsXgABzfDtU0STlaNt+
4Q2CuMEH00JNqJpW7tnXlsTt8pmpv8ArOFz5bksFK/igpDOZ7D9FNV1oc0yyEwHUJUsNc6PiXLMr
cuNnMerDQ4eO3B+ngdKuWWTYSRVnu5Yuwk5K0npjGtOPgcho36u+cKHQa2gJJKhUF2a6G6VO//Vf
Z4J1RVoCYRjsJzXD289TmY01AqDwn3C5p04Tw9vLzaw+9BXl2/eHeiPpIwiZA0qZuefIX0xFnSLp
Cxym9KB6/GjI8l5E1fm7Pg4wKhe24yac3EdNlmje29OsxdjUKwtvHuLfadJw1iP0MqnaoYqtLF+3
GVqryoymeaLeKe17WwQ74Yz2585OxLGPc3HsjLr2ulC75B3+iWufYLmlNZSc5hMGkWP2lr5EYYlR
WKKwe+upRfP5obfV8iTKYD/4s9SbHO2yiF0davpEbh5/E63pn6QO+l9DvvFSSB1eREkZ7sdQ/Tr4
WX/MhdLu3p+mu0fk05D4UQ5nGXMpzxvqn73pBAGckVEX184pf4d9b1BzsauTbMS5p1UAZjWRtV/f
H/Ou/zY7mlFIJUYl4OSvxaBBhhY7nPLommp68KEPHPhFRoSCTELL0x7gXiOnGh4lTW02Qy1lFyTU
001sToUBD6pYSwiW197r4+DN+b/ohGzr9hu0QAmA5Nni2kvOz0htvqaaccCaFi+vMu9W1uT8bjdr
cn73fwZbbEFyZkG53hJXvRX2g48ON0gBtHLf/8T3rwRxcW7lEtwSlN/drEoXqOPQiavaOOlHO/HJ
QZjlTYV1z1Eho1xZ6ssjnjKHAnCRMIadhjLP4ohXqecIP+Ot+sD4ORl6fDLiptiEo7R2Tb450ty/
IUXl5lqe8Lkukb+1g7hiHmIbboZ2l5sMnTa5JI/R5v3PeHfQv74XUS+o3vlKkRfv1ccwOTniYQ8o
zabQor1mz90rgYRgPwzTZvLblyIGdUQ5HCaOtTOC8Sin075I48dxGuFXUBTHDmlDYOMiq7IPtOCC
msxZBPFK0L+MpuZnnQnn+gzI4z5fPCsyepYfmY64hsWoQgDJ7JepUbNd0aFDkcui3+aj4e/0YljL
O9+aExpdBlKOZLP0AW83UBbbVYXtnbiK1NBdpY20B5H4vhvIevYfSUfzS9IZnt8TJApX/O1Q0mSO
RiWQ4QqFlWJzO5gbyen7lXm/36TzLgWSxzIjSly2Nf0wlpqoC6JrAa+RZkFMGAaTcP/+6nprk3I1
kJ6xtBAwmX//5+w1ETmEotiLq+/4T0ng/x9n59lbN7al6b9SqO+8zRwafRsYpnMUrCNZcvxCyLbM
nDN//TzUvTPtw2OI40GhUDBU1ubOa6/1huHUkJO9roVxuovRUbv6/2lu5emidIGxy+ZCBriD6UnF
HoXmgRCp/pMQs/YswfwmZ/Lkvd3Y5b3CCJIfp06mgZbd5j+QW5WrZBI55qZBs6ckeqnFGqmuPhkP
WW7eJ3L7/e0WLxehgtQCA/maYQb1ej6awyJXUa+OlMFVHVxxNjU+0p+9PSj1uHO6XmQ6CNBw7VFJ
dnDArjDr87bSQYNQVcgakA3Fl9vAn8iCupPZQkceu2th7ATXjMxvWvkoh/Jxit9l6n05fYjy+7YB
cqheS2CY5Yh0aLb4sTDJTmMUH3BdCLAb6nwzU1CSKnc+++KdyWeT3yNXucr0AfBZl/0vC26sYn2y
eF6eUoxy7CRXRhedcmLXKDHdtNaqTwmKgbbedfqdJA7D9SCh8pIYVrez8n8zVzxyoOXy9NAIBTZz
pTVdoycp4txd3Ek3a2n+OAkxnFbA2zudXvt0ft8aq4MAMAUOJ54hm3ITMv5abeXCdCqiEMUmVAP9
SWyKT28vvsutfN7KpkNlWFV6E4QzaUwTbLoiY+BgSodUoagVhHuu4q8Vw22nVhs2qOmYCoJKP59I
SUB4x2za+RQWki+0wVNlyoGTtpAKIzwBruvxi5CEt710WyT3+nid1O/j5OOcnLTgVp6+h+ZJS+7l
1ZF1dvp6cCr9HpjcKaue2/Rb21zn44+wC7EkRoDHl+Uf5vJt6ZGyx2MAf3bTtPvgy4i8+GxdWyZ6
Lh3i35+76j6cbmPr22gpmBQ0MK6P2Ps5lvSoaA/C8iSKHi9bYXzoLPTCkoNW/7SGq1H6iGz+QDoS
8w3biH4KllNquT0kR33VGfpWhJ9GIbWL5Dv19DSCwtI+G/FLUfzMYcibgUqYcT2315L8qbLuzB4E
lOwWSAkL4LeN7Arfk51o5+Jts/poAjRFxZi8POmD7fibWjxFvKVAD/aUKHtL+ogMv/a9s6bwppaj
EHn4XLqCLqHelsD6bHR3jT1Hl9cwebMKeFasaEEidxS+1132y3bO08mEzBWMp67B0DIWr5PqOGvd
MxYSJIqi7IUiYOYumfZdwqlRlJ6TmUxfYfcAcWqs9JTrIV5us/azOf1YpBdLOmYmfA7hrlefBZAV
5VK9S8ubqfOT0viklvKDlj8bE9VjlDEc0nY7p8JlAANEmLcpxQ6u3AuqryZGkTHqmXKSY/jXSvQk
kDl1Ykg6vlpoxQ2a/bZi1dpOsxflXOW1TAcedDWHA+SwCcmlukDiTJvmU68ySYnR1odpQfwy04Lu
oCYg8tAeHqTPsRIcurzIHtNe0d7FZVbdp+Wgvuv6PnB0oLF/fGGTlsEuEL1RMM0XwMgyTbUow5j2
1CJIWyJe7atDYTrkzOx6BaK9fYRdHpSYvHCWkPZTrBUBer6aMKAPxTkuaQ3JW3+u+gIC7LQHhrgo
jjLY3NIc/auEJoLHm61jQM+VpUqG1p4LVwEncncFlBmv0Mchz1mDQ0QpTXNCSQidJASduUjfkqD4
rpeVYhdN+4jW6KFJM2eY4Nwry64B/OVRvjLruNXJW/Bw2r4G44QfdzPyBmlZdpRh8X247S1AUwGO
Ro/UWJSfbw/85WXIb2Ts0TIFigyu+3zgEd2odXLj4kkWoGZ3VtT6Q1hOnqLvBc+/2WDQ9LmpNCqJ
K7/lvKUlV5dICMEtGOiduWEMrhHeb28H0XIbRgeyasH3Ues/vN2/C4DrOuUEHcCIQFuDAFtH/Jdz
SslLwEVRtpxG6OEfc1CKN9S+ShT3pflUkNE+RUU94nrDI18VhO9lJyBeFc+V0ykhWAoeeocBSuqV
DgXeFrNmwDRqTL++/ZmXEavJhcpRQDJkBfZvAoUYe49kbnXEO5SghNnVSg9F3ep3lbrEzhhriacM
/V758zdzTxYECDLAa54zW3HJAi23JhglZoQn8zJJJuluDCHAAgw7q+wCJMgsQDUHAgn3hvfTVslx
FmZwWqYFaEVOdFcaROyCm+VDVqULkEurU1/mFpEuq8oeKAHYOn6ZXypLmw4qwopfmil9UsKh8YdO
Uf44RIOYovOY4/NIV2w5ZDLO8lE7Vc2J2kaIOJIm2NVU5Tvn2++W4Vrqe71c1nneLMOsrkDOaHVz
itsFWFEWzTcmCn62BHfwXacIqp9MtSfKXewTiehubIxogRfNCbEIxQOVVfhlL36Bd7Y42WrBMqfT
tPeR611zfqcjgcXjnXIhI0Fi7nyvmF0PCFvvy1PXf45R/LqWg6a5VjNt/FwUYGaK0IIFGcza7YIb
z32H/Yon5lX0uRfH6zH/Y+tJZdXMA9xAWoESGs/78+8xOhmtcK2pThG8tA+qNlZ3i5l8zqfY+iy0
ifE4zAD3hdi8FZooO5l6pD/LCIbiQDh+SuKGokktZn9+V62KPmASKZjwQN/eVX2H+03fUlLNwqh6
itsy8ociXby3T4TLG5G6CPcvgHSEHwB8nve9B8Td1eDsT4aZR7f9EiP7q8/mzupfl912xjGABSlA
CgDtkM25k2XAHMS6rGHi8yCCTVl7taktri5EoOyn5A8rJOuE0hbJaCJHBSTreadGzayWqZLLE/Zi
3Y3Yi0SAo7FTSLw81jhnqPISuKxeLNutJndiyNNbr1DpCEOY5e1DOUnZdwsJxren6EI3ju6Qd1pr
WNzZq+7ZeXdkaYmMTLDaExcZKh69FBxlIznoSTsfSkQhflSNfIy7bv46THPsgHPtnV5WUqSilafE
KPYEyi4As+sHrdmpNb5BCcrcxDdVBwgjwVj21EbjsVc120wqyYIu0AewmfNUdMp8VB4jNrJbWqIn
dqPlLmLff8J5caV+qlZJtb4cbStCuMZCfveWv2vaad4NXjKiiMvdqA1fzTzpbbQl56ehs8Srtowb
R8y6ZrEjJQY/l+XKt7cHew0PzlYq5RzCkxXPTdGUyT0f66qfFuQ+Z/EktuBX1GiJ0QIsreteQigk
z834agCO+VRKVXwVi8LivN385VxTH0UvjUq5ujLftlk5M4saa0ky6ZRNefoUmNaxSpbpGGSKD9QS
uPvQBgf0vr4WVZI6WjnoroGfg7zglzcvY7FTBbxY5HzOSlmizo4XwYWNTSjpHdWlXDpRvc+uMzmM
bmf4f891Huw9OC9OorUpCo6w7lhf6N+cj3zQR92sWaVEeqFc7gXNaJ1Jpkj+9gBfhIe0YuLTSlIG
qgRUkvNW4BZkEfr24mllBzuZ3OVHpZRGBMfm6cTWah5rTRu8GsX1nWvvgiRAJYisLk9YEmvwBLa5
a9Di9WBaXXvC0hlfuTxtPwvYhLhTPso3dSfNRyPSPhUiSMSkDAFP4vV3mvvIfJwNTGWpJg94h4TB
Y4ba+LEa8Pstm/oroPV7numiLaVWdz1bU34SopZ7nLzMTzVbCScoJMrHCt0sX5nwZR0rwa+ASLhZ
oQlfqJvI/jxYe64jF7Em3SUNC1uVf6mWbALxrIytAddrSo91gy4qCSzXWDD8TGYJpwDF6hG2MtLD
zvSuR/v5/qXVtUYDlhBboAs7TWMx03xQ2xMKfwdgHUb7USMFKFQDGGmvJ7au1dSRy0PePCGMY4/j
dQcbQyg+hwng8PwhbFt3PWYrVSXZ+RCMKEbI1SqAdhQSzKys52qU/bRL3Ky86yIBCwQf/eaop/wh
5ccqUPCyRGkn7hxTTb1QZvgjhA/fQToPU80RutKNhtFPjMSHinc0stGDiOsih5eDT4gaND+L6Dip
hdcmmbsGilk6Ohl/LdC8dDp2agjiE7wKAGPTU7TGL0wMsflvOIrYQJu+msVuIFwB3z5khuSk4TeR
r5nUQy/LhzaYDzlJEhSkmiFKuBjhxr89CZfvXzIcFMgMHpZr4nhbky70VqRY1YinoF/sSlgw4MVl
EPE261ZQ5vA0M1qHiVjMlfWsgfyCviO2i/X1rBs/BaUurzKtMNyAGoWDYXXoCVAO3LYxlXc83/ZU
hS9EL4CTo/tFros1w9G/ddqwUjOQhEwmx6R15bGo4voWmVaJrOEo3KhLKN1FYhbbEZhuaTRVT2y6
wGszRbrB+/oLGIdTYVAjX9VkamdJk9EPFKu4V/Jl7+a9PCMBGVDjJ89L2YFC5PnppS9qp7QzYKmK
dIE751Poz7JRP7w9f79rZWUtUK0h8KR2fd6KVYnaADOwh+tn4iVWooSri0i0vd3Kb646ohkga2gj
rTmxbVDY9EUUiErb3+ODZFxTCvsiY4ZgN7n8MokQ+hQ1x/hxOJCYc9KmRcHGSBbcu8M0vmF8pZ0Y
9bJywOMUiAA1ZZ5PkLM3UU2ZN1oTCml131iF4ihlOp7MAtnuIg41P66jZ0yKB28E4ecUJaGXgPay
E6fd49vjcjn6K46D8UDlGv75dli0OJwSjF+K+8Uyni0Vh+YqFMuda/CiERUsPPYX6DhRZL6okhRW
G+L2kQinBdXNWwiJpP/aqdw5jS+CqbUVdA1Z/DCUeACcL6QkZpkq0iycBLVcvC4bKq/Xy+FoVQAh
TDNK/D4e9SthNo0DAEFhJ0J/FUM4uwwwLQMZuuqTk54h8XneviIvhZJoo3anjTFq7Piz2tKEXU1d
RqHLy1OFokWi0LZiUvjmjHxanP+YrUGx4zTDSxKtslZOZwdFnE/JMIAkCoUBf8XGkO8nKzGOJnXn
m7QdRnvG8t17eyFcXKC8/iB1oeyF6cwqBHz+9eWU513XaekpzWvJJftUQKhKSBiN3aGR4is97sW9
PXlxfaI4w129iskyZczceZuNOjUMIzWeHBslp8PP5H5M0A4xplL9bsRKfDWVJKelZdHeYYiB0WWg
V1ftEpuHGX1H5+0RuIg+SU6yCfgYokIKyJtshoXIflDFSwXZAjFgfJqUTzWKwj+FWVB3dv/lhqBy
BmceKjR3ycULNZo0NUgF8Aq1UKS+Max4JXQUd1q5iD4ZNWC60FDWWaWucj68PQSHmVxBcgqMvvCT
CCPUFP0yH53z8GOdj/GntAwiv6HutdPy5emGIhjOodhuQXRcX5HnTafTGKi93lWnfuw0d4rE/h0W
DAkGhIlfqlPqhxA77SaLyisDk4MBtUYnKdTh29tTenkkrOpGXLggaMjCb+FigTGqFGva/KRpAEXQ
FOkOnWY4UjKPD1Uyz+igU+Ep1RGN5aCVd0bhckvxqEIjH/Tkq8rHJiYdZWwiFnHMT3BrIruAMXVQ
e21w2YHvkyE1vUJK9kzVLnNyoB84f0yRVw05lm1GGj3UBZUvU77j4lI9AtTKI9KrcrdL1fBLKIj5
MRIXGP4lmqc2aZ/ILqcePfZQT98VVSo7ZbdUVB8V8atW9Wz6tEqVGyUTrT/dbyu1Gk0M6NVUXMGV
n6+RZCkGs5om8U4V5A+UyQcyTiriPcGwc/1czAMADR5B4FtI00LqXnfjL9lyIQcwUZU0tAgnI8+/
GPhOFiXaE02TfgzyYK+YvP6+s4tgbY/Kw5qAWuX3N4t/adSiodYv3sE97ezImGJHD7Nsp1cXx9Xa
CprRvHVIP5N9Pe9VkWYBanGjeCcIOULYmMNdyZzYNmn2ZSfDdRk80ZYKl+WVzMZBsjkaqymW8nxp
xbtIlx+VFVmLu0vqqECiXtR+Gg5DK74LKvkx1ltbBmhf22kTWocwp1xaTOaPt7f1q0z1doSxEFih
sBQXCB3P+670ZhNPVi3emWE1u4UeBR5aIMm1VCq9nYmBdUjEKD0ugZj8rHSsMW1IydFXS14UVNu7
3PJw1GoPTWh0Nt7jhR9QqjjoZlYfkZr8MelZdAQ/KRzEVHsJ0rRy60aeOaYE5UYb0/wuXsroudaD
+XODePsxK2Xtpo9V/VQXneRwnuO/qg71LReZ9SQV/a69znp2n48AVUzQOcQbUNgwkD8fAcMok6SX
K+iFUq+7+gh3fBykhzSRHascNZc2dbcdG4T7FDN06kaodwKGy2I5aQXMmoi6gAat6dbzTwh0I5HD
AjKIXAjXiibc9krYenVjTDc5Yn3XbZQ9j8uQ3BQiIoI4TFYQDxIFs400j2+zjAFVwkU6YE07/NS7
THWDtsGhOYN/n1ThsSHIOSRc2V5N9OON0iTetmZeXdex0jmigOy+s8xQKpdZ0d8VQazaZpkLt5Ii
1RguFpz1BqJNcXH/9ur7zRGLMgh58lXQB9X27XlST0KV9HUKxWZWBF9Fij7QlRaljViqOS7jrr/N
Batxm3Q5ZuPy2NWZmyl434pDq13lCUVYgsAueKT+abkkNU69OSo7p+vlocdHQgLhWUWMwUVwPjtm
CJCqMVsBsLhaX7dzhGZiBnUpMQGpxE0y2e2giDs33uXJR6aWohMpL4uLbyu9l1TCVK2EjFMdhssj
omHNOzFK9kp869o+W/sr+0gBlLkKgqCAtrlXEXCu6QQKCiLrX57V0SunMfW6MalBlO6aEFyefiQV
UOgijCK/D6Zh7fUv94epc9Jq2SydkrRC4Jv6NTmRfmo/l6MqeHXQYE2gxHdzK8lXiRJpTloiHC8L
U+vKSTY9gnvbC+0uZnf9JNS8iC042CionH9S0SICYsxI6aA/95l/cyfLq/x7XoJTCVUx/jAHe0rs
F3P72iSQdtR7eOe8Cuj+Mgo4RE/6XAbSaY610OnQPXWTqRz/NAWMDBI1y1XllSIRSfHzjokiutUp
BdGT2kihby6Z+blHu/2YC6Xy+PY+vggOicxohkoUAwhVbLNDkmpM0B1GR09s0v4uTm96q8EJ0LKE
zEFdSBEdSuyejNz7NSzhncYvITK4fL2qR5INotyyBUUsKYZmsd7lpxH9uwPai8Ex1YyGhIQkwdzE
30r0xlp8Es2o8oY2k7ApKAcvJyluV6MWOGGozztH+mXYvn4UuGPGZeUUbknrZjoIXOxRfooVtb0i
qS26ZVlahxRnFDulaHQ1iPL7SJucVEyQbYrTYyBne2nVSzAYn0F2ZNW34RnBQ+J8EShgKnH4GbNT
UUvvZjEO3yG2qXhE2SCZpLp0M0gdrtWLqTsVuHtnabETXF3uL6IKng48HsgmXPhk5EuYcrUMkMR7
9VFVhfCqS5DNEqKqcxHz8jKl3tvSv+k1QC0Q0pB0RFxy1DXg+2WDZeh1dm1eZqe5Khp0WCvraxMJ
2NF1KanL0RSBd5A5SMiYsUjb2msniyTB25vicpeff8QmrsjJEaVN02cnIY0Fv9aFxMvKJPzwx63A
7qfGQ4EWFv4WH5Z3liSkeRKd5DECZCdKgjsWsJjebuWVjnp+UZCGoWQIbxsVQHKu5yMaz6Jad3MR
nUJrdLnM7Tz9mCmxC1nJn7TPlnyfaNed8lEdC8dIVBsUrW1lvTsLeA33d0YwI8gcY1Qo2l38LC/p
nVJca+pLH6o4xj/K0YdgwlYiBXvZj47ZAjWpsyORuW8W4weYULdmOHysmq8lJmleU31D7vjP5wsG
IHcg2AYugi0tGdZPH/axHJ4wVbkxc0HGLKLdjXjWF8t2IE1QhGgJriyBbbyNyOxEhFJHpxTl+mOl
zYYTQNE7zlbpR4IRenh0NM5oJpZjAKY7Fpks2eAu2p0Z/c3qXGlfAJwBz/KY29wOLaoeVo/AyGkc
EoXiBm6D4pohfXvdXG5+yGWsm/UEQK92ewpWvTWEsVGEp2JpnkZxsR7r1uieBA4qbFBigycOC/j9
HzdKOA1Khbge8NY2oI9aQFSRibbQIrbZ1YJTxA3IcgxYgsnPUmFwiUT3rE4vO8qTmIHkqYqfNuz2
8/3RqlNEVbgrkFUBIKjpifZRNJfONYtJcllG4U1c59nh7Y6++nCcLyZaBZwE0ATEHDIV561aOXW0
em6KU2edljJwpAiDQy1Dciy3SygGy+j3kLSLpwkQrjg+ZQKvOdULxqsqOFbkqvT0ruuvUG6xDfNh
iL+qteXo83xM56OkYE8D/wtyVl76yhjZifIo5e+U6M6wSAOHWvugL5I/i4DW2wyRx9aOuVatOPeD
Lj+0aGUOUud26GUabfqcg3z25gzQrNkIsRN12AWNzXh8e0jWl9KvI0JKggwddrPGirwBIXk+IsbC
3hbHeHxfcDkcaxFjtBo3yKNQigq1OUQUOmMwvLxX947I16jtrGnEbgEjEbSvhg6kEs6bNq08WriU
svcoZcp2hwLtY59p943chVcYuFBCCxnrwMwDT0nY3no/qsekA0qe6zN6WUMuY8urx9cloAGnSHPL
rzkyDdxbH5cc360p+Pj2YF3U+9CW4OVvrrqDrKILr8dpCtNIbXThgaf3ERWV6roELnWqoqz1hEpr
jkLfupkmVq4wEsDMk2h6gSpI94kZW8epw+K4J6WuzzJ+44OkPM7m0LhdGab3uZzIO8v9ItBbETsw
8nEn4QSl+LHZZKVg1b0xNMpDIIU8FGS19WESlJ+BmH8Vgh4ZMlQMHFEOynfhYmp2rVu9g/xw4Nf4
VDncV6QhpkndKVdsj1Jge1T21mfsSuEgU3w+8Wm5CKVVTvJDUIaRl+hC6/ZhFOxkjn7bChwZ/M0g
4VOlPW9lqrKoGJfVS2OOKx//PbZdXXdXby+JVxmWX1cxSTaAV2C7ldeXw/ZeGHIpk7pM0B4Syap9
vVFnp0LqFUK0+Iw0wPWYKqmXmtmTvop0zG3vFUNSefOE6q9ldo1X5lN6tApLukZt5VODjY/dR49R
FEdoJZsfEk2c3EEpymvy7DqnAy8gpFVqRw6lyCtUo761glw7RlFVONIipD7JWc1RxdxAurND9g2j
aqeoVfXJTPXMUVOj9hLRzHZurovtzEAwClQUOFyJQ18X4y8xZFyNi9XhE/hArONpPoLvzuwMV7FH
mv9mcsp3kQvH71R97V7ix2DnCluXzGYWVng9wJ01Hckr8XyyUVru5Kjp5AcAn0donGpjuLp6kHgu
vD3fF2yx126CukCRCiY6SO/zlrBdNHN2v/xQ3ZoH/ZDeTX51JflQre3Qk2zRzx3lUH0cPONBOxjX
olscQjeyBf/t79jen9vPkM8/Y9L7Ph7EWn5AJtjW0ILLtK9KdWhkHVTpzhrf7iRiZXAta+xFZIKW
yKbLqrJmUyLk1iap0N4ZZvixLSxr5/X9+0bATpPW42LemlwQUNVNkOWAp2PsFMs4iT1QrPFOV9YL
/mydIEwCBIJa/6pdx/VzPmzaGKHlulTFSe9D7JshW6MHXYYrNT9wUcv4Smkgv6/BzDlCuuwtnss+
rljCf2VzSGtvKXskh2eIqLRei6kOfXIu1xfWnnPlphXAXivKAAPetbxOCk8572OekfnJUZ44kcHN
e3sB5nvMeFA/vL0CX3UxfhnLf7VDDhwREHJh7PnzdowGbQywfTnqjOCPss7sD2NZPciF9kNcNAlZ
Sj2e7WhGLQoyXeDOoz6806q48nBT0o+IFbZuLUWjLQ5SzBHZuWgIAugclchXxezA48/Pk9gVMVh2
rNB4koz0XSKmlmvVnT8rpNpLS9B2XjWbgOhfvaI2RB1rBWdvNRRmqONBV9Cr2gofZpWUb8NcabBB
baR8YlsNEaqsJNH8sw392q5KlYhTnKiKEu35aM6AIQ2EzEnKtJL2Icuz+LrqedZ1ah7aWW18aqs9
T+jfLBRQKaCUSarR3S1qIVW5TMY6zk6doUbHYF5Mrnz4Ua/r5D++T/8ZvpT3/1oR7X//F3/+XlYz
Bdyo2/zxv0/VS/HYNS8v3bvn6r/Wv/p//9f/Pv8jf/Pfv9l97p7P/uAVEEjnh/6lmd+/tDgLvbbJ
N6z/5//rD/96ef0tT3P18s+/v5d90a2/DdGx4u9//+jqxz//Xp09/uPXX//vn9095/w1v3kpvkd/
PZZ9F700xV/PxY+//hfOGs33Lv7+1y1/bLe/7OW57f75t2H8g8oR4S4xJCMPsOnvv8aX9SeK9Y81
D7iesCub+7VQWJRNF/3zb952/yBfwVbm73H4vrrKtGvb/Ey1/gFuAEIZ1XzKcX//n28+m5b/maa/
ij6/L+Oia/kYFtj/bOdVXIyLc6WmweTijNqighIsY7pyCSNH0aL2KVWMFGsXSX8eRDXwM2UA3ofz
uvfLwP37I35t9BUhd9YqxRtSXVzbNM9JsokFSVQHGc+MxMnS3q37O0m7zYxvjXW7JO/VpHCG5qGV
39dd4uWr566VuVLyVBePapy6w/il10a7NMSrvPlGlcfHq9hOhyMKYJkxXeUUHvT+AQKDPwQoH6qh
Eye3svVUSxTA29QmGLYtmAZqOzlzXxyGSLIrkfCoOsiY+HbkRN/u7gaBxyBvuru5f5SGkw8ZjMQx
Hs138V1t93ZuL67gl05zqjzlIfvYZLbkyLa1c/Odn2uXLW9eW+O0CGIAloeCUd/bQGZPQfM5lBKv
LuKf/aRdqe3Pnc6uc/fW3K6X8S8RYanpIHsUmgQ44/m153cuxVk787VDcCyvsHj0H99u8mINnw/v
lo84l+VIKYEWI+LO7LQ4qj/uPCt+2wSB+8q5IImwfVNJ/bBInUwydDK+LyZBinYf1gi4lR/z5Mvb
vdnAuv49Z7+0tVktmdYY9bAmXsO7guLPD/NQf2iO0015gEB0F76E1/JJ5Uq6KR6iQ9jZytOU2OOn
t79ik5l//YrVeQwmE9mRNT47n0Y1a/smSbLUaZH1lVwUlyJ0J+1h9irdjkI7lmx5DzP5m6Vz1uZm
teZSo4t4sNEmr6cBz9qiw2QgnKg2leni7/TwsjUCTvJeGolaorOtNTUpKCEXEMV1jFJQnVDOpofQ
gqiczpHuFqWiHHm4dX6xVPk7FZ9NFwiG+YwZVH9sa6XGtbvtTzzF5RPcqfRlTnX1z1YdxyOhCOU/
DksEfZGpPZ8DSRMkzr8YHU0tWgvaIjUIKw5uFGEG0BcI4KCpk+wcGefxAZqOq9UhQGF4RfwDjOW8
UVHKrUyScx0deK21czNsfOKe+Pj26K+nwC+nBNh1+kRalUzFejNuswHZTEI1NtsZdDTeHCDW9Z4U
uF5oT40IKWwqZ+OGyhS4/7TRjZisq773etwucWAEBHzUqom9QB3j3nLe066mxoFInHSUQY55iTrJ
N+0wlF4vL4gSIM/vA/RKb2pNTNw5lA0W4ZS8b7sk2JH92ZwuZBGou4PMBroGgI306PmHLKXVFSGG
I36n6AuQtaW+Saq6vlIb80WBw3gEwJrs3MEbBa81dUF74voigu3EP5vel0qZdEIR0eg85Y9V3ot+
3FvpB0NO0mOkKE2ON8O8uCq+CITC2LdNdgzqYHZMaIuqjeD0Hrl5U5FavwloMkuQ1yAYNmkrLzrI
YlSO9VL7EfJIiPbM6U1gDArJySbwxcD8kY7kT0q0mKQQ25bOqvWd983lsIBlo8RvwmHFzJgE5flc
aEtQQ/2qkQRMLClyqNRIoq1ng1gCrCqj94WeyKO/aPAJj1W1gKmImvrZQP9Yx6h7XDgcpzr49vZu
2TB/GZhXIh7cDwS6+Gf7glXDsRWGWh7w7laQKyR/u7xPQG8fC8CG7w2ti2tbVIeKLHo4T98xAdBM
NzOUGbHgpknuzTzPJXuUDQHLvHpZPsSyEsbuzlduTtT1dkS50Vz1q0gbIENwPnao1HXGaBT6ka0f
3OJDmH+WxjSwEVBE42mYJT9VcAc0jZDsBQy7K6rQeKqYneUg6No7Kn5YztJpKENVKQDBrt/JQW5y
o6twEpVOsNKAFXm/oh99/oXprLRGT7HgWEm9dEzD2fBmLN0xL0ARpYsj7OmbSrYpP43XpRQo6PVB
VceXN/eS0JScSIXGBxBi3LmM1h3+y3H4+l3MMnxD0uPoVm1WXVUrXQcOXj8mpPa4/qLcowQuo/kl
RTuz9JumVmwqhztPQFKkm7yO2Gl9nHfI0cNLfBEbqi+j0pDrJ8GwF/euo3neKzi35B3hUaKycqGx
KbV1PdVaGhznJvk+W3GC9gb9kRV87uOsUJ9I49bPvdKWtt6lDdbgTeMgKGs644S5iIGy6c723uQr
1wVA0QPu44rCwKtnS4YeFU4zeGjBMei65MeUKeqD1WtXYpgJToIBxyGJ4vImizrLL4RG/iCRyLDH
ZOn8aYwRpA+E/qbVh5WtMZid14xdcZ0ubX7owMe9r7mOPWlYmqu3d9blnPHVIIF47PFuErcFwozr
y0SUNDj2g7HcxjEKMFNfi8csEOed5bGutM2ckQJB2nG1fAQUsIYHv4TvWhpa+hRr1rGs1P7JbJIw
8WvQhp/nKugSNK6M/CAnUnosZzJqflMk2p7q88bK4HWSeBSTW1/LzKtM6/k3zHqfpm0pB8eiHetP
5RikD+pEIa2KJiV1M2DmeMlrmHs5HVSeHwX7CUqaWqneYor4o+ML330wcEwOvSTDg9CRDNiGrlnX
5c+kjiZUDZUMO/mhG5TbfmiS51xLtPJo5BRxDqWhQdCVEDDaeadcXG8sPq7bFSNHjnHlHp33q0Mj
A5Vk+hXADfTznqq20kTLURTbztPyrKBgEc6uJsilDws4cwk6+sMfLyUe3ED1IAOBU9huAB3C/2K2
bABrMgY/rrLlEAyZfpPL6R4icA1PN0tp1QAiubWeuAjSnHc3EQcdcXJROEZZoLm9MkQuqYYWGcvJ
dCf0RJBcxMSjK43KebuTv1nEKyRwTaAAnARIfN5yQMWCrDLGU42agSjCqMfBOETypLQqXCEvRC+v
4QrgVF3aJZnundjq8h4EH7uyrFd3GZxKNuuXrdxiORmHV2pfKtdj1Yp20M/ifdFSJ4qn/svbvd2G
jyyrs+bW0+OXLTt1US6aaPJesXFNqrnYofSinvkzMZ47aEHvllKW7pwTvzmSCFghFQKXenWzOm80
VwbukB41/C40B69rhU8GRwH2YGO109JvuwfKc5WLsHgLyectDZEsd2Yp0T2eJi5EFhuMXfzFWIbg
WskD9VETl69vj+hl5zgAKSxhbQT8kGz3eZOpOptjUNO5SK7Gg5HMPLSJ0LxKbfYUKi43CU2tGxFn
Ad4aW164oFDdV7qE4neSlLkt6iVv/nhBb2PUlMIzG8yschNiYAme/O1eXg4sAo+r2+4KqNZo+7yX
05IlFtyr8EqJzOJKMMEKZfIw3TXGGkfGVeCK05LvhWDrbz0/FdgUyFStQT6b9CLjmJiZJM1meCVV
UvVJ6KiFYG9ARtpGAWD6qctF9iFcjFIBChU1i4MsnnSdzZZQkwQswi94IO6lAv43e+exHDfSputb
+WP2UMCb5aB80YgsSiSlDYKUQSa8d1c/D6juf1hFDiv6rM6ZOB3RvRBbTCCR5jOveeGanTzTzEek
S0N7Bsnnk0Sbs3rIptjztqWLZGNv1nBWKgJSW5Qo+I9IEdRZZS11Or47r47GfSzI1uxQwdnVUUtQ
CUlwm8YoQzRCy2Gg1+2+jPrxMXWiaqVneQACuijBdFjDSgZRcZOYbrtzsjjeJdk4QLaOmh1a7umN
NgTGVTMayV41JKiSviv3w0jjVrqNcyaseLsAOBzhAs2ZFg0B62SZ96bMK8AYYBRasaz064mIs7Ee
s/Jadue4ve+MNYcuhLikBzQUTy6DAZprlVZ0KaV0xFXZeo80PtQLZNKRySiSL/V0lmH4zn0LYgsI
Na5RNpHTaf1Eon8whUBMsP5ERUQzwq3diAEzcXyy0euot8jtImLuefHSbQznMsjH4MwUv70KeASu
AU4HCEGEVMd7LJf4okw6cM7YxVBas70npS3DpT1O+sru43Nqx28PLsQsmFy64kCmQfccD5dlUEIL
LDJ3bja2e02R5dU06N1lMo7NmaLF2zt27h3YNAGJpD1U546HGpuxHXuRid3g2vswDypk91JnaZqw
92tmk2g+CO6AGdnL0uyjMwnTafGGQH4uUnF+AckhlbNOJhYqlKF0kyJ3RQ4tIxuluytDQ6xyz6gW
rPdpW4+p8lx3ibZy8d34nOXKA9q8juf/01MUNAsnONkb9GqU/o7nwU0iKx2wQdhlaCHYSTkstVSZ
vrVJb1xVwlC7RTSes0KbN+bxeTWPicKHDTCRKsX8bV7d+EEV9XjDOJBkjUSuAi0SVwSw/Zm1+3Yx
ofyr0VEGqUWv8BSAj2Jeq2QlmjB9hrhEopf61qiQ+Ydj2JypdL6zmOYZnLkjOJNzQhy/kFcZvdk7
SbRL8hrN2sD6kqiU3pCEUbcaSdXC7PLkMipUZLAzXL0//oRvNykvSqSokxhS/XypyL+azkLL2zhw
i2gHSTxZDUGZr8vAKv0hN3ZT59Rnds6JwNCc3zAeKxQelcmYp+cSp0xJ8wl1aGUyxLK3nWFlqZVc
9Uott2mdBddt0UV7IcZszZUVLzS3EVvRNJ1fthWuiGqL9m8r5bPaViP0ptzZjo0VLAlysWeQXrHL
FeKGSZTuplGjcAO3f7gKJgULK6qxT1bX3ALHr75+PI/vHLi8GOcsXcsX4aiTvRDGmqjbrI52NEEj
7CCwwHAxMvJFkIWIEFcXIMzUfT807dId+OEAYnr58TO8O7nYRXCvkUKiwHZyLtVK32qAv+LdEGjl
aqDWvSz0wXD9vNbuAaZGn5USljJlutzcgqFpLsEuuI+a1o0btXPFVs/Lb22fTqtaIOZU23YPm9Ky
tq5igE40MRx2CLT3mUYW2pUW7UhFMTPICf2Twe9NHSPbIEJ4zuDv7QVKGxEMnTqfNsTdJ0d7mRYy
EjhBo7ZrRuum0LLVVI4CF5LQWCJgjTVJkY1PH8/me0cAgBlONViPMObnn7/aGaYWKR3uG9GutFvL
V/Mhp/rbG0uvsvIzOds7m5Ba/EzRpfjrAGA8HkqGdatFTcXaUXINwSI1vGhDULO6MQwbVEfOQdfe
OUMRw2DzcekijHdKVvfyatbXYa1qtWYvDbNCAgVpwTPL8W14bzIEdxSyJhSWT48WZcJ/SAmnaBeA
g9lSKxELoL79ok7Ivhs1864Vvc+X7JvgTKD97vvNtDiWjE2H/2Q+mzDqikh3o12tuZDhNSW/x6yz
OsNNfO+r0Zl6kZ2dz7KTsG5E+pRShxLtosHTVnmoBlfj2ClbxVHiWzuozykmvz8eoAHSljnDPzlh
0DVJq75lPjsZrcDn5GsdUNeCNhlkTLReP17+7309ggzan4RUsyff8ZqMAYGGnsNoTq2lF2gGxEvI
u9N2iKdFpY1Xdjk8hkr4z+sHTCU9MXY56Azy0ONhPdpAVZBZ0U4UOozUyCnXoZa0fhiMypUjVev2
49d8d1Jhhc3D4V112oxrysz00k7g+FFoQNSnJLsMIj5d71HY7PL+HBH/ndseoNqMA54vXeLj4/cz
siR3ZUnuQ9VTWfS4TWyHmrCxgXCyU1QzX3lYlVFx9cS2VxVxJth451AjHp+5+XMB+I3qG9pCNrJL
drwreDcqM9ZwPUTV94Eu4PbjiX1/JJbOrDtCUH6yOwR9bC8uRbLTuihYhdKrtpWkc04RNT6z3d+7
e188AWZ1D4R6T+8HMIaDVlOF3gm1Ec+xMZW7cSwd0PERnkV2W+zCIXOv+nwKFgRD9aPV1ec0Xd50
z2ZQD/hzhODm0i185eMvW8DAyAJtjHaqAmNQtdERIk4Hyp9601o4HUQ2J9W2rH2koTORL0LbECyD
oNii8N9tPp5+1E0Y7zhQhnNJlxdNBFh1wB2Pn8dU4Abr5aRsZVRqmt84Iv+dNqb22ckdMW0oE47m
tili82dSJUG5sc2gvxzK3vpWN8VA1dnW7uxsqK6aoYL+obWD/hApTre3+s64hwkcq/6IZdnN5FLv
89VYjMLXu7DbufG3rskOul61WExMrbum75n+CmTWDyt49NY3LNlrl2MkWpI4IvZeTAe91ZLrrIFX
AE5fOaSmWdwohogiP+vTZvRjSx0TJN4ITJdlYMfClyHWrmhoZ82ywyQyujRFiAFDr8CmWVd0bRM/
wFNg00ZlQcxjQYLz46h2GdRqkh856rn3aSq5cdOh7Z/dYkyuXEQEH0x8WgSKPIJetN0bgd+2Do16
pM1SfYkDsH2pVlpxNZQ6WnFGNKSPes1pWFXhYG/oQfJsSJu1sT+aol7hleE9lWNe36cT2odLzUrx
FJF1o9w1PDbqxXGYastJptq3VM3Cu3bIJfL/jR07fqk28k6x8gJegjO6gz+1oDETLbIue7f4hb/t
fegojrUakkx7LBuZDVt9pBV7Tbm9fy6Bva9iFcq8T6k40pZh5Bjbeb6dz4jg1qPfI5Z44VLcyRZp
SwxGjdZ06pWBgPUDFNX42RF616xsbppvZu70IXYJ9vjN0xrb2dMHNxGy66RzXUyjeLJiGXi7SnG0
nVJVRoZJR9deY1Zbo8SU9lnq42lZBZvMyvF+n3kACBnnwH0Uuw2uvMGu7oK41yy/AgShrQYlmFxf
tpnDVaegLrhUpDfdpaakk9oGuQvPALIOesaiy76mRoHMFejPZmuKPD/0wFh3E/zZJUqJ6hW2wcUB
21jK3kFb0n5wuq67LbKppLNTe3HjJ1OrfVEDTpNtlbTR5aRW6g1ixqnpx8EAk99WlHjwR7tXxaaQ
arht7dIYF0E6tu5Sq+2rfLSHH1mJ5NOiMZ2g88O+bMplrqsJwohWqv4UUxCDX5om1V3qSPQ+6n3R
PYd1HHkA8eDz+XWlFt8MS+a/PDNp7gxrap8mVWoDi3kwlibi7jxJ2EefoyYcrUU9Wtaz1fSVugiG
Ui1w8HOVnmUoAAIOVnWHegLy727A8bXIWst+qmsxprCuRf4UR3EfrRTg6Y96jPCsnPrU8A1XFuki
lPPvSaIEswSgQuZO7XPtOU/aJNl4GJzd0nUKdT+LczNaxKQ0S8gX5r1Eg22flWOEsqHUsBZQwqzD
yF03s+9eT5EV4QiJp0Uhx1CuDB2vGMH1kQOqKEcKn2VsWCuTW/nRGVMhfOEV7CRT0rBatKqownWb
teO4SoRsMeoYp4SGWGQnuLFl9Q302THzjcEJlxwD1Y+8HtIHxYjMXZp7euSrAoTn7IdQ77x+MO6n
OOt+ooMF5FjKsKNdJuOgXtSx5krssRQFeJlI2m9Vr3rxAmXa+nsYIb/o6/3klmtkDNCcj9rmvh8T
e1xANytNPzQS/Ex4bpEuBdBTk4qyOZY7r40amAQivU76Mkh9t6wGIJ5pYx0idTJIugsIJX6ZVcON
QCcJaeii54O2LN11O6vnURQGax6Q/KBhFY43VQRrGXhB1GSIKHYWS10W8oYDPOwWk2Wgz2hOY/jU
U26bFiy9joZI18SXXRQPz12QiWdn1HodRDrQEx91BQ/JpHjyDmOND8qyziHXXswScF+SFm0df+xD
SuW9Xavaip03wNAb23hB6z65TdWy+WEV0UUzyQcA8Wa7LpCOgPQXQOLdxU5VqMtCQRc1BYPaLwOt
ogCadENRgTGSubgphAmdRCudbJvrUxfua0U4zpIelnLbToYdrWQ0VYdatuLguR1eLUzmFxw5L1PL
eyB1jKKl3XLZIL3PyRF3WXuJqMWEaTAL+FvRdoVETJW1pSYhCr92iKLFIs3SYFq5cavLVRtL+SVK
jPBbrJXinl+P4RHVKL7TFI/BfgqRU/WlwmbxKenkv3Mz0Ftfa5T0awo68mtbJ2XNSyWD7Wsj6iVL
T1Gy0A8yYhFf1NaIUeBkWAd3RCkzQcv6Miljk7U9KNjGZG2jVCu396oQl4wgYDGJGIVKpG7wuPTo
kvS4ccYrKJ1FAw2G+GpK687xh1I0YtGCZcphQfUIF6ju4O2aOte+dV2ISWbYd65va0WqLfJQ6S9Y
zBA4HaNwOvxm+qJY2nkzOH5i5A2cT7a4P2Z2/i0ty/pzQYAIU87wBswOBQXnhQ6pXPX7AufBlV52
2qMiLPcKeW7vL+On/9V4eo+4/n/G02/ap/Q1YH7+v/8A5lGo+0RdF8w8/5119Mkf/gDm55+Q9pES
UXZ+6ZX9BZfXjE/k2FS+EfaDVWrNVaG/0PL8iGgfB09QlLPGgqn/E7z8KXQd/BDlULjvPBxsN37z
cUQZvigy9iGMDatovrhp226Dyoieta6qXE69LqPK7AhvC7cq2fVTX66cfDDCFfvSali5Y7WV+pUc
Bf4gZROHhxQBkIOBccvnKPX0B/aL/KJZdfAdaVJjlRe9X3B9XWu5OnbrIcwW1hibX0NlaC8apVMO
il4aSzkEw1cNhMbku4AkLgUg4h+BOqyJX5pbOcRx6SM3DalXp5QqFr01ufuUOLRe49XBwd/35SVI
Wf3/hAhyJX9UeZ3/bo5ZH8fskf/n6CLI3n20vre/nqqf/9rVyUwUmf+9+rHMs6fk7z+rXy/+l9/1
F13E+EQrkrQfkXDgkAjf/L36Hf0T8B967qxmA/L8rIrwN13E0j+R95FMIx0CAYwv9e8NoFjGJzA0
MN9Yr6RlbIN/sgPeJO9zWcyb0UizgyfUleMNYINFDPD5UXaK1aaotrv11aTlNzLK92GR9+s+SPJN
a41foXV9fTWBN3/ytiPeyFy7PUrnZvliqDKzGBOWrjNh53U50mtQF8y9INp3cV3dFGrt4eTZB/kD
p0n6lGRCOSBdn686B3gXfvDD2C1o+5K34Mm7ElkOutcstIuIKD9czAp0F1JkibauEjV/xDAwFEvH
IKcw2taEuFsM0dUI5fK3IN79MlJP/61E7cZMpqFdBFo736lxe2UXWvgjq9KvlakV7YI7UHFx89KV
x1HJ5E3iyU2WtSjt2wbUvE7vUemz1BJJLKEE6mcHH90/M/WProv/pbtubt7/z7fKhazk81MjjzbX
/Ff+bC4FUCqbYea+aaAS5+319+6iDPyJcvDME+W/bEEW/l+7i0vH8/ibcEcRT6Wey8b7m4sFT4sr
Z/5jJDwAClj2P9lcJwUUhkCqAu1Q8LNUjdHnmAsarwrulozB1oZNd0NtQV+FuR0TwY0/u0T2P8sy
dnZaib4pjt8A41WzXkZaDb+6hXqgl622ejV17+y3U+9cngaxvlk3g9NGm805jp9GG2SSimCKb/qk
mPxKMfaQS5P7wRK6T0RXbVMty5YtYo3rwpuaVSE0uZSat1Wm7LsR9bbf1G66LFO3/jIYSbXpKrPc
UU5QKagEw2XWeY+DVM4V3U8F816em4rtjDujF4VB6/FzozDdtE6nRDdqUQOwUNl+YBcTrVaXHLvx
bV514c6d3Gbf6J13k7lIfwV6nGz6wuovIGBWP9q0q++LJLi2hn2qab/OzOz8BP99ks3f2Z79fWch
zRnve9o1pptpokrLE6IkoB7MtOh+476MD2JlWyu67dYFwihYAqol3b+2Vpbl5CDgrAkfQE+yFHWN
K3tq9rdZmNfXCIzmm9iT5IJKj7mImmbrQXbJNnfxniubNrz0BnUEcTBD+QfvnOrCizPr69fhaHxR
34Ucr6PtckomkC3NvVjB/yk27B7jR7UyTH9sLXPtouSBT5nARdMS06G2lEC76Br1uaS4g4+TVjQL
2Y3kJA1GYU5SRMtQqfF7fwEGBXlbLcqpUH6kkeIirsg5v+gRaFEGCwlxR7S/srEmpxUUSL4U1p3R
eT5lJveyLGWzmXA4VP2yqbB+DjBoXyhFghviaIDZcQsjebCd0o38oCuvFW9UHgHt5T+sMUrhehgK
5Yi6ENn3APjAUtObX3yvUvOThlIvag2udw2OVs9I+WXxaDZDvwrCLmj3pPzVmfVy3Mwh3gS1DkSM
1JntD8Tj5FhAFbSsw1rmd5MGpD8jf183bmGecWY+PX3eDHMS3JoGabibi/yO7LXYKNEkNslUeZTn
cmxtIShdFZr4zgoUC4oM6X0WqNkXz2i/pEzexzvkhevxakk5sHLoB84YbUhQqJTNscCrk9B0+iEy
Rrs4TCnIzRaNtut8onRou7mLLaqWLjjEq00/kPxbXa/9RhtKuaSgl1zE1TT5GYDCvVl69sIivcd7
tO+WcnSazwmFgnqhlMbPgaRho5v9Ng179kpl1xdaGmtb22wghBlujjl5haQmFNgHoXbDVTiMxefK
pQTpCFSnrKJWb7yk1w78C12mjMp7cnj3TBfhBOvC16eRTZ8fiB7QbHptJyHXMNoGiOEhOCAO5IO7
voqYB+wzcHeFOdHbe7voFmETrWWf35VQtz7+FCesiXl8vgPOwxT10W15I6pS6LKxGzM2D8GEtKcV
KA6z2+/txE6RsR4TmjSBvJPK7B8gbdc34wFtM1CNS/4cmS4tTi7jeOzP4CjebIr5sQAeoe0APgXc
yPEKkY2lwx0YDGK+8cFudO3aksLcffzyJwf1n3fnIp4Zay/x+PEgo4iDQFKsOFAKNDa23vuDnVe7
tmrObL7jJtw8yRbSODASQYvNoFpijNfrXcejtDZhIBymKA0XSp6L2keFQCxrAIL3GDAOy4/fbP6F
RxsMNjqGlRjPzmQnkNrHA6Lt0bWJZjSH0KxXajd+Hmpt0aT2zw6WdQXZAfhRembMd5YyrSnQBIRK
oEDpih0PCoInpqvbFYfBo4Q2VXdihPJTtZt0qJ8divPYQqxaElo1Er91PT3TEXr7zuhxz1puZE9A
e0+tW6SdmjVVxeHQK3gkdJk93sbU1qmDN/3nutGfeSR9DzazO7eHTxYr8uhAYqAdYUsBzglOzPGL
m1lbU8M1qs8wyqZrtZCLVNHyfe/oVuSDPcE/tZbTqgjyfD3FafBAI6dbk+qX27J12yeuo/wmCsqz
clHH+dzs1ITbCmuPKASjEsybjh8s7iQ7m4j4s91M423rdtY+LXt9kaZ1cDf1cKOGJEDjLDbWSeFd
ODWm0cjt/6SwQHnOyeS2JWhZixxEyAT8e5mqrKPSsrkeIMitP160J21OHhfeEpEoT0sKDLTzZJso
egJxLEZYnWQOolTmK117qVlXnjEuAdquw0Zf94qCXOJ05hOerB0AlWTk5iwjSYwOWJYS0+sNGoRZ
FlXUbz6PWQPWYLS3OqgAP+mVwS8SzVrntFq3XnlOP+bkBHoZF4IoABJST4OtejyuloDiMIWYPhu9
lMu6zlEdQypuQTHsnKn7/AqvjgSqaogdAtGFl0vHlMVwPBSATq1xEFq/GRNVuXZ65TKbFPjfsDsW
OZZoYjSHb2c+6PHrzSA4dFesmcHE9QI95mT9paRcEqeo6aA63uQbae5SfK+n1FeMSsM/akpX9CTS
nVG2zg53V6pa9D9yJ9P26lRp/tAr3TpII3eD1YA8J096onfz8nhE6LrKNQPPgQri8ZRYg4gy7q/x
kGbN11xDNyJsKwklcPSgDhkWilyj9FW6Mo+IafSXQSjra9m2sNlk0l+Q2+eraTAjDFkKe+XaY7Kw
QeRUvshq8c3salT0p2zhRhKJS2kX10jCTVdVbKKkM5iPrYt4YGy0w96ou+jcaXx8KP15OaCrgIWR
ZmOhnRxKskb/SQ276UCHy154hmwvDNokq2LCJ9AvhYnCVKrV+8h9btMEv8BiQAm2TW9ZRF/1MaiN
hUin9sfHS+J4o/FUc/6LxsIsMWSwLE42GiC6Lm6DEc+KJjZ+Wm6bbWFOOYsSaORKSGX45oL3WWuB
ei7SeTMfjAwAlDCLAhdc25O1qDqDmVtZrh1k4CRr2krhYhg97cxN/2bFc4Zg30shWYMjhFjd8ZIK
mtDutdKtDhxx3aYyrIeyLp0l6iznRKGO9/M8k6juMZnYkcz0mRei3asYGhjRjEvLq4MFw+TRwoFj
ZWXeha6BVeihvUrhUZb6+OudRIvzoDBZZ6w/ISOx+ymt3i2LoeM2aA+g3fI1Hqj6jV1maJjmSnMX
cfisxDj2960+W2fWHUZyYrYvts0UFN4QbkFIRIDHnfrcSXN80/39YPMehuaBr+fJVp76ITPqAp04
SFsEIFLXvtORbS+CwJh2OfzGiyDGn547DRCUWmR7rpaI0kGsLzOKFYIsbJ2YVrixpkjfJ3XznIfu
LzNT4kWTUZv/eB7NORT678P4z+POkEG0thD1YkUeLxM9gymsGEV1qPTeWk9lPyBXaqvhxim7tQud
ZM8mTTemg4skUO3h0HUu8sy9PonvtgDqy++sdxr2qpeBUYfXZFnNs1UiOmrNIhIp1dpfeibTfVhB
sY/LUF6g9DyuOrPRF3FheZdCd7OV2criusrV7yo9hHsOBpB2qBc519gvc91NfXUt+sA7dE3hrkWE
YEdL92JflGZJ4zezF7LF9PjjuXkJhk/mhuOB+2o+m1liJxvVtYc2tTtRHozARs0HmXiUrEpzb8Ey
39syty5rVbjbrm9vrHyaHoLU9b7htvYYQ+Vec/I2q5gSsK9b6BmMXjxe47kk9lgJZM8fP+pxWP/y
FQHpQ64ieYePcYqgjVoMK7BsLw7JaDZbb0wKOuh6gQdOYi2byTrHJ3u75YnmAXgwOUT2YOyOV03U
JBZo5QCYh66rj7AOfRgR8aKSHmWYsbF3ngXL5+N3fHugkYZxTtMDB2+KE/jxmKnjUqypwvKARbDt
V7rUl6KB6sh2Pgfvfmc6ITxg9IBSBgvgTWVP6TrbrBnKTV18LbG2uM7BbyykiLN90gbnaI5vx/PQ
hvc4qqkl0uM+uSGd1Ba4E0/5wa095UtfgIUMAzH6o1p0K02JijNUhDd334xZBxuD+DIUaDLb46ms
66apZCepevSYEEyoEfiuFB3WbbXtF3YA7r9I812ldu2ZLP+UBMfFR5XBBGT+khKSrRwPjbikXUQ2
ryo9pf82lHJ4hqE33TeZda2XlrGhbKuuY6nq10oprXVsFdYOQ99+VWi4zSuZjk4+9amHJNpO2KPC
S5BAL5R+wHxkY/Obl8PwXdG4dwK3rraZaSiL0myrhzbpwofWGf0kQ8WJ3SzXRtlkAGa6scfRpGkv
8ik/Iz35ZtHOr+tQ75+DjdlG+/h1iyoY075jJYXo+AJDCeQ65QQlxk3G7cf7482ePBnqJIKH+5tN
eHAWB7dQh4WS1I9AriSZg/fQiPJRH5tzbo8vtY+jA5JEiaYX9VgSh7cGSmanRTlG58mB1aruB9NV
sANOvBwnb9z2+lZiAemIDAED/aaspg4jayO/RsVELKoqFas2dbkKFXdSd2YyrpS0SDaK0lRrL5rk
usBx6ZDXEkKHMWT+aM1kE6X5NWcWK7tDRtofqqnI/SmfoovSnZbl4Ob7Jj1va/nmlpxNibgAZhEb
BPffVDGUcSaAtfEBH9ZVw4F4CeIECVqAa+ssVYalN5h3ojMawFUJ8BFzuP/44745IeYHAKPwglWg
pnBy+CV9R3k+ruIDSD1BIVqxzV9pb/Zr4vXm64hf+ObjAU9qKFwpjIh6Eo0ZjV4R2fDxylUzekBQ
QZKDIUt773bB2iDZtWYIfNZr1TZUcvM666pwWZjo0cjSnHxLDOcqY28DPZ5j7ipTJaVIq3snZ1Vb
AY2v9DA5VNEoN63niU1s4hMFzg6j9Lb+pWNxu9XDATlsfL2XXMsU1Ds+UxBbt11QuU8iOvc53m5r
GnlksfSrKLIAaD+enLbWs1lcPjtoSOA8wPpNllNvy5UVK9rtxx/ipD328iEoyJMbzqxWlwP7eCxU
TyhnkTIcCnw0/dwVuMjiUK3Oqu84XHcyDfetYWZrDcmkZZkr+hr2S7uHNwk8UCuiBS5hBsWELIo3
GjqgMxIUpG2tU4hDAGLnzPHeoo1hHwWBl4sz9/abdIcmI+D0+coGUUBh7vj5TU0JClNQcjTdFEDg
kMk1pU53+fE0ndgZvUzTC2Fj1pzhSDplfHMaWK7ed/mhU8JfsnO2vXQf8hk1aqFrvcUDuvFzIYNb
A76qj0S5tgG2P36NqfMsEhVa5ZkHmqPD48OR9wa/MBONoCCcnhkAakMVDZX8QHfeWaQxBmDxqEd7
WdhfCAGnq2z8XEe1coFU0hc97dttdy4XOTm2qOOwTAFyEMiwRlF6O576UNFaHa/s/lajdLBqm6ld
mrH6O7UcNC8dzL1DeBprI+vaVUo1K027M8Xzk2SIBwBzaaCLSFkf6OKpx5QRhTEYD7U6FE1nL4qp
T1Z5Hd1nkfoU1oWyqCNhLiO7pDpraN2ZWONk4f0ZHNYVaTBXFOW047dXk8aKbLuoDzTcfurKaF5S
D0+/fPyZrTdzPIe/8xzzkrNp4fzzV9mvbVXdVPR2e6C66m4Msw/XE41pn8+BquiIPwLBlJ1faHqI
3ooEZ2sCg1opQgRf7GKKD3HuTk92lMfXmRsNG0OLg8fRK3C1rFW5MTUki3UxtOvMGNu12zQWPun6
tJYpplhzzWbb9C49cow9gqCndNpimTLMrvCOJh47O0k3gHS9lTqK6tqOx5o0s1dWYzR6F9M0oJ0+
lOgPh070pRscw1drPVkLHRx5UHamL0T+vSzX+XjRjbLedI5ZXp61azgJXdi3sMcgPvGpKIxw2xzP
YdppcW0MxnQoPfnDQBZjoXuKuk9ST1p+PluAk9a7gNyl3m8QfC6+h6L+FreUjKskls9FnjZXXVEV
t67AVjzEBXGtFCL3u8i1L4oM0LiV5v1nS4zewuusDDIELqpoQYz6ldEFOpDeMNlO5aSuP14eb9Yg
uvGUcqkFQMuns3OyOoxUcdLeFeqB9KHx62hQbiEiBDcfjzIDD1+fNfMEvvi4QWgkwX6j7GVLtfeG
oNIObTIs80GuZs0xyAxoS1RrV2vuhGtvFdzrJcde3Gd+l2U3WrrJwvsQ5/Uslb4xXrk99jZetgqb
bVI1X2LZ+wgULkan9dlsfmH09xY3/pmD8p2HpzCLV5gB1pFtdOrp14N0RmqucQ+tk6dLJ8dToHJz
VElNfQB0azSSrzyiV611uQXxhU6hX4VRfmWWtQlkmOJON0J5LKJ+WpRdv5+E+wPwcLGxWsvbl3S0
bzuVHoOrqMnP2KvEmlsILDsUmqUVWnQ6db3f5pGXnLm7TysIfBfCRos0ElKQixPKSfCiRWafCKEp
hyE2Rhzt84bucHiTTN1wM01dcVUpwruv7bFZGn2LD48zWtd9CdEiBy4dSlOuS1UdS7+c9NDwOVIi
GkiDvYRokJy5QU9iGp4VcRgu6rlRQ0XvxaDk1UHmwO8Gid7qh1xRNGrNOfySYpKLWNGVM6nKu0NR
Mpz9fAmhTl3iQmgzSQi9+qCnEaIlXQnPoaztVczyOny8NU7jxz+vxXuBmOafN+y4wWq0fmoK42BE
U7vFLVhbpmPYUTVSL0iBfVHlcpegbLQZNe++8UZ9C9WgxA0jnJa6xu5Qo/yfRfMvz4QCgEthFpgY
58LxeWfmHv27qTIOUvS/iaWLTN90dnCbGL1z5queJA5/huIS5oNSG6KrdTwUXC4w5MAQDoOWflU8
FXpXJrFWVdTQd/KwO0cQnKO5V1HPPB4isi+avg7tndN2eWjmrHhU+w9ea+TPtuJ5qGi68TKTZpf4
LsCHxwGFyHoJJBInW1f56VqdO/nQqSYkekg5booxXJmguR4U1Ql2k5SYYFD/pPOWR+OZHfr24KT8
QWOJRvHcpz4tf/bdkFJSnKI7NBIQ7Zr0/oehFcYWmJBBv01vd1UmrTNR0WluxSRxywEYo+RKVE+r
+PijdEU3eVqXlnd1i6lGlNN9SjO7WKMlMn6uGoAgWTsYTxzLxTKGTv15gp+zMgG//flc/x/B+R+Y
D7w6KGYZ/yOdfSBu8P7Sp/ov7PQxkpO/+hdJQLU+AYObZSbAPYNKIYL+iyTAT6jnANOn3T7D/tkI
f8OkNfUTsjGEvUhtoXpFS+8VklNFcd/RZiXel2XAb/wHwvovYn6vtht7jVXE880MBrrG80ivo0/P
wNIR3yhtWxa1sce0sur9UkkdsSwKEJzSK8EoBamkkRUZ5doED6FVKg5gndFfppAJcl+r1efIiYqd
sMMb6KIjEZJ+8BITtmDXRNV1KdC178Jg+tGVg7aAvk0vEn2UbGcG9VXe9fGf1tU/WpX/2dZN9ZTI
p+xfflv9emr/lf/+110D6LbGCaE+xfjPv/vfvg//dxg94Av10Qq8/tX/a/GU/PqZZ/LpaPnNf++v
5QcYfwYEAHy0SWrRUvz38rPcT/MKA7tPS3VWe3y1/NxP1EgJp2gIzAjfuTr/N5BY1z+x+GZoDLcu
OjT0zf7B8ptX16vVh3QdIFGoMPi1swzfdP5y12lCpEqCQ1o8006z1QdxroB6ekC/DMF78sQ0YZAk
OV7g/8XeeTU3jqRr+r/sPSbgzS0AGkklUyJZ7gZRNuG9//X7QH3mHBHUilGzdxs7ER0x091TyUyk
+cxrJEw7p1AHlaZFMuYJX1on4iL8rohjS3by6gM8/fPDXyP/L+7lZTDwKcCwAF7QR1mdpiByhkWw
WXoeUJPxpgcHaZdqZysu2uCZvs93qnVlyLemhwqDtjgek6euqxZy3CqlXujSc/en+FacKCLSLro2
yDoGWKa1aBrCUceWFBHy8zWEKDjYWm6A7Ittt7eEm4na0414O4vo7+cDgI3WJtIxC7tqNVSABqGg
Uxw8ozriSfqpTL+YZenSI3TN6Jpd/Dq5Yl4UesCq0HXmqpVXlSUL7nJZwMQmu+k3Zv2o1dfkYtYb
/AVCjYIEDzZ1DFCi5ys3tEmYj+EkDmUgf7DVB1kYvtQNm/f33TpmWo+yCgf0SrX7ScziEPSbQHJN
7XPwaG574BtW/pc1kWUoFBERQOfkLtXk8wkpjegC2xHhgRJp7SXJtjLU5MoYL6vy+lp4GWShGCyu
KwauRueDjIOm5TSQwkMNfgunQm8qkfC9GX8UN+qPEG5m4YWjq37GxxJ51sHZvr+c6+3+MjydCTQq
tIWkt2ybV4mMill63qpFeOjT06RXh3Ao9mBqfg5VeeXDrXBiaM4sy/lqqNWFwVOFs9JQhQenRwfL
tZ4h1T5WW/XDeJ9d0RNZb/b1UKsvt3COrSxiKMXsb9DzBYp7rcO6vowYgmAHVhc9SDBoL8DtVwsn
m53SOWnNbEgO7Mm4A+m6ie3MaxUFcMy1a+nycC3fZwFjcQGChFlVfZrG0ErqY+IwhuomcbhcWx8m
9Pub4a1BFgEWlNhp2wBmON8MXTgDD625I4ow+SOp+9mIT9Tfrmz5y49DGRO1d5TVgdVeIAViO6dH
FqrhoaLmeNSVEA0LK5D+spTOdmMYnYCTF4p2yPoxlMep1krbCA82BZtppmyqQPu8Mpe3Vgzi6RJa
QDgiVj1fscZJY9rfglt1qDdd+hCm0VMfxrv3v8sbKwbxjVoVAEu0xuTVQ5FVszkbxhAdlNRT+kTx
al265ni8jo6X9TobZDWVFjmz0aGEdfDvH4/aXtVd53P/iLSDJ/Y/np9mb/IRbvbLW/2uHt3ioN5N
7sf/YJ5EWuR5sIOJvc5XE1+RIgxR3DtoSDgtInoPIm83/3djrO7bsEnBXcgVX0xP9/Y00m+9kta/
+bVezUI7nwXFYqkN2zI6DK1db0Kj81sMH64c1bcHgYMAtASYwJrzOTQIJUF1jg55Uu9jRCGoEPwn
C/U/I6we2hZ92Ay2JiNwwTU0vcL8ykKtPDyXF4Eth6zWvyexjkmszomHaIwO9Vbd4e+xm/3IPWae
7Ue/g5IXIjo9/bR2g/8AvOPHgGb3s+1do9i8uZL4+lBgW9gLa3CcEQ59W8tzdOiS7kbMCWSn4kqg
d2WItQaTiGg0htEUHZxH2452TX7NhXSNif1nJSmcKwtkZGFGnu85vSqtOBg0Du8PlG922b7cNrvi
Prk3HoKjtfn59XZv+XxH8zm9T7bqvtjWu3Azub/+gz3z6mes3t0wixsRJUp0sM0D8HrCWMN/f4R1
h/dipqttiVL1POSJFR1QuNkFt9PvJtlUpje32L5anulOfr5JN+Uu7Xy0cTJEJh/F9pqo75sflNIE
ReCXyG01z7mNpWgcjOggzGo3dFX2Hcp/8Pv9qV6GZpwOlOmRDgMfeaGU1SLUQhxvQuMpHgINsqR0
N3WaV4zXNPXenM2rgVabR8klZyh6lhSRTg+uNcJT14Z4c4NC48W9gr8A2K4uxRFO94zdQHy4/5Hd
plvlTvksRrffW5vKnz3Ny/zcw+Jp090JP/U6/Pg+DvvwVr7b/wdvDAE93Wb6P/ya1WS7PCImmLP4
oMPS1OLsYVSuiQW+QN7OY3oayAo+kiwqMPq1xLRZdBEuoklzQGPI+t3MUn9Q4rGtXSzMUJo0oLt8
7Stj/lOOQ/plmo32e5No6anU+/je1Eb1ORJJdFtrk4A6OklwKoq4D37aY1VxO86L9lMWt9V9F8Ty
n1Eo08/ezOTINTHbvh9kDAaIeBQNSUSbe4GyfS9Bi1Ab/ZhWaoH1XyrlH7H2ku9VM+B/G4gIO16T
jQVMkrS0ExS+IBaALG/AhjmRkj8E9YhaFAI2+vNcZeG93UgmVkYj2habsTWSwrXT2mpdYAVoCEUg
ZCP65yHtUqcbDegqegCDAPBo8WWy5bHgv1JrdmOquMBTxsb+8/7puahPILqwVIuhQFIz0C8NZC0z
qoJ+cI5d4wjHb+kaN/eNE8BrbdKuP3ZTMkV+FTZljHwZuavXVY2t74D5JUgJTEH36f1fdJEx0LWj
OAUwkwNNi311aWS5XuZRFPcHrJgepvK50I0/s8p9pR94na4g2i/ONB4QC4djaVERHazZzDQCknAY
hcxgsmsprStdJcAukdLZLoeCxDlip5Mr6OgMnr85cqmrIiv06GinGjtmatPyq2kP2i/UlNvGs/Vc
foYxIvWuMUIcQYnbsG7rOIz/ZFEinjqnIshT2wQ0CQ2LtD51om/iF6W3T0EbkPvKql38Cmw1e5LG
sfzTdqb8S23m7tuUqQM996DXICkbI7ahWWeX1Uaeu7yEWGokz2blIP2rFJoyuY0yijthqNlHO3HG
kx3aGl5GcRXloLDQvtwgxqzmbo0Xyb2oUftz4Vgkxm5EcCwE/JNG8pWIYMXrJfThLqSrxSYFMrbU
GM8Xz5IqEM9VHx0lBP7uZZjDrqzArMYOuyjQfknbb6bVSLd2UGBhEAjYjrn4KYZq2ISOWVxJMF7c
rM6/JdkFBoCkSgZo3oufg4ZHhxdPckzkpNxWmSL8MQjsvQSqdlO0irhDJRzeO5TzQ12WlttNWnHS
5IV9Pepds2kqu3+ojWC8RWFW9uYilQ7gMkJw8ElOYXCwDkGQbqVhKu41tKm28lgp23QyplvuyMJv
kJC971PL8cNBB6Mat9rm/eN3AT6huoG/HuEmjUQaSWtF86GVRe20inx0rHS5lgq9/dPb2P+4ZaGo
dxGek19h/c83mlJL2Nmmrf5x0F509+Q2fxSk38fcnurvnTlPT0i0hZ946ZRjM5Va5k5CQWltKoby
qc0y3umJIEXrPRRNlSOyc9VHlCSILK2sS+5NlBojd64QU/c6B8oC0LnxS1g3teVSkIl+IwgkSs+0
w072Qqmq0kfJTPrKi2RphArRYBQGL9H5LKHQ94TCN6IUctyrrdtnVvJF7aPqJ6pFweAqZSl/Aios
HwYpbu/VBBkVtzcdyQ/SxNKvlTQvizwL0J27AFYytx3b+3xfAypMy3GMnWNCn36L3VizqTqZ/qBU
OdJ9V1v6I5GSdJfBS7gHx4KHd5M5n9//1BeXHz0muDk0k6g44am0ihElEEFwP/vkqKfYuPBcGWBY
InElkrjolhuLi5r6gjaklHGRg8lCiSQjyvJjEJSKW6H5gUiv1PvYxu0TJu1lzob2ubkLoGvzbLfj
45AFuYfAJQbm4WA8NZy77V/PHQTbojANq3UpGpx/gKIVoZFpQ37MsdLc1m1hbGb4+lfur8t4jq4J
KivcXpRWeGpWqXqWNEqIaltxTLO6uQtNOXiwJWHu7SVpL6fk0BZV9kERlr5BHIIXFpvETSaMzOtQ
2djgFDa6FSKp3oiLgTsEcrZXZEnz5ywB2I98RAe5Zm+agbHv0Cbc91Jf3rUGDr92nDTeTGtiQ6QR
eU2gXdMhX/bo2WW4zI1Xmn4kXaOLPrewhVFZTVUch0oIvzFRRG50mQJzYoRXLt415o+DR1OUQr+l
LjbG9uoZAGSo93o1F0ebbv4dOkrmxiplx0VogaJ2moOF7NPk6CjYYJeYvt/85WZZhgcwDKUZ4g5N
lfPNYpqAWyezLY8EppI3mmPwICNgeQXXr15ECgxDe2OJRuA20p07H6ZElbRBQ7I6lnOH0FmLN4eb
zO28SSoz3KlZ1G51Er9nkQUmr7pyj3yb4vWKLu3VNJ1u8WXL3HJMcB1qRxXJw8j6E0kQE5K5Gt2c
KDrkxc4iz5aFuh3L/Boxf7kwVjsCuNVCTychQ0FkfaFgUAYwta+OztjNnmLUSJvLjvCMxji05YKz
wrTg/U9z0ecgmSeb/2dYG62R8zULtSDkrZ6rY4KamKtGSrC321nbYITJGkngn4hkSXeTVPHeH/mt
yVrIOBAJyAvJbfW1WpWWtqjm+ugkOJTaQWsHbjPP6UZH3dFH46g7FLZ6zSDu4s5mvmC/6U0BASaq
XD0ccp3psNS1+hg3RetNYxR4+hQaV+6ty6NNOk36CYYFvA0wlvNVVVD8BN4UK0cxIsppjeGPFg9A
r8MT1f/bVYRQypxAsnG+IKefj9SJpi/N0NCOIudoOQ5q47zv826SUANBXEbFVFATVzbNGtjNrNii
EEjpfgMSBGR7PqoqbHzmhkI6xtGIsBrmWE2PvrQTNL7ZDretY98pYXes1WrbBjbSrr3x3AZ66QbJ
NeXxyw9Kdr2ocL3sY1Tlz39KrTV6hESMdAxbGltKbP0Zo+6/RDgBKIjfxRtd6GUvnh/MBazNnsES
AMj8un2VanLWtGEsTrVVORtTLTq3ULHR1Qo726DwLnbvf9XLuJ345gUSQHQDQXsN0rYneDuy0VrH
JjK/gZjfiaBO3FgPP47BwRgSZLNzOB8dGK1EQd1b3cLRvHJALydt0HOwLXBqoOKQOjtfWcpSpJma
aR01CKlerk7z7UR4QlegmHa4eslXXok3U2mw8UuWBwhCXbsRZDnPF6+lfQwjGbnrcFbVrzlYiqdG
nePerWnpPOvT7HSotI7G7OGWOYTbIEr1Xy3v/l+XUxe00AvQ6B+o3mqTZ1U69jiCOkdMXxxXFpK0
SEH/ef9LrwS0yNDgaIMPXspvdIB5m89XearlOo0CPTtFQdmjSN5n7Cs7bvdlPSuzZ6R9ewNOXNF3
rd7pA3Rda0pcCPEFvdQohnWZ2f0PuQTI6yEWMQrf1gcn9UpUCEkq7fJRTgtjS4acfJkzyypcoyup
cYeKISRXmIH9REKWfy7h842L53rt+IM6Nv5kjMlTTCLyiExBLfttOnUkvVLU36hdjEZNmgTSJ9Jm
NffiqHG+ZkrdI5LTVcAMCsMsM19KKukZ50T1VDhzRo3JyWXJbTAF4pcFZSd8gJxGs23iSJvcEh++
xwktpdHjDEqmF5bFcypX8q/3l/yNfQY5fpGDQVETCPCa/RJqvdn0VVuehGN028pBNtyZNSl1F2a7
p6OH7RloWe6tOL41evjdIi6TUxW019p6l3cXsk6ggpY+JSIYC8jodVe8qMrMgmkZn2QrFXeTKUoX
FEd97TJZ/pjz22tRjwLOQkyxsINXL61sNLJSJ0F8GmAU7KtItu+EhYKTpeBviK1msg/sqNlEnRQ+
K91guWy0xn9/0S8vkwWpB5oGaBJIuzUFvwhSU58LMzrJTu3c08weT8NYyw8Ikx+1aayvIdjfGI+a
OXxoUPgEN+uQswRRnRTzGJ1At0o+mj/9flaXl8hAGtcQ4bVu3CXAgnd4ocQR6NINJjU6/5ak9dLY
RHzLEeLDfmoWwfZGFxvOv4mJZFVRKh04fE5hIiTlpNsisDVfCnrV1VFe80Yryg8YZDU3ITZ+fkzS
cKUPdhnqLb+Qe5xMirxtvSS5jmge1bD4ZCt8AgN1N29ieFS6Rqwwknn0xr6rTnl0tSz/xj5f4JUg
nUiWQc6tN2CFtTf0svhEmQpjF4LMLdXEaw3/Nx5NaL0LP5IMgLhr3Z0yQ3nUe9sETGBRujLlVtnS
JZ22BkXZnYD5ui17S3OTxKw/TEaX3BoYQvh5KGv+AHLjyo5fPvjq1FEXBrxB+R/MjbW62CtlrGoJ
DYlTlDmPYzL9Qb/uaAbia2DFD03R/3j/gF2GnMSBWJ3Ad6KkfdG8tymEWFFRJKdhNso7UxLGMyTe
L5QtlSsTu0wmgT+Sui4iqmTla2GcVgQGElFqfjJm51si5PbJwcHvIR4g/tdKM2yUQBtuslYBUG5H
5uav50nGQC0Ayi8etuZqL9kdBgoJnc6TNVvybVZT9itlE61t9ISuRPE4E118Q1hqGmV0oCrgBRao
8esL2iyBt89OUJ9Kjmi5l/sIfTIbkwNIH022KXUpKb0i14Zvs4G25C6QKEO6VRcX3/Mijbs7K0gh
ew24qmIhP5dZAlWmMA6KXYmnSZFmsTG1Wd1qZgHpWo2G+jjggrbp5S7UNpjLpQ/wiHTcMmpT/q70
g/4nxlJ73ytlrd+aeHB9H5OgLd0IWL5J0Y9qGAp9XR5wlokIfFHb0Ven6KZuh6iTfhrIin/YaqfT
DOki/WnsJv1HLlAQ9SYO6CYztbr22tQaPmhl7gxLoDE9B3DdJrcnxX928hg3BNKMznXwzTk1AvpC
znFEmRQc2y3qKZA60S9BDqTSjb5zNaNsTa8fUuvQFEZ1b8EAWvRCGlz0xk7F9BaRmExyMYZJ91PJ
Z0BBmU/shlTwbqyuU5GX7otjUUnBHxLgRfNh7GTLJbjov8xKR89pNpJ00xWdPIOfs8bMi/KCvyMD
mUFEXV6gBTJiHPIuUUo8JUTRhp0nTwMBzdxOIQFmMVg7R6LZxFegJYC68zQ/1iKRvlZ2K7derisI
L4RWpTkujabJ9ociVumuGFpl+PTbEMYlYtRlnxJUsjHzoPw8G4GpbqaeBNMb+W7mk1QV9EjKBnKT
mztyhx2Ig0uE32ihGfhJaKYYnfR1/pmbui38DrKV5dq9IrWbglqU7bZDNd3hqej8iCji/gh6PcN2
TYQyf1BdmBsDv5HKlTExxLYlV4PI73QjuomcDmHqHu+YE2+Eik5rakPXdqxee3AILnPXSgtyUzZG
/hUnGGwGCyrU8jg2G64AA6UYtOkhSLSeMKLRV2fUcLwRhWAYIMP4wOGTy0ezSWrNhYKi51C+raT2
5qyOnh1aegdVDuPWz81Z3EJFye6BOk3f4znRTU+dx8zex0Y3y24jWVrsim5Sto2SZ79tIwtid6Sm
fqydwOEz2iL82HLwvuLcaWFqYVdPUjulvzucWT7UuhkBE4bxcjfKler4ktmIH1XbiM+0LCXTt8tc
fpoBNRdu00QnfdDhX6dVkfq1BpTPI+/KPlkF2kCVifc3kkZh5+oqtG1qE3KUeVVTTp+KiWyeJUpm
06tDHa8Ioebm7eTg2YIs2Vh/jpsSUZRElb9VTe3AOZ2j+rmqa6tx64Yg3Z2D3rhHP7Zuvdiew22p
m1K+iVt9U09tcpoQ638olWiQkNcQONZHyoyxpgG0jBHMIfqWS7b5KOZc/IA71HH2JSxhb2FeLh/a
eexz2/wS0A2vCXkkrKYsaR6/0UUlZ8eyCos3U2ixX6ep6VDKUorKD6SkN12B+dCvynbau36M1b3d
DCzDVIVeglOTP/SR/CEZZPNXWNvQAcOi0z7L2jw88jnYeYKiG3ZMEg5jbiEK7RO08qHxHblwbC9K
ze44j4T5x2SYFbwQW2f+NSqJ8tihbfxLqAi5opVelgdHpBZuRM38wzJGnS4bhA60lvp0NwlLbISu
5ZRoq3L+0xum22TSQx87N46cTdDJguaXSa/C1zNo+SpogM9CT8zKY2OrhauhFXEvCTIb8ONBdZsl
eiuT3qEv7ra2MhXuKFCN8FR7kv+ofRU8Ea0NBxFI0yfcWaZbJydad6UhMAknqc9RRgqr6XdsO2gu
iKrDp340uPVLlDslb9Hu55MFaYSbSVFVskv8Egtfn9l73HGRKlzuyfhjbifRB3mIC8Xn2+VYP9mt
/rlWjGC6Ur65DATh3BEqOJTdXhgJ569aG7eSUiVTdQrMBhGoxlC9wrbRlnZooMep5Pjd0E/7ThjX
ovKXasx5ULRINJCz05U0Md1aZTz1aGqJmNLulJBcx17As7sP9Vxs8J8xBl8uLDujNNumiTtOE09a
OcTT4ElaVnpp3jSPTSAn96oeq4iIGpSa5MSav/PWNTeT1eCsiQ6G0F1qqzX+MpnRPjpc05bPgnTA
CoY6OqUCzS5PVYk/G8XCz4eidxruQnxpJfZ3kyaeOlJFRvlSER87tG6vkeAvMZCsOuVpMiIAvSSg
q1xB15NYdTqlPqlqiepDPJkfh1b/nuFg/WA4lbwp6iL3tCqPdrE2tH6dZaM3ZFa6IR7hHJhWiyqj
GnwImqC/N1OEePn7MFIjEutZBCMWXlGxK0HP71AyUzeDPts3k9SPz1mtmTc6ReYrQeFl+LkUbEDC
8n1RWV3rgMc8dQjmYSzczyxpMhXoE4dIz6DWZVypS11mE6+Huoh0HbVAKF+y6tPUhWKjRYPhO/N8
zd37jQnB4IY2oVL0o6ew/IpXwOtR1jFhlo38FEjl96F3ukdh25WnSZLx5/2I9o35gBKCykCjbzH2
Xu2GEmx8JyKzONWLAdFIjdc1cJbb/fUohLFLVkREu6iKn88nCmK7MntRnsKRd65NEe5JTOVvuQwQ
hGnWofQBEgZdlDXVdJKlgDZ1X31KeC68otMjr2xBXrw/l5dM7vU1wggsFlzWRUtx0Ww8n8xctEY7
qUH/qXC/+ZXbuLNbeJZXun/CTe5dRVGs98J6uNXaIVgRBaPJcLJnuPjI+Y0XbaQNFzpjxZtb2Y22
789wyWLWE6SqD1oCHwYu61UDgWgAQA2GK5/M0nlsNcJzrYx/pEn3W2qKK3XX9f5bZvd6rFWSE8Cx
b1Rd6j/12Qfd+BnFx/fn8iI2+d5klizr1VFSlYFS4sjy3Tlu5SIP5neb3r/5oXuwj13Few69Hfeb
r25DN/Fl9wpLY10XIIVD9JFccVHhW9RFV7sFPgi2Gao2npIqlxWM4IqJWt+ESaxXJmpzqyQluLIy
j1t5kxRo9IEomywMF0Y51TckDsZjKjdzfiWTXSsRvPwu7hcCYrqVSPyuUlm5RnVCKqrpBBl0/NIp
bYdNIvmsJYXzTVfpgZcXWvBsFWh2QbnC16ZQAxeThAEl4tLcdk5dP1ZV/3FQmvQD/lKtP1Wy8NF1
Tp7f/4arPfLyUxfrHdpMyiIttlrCmSST0M4cT85sSX43VcBKRvLL90dZ7XqOskJ1coFMLpLUSOSc
b5RG7zUp6zsL8azQ/hhlkowcZdN5CbW3fWAO/+Up/Vek1v9HzXIWisj/2SwHHeLf5/xW/vV/G+Vg
h0MVyUZDEko8BTVuu3/41RJAvH/xwi/yWsBQFA7VGcPVwa4WauzyBRUegv9huCrOv6jIgV1ZvJ/h
RNMv/AuG6wqbTdxKckjtCQI4AdQCWT7fJrORWiJ1pPIkS0tFpQ/lOtyMmnabzqQEbjBb1UOLqQoZ
uTpRj+l6Ex/dWlV2NATmwZ2iMQbjlM3iw1A7oidHyIZfeKtZphvGvJByNdRgWsvmHp+H8AfAluQf
tcf/v/P+l7I0R//PO+/T97z73nbnm4//x7/J1TIUagoZCK5zXYMV/PfeQ0TnXwh2oWa81FPpO7O9
/pvbr/2L0hw4JEheC7lw6Zb+N7maPxCSMjbuUB8BuHOn/MXWexFcef2U4UqyyIIu4FqEUiDTnm+9
eFCtpMzs+tAbo/nZDih5VviW76QJYkxrU4kLI5QImyZRb6K6i+9qRIS/U5dTPRxmio0kNdW9EVvz
o9Cd0teENj8SfFo7IMHIhcdz++PV6j7989Ne86dXVyqnGIFElovOFf8x1zxjQdEC4AgYcZDGs5+O
87zpC5xIC9SktgpCvv77473opKxXCLza4tdGqe6CThA3BsrlPJeHPnLkT3rlPJrZPLljJg2bbrQ/
J6mOHmSOVKhjRZAnOrqOOTok1D4s2y2l/j5pRePF6RB4puV0H/pBNJu6TSsKdnaDqG1sbfVJt3ax
bjg3WqheE+1cp8e0BBc0Fm0SRMj/UYp4Ha5QUTR5/zMkqw3KOU7WcWPEIkIlvUk3E2VMOa6bG6np
Du8v3UVfkoFfkg163GB/6Jecby5pjPtszsf2AFoKrUBJjXaqKKO7rGu7W6fVa7SIpO4GR55hX06S
5OM31/i2XTtXMqy3fgnj05sEr8VTsE5+UpQ0yiCtuoORG80+TgvtA1rd/Yeoq+htGXrzRN1N2baN
XN9YRgyuqkmwCSqoql5Zkzc+Bi2rRRqXGvJij3K+JiUoPkXOy/lAStnRr0qRwhi64VSxg3bWlI7H
emzwpB1liJdERQ+cpmSTRSRRmDsFN53c2x+HZEg/AyJR79Om6z/ZUppCG3e0KynWRQ9weTLBneFT
iKELak2rD6hllpKmIM0PdjVE91ZYlT/DEk8XI4+a+1BDCksba3OHxH1+QICuvjX7nC02zbmylYtk
3GqFOW/5x9gGghx4lCIioPcXdJ3K8BNpvr7oX8EsRqvkfD2lTlS6oIZ/0KNG28XlhJeySnwZO8k1
6vJby4HKAUfI4q4ErLv8lldxP12C0KElpx76SndyhIaifHbhXkLZaLM0Ur1YkrJjn7eG7CpClp8p
AY3WNuqmON04ZV1DS1citUFcQunGrSUqw7zDBF353GuYOL2/MMvNfX5vLb8QpjWWJ0QWa8RNY9TG
3IaKdkizOdrVfTBvQ70vd3I7VSiYxepdlc7TDeXV3KdueBUNd7HRqYuRmr/0qg0I+ss/f7VYnZ6W
XapbzkFTeuNrOgGSvAUL0uD7lOvyAWz+pLlNjp8rWDl8ltwqpRrjW9g1I8InN8a3zEmn3G9LxblR
gtJI3VEag5Omp9ZPRw7RExwb4w6sndV4aA72mIub9ogBBWpUP6Pa1GFDhYBSN01m42w5BhrsHmeI
m5salEgJv6aCtjPMiYJYxdgPs9+ieTh7TZFnmacGo37sncooXQGutUUerkt+0e5wflmqaAIX0WWR
eLadNEcLMuQMVk2Zf+MaBzZbDKZa+aU+YdUOci6RdyDZZ5rlZZn2W6ctERduh6zciR7hPM9G3REa
l7pAMecUSPtG6ZdC91TVGBhNnYLUoJjr+I4eswSkApve1M3AjyX3MZrhsB+sRkv8KIhAbOdNeYzN
Gv8QpxOJryu1Rtu4VtVg17d1PPpVMsfSTWkM8c0gt3WxrdQsfCyb3G69QR0M2cubIb2WCl0g3NnT
gEK49BAkWy6V1cUncr0Z4rizDmY2Ohs6hbKbdWa07aVS/1ZAMnmSa+Y8F4ZxQM0s/DWGqX7lsrgI
HhCrIXUmxEZzmJuDuOr1nlSwosrCorUOUlYlO3XGBCSnQeP2Ii/2maUOV4KHi8uJ8Qj6cL9wHJM8
fXU5WWU8T60a2gdJipD/DtPENwphbamsX2MKvjE1hNaBZmKQgdrY2pWJOzaWjGF2DnURQoYIDbFF
J5g4pVHFNlPBZ7x/vbwxNZ4xAkfiIsLGtTo/4OGOuqztHJKZztlc6SaHNvmdy6n69x+NaBfqI0uJ
YsCaFVjpYMWCTA4OA12dG0QohS9KKdj34DP8oQ7Ga+WVNbyInUotaimuEPCBLlnVBrIykS1EdaWD
nqrFHn/eRQA5TWhyc0pz5N+3EaacbjXm86ZKK33vJHF5ZeesazzIHilgFYGZUxakUb+GUgWO0jd1
IRmHCbJEit4WoOObpKrk2gdeZwe+MWY6V1mg05gGy+8MXssmRNYyt7TT3BrIDlq4fl4jEl+GUuA4
0X1aILOkx+jwnJ8hTcvw5qgC52BEnenhwHlTBk5+o1SmctBgGN8VfWS5jhb0vixZtP6LaXjozdC8
sgEvA3PiuUXvgG1PMkRef/5DuP0qs4js5Ji2mfQzwFQSXxhHf6xCrf3VsRiTr0wtFLQqTsfvasE1
58ldhDYjKtKS8sVpnORT2KatG2uG+BQj2Qxd3sLV8z6Bi3XSVCaIhKBloW4ty9SX5SljmctU14QX
QSu4ZjhzeYbZ48g0wUDEIgsyzvmMurpsR8pDwUEKtdBF0Fdzu9mkcxzm3RYu4LUz/NZ4rBv7HJoB
Bq6reKbTUlPOZjM4OGq9T4tF2JxC2xxl6APa3ZUd/cb3WnCB3IbsG4yJ1qV0qqaNGqJofshtPT0U
SK4+qoGA1xCYpZd3k7gJq0aCIKDWfli3g6+N5AVap/5suJnvRQv8E3+tfpeqRrp3YhO/09ChKp8F
qJTjdtDYNxZQ8U1aVjPgw6j6AkbrGj79rTVju7HvFy08Qs7zb5QROsidFAnCPJG7kRl86+P5V9Or
P8BKbP72jmXFNACGYMAoBLygeV6FULGWq9WAz+xBA87l5Zn2LRxKGJiG9vX9gd441IxEQZmtQJOI
Ft75rAaE8rLJcMSxCKv2WzUV83fNQDPXLfRxkLypMmLJy+OgiUi0+352hdKa37AKxegsA81RXqHh
vhEt8IMIEpZAgSRSXx1uPW+VKCtzcUzN2tpbUjE8tRC+vaEG8SnHTbtpKzn9ALyj3NhOYD+SlpRX
2spLNHAWQbP2C0aekJ/YhWxttShhHNsN0rpHmvfDTQmGaGNE099qIvC2GUgHkVRQIQLntjr0eVM3
ZlKNoFGSNvRDAjA/Antw5fS9sW0Xl3sSOTI5Lk3tfC5ZXVi0pmmFtM1cAXpuDuC7qL9Xva900+/3
t9MLWe585cg9eUKpei3as2sSx5SbqoSvU3zkxfZzIecUJsfOzD3QLLWyq8PWeNDTnj52kGJ49xFg
PEKQNaKPTwOlSnkzO+10StXSeeptqfih5qV+YwZeZVU7LTMxa0tVgNsehIJ6//5vX87v6qeDtuSA
v/Qu4UicL5Sp9JIDlCM+NjJucSa9XzhtJ0yu72Qj/aliUu6+P+BlIEU/lv4y+wwo68UzZsRhMoeN
Fh8He4wIKiQMvFOU9Mugd65sgreGouZIsRmKy5LWn88tzQ2RaZ2S4P4zOW44YqGNy4bhTgpeTn8/
q8UYYNEExCB83aKq1dg0jIbHmfg39ueqEDsTX+2bUFX6Kwv4Iha1/mSLCTkfi/tYWzdPxxDYt6a3
xTHRq+6jbdbqFzHb1g+s5ZWvnTJp/5u981iOW9nW9Lv0uHED3kyBMrSiEY1YE4RISQlvE0ACT98f
ePr0EYsKVey+0ztUhKQsAJkrl/nND2sctGvBs9pRrlf9Y9JpYFXKHMkV2AOp9jjWvPY86xiSTZ2o
3/J8sfNIaBk4BSRiOpMRkdOSBy6TvIobbJk3bElr2U592t9WuVPbnCM7g09QyO7F1Rr3tetiF/6D
pcYqGjsJUCzDmikLNd2YbjTZeudZMpfFlXBHdaX3AojIItyJym7uXGuDV5MlIDQmU1Qui4n7WKDM
+VJnau9FXJ7+HfwG8IGjGVdy12V6toS227QvWmlDNDfjJDnojbLgNWR1V2xbz6zHEHki1KAnYXFt
tcMu0+iYhmMduH2oDU0honKe6y+d1vRwj6BOkNqLETn20s21dpNmQX9ltVJbkC1Q6ktutI9Si+Ns
W3jzfFnIRj/8fR+9W8AcfVwAAhByafySNxzLDJlWYbe50TUPpSiTNMQ0vJiw7B4zBSjJ8eKNoS8Z
Ckez78KoUX7+GrvdjG1r0XV39dhNRAyr9Z4XcnbmtJXUd8DmsyQcY9WfMzK1zqtZNE+FGJ1IB0jy
Je+SGg75YMkvI+TkYvXiGe9SNwveeqQh+ggfjQmop+3lP1tHT1PcAwrTj6ZEGmqbjO78s8zM+NSJ
+kQdJj5QTvIumBLRwvzkvwYXTgIT6x7s3AzenEpyDXf9kJWhMTbNyK/AOgyFQKQQVlOvRt+72iRl
aNHkDyLbKOtdUAOpa4K269lBmvUKfyJpQs1jHrmpu9bEYsfSX6QqkM0BFVxd81wYctsNiXyIXRI+
c1iZ0MiWhTCs0C6d6ovkK4To37vu+d8//edIDDmNImiVpUUm7rjCbIY68+IhaB50ZWo7I6jii8QY
3/jdzTbxZ+/Sy6Hg/H3NzxGS/jguIkxr6XcyFfkYIRHA6WQw9vWDQet602KttTNL29vq3TR//ftS
n7MLSru1lQgriyn0MYW5G5E9qY2sfRAGHELX6IdtoNRyIg6vedLH48Mqa8/SWF8i63x8ILrIjnSS
tn1QiMpset2/SQat3YoYsFoi5/uqpdJwxlxt//50f6hfGU5ZFNHIWtHsPg7Ks2E3Keys/qEn9/iu
e4t+7dV6cj17yFTUi2bcNrksti4RcJO7uf+FhmnwEzMo7yztyvjErf7Hn8O5YVq7DtQ+XetylKSQ
hSsfgIaqvZ2WDybuYGHsDNPr3CTscd2f7/zaqHad41l7tczjXRnn+oXZpNWJ7PYPnx4BAGSdkDla
lRCOUj43gxFsK72HKA9dBY/qZKNX4ynA1ztp9ejbk06CPGAjo0B/XHC1wof8lI7TA+o5xjXuuPMb
2oBkzuhuy+3qqoaykiaQf6nt/qLkt85b1JmSNGr1YYAarhfcRq6eg93ztaHzz+H1yzJM4nR5G4q+
HzaOq1lT5Io2cTfLbGIKo2tzufHBUZsbMxmb/KwrO+ctTqURmVIrg2iZu+wUnfUYeQLSDPkViG86
LrvwONyj9HYw/NEW6aweQLbGe3PsuTqxe2nP22TBECeo9him9ld8kcelGrPHsjKbfQ33KUwYje1K
kc30Ldr6QsXVuMOw3riYRFxvQAarE1XFH+Qv2EDIa9Azg45pHtNQg9lwU8jv6kHo3vxUtGqMAJAW
RZiu9k1dn2k4b+hnSwZw02Cv4AentPPeb+qL1hPBjZkE8gV0+SnL7OPYt77D9WxwZAHU4aH8MVQ0
45D0jlvND22ViLBp0/FyMFc/hWFOdn+PDn9aiv0I4wU02GrZ/HEpoeG6h3zu/DCkLQINutNGkxWX
+8FKuhMB8PgWWZ+K4QdChZy4VUT841K6BMHnQCN5WK/HaPSS/mGeYj8SWTteV0XuX2NW3J5ItI+r
rXVR+JhIVDD3gGpztKgRtEPqeiOLtnYBll5ZYWcrbTsKmlJ6m5zqM38Kbyy4Ylso3dFHApNyVKqi
FlnIfpD6Q9kH884iQ1GRI9Lkqhk7e2PmcbvX14nCohyaIqPxOHb18Ij+TnA9VaI7scX/8M5XMtOq
C7++9mN2+dAEGmfL1h/oWebRmOLoW9N4CKepNHZtZ6qto6b5xDv/UwxYZewBUQKogHG9Rt3fuiV+
Z1u52fjLgxNr2uUSOFWY22mLVZGQjB/hued1TEnaVcVOX3L9AfNVZ0NDqbkcJnmtMfO4dDpbvxsa
TZ5rerNcke7Xm9bV/rGcAokEu555JVNPmi5HqAs0kJgve/Xy0CVp+ZTVg7lmV8GuG/vmxFFbt9rv
lwA7gyyDBNpia9BTPtoZtaEIwHZhPNjesJwzqpjPixm1D6eA2iLmUafQqNVWxbk8kb8d33Jk68xZ
EGlBFov53/FDgifRaUAHy4M7zvqF7Mz5Fpmf73+PJJ8fD7Y5ccsnx2Gq9N5H+u2jz4jrUecW+kPV
5OVm5I/PlW6XYWDX+c7qG3XRteX4pRRyPJHhWOtH+vhm4f5SsK/ZIsIRx0ojM46r4BwRt2oWe95I
X7PvS1DjcEgwOEIM0k7zbrMsi/696gWZs6wHNW0kUh7I5Omlt2WQqetR449QsBaVNI9mnzhnivl/
F9XYVWFOlQVfLK+GrL5U8/JLmXDKogYaJEKh6fAVwYoXx1mKW78DvrBjGwg489Aqf9mLU18GAEqW
C5l6QoFsyPxvY6r8feXCQIqsMrOfcclljCr6WvtSBB5UFQvcSnsipX7vmHx4TyhMrOxKMHZ4WVK/
HJ3LYlzHcW7+mPV6ewmJSx82mVOrK29OC4EsG9qKNxqjixKmn13elR7WfdABShRaLDSfhkgtJYab
dgtKPoylVuHFZbfftXLI1sktLDJUVlItVFVVbbJqVAEmjFNZX2pSgp2YlchAzpXteL8gpCJ2gSkd
uE2xkKGBY2Ma0fTpzxinIMVmV2328vct+qlwY3OCgKFdjMULrcRjPfxaK6d6smT76FlJctk05XBm
OFmdRplwK0EEqus0LJOh/UJZk50JROwwWBnceo7sVtPasIZ4gpvtnFh5aC3FeCbgHG2LsQ2SEKUL
w9nAYsBarUUlN/SCvG42vjYlrzbDKbn1uzzbjQsNlCiuvO4mnwwajaW72HJn6IZ9omL/dCw4ikDl
V0MyLj7O/8fPzRCjGXPh14/j2HY71PeIM3y55ALnC3vPLqm3peP3Z7pIbBmCRGxPxJ1PzWxiKxrs
8IZpp6xGG0e3r40gcT/46fgYOPl0ltdlu609mZ9Be3Q2i3CGc23Kkfn1EZFEYq2OptrN7hKvnPd/
//KfZWVQAfrXlAocxorB+vguRl2lyNLV6hGDZvniGZMPbE4mTg6r08+KSDQOQyRlNua3RV8ojISX
i5sKN68Rjb9C3pXW6EV6Phf/+kj/A9f8XxTuv32kT55MqyPO4ef34nv14wNkc/1X/8YLey7o3nc1
pRXaC/3jP5hN57987hn0pZg60iMmr/03ZtMMAHpCFaIUMdb9v4KH/o3ZdMz/AvHFNbg2KRku0uP/
J5jN9cr+T0BdBSBIZ8l0+L/eJ/7rCfztzjNRgZ1HwP0vhad8tB/E/Dxx/wP4x+1Uc6X5ze0l/tRu
UYzXcZx694y7k++TdAgPTpAPJwLcx2x+/T2EdYQYuOORxABT//H3pEsSM9tL7RejHP3LKU3bCwwV
i0jl5qnp88fgwlKQ1731LnFAVLDeUXChkJu5OVV2aOK9X54v6FT7rkOJghoFSQzeLEV6Stbuj2sC
Y8LMhE0BFu7j40knmCvkerNDDy+n3gPRibKt2JzSIj8KW//32X5b56gocrxxnAYxZwe5U5tqJy7E
tj3/rofa5lQr8QjI9nmpo1S5BalcWIyyDl6IfE3oQjWKQ32TRm/t5mwKrRDi9ea3Y3b7r+35Abf7
MVND2IBH4x0CeDZXzsoxF6Kg5oy7LDNfB3rV4GEr3zwXWWc3G5dxkbv39K4RG68cnW1sNFoTMd2v
xWbEAiuITMGVEaGKJZaosWqojx0zoTganc5NSBuoZKKg13MrEuZUmrsYBFMbZQneUfiY5/mN5VUx
5c9U+6++nJjckhoqJ7Rmo6w2+pRnVWQGqf/THHPT2PTpMlrRwIFpwyI28wU8dD+Y20J5xltT9wUI
NauXP/o6dfF5oFPfbZWfxTkSVmuJofQ6RhytmFXYE08e1OwaDdKM1WyfmeiePqFH2tHFRwo92Kex
tQRR2TBWwMV3oEUi6iEPIMCDut4Yssr6S6s1Gjq5pZFd9YHsBEy0STM2tVZYZgRnunHo0KcgzJYe
t9kpC9bZtMrIgZYyNvsIjElXbMQgy/sZxMs/m2G+f9s1IK58PCKgfgwkCJIAE92yW14TY5H7zqgo
nYZZO3GdHscZCngSHfoF1POACI67BrPFJd7osf7aeE0ZwZJIwxRH0Sjo2v5E0vrpML6vRUjzAZcC
WXtP/n+LsZjbZV3aF8arPhHyWKwBPTiORgWcpNcLhgJuW35NVZI+uDKIfxYNQ6JwQLX3MHixYZ8o
Nv7w6C6TaJ+oB5YTFPrHGNR3nSACzzx6JdwdahTTLjZkc9bN3nJCVedjuFvZLtx5fMYA4BMQqGPQ
QeLHmTCHqnwhGBa7PO21aMj8PJrnVEQ2s57IcxVMQRjwV5CXy8e/x4mPT7ouvy4M8cHmDmb+fxTh
6Q4OvWGU1gsaVVWIVRo9SoV3uIOI6InS+KhAXZdC2JiEAcgc8P7jAs6fMPTN6Ia9tOlg3U6M/Hb+
2J5CfHPv/3Zbvz8QzTTeKG1+ksFjJEMvLHP2ZOO+1G2CSrfndtcmMt1RvKTzZYDww/PfXyDjvuMV
+W7vnq8kHDSgjj2PZOMXJS7G1vcxzfLX0sAkfq85CAeHqezG6ooij7F2rLmDH1ZQdfMtSimVGQk/
bYKwWhKr3ZduWzDYMryy242TxwieSgSgpI956rZ2MB86H0y5cFVlcfWq0LfJN1NDTw2BfQaudBdm
F/WBqhPXNh5F51Nvc1cLg4C5J23KfixUz0OU2aJNzysPNbd9MjvGjLqIlIc4zSxx5jtcBFvaS5oK
F2tST0D4s3afBok3hW6nxV8wvonzfdYmub9bbK8IHsrRs69NdEsA2+YC0YalcqcM8r2lTQ2468H4
gXJT1ZA9lN54XlljLcO5VvIG+ZMmj/pucpr9pM+OvgtQ7Qg2K5z0SdmN/4i2NH85G8yijvKSfnok
MA4Ah7ggwMuFaqgzxxNpFs1+HNjXddxTiaZCuBhb1aa3XA/0xbMzqwLGeZs0uGqeFUapuyj+OeMN
W3Esotg1ivystbvkAlozRGNA9lmyB9teOpyBnkG9bySFHlmN3sUbpTeTs2/AIwdhgKw8n8wsKuM2
qNJViwWcXrf3+oZuoGYpkMYLwhHMePkuM6DvaaL89nzxq18NsakcdS5ZuzW6bZBAJ+Cguwa3qM6E
YhWK1yf0Wk2JvbSTo6YtJiJAHtviaXGFf5/nZQnEvDJ9wUwdLQ76nm7wADp0eiprfS4iik/nDqmX
rmT4EJRFWE8O+jAy9uzncUFLZ2P1QbaZs4XJjF4MWbvx4GTC/3SRlQinwiySS6MBNw4KM/b68yIJ
snGzeEWFibgFsWWfuWXyNLRB+9wti3jL50BYF62VtZcTA7B4mxd97W9HLs8fo1KrtJFFM26rp3Xw
uHRm8kuVCO1v4xZVhyhQvcV+fjd5XzIreWpkYhuhA/LVQ5rIzG81z5ZDtEzutDOmzlu29LPdvbD6
5cm1pcT3VA41UdNQKDY3upnuBmmh0ArbBwXGkZ5+8B1Nfu9pinvzQjEror3j1fiha6hiNVE/T8zJ
KoDRW1SH4qh3gbVDqlja7KFI3MA4kDT56Y+cHMf/wlA2uRFDpT06fW9wXelzPl1VppllVzqOFPIy
dSbYSX4PHyGs5kC/FFpXlcRyxGtCaUztELpZnNnbRcZNBg48mx6EW+jZNpDKvi4n3X9EEzV4aUBG
4LhouPm3ugM9GOYWoLHQXGLtvs38muxF6sVNOhtGj8xJ5d9lkKZ/YtIV/LIyaTz3NKFU6DidMM87
beEfOKpx1+aHXySbHJHi+yUvAL6ifG7fGfyXJT2xSm0HyukpsooWkRoeQbVbZhqiDoPJbm4c0fXX
thJVzmtsB7LBomh/oIMzOXjMOcWDpg/BHFr96MJcY6pvdUOMIFJceqAIO/OOEVj6hKTS3ISQvpa3
YkqKg9b72SGRk8OjJAES5KixYfzHJwOQWPioLfp67G4cJzfARQzeeA1mCWKzpk0aFmpjzqsa8LTv
QjHa/ds4oagXBv6ou6GeO95rk8PzCeFNa0jM9wuToDnu+1+eN06bVuZzDC9KK67pQ8uvKbrXuNAX
83QbG3SRmf0XCN1hal7dJkOCHEyeeXyJqjD6O6ueE+CCVp6qkHeJzFeljeLH7IAIISJWXoCF8UCi
LKTQ2wjpdeu2dQhsmwnv7m9CxwE+xPkBOmCZu/Thct0uogLBhfkL5BWDPlbmGXEIDBBRaWCY5pkz
kfhdBaXqRSRNI5s26FcF0wUxy7Q2QJPrbsvovVBR3GZNsx0LNThhpWr32VWMqkPGbtpNSxaQbkur
HJpIy4sFdZ+0Kl7y3LQfaQZjTNhrXYGxZGHMywaVkOBFIpvab4MeH9eozwKUR7MCHUKQEAOgaIYv
C7ER342bdlllPPpeiYkhEMDyMG0F1hWqqJJxM6L2rzbCiGfCXNn3CEktjUdXdciQF8xVokPrBx92
kVlzU22nxsweIdOV9RaxV+1HYdRc7b02lRIESYkw1SKmAW5LjYz9xjal0fH+3BREUO0OfZQsQVmH
elmVTjS6w2Bt06bQkSqT7YuqNHiGvjOX59MwdzMo764zd0XiNf65VZcjURNGkgx1ZbCpK0p+GQL9
SZydYizTbGLhl2gzDl2QhZnmBvAPx9m9R+NNvJUVsCSksBN5aWZNel/lIBBXI3fExNK4u6KJ0TjR
PAxrEobqFV5Q5EYqtLu+HXFNy3uUiLQsvhtGp7+x8oIWpoX8zC+aE4uOK2vsHcwcbYctpJPl+wgL
ZtlN5awgIYrx0VdjA9RX6+Zh05ituPFS2/1RkUf0oQW0xN/Qtjfu8qR33/olXn6Vlph3vhYTCQu3
bVE0kL5bbkxQwYg0oXXzoJeTMPbQwSi6nD4YMV/jGPdb0+xAb4pWmxHMHP3DXGfUYraeTw9Finbo
lqegNUoUoSr19BEIIg4/bwKydhy2KE5V4VxM/Ws2zP2NrGp0RjXoAMl2qsf4VbVq5pU5qtUj26vG
TVXNrcSqoBM/NK+QP2TJ3w0pjvNfpLDzpSgIr7K+qxhaFFHdxn61gyvrPPeT1nHBLl7m7KXpqSJa
Rg0tZOb03rXD8DLZOmiFIeW2WPXV4MPmDrVlEBoxAj++sAfwd+8jP/o2tYbxNfUHD+6CG7cwTO2e
/YEM5iEH4PQ40RzPN6U39/c9wictUCi9lhtuzeSADlj+krW9y67M3fI7GVP2VoLUJHgxv0ArRA7Z
rTMLfE4L4g3q94Zw+41IxuDZyNBOtEqlki03Y2aja2ep8zLppys4eU+B09Y3dSXSJ7hGhh1OtVy6
HeMNb0GzyLIPbVHlY9SKOkh2lT4N93Pl4zKuSD1jGv3aVPH3fKKB4KwkoWEohdZX20kZWVmWXpuD
E5QMXoyp3LYqbwWBjVCVGinCSyC9EB8c4Stf2H1rzlvo8oruimoyuWXnKnmWaLp5Vs7ZELEb42ug
91jHcjzkV7OtyCUd5RAJU3sKRZxU4UIX/zDW48B1bZTK3jTlqHBsKlz1bHNW88gy25rGiiIKm9mc
XUHT0CHMSMPfCBdYVgSrLZWAPsWsb1wlRXuRdaLYxcDYgbDJooxv8J0qvzd67SKJp0bLZ7xU+Gao
LzGvIJniViGjUgl6D+VkqrqC9pVWwz42rHLcmoOXWeQOWsMNMA7Bc1K19S3kE3kN9hFQOTOPHk+X
XBvNgxA9MLC0d92rysZCYUCrGDlqZU7TA4jHxoy0usaTwvA7fFVsMo1QanZ2tsaWgryYaVLoyHqq
9jHYhYdsbAkxModith/MlhCiT4vbR0XTOVMUJ8a07ECLeK/VPBe3crCgrGVc7+da6o9EE8ATd+6C
SdGF3o3+Yxw7UpzPbdk3m2GpUvvSXDED81Y0WRNnm8Yb2v4OS+i8D0Vj22KnaeAa93lZE6uMqYnf
0hzkfkR1bt2gJ5gjiQajvT8zpdffFF1uynPbJHRC2dPpn1QtgpGRYc/msp21LgGcvbiqCk0597e0
o0Z95yHeddn1s/GtrMvgTW8ICZEhar3cwrrLu3DQyUMi0XvBEk1FCRPPsytEGvs0H69xHOFqAFOP
7pzpLulNG3h5qMVLNe0UcyjS9a5r5o3LeK8PnbLWbqTUF7VrV7kKbhN//OFnZCgkAVRhqwqkNpxh
iDGFKIDh4FuB4kSfhs5iFTazXR2MDoHNWOjNuUMh5+7asc3ufTEsKFwtKSFTUsTctgD8UWsbZyuN
vGD2fgbvUvdFVWXPlH/xDalMDsvXbLozO6vAFwwdGmUFUYtYLCz9NajFjPRll9+3HDWm/Yg5Q+zw
3Xs2hf/q5t7Vkq6gp3tbscvCzHf9R0pZyNDx1I3TJRfy8N2szKEIHSb0N34HPT1040RLN0VT1E8m
IS2+nmWcp2lkY9MGPTqZsB0xdSmeRG+k3dXYlCl6WuP6YMot+uSiHAbzxo8Tr75MgK3yL3vlfdPo
ueGKRZms8xqc5EKgstjQFRzqH0NXcgHgxIEamTZOKbI6tN5HmmsiQFtOD5pnh+Hrq5kpps4ehayD
a4CYL5K+7Z/cWrD3ciu17P1o1pjLGLSQNkmy4ooTJJEJZXkf35UBrilgd5t4Y7eJ9xjLrrxbUh2a
DB7XB92ekAeN3UJjuF1xAqXIuydq8+RJq5vq4LT2gM1nMT2NsbS6ECa2dtUUeVPfjv4wggcFp9W1
9FLN4cZNuuXRSzDQC5wgRgV1dp2XcfbAEwVx4nZ8eKnSMMbBu38Vqq/e5tgL4gvwBbF+qWsmgC8J
AgMUbpDl3/gR3XOpje7XTDXq3hEzIcjDdOkqtzQs8ipvDuhcOkiYDICWv3vxXN+VOBjxTcrE7zYm
lk7ueeKlyb6sBZYxrkQP3mdiqpjiL/MbfLJXPNGlgCxgZZcD3WWyg8pfNkNGLAkrP6WomaXV2+Hc
L85j1ww0VNNaBDtpQOVDY9NLAmbupldtmqRs2KX1rC9hlU+CMj+x+m89XRr6+pOo7Ws3xaJnD+09
kVe2L7xmm2c5za9JBeo586xBY1LvlxVCpY1XbPp56cvLxHQbd4takeNt/aEb7z3FJDRELm7qz0fm
eOazWECqh1aXCtQt/alyt0Zejb/SarTsXabXVbpLNC91kV/slwxggO1O506MbJId01/FL0CvH22f
2c+t4KWdOaJqunMxpcNwhkV9kcMlnwYDv4yuunDqZjDO9KrGW4Erd8x3SetWA/xaFTekSX7jRVTM
3HqWmU3OrjYzJ90Zi63khVDWwoijsZs+4m7KtbDOCQcbqPZBfqhkaSV75svtcqePgezPRGmULXCD
OM6/0n6o7Kd0dmiJ8y685YxP4k27Qls/dox7DRdbZia3UloYEinc7IxI6eX40ACz+EZxpLoQj8fi
KYGCRYan82C7uKG+CTKynmgs6Q9uchBA14XS7Zj/s2/LvZcoOMuBwOMeckhXrClFXX/NE5k9j+yo
LBpcL2PWgSIVJ6FJ6/4MXSlK7bjjUUKjHewWOd10fqxQXMBKiKbMXQbmqgqR5WmfjcIeRBQX7IdL
8K5rcWnlpXNpFnEDkT2vnG8+uM4pmkanfiiLWXe2dPPhtfxvOu6mw9jfehlct/7ZBCl6XameWswo
/5/yzB9mLJ8amh7WnGiSu2A8gPpaR+PmuMzrDM9r/yUtU+OqzpTxbJEH/dO26boK0B46o6jUAL/5
2IteFtXOcpmDF+RPpy1gIn9bF8aJR/nUNX1fhF4wChQwqN8n67/13/PCpQlE1/ZFwW3fjL4Vn9UO
/tmQGEiJh+wUXvnjdIouLeuRhAOWArMAJvNoholYvZSYeMcvS9CjvWcjzSWnVL+G3lTtEJV/Svx0
3mlqyU5MGj4/KNC9FaLtcf2BXFv74b89aDdJO3VlXh0CT1Z7+I3dpUYKE3XlAsc3H+Td3/fIp/46
Vyl8dFD1TOLgmB5PEjLIEBMV4aEImmbDh9RWyYVm0/iwMP87S+Fl9fHRvNqZZmFZ9E5Krb40a+5U
N5Edrh5ac4Kz/WnnM5Znm5Dy6CBtgF5+XEobJYm9J6oDMs8BiXDR3sxONTz80wfCOwYoE1xMVgFd
8nEV+kwyVktRHXREM4BBwwKykR8f6PeeeHV/ep7fVzo6Y0rhwhnoVXXQfCHPLfqYGytofv39cT5t
vRXLAECcYQ/oS+CqHx+npZunAw+vDsUk8l1X+5g1CrN9mdve+jL5i3b+9/WOkc8cLeAwAObeaYH4
mh19JdS0C3hQbX+YV+Sa0JqqjCCFOV9R1S5Wp9nmrFLiIcat7BZClNppnYXjJBAM925xpRs68dR+
U7bUT8y8Ph8Kjh9CWAHwDW6V92ngb4fQmEU3Npy6g0OA3mN7aocDvNvzpRne/v4O/vBhEUbk+KHB
SvnoHm2hjukIN7NqD3LqysirzRx9dSs+EVT+9Dz473DMgUHR+V5/xW/PU0jsKye7lIesCEyaTOWP
pdDKKGECfWKlY+Tx+k0Z7qw3zkpk4AB+XEpRFnoIWvWHQhvjbTnU5hlN/OqGgsY401oY3MjMJNc9
WtxPULJApcipuV6M3vzpjEKciAPHhqzrz6F1sAINiOiEN/Po5zT2MvjVPB0QYcYLL/ZGCqMgydx9
QR6CkDIllrmNzRaaScu4Y+P2fRPAg/PF7TTW9jc3li3y0TYqongXBQpWDm2FmOFIMJ9XJtSNKHcr
Awe5YhBnTWuV15pXiR+FVWo3vjM1y2bBGvcR8+naD4OOlmw04/58N3IH3Gh5jAfS37fUp6trfeSV
D8YW5hy/uwj+9rGbQA5BPHlMzRqoGy7dyWggc9xJcoFNgmv3N5IA+Z1Z2bL7+8p/2GZ8fZDcq6Lw
Ku768WV7dQskNzGGg0Vb4UB2216PrlHu7NY5Zbfzh6VQ90Z5AgEQ1Bjfv/tvDwmdAtmJJZaHApdO
KJRkyeBEn7O2q0481KfpKQCDdfMY0KRZ8RMNQnMEfN1qOTDQ2S6a629Je9U2N6afbpZmOJSeMn/9
9GwAtJFztch2AI59Iq+oItOIvQbP5uFGVjuF8VV06FaYzKrO/uEXW7Hg6AmsTweS4p1K+9trHH1T
q4pWjAd/oJ8Up/m0wzDDiHwTJuXfl/ocGVhrTRM90kRCq38UhLyZVmHc+MPBjpMFwmsd3xq9oyIQ
20tUL2OybVp4fcBQXxS17TetoI7R0sTZ6Klyn078Gou9+B/QHAkevwYdb9gBcE4CELkf9+pclI2u
pc14yKgswxHg5pkaA8SYTIZHNCj8+zib4zAwOvfeGxt9S5XvPHVlqdNuCfaZ2esvf/9Jf/rsK1YG
x7k1+9OP3o/m9RODAms8DIOeXqHtr2+TwWkv6Gmf2mHHTqLr0+OczadHjHJ9F0eoisptpnEyB3XQ
PHcWIcN9jExobwEoXnpvvkHHm7LLH0z15CMbVYRW4QT7zqkBASCvMn1BnlwtYW/OzBK8sQB0pXt9
9ctO3vuX9N4uaOVR3Xa8qFeXHsmTMWnaU5El+sPfX9v6Wo4+JPvKQyeFqeSaTnz8kKZCyaxILXWY
lqpCV2vE6sKPqxMXybEi9/sb49voQJqosz+FgaKmBzCX1XyojKTbaq3nflmaBY9vqynvE/hTUVtK
L0zK1vjiZWl3iyUtb2xWcosQidh5shwuwbXZZ1R+6sQxXjfr8TuAQka1YDLJQcvq4zswzC6X6ZLN
B2U4Q0jyUm6TVry0MWcsGaf6xA3zp1cOet30eROA+Y/dMQOmGSuUYD4wsmDkGats2wh1iqnyh4cC
IoO1FJcZsO3jwNtZMtZTs1kOmquvHdcUiPacWmGtL9q12Rv/H0+18s8IiEReLpCjiGAOGiCToJ4P
k6trF3gvMq7HZG37j7drgKukz72MP9EnZlbZCGSfRTcjqrLwcYpRey3r+pRG1rGOK9vVhegLPBVM
BmutGse/Z3zKMScYTplxiDOvuxha6IVQLmI6ujaTpJLW3V52Q7nKNMGO6O34UNM0DZHSKK5Sp2pp
d5EyzHTLri0f+UTNT8nDA+NyyJl4VlNWndjCn/cU+SmaI+Qs6BSCGvz4g93SaapYM4xDk4t017Ql
BkKDnZw4xp9jLKvwcuxVZQW27f9h70ya22ayLPpXOnqPCgCJcQuApCiJkmzLg7RB0JKNeZ7x6/vA
X3eXCCrEcK97UxFVLjsJIJHIfO/ec1c7lFqyRGeQjPwc57a/i3s586barzy7HcSFCzqfvgjnWGW1
5TPDK7n8lDef1lgWrU2Akv5s6RT4sTmruA1r42Br1XhNS154H0+ss30Kc5ahFikt84vskdPxJvJo
kTTJ9jPXrezI2MaqCXXDIJVyrhRq8tG0g/9V/vh42LWngZsJopqNPqUfPiZQek7Hhb1EJbtupWck
WeoVq0Ir3ZUVeMWbgtl9J2H+OBRTUkLiQCnb0MAO9R++mlWxOxuS/dxoNMRdMkoowH78086n1PLL
lkKKzkEOMf7pLwsHwy7IkvOfWzQrX3i1w6+ZGSUXRnnnvuNrp85gYC7h87M6YfiYNXypjaXnZMBc
BO6u8oxAqegJhnV1FxlRtCNGPriwBL8zKlOLJ8nnG6niWvuqVMInCIvuDYcLaR+QZfwrIXTlKU7b
cKd0ub5J7DS54OM8n9III8G3yBwrcNRYqxvaTNVsY+DLjjW7370dj3SZ05oSfVOEu1ieum9//QDt
xSUDIwx9Pw/y9AFWqiRDJRnzI3OMLSLftUOErO/CmnA+TWCdoW1lkmDHwpl1OgrdxkqtW6M8Gvr8
ikeu8eQmu/QxWy88HL0Nzp+8nBQwF6/n6SA0rdQy4wccS988sDAZN2Y4CyfUC333dzdNKJhUOECw
qWeTDbLqdKRcUOYt2aces9aqbkAxaO4YBP79x6OsMy9Anv2ZfZz0WOaoIK6WN1ORUKd1zIU5Aly6
6WrSne5me1bHnaSM4p6w1/hAc8KGPl8b2Z0k19PeJia1v7H1Xq+hjNDmB5+jbqEDC+LxUiUXqG5C
ezfaSlzu8khuWicaUNB7UqH0n+zZsr/VsqSw2czqVOU0DTn5wou1nuN/rou5zRtDruq50LtPio4D
NrdvUDZ4gIsNXq3qup21e+QJl/gi67m3Gm1NL0eaafu5zWhdq6SeaDGkFaafXLims8m3PKvlU8S+
AxfemobAfqNVoJZkxypOJDdNBYZToC/bdOh/fTwtzkdi97noxBdrE7Xz1WIYNl0wz4SpHYOUZzdI
Boe6krP5jOnA++uhNHx9gtxVtmE8rtN5nuUVyth0jI65PKo3aTHQy6owcrLCGxeW+LOjK5tBvAwY
Vvias/ytl4ghTsOmz7XkmIMNcepSa70CbT8iYwhHnq5hNmVHU8qONuX+r17koydqMdyGUwhjKaav
dGFzcT5vTn/Q6uKlAEZcY8rJsaCht9eVTLoKUuiJFy78vWG0Zb2iJgx6z1y+Qm/2MLViZX1diuQY
1YHs1XYmP1hiKH5+/CSXHcLb0wt314Btyvq7bCA4/65GKSK0akMLFaaXwRSkcndLaWS8QRpvf6e5
yDkTCslmnkoEtX4YX+iArD+ly/AWhQAWSxn7/fqcYWpdFqIPLI504czbGG+Xw7LS7YQ+RR6o5/CZ
3Mr/w509GXS1a/LVsEIBaBXHNumynRGApeqsvr8wTc42Z1wbZU+8hlwXa5qxurW6MaKw94vyGCZl
+KNA44BEriJncVK6TUnK/D5UNLr7zNNuFxhkksNpswsHRcnszqz9lNZ0e/Px8z5fYgFWETn/38bI
NYIgBqgdkItaHzUE4LepZOrfrCX1SdA2PHRtcClP7Z3x8LhTlZSXHSocitP5laSdGUFzbY7U1Ob7
EbfAQ1WZoxNYuXwoNTgLH1/fH4jSakLTSqEhxNcR9YG5GlCUVWEKFKlH36wVfRtnma46UQNnx2l7
K3wBmWV9s2dZem0TaC8R+u2rsGmIQiV0MburR2arV/Ht3Otsk4FwGYMtexWeLdnpikTP+MdSc1uX
OYHb2miZv40WdciFr8Y7Lz/9GQqDrAAYLNeVfI1YzVRpm+Zop52CEMZqbgrF9y/crPNROKOitVPZ
sdDa1Vflmy4a6EKEc3vUs2bcBFIko12o/jK2beEBc7jkJSCih0LRGq4VpYPRakj6jsbcpK5iJYmH
3Fn87XKJOVjF9GrRjNOWFJ/Tidaw5EeRSOZjxpFvK0ezv0E7G114fc6WS8GbzDePRXM57S125LeL
8uLqqGWYEkcxEpyBnrYCfCvSWNlAMKgPsRjlPUq9Id1gHCBx1rTTCzvms688vwAhKE6pZY/EBD/9
BRkQ81gScn9sQ0m7mfphckOdkI5CGvQLaKzTxZlPLt0bAaxK5XzMbFxPQiXvuoZo05kWYfkdmWdR
OkY3j4i5dXEF6yLehNESnPHxG/wHE/LvN/ifYVkuqMRiLDwvqKGJabtSV+bndhLF58wsWuAoQ482
NyH1UnFn04yuTTMgvkITYS/vDazXbOBiAmkvvCCnN/vPT9EB+WDJXriH0LtOb7YaIS3LNcpg7Wxl
KLbz2VUiamHlaHd/1fb8MxTXykmeVD6ZpsZqqBapbprXBi4SfDS7Ar8LkqDQv0Jgeulsvloj/4zF
AYGJzIESsO8aCSt8KUvJTZaf7TIKTFefp+ShiH20tOzK+2gzqEH92BNnUHps9WwdoXEfCHdK0uqW
PF5f82ApdVfoB/GuiKCUBXiPvLrPEbFJD3aQgNfUI+lRUmjJOzmz69HSqubrxxPl9F385ypYUvDe
CwqHMI5OH84UGTUcW5npCbAPyrnVKvea0rTIpIbp8zwO8i3OmepnJvL+MMVmfuEY9s7kWNQbS4mU
hYee2+n40dRIKQHr83OvILpuJCRuEXsl/B/kOHx8qe8ORWaBQu2Sx7be2vdj3rZQSuVnLcKj3VkS
9CA/rfd2gz/k46EsfvXq7eP7ubRul3K2sb6rIlUnkZPb8JwhLPXwRpe/Gj9RXXCFNRAn6hptJdnX
IZHbf1Xh+Od5Lngwmwoka+ufYNs3G96ijM2+wFbyPKZV/RLz0djw/9aWQmi4n9MmvtQvf++uUtgQ
y6mCGvdZ96LIQz2FfvgsY7P0MCpZ1wRSW16oK/WFt3v5Lpze1cW9y/fcAtBA52c9V3qFGOaoEs9a
xpLqwsKKt8Kuqh+qwf/gRGEefv/4Oa5c08vthCTPuYGzw8LtXMOTsZq2fh/N8rMV17257S2trDY4
rsLPg90Mz/lYoquOkij51GuivGXNzW9NPYjdin/xwsf5fFLxW0A2gL9iL8wLe/qqoOfs2eotpV8E
FhH6JiBAEVTH1FUpXeDFjNPHqB4Rd+al+vLxjTjd5Py5D0vFjM/mwsY4kyPNUgHJtxXimfiZnhQ/
P/VkG0Xyx6OczyUNODotGaYSxIY13xHkxhxicLSfVamyXHm0Vbj5/TEgb/3CVDofCVkMc5bVm508
jcTTe6mOzdCy1sVHGr2Kp8RattVrqYMyFLWXjjDn947drkwwHjIO6FrryllIZ77q7DY5loGdPyUj
XTU0m+omCJAc131QHBScbxucvNo3aTA0lv0WslGWoy7F2OKaHQLkSKr+bhO0PFOmtLbExmDmXmJs
Tu/BLFUlEEwzPQ5WHHt2E3VuMTXBTo1ojH78YN+7BTQRyGomwwd82fLnb1YlxM1jqMPqBhw2Zjt5
zotNEWrK/uNRzrdakBH/cMcBVIGmWq0Prd/AOCAt6Ag1TdzWlHho7coDjhw9wnowmk9IHVrv40Hf
uTSTsxnnM0jGgEiWt/bNpWEM1ENzXgYddOGao4j3faloF0Z5Z76yHV9IBrz//Ofq0sxQlsZxiiu2
/6lPbjecP1mS1G2e+PGFvfGfXuvpMguMmSQcOvjsj1n7Tq/IQGbV1XNH0Vo2A2xWdmu8WIEU3gg/
Ge+Z6RX9dkMnfz1WdDgKKWqcyIFfbBruYIXGFSdgI8HqkUqWQ4VO0HEv5/6zxO4Xf05upooziLl5
VMewTrZybCjXeiRDaAbvTMiLgnuFnJDRZFZSC5Z/51gsLGccU/3rSLWhdCrWHrxiy1HIaU2BiQMF
8g8Aa91TVur8RhQRnVsrpv2ICrZ/7Toy6B0BE6X0bJXOwx7ppvRzlrNSc7Ky1LayDPzOpZLQ41cm
ovSlLmQuM0IHhJsYTeHskOCh3jQmtnUaB378avYVQURSLsaHYcgpnRV+XYye1SgYMwmwn+FgxbUu
3RD8EMhuViRyiFVIDnwvxtcsuWrSqi8BpbnPbRCOvwsdgzXtFx+P/Wim1VGfLRgGdStbP3MBTtVF
9V4cjNwaFSdrk4yyuNnGudenMb7XfBYZxr5x1g1XxSKB8w5hSLvJrAX0ge3P+tZDTrxUxFxVFhEu
8VVkA7ekbLDr4J06nS1lgo44D9r81QIq2QW/s8za4sudrce8gGRC3L2c74v4ZxJ9VvASffzyrQSY
56OvDnJKXkKwMrv8ddCdw4SP+KX4oh3aH8Yn3XdLxY26XWl67e7jYdeb5vU1r975XFhloEmMmgra
ILP+gl/xWpJqh+xAB5W8MWlu1/QXlrd3ThysLybfENriVE/Xe+V0VHvewLw+kthSEKeDruUmEdOv
iKSQh9JeXOSRNF5FSofyRSV5pvK18rHW9G4LdST0KqVNtlOnF3uNT+1+bkJr0+RUdgK5Ha85ZuOG
LVN1D+tCu/C9fWeVpHAvE3MG1hhI6Oo5hdg8R5WojGM+1CVn3xoJvFEom4+fyzurJIUSxOekhiEl
WXNCQD0OxjQ26bHq8BUTjWd709zjxggm/f8wFJsVQo0WjD8ihdNpH2hiAAgg+HiSt32VGYHhKWlr
70E8TRcm+TufNdhoC4CQdv/yqTkdyhd4M3s9zY5SqGImponEhzqo85temqvQqVvf/tyW4/T572/m
n4MtqiTqTusPG2QS+E+mnx87nbQIomvJxh184c6RFV7Y951v7Cmds7NnetD3RzNzeoWKyGN7NOz8
WAhyAM25j9wwDJOrQetAeA51vP340t6pjpB+vSDekMqgkF4TPCWCHActTReMu4bHqaLvkMSEXjZq
T2lSNv3vUgrDvmb/dQ0UPtpo9Pwv7InWiwgnUKBPKE0XvDcw2dUWVHTT6FMt5LHGmMRaeocHobf+
XSYp0T2gXX+b8RMdrDXJpprEeGFHcTarqJBwBzgJM4Fp/S/v0pt9i2bGAcSWTKFnoTQ/mMS/FE0r
IC3H8b5EPHdlD01x4TmfXzLbCmBpNHc5ylAzPR0zn3M7ZsuhHoNmhv2Ni7tyShlePmmFzUOSDqAL
mi47mOQ5bKy5+TujDzterpltGjee0Rct3On4g5GG+CqEetT8uvUmXRtv41m/tOH/I3l/u4HiOIEo
k/YhkxljxfrNGWhF8MHM9CP17kZxgpxIUmykjX1TlEHaLbgSKfU0BIk/tAZPIUSWAHCNTCWkcMMi
ae9CyTKeWpsAE7fIatxhmZgKFQdXr5MJMgzyZzAv1k1XiO7Q576/aTHdkOOR4vUt6Esv7i3/tzkl
xYufE1RQGk0WewqzTbhNNcWhBxpJucL/XhrElPaYgwLRz0+SOqghZn4fk/0Iaf5FQAhCnZyqc+Ua
4Ne+Wn6NW8QnfvEKVpi1V6a+kXeK0QMPytn7BI4MsLsn0rNQdEfHclahzsLmv2m1UL8VUdAPDprU
8r4oMlVz6jyX76RO59eP8SiuA13LXsYk0mC+MXHdLA+xFM8gT1sH21H/3OD526HogZfoj5k0XVoa
lrXm9OHhmmKZJdpzOa6tEy7HAC93NY7aca59fwIh1WewTQvNYM+rGHs2fUhFlaGIHvwmsfs9Hl08
vUSMC9Nt6zCLPGDU0SchSea3UqXS7QyjqX2eyC24U7gn3XWe2tKFFwtB9/pnaxh5qLHqBErKdLRW
H1gYDcqQlHiMBQZ2vNVd3D+RbF7bjgmYFYgwlSjsxgtLQhWVTcKqr8iP4RwXRy0eUzqGPYg/zzAD
X9sRe9PckvHd/iRMR/pid5JeX4+5CpRDER35SpFdjzetNLazmxdyZO76rocak/pW/IL13pidrsIX
4+SlZf/s20H9aaR4l50auonvzL45+tsxHRLkRkOPyR6EEAC8Qs2xxtmgn/QtmOk4cpW0KV/gKEm1
lxQkERtDP047FOeashls0ohcUyp1oMmyn9hf4KLlE9U1C+SZTw7iF2huo+5G9VDcc7oNDjGa+85R
mmJ+sv1xulGtKPPdsGyCQ5e0oGHsScIpE6KGAoulaRPYqTTw3SAppatuMMCKZ6lZYpMeFxEi2RNq
4kbQ5ejIJJ39wyg6OBVtkyabqJ2sn2lQzIcML6i6hVMmNeQSDbT7a02+H/V2eqIiDNKhl3UWPvJ+
zV9a0uEGZB32P+VJZvUI7orEvmnTInguGghZTkygL6ljts+pJgkHwDKijh1Da+vPepGVtisTsolI
Mu30l2SYK59nUOjlBkuvBByK4IxHEj4L+SDXo216czf4xTXSFj/dNlC9f5FeNkjfJgkptxfKSlB5
cdWO0yGtSHNzYdD3x7EsyukOFLEUfwIM4MfPRunrEoq9qhuwKSuR1HwWsp9aYCTioIivurkfe8jO
+WSkhyGUUaGghpWMK5O2vOQWdVB8jTFCNk5JGo/mxUEiN6gUKAM5RBF1OwQSIE44gPlAoCaj/GUa
bfudlGH+iqKH07CwtJpHXxjN1iDMSmxn329uM0kKZUzRsbowicPqmtOzkjhN0PngJaeefUZWqXZ8
N5GNTC5E2SjDrmgTIhzMLu6uBtGURAgnddlvfMkKl7hNaUpuMktOf1HXMW4nLSYAK/RVHa7QoBgH
ypb1iyYarXLpwBg3YO1inJejz1loLMG89FUG2gw1UDTCU5LJHg+JJFT25dQLOshU6uc9vdFcviZ9
a5I2VMTUW7MZQ83LpAo8rtahtt2Doao+B2Mv5Xvsy2VySyCpHd3XgzDxWlA72itdU1zjFs4ruNzS
nL6EoW/eWb5FMlYpiF3GBySC2lHKzDwMRg0fNKhSqABdW6J7J6VVAMQaMx+0RRr7h0GD9nI9FkoQ
XCHVtq+UkJ2RyxxPG1duRaF6iRg6dTsOIwEzWmmkkdsofpNtlaIHPEGHF5BDXFiZSYpJ2IkrpH8g
33w5wOI8D7wyuCgaqBYFP9cprLF8MYFkoP9U6apuVR7sD3uUoaVbQdqD11Oj4HMvt1nlVFSgn2jZ
+/pGkcZk2iSh7+9b+C2mA7knfemVCguEGoaz7BFHxmI1JGq+UW1+h1faQXSjR/w+qHJKEjmhWYUv
ool0sVsO6KScZ6XxKUjgxl1DIS1u6NaAZjDywXwuIXMT1qlZ4acltFbnaylNUFa12VwWSjX9avqU
N5wGNtjjzGf2d9UldetwrA6QugMhsiHGTdGz31gw5XBt26VThvMY7axOCb6Pc414Q+2txmB9ahXV
FX5KqYVcNu3QyfBCnbqeI82rqAqVC4kt1Kl9kNWyNbqJdmMLZZYcvibh9OCDPQuoCajzI1IqG82/
X7XfJq0of1tNLp5Zy4vRKUSgfU/iqfpZVuTAe4YUxdxjYYbFbqpL88hjnku3bM2Rj14RJo9SGSmZ
x/6iI/5HbWHvZdqisw65SrbxraJsRFQDn9WicCwdPYwIpqMok/YO3xYl8vJ+oJytALVwyYkpZNLE
C2lyzM5OIdFmNPK9ebDErgg4lLlVLftf1cJocvpUUvwVy73+dTLaqqAe1ERkkQOJeqLCGVieOtrJ
/TBm3AndrpTbWkjtLaw89Uuc5wb4hoi/Bc6lu7WIcAlcpZCin6wZWuY24CQKR8B6Z3XzZ+0O8D3U
CX+awGuxlaSQ1VolFEku1aZaBMeJIpJfmFfGRAvI03w55qMn5FCCX2a0ljN0kbZN0pJjel6wvjpT
mclPWpTa3+i8ZyFut6rT2YHF5lUrQp3vQqmov8O4MVK3lpPopYjGNoPrEKc3WpvOHWSqQoYzMxaD
6oEMG5/qpg8HNtJFFW+LfEpAmyYQv8CJdNDU8iQSn9jbgXAriSj4YUyTNOzTYegA+oHZ0HeYZUvq
s6lScgwbAt6uJp+hv8ki7J6rXMpeqoi08yswbPIuniL4mbABpmvRZ5HhAHfEsKxmaftN14L2uYQS
82APSlhddVqnBV6MiupRy63yM/qz8iEnBC+Bj1CyGUw5cW9zXy1kB4pCcm9Y0otRiTan15OxjA6j
1BFdnEY9zzkeLWUzKrYE3YwQ+3FPvZ9AmByw8Q2bEpkiZdRHr6ARM2hnFKeDnd+peQxEstTEV5Zs
LYaUNqtwP2jWcO5sRf5g0hkQsB2mWds1U0JbaUi7gTXDiMSvnIAv9T4NhH+IWnmg/cLK3TkN5r2v
LOV8WsYm1gA4tonyebIyO0IkGutfKXrI5k1kWXmyU+DDpA69Q9/6kguoxy4ImGF6Gtjyd44Y4Zbs
ugYm05aSedPR1aLzSnqXxmd+mGCaDHBC2x2bDN6jAnLMdG3Hs+w/a9T55n0SKmXxM5dJwnDluZq7
bWcFxrG2pHhyjHEOPwutUqFEDQ2Zwx2Hv+/0t4E7j1gJpGsDpuu3kOwMappEYTpyOPWGp1lj8WxH
SgpODjTcsAElomJVKiz+RsgZyKUrF2efRmUKh7vUr0v9N8+vk58SH5kYPNNIlq8rVphg09q1mt6G
rBcAsVsIX1lVD9mVpMdZfS3SMQy2A0FqxrcSSO4tYHjjMVK0TmyRWCi/4W9MtWeQfpJ4LVOx8bIB
I9e26USXeGNaaCWtuq6asQKK7sZOm1ra+AOQuhgcarsQb8rOk6lGRR5mybbAVlBoFNRsqXrqFcS/
aErlfjyoSjqbD5NGkNyumNV69MzIGgLX4t2VPZqCY8yapZLlIdpk+NXFkym5KPSK50zxpXI/ZTVb
hznq5PtAVtrbwbRDaIValr2I1phyV0xVkmy1KU2CWwAo0SHOKRx7is9JDlYC6Kut2VPCdv2uwKVF
3Vh+QBY9sFO3zOZb34ZDtecYAzeJy85ey1I279hESNJWglEwOU3dmoPb50qkujrr0IOul6zfcAN7
c9MErSGcKambX5yU5UcwSe2RFVoqtoWMfcXWhixAwWWo+0SRtMntCT35LvnS3HDfOUxsay7tNuaw
qjrTFBLva/W12Tj8i82nUY4rzhxZJZU7qEL1nVFX8rgdFU5snsjUqXGI55H9mzJRytsMKQyZEENA
cHk2kJy7UeI0O6QZfgdHrgz15xhWfMd7ExqU6/eVsgkaCc9AAQN9qwWzrDlt10f5E3uveGONTeFi
2gPzXOrYZUBTQVhz7aDim6ZOE9/cuJ4Dt+kzQPuhmsB6q7KiRpRii8rtwdhxrDCSICGBO5sjWJiU
uHfYCYd6JzeqvDNTwEq3ZcHKk0S1It8ms6I+ZHZX6a5WB+RXdkszmdOOLBleSqLl86jL4w9ZmZIc
iu6IUrqoG7v2ikYyyY6idO67er+YZVU6L7edwX9xiojmHW+WNrwkjar9tq3Z/jzpgxLvU8mARiiR
58xpLvN/yFU332expAGVbWX92EMB1aDrSlaxZc0dkb7GmdLeEf+o13dqOc4vul8V9XU9DdDV/X5h
YoMo5jzO9+b3IGqj3/STXcpumy0IRdWatC9pPsbkfjFNh83QTNPsjPo0G44Kfdm+tcCZzV7fVcPg
DQRj3aUdZmRgAAPfPSUMwVhGOSExV4aZhz8ktuo/TT+YWxeuqoyVH4oYr76Q6MfGahb+gkecicd2
pFODq6sZDuiTp/7Kt2kg7SiFjr8rwHpsUfNR/7kkgpZewVFM90ojsAHPL0Cz2EkRFT+mEOdCtyjp
A7J0ESLBveXEycVG9bGIEyvkoKJGOZ2eZHy1Yb4DS4tJSdh0Uqfdc2A0Jw7I1Cb4+GjmIygAC+eI
qgYQnaiOti49XmhLBa4WIMWSH9+BYDWlPdyHDMwlNFDlulayKfBS0VNwF1LYfY2GBZKpGZmJ69tP
sq2Iae8v7S8aWrgtcbkFelS7upZX9ZWk9LnYqANdcYziGZRM8IXRQ1PWyz2odeXbOEa0qfgqdscx
HKY7WvXDfRRnk7/XADRU7LdK6Q7+S0AMjyj6J3xWJK6G41gcSGTJYN2hfEcDNArx0odR41/b84y+
dTIb46rKzOrX7AOz3aiYZCWnm7Uw82xiiR5hXdY3oaAw5RQGSDYnJaz2C4jkDv9x206UMiVbbq5S
PW70e6gnJnDVocg4iyPduOrVkY0vjXPtBpsf4FlfkGXgZvUENlPr5PgwzYp2HGvTxIuRKHw/YYGF
mquGnB8dc9SbwemMvn2a5wIgQ2GaGYfIMLJuRugp/o0qNOoeHRsq2RlDo3lcsji+zjDxb21RDuGm
Kcht8PTYNO/9UDPu4qicX7NGajWXf6v6HaaJ8TpUbJsdm/v1DDeyATscmeoR026iMmQ4xo5fpOIH
ZbzgS9KD2eJYHqm907Pxb+D82eUDvvsA7xwZlQlHXcIXWHqAqG9aWRuJuuN10iBJg/ykoNH5rCMl
X2U2BU1+ayAehxlJBkOzE0bd/qjHOPr9cV38rPa16uUt9ds3NeHEAJnltwPdNJhupkkH7xuIm5TG
XgsZ1tcuVMDXZf/TNhplq9PhwKrKcuLTRjNG1UvTzJ3k30T3gl8ML3RrPr4wWtSnIw0SZQ617/PX
UervqWszknANq2ejDVyr3ar248d3ct3vWl/aqrhf5vDfGzJrXsuEHjh3M48ePh5h3etaj7Cqpet5
GUgAT/NXqjzOYmGTXobxwhhnRcVlPqDGQSWLcAV14Oq2RaVO50nJX/N9s9M8cyft/y5o478buG+G
WN2ocW701hrV/BUJ+abOXkPlkkBtZSE4H2J1p3ARKlCOuArOYiz9ueqQIP6t8urNfG1/Ch5mN9x9
/GzWfY4/z+bNRS2z4817pGOYbUD956+h1RHNu6s6SmA7rch3aXCVS98xbV14ld6db29GXHVz1Hpq
ajNhRAMXkU9KWXOpC/nuy/pmhOXP31wTlUw+UhTSXmVJ3mqStjdgQfv+ddJc0J+cNefWd29VyvYx
/kZmN+WvGCn2KELdyaz5zKZeVx/Adruy0mzj/FetXMQ5vbtMoNCCO7MoiPXVfKd6PJd0KPNX8wtC
juvsW3RdEO7gJDvtC0WCxIsPIPC/TLeTcyks6d0p82bo1XtAp2AyItXKX3v72I1fOZgEQ+1Z4lUO
7oi032ni+eM5+u768WbA1VuBsDkXU23mrxlvnN1+w9fvwoq+MC/ff5hvhlm9CjMdRjMDLsYSomw/
PzwA3/YADl0Y5t3p/2aU1fTHnhGKjvLNa2YSJME2K4q2H9+uS1NjNf3VSZOQ0HO7Sqi57YaShbIg
KtyRDK1L1qp3l903V7N6ASQtIVxJYazCcs2t/mw+A03OLtwy5WwU4nXpUDLPFZtIMWP1ZKq5CDR1
HpVX1RiHB0RfoGp7yPKzEc/eFC7a2qoNDnTIBGlLeeqyWUx+xuQDeN2ooVmPm2x0MtvQvLqQepdI
UQ1laGld+KHqMhNPOnI2KCiy15cUbFbGJaPu7coj1K6Uk6byf6IYpRXPeWdMXHM2kVNRY40ir62E
9TtbzrFO2cVQL/AgEJfSi8b8pIy2AGOrz/mNPfnzzwRnAM3+QQytw36nLa+RHpiktFg2Vd1OIig6
W/riTq/OFvZfARfYV3G4fTyd3v8oLXKHBTS2WDROL8qsaLFmy+fbiq9guuuFYxybp+Cr/Yli5T4s
7gilufQlPHviq+2dejpmFmdtpAh2QZkVs3d+nv37iRtX0vwNLqWjXVRmrdYXdOjwkjI2d9kxuouu
k0/W3nhAu2dy1L8l7iyAm/0ru/DteHdReyNGW81pX+kbHd0C+7zpy2x/L0sX3NnHT+7dhfrNEKvZ
OBVNnNHc5EuLss6RlE8S81BqH5K6f9KoXufd0Q5f/oz5/+GW/0kE2JvbfxZu+XAsu+N/LBGXOxjv
v44nCZfLX/0n4RLywb80vCsKlBJEnSB9/jfgUpP/tTB+bAQZ9Mb//Mn/BFzyJ2iSF8Ew6wHeOvwS
/064VJR/Ld1/SIMLzkWG0PY3CZfLvPv3EmaZqJERUSHZ5x/kY7QGeUB+Rr8LLu+2wbwE7Vq00u9c
0dSrNzfn4Z9/8G0k4enc/DMMsc0orJUlS1JfaxcyfyY/rymtW6kt069CZiHX6ra4w2eZfw8wEn0H
qK7uQc/J36vQMP5K5LcMz57JxnMCHUKFJLJ65YHT142e68EhlwnNUxIr87Jx+PzxNZ7fStuAd4bU
FAE7KKvlHrzZh4aySTdcCcIDhDDfpdNG/ghlP/fjUU4Xkn8uxVzSdpfc3UUofzqKNE+Bb09ReJDp
ZjoSFU8ixWY6XFYmex8P9d4FoTKTF2mfCapvdQpOuoppDcb+QJ5C92JTU98Ch0AH9/fDYBDna49K
BIzk6uG0cBMnghTCw9hn7QZfgUyCTtJeEKKsDDN/btzCzYQzCI0PWdtqeYx6sreVXg4P0GrKQ0Oy
E91EOd0WvvpraEbQZg0AQtF11nbAs+3141xw7jPsv5+LGL0WqA/AvkXkd/oAe+L4fAk1+iFsQLmF
VqaTsWCmFzbRy1f69L1mlqPNxGfJDsVaG/+pELIZEWp4qBL5dYDO4thG+UknwYowgdH4+5kCXYB5
wlKFvmxNk6GcqtSRbYSHiE7ariOw08FyXF3Ymrwz9bEayDjImPq8yas7h92352hXxwcxjz4kk7Ty
2Kn8GmSEAH85JTVwBdgnkVstSZBrY0yW1EpKnyo7tNgY0LUxeSjvNsqFFePsIWlMBM7cuNN03rJ1
3K3fWllimSUrxow6i1T25NUICB8lzsj6xLH2kvnv7IVmPAuZ84IvZe6tx5sU0Qx1E0YHAhETL4yJ
2JOElW3+9uahccaACoINHiUWntMJXtGVxDatZYdR1ZU9aW49Be5EXBjl/H1eeCHMN7RTfCR1Y7U6
FYu+sTb9DAmhljv1qMlU56vxNcoLexu2gXqPwvqTsKrmd9nXxT1lthwVR3FJl3d+U3V0m6a6WOCW
1Wu1fEV6OhUKBr+DFmoTWEnp1ZeiS5rYdwZhHeboy+kfP8/aFZY2atFVZPMdbLQ7Gz+vEfOZRvW3
rzG7/bejrC6F8Ba/ScUUHlo1Ia9M1QA5DEQJfDw/zmc9OmpeLvYdUGY4OJ3Oj0nCjt2HBWLaQa+u
JFo8W0OSIghG0uQlxDccPh7vbNngE8bnhfcLRTGHwuXP33yX5cIarMKUs8OUKcYXgafcd9RqaL8l
i5nhbz9mGp8ylkHc+8vpdS1elgjv+S/OzmtZbhxb00/ECHozl2m35ZYraUs3DJUMPWhA//Tno+bE
jJLJSMau7ouOquoSEiCwsLDWbyZsDGHDyAggYgOcS+2ybIObfL0dGMVi7WBCETmW6t6IlA9dE9Id
cbUQHHoeBzsgAenGh7peOEZBbBkRKoIgW/xy4dxIJCXwleIZyRK33Hc67i2PFTgoCl9NE4f3t7/T
HL4vriz0k2a4N2a0EL55lF8Oh3vSJHnIl8+QrDQXY0iMKTBwa+nRuJPrh87k/hyV1n4eShRHNr7b
9aYkASHPVg0YeqCkF4OHeB8WxuBUz0UD4P2A6aYT7mDsJ1+jKDO+YQOKxPXt+V4tL9mOSeLPVTZL
JrqL5cXqepBVmMvnkDbRDr1PCr5eAook0KyN/bI21Cx5TNZDPYVk7nJpDaxSkegvGnIftJXhc6jP
1WD0Z1B66VtPG8h9/CpmQg3HAOTx5VAAQWiJiax7htVo3pvS6c95K8P7EIGc19sLePXNyDh4lTAp
jvXssHA5VOGltQlGq32uXeAWGR/qocfAbD+5SnNnao27kbmtrCJah7y6SFQ19G7mU/lXIAmLhq6D
J9tnRWdCaJk3BzG7kGDG49zdntrVWZinBhvVISngcbgULGb71YOatu0zWZD2Hb8h8H9hlz8N+Lv4
YqqxACw8nDUdGrEbH/AqtsxDkxCifIAcBOnc5SynSQeaKbX2uU8FgsymoX0TRjS9SXyEbHwxyuLb
2RVOkC1y788GKLPWxG1Uh0J+h3tF8ClJsh5Zs6R/a/74Z0zy61mzid25uHgMYZSgxRizd1PngLLY
a5XMgsPBGJ5uf77VnYKwzywVj2SotXgKIgwfdkbjtM9emdN8N5DWlYipI2evbaUfq0MRo2eeDmn+
soGITNHQjQC0nic09e814GWv+LZPD7E0xcY3WzAq/3w0Wm7IPIF/g2r/p7L21wGQut31IY1jTFcr
vFlL2038SbHTBzCd4bNK71ncDTOWYZeCFzB3ZZjrv6DMiJcKWcv3NXoMW2q8K7vV5fyjQASrmqx2
cSZLFTdILkMUQHqAMlPQmw9mFwcbV9PaKJDAIGzyDp4dzBdnIp6UZmoYZeoyzGardjilpJ/H27tm
JZ7xnqc4QlmHy2ipAQr+tGlH3eqf9Z7rNuYaPKt1ApZKy6rXVsrkzfEMSAVQCsR4qCLxDrmcVT96
EUACdYLQYun7hA+1d6RS7cEMlYe3To1NY5JJoAaKFMeSJT5KRxRTZqrPiVoTtnB71TWw3tQxDkrV
O8E+SwYaaLcHvQ6is/IcyQSkcQrZf3Q2/9quoZMHla6F3rPZDt4Ix8KS8RklG5RVJsMNyqPsGtG9
y5BmL56zWZBh4wdclrXn88LrDosjbgxadgjGXS4wnp0qzr2x8oytoPvQO6X2MuaKPGOrBZsvkVA6
DokMYnNj3OvtSirF0xX1E+K4sxSRghEYUKUqZltNxz3CtYGyUATRxh11Pcp8O1DJmN1ckImc//lf
y6vqwTjYhRs8BymGs6MJP8uJi60iFGVC/pyLvBAeJAxT1Ks5FOgZLa4Kq1TMjA+tv1QdC/Z+cAbF
PEq3t9z3yFYAsZyLpFDQqkmbnrA8182HvIbiDSUF6nF+Sqoy7/b4psn+iL+tajegkjK3gPke0JXx
QWhSEDHMXlXuSWhq42DVSQT3zQiBUlptF3xWbKFQphkNM7tLy6DUD3WnFHxIDbbrLqjKStJ6irXh
YKo95BLPKxLrW51M+bgvg3z6kgk9Tt8h8sAZ0+NS2o8CM0paVeGAdeBHLW4BhqllZ1gnFObb5Dum
lX1zMjrdRMm8xQv7JU0s+duStdbNtqRK9ITpSWne68Jrm/dtFpbVAQP4HF/iChvxOwN4HG1hs5Wv
YT45zgFqiBs+uS5S4ygWGDncHGlE+S7KgJs8AaEtn1R1yD43jVMbx4QKVfzJHq2YO4Ws+ftgABz3
MSMu45cIiO94jMXkfpOUlb4oWOlm58lLm+gk7b4Iz1PaB+2XLK1S5Qn2XOLcDy6cUhRfRyTC3ye9
ZlUQaJApepmwlOxPWAY53wFDYdca5cJN7wsBTPwQDK073VVOCZSkyvAZPMRJB5Www2i3ue/MJM53
ou4T9xToyvBR6WYEY6lWyWsN9yTCoNXBL1pC+XD3RmtgcgfqM/5eRiqNnkq1RLRvqOTeK9g8QkOU
EnZPCag/2eVpIP8Net3+0PQDhUHSyS5+UhuzmHVXTe8XIHt32mNdDlcnbng1nIMoGPPDZCul+ayI
zupP6eSAL995kjzxGFGocF5ycIRoWOHA4fzLfQjSW0mdNkyA4VuVeyydCepKoXjFv0D58HcARIcZ
LNjA9mRKzKPep3WsDyBAc1X/NlCOi35NuH7rd0psucU5C1S8ueE0lRgmhHbUnqYBeszJsZJMvQ90
KtcnaUEI2rteir33jmJdOh1BkiKdjlKhtO/TBhNbA9FgtzWhiUCSOwgamWCLUxBkBzn11biXKW6z
j3bm4DjZYTbUfhtHrZInr++N+BSnWC8eUWco+wcJgFnK3WhYg3h0rR5T50qxZhxkB5j8sZYiS58t
DNe1n30gJ1FiH59E5XOLqgYAeOl20EJosur3DZp98dlKglL5bnc5XcgSAb7uUOhqkZ07GXvAHcPM
fk8XIQI5CVtHU2dqIWgN24vQxHCysqjPUxs05X2c8i/vxsSNs+NUNxgOlg0MsAduStM+2FD28V3F
/SY49ljLvrND0eMl2dPceJF13aRg1l1RfktgLFCyo+1Qi8+T1tnBz0lrRPg68krqEV7IsG84CFXN
o/a+nFIbr03FHQz5vcwqq/mQctrHJ6XklXNOnZy6d1Ma1A12SYR7ZH0QmHj9bJEFYlsAUoXVhvyh
ENKOHibLGO+MtP+NjztIZOpsIBBBPTdt+VALXfsFAP5rUzsvoRdBlSmtj2MPFlCBuLSXtaUeHUvm
v2U7iFOD/+vBow6/wyEToneojUiM1O1ZNtIH+PxFSJOtFIfxvkz0lyZWTAdQZoojOynKLqam/tC2
5Tm3I5zhA6rMKgLWO5TUSz+AAHryJtPcJdVYnJLCbHc6hh87DfT0+wSF90M54YKLRfhLjP7vvu0d
5c5FW8gPYsp1ymj9hvzaw9m1n/FsbmGIWgro/MK8z3TvxRCBOHb9EN5NmvHviCnHIXWUJyjrULWF
KE8WlaxzA2PpAFfZB7uJs3BG3enVNpo7B9LFyW1i41PbF09el0zHYayCe4hkyR0JLeRhINQgSpND
i+37eezSR9UKnPlvg8WVU32GNY2psYDrAsA3Opq2KJ9NLf+GIIuG7/34vnLUcK90ljwNcVA9UugI
X4M+SQ9iGF+lplNm09V+N/GqhrWQiXMNQQZJwl9ISYD6D4I7s7GDEWPVsho0SVcCr4A7rTWAdSMA
PvIapHHXFx/LBvN1vFqbtnjX54k33eHoaWbvTbu2vL1SxZryQJxE3dDOwi6+qwEyW3u7jlzcwseg
Fz+GSUzDu7EWzqzjU0N12ydqLPpfYz0W3e80HvXug5cWYeMniTlRfadSYpzLGtzzr1xX87HhHrOm
6dMopgAQr4qgcvdQ4fpS/8iKQa3fqUUu4oPKiU6OEr0D7yEfW4MoqavZB4V97pyzfjLGs5a0eX6n
JRpPNsB+lnWCWxIWv3OIiq22j7hrExfOHJWydm/2g/EUhI75QwN64X0PCNLh0ZYA0I+2gLe5K3BC
77HNSePGuEsQzqDayImCmVZGFkTZAQczIOPuYL92GbjMJ24vJ9i5URKlB0UPU7+Qg1cfKVS5QA5l
533Oo9zlwkVh96fnoW22cxtlGh69XAI+H/CvB3Y89K51pCyRm3eR1nnqrrEm2LBehGHCrtHViNeS
UM3fosHkcNfnVqXtWjLS7NhnSfyNK90AZOZZCLeWShs9RDB2IF9VBvgSfXSz/IQeqfpuAETs7SEY
m8y0LRTzE+KM0Y8q79MJ+BS3ylOleYJrELB+enD7plX9xhKo97giFvLAupC8je5gljwDwvJn08sA
yHLeTuUOnRL6YoMCBPmdGPKpvkP9IdbEflCqtDkFSMuP5zqYvOipHiIYEzvgzgYiBg2Y7mNUOLl9
yPUZGOcOod3v1dowQCR0do0rUlNBGNzl2eDBsU4SDex6WyVcYDiXWO8r4MS4y2O88KH0KPlwM4MJ
f4nweB0QqrSk+aEVbli/q6ssqQ9TjFbVITH6Md4R1mXhe3BK011TQxs6mFZlV+jQ9Fpw7h2IaQ9O
HXXK+xxcd7bLK7X8RlZgYx5DnxVAZi+9XRIObXzMSPK/keWr+UPFkeRBrxtJ87ON1OoJ7HSHH3cc
oUZw5rKwkn3Tpmk3oOwUt80+mAJLnIdKb+x90UXw2NOOFHTfdYWq77iA4elzM4tyBlSTpyto+kUn
gK89JA0soJAqklVjq4+0xvpx5ylU+k41kev32OlJfM//Pf4YmrL5LOtyqAF2D3MuESG5l+5dmMvY
Gg8FUOY0ttg1llnnygdhVJV3dDBWtj5WYdDBtJcaIJU9V0spHweRlT+tOdG8B57sCKTWo4RGyxCW
Vn/QOab9uSo0Y3zW1CEsTuUkjOkc0L1tz3rewWjCFRA+INieND/UPeTne69Ros+xk9fmzigK5yMC
ELG7qxAlLmCUBt7PONb0BH6Q3vPxmoBWc11O4XfKJpW4G8npxSlLZraoETZJvbv9XLx6rVFwm30M
CaoQrCh9Xb5nqNfHrhZ3kS/QJPeToiyILZp44SLDbREr+nFntv2WsPFV/ebPqFhXkPzRdFy2Tknq
07oY28h3uMbua0vExyQGfl8VqDbdnuBVfWEeCsciCgxUFq90YSmga1rZTBEMeQmfRlHT5xF13HiH
/y1yXnoRb4Cerl6IDEjRBJtPHb0R0CWXK+qEWAtYhR75Q244ryGghq+pZxYbZZPVUejUIpwDkE9z
5+/69zu0GtpygAHsQ5KrJHy90g5evHFSo42q3tpAc/kX1DnvQFojlwN1ttlBQmpiv7KM6l7H5fJo
jEl9vv2V1jYEz2oXJAmiGVhZXY5SNjJSwHLFPpiV8M4DhkCmmYhnJ0O67vZQaxtiNjaihUqhgj7E
5VAZHCuOcR/7llp/aDKPMCFSVAjM9ivt3dfbg63Oi30HcP+PAo1xOVhSRE7tovvvC5mZL2rYVz8m
OdSAYvWtQv3qh6Kehebr/LmWUA+RiawwmozipGaEXLJ1F8jPiudE3afbc1odiOIrnQ7CBqX6yzll
ZhwLA1qkHwSi4amB5d9nA8Z18x+2+IwVAMFEOdm9MpnlVjCFkiQ+Wn3tF2e0B1wypjJ7o1MYUDNg
UlRzZjVsEFNL7OdUQXFGeCP2Yeq3hzDS0Cpz3OjjW1eNxuosOookzPyVFmUx2UQjt2mV+m49DE9Z
1alPuZ1mG4Cf6/2GFxnVIlSwZvG/pZJW1tGWUb3OeW6LDNFSgDJ7kqAKwlCmv/nzXA61qFCpMutg
AI4OHe1We65U4b7QnNoCya5strl9B5iQUipl28UBcsMyr0zRe89loqBTgZIiVGKv2Sh1Xy8b8AJ6
oOwBdpu+bC13Xob7QlaHfglXfz8ihcST36yUAeqcl3x+605A9IqLzwOTApxxWSB1OkfHo8ObiQSh
Wr8IMIJ4/La2uRG5V672i3EWkXuyp9yLlDzyG9Qqdp1Qjpr8pThFu0MBYzqhArUlxLi2jMBC6Jxj
iDcHh8vIkA6I9swJuA89NWtR1OzzB3hmenzXW+P/onB/DP8n/FW8u0ZXruwMEygeuxwgOu7i84/5
6wYc9T5R0lCN/Dh3sMhETNEhSx62TMyv50S5GEgZ4mGYV+BFdDkMxU/Vq8lWfRlmydcp7qqT1Ra8
9TOY2xtX09ZYc1H4ryklbuYiOzClfhfr03swpYjSS7U/ZrDSNy7c69Wby8oI9CJhC0JEWwzVUu0L
QiiqfpMbwWcKAxoG7bHz1mYLpIa5S0ebiu901YzI7dIw6zhP/C6NpXPU7N5rP9Sg2bq9hwGIsXGM
VyfFpwLaawFFWQYLNdBCx2oNsoi+pyIw4DfQaO2W8Peci1yU5l2AXlyx3Ewz4uuP9tdfX0mf6/1W
y0UbIBrEYxAYSUVQsrq7WnWLp9btkyc4k4qPcNRA9QOVqzf6r89XFppjgNqQ/qZl7S2+niUT6kBj
lfiOpGTOk20K4n1bJMUXLUQ68nA7YM1/2tWEcfmaux4kaOoi0puhCSlXqRMf3Qd54hVEk9NGTsE0
0+TBTtrmMRRSv6s9Or63R175oC7kX1o6ZLjzfy4PBIIhsZflUeInY5YdkIuJj22vjxu7dG0UyCpg
2YAv2VcYHMsdUhVBu8SPwTx+sdUEIjV/M97yWLzOPG1641BMZpwPee5iNgGljsAaWEfF6KePdmOW
HxME3vZ2wKurpP7rvT2eoOpIlARSD9DYXOQcuTP2U9grsV9KALejq3SnTGJ00DietpHezL99uUeA
PnJVc4vif7hI4IWAj5iYQeynoWxPnIkQ7Ohz2enqZ8RzukMydVsNv5VoSY+T/5JV4UGwTHh7qvFZ
jBSSb3Waecp5ST44yqAg8OPIjWi5dgLoZs4SkkRdbGMu92EdN+A2BuIYguXZRztC/L1qlPyhb4R6
6DQrsXZ1UHoPMnW64+0jsDrLmRnGRCmHLOW/B8riWBAgYTBotvxmeE0CY0DiE0dzIWi2uuOrWxTD
VxhexBci3OVEoyivRpcxfLdF7TEojfIQTegCik4Tj/iSmF9vz2512/w13mLb5BhLpip1Lz/vEWlO
nOxX2CrpLh+S5IHGVf6kpVm+gehYW1HMoUASIio5uyZfztEQWdR7UP59dDXHxyCJ3H7XRa34GkQQ
jTZi54JxyROJUP33aIutQ9mJ7laiJ75Wy9I8DJis7mj+Be+SNhnOIhERPUUKwWPjtgiFOob4Am1k
K7NYENz+92fAePnjV4bJwqLO4wXR5PWxw03c91Q8BZJ2P6sUgf5ZsZ2KbVeEOFcIm6YhLayif19b
evCujcvwLi8R0R9qPLMjW1jlRohf2wG4qAHxJQvRzaVguevK3g4SFdE/rY2OaZH08iS0lAIxOIY2
PffC+ZfLvtyo0qxuApMMin93RkYtNh7QhCBoWxrhrUWvpxDG5ykJ1GOV2cpG7Fi7XXiPkWXN8HoQ
gpfbrXKVOnAbYocxzDzGQCQHe+zUjWR/LUJR3KJt+yc1WeIFmgKJWdmOiV8AnPFVVDU+oq4rn3SU
gz5MTuNhF2A2dxraym+FWc4bHEcpvp1LyctbrKRZp2ophZb4qZdaR08iHBDqnfEwuydt7JX5j1pe
MgBKUA6DeGp6VyBq/DFi0vDUn4b6V+6xVRtZTb9kZehfqf2N5yhyx6+FW+S/6HnKDYzg6hkySH+g
jgHktvR5K/+V+GVqWPFPgtSveROcFQVjhgckW7FH0oey/piWcfPFybHf2VW99nPIra+j6MxT6bbG
R2xm6f5GVj99vR1B1z48LBQLjAg4LcyDLn9UOo41pWNSJLUwKJ7WmjadghL/O70fO0p1mfhGV0F+
UNB22ViQ1aFBbHH3YhuH1tfl0L2Rdl6hAodziqB39lGCiPUO/R4AC3Wu9uKgGBaNX01NneKAfpTX
bhyteYCr/eBhkWfA6AN9vth6ihFEPAZk4utTqr1UQCv+gV+UPGuDEh6kGllnL+qMt0kv/N9QCoYf
7golxPlMX07bqzDBUK0y8TNs1MKdVZiIxNLLU146KuX3htC21AjWgpVJLZm3FGk/lmqXI4ZjNKR0
tBK/NnD72Pd5W3iHbECmaufEGQo0t7fU2rKaOGVBOOIpT+ZxOVw3BWruZh5XVlS7jNNX/8o0BLfj
RXF0QkzK+x3x0vp8e9S11AOyAs+2GdJp64sbCrZMi6gfF0GLqHCzm8IMQSKdnut5Jki2J6PV5D+3
h1xb1xm2PVeBSVmX6zo0STEmMED9djDEixOFw3go67CLgKOb6fv/MBhmMeC24QfxbLtc1Th0p2YU
DY97q84+Wy3owFMxxNm/KIXQQL892DVqlajMYDiU2jAvsc26HG3whKw8l9WUBe8YJUl7evGomtOR
nfa2hsxxZmrvY1WiLJToEcYMDu2fUDrFTsEH5j8EbkB53BCgpig2LHbUXKbCMzVP6b226dcgbxo/
LSKKk+Q7rm+kQ/WCKUxg79BMLJ8slybAxi+4Zk7NC0KsgojLTUUMv1wQHFfqykKvxK9Tae49TarD
09RZI4LK8fRSup4S76eof9dojfmkxI6G2KI2y1v2yAze/jhrcROENH0gnmQUaueT8Nc90oVJVCH1
m/qJGbknClfFLJ0QVo9t6Y6nto28H+aQZ89lUdhb+2L+7suQObOCwUromJgu80BZt2OYKWnmixx0
6o6oZb42SDS+Ko2V1Ht7lOhZdW3k7qa+bNAQF9WAhm4Fk3ojY1mLMrymqGLABmGjLvZE0udZmk5t
6mvtCLwvrukv7ZHNpwU9jVT8T8jWBr8VJVOnjdxvbWSHBp3OM4eIumwsNMxLKMSzGeOjObuwFGp0
bFEX+4BGnoqFR9QX+xZF8K2S+Vq8gVE8tzxnB4+l75Y5eMVo9go3h1VkT9pQ9XtTFdWHTo+djXfH
2hzhcLLFSMyYqn65x9B8R8cVSUsfirNxCgZEWylq2ffgfpVHmUefE9GpG+u6Pr3/P+Yi05WWCyyw
FKmvUhl77MfwA1gC8YhddH5/+wSt3RVULelZO/TwIN9ezq4A4lepoA38oKgwXu71dJzOFd6uKIXr
mEHv+lapN7Kd1TFng1EKOAC6lwEk8AwoSmOZ+r2gHb8zmwk3FE447KnU8I5F52xd+2txgoRyTq5c
dsyyRotMdFulhp76QwxuLcAdK97rIqjudD21H3snRnVQckseFK/ear6t7h8yKsoqc7ZtzP/8rxgV
daC3Op39o4T1Q6EGvp0MkDrs9r0SB/Iw5lt1jtWHMnoR/2/ERYAWHkZk7pCkvtDBz5qkXgdZVsER
QHn94MgGHV9HfM31wTvrTTedY/STN0LS2lMNDVVagFArADwucmlqtoBhS7aVngvrHHtquXPtoNso
N65+1pmY9geVQNXxcmkzjDmnCodMPxJOerKo7eMPYruHUOmipw7I+qlrxlnMZAR7e/vcrJ7Qv4Ze
fFUbATR0JDWaGXSHlZ2HA8s/lQvmcac6M4j49miryzmrDsyHBgDB4ouGsexqU2aZPyp4TOywoyez
Kqsei/LbA61NC6DcjJQHpYCj1eWKohtMPyCeH2ZuqRW7xLaGBvCvllNQqFUw8f9hOLJxekKmTXF6
EX1KvUSaPnTZqTYdh10ssuoLIFj5W7GDNvsPe5K33dyanjs1xiJtzIYkUsSkEOrarDxI8Pr7qRii
jT25uoIu0Y1dT/tkSZKHGSCL0Iszv6GngQc1PgX62RBR87GXjis3vtdaKCUVhAkPhwlHw0Vyqki6
5F5bZz6OOenHxsR7o8Zl+BVZFtPdS0oI/6HKxIMNbQgN4g9v1UWyEQhNoGwxZb7lKA45fl6eO68B
i5gBTd8X0Wi+qwI53r15o3jwXHnMUIB3uTgu92VjYbphCJItczKCfuc6RkbzEHwaorRS33hfrGW4
eDn9eYy7XPpXdmuOGtg1QtmUJwS8jc6WDzGWVffVKMazHWLBhmFHjkh0xfJatVodFJiqr5kmxcZu
Wvm+Hm0bdpIFlfPKUd6WgZIRQTM/6cyhvG/rAERhkKtgRet4Mj41opbfbi/1yn2F3tBcnofVxbZa
nMlaQFjopp6cjjrrv1oRwlmpY/WYq53xAuUrOAGAR6/29qgrEY6y5cxX5Wwij7o4nDIqPUybVD6w
mEblUEcOvu6yxwD4eHugtdoTEU4ntpGwUuVb5FaQEB2lEHXuD/Vopket9mjA2XqR/TM1Bc9lIP3J
bF6+TzorOZI25IeoCmFYo7ryHGSyurPFoLy7/avWvvPcNZsN98gxl5SrqfZQrR6T3Af8pB2bqosz
JLiK6gyRRsU8xS2/3h5wLUnALmwu/pk8pK/ImHrQNx0i4JlPBhTsG9F4+6nUR5gOaj+zKlScyluj
hQIDKlZlxT6pSio2pr221wiVpJ70Y7gEFvca/SXgQR7HmrLq9AnPgu+uko13itk5H0vw+ie225bE
wryTFu82RLPmbj2eulDoF1fckGam0tN19l28xz60oWpPjyXl+xpPT8T3ESj6ktKSGkH6tLjEDp5n
TJ9vL/7a1yYdpJQNr5Cm/iKGlj3EEmvgVA/aiLFm2QvTOlg8D385teiaR2/Cy3LjplhbalyRURRD
awQq5WLb17UR2alpZz6+9N0/Olbb97mamM/O2JWHJlOVuwg64On2RFcHpVxPqZnGM/pJl2F7GKzR
qJsw9x29K44QuJSzOsbwjDO1uoO40HztUyTmbg+6UOj7U1aklMkpmtFBUEaXyWfWBFmjWLmP7njx
hWJvDGDc6T/XU9GfVQM/XDcekaO2pp1iBrjdoOi0p6VT3uOKHh3dujDPRQl5b+N3zUu83HmWPguz
kXJTwll8ggD/FWK2mvvChULQKY13AJbXI8QPJmCvaPC+AgOWUBcj9GnqkiYotl8wQIN9UY0YGqlR
snGvru3EWSsTTu3MgFj+pDEZS4zxqtynzez0u6GDisrq4Pyz92K15pbpRqFtLMTaCZzbDvNrmv9d
1is0jHUC29NzXxlL7WTVlX7vAZm5h8JfnXCdRnzdVex9l+MjuYO7N25tkLVtaXGd0pwnnbh6kmVx
HwlB19m3TcQmDn1Ln27XGQY0AvDs09kbI+uZzYWJUImrQk/h24Z8uSOo1PtaSauHRNbj72gANIU1
rlv8DJqwhLSk99nP25tm3quXe4ZTN79woM3TZV3exggD1WYSABFFK7Rv97AltH8MbGynjZN6nbbC
9OWPd4iMFDmXHYg0GdBUmXtrTUXVbuQvLS7Bsi0etMyBrvjmWcEUBCQ4bzsGW5yEamo96Ao2YN7M
tLHjiIoKGekwrvo3pxWsG2gK3Nnn5HGJ2zBKkZsipivupmA3jaDID4grbEnQzdfU4iNhWgyqh64h
ScVViUg3JLOlvEADvIiBf7mlewBGErc7gdP251wRs9mUBKyyw+I77b7fXs7rA8Vthgzs/LQhPV7i
N1zyCqBhceqDtHLeeTCXpqPQOzV8LZW6pBYJ9fgHjhwxV0vTSHnslWJ8M1sdBRVqkDO+VJshwPOP
/KvOUUV0JGKlT30nHrMjvgJNTxM+LlJOjDaCeKpcDkuV6V9vT/46hHGhAT6YQdSckWXqhDZNWJCq
8KyrBz3Yo4c2hcdBujl+ijnDH6LOxAj99qDXEYRBQbqavLn47Evkg0AOstQHvnhtZtNPyoHT3ums
7mziGf/Ewzx+rTwEr28PujJTwO806Gi0zKJUi7RBUUK7bFuKnrbZe9R5Sd/RBMkEtEtj8GKoUJnq
7m+PuRIX5nyUTFHjSqU9fflVkyiL8nSixDKp0LEPbd7hY5BVRmXs3FxpP90ebW2GNDVmNCUBz1z6
2FZUA4rAzXlc2r0BVVjAb5rcQfnHlQ3+S0raKBsBYmV+dCBnFWaL8Aq463J+BVAKu/SCzNf0RrXv
p0atcIGi/VJ+Ru+hfvN16/CgAiuOUAfl1mWHfzKT1hp1Q/hGNhUHFY0Fv8tr6GmUss4mXYp/3rye
FOVV3hNA5ahPz9v4rzM5Dm4qXDeDCZvY2d3UGAa61vr4S+A7M+wbuKxboXDlYICbAJY/o7twRF5k
fCi6a0k8tcKHWKErh3IIXgKEO3Y5xnF3Vtd6WFdp2hY8b+WWpDxAAKYiAU5o2YuhVhEBnp2ETwDS
/1EgzP2L/ch4f3s1V0dBdQsBUJD0V6pKWh2abQI83y+GojhGhuz2rtJvpYkrZ4C1g7rD+s1wvMWO
RLVVVGY1FEAzeA+f8BWcvF0fW4l+mnQ30k9SHzFkuz2160HBv8IIRFeJhwlclMuNghsytlfSE37U
xNYHJ5rMj1hYil9TFFgfs6K1t2S0r9cShhIvPkCiM8x9SVNKxKxDqxqF39q2cmxL6OFB1ygbfZS1
aWHATtWdLh2agYvdKELTTCLbZZTcgZmoZ7DAc9yAHYm9jpx043R7GVdnNcM4gIDMCcfi2yVj4DQu
KgG+rfTGc9RAxjSKceMauD5i/PnmfPvwrgJ6rl5+q0ZR6LLVaeX3mUgeRDBlxyDsOu7ZXAduK+Ph
NQjdQNvYIteRch6W0glKzzBjlr3WEsO7bDC80kdApXuxwkR7oDWOIIBte6lyePNCAjNCJ8oADQMw
ZLGQccsbTg+jyq/t7kdb5u15DN+uc4OCJDtvPmlIB17tjgpq+Oh1fe0nbSWMHaXv6nWUVP6Otyez
sgtJrT2kRsGdXquxjYEww4yClo+vVrzrSid80Fz9t56Vwh+UcgvqfT0cEZgavg7MFjDZMoCMhYno
Rjr1flSEX4fKdfaKKt/bVufum2zcIgFe575/4v2fHIy68FLvLW8qoaJtMeABrtjg1QIcaHEHbdIj
17f3JLo88lDyqvLq2Auv32rDXx8GgiX0KXp7XKxUdC4PgyuA9ou0GjnhCD8Lt/7SaNPnEDzVvrL6
F1Gq1emNX5NLDajjjHOhwMDD7HLE1sKg3qg85TnCFvBQD+ZR0ZG1iITL/TZpb80Y/ozmcOxAObC+
iwimYTrfIfykPMeZrt7xQGugoMXNdMeFb5e7gPiwMeLVOafgTML35yGo02xarGg8tGqRVbw4kXKb
7MNQKAqWbIHu/KzVaLA2zsZVxGQ07u350cTkyKUvV5MmrAGKYmbPdDjSmkOrvDfbcQtwuDanWSMf
0XMOBIYbl6MMfR3iB+XEfj9MyHu4o3Zwczw+lUz0b00SmNBMfeO8z4L4yysni6xEoJGMUV4xlA8g
ebLjqOFFeHsTzh/h4sXJKMhszu85Ep8riirRPugstJj8lvLKJ6zUU3Rc44RiYpOHgfi3F3GqZjtM
hrTwsTWCodg5aa17W8p2awtLHkuzi+VDpm+xsJGiBmE6gKmn5BgUx1avCnlA5sHqnhPP3rKoWNss
wDPJZ4mjlBXnX/NXOuvJzmodq+M1LwBa66pa4JFSiKbZuH3WZsWNMAPoyMRoSVyO09djPoKzAVCT
Ocm0o9Xr/ozxyMMCGeWa/zQY2BEKcDztlvjpoAk0GB0MBgi0o2qAjcsRtYD6w5Tjo7JxiV/dDX9m
xaUKUG+O1ovcoUdpp7F7he5kXnlwray6iRGHMJIfkMbjF93OkzefB9aRi4gOFrUJbZkS5SViJlSu
cp8+wszQ6R2hnJq8QJ3r9pFYmxotUFTXuc7h18+b56/N0SUiiKyaqmKdNV2FioyWKzsElYrx4HRl
HO6qaq5A3B706vphPdn9gFd5QjLNxf63sW/U4ioP/bAwFT+eLcQU1K/QZKnzu6mUX3UZGRv538pE
6QLpc4ChhnzVwEpoXiQxmFzfTAZsP+vS/Fp4Vf+BmJ4clABNxo1JXh8Hk88HFZBWKNjkpRlA6Rbe
MPS0DtKBqsTBKxz5Q1HD8VOtjOi23F7R69nRpaA34gKqA5juLK6fqlDNyAbR5v8PZ+fVI7exde1f
RIA53JIdZkaabgVLOtYN4SAz51j89e9Tc4Dvc5ONJubAFzYgWNVVrLD32muvVcyKUgW63qr1YaqF
0qCO48SIRVlFs+eKsf2MCAvAVZEEbDKgtQxo6pm5bRd9fvEWC+e3BVEuPxdm/0UnsJOO3BEyZUOi
7dzid+YKixLuIGETla61oqxdQmFbHKp+GMb/wsQz+Scvy+G7iy8qBE7Kzl8fr+3qQ1JXJQ1CCVEy
Z+nSXp/FBQZhp+jV/Mo9FAaarHm5qBHh++XsqVPL0/avB0oOxV7RKflAFXXoSrk9jSqEI7V2bfFa
Wq79tU0qGxRySXZilXujULzAd4ZfDES1On49nuxZ2Yv5VTU7MAbu7GNqGvnOljTlrbiajDxqIKvw
OWigXL07VjjNbRVb4lX2wGSBoaWNfiy9FvnDpGEXH7yxc+bAaRzxT9TrdeVDD7E/RiRUxmVCy/B3
LaqcL5XaN/OxKwsDg3UjD5FRSjpcx5iDqvgRLKrR77CwGp4nFVmuF7NKlf61G9m7QTUVTX6iYmtO
Z10YVXxS87Cwr0M7NeMB41rvl4c5rKBkMZEu+cJ0ouhjajtd/JrVGJQfvVq0UxCprcpKmSQ8TypU
FfFcek3xLctiB2vxtjbm0+M9t9rjciNI+juRMqgQwvarT7ToWo2wkau+NkPZPYd57R21IkefzEul
L2ajv6+JRo4H0AwlhjIG+fEaydCKTDGVYtJejakxA82oraMkBOLqa6R7+2K7LVxNJ0TgPaWwug4T
QPNHG+s17VXN+t4fIpgCSxftvWtygVabz4VoTYWOLYgg62oBTQdFt6ydjVfsPhRUCds5PE1Oh1e4
likBRu3/9KlmVycx0nb2+NvdOV4spAxKHAg/m1K5oUxjkcz5/NpYZXEolTL6rOq5s7NDVpcvXwwo
EJ4SYBcFBOC726uCg6DaM2Ihr6hT/WYnCE/Nruo3ZfwrQorFF+FeNrCdlqlz8iirSdIBZc/bAZVy
mOy2VLTXFKm9py4tvwmz3msjuzvImwgGwIIMuG4H8apu6FO70V+jHtr7EGnxiftiOTz+QtsbHTwZ
J1ukdFH1MNaaz31e94ZCvfkV4kBYncZ66SwfQjKYMgquux14dz4VwBON5Cj2QmZdT8px+iYU4Wi+
zrGn/T6g9vds0Er+QpU/em1oZz/NmUh3Xsk7c4RDyrBv9qXU8m5XUrG0TiBuZ76SSCp/m24bflsm
PMaxHBfN+/hW7EWI0Jw2UzrcUN1ZlVisSWhJm7rmK8Ja6IErVnYw65iOLGTzDiGFrJ0Ttr0dGU8W
raT+AFiC3EX/Clqzwp6iEBDjNQ2z6TCHVhE4c4fuYjUOPnKM8+fH+2X7AWWs+uaTQbmOYt3teEmV
0GyHvsQrUaozBqEw6v7Zwca0fda8zmk+dPS2QHDPi8zaiSK395hlUJCiD8CETQ+YcTt0rxJ8TYtm
vSbIeAbhrIZ/Qh6GYAS36Dy3kfhi0gEYzNq4J7x1Z5ElExM6K1kznZXG7cgpVeBIuOjrUIOcDnUa
9ogwitCHoen6ZTnb7/6oIA3c1BbgvXwdVpuIJuampnkUhMiJSp+26+ycLUkcGEmejX4zivGfx191
e9cwHjrhJI+QTgnSbycovCU286RXXll90+/7Ei0Nt9mD7Ne0SA4Hw9B2JCdGrWCj7TMvZuZktvJq
KdalNLPl0I31H5Ol/mP1RoRrfP81id3u4KjiOmnWk5vO884mWuEe//0JtHtwSJkt997tTOFaQ5Ik
srkMpj3EB3sO7elrVnHGkFv03B4NVXrxizN62HH4a9A0lBYdFQHCnXt3e47IuyhekA2RcFJ5vv0d
i6k3cZZk0cVrQs8X7VBr1La7+g+7pmm1Tun2M+O52QMmttOX7oCkRaB7pCtrSfrR8WaKi0VyqWxh
P0Go78TRrIta9btYtwWKkKr9h6ELy/Lrxei/lVpj/nrvXgP+B4w0ZPGGx3p1jB2nVZ1kgtIVI8z0
2mVaerTKZtrZ0dsjC/4i4XLsidhwa15SOjthlsOxvZSKrvpTOr1Qb3F9b1ReqL3vZfHb88NoYEpQ
CGyTXGJ1YLms+iaN+uKC/Uz5e2aU5tH10unp8cq9ZSO3kZwchsVDWI4+7zVWHaO/bS66Ul2S1F1s
3W9YvcxvW8DE8zBoya+qNNXl4JVTjWSngpD49BKhIjEd3BKFR7tWRyewC5yGviKN5v0dUVnQfM2D
shukndpUB6F5kfHMjeOkO/0O95YIhJbXF6hdwu23G75IB6cqB6+4pNpgBxTMlcCpUMV9vETbpx5S
kHQdpEkHju4G4JtxdRFeWF4cRTfxwHTtwxTmdlBDHT49HmozIdB0GE9QXwk5Se1W8dkQLnZdOmF1
6TUvCaYxVgIXcdWdAuTmnmAUzgp7ihyImtnqvqrCdCi1fKo5sEVyaiC8BnErbAWDeQxqfAjk42mw
9Xhnq92ZnNSAgPZEizPTXG1ow5hyG/WP5tLb/RJ0ykCnqqnNx3cvIfkV+TBesuCJazAxL+YkExgH
XCb8iYO+6yPSzjo5PB5lsycQdpO3LNUz3lO8Rm53HoroVtIkE3NBNvdpEXb6mhPaHMBk9gp126EQ
FXqLNeltpVVstWzzgn3K6C31ZZk6+9wNpnMYI5tWPyV+9wNCAES7Bi0N4GqSNXY7K5CYzEARt7kM
2qz/4NtkKIdg03dMGzEnfjMNIVIxi/7e+FYOi+cV3odv7LvVDNU+LfW4bptLqhs0ofUiRfo8XH4P
s7g4eUWuvLPDh05IBqTQTyhNrkUAcTvPpG8kElE2F9XN6ycXZvM5zrL+OGTOO0tlb0OxmJIvSZUV
PO92qNnSBjNvNYZKtPpJTZG37BJzOGZgQx9S5E8/P96Y20OGDgnBEMgdGR6WKbfjmU6dekpoNBco
vfaxKqzyVGjKO4mZ/50VCCFHAJo8EMrtKFYzmEk+es0F2U71ELla4eeTvZwsXdQ7cevdCQFDUlrC
8pUGsNuhHC2zp35xm8tiaeEfsJOmT10vlp07fnslsmz/GmX1mSgT4TeAXNGF1gorSGynnwMj1Vu8
JOCC/q1Y01+DPabf/oePhZK7vKv4ZOvErnFKS6MZur0skRu9TFKl3MAE4v0ryHaH+EEeiS7B2vLY
MvtQiVu7vQzI4XKUUyxI4kS8+0YkIpF0YCnXRave6i0OEbBvWpeN3oVpFphIrl7cJppfHCT9Pz1e
tjs3Iq7bFJ1kry5PxGqPQ/aLaPZamks0etHXvF3UZ6HFHyKRjDtP1t2RwBSgkEq+6hrKTYDtrLJ3
GhQv1eHgduhCanHqBiIB+X88qTv7XPpIce/CMJGU59t9ThjTG2ORtpd+jpSgqPXypEfGl/9hEJBI
iSZQsVxHsIVqD3h4lu1Fk5l9XyyT3wtt7zBt4uS3nUDoKzssACFX93k7ok1fDyMbjpP63NRo4zcC
2w+CteY5Kso9p+Z7X0mX5BIZxUoryNulcxJQLW8QzCoJ55Q4UAzKqVSS/jqMVjXs7Il7Hwq2HQwu
KbwBYHc7mkF7ZliIpaVl2qjPSaRi1Gvhl/P4S92f0/8bZc2nCj3audAlbS9dkrQHYP4yaFL8XKo4
+vV4pHvzoYJAEENgZlA3v50PfXv9AjDZXlolGZ/TaTGDqJvD4/8wChkiH4ntt6EJR3pZId7ntZca
ObhDq4m/tAInhv9hECkwQzWEiH0dqSdtMynRlHWXUI/NQzT10zkW1vuDdIJnXj4+Dqy6DV8WtT7X
G9yqu0AycH9qxmh5zybmlvr5f5gNTaOyL4y3fJ3UYt/U20tYdKirYsDre9ms2n5bls2e3OjdHQAV
9a0Pi2KI3Iv/wvt6z+ppgkpYtkKIA6mB42Pq9e58ljubFkrZuYqgFG/e7Sj5YM3JaCLHhj+UcQzr
DsMlB/rCuxeNHE0K0SDfBPdfX40ywie2WhvRt3zUgjRNlINRD++/4QhG4GBIRzr579Uo0Zja2G5a
MO2xb/ikJ4n6F91jxudo6bPnmUvoj8ezkvHUTZIOrMR8qPMBd4Gqrx5XtxwrZ3YhMC9OrQ5PVdw3
ytcpFsPyGk6ial7LOQztU+LgbP1EibiP3h2igxyCBBvESFLefDXhqWDJZ3OsL1nbAdHGUaT9qnOc
GAM6qpT/IMoz7N2A21eErIcRpcYwe2YdUJheir+UMDlmRDBDUJaKWZxgGCxnw8JAxHf0otiDg7dj
Sq0oSXQGuSFSWp0EdaC5MoVadomEOsUHT80b+0e+GGP0TTFbxfijztJoB8SQf+ftt70dU/6mf52+
qJvGGcy3v/SDqn/UsLE/WOCJP0VGDPp4G20PurxOuOqpuGsI3a2+ousunamgi3ihy0k5zC3M47yJ
6p0H8t4islXRPwcrA/NZTSgZtX5Uu2a4CCP7Xpjd4GM79XFY9OchrfaC23urJx1iqXHTsouj4u3q
VZW2ZEC6wwVztu4FEa4/YQOLs7tg6P148TYjyduLHQ1vn7IWT8ztSIoB8lf3c39xq1o5pChs0sRj
dH6yiHZnqM134t7iRYZhbBLObPoVCtFUiY038iUsUcrKUm84pH29d8DuTIgoENI0BCjJOF5dyF0z
j1qCGRhqIUmj+1Gf/D1nYYFRuIVt97sXD3TchrDAWabQudoTJi7TzeTqI/Qgu6Kzu6a/E9sgT6uD
BrfHvalt7ss3FrrOPSXzYKDh229F3GS1XWFOF92deAYG6HllgMOE3T7h4GVRNhYd3lOU6sbvDSnf
sBOIbJeWQFQqWPIOAXZt+JYCxws+sXqx8zw5jkAtQaeFw3larD2Ngk3mCkLMxqS5jbNN3XUVbEM7
WuJmKgyYsRhz4t9WkZ246Qk7Y/Oi563zZ26EyXurnxTMuJt5k6RcMqnz7fq60dxQyW2dy+DST3Cm
AhRZZ3TMNaxvR0XsqRVtzwOoK5LF7B2qZdRAb4ebp2HMor5yaQge1aCPNdtX9d3bcfvRpFEIRXj6
yjh767RFMdAE84x0ueQx7diH1u3ZnU7fuSVuiYht7Rxyebxu7n3EVKlbUYyDhi8bXG8nVWupNDUQ
xgX7bvMQV1CebOG2J92aVZyYGz3ohoR6MiDwU9foe2/BZt8g1PemOU0xkFtmLQljx3A4isFZLgij
tdHJnVqG6Iyuzz9Q5motzDhxcTwsMR4tp8eXweZ0MjSkEbgpYM+kUcbtzE0txpMyrDSUvd26PqWj
EWsnr45j/chJHecDz67lBlY858uxVjrznQI1kjFl0hILIMKXRnhglTA2NlFUpY3mJV1wbLMyz/2k
xcRS8dRpX/Ev3SuybD41tDM4OeQK/EMldHXT9kPhJctiW/QVKe2TroSZ/WxVVk6ZkjfymJUJZndT
40CNMHsdtzCTTNk4Pl71zSGSP0IaccsOJ4fQ+HbVFVgShcgzC4ABsRqupPxlKS19p7awOUTQ5pFc
Jl8BY9UhTN6OUnT14o4ugmJTrFUvk3CyQw3ufxisXev2u0PJcit0cy5Zb3WAqJSQtGhueLG83hSn
Ht+VIoiw61sCc0BD1X/v+knrKsi8vGJvvdu3M3OMxinmsXcus1dHvh0hT9wkSb2T9G2CJykIR7IH
5xMUZSMnXesexabMdS4jON3VcVv9Lwciy3M94eftFaW6I6yzXUQ2BdkyvEsWkg93O6t8VIylH1zv
Egs3o3UDCYGAgm7+2Uaq7L03Hq8ToLus1sv+97V/R6tbOdaYXXih/7xEmVwR7UGp2/qodqaFxSa2
uFAlFbfQj5oS2zmC8eays7535kvxiYqnlEqXxZvb+aa15VJPYdNU6KQ/VdowHJKico+jM4gdKP6t
3/rmhjeIfsGseZ0pO8NWvh3LNnLZoTBl1zbUmt6P8Qyuzykf3rhmajO0Rzvhwj1gQYjPSEuk0J/U
tm3Ncz0KoTxxI+bmwbaiju6FSXpqpkacim/oopTtSUmTKfT1srezD+1itCO8Tc/6p+0aq/IrPBME
5qt5MY6+3dQIN8eZZwzfW5GYjIKIeHtIh3zoDyJPK0SNBKfJ9LOopRWRzqgy/C0zzXB6UrPKjfyW
C0XxJ83uzgKAOgyQ4jGNc2b281UrIO9/Dj07DJ/TAbrcR21SmvZVi5q2PXRejQbFXCam8VzqVpXi
zGn2BQS63Cx+0BMmllNrtuEciHSZi98Gh4bWcxupUXRM9b5bDqpFXuS7uT3/gSZKmQaqwYE4JkWB
qF6d0ux6dItodv3JXYzmc9bpI9bIrW0pTyjxhmPAOZuiE+uqmsclQ+Lm81BSuut8TYjJO6mJ07U/
4iFD6trPycYMZDeapjevrTI1vw98r/FbOrZu8XPWh6H4pCQtOHBUR1n429zgKoYRezjH4YtrJOXw
KZx1VXzxjKoTcFISLXpeplar/RpJp/oMwcki/iXytD9DnHWrp8e31Pb+ANsFy4O3TWGSWOZ2z8E9
7XDXK7Ir4abxc2qa5XtsYExg1G5xUtS63IkEt2852SsFLnwKqc2gm3k7XjlrC+JFY32tptz6oPFi
j4cQSfAfgM/xy0Sl9hXq1firm7V5J3G+N7REFHmqJAV1nZBleVTgC2o215KGtPGpLnM0JenJX/Ds
EIZTnQV9+/3LpM2Ld14AvndIvdsIiuIXKSGW3/wEGi5upx4aZidGRb4/dq4fcCeqfmtVBHWP5aBg
lWN2pWeBeafjfx5/4u1DDnTPcqOSxdY11r1wyDokLd5F6VVp0gkrYzGZfuw2drmTxGy3EoUPFFhR
naeQSAX6dn5NlZnqwKN6nbKeO2Cs9PyfnB7f7xxOaE5trln18fHUtrczQzIjpgeyCnn+dkgj1jFl
a4zsqmRLpZ90LNLzY0mX7/gRqYfFfXo83HYlycJQeZTaZpJOvHr8kgoMyVXROyhQpD7mo9BOYfHe
NnaiTWgIkHhkxMt/eKsjWc5TtNDAGF4yw+zPNdTNL9WwjE8qMnbHDIrG8O5IhQH5YFIERBYqVuGt
bqZmitFLeKETTj97KZYUGDy901dRTosOSUgkPKZvalq336oAISttO0mvHqf8aiyxHThK5Lz7E7lU
RnmwSTSptqzFnEcnIWCqjPoaYwxx7LCS9Gs96nb23XYjoLZBxy7YJnuBVHM1F6sr6nzIpyvA4vC5
LszxmMb6XtX8zihyEuAg0P2gXMk//xfSl0f6AmpgT1dTL8UL+tChXwDMvHvFsMyT+TKJzRuv63aU
MAPEt618vr7RO5tCSX7Ndb3saWpsjyqYA2eVkJE9hsT37TAllDE6gsb5mrblhzhUnCDroxS7GZpq
Hp/SN8fE2zhKUrvJyEldYAev0ZzatmZuxFRc84o2Fpj4UfylsQUm1E6+6OVh1KfF/VR3UaseiT+s
5tOc2b3mT7SqTH9EhQJ+1kxLGfmpNSjuEaf76aM1RYr194IHTbGzme6sjOwxIuaj1Zbfu7pVFCeP
NKIecSUAkkhkrj7NWj9cXYdo5vHS3NlRKLNzX0oylyxE3H6EyFDHYaHh7UoThtP6YWQ65VGxp7Y7
PR7o3pwIdMjqUNvhbl6hTEaYtVNmpct1zIbxhf7BIhDAigd3cbSd5bszJ4/kUbaxo0gDceZ2TmGb
KZHZZ8VVFar21EdLHERZnu2s3Pbx5uHm6kIkHgCUjOt2FCdRjUWJ5uI6NOPwpKdm/Z0WRuuoAAf6
HsKPh3wYxE4V5d7UYF5LdXGUfTYZqxRPj2avZ9CanvU6KYtABxrdOy93PhYEDIAsNEZ4Q9cBQtSO
Q6qkZXlNalAEj/rFGQpSGUyqkX0yxVL/HOiZL3x6xaZz2E4vs2pOP800yl9yLA0/UDRvj1EFu802
iz0hiM0agFFKHWJJFaEH700J9V+XICrEQhfOoF3HogQbsNzOVxVHf368X7ejSOQcRiikHqDK9cGg
GEdfWYRnbSyg6i5Jph1d6PY7W3Ut6siJ46ol+pNtSJKAutpFKalulen9cMn1Qti+ZxIQ/kINYeg+
RovVqK/lQCb7RCVa0Im3OG59zhV3cV+aqIz0IBzStD9iWr7M/mxPI6jJIoo9DbTNdpACRITb7HKw
Rkift1vd1qgNDm07XHRFb7C8N6DXoX/jK3qm72y97bLL7gKQNSj/QMRrCBXyAHkXjdUXCihtMDpx
dTbSzDu89+PKI8sIchCp+3I7oRxdXiy+m/Eymx3UEk+Pz4CmxXujKNnyK+k4EIxBCdc+vqqZdRoU
evWyKLb2Uo1ZcVAHoexsoU2Q/TYKTSDAgxg5rinMDa1s0ONbRiF38IfU+nMwlqeqwaPFDqM9b9Pt
VgC7YiNQlpC1uTU6Z00pOWduaEDcXpj4RkYXiNU1EQB3bvx4/JXujiVL5AZ9UjiArM5GFXZ0bqIM
eVHKFCHuNjaDSuHd8Gxw3sdDbbcd05LuMwh8wV5dx/FYy+UDegXaZeojO9DUKDwkS7NXHN48GXwq
KL/0DSPWwSW+emyXLJ96fWHxsF+rDtNQCmCZQfnaG3TstEZVnzQ72ev9ujs1AFtVJmDbJHO23bgD
MdQuixDdySiBAuNs2EPm7o5CJEHrCLRm3vnbE6UNfdTFlaldYsMugqErmw/GEO15QNwfBeYMOt6y
V2MFg9v9LOYGGicWUL0VhGnaPCtKt9dYdXcU2ru5heib2JAqMytGzVK47LvWQeo+5V5uemWPAXJ3
M9C2JTteyFTXHMRCZKU9AkpcMFxaAr1IrrYa/pZXxm9pVb+OZfg+V0teGjbf/x9vjd7HamphJcMX
Suv+ZxnhCjJ4UX2wymGPBL4pVsiRyLcodQMgbVxsOpSGB1Mo2sWY8K0cdfcpiconJ0aZw2iWb81S
/QyH8DPWCO+UdHibI6tJAyxpOcVM+WX/FRp0eWv1acL+QBw8POvDKKAWe+VTDrT03niWSUpWFZwa
sgpw79uhsp5tsSxsknjw9ABPadevPAMQcur30pd7+5ELF/43zwgRyeoeVMGZO6q0Og6YHgZ+XqG8
2DRPnx9fgfduWxsETrLfQP3WjKRkNgdLIFp8aUPHPeJY8yuEFXFwo2yvtr72HuMzQQQCz6acC5OE
WsXt2tHD0dXhUC2X0shipD5nKEei1oO8csrzhPPDdVji+XUYtfFUa314Auasn8o+mkA/nT3Roe3y
wg0njkQfg2iM3qzbX1OUhrDMxVwusxWJoMw9dKmX0nh3YEP+CfVKUnUo2679cij5tBGKnPqlZFkP
UT/+tOZmT5VgOxWuRfYjKjjUDTaCkVR6M8BbQ1wipVZOWjRiGeb25s5O2UQcaIlAwaDKLfvMeZxv
FywM40GLvdi5JI39UbjW60gHpx+jdEXVeW+zbKZkUWRBwZnGSKhAMDFuB/NmlDfHtLMuqE+Zh6kw
cYgpjD11ynuj0E0pmYUUdfhGt6PA9x1Tbx6ti9VajW/ro3cys2GvLfruKIChtKvCQoDYcTuK67Zw
cGgPuNDdntArrBiYwUfh18cH+c4oUpJCPpKoAVAnux2lhm1hLvSGXiKjWg54pmvHsVfmw+NRNtcF
lThaYFC0lTTtTQg9C6/vZiV1EZPq+q9NTrEoMbL+L+RQhp2jc28oxJboy+TzSGbm7YTcBO3jlh9y
KYax9KtFH8+OSW0x8dL2vcVnZgWPSZqFEhOR/d4OBRyZI+1UUGBUsviAVSmSIypS3l2x7LHB7nwm
vIFkMyhldbbdaqikqvpC6ahlRireqEOoDa+a24v3vvpyQjQNgU2T6FCgvZ1QGwPzJUbChDzz9wQH
5Wdj8FAbcOf3goZSrwFCEm5rxJroGtwOVPbItyRREV0NRRuObq3/VaHftpNR0X/HX3OD5JEJAICT
uwHjbRuv1JJYSrcH9zK1ragOte5Gnxos3eZgoERmwm7WK+fKY9rkh1hkU/Q9EdXsfnawU9RfIhD8
6UeeqFl5FGWDDplN+FgH1Bb1S91mY/hDm6Z68WOjp+5Zacpo+Xo62sZzbSlu66OpT4eK39vdjLcw
8rzlGY/QrDsUnhC5X7lqpBx07GTmILOJiE9hn3e2r+npZB4rdZ6MU+FNfXPytG4qzhFGgvPLMLp2
c/acsDgl6Hs5wqdsMetfRFEt03/guFFXtZvZfYmy2Gye0Cv14ufJy6p/cs7gLwJYQzstU+pGH70y
NpOT1GIfen82FzU5TDU0li/zTNz+OczMOD6LSWvBaJREtB/1ybVwBgCMxVFVK/PZN7rQ+1kVAxue
ANVT6fTHLMFPqrLA2B7eZzDXpp75Fbq65Uee8rk9NWa6fFHzzvk906a84tfmdXyYF8X86ZqAB0dX
lIv+1R4Nq39K8I7VAzq+FN1HFKJBB9gJa1s/2hAX6r+7Ysg+QxDRNNQ/CL1OZW/hKlu0mE1dUw3h
sRfR1tN0njuciU5ZSjf4U0h2iO4DSmXj5ynRxt8VwF0oMryFVh54sRKav4AfIzWwlzkX/+Bp5uhB
imtHH5RzUXdBbqeh82UhxPJOzWjWY1AW4zKeLa200qfedma68ItKTMorTyJtjGZrRp8qlij503Om
MDuqoGbxqXEz4z+xVZpGQE9fXh+9KSucz2omcpq8xzD+Ek2Klwe13dUKaktq0xxGJ51UNsYw6odp
jmNsN2nZNj9k2ZhpL8UUioREUXjpp57mZPFktmW2+HwMhep75zRuUNDXLwJq/Gn8zyKi3g28qC3+
CqOu/GJHGHT5FrFWF9TRlH4ZhDGrv+XLYLwKdc4xCWanaR4CYbaaBqK0lOqA82i1PPe9WvQo/AOQ
fLYWM08PfWwqyVUzcyU9p+SW0RlyiB0fF6Vy9aOI+wEyhvwMP5pa6/QTAIFuBWqaTvVprtJaPUMN
GfRAy5y48alze/OZ2msq/DjJl5+o6tmjdMfgPPlmE5r5IUFe5ueoYexz6KBC1D69+rN+cI1Gsw41
7unWse071f6laU2hBrHR6hm0DE//1BhqYn/S1KqrMp9GrO4/GedWC2wri3RIY7nWn6rOVP96/DJu
L3auFwhiVHRpmtvgk0MTJYCrGgX0qfyCMWr8TUGk8ss7B+EVB0TXAJgcqk1rJgxl3SEZs6W8jioV
3LZDlNzRlSl4PMrm5bVBlKSAPB3KUETXgIU2qdOUK1V7jYCwTr1XJ09Woujf2x7128dDbVZNBiu4
PcBdIkwmf7x9PzDpsGK969qrVff2UzxORWCMmnF4PMomdJWjyNIW7d28IOsCWtnT/4VXdHttyINe
ILK3NBqS5cA4P6ER/vfj0bZzgqsEhsnKEY8T8d3OqVG8UM2ndLh61SSQIbMrX43U5vjOUag7Ukel
PZN0VNJBb0dBwSCkxDH218wbXetQTJP6wZq9+Z2u3zRD0dQN8s7GgyECDHw7jt4Zs6hpWUOJkq7M
OovHwodrmX6jNmIeZ4hFp8geymjnk8lk8PbFp3SHjhDMR+nks24cyZN4DvuJbKNxxvDZcf5MtQkD
saijlzcrKe7Hve3r7aC8u90IqiNd5dTB0SlGVmg130hF/WmpbftS1tp8NqVjGhJKXx9/vO3siDRJ
tt/SDgvC4+2itsZiFFJ87GK4oXKyFdP4kFJWPFi1a57yTP+QJ2jQeN1kvDteI8Yl3UXakqCH2O12
YGNoeC2N3rtMDesXQR770OGHthNPb84bwm6ACmQh0gFuY/RHXtU0k614l3YI089e5qQnzayVH31M
BR65g+Xb4+Xc1lMk0okALA23UvNkTcylj9IZIq6tq1CKcvI1pcRrqqkj+svDVNMHP3MNNz52WTEU
f2uekMKqmRLCpMumqvtY5lk1n/KGfvHXzMmtwcf8PNyr4m2vVX4kMDovo2RYrVsztZq/OA696crt
qxK1tOkhJRT242Hes1i9MxQJHtUlon/uoXXZNYr4uvGsDtfCEuMBObrsG2KZxoe6Uoad2uTdoUCY
IStSMaTD/3ZHKXEjvCk2h2ubRLMTcCkA6VhRNBArqm1jn3Y+tTx/NxcDIIoszklPFZIPU/6ef4F9
os57VRfOdO35isWVjk0FJ6kltxCCdHFBC7qB/+25tFpH9ytjVJtvrom9LaTGOnVQytaS6AnzcCom
kxYne1jMJlPh58HV5s5kG0pn1tuf505K30PHH6+OoiWBMaXErZTRPia6R8nJaujKnJW9CsOdFwdA
kuYfOs0B1nT5o/61JrGBuIeg8HrlMh1iH3MY61PImuys/fZTy3eNHSW7F7cZuciR28yKZb7qAyXh
wFCq5YpjqZccBrGY0U5ocGe0/za7OJJlvIELRZEsGtjZcqUvUjwlyQB3NUySj7QA/fl4T22/mWyQ
BGaV2TJaVKvb2KvwgC1EOF95uZXPSDRG1jOYuX4oC9coTqjANCLIs6mNg3cPTLEdFJmr603G9va7
5U4E0wSC6hX4oT4AqSt+rCnTYVC96qo1Tf40yXj+8aCbyxlDFBl0AZbLl86Rf/6vzeIsqGRXYySu
ZS68L8m4RB9KxfJQ6UvGj12RIb7+eMA7HxJwkgSdKwJL1LVoqmYOHZlhyYAs/mvkpEiZINL9LQz7
5Px4qO1B4HEDp+RDgvV76zqlXYaasTiFuHaqG3/Q0wzxwSLZMxW4t4K8nrQJI2K6hdoq04g0sjNx
NcNYfHespDtEmpWf1SENDwOS1TuE0TuzkoqRtEVQRIQ8tfpindfig5mU6jWDjPqVe63wIydpvr97
7fBzRNhGaptLkt7tvgAgEmUoGvWaDwW6e0ZSn7xe39NsvzMXSaEHpaRcyDW5DkCKPI9LxKev1tSb
z9nkiVdgnD1lh3ujcAmD5YEckoutVmwqu47KdKtdOweiRJb3M72kc3F4vGJvfmG3bxEzANhF8pU7
n7rh7ZJNThIprhOq15FyoXEIawO6XAXmgmxgNat/KrMLib2H5/tZtHHjnSD7d1EEYFQr3pNoVT0L
9NCbvwtnFssf+lTmzrFUncEKMNGc3Gurl2oeqDakwpcsbNu/nDCx+5eqSUb3G2loraImllCkNKw4
Tk8iHpV3mqiTmVG4kGbG8OdYzjVpokePLR/LRruaReJcSGvQ2M/qRPIQNe3H4wWV67VaT9neyOkl
JQTQW22OuS24P1JVg7Cn0qmtWfBQfbrpjE9gxG13bPNUt3di1e1W4TnkVAGESae2dYHU7REsm+cS
dxUl08+6m0BhWsxuZ6vIX347M4BsGqdZRtmgq69mlunaWGbIMlw9uxr/zK1uPLFxjS/lAqQl5tb+
YeJ+/awJ1dxhu29vXxI4qKPk2ChP8PLf7tEhNGALxexRZDPqj3krtO9DBqd/EuCXjz/fnaVkKErA
wBM0PK0JjLw1vdJVDBUa+fRqsFVeEn1wnh+Psn2tCQYAJegh5QJB+et2Qk6PSjVm6cYVzLc9lNZk
nYq5dF9nvY2+Zomd/+3hsH56POh2amhwo6MGa5VeT8i+t4OirZy3VakbVwowXmC3WfLd9WLr3bG0
JEHxlRCBp4L+f+yd6W7cyLalX8Wo301fzkPjngNcMpmDUlKmJg/1h5BtmfM88+n7Y5ZddqZ0lFfA
beA00Kgqwy5ZGQoyYseOtdde69RHbCwidcwxWNphfRhe4l/LVjd7/UovjXNs3+fLAsQFmilBknya
3x9PKB0MqxCof+4sMfhSTVazEdtiXPZBfa6U90KURH8OijSlKQQKCZjHQwU62LJaKtoOQngs4PxL
S1/kxhFSTxtJxRVxEap9Qb8R1kPShR5MU70o9TLfiVZpVq4cDsX4MQwHC23STp2LW4MqRmvf6MJ9
Ocb+uBgrofyGM7If3hhQRPy1jKhG6uqZGAY0JZnYIkttGlo2dJXSo+EpqcdzWc78wI53OBuczjtU
4VgD4EzHs0SRPfN6M1d2VR1+z5tScQy13RQeLT9yWD+OXbAZ4wrnL+FM9vrC0pz7drhrk43MXLDj
gfWknnoAb3mnWLl+OamC8JholXRmAxwoeCfzo8jOIYAKC+OcInUdGizVZFbajiYo0wH6164TU28X
ftQ0N5JR1zsR3d7VqLW5M4x9scdoIFzkenPOTe35yp3NfTnTySepREpzfPgtf+X+1oYID5g7A6MJ
G6BScKqhzAHup9h9666fe/3mzcgBOOtrHQ/V6LmfepTRdqpghq6CnQUFEaoir4/ywoRgE8NbAWGb
2SXzjfe3CY2+2JiBnmpcP4LGmZJMtPM0FCk06daZC8fzY8iYC/jkrDNw+KwUjZxbbLVFre0k3xAW
o982D7oUd45fmYAekhnQAzhIY7QYlKQ40/H1fJ0yNvg4gZvVCiJ7PE0rrUj50LvdFUIeLTAq9Vdm
P45nXtmLDxMHA1ptQcNRpz4exaSFCh+KTtv1BZS+qDG8XatH5bLMrehMtH6+45mQMXPAZ3MGSGPH
Q5WVMGA8Kmq7ETYmaqGcEbdWmNYfA5btIlaU9FtSRe0nDyjQt31ft85plr402dnGFrNLKg7Pzgs1
VIOuKAQeKb0Nd4MQdFeoK/ofWUznIL0X9j9HLvJ8sEwgYT9zJ8krFXEKT9Z3SPh0xtqbOsGw41K3
6Ic0oshwcivoP+R1WKUkr0PSrUSrDssrvZLMaVHCxcrOXPZeev4kzJxiXN7JU08WlBqPBpqflb5T
/XoEYk9SKq7jfVGXrprrml170pfa8pdSnrxZ2heaPJ2SMEYkEChI+cevfsLkpJ89aXakzqbThaIH
Gd2vVmHVtGdm+dI7npVWOEN5/DQAHA9VUzMBRQ2MXZcNsg2dSd8JjY4qSeypt68HoucMLaaFVA0L
igwEoOdkrKbHubz0e4P11HTCop26/ilKSnQZUyGdbnqpHkfbmNpkN/ZxOCzoq/XiZZM37W0dpfqw
UmI5OAeSvBA3WNskXgAIoIenFKou85u6zANz14uVep13aXc1QCS7f33uL4zCHQfJRhRQZ7umkzeq
h35B+0hr7Yy+HaCbZHX+Z6fp49tj/dzCQOsTt2xe1gnjSM8Do52E1ORESWMYR+N422tSv5QCXT0z
oznhOD6wgZS4mcLtm5W6T0FBI1Ino+1Ec5eYTffQaYG3hVlH5dZIRFtUvfbDm58g0jUwgekcodCp
nkTeTMhLGTjL3OmGl9hFk9DLazbnbMNf2A4UPtnvs7Am5/LJA2y7WvEtM7Z2cZq1rme2rSPlRooE
r1idSXleWBKHHjX4QLOY2KnKKs2XLTytxNrpidQtOpVSk9eF2Zkj+aVRgIrpVET0krh6EsV8UagE
eiBZeLFeOloYWo4iqu2bb7ncx9hGpDEcjWTix1FkkIKM/CP291PRaqss71tbVLxzfS0vzAUeFauA
9Ub8OE3NdBSEEdZABKrolcRpQyPexETIM3DYwZjlaGWzTw+yvlSMSc5ObUTNqJeMFOPZvZqa7bQY
CVrTgxTXWWLj7Fl6G8/Qq2Ghepn2tUulSd/3WirS8ZzLWXGDbLk83OIsCe2CDKtKHHJzLKpnXQkh
sjWi3OdQRGXFLjF6tRb4O1n8Pm4zYZ14YFVXptnnUDlEI6OiEmpa+lChXLJvCC0hrrR6I9pW26O7
hZzCmHzJsbWsrnIDDQVb8v3kNmvjdrzvM0TxY1vWI1V1mIFSb4vKgw2k+EKIpAKml5Ydy1r0tY8x
4bwNI63J15Wcy5qrImXUbwdErAxblMCIP/eVGE6IVEmjvhXUUDJ2oZXk5SbEOcGjAaVHSiqTR4vS
4lRPo439RVfYApqkcbXwYQqqX6QG852nNwYFA1LxAVon5j0X1OrIAJAHGc1dy/m/0JXUXzQpuvGv
j/Is1M2j0NJDb9ycn5xmYrUgSDLNUObOzNtor+NPZKedr24TZRhcr0/qT6+P92ydzyL7YK4GuAqd
PqdR3FJLK+er0i5qw3xZymjUBpWqvXlWc6chOSawA6C2fnLR0WjXEFGakHeVb1SL3IiKJb1owlYr
BmGjyeW5NuPnT5Er5NzODC9aAoM7ue2kkSi0elUrOwyX1D2Gd1ZgB7C0P/ieIvi22OJ6/PpznGdw
vJGBOZgZOgEzBfcUmxprqylipSODq9LUWGhGUT6p/RgUKz3TfGNVasKgLXFZGPQzuftB3+9kaBpy
4LLCaKbP6LRsCY9wNqGzrF1aD+14XQxW8jU2svhTZfSxvzRiuf0TfyFqeEk8+AOSjhZyKq3ltU9F
k9bCxkrwirIVPRGsBWvShDGoUHd+CHSzllfcF6tpEYb01Tp9OTTFZ8VIfZTj2mjUnCKu2tDNAXuq
RRtqeXNnebr+3ZM74yNtpUpnhyOShLYIB/GxqynanjnaDsfkyfShK1HrolNj7sI/WVuSII2tTtf8
Ds2Pwi6ptO0iq9dUOxot7YvSjR8ys1uMCOl/rfKu/qxWenEujJ++/Bm/I6UD7oHiTWJ3fCRVAVQu
pAysnRDF4apvKqmiYiz7sTM2cXwGBX128aV6ogDbzXrw4DOn7GivV7h6VrW1s3xIjD13Jpu+1T/1
gVJHJpSrLJNvfJND4PUF/ixQcDGkwRoGCxwPWsDmLffb1b5TKlpQQKd2spw2y6bmSpr6tIu8dRTQ
EJgPwKHc7fVnT7IyUlGLw2jfh3n7qRfyxEa+WP7w+ijPMi+TUeiWkCBaMJNTdFcrJ3y84iza150Q
r4xUEi+zYYqXIFznrlfPIhH3dgYCKQAxAE07jURWX6foqoG7JBb2EfrweYh9w/HowW/aLjgThZ5P
jP7WGdvinJJRWTgZzQ+yIfeLwt9XfVc4HUNeFkmhXEtp+2YPQtAPmNng40wKUEk+Xg/pMCCLh2nF
PhpyajxllS67BBmW19/U81XHLFBNBJsAjOTSeDyKAFZHplNyElZe4pB3BJs88q23XkznagZlvJno
QHlXPcEdy8DIjbgPYh5brPiLIreKP82JRl47qrNAXLw+p2dHBTUTTlpmZCAKTEHjeE6aF/Z62nO6
i5o/2VqKlJpVCl+rotsKUZev4JKeE1p8YV1wEsI3R+hlPoFPhmyJSPoUN/Eegnux8bSGytfYCAm7
q/G6z6/P74V3hvwGwBAS8bArDgz43yJFYAy+KvoFKlF57V9ZqFHfR2qau28fhdqrzCk/6zydPsVO
HkGkEjPdow2LllbdWG5njefe1UtzmauvCFWyrYCkj99V4EdShmRBupdb01vSmaI/+jjJ//nWuaAe
pUKQmpXHQYJPRtFrXDCU3kv3ujfEOIhgmhY3KFK+Psrzg4NRNF4KbWLoV57u2MkQJzmvs2yfJ8q0
Sunncq0xnpZIODUbVZAHu0QwfNuUqX6OAPN8yXPRO1hIcCOZWzmOH6PXSwXM6SDd55LR9bdylerR
NV0x8rCv8OTK7ke5aL/ohadFb1Z2P1gwKMimUDQE4DpJD+oiqaWor/N9Eui96eSFhfMcrrpv32IU
z6kJkRrxBpEEOp5iEo6eMZl+vve6KUNdAMdILUXtzEp0481BcRZb4Pzi5EKo9TTXVKI0h3ve5Pus
mNol4Ii+z6MmP5NXPodJZ00HmqPQtiF7gWFzPKOwjpRWEJJ830Vxv9ZjNV4GhuCtuIuFrtwX+iJN
4c0Cj5vOgNOU25m9ep0R886E5+dnKP36bHXK2nMB43T1sLcTYEoj3xd466z6MtPttA8yVxEqbyHF
lNFe3yjPNz3j0a0Pagjy/gzHyMtRKzU/KvZeHkY0aZUjJsLZucT1pVlxqeXAnsVAntVhMzlRCV9t
saevx3cmxYqczPLoJpW9wk0nsV6/PqsX9iANghCfuaZAbzy9E3F1maqxMoo9W0VxOJ4UN6S6vbQS
+I3mJKKAUDb+4+uDvvAoyQ9myHPueALEO15DxG0PWcVZjsiTLcdD/lJzZDJY88wre+FhgmyBYNO/
hSfTKd1Cgtc8aKNY7vMmE7+HepbfprGefaix9HPlInwzK5UmMRq1OEuxQUSK7iQvMeWqJ2KbxR52
rnIxi2gv5UGlSqOon15/gs9KA4xEXAGOJHyRsZ5gkVVVQvn0mRkwjOLWflJ2DrcdeqxKOUbCJExS
8UEf6dm2uqDZVFGRn/kJXlg4gMm0qsFCI4JapxG0lctumqJ6T4zLFZd4XcmuIvVtemHlUlFuUDUQ
brNc1PIzt4FD5/LR3W6mzlAg5fCYU8BTzfQgCCM4Qa22T0qcMwwOKK1ANhXdg8K/QPGzDDdWATHq
MkDSvPpeGMNkrMQ+jeq7zJhonrPjXJ/075Je5+VWGBRrXDWDXNZzZ5KYbV5/VaeLkN4FlgLvaOZX
zFe048Xe9jCtu0lK9p2R1Ytuii98wdtnqv+R2vFbb0rzYBBwwIrm2+AzZVVZylvJmKJsH+S1hMdr
0uG6Kr71+sIoiDUTpGYqE3elkynVSSE3adZUe/wKdUfTBGvFUnvQrCJ3YEo0Z86c08U+Dwdjj3s8
NwtqdPMT/i11LFRIm6Y51vuwEIxVo3LGJFYnufSFdU5vDsmqHnvTrSrdd+SxDM5EkdNoxfB05ZEk
kR5xjp/q3SRNUTckXs1eEXCbURLJXwo6DXavL5Pno7CPDyIPREVC8kns0GsEf5XJb/cI1JhXJS1v
6XpIy/5chnwoi/y+e2S63CUQEeQQwMv10zxBrxMhs9q23wMP4ZsjK9FgrmprEi9QmJ2yZWJO0WdV
E0rpJqjQmpgWdC4hGAszoEEmyRTbugTBkOnuTQo/vI86RZxWdOdFg2N2PeoyY4fQDI2iVhTZbayb
08r3Uv1LbIjpfeiBTdhpFUR4K5u+9WlE/ZWuBlF4UPRaj96YFDFZYAPuvbNc0QxSHC8dJaZhcSiz
YZ9bwp9ypwarII/0Mzv8WXfGPIpJFEQ9gKHY5iejlL5spmExgsx2kuRWg9aodgnpbVxMQobgkzUM
oGLC0Fjo8/qDn+0Thd2/ijTfrJc4W0dosVRQ6+wBWRthQaFJ6d94NZrdFljJbFsKu6AoJ7e9ojR7
QL+p2HeWSbKdSsa1kLYU7g/r+D++Dv/bf8q5BcCzz+p//id//poXI00PQXPyx3/uiqfsrqmenpqr
x+I/52/9+68ef+M/r0LgtTr/3pz+raNv4vN/jL94bB6P/uBmTdiMN+1TNd4+1W3SHAbgJ53/5n/3
i++eDp9yPxZP//jja94Suvg0n97fP358afPtH39AfvptS8+f/+OL148p33f3GGbNu/VT8pQ9/q93
/1V/fcpqPuHdY/bt3T0eK81j9u7b4zunzQLSpb9G/Ptjnx7r5h9/COp7kj7KSyRjNOpRkyOy9k+H
L0nqe14dsNQMlQNJzP1wWU5HIt9mvEftd9b0oTYFwoPM8R/v6rw9fE0V31NJRAqetITIov3x8wEd
vcpfr/ZdhlJzzlTqf/xxgqrOuAT+eBQ6SP7pneSoOV7o6FAPiIIHFyJdcsmyNoAzkwXGIWW2rjKp
Sx+A34v8ix+rQ+Gh661U3RdFamejVNkIgnOSeSf1fBy9ue1wc2TSIBhzHeH454G6giS8lTV2Ar5g
Zyba4Z7TRUVaKY6ujHn4VehqswmWuZYCO9v1pFn1mu5sRaADlw7DTHAHfZJ1uhgt4wwke3JVgi2n
WmBuMH3nsAB/+uSn83FotYxOae28ieRhQuCjLaE5N0YAjaxBEa+1M8oqQeR4c1vB5DRaYpb7iHZ1
a8l1WTBuKKeZ4rmfaz5Kfp0A4DwsLjxY6GUCocZrgpX0+3kqK6WScYJdVJmW5KM7ia06XAoQp/Ta
LeGbUXOrdCRZVbulFbH8QHu/2m1inJcN05G6yNNNGn+EcaK1y4I5vVD1sY7uU/zRPkodujfdIq6i
EF2zqtPa2i48aL8/kMY3xZl/GT2OIs59nvLvaYA5+iv/8oP+HcPQTPb/j5+7+FkYum+7x6Q9CjDz
N/wIMEg+vregv4C6zHsGlsbPAMM1+j38d0B8DHMg6s2NXT/ji0Z8YZ1wBYSSiKzCzJH/GV8k8T1k
RUop6Cshdo5nyc8f7b8RYA7Jx6+lSf2Y/BWkVURyAzlVEpXjpVnD+G+0Qmse2gRkN6WGsx0Ub7jT
0lZdh21tbrJ6SFe6X+V7uVOKC7XwimWCZtWePt5u28Zx4tCAsfJ9eDpmXsaXltWU95I0ZJdGRpOy
Lg0+SgP1tA0lpLMR2qy9yzJYo1apeef8quYd/ms6ZAQYuUCC4eaJsCClmROES1QrTfe4xt1R6/QX
OHyabmSaX8U+Es7kIMd7+sdI83bmPkbUOe3qbdPaQoug1e7kNNHcIBjMzYR72irTinRbWoF+VUB/
bmwrOetq+sIkGZGwMufnXMxOMtfALFAiSUXvTgutzs2m2t8mnqpe+pr+VvIjsBbJC05HEDAOlafj
5RGxbjqrS8t7odfpbB/1x1QPRBIr6Vxt+sCxOHp10GFBuViGnDKUN09yOo423U/1sbwnbV2mfr3h
3r80p+YyK0W3HNIlV2IaETcZ9bxO/ViKwo2Uo70RbX3vMTWeVNV0KqFeB31zMaZ7sQoWXaduUrz6
0uSOLsYHlGYdJTXWSVFvozTcVp2/bwI5tFtZ2v8WAn7ss98P7vmHPZ4M3NvZi2DmN9KpdpIGm8MY
IS6ZxPdS3AtLQ6yhMHuZbKdjk6MSI2TL18d7thqh3EP0p68RyaEZjD9+T0U/GHE0Vuo9J5C+mrxh
WltQJrd96mWbYuitm1jAIlEmQ3ZfH/n0GgV9jm5+eECcvKh4mSc7DqLmoFt+qOKXofeuX2Teosaf
7sxuewZBIDkoQzyDKI5O3qyHcTxBqZBgggmDfI/AUb6OhCBeq7EwrdBEcUYYQgs8MGtkpy2NHnQ9
dEtVxofDoh3KxI7hxpq8eBENa7ktyRX/DvYvvOlnTx48jRoLuSq+D7A4TgJoMZRJm0ee/xB6fu54
CfLahiSojld0NCYog+x2UnArGOQWrw8sP3vy3LQ4G7hZoINHjfZkjUlAAeh/atVDg5tIBdRBx1Zg
G312U9bjx0rp7qNkxEPHR3tnTJQvjegvegXz41T1MA1p90Gv1PY4So85AHncyk++pDQ2qNYX0JqF
yjVyKEp3ELszi/Ukq53RKxJqWq5JFxGcQDT8+GUKBbmbP3XjQ6nJV96kr/qkWORY/9RWv40y1dEa
hIIE9aPU/rWO/i8kMa9eqf4ds5R5z/+9cJ9lKR8fce2pD3ejZdu0Gav8txvR/L1/Jyz6e7ids6n5
3Dp0uPb8vBEZ5nuAjPnqM+cRP5MVSXk/5zVQKA+0dbbpb8mK+p5azGzRR1Sn1o8p4BuylZMogAYE
9dq5/EyfAdVG0pbjhQORuA1DSWweohYvCbtS0uQaRx/UVbVhaFcWhF47Gnw/dqdR7r5wO6F53RTR
Zqb1IX7wyqa8TgYlvSU/nla1gXvPbw/1hWgwx9lfcf/wA9JwgZDdTNPGDWw+un9DzvqBH70y9eah
jJp9gU7EBVRn2OpxWqpnQuLx9v8xFJdMLhWUdnhfx0M1HWJRvjY1D6Mw5k7bV77ri8G5loRnCeJ8
+uOBMuuTsl2RpDoepp9KnOKaNPjQQfFcSXqp2mnQ7+mPEZ2krsul2LcF5u2Nx2GXjOb1VApXcZVs
q8DTbF3ys43UxpM7TYF2R/d75QqSRSwex3hpeLexURbbmBvkOvILxSnqwFsFbaktLCTDzhSwDmzR
47dDRZDMmmhJtYd+juO5jGSG1ZjWwQfDEIJvRpsp+z5As4skK1vqYWHZYStdDCrMMYRni1WXTI4/
xuIibTQ7q4ppldRp5WTtvaZ2aJfHfvj/4xNo0Yy60AcOJcZiB5NKgp1w9fhtaz2LV04SFsVT1YDn
bOoESOf3ePXiZ/2MX6L1nmakGan4gcD8vHAJ6Ja8n8nrMMPoVkLyit37I4hxqZoLxvR/wXCdhdZZ
Gj8uXHxpVu0hn2MPsNVQG3hLCDssst8W4eljOK2EW35Nu1mrRps23QZqZBvSU4oCkoq+jBBktjRe
x8ZC7iEhO+P0UPpLMXMtPNI01wwczcMYwUbYTTUcjv08XhtfY91WxY2l35YlzIXryVoBBanJ2pg+
mu1lZHyDvONko2SHzddSvZHUS8+/RwIp4IJkIKDmSNpjGNyZ8bXQXhvFRSlva0rZ5qUa7TtKNPy6
FbztFO7qYWWamZN4W0mqHDm8roTcNsbJmZprQ1358NnF+IuRrT3vtrc+aOEuF57iKrNb9bqCIozu
gJ0hxZtcpdEehEOXlp231XL6Ku8HzY4VRy4XQrSWkRbvH+WutKs8sCWvdqL2Nh3vAuV+EjdC/FFC
yS3eGMGVV6/TZqOPWyR9Kz6nX+pEkgQf2Etd8lBo+YDzFUkg7fp5vBvGlR4uVW0XWFjDuRFSRcV6
CC6U/mrs9qNIg88iCC4mZP/yZVJnNqmPEu0xnPOUtdGtq+nTgl5QYbiY/82Xk/oxGG7a+L7oRVuI
tml6lWnXlXpX1ndechUFa0FzotgNTDfM7Ky042nRRBjXXVTC2ihsOb4qpKVcrMrgLyrkm/Kcl2GY
f8PUhVBAPIB6g9wsdxjYGxwy/zqVecjC5unbu7vmsXmq312FbOF3u7ZJxjDzfwSL+ihavPTxP6KF
ob1nX0sUKuivRRJjroz/le3QH/UengPaOyS8uJf8lvHI5pzwaAfxEfgYR+gvcQRUhsnM1DKgATDi
N4WL41OecjORDIyGAjcxCCbESaostzVtBaHufy67IrO7KtBupTq6LoBTMIh5KtNmVcZsksFPmiVI
C4KLqduYZWVTs+3dKlOIrH8/6xcynOMy9I8fCBYlJWFKzGAsx2doXzWqMI6d/zmNi3Ip+HpiH36J
kT5aCLFh2mkrfnx9zJMLw4yzz161lNMBd9C4P73e1oqc0UoRKvejDltdqtw07WGRj0g/NlWQuFU5
qE5WpqlTZsEHvT4nuDwnOb9iNt0nM3zL6QA2oc3J3clbSBEY4ZEO5u2kjbYVdnZQKiPKziEt5hta
ccgOQuUag5fpr3wALPTlAsDzgekHAIQBSkCdin+OnzZmcMGsrKjcyrogLRQj7mwouZmteN0dYm7L
WtXvNKlYl7n6+cwzPxAKfk2aJcwLhnUzV7XhfFJ1Ph476lQto26Y3iB6aSv8d3X152aTOobjrzrb
u9SuLRcJ6jVu0Rt9E670TbXVNxS53GBhLizHcgVn/v/z3yvW+J2vG3tfrRt+a7nyRt43dmPr/MWv
nfN1ry+ytfi52lquujD4cvSl/zzuky2X0JvhVrvyN4WL98Q12rQPw00P1coe9/KmswWnsQ2nsw23
cr/u+dCvX3GycRHyXfCcnHBxoy1ax3SFped4Ts/vFFtY6261EFfiKnfFVbeslun3aFO6zaJ3rLW1
1hbRKl/jeG9k9vRNvJY24+2wQ85pm25117iUr4S1uBovEOByWyfn06RNdfh8PL02wlKxrfW0V6+V
zfxJre0539fb3G5t0zEW849hLdDf3dbrxLlLbZxIHWUTrDwHu9DrYGXd1+vePtcWdqBiPnufeGzD
PyWgsZ6O32dotY1H/0Nys1zs7mkc2uJ7v/Jvui/h4CiYwpq2BeOJiuh2WvvuZIeuZEt2spzWdBas
+Ktu6UTLp9X1BSKrduXcjXa/9hc0jtr8DxcBhsXIT53wyLP5v6tRcnr7JuBktPvGzh4sSBg2+gnC
ol8LC3+ZOfP3rtevL9wDZH0yz9kcBSuSWe+dmH48z0JNe9i0SnozJJbvKFpvXgx4GG+sHFOAMKgX
+RiNdE+bICJNefnXL2lwEbRpsDn8CXbD58zv6hVt2I1dGHnL+T3i34piMSV3eMlcbEpx40m9U8lD
fnH4RYqar4Fc+I7RskOpB+h2ReuzzTZSt43U77wsEi88Nt4FSeCPX7JcL+zJ843Fr/93+Hvl0JrO
60/m4O598mSo3QFXc7ABkJ+CaN6UDdGISuANdYALQRUu1Sy4jZrg0kyfUJm7kzxsQsP4GuntKzQV
7+rQXE7lpvMtd4KDIE8XkfjND5TLTO3vUd16zHPrpjTCCym2tm3afGzzwfHqPrGzLyhwfK6bdJ0P
wYKGhWWI7RNyEqtQ+mBKk+ly09xDe1yVxTDZ3hSsdCVceO1wOTQxZMrQ7VXPzYMdQL7bNIWLo5yb
G7rT6B1Nc5ZLHXChqs02IstUErLEMrlFT+Guh4FJr6D9+qM7OYEOwRBBDLhPNGgjp3IK86WRiT2H
nAYIMHPUNBFiQpB17F78LjZGvQ2blaTt4eQsB9/qzgx+DDHOb4wXxgnIJYRchHrz8YI2vV4bh0by
XE1Dn7y0+tCJpr6wVfgrrlY3zW2hBq5S0zL/+qyPT59DWvZX5+VMi8a/7WQnaX1l1kOvTbuolp/i
lOw96Mp0OfnyDkVozY4aRbMn1HxtK6ql1euDH4xrfq1Wqg1AD6ghIBRLTxfJ4QnYU6itB91TE+9L
KZbXo+rfRqkZb6W2ptvYE5IljQSd3Wj5VV7ktCWG7VWs5ctO4l6FtOSVrmaPqjplmGQgouUPxVfY
z/V9alTnQJLj5/TzJwXMhDNO3fmUhpiZYpgn5A/3rRR+xqJYc1JRBMFUjC2Uhc9trNl5WGaLBFHJ
M2vjUNP+7Slxj+bRgIsT1Wd67iniJPVpZcpNm98kWbtI+t5zi27aLCm2F+kqqJDfgHJCGSSe6us0
DAo7NbKHMUvarZ+Vod2XrXVp5ET8Kmi2nSp9QmK9v2l6uVpVFUrfhz/SZV66mtpjazIa4aoRx4fW
B3ujkXFnotxyYzSF96A211Paj5eRf2EZQXeXS0HlBIU/2KgQiQuc/iKn7rPuYsoycTFldXNr+N61
qHfawh+Vh8P6+R+4Ah1Vov9fw3nnhPvvfP0ZbLJ6yis/PAJ352/467aj6u+5Q0DoQy4PEicdNj8v
O3BWoJaDyYOMgV8e6s0/kBFVgc5CCJoFocl9D4v7BzKiSu8pDFKipsUEPzIAl7dcdfhRiGO/ljJl
K2pJ1K6oUM2VATqNjuMc1kQH9kblTmZTxqtkjLh/90ahfwi1GrP4gPbV2in9TtGXuloND3KXmI/8
xMPGM/NItrtJpwISBy2ylzIsk/aCuvt8y8eF6JPmtWECTplaILKhFdO07sd9ZWtT1+0G2ahLcgKZ
Sxa1R/NPmq7hkdSWOGrLySq9q8y06sau+ibA1cHIhdxJY6MgLUY3/bJpJMWzTYg3jm/AyNjhoBit
w05kb1WNd+krvR+QCETl97zI+gX1K/FxmkYkmavQjD/nFpbhIClJn9lGEojXYRgPn5uyMx6sLO3D
VeAFEWbwUUCTjT76YWh7vWrUiBWlExmbn9aPelxK34IslVRbmML0o9zwrm1xZGzba6Y0Q4enm7Wq
AlrhbKmp4k9aoE9busJ1fSPIUsnZnOxktTJL4GSrupADFVe+tM4EpLq1PretPIq+BVEsjDYU8PGC
Fk5qS2LXGLob9GONQ0IMs9PR5KZPHLUSum6hKYi22I2XKaGN6JFsAbsoiud6WVsAumZKQfgO/c4u
hFb+E6tyKbJzPalugBN9gVNNzD9FDTXuhRirhM9SblAxjBVdcBLfDCanpN+2sgFtRdkVBLX6qOSa
9QVOTCzaGHj7oDppLz12woxZ+UFqeot4rhF3AUD9moZosBuliNLAoQOmae2kVEvTNjCu2Os10IGd
9YhPrU2srGtUMiE4LoU+k9fdkPfyQhf7hHYWMpoHiilZ5kiBrAj20GoNdP5GwnEhM7JQWLWDhUAS
gqxGeVHWxchAmsgFsszyMnXodatbp/PaQl43ZVIuBxURWRuUwezcABWnmIVS4X2OVY18Z/aNcZsN
TbDJGPgWOVuS91DGgAoSFmvM98OxdlDQ6h6GuJo6xzCikXdutal+MQVZ1GJZYaiPiT+K+AdRcdmW
Zot49aibOU6wplcnNldhVDDoi1NCJ5gE88qYcj121N4wMRaBYiTZXiLoph3jJjytI2y+fVsNK01b
5+bMDB4zJTPtII2D0B1VafgzawbrcyHIQumojYmEjlmrmJp41tjx+6Qfl3ilWmjHNXxS2bZ4QY1F
dYUOGmyDUIpEpFc7vLf7KGffKvrQyzYejkbgUusev8cDpy9iKJxqRtc0ih1FlTZuUMIINccSCRH2
JJbVd8k3EwXpBkGNF5IWS/6C5kZmkyA/PGtMeNpHI82z2FHUAUJtY6klD1NVqw91FmI83/UC/hLo
sdl9VXhPTVGgx88O7K+1Tp6iRVLMnR1tnaeSAy2rTO0YTQgugaEUfERoRO6dXil1yTGGQPSdpgmQ
HIlDiS5EK4kSTIImtNCcBJUjkdp2lk92PC8eBwOR2rjI1KaUbRUDjcBR4m5AGUXtZ/dMS5j2EA/I
DkstSPEINZtUhFhWtJVtmAKF+SyoDXGj12YfrRruAZ5TJFSxljkW9/1yFHxCkx5NurIerRgBqnxs
iIeKr1b/h7trWU5c2bK/wuzeG9HURQIETG6EJcDYGNtlXK66NSEE6EiJnuiJ1NERPemP6HGPzqBn
PexZ/Ul/Sa+UUBUpKOOyMk75lE/EicKPrdTOnTv3c22EWJBi7qB0wbM9JfOSpj82MljB48UWbta4
FZudT24XXRIKRgIByjB0B2sAN0afUAjagcPXAoTWJeb9YGAG6ijDx8EuxQSYjRWb0iTyQhFtRGkU
YOp9c9NLxohW6x40T6u9WWE5u+iKSJhPOm5JQefzbtCJEhkvHj2gf0w3RrbXjJOJj1H27UvdyoTw
oYN5wr7cbKZdIHX0JdIew68z4J2igdwcJ0mQeEiDB9a6uZEQXO4BSBVoQ/YQPbvvB5s24Hp622gj
KAaAYEw5NjE0Dm613F3AtPMzgn1Fxgz71wWggU6b5aSufUl2bucmc53ZJoFnsLUXV13sfZ84076b
3qOCaDTQ0S5CBMDJ29GtqbeHEs6x7cV3nW1rFXjkPZquY7m9Ea7Rzn/ZjhBRWywSGVBu4SQ2k2G7
70yl3Nq2N8jTZ3eBt0VoWfemgd/9hKl06zRw5jvE0QF/CENYVAX9Pg63MxtTY4AAMGkHxlUQbq48
eHQpkg5ZCwpLt+52JB3ZW+OTH/ebw7C73U56fvIYAfyYYEzvbgJQgkhxnIfYburKABXn1qI/c4w2
Ru1tu6MWemF60QoV2Y4SxxhIOsDTrJZ+ufETtIgt+teD9uZjN20b49BqxTiXKNcALEkzk2R0+naG
GGg6DNrpNck887oTtJvX6Mh6RFGrLXcBnOq5iTtJzIno2jiqqX8FhEZdNpz+xNdtlM/HDwEKBWJp
cD1AKMztb3Sls1tmcQszeZJeeoW//7jw9Y/BpoMSEaczt0xyjZHAU4zYuTHjNJZbfQwParXSy3i7
QyS/BbKe3nkPrIpVF/OrR3ZsBAMFuEpofun6wZPT0mUHyCOBH46aHXFsxIBX2WXTjde6thxhmgAO
QbEdQfa6nbvISCA1UDmo7bzSFwEc/n5/+wm5k6G9MTVXGoy2LWsSbcRJK+0/oZFmJ0sZTOcU7s4T
qkIB1+vdBSLiMaTdlrO+PYMyasuAGiAYQb/BHPosMRXDEZ4AX+bIoUBNGStcEVd88Ld2X4lwGpUo
aw178Jq27vYxFjefoE8V1CYaV2gffx/TzHkYulACpIuLeos+lDGMn/m2504BG66KlvER8zP6qC4X
hMedY4yjrm3JqKkeIB8sRHKzv5sFSSsabgaGEnXd3fvYAE0PB2jkRtuE4DiKnakd+at+p7lR3F4s
zBJBSOVw96njWQ6uNknD4zAcw7w1iO/0hmHcBVoOqgTRni3MNkJn1DYW28s+7I2h6DXXGQZcOF4y
yqxscS16vjcPaEcWSmkVYOJfN837ziYxZKf9sGl5cmANIiK7opRifErc+Wfkx9lNZupDc4uooLXF
TAcnfS92krG9MYaCIyJZ1cceoiDl3nY8uEO3vh7rVyjFuXUyU8HUpCvfcgbgPFlmxJhlNmZfLXBv
7PTbptS9ClPpvhdiEhK0H4ZdtYD+3p6LXSdVjCQZipI+Mjq9aGR4mbeB+QPAP7OPDNo2FIcYSwec
YtOehFFLFpvmLPV1NEtJ96JgPzi9hRz0TLj+8aXeGtyjtUDpwjk3BSHAADhzMgBWKKBOLwFkavQR
u7U+G6Y4bvrBB1gZn5BGkQfGyvGQ4bPekxRpPx/i7M4j9NBJC2x/N1ZhBTbRcxngj8mkrWfJfaQ/
ocRE6QkIdPrhGNPfmm54k0qbEeKKixlGpk5b4WbctBCF76cLuJ1aIrQVy+kIo61hbuXA2HkyLhnv
MsjEDPn0aCJgesfGiVvDmD4qIM7nxcC973h6S7hcoDlHBjDYUDelwThOzLtujEt6ICEzt4BmFrOV
uU0JoE+62VAQO5iw58MaaWXhGuBGYxcAsMNNhmroxOlMBpJ9m3SDqbPznaFpQZ0E5BO6V4FUlMGw
dROKjNTdqrCt48nAVXdi09sqUisFWoSE6ofPcHCb+pWetXrrthViJNNia8AxCMP+yACmdIAJZP2W
M3bNyE8nvmSbnwctc9BXNpLV34x9F0iN6FhoGUPDlRKUoyyi5tg2kaKRAy8it50YABWA/SMdB+gU
dmfldze2KnTsNB6hFBStqMBAk3x5gaGCCLF1uxZsLcch/jCOLGHSleIWOg93Eq7EEE0NMqp0Af6E
0RSuDEzJ9jVcmEgDb834SpQWPTKU0Be0gVD2pfcb3bZ/swD/kAHjqNWZ95p9i6rELfr2dmideWpZ
8OZvmjvYV3fSgoT3PfQ4YvaJFXfmnqgLmFjrDTBhywD2iQi8l523xtFqZfLOt3zUcsa9DKOcnSg1
0W2DFxt6vRDFxgKuhvdJIgaBIoRhemc1vTgc2YKPlO0utHfJBFdPqz9Md3q0lZPOhi7QgYV03fKk
Dq7Fvkgty4ElSteuSZofk8xt3sIySbdTM5XMkR2kvbUAjGxJ9rwotGXMmcyWPx5l+G4x+x8SaNgH
RGgoYFTtzSn6hJBqoj/Nm0we3df9UlnycJrQvpbsTD8PUqqV2EW+pLyX6DkKloqWo2iNlh+x/Q5h
LjpXE4VVluvo+++jtEN8RxOy9L/DDTy93OPGpe/xhsdro7mw5msL3XcUHxUpA/QE5F/M26PdDuEb
VNZgcMBbe3k07td8eVF8hyxOF33PqNo5fnn0VwAyRqKlRUi64+vt7T/tQmBCdj8q9lLnHZ0KQYch
FRyAQB1I/6D3DjAUGPgyEAsWvDkpQCqkJgvEDgo16CQH1LifkIIuFAPqA2iuoPgqoqQHuvF1J/wl
muI51fWtxlYoNqXI/H9VSz+g+5piF+FbJEKApLJ/SUYKUJn2DhWxwNlDmTz9QgkbpO4NsYB2MdU6
B13oOVTEALDp5DmgRXy0xQ6twTkD3h4HRFpfVIsF7QHuuTbwudH1nH9BtxyoAuBp5lcBRdorhKR4
4BuSgrw+vBYPkMegjVcoTAZIAP1ieYDqLKhKinOyPybF9fuGWEATL3U5QFsnUJDE3gTiO9TQUdwV
gIwVX29NB6DNsOa7U1XfQW4Y+198QdUfngAYgsCYohXehXDQUZhg9hvafprDrbX9bQnvCCMYifGv
23zAAmTy3gGTjU7vePmrv4A/X70JBTOU17kfQbTgAArg7C+U5vQxgf0lmvfno43kW5tI/qvUsSiI
Fxcq/fyP1SFuQL6/Bz+kcAkHH5nfDY5+ef/yh886/BbzqiffofzmhGi+6q+MNP+TdP9WBV6Bojrq
mknN0maKb4s8QkL4KiPPUb0E6oNTLZCnG1+X8EzbkZVb0qEbk/tvdckWqA334JOv5e1IM4LQA6T3
8EmoUis/nvQpX8QZpk64JJcLGL2F676HAgK+ajUubM0nK2ZbgTtE5wR+9wnBwfF/bmsV1SfLpaYy
rMGVR/P0KIY5Q/+UAH9Vg8cHkLV0f/zn++VQ/uJi7rW+lgIcHqrqoUS8wsFrHJ1H9vfcFXhw5nfe
wgG/+K0qCXm9NrtP+1d+oQhcOCHUSVgRMAC+HmmOH6QbsEUigK+qSXEU+a6nlVKZq4sWEOfKb5TH
+MeWeUvxVk4esfyOqByBH6N9EQX0AFf4gKNbkxFzigNzas2opabBqTricEdPArtiZFj6GC+Cnlq4
BIiRACG13jPuESoE4lDlKRJ6NzsYYkJnDaIMHdhc1adE30B8XqrgIDNqRRDR1wkQh/4A+G3IudOg
B4wllmWveJCsWjhD+5aRkh6V0by1AvPx4Dx3KdIO8HzKH5cS+4rHzbQAJYeharNMpMVNwPpAEwG8
dIBQAyadx8MAdetry5JS/lZ08DD+g6OM1gnapsHjQV+vo8atFhqaT40O7HSxOfSxwDdDfx+4SDFC
0VUDMILyx99l5s+7pYRcPZWG23O31IEE/BluIWt5pCOe2YYXX0Rr1/cZM4fWFULlhumJzX0pVaqD
2UNCsd7qkpU1SyeRXRKisknHttUmC1hmouZG60TzM013MZyHYQltEqv9FM1S/Yg5WMd3c/RN2b6Q
1XJk6bAnmeXSmVR1lzvUHFv1zZIQ5TVtRa9L9soHG9iuX4omW5fsKEBHMcsEmKq1ySqZtjIqZDnw
dkyOPDvaNV2XCWPVd7VTnZLP3kcvlLOxrzorrVxkcS2Un16vKC7JErYabOGSFCVM4R/q8uISQIZO
oKUlpZzuc87bC9lwqfm26rBkOWg26u2z3KXoT3WZoPguUqyMahBaHOhOIgc6h2ECevDrr/dqdaQc
gBfLgW6oWuxqKTx3Xe5ea35FwBC75kAW8JYzNdXY6ACPG+hGBQAqKw0dDty9IahkrZom+VS/uhye
W26smtUlc+DxDYFeD4ErGmqE5TON4dZd9k2002wMa/P1khbVPhgMXH58vb6cudYaPCkJ5XS7HNTa
zHXUSlCQTrepy4kZ1e0lmXyxdPZqXarfcVMAvMiBtusnKqsreFzNaMCvWD0Yelh/tfeIo0S6apWU
chbzCBI/uLjl2IOHGoTyMa+XX3qitSphmkKvKxPzXGv6AI0oaVFeoH+p/FhjzR4AiUsyBVUOJ3kO
dNGl6q8ZwiIPFifamr08AGJXPqUGFxISZkVwoCSW84LHlffB9MFixrhEnKh8zOvXvM8UTFH5unZZ
t5GmK+vK3BOMqxXkToGvXFLLefJsfOSFhiY0Mi4oDfirDGkeXs1c85eVs03RjOqyA3hOWsP9DcYL
c1qEriDyUcwIv87Ulbauenr5lOT6658CPz1muA1Eq07erliXNV/+g6r/U64ZHceOfugBxXqjUxGA
m3juTX5eaI2mPX7FwJqOVJ9asp2eYA63xoWj484/JHp2Y4sasucyhwA4DxKkmw/J0v76uvIp405m
Di1tda9NFCiMzpqUhChf2xzIKobKXJo8LooHzYuWFjIJUF8IgTcUlCAzmoBOyqzLj6Fmuyuf3hmN
88/jIIEKpin4LpuAp7MX676H4touZk2UhOi+UgyH2mRBIE+859lW5yuPSsr5czh4Z4rqaY0nzV8z
9sazea8XXtnDDYHXFzISTyGl6nJmpKdeWJKhbKCQTbWJbiM1dKH3rMZlBOOL0SkUqK32A3yCySUM
WR5Wxig0CBrHWbocTucjjv2lalcMI4pWXpcRl+qSPYQUoak2UaNyDZy3G85fL8eCgKqU+mtVvvxP
qDXWf7mKXeIzpw5l3fXJTzUnZcThRM1D9MN5lRuyrFoF+RTeuht3gxxyaDCXC4zM+lzAeitcAKBp
bTGbobJNV4MVG6AXeFwjiHG6YciKAxfHSbXUhNHBOa5g3X1DKKtClMMpnuEiXVXjbhyOxEyNoH0x
xqOUAHprAGuy/Ph6l7qgXI0NAVicA2k3o/oXVYMlrWLVHMT4lsDEZ6j2OFwZOVX2JhJoA1tdUSvU
cFMmQaBGJbmcF8d1Rj+u2B6+/B45lYlc6L0on/N60XiAZ8LWwWKcW32ycy1dGZplaYwwizzyWPuS
rqPyPgzn4bFuRG/Y0KzII5k1pyW2auNGcysRM9qRV1f05oj7VkvnBA630zxas1EhVBHVX+2jy3pp
Iu2TrM2CL//lNoCx/OX3vCLk3v/y386KsCWQYpsDr4GzQSpVcjmoZd0XeFSdrKqg0VRRnzMf9KMD
ziN/KEe+iXqbxlgNGLNI5JGLQ4k+qdj0wCOrz4sR4jAociYlJaqegeZYfny9Fv185INgVDQHssRe
qsuEuVqBelmfcKFDj883j2ScTPzGI4w5Jr+FUtj6q75Yphqzd4D7RggWAHlosZJQonqiXLh61f68
OCxtRBj8ipHYU6XbPLKDqDf/zbXMEyMnJGQn0HYxkDDYBSiIKD8/a9b/vH0/VWhcNx5/+DZUa6Ed
6/BbI1oJWnaDPfMjjm0meRdE3ddiO03eRBfJyZaP7vmOqFPb8cfsRNHZ8Atuha9TI6uSRxHqXyuy
a5FKiRWP3Kfsqxl7CfIwdGlpPGMP8AhDKa7lVoOoGA5W2yofrSIVleolIWpuUdSZurby2NeclUEj
4JVwKg/zZaxa5nfzvhzs8csorawaiDH1eTJH7MhB7qiklEceeJQQ36u+qkeV6qp+t3zO623me82P
SirFas9e4ueD4R/8qLpYkccJeUJVR4bOWCZkjeaa8gW+x4afdw3kTYS/4C3wm44kCtDZ2MgEB2fr
AoVSS5VsWMIcBP3Ct5GpZySHg6TLqqNb6loLjFIGc2+WAyNmUFDoImHI8liwEVU3jYMnK6NcgXUK
2xzWiiz80l2ze8YjajL3SeNGdUxGGHhUtcEsYA0jHmGYCQoqGlP6v/nFw6E4CDxCxFcOasK0SixN
EDjchaDMbl2Oe1bX6rhWPVY1CHT2R12qU2CFpllVnSGoUZ900a89dSv5fIDX1addBJBO0OZwpKdq
pprGMUs4nOsblS2BQf1efV6gvFF1j44ID/sZ5aSoR6vIMo9AKPKiGDTJJmcEicNdB8JqWj3TPCpf
bjWPTcsIPQ5bR41btC+dqvHETKb6onGPRpgjQebRKXcPNxAzWVECFJSrzK9/Lq4EKq9VD2qDoUzH
P9dVdo+GSqotFTkgZ23C6oYccxrRYQ5rVglSpCWdwsbioIkekT+hZmFVOkQeGulDttROsINHL9MT
0UL4mQw/eKi6O/Seu3HjKkT9qdf4e2OEMjc3jE4EfwU646Z8/vf8rvOe4v6BU0xfDwBgjkeW/ySn
HopBPBxM67mHUlIrPaVvMFWUh+0zI+s1KvpHahCWPKIyS4d1PnftQ4u8CMZpz7W5QUxAajjg2td/
Hk+GBjAOkDXO+sjn9yq/VVRskE+s//v3/wxMNVUbl36KOiesYIJSPVstd43Rh0i5YGInh5DTI0H5
bBNlYGztE8YmDdoU8bCuAptrcArMUtyDvw+J6qbwl0jjPcqxVSbFOuh1gRrO4aFD11y7YOCjasKN
JDbjlWDKKFBYOGzeVI2ITxhMAkS8WhLGyNbn273atEhzhXb/ZhBEJT0q8ftncNh7dKnpJyhz0EE3
qhcaFbOmYM3Zi+vnBZZOYRz9gnGmAknOacxV22UOBo9yIBmABCiuOZQqLl2ENI7vOievFw4OpeKu
3KDx16mmWTAR/3bqMTzKV3O/FUAQ6BtDpTtqTIqbhVHsPNqnFdctk8ss7bOH7/yNNSYbcri7PJyV
MVpEYT58m7ZO2/YIZrwcRVGeBSR84U2/T7LQIeTH9DkEPvb080AC3WzaavcVYI8GySpwVhzcj8uI
NVyPwdmiH644n2hoB95LaP4Os9UQbflW+T1GsoByVQrF6w3XKW7TJcqYSkr5ZcejtE0xfLgjthrs
X4d9AIeV32pJQ1GtE72gPBpkb0mlBplH48qT6qDjhjUs6KTmuvbeLWq9Wao8zixl8GcNIRgWqwm9
qvVXfE/ClYpBT6e0MaABOTxA9SIVaHbJidYmYCvzeIBVrczmINS4pALYcKdjSMfIoD+uYQqM3olm
aY76L42LYAUEFFSC58rmkZ5YuGHwgzCzx2ANimcdvhfeAo+uiaQnI6nAc6+/F4+IbLKr5RGVfoyA
z1BZLAfJ/IjtJUHO8HEUImBQvn8eDepyeMKRkSny8LwUGiLU/PCrRXi47i5QIemcFgzwGcAbw+hq
Dg7NB4cc2CczAHv4jbsIEQ/Yi6cURz7VHNDwAMpHOR9AU8/3MP5Ex+cE7Gpdx+fwbahJ8PML+U5h
vv6xb1lY18ohrH25gOfa7L83bbsmKuZDFFTyGSKPgM/jl/9FAX2qHR5JIPqWH79nHh7Ky2hf5fnH
lBWeAucttyXfq734Yve+GUdnxgIcvs3bkH46jb0K1vvrveUpbOBf7y2LmPcf+16v1F2yalAwpfL0
5y4dh+tYwUTuiPFAeZgVl8jPA73bJx6zXjra5dvJf938jCvglZZUcibwaGO7CnxVY7pRBIEDc7HW
LbNWHoBd166/rrCARy3yNEpUwiSEBB4NOTca0K1ZmATA6pdM+d4ddj56dgccu5JKLgY8ep7eA0rf
Z6jyiP/M1WhNGhe+Wu1X4xHqmacIgB4uWeRRcrQ30umaGyOb0JAioyPy+YB1T/JHpMoaqFFk8j6A
3C/f5vXC8U8NefOSTO6B8YC4vnUbELq/BI1q8AT4XuXDXr/mS4ok2ZhHyzX8dcwlYY5iR2zxUMvo
TF2e8rHg3EHf8QCuvFhGjVkUMBK5p86BR//6MJqPHp5Gw39rUOGhMeEj+UcvFXzFNnr9+qI06Hc6
b7oCO5889OewP5DRyVhfhEPATXERnGo8VObl8KhfG1nIy1lxtbmkx0EMkSQINfTTM1LOI46Hato1
HbFSapP8YjvfSHb+trwFg/MeDYbys0OvXhj9u0f2ja0KEAZnWXzo1P2xLurXaVx/ijN34UdLRsiE
cv9ef88ggUbQ/5KHKmXVX1ZzzDyeoEfEYk8Hj9JAulocZ/Z0cEjEUoQweFcQY4Y0DztKUVOYDKeu
XB6FdkpFOniEmYeuDfQDdj4ej7K2ku5p/D8edcUYtVCd18jDooGyX2PcYcQChfAA7JnA32JTtDyi
hteQ48r+CXSad11rHUksiotRRXHigRBJIZEDCn7D2LwCD0/gHuNCQpcaGEx9nMjDYi+yblMShkXi
51aLCatBeBShFk+5iVYVN4/HpAvkBh2yVtdFotBdYo5cKSi518RjOAWtYi74o0AuURx0olRH5DEw
qWDUE8E0GyfM34givhZa4agInkcRkkyh2AKj8UR8nZxU8nBFSn6+/sL+MH/2CWeNrfPWoYxqlAqA
o8jDTlZgy6LvpWRBLlI8ilLnKmsViTzKLeYEUjMCUAnqZtiAqMgD+62QTpgwofHld0uz00OudHkU
DOYvMFPxBDb2QWerc4hlFi9Q3AKNvxZTo/52+BJtZIvP5rlfafmf+jN2jjX9jZWFSqt//D8AAAD/
/w==</cx:binary>
              </cx:geoCache>
            </cx:geography>
          </cx:layoutPr>
        </cx:series>
      </cx:plotAreaRegion>
    </cx:plotArea>
  </cx:chart>
  <cx:spPr>
    <a:solidFill>
      <a:srgbClr val="101322"/>
    </a:solidFill>
    <a:ln>
      <a:solidFill>
        <a:schemeClr val="tx1">
          <a:lumMod val="65000"/>
          <a:lumOff val="3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26670</xdr:colOff>
      <xdr:row>0</xdr:row>
      <xdr:rowOff>34290</xdr:rowOff>
    </xdr:from>
    <xdr:to>
      <xdr:col>27</xdr:col>
      <xdr:colOff>565150</xdr:colOff>
      <xdr:row>4</xdr:row>
      <xdr:rowOff>44450</xdr:rowOff>
    </xdr:to>
    <xdr:sp macro="" textlink="">
      <xdr:nvSpPr>
        <xdr:cNvPr id="2" name="Rectangle 1">
          <a:extLst>
            <a:ext uri="{FF2B5EF4-FFF2-40B4-BE49-F238E27FC236}">
              <a16:creationId xmlns:a16="http://schemas.microsoft.com/office/drawing/2014/main" id="{B98418C0-2983-144E-D1D9-6CAC320DD923}"/>
            </a:ext>
          </a:extLst>
        </xdr:cNvPr>
        <xdr:cNvSpPr/>
      </xdr:nvSpPr>
      <xdr:spPr>
        <a:xfrm>
          <a:off x="26670" y="34290"/>
          <a:ext cx="17854930" cy="746760"/>
        </a:xfrm>
        <a:prstGeom prst="rect">
          <a:avLst/>
        </a:prstGeom>
        <a:solidFill>
          <a:srgbClr val="101322"/>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0">
              <a:solidFill>
                <a:srgbClr val="A5A6AB"/>
              </a:solidFill>
              <a:effectLst/>
              <a:latin typeface="Segoe UI Variable Text" pitchFamily="2" charset="0"/>
            </a:rPr>
            <a:t>Global Billionaires Analysis Dashboard</a:t>
          </a:r>
          <a:br>
            <a:rPr lang="en-US" sz="3600" b="0" i="0">
              <a:solidFill>
                <a:srgbClr val="A5A6AB"/>
              </a:solidFill>
              <a:effectLst/>
              <a:latin typeface="Segoe UI Variable Text" pitchFamily="2" charset="0"/>
            </a:rPr>
          </a:br>
          <a:endParaRPr lang="en-US" sz="3600" b="1" kern="1200">
            <a:solidFill>
              <a:srgbClr val="A5A6AB"/>
            </a:solidFill>
            <a:latin typeface="Arial Black" panose="020B0A04020102020204" pitchFamily="34" charset="0"/>
          </a:endParaRPr>
        </a:p>
      </xdr:txBody>
    </xdr:sp>
    <xdr:clientData/>
  </xdr:twoCellAnchor>
  <xdr:twoCellAnchor>
    <xdr:from>
      <xdr:col>23</xdr:col>
      <xdr:colOff>6350</xdr:colOff>
      <xdr:row>5</xdr:row>
      <xdr:rowOff>57150</xdr:rowOff>
    </xdr:from>
    <xdr:to>
      <xdr:col>27</xdr:col>
      <xdr:colOff>276860</xdr:colOff>
      <xdr:row>11</xdr:row>
      <xdr:rowOff>44450</xdr:rowOff>
    </xdr:to>
    <xdr:sp macro="" textlink="Working!I12">
      <xdr:nvSpPr>
        <xdr:cNvPr id="3" name="Rectangle: Rounded Corners 2">
          <a:extLst>
            <a:ext uri="{FF2B5EF4-FFF2-40B4-BE49-F238E27FC236}">
              <a16:creationId xmlns:a16="http://schemas.microsoft.com/office/drawing/2014/main" id="{5E46A8A6-F4A1-DC1E-E850-20297A2455D1}"/>
            </a:ext>
          </a:extLst>
        </xdr:cNvPr>
        <xdr:cNvSpPr/>
      </xdr:nvSpPr>
      <xdr:spPr>
        <a:xfrm>
          <a:off x="14757400" y="977900"/>
          <a:ext cx="2835910" cy="1092200"/>
        </a:xfrm>
        <a:prstGeom prst="roundRect">
          <a:avLst/>
        </a:prstGeom>
        <a:solidFill>
          <a:srgbClr val="101322"/>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93F588F-3B4B-403D-97D8-2C496635480C}" type="TxLink">
            <a:rPr lang="en-US" sz="1800" b="0" i="0" u="none" strike="noStrike" kern="1200">
              <a:solidFill>
                <a:schemeClr val="bg2">
                  <a:lumMod val="75000"/>
                </a:schemeClr>
              </a:solidFill>
              <a:latin typeface="Arial Black" panose="020B0A04020102020204" pitchFamily="34" charset="0"/>
              <a:cs typeface="Calibri"/>
            </a:rPr>
            <a:pPr algn="ctr"/>
            <a:t> $4,470,200,000,000 </a:t>
          </a:fld>
          <a:endParaRPr lang="en-US" sz="4400" b="1" kern="1200">
            <a:solidFill>
              <a:schemeClr val="bg2">
                <a:lumMod val="75000"/>
              </a:schemeClr>
            </a:solidFill>
            <a:latin typeface="Arial Black" panose="020B0A04020102020204" pitchFamily="34" charset="0"/>
          </a:endParaRPr>
        </a:p>
      </xdr:txBody>
    </xdr:sp>
    <xdr:clientData/>
  </xdr:twoCellAnchor>
  <xdr:twoCellAnchor>
    <xdr:from>
      <xdr:col>17</xdr:col>
      <xdr:colOff>495300</xdr:colOff>
      <xdr:row>5</xdr:row>
      <xdr:rowOff>57150</xdr:rowOff>
    </xdr:from>
    <xdr:to>
      <xdr:col>22</xdr:col>
      <xdr:colOff>450850</xdr:colOff>
      <xdr:row>11</xdr:row>
      <xdr:rowOff>44450</xdr:rowOff>
    </xdr:to>
    <xdr:sp macro="" textlink="">
      <xdr:nvSpPr>
        <xdr:cNvPr id="4" name="Rectangle: Rounded Corners 3">
          <a:extLst>
            <a:ext uri="{FF2B5EF4-FFF2-40B4-BE49-F238E27FC236}">
              <a16:creationId xmlns:a16="http://schemas.microsoft.com/office/drawing/2014/main" id="{EDC7287A-5ED0-4DE8-8DAE-7AE5C140D508}"/>
            </a:ext>
          </a:extLst>
        </xdr:cNvPr>
        <xdr:cNvSpPr/>
      </xdr:nvSpPr>
      <xdr:spPr>
        <a:xfrm>
          <a:off x="11398250" y="977900"/>
          <a:ext cx="3162300" cy="1092200"/>
        </a:xfrm>
        <a:prstGeom prst="roundRect">
          <a:avLst/>
        </a:prstGeom>
        <a:solidFill>
          <a:srgbClr val="101322"/>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a:solidFill>
                <a:schemeClr val="bg2">
                  <a:lumMod val="75000"/>
                </a:schemeClr>
              </a:solidFill>
              <a:effectLst/>
              <a:latin typeface="Arial Black" panose="020B0A04020102020204" pitchFamily="34" charset="0"/>
              <a:ea typeface="+mn-ea"/>
              <a:cs typeface="Arial" panose="020B0604020202020204" pitchFamily="34" charset="0"/>
            </a:rPr>
            <a:t>Male vs Female Percentage</a:t>
          </a:r>
        </a:p>
        <a:p>
          <a:pPr algn="ctr"/>
          <a:endParaRPr lang="en-US" sz="1400" b="1" i="0" kern="1200">
            <a:solidFill>
              <a:schemeClr val="bg2">
                <a:lumMod val="75000"/>
              </a:schemeClr>
            </a:solidFill>
            <a:effectLst/>
            <a:latin typeface="Arial Black" panose="020B0A04020102020204" pitchFamily="34" charset="0"/>
            <a:ea typeface="+mn-ea"/>
            <a:cs typeface="Arial" panose="020B0604020202020204" pitchFamily="34" charset="0"/>
          </a:endParaRPr>
        </a:p>
        <a:p>
          <a:pPr algn="ctr"/>
          <a:r>
            <a:rPr lang="en-US" sz="1600" b="1" i="0" kern="1200">
              <a:solidFill>
                <a:schemeClr val="bg2">
                  <a:lumMod val="75000"/>
                </a:schemeClr>
              </a:solidFill>
              <a:effectLst/>
              <a:latin typeface="Arial Black" panose="020B0A04020102020204" pitchFamily="34" charset="0"/>
              <a:ea typeface="+mn-ea"/>
              <a:cs typeface="Arial" panose="020B0604020202020204" pitchFamily="34" charset="0"/>
            </a:rPr>
            <a:t>Male</a:t>
          </a:r>
          <a:r>
            <a:rPr lang="en-US" sz="1600" b="1" i="0" kern="1200" baseline="0">
              <a:solidFill>
                <a:schemeClr val="bg2">
                  <a:lumMod val="75000"/>
                </a:schemeClr>
              </a:solidFill>
              <a:effectLst/>
              <a:latin typeface="Arial Black" panose="020B0A04020102020204" pitchFamily="34" charset="0"/>
              <a:ea typeface="+mn-ea"/>
              <a:cs typeface="Arial" panose="020B0604020202020204" pitchFamily="34" charset="0"/>
            </a:rPr>
            <a:t> 86% | Female 14%</a:t>
          </a:r>
          <a:endParaRPr lang="en-US" sz="1600" kern="1200">
            <a:solidFill>
              <a:schemeClr val="bg2">
                <a:lumMod val="75000"/>
              </a:schemeClr>
            </a:solidFill>
            <a:latin typeface="Arial Black" panose="020B0A04020102020204" pitchFamily="34" charset="0"/>
            <a:cs typeface="Arial" panose="020B0604020202020204" pitchFamily="34" charset="0"/>
          </a:endParaRPr>
        </a:p>
      </xdr:txBody>
    </xdr:sp>
    <xdr:clientData/>
  </xdr:twoCellAnchor>
  <xdr:twoCellAnchor>
    <xdr:from>
      <xdr:col>12</xdr:col>
      <xdr:colOff>628650</xdr:colOff>
      <xdr:row>5</xdr:row>
      <xdr:rowOff>57150</xdr:rowOff>
    </xdr:from>
    <xdr:to>
      <xdr:col>17</xdr:col>
      <xdr:colOff>257810</xdr:colOff>
      <xdr:row>11</xdr:row>
      <xdr:rowOff>44450</xdr:rowOff>
    </xdr:to>
    <xdr:sp macro="" textlink="Working!I7">
      <xdr:nvSpPr>
        <xdr:cNvPr id="5" name="Rectangle: Rounded Corners 4">
          <a:extLst>
            <a:ext uri="{FF2B5EF4-FFF2-40B4-BE49-F238E27FC236}">
              <a16:creationId xmlns:a16="http://schemas.microsoft.com/office/drawing/2014/main" id="{D5C82B7C-A18F-4F16-B18D-D369125B836A}"/>
            </a:ext>
          </a:extLst>
        </xdr:cNvPr>
        <xdr:cNvSpPr/>
      </xdr:nvSpPr>
      <xdr:spPr>
        <a:xfrm>
          <a:off x="8324850" y="977900"/>
          <a:ext cx="2835910" cy="1092200"/>
        </a:xfrm>
        <a:prstGeom prst="roundRect">
          <a:avLst/>
        </a:prstGeom>
        <a:solidFill>
          <a:srgbClr val="101322"/>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B95FB83-1762-4AB9-8D1E-ACC3240EFA44}" type="TxLink">
            <a:rPr lang="en-US" sz="2400" b="0" i="0" u="none" strike="noStrike" kern="1200">
              <a:solidFill>
                <a:schemeClr val="bg2">
                  <a:lumMod val="75000"/>
                </a:schemeClr>
              </a:solidFill>
              <a:latin typeface="Arial Black" panose="020B0A04020102020204" pitchFamily="34" charset="0"/>
              <a:cs typeface="Calibri"/>
            </a:rPr>
            <a:pPr algn="ctr"/>
            <a:t>United States</a:t>
          </a:fld>
          <a:endParaRPr lang="en-US" sz="2400" b="0" kern="1200">
            <a:solidFill>
              <a:schemeClr val="bg2">
                <a:lumMod val="75000"/>
              </a:schemeClr>
            </a:solidFill>
            <a:latin typeface="Arial Black" panose="020B0A04020102020204" pitchFamily="34" charset="0"/>
          </a:endParaRPr>
        </a:p>
      </xdr:txBody>
    </xdr:sp>
    <xdr:clientData/>
  </xdr:twoCellAnchor>
  <xdr:twoCellAnchor>
    <xdr:from>
      <xdr:col>2</xdr:col>
      <xdr:colOff>330200</xdr:colOff>
      <xdr:row>5</xdr:row>
      <xdr:rowOff>63500</xdr:rowOff>
    </xdr:from>
    <xdr:to>
      <xdr:col>6</xdr:col>
      <xdr:colOff>600710</xdr:colOff>
      <xdr:row>11</xdr:row>
      <xdr:rowOff>50800</xdr:rowOff>
    </xdr:to>
    <xdr:sp macro="" textlink="Working!I3">
      <xdr:nvSpPr>
        <xdr:cNvPr id="6" name="Rectangle: Rounded Corners 5">
          <a:extLst>
            <a:ext uri="{FF2B5EF4-FFF2-40B4-BE49-F238E27FC236}">
              <a16:creationId xmlns:a16="http://schemas.microsoft.com/office/drawing/2014/main" id="{74AF2F82-3510-44F1-9BA4-8D04011D40EC}"/>
            </a:ext>
          </a:extLst>
        </xdr:cNvPr>
        <xdr:cNvSpPr/>
      </xdr:nvSpPr>
      <xdr:spPr>
        <a:xfrm>
          <a:off x="1612900" y="984250"/>
          <a:ext cx="2835910" cy="1092200"/>
        </a:xfrm>
        <a:prstGeom prst="roundRect">
          <a:avLst/>
        </a:prstGeom>
        <a:solidFill>
          <a:srgbClr val="101322"/>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602D29E7-162B-40B1-8608-5D385CDF69B0}" type="TxLink">
            <a:rPr lang="en-US" sz="3600" b="1" i="0" u="none" strike="noStrike" kern="1200">
              <a:solidFill>
                <a:schemeClr val="bg2">
                  <a:lumMod val="75000"/>
                </a:schemeClr>
              </a:solidFill>
              <a:effectLst/>
              <a:latin typeface="Arial Black" panose="020B0A04020102020204" pitchFamily="34" charset="0"/>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171</a:t>
          </a:fld>
          <a:endParaRPr lang="en-US" sz="3600" b="1" i="0" kern="1200">
            <a:solidFill>
              <a:schemeClr val="bg2">
                <a:lumMod val="75000"/>
              </a:schemeClr>
            </a:solidFill>
            <a:effectLst/>
            <a:latin typeface="Arial Black" panose="020B0A04020102020204" pitchFamily="34" charset="0"/>
            <a:ea typeface="+mn-ea"/>
            <a:cs typeface="+mn-cs"/>
          </a:endParaRPr>
        </a:p>
      </xdr:txBody>
    </xdr:sp>
    <xdr:clientData/>
  </xdr:twoCellAnchor>
  <xdr:twoCellAnchor>
    <xdr:from>
      <xdr:col>7</xdr:col>
      <xdr:colOff>628650</xdr:colOff>
      <xdr:row>5</xdr:row>
      <xdr:rowOff>57150</xdr:rowOff>
    </xdr:from>
    <xdr:to>
      <xdr:col>12</xdr:col>
      <xdr:colOff>257810</xdr:colOff>
      <xdr:row>11</xdr:row>
      <xdr:rowOff>44450</xdr:rowOff>
    </xdr:to>
    <xdr:sp macro="" textlink="Working!I5">
      <xdr:nvSpPr>
        <xdr:cNvPr id="7" name="Rectangle: Rounded Corners 6">
          <a:extLst>
            <a:ext uri="{FF2B5EF4-FFF2-40B4-BE49-F238E27FC236}">
              <a16:creationId xmlns:a16="http://schemas.microsoft.com/office/drawing/2014/main" id="{C303CCE3-FB52-43B7-A94B-867E328BD679}"/>
            </a:ext>
          </a:extLst>
        </xdr:cNvPr>
        <xdr:cNvSpPr/>
      </xdr:nvSpPr>
      <xdr:spPr>
        <a:xfrm>
          <a:off x="5118100" y="977900"/>
          <a:ext cx="2835910" cy="1092200"/>
        </a:xfrm>
        <a:prstGeom prst="roundRect">
          <a:avLst/>
        </a:prstGeom>
        <a:solidFill>
          <a:srgbClr val="101322"/>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A24E09D-D9A1-4084-8FC0-F4580099BF34}" type="TxLink">
            <a:rPr lang="en-US" sz="3600" b="0" i="0" u="none" strike="noStrike" kern="1200">
              <a:solidFill>
                <a:schemeClr val="bg2">
                  <a:lumMod val="75000"/>
                </a:schemeClr>
              </a:solidFill>
              <a:latin typeface="Arial Black" panose="020B0A04020102020204" pitchFamily="34" charset="0"/>
              <a:cs typeface="Calibri"/>
            </a:rPr>
            <a:pPr algn="ctr"/>
            <a:t>69</a:t>
          </a:fld>
          <a:endParaRPr lang="en-US" sz="4800" b="0" kern="1200">
            <a:solidFill>
              <a:schemeClr val="bg2">
                <a:lumMod val="75000"/>
              </a:schemeClr>
            </a:solidFill>
            <a:latin typeface="Arial Black" panose="020B0A04020102020204" pitchFamily="34" charset="0"/>
          </a:endParaRPr>
        </a:p>
      </xdr:txBody>
    </xdr:sp>
    <xdr:clientData/>
  </xdr:twoCellAnchor>
  <xdr:twoCellAnchor>
    <xdr:from>
      <xdr:col>2</xdr:col>
      <xdr:colOff>495300</xdr:colOff>
      <xdr:row>5</xdr:row>
      <xdr:rowOff>88900</xdr:rowOff>
    </xdr:from>
    <xdr:to>
      <xdr:col>6</xdr:col>
      <xdr:colOff>520700</xdr:colOff>
      <xdr:row>7</xdr:row>
      <xdr:rowOff>120650</xdr:rowOff>
    </xdr:to>
    <xdr:sp macro="" textlink="">
      <xdr:nvSpPr>
        <xdr:cNvPr id="9" name="TextBox 8">
          <a:extLst>
            <a:ext uri="{FF2B5EF4-FFF2-40B4-BE49-F238E27FC236}">
              <a16:creationId xmlns:a16="http://schemas.microsoft.com/office/drawing/2014/main" id="{C7D1859D-14E6-4A17-B1C8-9CA6FD7D81BA}"/>
            </a:ext>
          </a:extLst>
        </xdr:cNvPr>
        <xdr:cNvSpPr txBox="1"/>
      </xdr:nvSpPr>
      <xdr:spPr>
        <a:xfrm>
          <a:off x="1778000" y="1009650"/>
          <a:ext cx="25908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kern="1200">
              <a:solidFill>
                <a:schemeClr val="bg2">
                  <a:lumMod val="75000"/>
                </a:schemeClr>
              </a:solidFill>
              <a:latin typeface="Arial Black" panose="020B0A04020102020204" pitchFamily="34" charset="0"/>
            </a:rPr>
            <a:t>Total Billionaires</a:t>
          </a:r>
        </a:p>
      </xdr:txBody>
    </xdr:sp>
    <xdr:clientData/>
  </xdr:twoCellAnchor>
  <xdr:twoCellAnchor>
    <xdr:from>
      <xdr:col>8</xdr:col>
      <xdr:colOff>82550</xdr:colOff>
      <xdr:row>5</xdr:row>
      <xdr:rowOff>101600</xdr:rowOff>
    </xdr:from>
    <xdr:to>
      <xdr:col>12</xdr:col>
      <xdr:colOff>107950</xdr:colOff>
      <xdr:row>7</xdr:row>
      <xdr:rowOff>133350</xdr:rowOff>
    </xdr:to>
    <xdr:sp macro="" textlink="">
      <xdr:nvSpPr>
        <xdr:cNvPr id="10" name="TextBox 9">
          <a:extLst>
            <a:ext uri="{FF2B5EF4-FFF2-40B4-BE49-F238E27FC236}">
              <a16:creationId xmlns:a16="http://schemas.microsoft.com/office/drawing/2014/main" id="{4F7744EA-89E3-4EE7-B42E-7E059B2AAA3D}"/>
            </a:ext>
          </a:extLst>
        </xdr:cNvPr>
        <xdr:cNvSpPr txBox="1"/>
      </xdr:nvSpPr>
      <xdr:spPr>
        <a:xfrm>
          <a:off x="5213350" y="1022350"/>
          <a:ext cx="25908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kern="1200">
              <a:solidFill>
                <a:schemeClr val="bg2">
                  <a:lumMod val="75000"/>
                </a:schemeClr>
              </a:solidFill>
              <a:latin typeface="Arial Black" panose="020B0A04020102020204" pitchFamily="34" charset="0"/>
            </a:rPr>
            <a:t>Average Age</a:t>
          </a:r>
        </a:p>
      </xdr:txBody>
    </xdr:sp>
    <xdr:clientData/>
  </xdr:twoCellAnchor>
  <xdr:twoCellAnchor>
    <xdr:from>
      <xdr:col>13</xdr:col>
      <xdr:colOff>101600</xdr:colOff>
      <xdr:row>5</xdr:row>
      <xdr:rowOff>88900</xdr:rowOff>
    </xdr:from>
    <xdr:to>
      <xdr:col>17</xdr:col>
      <xdr:colOff>127000</xdr:colOff>
      <xdr:row>7</xdr:row>
      <xdr:rowOff>120650</xdr:rowOff>
    </xdr:to>
    <xdr:sp macro="" textlink="">
      <xdr:nvSpPr>
        <xdr:cNvPr id="11" name="TextBox 10">
          <a:extLst>
            <a:ext uri="{FF2B5EF4-FFF2-40B4-BE49-F238E27FC236}">
              <a16:creationId xmlns:a16="http://schemas.microsoft.com/office/drawing/2014/main" id="{BBF48C12-300F-47A6-B4A7-6B9DE05EB4B0}"/>
            </a:ext>
          </a:extLst>
        </xdr:cNvPr>
        <xdr:cNvSpPr txBox="1"/>
      </xdr:nvSpPr>
      <xdr:spPr>
        <a:xfrm>
          <a:off x="8439150" y="1009650"/>
          <a:ext cx="25908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kern="1200">
              <a:solidFill>
                <a:schemeClr val="bg2">
                  <a:lumMod val="75000"/>
                </a:schemeClr>
              </a:solidFill>
              <a:latin typeface="Arial Black" panose="020B0A04020102020204" pitchFamily="34" charset="0"/>
            </a:rPr>
            <a:t>Top Country</a:t>
          </a:r>
        </a:p>
      </xdr:txBody>
    </xdr:sp>
    <xdr:clientData/>
  </xdr:twoCellAnchor>
  <xdr:twoCellAnchor>
    <xdr:from>
      <xdr:col>23</xdr:col>
      <xdr:colOff>76200</xdr:colOff>
      <xdr:row>5</xdr:row>
      <xdr:rowOff>82550</xdr:rowOff>
    </xdr:from>
    <xdr:to>
      <xdr:col>27</xdr:col>
      <xdr:colOff>139700</xdr:colOff>
      <xdr:row>7</xdr:row>
      <xdr:rowOff>114300</xdr:rowOff>
    </xdr:to>
    <xdr:sp macro="" textlink="">
      <xdr:nvSpPr>
        <xdr:cNvPr id="12" name="TextBox 11">
          <a:extLst>
            <a:ext uri="{FF2B5EF4-FFF2-40B4-BE49-F238E27FC236}">
              <a16:creationId xmlns:a16="http://schemas.microsoft.com/office/drawing/2014/main" id="{37E56F57-4477-4ABD-8A24-ECEE7C1A1345}"/>
            </a:ext>
          </a:extLst>
        </xdr:cNvPr>
        <xdr:cNvSpPr txBox="1"/>
      </xdr:nvSpPr>
      <xdr:spPr>
        <a:xfrm>
          <a:off x="14827250" y="1003300"/>
          <a:ext cx="26289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kern="1200">
              <a:solidFill>
                <a:schemeClr val="bg2">
                  <a:lumMod val="75000"/>
                </a:schemeClr>
              </a:solidFill>
              <a:latin typeface="Arial Black" panose="020B0A04020102020204" pitchFamily="34" charset="0"/>
            </a:rPr>
            <a:t>Total Wealth Combined</a:t>
          </a:r>
        </a:p>
      </xdr:txBody>
    </xdr:sp>
    <xdr:clientData/>
  </xdr:twoCellAnchor>
  <xdr:twoCellAnchor editAs="absolute">
    <xdr:from>
      <xdr:col>11</xdr:col>
      <xdr:colOff>95250</xdr:colOff>
      <xdr:row>11</xdr:row>
      <xdr:rowOff>158750</xdr:rowOff>
    </xdr:from>
    <xdr:to>
      <xdr:col>19</xdr:col>
      <xdr:colOff>533400</xdr:colOff>
      <xdr:row>29</xdr:row>
      <xdr:rowOff>171450</xdr:rowOff>
    </xdr:to>
    <xdr:graphicFrame macro="">
      <xdr:nvGraphicFramePr>
        <xdr:cNvPr id="13" name="Chart 12">
          <a:extLst>
            <a:ext uri="{FF2B5EF4-FFF2-40B4-BE49-F238E27FC236}">
              <a16:creationId xmlns:a16="http://schemas.microsoft.com/office/drawing/2014/main" id="{49EC3710-DE52-4E04-BF53-59BB21907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533400</xdr:colOff>
      <xdr:row>11</xdr:row>
      <xdr:rowOff>152400</xdr:rowOff>
    </xdr:from>
    <xdr:to>
      <xdr:col>27</xdr:col>
      <xdr:colOff>527050</xdr:colOff>
      <xdr:row>29</xdr:row>
      <xdr:rowOff>171450</xdr:rowOff>
    </xdr:to>
    <xdr:graphicFrame macro="">
      <xdr:nvGraphicFramePr>
        <xdr:cNvPr id="14" name="Chart 13">
          <a:extLst>
            <a:ext uri="{FF2B5EF4-FFF2-40B4-BE49-F238E27FC236}">
              <a16:creationId xmlns:a16="http://schemas.microsoft.com/office/drawing/2014/main" id="{7FB65A10-E451-42D6-88E7-FBA2DB61D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527050</xdr:colOff>
      <xdr:row>29</xdr:row>
      <xdr:rowOff>165100</xdr:rowOff>
    </xdr:from>
    <xdr:to>
      <xdr:col>23</xdr:col>
      <xdr:colOff>438150</xdr:colOff>
      <xdr:row>46</xdr:row>
      <xdr:rowOff>158750</xdr:rowOff>
    </xdr:to>
    <xdr:graphicFrame macro="">
      <xdr:nvGraphicFramePr>
        <xdr:cNvPr id="16" name="Chart 15">
          <a:extLst>
            <a:ext uri="{FF2B5EF4-FFF2-40B4-BE49-F238E27FC236}">
              <a16:creationId xmlns:a16="http://schemas.microsoft.com/office/drawing/2014/main" id="{2E6E623C-7447-4399-873E-1DFD47ECA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69850</xdr:colOff>
      <xdr:row>29</xdr:row>
      <xdr:rowOff>177800</xdr:rowOff>
    </xdr:from>
    <xdr:to>
      <xdr:col>19</xdr:col>
      <xdr:colOff>527050</xdr:colOff>
      <xdr:row>46</xdr:row>
      <xdr:rowOff>152400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48558238-8A29-4C74-8B77-CB90DDF020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124700" y="5518150"/>
              <a:ext cx="5588000" cy="3105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450850</xdr:colOff>
      <xdr:row>29</xdr:row>
      <xdr:rowOff>171450</xdr:rowOff>
    </xdr:from>
    <xdr:to>
      <xdr:col>27</xdr:col>
      <xdr:colOff>520700</xdr:colOff>
      <xdr:row>46</xdr:row>
      <xdr:rowOff>146050</xdr:rowOff>
    </xdr:to>
    <xdr:graphicFrame macro="">
      <xdr:nvGraphicFramePr>
        <xdr:cNvPr id="18" name="Chart 17">
          <a:extLst>
            <a:ext uri="{FF2B5EF4-FFF2-40B4-BE49-F238E27FC236}">
              <a16:creationId xmlns:a16="http://schemas.microsoft.com/office/drawing/2014/main" id="{5C20ACFB-5E67-4882-8331-ADBBCB3E0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292100</xdr:colOff>
      <xdr:row>29</xdr:row>
      <xdr:rowOff>165100</xdr:rowOff>
    </xdr:from>
    <xdr:to>
      <xdr:col>11</xdr:col>
      <xdr:colOff>82550</xdr:colOff>
      <xdr:row>47</xdr:row>
      <xdr:rowOff>0</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6BB955F8-9571-4872-987E-9AA32BFE12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74800" y="5505450"/>
              <a:ext cx="5562600" cy="3149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292100</xdr:colOff>
      <xdr:row>11</xdr:row>
      <xdr:rowOff>146050</xdr:rowOff>
    </xdr:from>
    <xdr:to>
      <xdr:col>11</xdr:col>
      <xdr:colOff>82550</xdr:colOff>
      <xdr:row>29</xdr:row>
      <xdr:rowOff>152400</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5A97FDB5-9801-4B08-B6B0-3A93265B1C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574800" y="2171700"/>
              <a:ext cx="5562600" cy="3321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0</xdr:row>
      <xdr:rowOff>0</xdr:rowOff>
    </xdr:from>
    <xdr:to>
      <xdr:col>2</xdr:col>
      <xdr:colOff>190500</xdr:colOff>
      <xdr:row>47</xdr:row>
      <xdr:rowOff>12700</xdr:rowOff>
    </xdr:to>
    <xdr:sp macro="" textlink="">
      <xdr:nvSpPr>
        <xdr:cNvPr id="21" name="Rectangle 20">
          <a:extLst>
            <a:ext uri="{FF2B5EF4-FFF2-40B4-BE49-F238E27FC236}">
              <a16:creationId xmlns:a16="http://schemas.microsoft.com/office/drawing/2014/main" id="{88E6900F-9927-5DC2-594B-B72B0D57BC27}"/>
            </a:ext>
          </a:extLst>
        </xdr:cNvPr>
        <xdr:cNvSpPr/>
      </xdr:nvSpPr>
      <xdr:spPr>
        <a:xfrm>
          <a:off x="0" y="0"/>
          <a:ext cx="1473200" cy="8667750"/>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44450</xdr:colOff>
      <xdr:row>0</xdr:row>
      <xdr:rowOff>31750</xdr:rowOff>
    </xdr:from>
    <xdr:to>
      <xdr:col>2</xdr:col>
      <xdr:colOff>171450</xdr:colOff>
      <xdr:row>2</xdr:row>
      <xdr:rowOff>139700</xdr:rowOff>
    </xdr:to>
    <xdr:sp macro="" textlink="">
      <xdr:nvSpPr>
        <xdr:cNvPr id="22" name="TextBox 21">
          <a:extLst>
            <a:ext uri="{FF2B5EF4-FFF2-40B4-BE49-F238E27FC236}">
              <a16:creationId xmlns:a16="http://schemas.microsoft.com/office/drawing/2014/main" id="{49BCE968-B91A-BD7A-F1D0-99C05FB06EA2}"/>
            </a:ext>
          </a:extLst>
        </xdr:cNvPr>
        <xdr:cNvSpPr txBox="1"/>
      </xdr:nvSpPr>
      <xdr:spPr>
        <a:xfrm>
          <a:off x="44450" y="31750"/>
          <a:ext cx="14097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kern="1200">
              <a:solidFill>
                <a:schemeClr val="bg2">
                  <a:lumMod val="75000"/>
                </a:schemeClr>
              </a:solidFill>
              <a:latin typeface="Arial Black" panose="020B0A04020102020204" pitchFamily="34" charset="0"/>
            </a:rPr>
            <a:t>Filters</a:t>
          </a:r>
        </a:p>
      </xdr:txBody>
    </xdr:sp>
    <xdr:clientData/>
  </xdr:twoCellAnchor>
  <xdr:twoCellAnchor editAs="oneCell">
    <xdr:from>
      <xdr:col>0</xdr:col>
      <xdr:colOff>31750</xdr:colOff>
      <xdr:row>2</xdr:row>
      <xdr:rowOff>114300</xdr:rowOff>
    </xdr:from>
    <xdr:to>
      <xdr:col>2</xdr:col>
      <xdr:colOff>88900</xdr:colOff>
      <xdr:row>8</xdr:row>
      <xdr:rowOff>0</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F499585E-71BF-4AD9-8BB0-E42D1C5BEF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750" y="482600"/>
              <a:ext cx="1339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19050</xdr:rowOff>
    </xdr:from>
    <xdr:to>
      <xdr:col>2</xdr:col>
      <xdr:colOff>158750</xdr:colOff>
      <xdr:row>29</xdr:row>
      <xdr:rowOff>95250</xdr:rowOff>
    </xdr:to>
    <mc:AlternateContent xmlns:mc="http://schemas.openxmlformats.org/markup-compatibility/2006">
      <mc:Choice xmlns:a14="http://schemas.microsoft.com/office/drawing/2010/main" Requires="a14">
        <xdr:graphicFrame macro="">
          <xdr:nvGraphicFramePr>
            <xdr:cNvPr id="24" name="category">
              <a:extLst>
                <a:ext uri="{FF2B5EF4-FFF2-40B4-BE49-F238E27FC236}">
                  <a16:creationId xmlns:a16="http://schemas.microsoft.com/office/drawing/2014/main" id="{C6FD43EF-684B-4DF9-BDCB-5D6C5BECE84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1492250"/>
              <a:ext cx="1441450" cy="3943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12700</xdr:rowOff>
    </xdr:from>
    <xdr:to>
      <xdr:col>2</xdr:col>
      <xdr:colOff>114300</xdr:colOff>
      <xdr:row>46</xdr:row>
      <xdr:rowOff>158750</xdr:rowOff>
    </xdr:to>
    <mc:AlternateContent xmlns:mc="http://schemas.openxmlformats.org/markup-compatibility/2006">
      <mc:Choice xmlns:a14="http://schemas.microsoft.com/office/drawing/2010/main" Requires="a14">
        <xdr:graphicFrame macro="">
          <xdr:nvGraphicFramePr>
            <xdr:cNvPr id="25" name="country">
              <a:extLst>
                <a:ext uri="{FF2B5EF4-FFF2-40B4-BE49-F238E27FC236}">
                  <a16:creationId xmlns:a16="http://schemas.microsoft.com/office/drawing/2014/main" id="{CF5A5308-3F84-4240-9BD0-79500972699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5537200"/>
              <a:ext cx="1397000" cy="309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arhan" refreshedDate="45639.925952083337" createdVersion="8" refreshedVersion="8" minRefreshableVersion="3" recordCount="171" xr:uid="{FA103BAC-439A-416A-B3F2-D2E121AE6198}">
  <cacheSource type="worksheet">
    <worksheetSource name="Data"/>
  </cacheSource>
  <cacheFields count="23">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Real Estate"/>
        <s v="Sports"/>
        <s v="Service"/>
        <s v="Construction &amp; Engineering"/>
      </sharedItems>
    </cacheField>
    <cacheField name="person Name" numFmtId="0">
      <sharedItems count="171">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Ma Huateng"/>
        <s v="Miriam Adelson &amp; family"/>
        <s v="Mark Mateschitz"/>
        <s v="Robin Zeng"/>
        <s v="Tadashi Yanai &amp; family"/>
        <s v="Len Blavatnik"/>
        <s v="Alain Wertheimer"/>
        <s v="Gianluigi Aponte"/>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James Ratcliffe"/>
        <s v="Cyrus Poonawalla"/>
        <s v="Masayoshi Son"/>
        <s v="Vladimir Lisin"/>
        <s v="Emmanuel Besnier"/>
        <s v="Abigail Johnson"/>
        <s v="Lukas Walton"/>
        <s v="Jensen Huang"/>
        <s v="Leonard Lauder"/>
        <s v="Alexey Mordashov &amp; family"/>
        <s v="Vagit Alekperov"/>
        <s v="Thomas Frist, Jr. &amp; family"/>
        <s v="Andrew Forrest"/>
        <s v="Ray Dalio"/>
        <s v="Eric Li"/>
        <s v="Qin Yinglin"/>
        <s v="Wang Chuanfu"/>
        <s v="Harold Hamm &amp; family"/>
        <s v="Daniel Gilbert"/>
        <s v="Lakshmi Mittal"/>
        <s v="Steve Cohen"/>
        <s v="Donald Bren"/>
        <s v="Rupert Murdoch &amp; family"/>
        <s v="Vicky Safra &amp; family"/>
        <s v="Theo Albrecht, Jr. &amp; family"/>
        <s v="Li Xiting"/>
        <s v="Stefan Persson"/>
        <s v="Michael Platt"/>
        <s v="Pang Kang"/>
        <s v="Jorge Paulo Lemann &amp; family"/>
        <s v="Dilip Shanghvi"/>
        <s v="Robert Pera"/>
        <s v="Radhakishan Damani"/>
        <s v="Huang Shilin"/>
        <s v="Dhanin Chearavanont"/>
        <s v="Charoen Sirivadhanabhakdi"/>
        <s v="Charlene de Carvalho-Heineken &amp; family"/>
        <s v="Xu Hang"/>
        <s v="Wei Jianjun &amp; family"/>
        <s v="Goh Cheng Liang"/>
        <s v="Kumar Birla"/>
        <s v="Idan Ofer"/>
        <s v="Chen Bang"/>
        <s v="John Fredriksen"/>
        <s v="Jerry Jones"/>
        <s v="Lu Xiangyang"/>
        <s v="Harry Triguboff"/>
        <s v="Uday Kotak"/>
        <s v="Mikhail Fridman"/>
        <s v="Sarath Ratanavadi"/>
        <s v="Dang Yanbao"/>
        <s v="Shahid Khan"/>
        <s v="Laurene Powell Jobs &amp; family"/>
        <s v="Stephen Ross"/>
        <s v="Pavel Durov"/>
        <s v="Liu Hanyuan"/>
        <s v="Israel Englander"/>
        <s v="Giorgio Armani"/>
        <s v="Zhang Zhidong"/>
        <s v="Philip Anschutz"/>
        <s v="Donald Newhouse"/>
        <s v="Robert Kraft"/>
        <s v="Suleiman Kerimov &amp; family"/>
        <s v="Andrew Beal"/>
        <s v="Mike Cannon-Brookes"/>
        <s v="Scott Farquhar"/>
        <s v="Autry Stephens"/>
        <s v="Liu Yongxing"/>
        <s v="Vinod Adani"/>
        <s v="Andrei Guriev &amp; family"/>
        <s v="Rick Cohen &amp; family"/>
        <s v="Vincent Bolloré &amp; family"/>
        <s v="Ernesto Bertarelli"/>
        <s v="Brian Chesky"/>
        <s v="Roman Abramovich &amp; family"/>
        <s v="David Cheriton"/>
        <s v="Finn Rausing"/>
        <s v="Tatyana Bakalchuk"/>
        <s v="Chen Jianhua"/>
        <s v="Leon Black"/>
        <s v="Chase Coleman, III."/>
        <s v="Jim Kennedy"/>
        <s v="John Morris"/>
        <s v="German Khan"/>
        <s v="Laurent Dassault"/>
        <s v="Nathan Blecharczyk"/>
        <s v="Orlando Bravo"/>
        <s v="Rocco Commisso"/>
        <s v="Jean-Michel Besnier"/>
        <s v="Cao Renxian"/>
        <s v="Arthur Blank"/>
        <s v="James Goodnight"/>
        <s v="Benu Gopal Bangur"/>
        <s v="Arthur Dantchik"/>
        <s v="Judy Faulkner"/>
        <s v="Marc Benioff"/>
        <s v="Edythe Broad &amp; family"/>
        <s v="Dannine Avara"/>
        <s v="Ken Fisher"/>
        <s v="Rahel Blocher"/>
        <s v="David Bonderman"/>
        <s v="Carl Bennet"/>
        <s v="Anthony Bamford &amp; family"/>
        <s v="Maria Asuncion Aramburuzabala &amp; family"/>
        <s v="Mike Adenuga"/>
        <s v="Alexander Abramov"/>
        <s v="Cai Kui"/>
        <s v="Josh Harris"/>
        <s v="Rinat Akhmetov"/>
        <s v="Ray Lee Hunt"/>
        <s v="Micky Arison"/>
        <s v="Patrizio Bertelli"/>
        <s v="Todd Boehly"/>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Sweden"/>
        <s v="Thailand"/>
        <s v="Singapore"/>
        <s v="Italy"/>
        <s v="Nigeria"/>
        <s v="Ukraine"/>
        <s v="Czech Republic" u="1"/>
        <s v="Israel" u="1"/>
        <s v="South Africa" u="1"/>
        <s v="Brazil" u="1"/>
        <s v="Malaysia" u="1"/>
        <s v="South Korea" u="1"/>
        <s v="New Zealand" u="1"/>
        <s v="Philippines" u="1"/>
        <s v="Norway" u="1"/>
        <s v="Egypt" u="1"/>
        <s v="Denmark" u="1"/>
        <s v="Colombia" u="1"/>
        <s v="Netherlands" u="1"/>
        <s v="Poland" u="1"/>
        <s v="Turkey" u="1"/>
      </sharedItems>
    </cacheField>
    <cacheField name="city" numFmtId="0">
      <sharedItems/>
    </cacheField>
    <cacheField name="source" numFmtId="0">
      <sharedItems count="119">
        <s v="LVMH"/>
        <s v="Tesla, SpaceX"/>
        <s v="Amazon"/>
        <s v="Oracle"/>
        <s v="Berkshire Hathaway"/>
        <s v="Microsoft"/>
        <s v="Bloomberg LP"/>
        <s v="Telecom"/>
        <s v="Diversified"/>
        <s v="L'Oréal"/>
        <s v="Google"/>
        <s v="Zara"/>
        <s v="Beverages, pharmaceuticals"/>
        <s v="Facebook"/>
        <s v="Koch Industries"/>
        <s v="Walmart"/>
        <s v="Media"/>
        <s v="Dell Technologies"/>
        <s v="Infrastructure, commodities"/>
        <s v="Nike"/>
        <s v="TikTok"/>
        <s v="Retail"/>
        <s v="Luxury goods"/>
        <s v="Shipping"/>
        <s v="Nutella, chocolates"/>
        <s v="Candy, pet food"/>
        <s v="Internet media"/>
        <s v="Casinos"/>
        <s v="Red Bull"/>
        <s v="Batteries"/>
        <s v="Fashion retail"/>
        <s v="Music, chemicals"/>
        <s v="Chanel"/>
        <s v="E-commerce"/>
        <s v="Fasteners"/>
        <s v="Trading, investments"/>
        <s v="Hedge funds"/>
        <s v="Investments"/>
        <s v="BMW, pharmaceuticals"/>
        <s v="Mining"/>
        <s v="Online games"/>
        <s v="software services"/>
        <s v="Coal"/>
        <s v="Discount brokerage"/>
        <s v="Fertilizers, coal"/>
        <s v="BMW"/>
        <s v="Banking, tobacco"/>
        <s v="Metals"/>
        <s v="Home appliances"/>
        <s v="Chemicals"/>
        <s v="Vaccines"/>
        <s v="Internet, telecom"/>
        <s v="Steel, transport"/>
        <s v="Cheese"/>
        <s v="Fidelity"/>
        <s v="Semiconductors"/>
        <s v="Estee Lauder"/>
        <s v="Steel, investments"/>
        <s v="Oil"/>
        <s v="Hospitals"/>
        <s v="Automobiles"/>
        <s v="Pig breeding"/>
        <s v="Batteries, automobiles"/>
        <s v="Oil &amp; gas"/>
        <s v="Quicken Loans"/>
        <s v="Steel"/>
        <s v="Real estate"/>
        <s v="Newspapers, TV network"/>
        <s v="Banking"/>
        <s v="Aldi, Trader Joe's"/>
        <s v="medical devices"/>
        <s v="H&amp;M"/>
        <s v="Soy sauce"/>
        <s v="Beer"/>
        <s v="Pharmaceuticals"/>
        <s v="Wireless networking"/>
        <s v="Retail, investments"/>
        <s v="Alcohol, real estate"/>
        <s v="Heineken"/>
        <s v="Paints"/>
        <s v="Commodities"/>
        <s v="Dallas Cowboys"/>
        <s v="Automobiles, batteries"/>
        <s v="Oil, banking, telecom"/>
        <s v="Energy"/>
        <s v="Auto parts"/>
        <s v="Apple, Disney"/>
        <s v="Messaging app"/>
        <s v="Agribusiness"/>
        <s v="Energy, sports, entertainment"/>
        <s v="Manufacturing, New England Patriots"/>
        <s v="Gold"/>
        <s v="Banks, real estate"/>
        <s v="Software"/>
        <s v="Fertilizers"/>
        <s v="Warehouse automation"/>
        <s v="Biotech, investments"/>
        <s v="Airbnb"/>
        <s v="Packaging"/>
        <s v="Ecommerce"/>
        <s v="Private equity"/>
        <s v="Media, automotive"/>
        <s v="Sporting goods retail"/>
        <s v="Photovoltaic equipment"/>
        <s v="Home Depot"/>
        <s v="Cement"/>
        <s v="Healthcare software"/>
        <s v="Business software"/>
        <s v="Homebuilding, insurance"/>
        <s v="Pipelines"/>
        <s v="Money management"/>
        <s v="Construction equipment"/>
        <s v="Beer, investments"/>
        <s v="Telecom, oil"/>
        <s v="Steel, mining"/>
        <s v="Steel, coal"/>
        <s v="Oil, real estate"/>
        <s v="Carnival Cruises"/>
        <s v="Finance"/>
      </sharedItems>
    </cacheField>
    <cacheField name="industries" numFmtId="0">
      <sharedItems/>
    </cacheField>
    <cacheField name="self Made" numFmtId="0">
      <sharedItems count="4">
        <s v="Inherited"/>
        <s v="Self  Made"/>
        <b v="0" u="1"/>
        <b v="1" u="1"/>
      </sharedItems>
    </cacheField>
    <cacheField name="gender" numFmtId="0">
      <sharedItems count="4">
        <s v="Male"/>
        <s v="Female"/>
        <s v="M" u="1"/>
        <s v="F" u="1"/>
      </sharedItems>
    </cacheField>
    <cacheField name="last Name" numFmtId="0">
      <sharedItems/>
    </cacheField>
    <cacheField name="first Name" numFmtId="0">
      <sharedItems/>
    </cacheField>
    <cacheField name="final worth" numFmtId="164">
      <sharedItems containsSemiMixedTypes="0" containsString="0" containsNumber="1" containsInteger="1" minValue="5300000000" maxValue="211000000000" count="171">
        <n v="211000000000"/>
        <n v="180000000000"/>
        <n v="114000000000"/>
        <n v="107000000000"/>
        <n v="106000000000"/>
        <n v="104000000000"/>
        <n v="94500000000"/>
        <n v="93000000000"/>
        <n v="83400000000"/>
        <n v="80700000000"/>
        <n v="80500000000"/>
        <n v="79200000000"/>
        <n v="77300000000"/>
        <n v="76000000000"/>
        <n v="68000000000"/>
        <n v="64400000000"/>
        <n v="59000000000"/>
        <n v="58800000000"/>
        <n v="57600000000"/>
        <n v="56700000000"/>
        <n v="54400000000"/>
        <n v="50100000000"/>
        <n v="47200000000"/>
        <n v="45100000000"/>
        <n v="45000000000"/>
        <n v="42900000000"/>
        <n v="40100000000"/>
        <n v="39100000000"/>
        <n v="38900000000"/>
        <n v="38300000000"/>
        <n v="35300000000"/>
        <n v="35000000000"/>
        <n v="34700000000"/>
        <n v="33400000000"/>
        <n v="32600000000"/>
        <n v="32100000000"/>
        <n v="31600000000"/>
        <n v="31200000000"/>
        <n v="30200000000"/>
        <n v="29700000000"/>
        <n v="28500000000"/>
        <n v="28100000000"/>
        <n v="27800000000"/>
        <n v="27400000000"/>
        <n v="27000000000"/>
        <n v="26700000000"/>
        <n v="26600000000"/>
        <n v="25600000000"/>
        <n v="25500000000"/>
        <n v="25300000000"/>
        <n v="25200000000"/>
        <n v="24600000000"/>
        <n v="24400000000"/>
        <n v="24200000000"/>
        <n v="23700000000"/>
        <n v="23500000000"/>
        <n v="23400000000"/>
        <n v="23100000000"/>
        <n v="22900000000"/>
        <n v="22600000000"/>
        <n v="22400000000"/>
        <n v="22100000000"/>
        <n v="22000000000"/>
        <n v="21600000000"/>
        <n v="21200000000"/>
        <n v="21100000000"/>
        <n v="21000000000"/>
        <n v="20900000000"/>
        <n v="20500000000"/>
        <n v="20200000000"/>
        <n v="19600000000"/>
        <n v="19100000000"/>
        <n v="19000000000"/>
        <n v="18900000000"/>
        <n v="18700000000"/>
        <n v="18500000000"/>
        <n v="18000000000"/>
        <n v="17700000000"/>
        <n v="17500000000"/>
        <n v="17400000000"/>
        <n v="17100000000"/>
        <n v="16700000000"/>
        <n v="16500000000"/>
        <n v="16300000000"/>
        <n v="16200000000"/>
        <n v="16000000000"/>
        <n v="15900000000"/>
        <n v="15800000000"/>
        <n v="15600000000"/>
        <n v="15500000000"/>
        <n v="15300000000"/>
        <n v="15200000000"/>
        <n v="14900000000"/>
        <n v="14800000000"/>
        <n v="14700000000"/>
        <n v="14600000000"/>
        <n v="14500000000"/>
        <n v="14300000000"/>
        <n v="14200000000"/>
        <n v="14000000000"/>
        <n v="13900000000"/>
        <n v="13700000000"/>
        <n v="13300000000"/>
        <n v="13200000000"/>
        <n v="13100000000"/>
        <n v="12900000000"/>
        <n v="12600000000"/>
        <n v="12300000000"/>
        <n v="12200000000"/>
        <n v="12100000000"/>
        <n v="12000000000"/>
        <n v="11600000000"/>
        <n v="11500000000"/>
        <n v="11400000000"/>
        <n v="11300000000"/>
        <n v="11100000000"/>
        <n v="11000000000"/>
        <n v="10900000000"/>
        <n v="10700000000"/>
        <n v="10600000000"/>
        <n v="10500000000"/>
        <n v="10300000000"/>
        <n v="10200000000"/>
        <n v="10100000000"/>
        <n v="10000000000"/>
        <n v="9900000000"/>
        <n v="9800000000"/>
        <n v="9700000000"/>
        <n v="9600000000"/>
        <n v="9500000000"/>
        <n v="9400000000"/>
        <n v="9300000000"/>
        <n v="9200000000"/>
        <n v="9000000000"/>
        <n v="8900000000"/>
        <n v="8800000000"/>
        <n v="8700000000"/>
        <n v="8600000000"/>
        <n v="8500000000"/>
        <n v="8400000000"/>
        <n v="8300000000"/>
        <n v="8200000000"/>
        <n v="8100000000"/>
        <n v="8000000000"/>
        <n v="7900000000"/>
        <n v="7800000000"/>
        <n v="7700000000"/>
        <n v="7600000000"/>
        <n v="7500000000"/>
        <n v="7400000000"/>
        <n v="7300000000"/>
        <n v="7200000000"/>
        <n v="7100000000"/>
        <n v="7000000000"/>
        <n v="6900000000"/>
        <n v="6800000000"/>
        <n v="6700000000"/>
        <n v="6600000000"/>
        <n v="6500000000"/>
        <n v="6400000000"/>
        <n v="6300000000"/>
        <n v="6200000000"/>
        <n v="6100000000"/>
        <n v="6000000000"/>
        <n v="5900000000"/>
        <n v="5800000000"/>
        <n v="5700000000"/>
        <n v="5600000000"/>
        <n v="5500000000"/>
        <n v="5400000000"/>
        <n v="5300000000"/>
      </sharedItems>
    </cacheField>
    <cacheField name="birth Year" numFmtId="0">
      <sharedItems containsSemiMixedTypes="0" containsString="0" containsNumber="1" containsInteger="1" minValue="1927" maxValue="1992"/>
    </cacheField>
    <cacheField name="birth Month" numFmtId="0">
      <sharedItems containsSemiMixedTypes="0" containsString="0" containsNumber="1" containsInteger="1" minValue="1" maxValue="12"/>
    </cacheField>
    <cacheField name="birth Day" numFmtId="0">
      <sharedItems containsSemiMixedTypes="0" containsString="0" containsNumber="1" containsInteger="1" minValue="1" maxValue="31"/>
    </cacheField>
    <cacheField name="cpi_country" numFmtId="0">
      <sharedItems containsSemiMixedTypes="0" containsString="0" containsNumber="1" minValue="99.55" maxValue="281.66000000000003"/>
    </cacheField>
    <cacheField name="gdp_country" numFmtId="5">
      <sharedItems containsSemiMixedTypes="0" containsString="0" containsNumber="1" containsInteger="1" minValue="153781069118" maxValue="21427700000000"/>
    </cacheField>
    <cacheField name="life expectancy country" numFmtId="0">
      <sharedItems containsSemiMixedTypes="0" containsString="0" containsNumber="1" minValue="54.3" maxValue="84.2"/>
    </cacheField>
    <cacheField name="tax revenue country country" numFmtId="0">
      <sharedItems containsSemiMixedTypes="0" containsString="0" containsNumber="1" minValue="0.1" maxValue="27.9"/>
    </cacheField>
    <cacheField name="total tax rate country" numFmtId="0">
      <sharedItems containsSemiMixedTypes="0" containsString="0" containsNumber="1" minValue="15.9" maxValue="60.7"/>
    </cacheField>
    <cacheField name="population country" numFmtId="0">
      <sharedItems containsSemiMixedTypes="0" containsString="0" containsNumber="1" containsInteger="1" minValue="5703569" maxValue="1397715000"/>
    </cacheField>
    <cacheField name="Age" numFmtId="1">
      <sharedItems containsSemiMixedTypes="0" containsString="0" containsNumber="1" minValue="32.600298656047784" maxValue="97.463388741444334"/>
    </cacheField>
    <cacheField name="Birth Date" numFmtId="14">
      <sharedItems containsSemiMixedTypes="0" containsNonDate="0" containsDate="1" containsString="0" minDate="1927-06-27T00:00:00" maxDate="1992-05-08T00:00:00"/>
    </cacheField>
  </cacheFields>
  <extLst>
    <ext xmlns:x14="http://schemas.microsoft.com/office/spreadsheetml/2009/9/main" uri="{725AE2AE-9491-48be-B2B4-4EB974FC3084}">
      <x14:pivotCacheDefinition pivotCacheId="2031932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n v="1"/>
    <x v="0"/>
    <x v="0"/>
    <x v="0"/>
    <s v="Paris"/>
    <x v="0"/>
    <s v="Fashion &amp; Retail"/>
    <x v="0"/>
    <x v="0"/>
    <s v="Arnault"/>
    <s v="Bernard"/>
    <x v="0"/>
    <n v="1949"/>
    <n v="3"/>
    <n v="5"/>
    <n v="110.05"/>
    <n v="2715518274227"/>
    <n v="82.5"/>
    <n v="24.2"/>
    <n v="60.7"/>
    <n v="67059887"/>
    <n v="75.775496235455165"/>
    <d v="1949-03-05T00:00:00"/>
  </r>
  <r>
    <n v="2"/>
    <x v="1"/>
    <x v="1"/>
    <x v="1"/>
    <s v="Austin"/>
    <x v="1"/>
    <s v="Automotive"/>
    <x v="1"/>
    <x v="0"/>
    <s v="Musk"/>
    <s v="Elon"/>
    <x v="1"/>
    <n v="1971"/>
    <n v="6"/>
    <n v="28"/>
    <n v="117.24"/>
    <n v="21427700000000"/>
    <n v="78.5"/>
    <n v="9.6"/>
    <n v="36.6"/>
    <n v="328239523"/>
    <n v="53.46065706753194"/>
    <d v="1971-06-28T00:00:00"/>
  </r>
  <r>
    <n v="3"/>
    <x v="2"/>
    <x v="2"/>
    <x v="1"/>
    <s v="Medina"/>
    <x v="2"/>
    <s v="Technology"/>
    <x v="1"/>
    <x v="0"/>
    <s v="Bezos"/>
    <s v="Jeff"/>
    <x v="2"/>
    <n v="1964"/>
    <n v="1"/>
    <n v="12"/>
    <n v="117.24"/>
    <n v="21427700000000"/>
    <n v="78.5"/>
    <n v="9.6"/>
    <n v="36.6"/>
    <n v="328239523"/>
    <n v="60.917867241147164"/>
    <d v="1964-01-12T00:00:00"/>
  </r>
  <r>
    <n v="4"/>
    <x v="2"/>
    <x v="3"/>
    <x v="1"/>
    <s v="Lanai"/>
    <x v="3"/>
    <s v="Technology"/>
    <x v="1"/>
    <x v="0"/>
    <s v="Ellison"/>
    <s v="Larry"/>
    <x v="3"/>
    <n v="1944"/>
    <n v="8"/>
    <n v="17"/>
    <n v="117.24"/>
    <n v="21427700000000"/>
    <n v="78.5"/>
    <n v="9.6"/>
    <n v="36.6"/>
    <n v="328239523"/>
    <n v="80.321030216994529"/>
    <d v="1944-08-17T00:00:00"/>
  </r>
  <r>
    <n v="5"/>
    <x v="3"/>
    <x v="4"/>
    <x v="1"/>
    <s v="Omaha"/>
    <x v="4"/>
    <s v="Finance &amp; Investments"/>
    <x v="1"/>
    <x v="0"/>
    <s v="Buffett"/>
    <s v="Warren"/>
    <x v="4"/>
    <n v="1930"/>
    <n v="8"/>
    <n v="30"/>
    <n v="117.24"/>
    <n v="21427700000000"/>
    <n v="78.5"/>
    <n v="9.6"/>
    <n v="36.6"/>
    <n v="328239523"/>
    <n v="94.288163924032389"/>
    <d v="1930-08-30T00:00:00"/>
  </r>
  <r>
    <n v="6"/>
    <x v="2"/>
    <x v="5"/>
    <x v="1"/>
    <s v="Medina"/>
    <x v="5"/>
    <s v="Technology"/>
    <x v="1"/>
    <x v="0"/>
    <s v="Gates"/>
    <s v="Bill"/>
    <x v="5"/>
    <n v="1955"/>
    <n v="10"/>
    <n v="28"/>
    <n v="117.24"/>
    <n v="21427700000000"/>
    <n v="78.5"/>
    <n v="9.6"/>
    <n v="36.6"/>
    <n v="328239523"/>
    <n v="69.126642678347935"/>
    <d v="1955-10-28T00:00:00"/>
  </r>
  <r>
    <n v="7"/>
    <x v="4"/>
    <x v="6"/>
    <x v="1"/>
    <s v="New York"/>
    <x v="6"/>
    <s v="Media &amp; Entertainment"/>
    <x v="1"/>
    <x v="0"/>
    <s v="Bloomberg"/>
    <s v="Michael"/>
    <x v="6"/>
    <n v="1942"/>
    <n v="2"/>
    <n v="14"/>
    <n v="117.24"/>
    <n v="21427700000000"/>
    <n v="78.5"/>
    <n v="9.6"/>
    <n v="36.6"/>
    <n v="328239523"/>
    <n v="82.827516822799836"/>
    <d v="1942-02-14T00:00:00"/>
  </r>
  <r>
    <n v="8"/>
    <x v="5"/>
    <x v="7"/>
    <x v="2"/>
    <s v="Mexico City"/>
    <x v="7"/>
    <s v="Telecom"/>
    <x v="1"/>
    <x v="0"/>
    <s v="Slim Helu"/>
    <s v="Carlos"/>
    <x v="7"/>
    <n v="1940"/>
    <n v="1"/>
    <n v="28"/>
    <n v="141.54"/>
    <n v="1258286717125"/>
    <n v="75"/>
    <n v="13.1"/>
    <n v="55.1"/>
    <n v="126014024"/>
    <n v="84.874061906142302"/>
    <d v="1940-01-28T00:00:00"/>
  </r>
  <r>
    <n v="9"/>
    <x v="6"/>
    <x v="8"/>
    <x v="3"/>
    <s v="Mumbai"/>
    <x v="8"/>
    <s v="Diversified"/>
    <x v="0"/>
    <x v="0"/>
    <s v="Ambani"/>
    <s v="Mukesh"/>
    <x v="8"/>
    <n v="1957"/>
    <n v="4"/>
    <n v="19"/>
    <n v="180.44"/>
    <n v="2611000000000"/>
    <n v="69.400000000000006"/>
    <n v="11.2"/>
    <n v="49.7"/>
    <n v="1366417754"/>
    <n v="67.652292950034223"/>
    <d v="1957-04-19T00:00:00"/>
  </r>
  <r>
    <n v="10"/>
    <x v="2"/>
    <x v="9"/>
    <x v="1"/>
    <s v="Hunts Point"/>
    <x v="5"/>
    <s v="Technology"/>
    <x v="1"/>
    <x v="0"/>
    <s v="Ballmer"/>
    <s v="Steve"/>
    <x v="9"/>
    <n v="1956"/>
    <n v="3"/>
    <n v="24"/>
    <n v="117.24"/>
    <n v="21427700000000"/>
    <n v="78.5"/>
    <n v="9.6"/>
    <n v="36.6"/>
    <n v="328239523"/>
    <n v="68.720747530055945"/>
    <d v="1956-03-24T00:00:00"/>
  </r>
  <r>
    <n v="11"/>
    <x v="0"/>
    <x v="10"/>
    <x v="0"/>
    <s v="Paris"/>
    <x v="9"/>
    <s v="Fashion &amp; Retail"/>
    <x v="0"/>
    <x v="1"/>
    <s v="Bettencourt Meyers"/>
    <s v="Francoise"/>
    <x v="10"/>
    <n v="1953"/>
    <n v="7"/>
    <n v="10"/>
    <n v="110.05"/>
    <n v="2715518274227"/>
    <n v="82.5"/>
    <n v="24.2"/>
    <n v="60.7"/>
    <n v="67059887"/>
    <n v="71.427789185489388"/>
    <d v="1953-07-10T00:00:00"/>
  </r>
  <r>
    <n v="12"/>
    <x v="2"/>
    <x v="11"/>
    <x v="1"/>
    <s v="Palo Alto"/>
    <x v="10"/>
    <s v="Technology"/>
    <x v="1"/>
    <x v="0"/>
    <s v="Page"/>
    <s v="Larry"/>
    <x v="11"/>
    <n v="1973"/>
    <n v="3"/>
    <n v="26"/>
    <n v="117.24"/>
    <n v="21427700000000"/>
    <n v="78.5"/>
    <n v="9.6"/>
    <n v="36.6"/>
    <n v="328239523"/>
    <n v="51.718001368925393"/>
    <d v="1973-03-26T00:00:00"/>
  </r>
  <r>
    <n v="13"/>
    <x v="0"/>
    <x v="12"/>
    <x v="4"/>
    <s v="La Coruna"/>
    <x v="11"/>
    <s v="Fashion &amp; Retail"/>
    <x v="1"/>
    <x v="0"/>
    <s v="Ortega"/>
    <s v="Amancio"/>
    <x v="12"/>
    <n v="1936"/>
    <n v="3"/>
    <n v="28"/>
    <n v="110.96"/>
    <n v="1394116310769"/>
    <n v="83.3"/>
    <n v="14.2"/>
    <n v="47"/>
    <n v="47076781"/>
    <n v="88.709794512120098"/>
    <d v="1936-03-28T00:00:00"/>
  </r>
  <r>
    <n v="14"/>
    <x v="2"/>
    <x v="13"/>
    <x v="1"/>
    <s v="Los Altos"/>
    <x v="10"/>
    <s v="Technology"/>
    <x v="1"/>
    <x v="0"/>
    <s v="Brin"/>
    <s v="Sergey"/>
    <x v="13"/>
    <n v="1973"/>
    <n v="8"/>
    <n v="21"/>
    <n v="117.24"/>
    <n v="21427700000000"/>
    <n v="78.5"/>
    <n v="9.6"/>
    <n v="36.6"/>
    <n v="328239523"/>
    <n v="51.312799452429843"/>
    <d v="1973-08-21T00:00:00"/>
  </r>
  <r>
    <n v="15"/>
    <x v="7"/>
    <x v="14"/>
    <x v="5"/>
    <s v="Hangzhou"/>
    <x v="12"/>
    <s v="Food &amp; Beverage"/>
    <x v="1"/>
    <x v="0"/>
    <s v="Zhong"/>
    <s v="Shanshan"/>
    <x v="14"/>
    <n v="1954"/>
    <n v="12"/>
    <n v="1"/>
    <n v="125.08"/>
    <n v="19910000000000"/>
    <n v="77"/>
    <n v="9.4"/>
    <n v="59.2"/>
    <n v="1397715000"/>
    <n v="70.033547989048699"/>
    <d v="1954-12-01T00:00:00"/>
  </r>
  <r>
    <n v="16"/>
    <x v="2"/>
    <x v="15"/>
    <x v="1"/>
    <s v="Palo Alto"/>
    <x v="13"/>
    <s v="Technology"/>
    <x v="1"/>
    <x v="0"/>
    <s v="Zuckerberg"/>
    <s v="Mark"/>
    <x v="15"/>
    <n v="1984"/>
    <n v="5"/>
    <n v="14"/>
    <n v="117.24"/>
    <n v="21427700000000"/>
    <n v="78.5"/>
    <n v="9.6"/>
    <n v="36.6"/>
    <n v="328239523"/>
    <n v="40.581129807692307"/>
    <d v="1984-05-14T00:00:00"/>
  </r>
  <r>
    <n v="17"/>
    <x v="6"/>
    <x v="16"/>
    <x v="1"/>
    <s v="Wichita"/>
    <x v="14"/>
    <s v="Diversified"/>
    <x v="0"/>
    <x v="0"/>
    <s v="Koch"/>
    <s v="Charles"/>
    <x v="16"/>
    <n v="1935"/>
    <n v="11"/>
    <n v="1"/>
    <n v="117.24"/>
    <n v="21427700000000"/>
    <n v="78.5"/>
    <n v="9.6"/>
    <n v="36.6"/>
    <n v="328239523"/>
    <n v="89.115687646396751"/>
    <d v="1935-11-01T00:00:00"/>
  </r>
  <r>
    <n v="19"/>
    <x v="0"/>
    <x v="17"/>
    <x v="1"/>
    <s v="Bentonville"/>
    <x v="15"/>
    <s v="Fashion &amp; Retail"/>
    <x v="0"/>
    <x v="0"/>
    <s v="Walton"/>
    <s v="Jim"/>
    <x v="17"/>
    <n v="1948"/>
    <n v="6"/>
    <n v="7"/>
    <n v="117.24"/>
    <n v="21427700000000"/>
    <n v="78.5"/>
    <n v="9.6"/>
    <n v="36.6"/>
    <n v="328239523"/>
    <n v="76.515413333333328"/>
    <d v="1948-06-07T00:00:00"/>
  </r>
  <r>
    <n v="20"/>
    <x v="0"/>
    <x v="18"/>
    <x v="1"/>
    <s v="Bentonville"/>
    <x v="15"/>
    <s v="Fashion &amp; Retail"/>
    <x v="0"/>
    <x v="0"/>
    <s v="Walton"/>
    <s v="Rob"/>
    <x v="18"/>
    <n v="1944"/>
    <n v="10"/>
    <n v="27"/>
    <n v="117.24"/>
    <n v="21427700000000"/>
    <n v="78.5"/>
    <n v="9.6"/>
    <n v="36.6"/>
    <n v="328239523"/>
    <n v="80.126647738795384"/>
    <d v="1944-10-27T00:00:00"/>
  </r>
  <r>
    <n v="21"/>
    <x v="0"/>
    <x v="19"/>
    <x v="1"/>
    <s v="Fort Worth"/>
    <x v="15"/>
    <s v="Fashion &amp; Retail"/>
    <x v="0"/>
    <x v="1"/>
    <s v="Walton"/>
    <s v="Alice"/>
    <x v="19"/>
    <n v="1949"/>
    <n v="10"/>
    <n v="7"/>
    <n v="117.24"/>
    <n v="21427700000000"/>
    <n v="78.5"/>
    <n v="9.6"/>
    <n v="36.6"/>
    <n v="328239523"/>
    <n v="75.184120465434631"/>
    <d v="1949-10-07T00:00:00"/>
  </r>
  <r>
    <n v="22"/>
    <x v="4"/>
    <x v="20"/>
    <x v="6"/>
    <s v="Toronto"/>
    <x v="16"/>
    <s v="Media &amp; Entertainment"/>
    <x v="0"/>
    <x v="0"/>
    <s v="Thomson"/>
    <s v="David"/>
    <x v="20"/>
    <n v="1957"/>
    <n v="6"/>
    <n v="12"/>
    <n v="116.76"/>
    <n v="1736425629520"/>
    <n v="81.900000000000006"/>
    <n v="12.8"/>
    <n v="24.5"/>
    <n v="36991981"/>
    <n v="67.504449007529089"/>
    <d v="1957-06-12T00:00:00"/>
  </r>
  <r>
    <n v="23"/>
    <x v="2"/>
    <x v="21"/>
    <x v="1"/>
    <s v="Austin"/>
    <x v="17"/>
    <s v="Technology"/>
    <x v="1"/>
    <x v="0"/>
    <s v="Dell"/>
    <s v="Michael"/>
    <x v="21"/>
    <n v="1965"/>
    <n v="2"/>
    <n v="23"/>
    <n v="117.24"/>
    <n v="21427700000000"/>
    <n v="78.5"/>
    <n v="9.6"/>
    <n v="36.6"/>
    <n v="328239523"/>
    <n v="59.802874743326491"/>
    <d v="1965-02-23T00:00:00"/>
  </r>
  <r>
    <n v="24"/>
    <x v="6"/>
    <x v="22"/>
    <x v="3"/>
    <s v="Ahmedabad"/>
    <x v="18"/>
    <s v="Diversified"/>
    <x v="1"/>
    <x v="0"/>
    <s v="Adani"/>
    <s v="Gautam"/>
    <x v="22"/>
    <n v="1962"/>
    <n v="6"/>
    <n v="24"/>
    <n v="180.44"/>
    <n v="2611000000000"/>
    <n v="69.400000000000006"/>
    <n v="11.2"/>
    <n v="49.7"/>
    <n v="1366417754"/>
    <n v="62.471600538872714"/>
    <d v="1962-06-24T00:00:00"/>
  </r>
  <r>
    <n v="25"/>
    <x v="0"/>
    <x v="23"/>
    <x v="1"/>
    <s v="Hillsboro"/>
    <x v="19"/>
    <s v="Fashion &amp; Retail"/>
    <x v="1"/>
    <x v="0"/>
    <s v="Knight"/>
    <s v="Phil"/>
    <x v="23"/>
    <n v="1938"/>
    <n v="2"/>
    <n v="24"/>
    <n v="117.24"/>
    <n v="21427700000000"/>
    <n v="78.5"/>
    <n v="9.6"/>
    <n v="36.6"/>
    <n v="328239523"/>
    <n v="86.800138464927471"/>
    <d v="1938-02-24T00:00:00"/>
  </r>
  <r>
    <n v="26"/>
    <x v="2"/>
    <x v="24"/>
    <x v="5"/>
    <s v="Beijing"/>
    <x v="20"/>
    <s v="Technology"/>
    <x v="1"/>
    <x v="0"/>
    <s v="Zhang"/>
    <s v="Yiming"/>
    <x v="24"/>
    <n v="1984"/>
    <n v="1"/>
    <n v="1"/>
    <n v="125.08"/>
    <n v="19910000000000"/>
    <n v="77"/>
    <n v="9.4"/>
    <n v="59.2"/>
    <n v="1397715000"/>
    <n v="40.947983440170944"/>
    <d v="1984-01-01T00:00:00"/>
  </r>
  <r>
    <n v="27"/>
    <x v="0"/>
    <x v="25"/>
    <x v="7"/>
    <s v="Neckarsulm"/>
    <x v="21"/>
    <s v="Fashion &amp; Retail"/>
    <x v="0"/>
    <x v="0"/>
    <s v="Schwarz"/>
    <s v="Dieter"/>
    <x v="25"/>
    <n v="1939"/>
    <n v="9"/>
    <n v="24"/>
    <n v="112.85"/>
    <n v="3845630030824"/>
    <n v="80.900000000000006"/>
    <n v="11.5"/>
    <n v="48.8"/>
    <n v="83132799"/>
    <n v="85.219724945880557"/>
    <d v="1939-09-24T00:00:00"/>
  </r>
  <r>
    <n v="28"/>
    <x v="0"/>
    <x v="26"/>
    <x v="0"/>
    <s v="Paris"/>
    <x v="22"/>
    <s v="Fashion &amp; Retail"/>
    <x v="1"/>
    <x v="0"/>
    <s v="Pinault"/>
    <s v="François"/>
    <x v="26"/>
    <n v="1936"/>
    <n v="8"/>
    <n v="21"/>
    <n v="110.05"/>
    <n v="2715518274227"/>
    <n v="82.5"/>
    <n v="24.2"/>
    <n v="60.7"/>
    <n v="67059887"/>
    <n v="88.310077519379846"/>
    <d v="1936-08-21T00:00:00"/>
  </r>
  <r>
    <n v="29"/>
    <x v="8"/>
    <x v="27"/>
    <x v="8"/>
    <s v="Schindellegi"/>
    <x v="23"/>
    <s v="Logistics"/>
    <x v="0"/>
    <x v="0"/>
    <s v="Kuehne"/>
    <s v="Klaus-Michael"/>
    <x v="27"/>
    <n v="1937"/>
    <n v="6"/>
    <n v="2"/>
    <n v="99.55"/>
    <n v="703082435360"/>
    <n v="83.6"/>
    <n v="10.1"/>
    <n v="28.8"/>
    <n v="8574832"/>
    <n v="87.531827515400408"/>
    <d v="1937-06-02T00:00:00"/>
  </r>
  <r>
    <n v="30"/>
    <x v="7"/>
    <x v="28"/>
    <x v="9"/>
    <s v="Brussels"/>
    <x v="24"/>
    <s v="Food &amp; Beverage"/>
    <x v="0"/>
    <x v="0"/>
    <s v="Ferrero"/>
    <s v="Giovanni"/>
    <x v="28"/>
    <n v="1964"/>
    <n v="9"/>
    <n v="21"/>
    <n v="117.11"/>
    <n v="529606710418"/>
    <n v="81.599999999999994"/>
    <n v="24"/>
    <n v="55.4"/>
    <n v="11484055"/>
    <n v="60.225214308154925"/>
    <d v="1964-09-21T00:00:00"/>
  </r>
  <r>
    <n v="31"/>
    <x v="7"/>
    <x v="29"/>
    <x v="1"/>
    <s v="The Plains"/>
    <x v="25"/>
    <s v="Food &amp; Beverage"/>
    <x v="0"/>
    <x v="1"/>
    <s v="Mars"/>
    <s v="Jacqueline"/>
    <x v="29"/>
    <n v="1939"/>
    <n v="10"/>
    <n v="10"/>
    <n v="117.24"/>
    <n v="21427700000000"/>
    <n v="78.5"/>
    <n v="9.6"/>
    <n v="36.6"/>
    <n v="328239523"/>
    <n v="85.175920030561571"/>
    <d v="1939-10-10T00:00:00"/>
  </r>
  <r>
    <n v="34"/>
    <x v="2"/>
    <x v="30"/>
    <x v="5"/>
    <s v="Shenzhen"/>
    <x v="26"/>
    <s v="Technology"/>
    <x v="1"/>
    <x v="0"/>
    <s v="Ma"/>
    <s v="Huateng"/>
    <x v="30"/>
    <n v="1971"/>
    <n v="10"/>
    <n v="29"/>
    <n v="125.08"/>
    <n v="19910000000000"/>
    <n v="77"/>
    <n v="9.4"/>
    <n v="59.2"/>
    <n v="1397715000"/>
    <n v="53.123909957412295"/>
    <d v="1971-10-29T00:00:00"/>
  </r>
  <r>
    <n v="35"/>
    <x v="9"/>
    <x v="31"/>
    <x v="1"/>
    <s v="Las Vegas"/>
    <x v="27"/>
    <s v="Gambling &amp; Casinos"/>
    <x v="0"/>
    <x v="1"/>
    <s v="Adelson"/>
    <s v="Miriam"/>
    <x v="31"/>
    <n v="1945"/>
    <n v="10"/>
    <n v="10"/>
    <n v="117.24"/>
    <n v="21427700000000"/>
    <n v="78.5"/>
    <n v="9.6"/>
    <n v="36.6"/>
    <n v="328239523"/>
    <n v="79.175906913073234"/>
    <d v="1945-10-10T00:00:00"/>
  </r>
  <r>
    <n v="37"/>
    <x v="7"/>
    <x v="32"/>
    <x v="10"/>
    <s v="Salzburg"/>
    <x v="28"/>
    <s v="Food &amp; Beverage"/>
    <x v="0"/>
    <x v="0"/>
    <s v="Mateschitz"/>
    <s v="Mark"/>
    <x v="32"/>
    <n v="1992"/>
    <n v="5"/>
    <n v="7"/>
    <n v="118.06"/>
    <n v="446314739528"/>
    <n v="81.599999999999994"/>
    <n v="25.4"/>
    <n v="51.4"/>
    <n v="8877067"/>
    <n v="32.600298656047784"/>
    <d v="1992-05-07T00:00:00"/>
  </r>
  <r>
    <n v="38"/>
    <x v="1"/>
    <x v="33"/>
    <x v="5"/>
    <s v="Ningde"/>
    <x v="29"/>
    <s v="Automotive"/>
    <x v="1"/>
    <x v="0"/>
    <s v="Zeng"/>
    <s v="Robin"/>
    <x v="33"/>
    <n v="1969"/>
    <n v="1"/>
    <n v="1"/>
    <n v="125.08"/>
    <n v="19910000000000"/>
    <n v="77"/>
    <n v="9.4"/>
    <n v="59.2"/>
    <n v="1397715000"/>
    <n v="55.94798083504449"/>
    <d v="1969-01-01T00:00:00"/>
  </r>
  <r>
    <n v="39"/>
    <x v="0"/>
    <x v="34"/>
    <x v="11"/>
    <s v="Tokyo"/>
    <x v="30"/>
    <s v="Fashion &amp; Retail"/>
    <x v="1"/>
    <x v="0"/>
    <s v="Yanai"/>
    <s v="Tadashi"/>
    <x v="34"/>
    <n v="1949"/>
    <n v="2"/>
    <n v="7"/>
    <n v="105.48"/>
    <n v="5081769542380"/>
    <n v="84.2"/>
    <n v="11.9"/>
    <n v="46.7"/>
    <n v="126226568"/>
    <n v="75.846680355920597"/>
    <d v="1949-02-07T00:00:00"/>
  </r>
  <r>
    <n v="40"/>
    <x v="6"/>
    <x v="35"/>
    <x v="12"/>
    <s v="London"/>
    <x v="31"/>
    <s v="Diversified"/>
    <x v="1"/>
    <x v="0"/>
    <s v="Blavatnik"/>
    <s v="Len"/>
    <x v="35"/>
    <n v="1957"/>
    <n v="6"/>
    <n v="1"/>
    <n v="119.62"/>
    <n v="2827113184696"/>
    <n v="81.3"/>
    <n v="25.5"/>
    <n v="30.6"/>
    <n v="66834405"/>
    <n v="67.534565366187536"/>
    <d v="1957-06-01T00:00:00"/>
  </r>
  <r>
    <n v="41"/>
    <x v="0"/>
    <x v="36"/>
    <x v="1"/>
    <s v="New York"/>
    <x v="32"/>
    <s v="Fashion &amp; Retail"/>
    <x v="0"/>
    <x v="0"/>
    <s v="Wertheimer"/>
    <s v="Alain"/>
    <x v="36"/>
    <n v="1948"/>
    <n v="8"/>
    <n v="28"/>
    <n v="117.24"/>
    <n v="21427700000000"/>
    <n v="78.5"/>
    <n v="9.6"/>
    <n v="36.6"/>
    <n v="328239523"/>
    <n v="76.290915555555557"/>
    <d v="1948-08-28T00:00:00"/>
  </r>
  <r>
    <n v="43"/>
    <x v="8"/>
    <x v="37"/>
    <x v="8"/>
    <s v="Geneva"/>
    <x v="23"/>
    <s v="Logistics"/>
    <x v="1"/>
    <x v="0"/>
    <s v="Aponte"/>
    <s v="Gianluigi"/>
    <x v="37"/>
    <n v="1940"/>
    <n v="6"/>
    <n v="27"/>
    <n v="99.55"/>
    <n v="703082435360"/>
    <n v="83.6"/>
    <n v="10.1"/>
    <n v="28.8"/>
    <n v="8574832"/>
    <n v="84.460656424131159"/>
    <d v="1940-06-27T00:00:00"/>
  </r>
  <r>
    <n v="45"/>
    <x v="2"/>
    <x v="38"/>
    <x v="5"/>
    <s v="Shanghai"/>
    <x v="33"/>
    <s v="Technology"/>
    <x v="1"/>
    <x v="0"/>
    <s v="Huang"/>
    <s v="Colin Zheng"/>
    <x v="38"/>
    <n v="1980"/>
    <n v="2"/>
    <n v="2"/>
    <n v="125.08"/>
    <n v="19910000000000"/>
    <n v="77"/>
    <n v="9.4"/>
    <n v="59.2"/>
    <n v="1397715000"/>
    <n v="44.860375981018436"/>
    <d v="1980-02-02T00:00:00"/>
  </r>
  <r>
    <n v="46"/>
    <x v="10"/>
    <x v="39"/>
    <x v="7"/>
    <s v="Kuenzelsau"/>
    <x v="34"/>
    <s v="Manufacturing"/>
    <x v="1"/>
    <x v="0"/>
    <s v="Wuerth"/>
    <s v="Reinhold"/>
    <x v="39"/>
    <n v="1935"/>
    <n v="4"/>
    <n v="20"/>
    <n v="112.85"/>
    <n v="3845630030824"/>
    <n v="80.900000000000006"/>
    <n v="11.5"/>
    <n v="48.8"/>
    <n v="83132799"/>
    <n v="89.649560429531846"/>
    <d v="1935-04-20T00:00:00"/>
  </r>
  <r>
    <n v="48"/>
    <x v="3"/>
    <x v="40"/>
    <x v="1"/>
    <s v="Haverford"/>
    <x v="35"/>
    <s v="Finance &amp; Investments"/>
    <x v="1"/>
    <x v="0"/>
    <s v="Yass"/>
    <s v="Jeff"/>
    <x v="40"/>
    <n v="1958"/>
    <n v="7"/>
    <n v="17"/>
    <n v="117.24"/>
    <n v="21427700000000"/>
    <n v="78.5"/>
    <n v="9.6"/>
    <n v="36.6"/>
    <n v="328239523"/>
    <n v="66.408630271330509"/>
    <d v="1958-07-17T00:00:00"/>
  </r>
  <r>
    <n v="49"/>
    <x v="3"/>
    <x v="41"/>
    <x v="1"/>
    <s v="East Setauket"/>
    <x v="36"/>
    <s v="Finance &amp; Investments"/>
    <x v="1"/>
    <x v="0"/>
    <s v="Simons"/>
    <s v="Jim"/>
    <x v="41"/>
    <n v="1938"/>
    <n v="4"/>
    <n v="25"/>
    <n v="117.24"/>
    <n v="21427700000000"/>
    <n v="78.5"/>
    <n v="9.6"/>
    <n v="36.6"/>
    <n v="328239523"/>
    <n v="86.635868710073325"/>
    <d v="1938-04-25T00:00:00"/>
  </r>
  <r>
    <n v="50"/>
    <x v="3"/>
    <x v="42"/>
    <x v="1"/>
    <s v="New York"/>
    <x v="37"/>
    <s v="Finance &amp; Investments"/>
    <x v="1"/>
    <x v="0"/>
    <s v="Schwarzman"/>
    <s v="Stephen"/>
    <x v="42"/>
    <n v="1947"/>
    <n v="2"/>
    <n v="14"/>
    <n v="117.24"/>
    <n v="21427700000000"/>
    <n v="78.5"/>
    <n v="9.6"/>
    <n v="36.6"/>
    <n v="328239523"/>
    <n v="77.827518427518427"/>
    <d v="1947-02-14T00:00:00"/>
  </r>
  <r>
    <n v="51"/>
    <x v="1"/>
    <x v="43"/>
    <x v="7"/>
    <s v="Bad Homburg"/>
    <x v="38"/>
    <s v="Automotive"/>
    <x v="0"/>
    <x v="1"/>
    <s v="Klatten"/>
    <s v="Susanne"/>
    <x v="43"/>
    <n v="1962"/>
    <n v="4"/>
    <n v="28"/>
    <n v="112.85"/>
    <n v="3845630030824"/>
    <n v="80.900000000000006"/>
    <n v="11.5"/>
    <n v="48.8"/>
    <n v="83132799"/>
    <n v="62.627656338272999"/>
    <d v="1962-04-28T00:00:00"/>
  </r>
  <r>
    <n v="52"/>
    <x v="11"/>
    <x v="44"/>
    <x v="13"/>
    <s v="Perth"/>
    <x v="39"/>
    <s v="Metals &amp; Mining"/>
    <x v="0"/>
    <x v="1"/>
    <s v="Rinehart"/>
    <s v="Gina"/>
    <x v="44"/>
    <n v="1954"/>
    <n v="2"/>
    <n v="9"/>
    <n v="119.8"/>
    <n v="1392680589329"/>
    <n v="82.7"/>
    <n v="23"/>
    <n v="47.4"/>
    <n v="25766605"/>
    <n v="70.841206185169469"/>
    <d v="1954-02-09T00:00:00"/>
  </r>
  <r>
    <n v="53"/>
    <x v="2"/>
    <x v="45"/>
    <x v="5"/>
    <s v="Hangzhou"/>
    <x v="40"/>
    <s v="Technology"/>
    <x v="1"/>
    <x v="0"/>
    <s v="Ding"/>
    <s v="William"/>
    <x v="45"/>
    <n v="1971"/>
    <n v="10"/>
    <n v="1"/>
    <n v="125.08"/>
    <n v="19910000000000"/>
    <n v="77"/>
    <n v="9.4"/>
    <n v="59.2"/>
    <n v="1397715000"/>
    <n v="53.200567836138717"/>
    <d v="1971-10-01T00:00:00"/>
  </r>
  <r>
    <n v="54"/>
    <x v="11"/>
    <x v="46"/>
    <x v="2"/>
    <s v="Mexico City"/>
    <x v="39"/>
    <s v="Metals &amp; Mining"/>
    <x v="0"/>
    <x v="0"/>
    <s v="Larrea Mota Velasco"/>
    <s v="Germán"/>
    <x v="46"/>
    <n v="1953"/>
    <n v="10"/>
    <n v="26"/>
    <n v="141.54"/>
    <n v="1258286717125"/>
    <n v="75"/>
    <n v="13.1"/>
    <n v="55.1"/>
    <n v="126014024"/>
    <n v="71.132101300479121"/>
    <d v="1953-10-26T00:00:00"/>
  </r>
  <r>
    <n v="55"/>
    <x v="2"/>
    <x v="47"/>
    <x v="3"/>
    <s v="Delhi"/>
    <x v="41"/>
    <s v="Technology"/>
    <x v="1"/>
    <x v="0"/>
    <s v="Nadar"/>
    <s v="Shiv"/>
    <x v="47"/>
    <n v="1945"/>
    <n v="7"/>
    <n v="18"/>
    <n v="180.44"/>
    <n v="2611000000000"/>
    <n v="69.400000000000006"/>
    <n v="11.2"/>
    <n v="49.7"/>
    <n v="1366417754"/>
    <n v="79.405886379192339"/>
    <d v="1945-07-18T00:00:00"/>
  </r>
  <r>
    <n v="56"/>
    <x v="12"/>
    <x v="48"/>
    <x v="14"/>
    <s v="Jakarta"/>
    <x v="42"/>
    <s v="Energy"/>
    <x v="1"/>
    <x v="0"/>
    <s v="Low Tuck"/>
    <s v="Kwong"/>
    <x v="48"/>
    <n v="1948"/>
    <n v="4"/>
    <n v="17"/>
    <n v="151.18"/>
    <n v="1119190780753"/>
    <n v="71.5"/>
    <n v="10.199999999999999"/>
    <n v="30.1"/>
    <n v="270203917"/>
    <n v="76.65504"/>
    <d v="1948-04-17T00:00:00"/>
  </r>
  <r>
    <n v="57"/>
    <x v="3"/>
    <x v="49"/>
    <x v="1"/>
    <s v="Palm Beach"/>
    <x v="43"/>
    <s v="Finance &amp; Investments"/>
    <x v="1"/>
    <x v="0"/>
    <s v="Peterffy"/>
    <s v="Thomas"/>
    <x v="49"/>
    <n v="1944"/>
    <n v="9"/>
    <n v="30"/>
    <n v="117.24"/>
    <n v="21427700000000"/>
    <n v="78.5"/>
    <n v="9.6"/>
    <n v="36.6"/>
    <n v="328239523"/>
    <n v="80.200567836138717"/>
    <d v="1944-09-30T00:00:00"/>
  </r>
  <r>
    <n v="58"/>
    <x v="11"/>
    <x v="50"/>
    <x v="15"/>
    <s v="Ras Al Khaimah"/>
    <x v="44"/>
    <s v="Metals &amp; Mining"/>
    <x v="1"/>
    <x v="0"/>
    <s v="Melnichenko"/>
    <s v="Andrey"/>
    <x v="50"/>
    <n v="1972"/>
    <n v="3"/>
    <n v="8"/>
    <n v="114.52"/>
    <n v="421142267938"/>
    <n v="77.8"/>
    <n v="0.1"/>
    <n v="15.9"/>
    <n v="9770529"/>
    <n v="52.764553954233179"/>
    <d v="1972-03-08T00:00:00"/>
  </r>
  <r>
    <n v="59"/>
    <x v="1"/>
    <x v="51"/>
    <x v="7"/>
    <s v="Frankfurt"/>
    <x v="45"/>
    <s v="Automotive"/>
    <x v="0"/>
    <x v="0"/>
    <s v="Quandt"/>
    <s v="Stefan"/>
    <x v="51"/>
    <n v="1966"/>
    <n v="5"/>
    <n v="9"/>
    <n v="112.85"/>
    <n v="3845630030824"/>
    <n v="80.900000000000006"/>
    <n v="11.5"/>
    <n v="48.8"/>
    <n v="83132799"/>
    <n v="58.597540603248262"/>
    <d v="1966-05-09T00:00:00"/>
  </r>
  <r>
    <n v="60"/>
    <x v="2"/>
    <x v="52"/>
    <x v="1"/>
    <s v="Seattle"/>
    <x v="2"/>
    <s v="Technology"/>
    <x v="0"/>
    <x v="1"/>
    <s v="Scott"/>
    <s v="MacKenzie"/>
    <x v="52"/>
    <n v="1970"/>
    <n v="4"/>
    <n v="7"/>
    <n v="117.24"/>
    <n v="21427700000000"/>
    <n v="78.5"/>
    <n v="9.6"/>
    <n v="36.6"/>
    <n v="328239523"/>
    <n v="54.685151077704219"/>
    <d v="1970-04-07T00:00:00"/>
  </r>
  <r>
    <n v="61"/>
    <x v="3"/>
    <x v="53"/>
    <x v="14"/>
    <s v="Kudus"/>
    <x v="46"/>
    <s v="Finance &amp; Investments"/>
    <x v="0"/>
    <x v="0"/>
    <s v="Hartono"/>
    <s v="R. Budi"/>
    <x v="53"/>
    <n v="1941"/>
    <n v="1"/>
    <n v="1"/>
    <n v="151.18"/>
    <n v="1119190780753"/>
    <n v="71.5"/>
    <n v="10.199999999999999"/>
    <n v="30.1"/>
    <n v="270203917"/>
    <n v="83.94798083504449"/>
    <d v="1941-01-01T00:00:00"/>
  </r>
  <r>
    <n v="62"/>
    <x v="11"/>
    <x v="54"/>
    <x v="16"/>
    <s v="Moscow"/>
    <x v="47"/>
    <s v="Metals &amp; Mining"/>
    <x v="1"/>
    <x v="0"/>
    <s v="Potanin"/>
    <s v="Vladimir"/>
    <x v="54"/>
    <n v="1961"/>
    <n v="1"/>
    <n v="3"/>
    <n v="180.75"/>
    <n v="1699876578871"/>
    <n v="72.7"/>
    <n v="11.4"/>
    <n v="46.2"/>
    <n v="144373535"/>
    <n v="63.942505133470227"/>
    <d v="1961-01-03T00:00:00"/>
  </r>
  <r>
    <n v="63"/>
    <x v="2"/>
    <x v="55"/>
    <x v="5"/>
    <s v="Hangzhou"/>
    <x v="33"/>
    <s v="Technology"/>
    <x v="1"/>
    <x v="0"/>
    <s v="Ma"/>
    <s v="Jack"/>
    <x v="55"/>
    <n v="1964"/>
    <n v="9"/>
    <n v="10"/>
    <n v="125.08"/>
    <n v="19910000000000"/>
    <n v="77"/>
    <n v="9.4"/>
    <n v="59.2"/>
    <n v="1397715000"/>
    <n v="60.255329653067633"/>
    <d v="1964-09-10T00:00:00"/>
  </r>
  <r>
    <n v="64"/>
    <x v="10"/>
    <x v="56"/>
    <x v="5"/>
    <s v="Foshan"/>
    <x v="48"/>
    <s v="Manufacturing"/>
    <x v="1"/>
    <x v="0"/>
    <s v="He"/>
    <s v="Xiangjian"/>
    <x v="56"/>
    <n v="1942"/>
    <n v="8"/>
    <n v="11"/>
    <n v="125.08"/>
    <n v="19910000000000"/>
    <n v="77"/>
    <n v="9.4"/>
    <n v="59.2"/>
    <n v="1397715000"/>
    <n v="82.340183401504163"/>
    <d v="1942-08-11T00:00:00"/>
  </r>
  <r>
    <n v="65"/>
    <x v="11"/>
    <x v="57"/>
    <x v="17"/>
    <s v="Santiago"/>
    <x v="39"/>
    <s v="Metals &amp; Mining"/>
    <x v="0"/>
    <x v="1"/>
    <s v="Fontbona"/>
    <s v="Iris"/>
    <x v="57"/>
    <n v="1943"/>
    <n v="1"/>
    <n v="1"/>
    <n v="131.91"/>
    <n v="282318159745"/>
    <n v="80"/>
    <n v="18.2"/>
    <n v="34"/>
    <n v="18952038"/>
    <n v="81.947981703448974"/>
    <d v="1943-01-01T00:00:00"/>
  </r>
  <r>
    <n v="67"/>
    <x v="10"/>
    <x v="58"/>
    <x v="12"/>
    <s v="London"/>
    <x v="49"/>
    <s v="Manufacturing"/>
    <x v="1"/>
    <x v="0"/>
    <s v="Ratcliffe"/>
    <s v="James"/>
    <x v="58"/>
    <n v="1953"/>
    <n v="1"/>
    <n v="1"/>
    <n v="119.62"/>
    <n v="2827113184696"/>
    <n v="81.3"/>
    <n v="25.5"/>
    <n v="30.6"/>
    <n v="66834405"/>
    <n v="71.94798083504449"/>
    <d v="1953-01-01T00:00:00"/>
  </r>
  <r>
    <n v="68"/>
    <x v="13"/>
    <x v="59"/>
    <x v="3"/>
    <s v="Pune"/>
    <x v="50"/>
    <s v="Healthcare"/>
    <x v="0"/>
    <x v="0"/>
    <s v="Poonawalla"/>
    <s v="Cyrus"/>
    <x v="59"/>
    <n v="1941"/>
    <n v="5"/>
    <n v="11"/>
    <n v="180.44"/>
    <n v="2611000000000"/>
    <n v="69.400000000000006"/>
    <n v="11.2"/>
    <n v="49.7"/>
    <n v="1366417754"/>
    <n v="83.592060232717316"/>
    <d v="1941-05-11T00:00:00"/>
  </r>
  <r>
    <n v="69"/>
    <x v="5"/>
    <x v="60"/>
    <x v="11"/>
    <s v="Tokyo"/>
    <x v="51"/>
    <s v="Telecom"/>
    <x v="1"/>
    <x v="0"/>
    <s v="Son"/>
    <s v="Masayoshi"/>
    <x v="60"/>
    <n v="1957"/>
    <n v="8"/>
    <n v="11"/>
    <n v="105.48"/>
    <n v="5081769542380"/>
    <n v="84.2"/>
    <n v="11.9"/>
    <n v="46.7"/>
    <n v="126226568"/>
    <n v="67.340177960301162"/>
    <d v="1957-08-11T00:00:00"/>
  </r>
  <r>
    <n v="70"/>
    <x v="11"/>
    <x v="61"/>
    <x v="16"/>
    <s v="Moscow"/>
    <x v="52"/>
    <s v="Metals &amp; Mining"/>
    <x v="1"/>
    <x v="0"/>
    <s v="Lisin"/>
    <s v="Vladimir"/>
    <x v="61"/>
    <n v="1956"/>
    <n v="5"/>
    <n v="7"/>
    <n v="180.75"/>
    <n v="1699876578871"/>
    <n v="72.7"/>
    <n v="11.4"/>
    <n v="46.2"/>
    <n v="144373535"/>
    <n v="68.600285680276158"/>
    <d v="1956-05-07T00:00:00"/>
  </r>
  <r>
    <n v="71"/>
    <x v="7"/>
    <x v="62"/>
    <x v="0"/>
    <s v="Laval"/>
    <x v="53"/>
    <s v="Food &amp; Beverage"/>
    <x v="0"/>
    <x v="0"/>
    <s v="Besnier"/>
    <s v="Emmanuel"/>
    <x v="62"/>
    <n v="1970"/>
    <n v="9"/>
    <n v="18"/>
    <n v="110.05"/>
    <n v="2715518274227"/>
    <n v="82.5"/>
    <n v="24.2"/>
    <n v="60.7"/>
    <n v="67059887"/>
    <n v="54.236149136343272"/>
    <d v="1970-09-18T00:00:00"/>
  </r>
  <r>
    <n v="72"/>
    <x v="3"/>
    <x v="63"/>
    <x v="1"/>
    <s v="Milton"/>
    <x v="54"/>
    <s v="Finance &amp; Investments"/>
    <x v="0"/>
    <x v="1"/>
    <s v="Johnson"/>
    <s v="Abigail"/>
    <x v="63"/>
    <n v="1961"/>
    <n v="12"/>
    <n v="19"/>
    <n v="117.24"/>
    <n v="21427700000000"/>
    <n v="78.5"/>
    <n v="9.6"/>
    <n v="36.6"/>
    <n v="328239523"/>
    <n v="62.984257357973988"/>
    <d v="1961-12-19T00:00:00"/>
  </r>
  <r>
    <n v="74"/>
    <x v="0"/>
    <x v="64"/>
    <x v="1"/>
    <s v="Chicago"/>
    <x v="15"/>
    <s v="Fashion &amp; Retail"/>
    <x v="0"/>
    <x v="0"/>
    <s v="Walton"/>
    <s v="Lukas"/>
    <x v="64"/>
    <n v="1986"/>
    <n v="9"/>
    <n v="19"/>
    <n v="117.24"/>
    <n v="21427700000000"/>
    <n v="78.5"/>
    <n v="9.6"/>
    <n v="36.6"/>
    <n v="328239523"/>
    <n v="38.233415233415229"/>
    <d v="1986-09-19T00:00:00"/>
  </r>
  <r>
    <n v="76"/>
    <x v="2"/>
    <x v="65"/>
    <x v="1"/>
    <s v="Los Altos"/>
    <x v="55"/>
    <s v="Technology"/>
    <x v="1"/>
    <x v="0"/>
    <s v="Huang"/>
    <s v="Jensen"/>
    <x v="65"/>
    <n v="1963"/>
    <n v="2"/>
    <n v="17"/>
    <n v="117.24"/>
    <n v="21427700000000"/>
    <n v="78.5"/>
    <n v="9.6"/>
    <n v="36.6"/>
    <n v="328239523"/>
    <n v="61.819305837675529"/>
    <d v="1963-02-17T00:00:00"/>
  </r>
  <r>
    <n v="77"/>
    <x v="0"/>
    <x v="66"/>
    <x v="1"/>
    <s v="New York"/>
    <x v="56"/>
    <s v="Fashion &amp; Retail"/>
    <x v="0"/>
    <x v="0"/>
    <s v="Lauder"/>
    <s v="Leonard"/>
    <x v="66"/>
    <n v="1933"/>
    <n v="3"/>
    <n v="19"/>
    <n v="117.24"/>
    <n v="21427700000000"/>
    <n v="78.5"/>
    <n v="9.6"/>
    <n v="36.6"/>
    <n v="328239523"/>
    <n v="91.737166324435321"/>
    <d v="1933-03-19T00:00:00"/>
  </r>
  <r>
    <n v="79"/>
    <x v="11"/>
    <x v="67"/>
    <x v="16"/>
    <s v="Moscow"/>
    <x v="57"/>
    <s v="Metals &amp; Mining"/>
    <x v="1"/>
    <x v="0"/>
    <s v="Mordashov"/>
    <s v="Alexey"/>
    <x v="67"/>
    <n v="1965"/>
    <n v="9"/>
    <n v="26"/>
    <n v="180.75"/>
    <n v="1699876578871"/>
    <n v="72.7"/>
    <n v="11.4"/>
    <n v="46.2"/>
    <n v="144373535"/>
    <n v="59.214236824093085"/>
    <d v="1965-09-26T00:00:00"/>
  </r>
  <r>
    <n v="80"/>
    <x v="12"/>
    <x v="68"/>
    <x v="16"/>
    <s v="Moscow"/>
    <x v="58"/>
    <s v="Energy"/>
    <x v="1"/>
    <x v="0"/>
    <s v="Alekperov"/>
    <s v="Vagit"/>
    <x v="68"/>
    <n v="1950"/>
    <n v="9"/>
    <n v="1"/>
    <n v="180.75"/>
    <n v="1699876578871"/>
    <n v="72.7"/>
    <n v="11.4"/>
    <n v="46.2"/>
    <n v="144373535"/>
    <n v="74.282689640067176"/>
    <d v="1950-09-01T00:00:00"/>
  </r>
  <r>
    <n v="81"/>
    <x v="13"/>
    <x v="69"/>
    <x v="1"/>
    <s v="Nashville"/>
    <x v="59"/>
    <s v="Healthcare"/>
    <x v="1"/>
    <x v="0"/>
    <s v="Frist"/>
    <s v="Thomas"/>
    <x v="69"/>
    <n v="1938"/>
    <n v="8"/>
    <n v="12"/>
    <n v="117.24"/>
    <n v="21427700000000"/>
    <n v="78.5"/>
    <n v="9.6"/>
    <n v="36.6"/>
    <n v="328239523"/>
    <n v="86.337445322088314"/>
    <d v="1938-08-12T00:00:00"/>
  </r>
  <r>
    <n v="82"/>
    <x v="11"/>
    <x v="70"/>
    <x v="13"/>
    <s v="Perth"/>
    <x v="39"/>
    <s v="Metals &amp; Mining"/>
    <x v="1"/>
    <x v="0"/>
    <s v="Forrest"/>
    <s v="Andrew"/>
    <x v="70"/>
    <n v="1961"/>
    <n v="11"/>
    <n v="18"/>
    <n v="119.8"/>
    <n v="1392680589329"/>
    <n v="82.7"/>
    <n v="23"/>
    <n v="47.4"/>
    <n v="25766605"/>
    <n v="63.069130732375086"/>
    <d v="1961-11-18T00:00:00"/>
  </r>
  <r>
    <n v="83"/>
    <x v="3"/>
    <x v="71"/>
    <x v="1"/>
    <s v="Greenwich"/>
    <x v="36"/>
    <s v="Finance &amp; Investments"/>
    <x v="1"/>
    <x v="0"/>
    <s v="Dalio"/>
    <s v="Ray"/>
    <x v="71"/>
    <n v="1949"/>
    <n v="8"/>
    <n v="8"/>
    <n v="117.24"/>
    <n v="21427700000000"/>
    <n v="78.5"/>
    <n v="9.6"/>
    <n v="36.6"/>
    <n v="328239523"/>
    <n v="75.348391512662559"/>
    <d v="1949-08-08T00:00:00"/>
  </r>
  <r>
    <n v="84"/>
    <x v="1"/>
    <x v="72"/>
    <x v="5"/>
    <s v="Hangzhou"/>
    <x v="60"/>
    <s v="Automotive"/>
    <x v="1"/>
    <x v="0"/>
    <s v="Li"/>
    <s v="Eric"/>
    <x v="72"/>
    <n v="1963"/>
    <n v="6"/>
    <n v="1"/>
    <n v="125.08"/>
    <n v="19910000000000"/>
    <n v="77"/>
    <n v="9.4"/>
    <n v="59.2"/>
    <n v="1397715000"/>
    <n v="61.534575642497572"/>
    <d v="1963-06-01T00:00:00"/>
  </r>
  <r>
    <n v="86"/>
    <x v="7"/>
    <x v="73"/>
    <x v="5"/>
    <s v="Nanyang"/>
    <x v="61"/>
    <s v="Food &amp; Beverage"/>
    <x v="1"/>
    <x v="0"/>
    <s v="Qin"/>
    <s v="Yinglin"/>
    <x v="73"/>
    <n v="1965"/>
    <n v="4"/>
    <n v="17"/>
    <n v="125.08"/>
    <n v="19910000000000"/>
    <n v="77"/>
    <n v="9.4"/>
    <n v="59.2"/>
    <n v="1397715000"/>
    <n v="59.657768651608485"/>
    <d v="1965-04-17T00:00:00"/>
  </r>
  <r>
    <n v="88"/>
    <x v="1"/>
    <x v="74"/>
    <x v="5"/>
    <s v="Shenzhen"/>
    <x v="62"/>
    <s v="Automotive"/>
    <x v="1"/>
    <x v="0"/>
    <s v="Wang"/>
    <s v="Chuanfu"/>
    <x v="74"/>
    <n v="1966"/>
    <n v="2"/>
    <n v="15"/>
    <n v="125.08"/>
    <n v="19910000000000"/>
    <n v="77"/>
    <n v="9.4"/>
    <n v="59.2"/>
    <n v="1397715000"/>
    <n v="58.824779582366588"/>
    <d v="1966-02-15T00:00:00"/>
  </r>
  <r>
    <n v="89"/>
    <x v="12"/>
    <x v="75"/>
    <x v="1"/>
    <s v="Oklahoma City"/>
    <x v="63"/>
    <s v="Energy"/>
    <x v="1"/>
    <x v="0"/>
    <s v="Hamm"/>
    <s v="Harold"/>
    <x v="75"/>
    <n v="1945"/>
    <n v="12"/>
    <n v="11"/>
    <n v="117.24"/>
    <n v="21427700000000"/>
    <n v="78.5"/>
    <n v="9.6"/>
    <n v="36.6"/>
    <n v="328239523"/>
    <n v="79.006160164271051"/>
    <d v="1945-12-11T00:00:00"/>
  </r>
  <r>
    <n v="92"/>
    <x v="3"/>
    <x v="76"/>
    <x v="1"/>
    <s v="Franklin"/>
    <x v="64"/>
    <s v="Finance &amp; Investments"/>
    <x v="1"/>
    <x v="0"/>
    <s v="Gilbert"/>
    <s v="Daniel"/>
    <x v="76"/>
    <n v="1962"/>
    <n v="1"/>
    <n v="17"/>
    <n v="117.24"/>
    <n v="21427700000000"/>
    <n v="78.5"/>
    <n v="9.6"/>
    <n v="36.6"/>
    <n v="328239523"/>
    <n v="62.904176263526139"/>
    <d v="1962-01-17T00:00:00"/>
  </r>
  <r>
    <n v="93"/>
    <x v="11"/>
    <x v="77"/>
    <x v="12"/>
    <s v="London"/>
    <x v="65"/>
    <s v="Metals &amp; Mining"/>
    <x v="0"/>
    <x v="0"/>
    <s v="Mittal"/>
    <s v="Lakshmi"/>
    <x v="77"/>
    <n v="1950"/>
    <n v="6"/>
    <n v="15"/>
    <n v="119.62"/>
    <n v="2827113184696"/>
    <n v="81.3"/>
    <n v="25.5"/>
    <n v="30.6"/>
    <n v="66834405"/>
    <n v="74.49624005256625"/>
    <d v="1950-06-15T00:00:00"/>
  </r>
  <r>
    <n v="94"/>
    <x v="3"/>
    <x v="78"/>
    <x v="1"/>
    <s v="Greenwich"/>
    <x v="36"/>
    <s v="Finance &amp; Investments"/>
    <x v="1"/>
    <x v="0"/>
    <s v="Cohen"/>
    <s v="Steve"/>
    <x v="78"/>
    <n v="1956"/>
    <n v="6"/>
    <n v="11"/>
    <n v="117.24"/>
    <n v="21427700000000"/>
    <n v="78.5"/>
    <n v="9.6"/>
    <n v="36.6"/>
    <n v="328239523"/>
    <n v="68.504463754314969"/>
    <d v="1956-06-11T00:00:00"/>
  </r>
  <r>
    <n v="97"/>
    <x v="14"/>
    <x v="79"/>
    <x v="1"/>
    <s v="Newport Beach"/>
    <x v="66"/>
    <s v="Real Estate"/>
    <x v="1"/>
    <x v="0"/>
    <s v="Bren"/>
    <s v="Donald"/>
    <x v="79"/>
    <n v="1932"/>
    <n v="5"/>
    <n v="11"/>
    <n v="117.24"/>
    <n v="21427700000000"/>
    <n v="78.5"/>
    <n v="9.6"/>
    <n v="36.6"/>
    <n v="328239523"/>
    <n v="92.589331449262559"/>
    <d v="1932-05-11T00:00:00"/>
  </r>
  <r>
    <n v="99"/>
    <x v="4"/>
    <x v="80"/>
    <x v="1"/>
    <s v="New York"/>
    <x v="67"/>
    <s v="Media &amp; Entertainment"/>
    <x v="0"/>
    <x v="0"/>
    <s v="Murdoch"/>
    <s v="Rupert"/>
    <x v="80"/>
    <n v="1931"/>
    <n v="3"/>
    <n v="11"/>
    <n v="117.24"/>
    <n v="21427700000000"/>
    <n v="78.5"/>
    <n v="9.6"/>
    <n v="36.6"/>
    <n v="328239523"/>
    <n v="93.759072639366224"/>
    <d v="1931-03-11T00:00:00"/>
  </r>
  <r>
    <n v="100"/>
    <x v="3"/>
    <x v="81"/>
    <x v="8"/>
    <s v="Crans-Montana"/>
    <x v="68"/>
    <s v="Finance &amp; Investments"/>
    <x v="0"/>
    <x v="1"/>
    <s v="Safra"/>
    <s v="Vicky"/>
    <x v="81"/>
    <n v="1953"/>
    <n v="1"/>
    <n v="1"/>
    <n v="99.55"/>
    <n v="703082435360"/>
    <n v="83.6"/>
    <n v="10.1"/>
    <n v="28.8"/>
    <n v="8574832"/>
    <n v="71.94798083504449"/>
    <d v="1953-01-01T00:00:00"/>
  </r>
  <r>
    <n v="101"/>
    <x v="0"/>
    <x v="82"/>
    <x v="7"/>
    <s v="Mulheim an der Ruhr"/>
    <x v="69"/>
    <s v="Fashion &amp; Retail"/>
    <x v="0"/>
    <x v="0"/>
    <s v="Albrecht"/>
    <s v="Theo"/>
    <x v="82"/>
    <n v="1951"/>
    <n v="1"/>
    <n v="1"/>
    <n v="112.85"/>
    <n v="3845630030824"/>
    <n v="80.900000000000006"/>
    <n v="11.5"/>
    <n v="48.8"/>
    <n v="83132799"/>
    <n v="73.947981797328794"/>
    <d v="1951-01-01T00:00:00"/>
  </r>
  <r>
    <n v="103"/>
    <x v="13"/>
    <x v="83"/>
    <x v="5"/>
    <s v="Shenzhen"/>
    <x v="70"/>
    <s v="Healthcare"/>
    <x v="1"/>
    <x v="0"/>
    <s v="Li"/>
    <s v="Xiting"/>
    <x v="83"/>
    <n v="1951"/>
    <n v="1"/>
    <n v="1"/>
    <n v="125.08"/>
    <n v="19910000000000"/>
    <n v="77"/>
    <n v="9.4"/>
    <n v="59.2"/>
    <n v="1397715000"/>
    <n v="73.947981797328794"/>
    <d v="1951-01-01T00:00:00"/>
  </r>
  <r>
    <n v="104"/>
    <x v="0"/>
    <x v="84"/>
    <x v="18"/>
    <s v="Stockholm"/>
    <x v="71"/>
    <s v="Fashion &amp; Retail"/>
    <x v="0"/>
    <x v="0"/>
    <s v="Persson"/>
    <s v="Stefan"/>
    <x v="84"/>
    <n v="1947"/>
    <n v="10"/>
    <n v="4"/>
    <n v="110.51"/>
    <n v="530832908738"/>
    <n v="82.5"/>
    <n v="27.9"/>
    <n v="49.1"/>
    <n v="10285453"/>
    <n v="77.192348192348192"/>
    <d v="1947-10-04T00:00:00"/>
  </r>
  <r>
    <n v="106"/>
    <x v="3"/>
    <x v="85"/>
    <x v="8"/>
    <s v="Geneva"/>
    <x v="36"/>
    <s v="Finance &amp; Investments"/>
    <x v="1"/>
    <x v="0"/>
    <s v="Platt"/>
    <s v="Michael"/>
    <x v="85"/>
    <n v="1968"/>
    <n v="3"/>
    <n v="18"/>
    <n v="99.55"/>
    <n v="703082435360"/>
    <n v="83.6"/>
    <n v="10.1"/>
    <n v="28.8"/>
    <n v="8574832"/>
    <n v="56.737175792507209"/>
    <d v="1968-03-18T00:00:00"/>
  </r>
  <r>
    <n v="107"/>
    <x v="7"/>
    <x v="86"/>
    <x v="5"/>
    <s v="Foshan"/>
    <x v="72"/>
    <s v="Food &amp; Beverage"/>
    <x v="1"/>
    <x v="0"/>
    <s v="Pang"/>
    <s v="Kang"/>
    <x v="86"/>
    <n v="1956"/>
    <n v="1"/>
    <n v="19"/>
    <n v="125.08"/>
    <n v="19910000000000"/>
    <n v="77"/>
    <n v="9.4"/>
    <n v="59.2"/>
    <n v="1397715000"/>
    <n v="68.898702535412454"/>
    <d v="1956-01-19T00:00:00"/>
  </r>
  <r>
    <n v="108"/>
    <x v="7"/>
    <x v="87"/>
    <x v="8"/>
    <s v="Zurich"/>
    <x v="73"/>
    <s v="Food &amp; Beverage"/>
    <x v="1"/>
    <x v="0"/>
    <s v="Lemann"/>
    <s v="Jorge Paulo"/>
    <x v="87"/>
    <n v="1939"/>
    <n v="8"/>
    <n v="26"/>
    <n v="99.55"/>
    <n v="703082435360"/>
    <n v="83.6"/>
    <n v="10.1"/>
    <n v="28.8"/>
    <n v="8574832"/>
    <n v="85.299121354896215"/>
    <d v="1939-08-26T00:00:00"/>
  </r>
  <r>
    <n v="112"/>
    <x v="13"/>
    <x v="88"/>
    <x v="3"/>
    <s v="Mumbai"/>
    <x v="74"/>
    <s v="Healthcare"/>
    <x v="1"/>
    <x v="0"/>
    <s v="Shanghvi"/>
    <s v="Dilip"/>
    <x v="88"/>
    <n v="1955"/>
    <n v="10"/>
    <n v="1"/>
    <n v="180.44"/>
    <n v="2611000000000"/>
    <n v="69.400000000000006"/>
    <n v="11.2"/>
    <n v="49.7"/>
    <n v="1366417754"/>
    <n v="69.200563204005007"/>
    <d v="1955-10-01T00:00:00"/>
  </r>
  <r>
    <n v="113"/>
    <x v="2"/>
    <x v="89"/>
    <x v="1"/>
    <s v="San Jose"/>
    <x v="75"/>
    <s v="Technology"/>
    <x v="1"/>
    <x v="0"/>
    <s v="Pera"/>
    <s v="Robert"/>
    <x v="89"/>
    <n v="1978"/>
    <n v="3"/>
    <n v="10"/>
    <n v="117.24"/>
    <n v="21427700000000"/>
    <n v="78.5"/>
    <n v="9.6"/>
    <n v="36.6"/>
    <n v="328239523"/>
    <n v="46.761810450282518"/>
    <d v="1978-03-10T00:00:00"/>
  </r>
  <r>
    <n v="114"/>
    <x v="0"/>
    <x v="90"/>
    <x v="3"/>
    <s v="Mumbai"/>
    <x v="76"/>
    <s v="Fashion &amp; Retail"/>
    <x v="1"/>
    <x v="0"/>
    <s v="Damani"/>
    <s v="Radhakishan"/>
    <x v="90"/>
    <n v="1955"/>
    <n v="1"/>
    <n v="1"/>
    <n v="180.44"/>
    <n v="2611000000000"/>
    <n v="69.400000000000006"/>
    <n v="11.2"/>
    <n v="49.7"/>
    <n v="1366417754"/>
    <n v="69.947981852315394"/>
    <d v="1955-01-01T00:00:00"/>
  </r>
  <r>
    <n v="115"/>
    <x v="1"/>
    <x v="91"/>
    <x v="5"/>
    <s v="Ningde"/>
    <x v="29"/>
    <s v="Automotive"/>
    <x v="1"/>
    <x v="0"/>
    <s v="Huang"/>
    <s v="Shilin"/>
    <x v="91"/>
    <n v="1967"/>
    <n v="1"/>
    <n v="1"/>
    <n v="125.08"/>
    <n v="19910000000000"/>
    <n v="77"/>
    <n v="9.4"/>
    <n v="59.2"/>
    <n v="1397715000"/>
    <n v="57.94798206278027"/>
    <d v="1967-01-01T00:00:00"/>
  </r>
  <r>
    <n v="116"/>
    <x v="6"/>
    <x v="92"/>
    <x v="19"/>
    <s v="Bangkok"/>
    <x v="8"/>
    <s v="Diversified"/>
    <x v="0"/>
    <x v="0"/>
    <s v="Chearavanont"/>
    <s v="Dhanin"/>
    <x v="92"/>
    <n v="1939"/>
    <n v="4"/>
    <n v="19"/>
    <n v="113.27"/>
    <n v="543649976166"/>
    <n v="76.900000000000006"/>
    <n v="14.9"/>
    <n v="29.5"/>
    <n v="69625582"/>
    <n v="85.652298484655546"/>
    <d v="1939-04-19T00:00:00"/>
  </r>
  <r>
    <n v="118"/>
    <x v="7"/>
    <x v="93"/>
    <x v="19"/>
    <s v="Bangkok"/>
    <x v="77"/>
    <s v="Food &amp; Beverage"/>
    <x v="1"/>
    <x v="0"/>
    <s v="Sirivadhanabhakdi"/>
    <s v="Charoen"/>
    <x v="93"/>
    <n v="1944"/>
    <n v="5"/>
    <n v="2"/>
    <n v="113.27"/>
    <n v="543649976166"/>
    <n v="76.900000000000006"/>
    <n v="14.9"/>
    <n v="29.5"/>
    <n v="69625582"/>
    <n v="80.613972824984799"/>
    <d v="1944-05-02T00:00:00"/>
  </r>
  <r>
    <n v="119"/>
    <x v="7"/>
    <x v="94"/>
    <x v="12"/>
    <s v="London"/>
    <x v="78"/>
    <s v="Food &amp; Beverage"/>
    <x v="0"/>
    <x v="1"/>
    <s v="de Carvalho-Heineken"/>
    <s v="Charlene"/>
    <x v="94"/>
    <n v="1954"/>
    <n v="6"/>
    <n v="30"/>
    <n v="119.62"/>
    <n v="2827113184696"/>
    <n v="81.3"/>
    <n v="25.5"/>
    <n v="30.6"/>
    <n v="66834405"/>
    <n v="70.455172945667684"/>
    <d v="1954-06-30T00:00:00"/>
  </r>
  <r>
    <n v="120"/>
    <x v="13"/>
    <x v="95"/>
    <x v="5"/>
    <s v="Shenzhen"/>
    <x v="70"/>
    <s v="Healthcare"/>
    <x v="1"/>
    <x v="0"/>
    <s v="Xu"/>
    <s v="Hang"/>
    <x v="95"/>
    <n v="1962"/>
    <n v="5"/>
    <n v="22"/>
    <n v="125.08"/>
    <n v="19910000000000"/>
    <n v="77"/>
    <n v="9.4"/>
    <n v="59.2"/>
    <n v="1397715000"/>
    <n v="62.561948633262354"/>
    <d v="1962-05-22T00:00:00"/>
  </r>
  <r>
    <n v="121"/>
    <x v="1"/>
    <x v="96"/>
    <x v="5"/>
    <s v="Baoding"/>
    <x v="60"/>
    <s v="Automotive"/>
    <x v="1"/>
    <x v="0"/>
    <s v="Wei"/>
    <s v="Jianjun"/>
    <x v="96"/>
    <n v="1964"/>
    <n v="3"/>
    <n v="1"/>
    <n v="125.08"/>
    <n v="19910000000000"/>
    <n v="77"/>
    <n v="9.4"/>
    <n v="59.2"/>
    <n v="1397715000"/>
    <n v="60.7837170683542"/>
    <d v="1964-03-01T00:00:00"/>
  </r>
  <r>
    <n v="123"/>
    <x v="10"/>
    <x v="97"/>
    <x v="20"/>
    <s v="Singapore"/>
    <x v="79"/>
    <s v="Manufacturing"/>
    <x v="1"/>
    <x v="0"/>
    <s v="Goh"/>
    <s v="Cheng Liang"/>
    <x v="97"/>
    <n v="1927"/>
    <n v="6"/>
    <n v="27"/>
    <n v="114.41"/>
    <n v="372062527489"/>
    <n v="83.1"/>
    <n v="13.1"/>
    <n v="21"/>
    <n v="5703569"/>
    <n v="97.463388741444334"/>
    <d v="1927-06-27T00:00:00"/>
  </r>
  <r>
    <n v="124"/>
    <x v="6"/>
    <x v="98"/>
    <x v="3"/>
    <s v="Mumbai"/>
    <x v="80"/>
    <s v="Diversified"/>
    <x v="0"/>
    <x v="0"/>
    <s v="Birla"/>
    <s v="Kumar"/>
    <x v="98"/>
    <n v="1967"/>
    <n v="6"/>
    <n v="14"/>
    <n v="180.44"/>
    <n v="2611000000000"/>
    <n v="69.400000000000006"/>
    <n v="11.2"/>
    <n v="49.7"/>
    <n v="1366417754"/>
    <n v="57.498985130988906"/>
    <d v="1967-06-14T00:00:00"/>
  </r>
  <r>
    <n v="127"/>
    <x v="6"/>
    <x v="99"/>
    <x v="12"/>
    <s v="London"/>
    <x v="23"/>
    <s v="Diversified"/>
    <x v="0"/>
    <x v="0"/>
    <s v="Ofer"/>
    <s v="Idan"/>
    <x v="99"/>
    <n v="1955"/>
    <n v="10"/>
    <n v="2"/>
    <n v="119.62"/>
    <n v="2827113184696"/>
    <n v="81.3"/>
    <n v="25.5"/>
    <n v="30.6"/>
    <n v="66834405"/>
    <n v="69.19782540675844"/>
    <d v="1955-10-02T00:00:00"/>
  </r>
  <r>
    <n v="128"/>
    <x v="13"/>
    <x v="100"/>
    <x v="5"/>
    <s v="Changsha"/>
    <x v="59"/>
    <s v="Healthcare"/>
    <x v="1"/>
    <x v="0"/>
    <s v="Chen"/>
    <s v="Bang"/>
    <x v="100"/>
    <n v="1965"/>
    <n v="9"/>
    <n v="1"/>
    <n v="125.08"/>
    <n v="19910000000000"/>
    <n v="77"/>
    <n v="9.4"/>
    <n v="59.2"/>
    <n v="1397715000"/>
    <n v="59.282683093771389"/>
    <d v="1965-09-01T00:00:00"/>
  </r>
  <r>
    <n v="130"/>
    <x v="8"/>
    <x v="101"/>
    <x v="12"/>
    <s v="London"/>
    <x v="23"/>
    <s v="Logistics"/>
    <x v="1"/>
    <x v="0"/>
    <s v="Fredriksen"/>
    <s v="John"/>
    <x v="101"/>
    <n v="1945"/>
    <n v="2"/>
    <n v="1"/>
    <n v="119.62"/>
    <n v="2827113184696"/>
    <n v="81.3"/>
    <n v="25.5"/>
    <n v="30.6"/>
    <n v="66834405"/>
    <n v="79.863107460643391"/>
    <d v="1945-02-01T00:00:00"/>
  </r>
  <r>
    <n v="133"/>
    <x v="15"/>
    <x v="102"/>
    <x v="1"/>
    <s v="Dallas"/>
    <x v="81"/>
    <s v="Sports"/>
    <x v="1"/>
    <x v="0"/>
    <s v="Jones"/>
    <s v="Jerry"/>
    <x v="102"/>
    <n v="1942"/>
    <n v="10"/>
    <n v="13"/>
    <n v="117.24"/>
    <n v="21427700000000"/>
    <n v="78.5"/>
    <n v="9.6"/>
    <n v="36.6"/>
    <n v="328239523"/>
    <n v="82.167700224303999"/>
    <d v="1942-10-13T00:00:00"/>
  </r>
  <r>
    <n v="136"/>
    <x v="1"/>
    <x v="103"/>
    <x v="5"/>
    <s v="Guangzhou"/>
    <x v="82"/>
    <s v="Automotive"/>
    <x v="1"/>
    <x v="0"/>
    <s v="Lu"/>
    <s v="Xiangyang"/>
    <x v="103"/>
    <n v="1962"/>
    <n v="12"/>
    <n v="28"/>
    <n v="125.08"/>
    <n v="19910000000000"/>
    <n v="77"/>
    <n v="9.4"/>
    <n v="59.2"/>
    <n v="1397715000"/>
    <n v="61.959628003998091"/>
    <d v="1962-12-28T00:00:00"/>
  </r>
  <r>
    <n v="137"/>
    <x v="14"/>
    <x v="104"/>
    <x v="13"/>
    <s v="Sydney"/>
    <x v="66"/>
    <s v="Real Estate"/>
    <x v="1"/>
    <x v="0"/>
    <s v="Triguboff"/>
    <s v="Harry"/>
    <x v="104"/>
    <n v="1933"/>
    <n v="3"/>
    <n v="3"/>
    <n v="119.8"/>
    <n v="1392680589329"/>
    <n v="82.7"/>
    <n v="23"/>
    <n v="47.4"/>
    <n v="25766605"/>
    <n v="91.780971937029435"/>
    <d v="1933-03-03T00:00:00"/>
  </r>
  <r>
    <n v="138"/>
    <x v="3"/>
    <x v="105"/>
    <x v="3"/>
    <s v="Mumbai"/>
    <x v="68"/>
    <s v="Finance &amp; Investments"/>
    <x v="1"/>
    <x v="0"/>
    <s v="Kotak"/>
    <s v="Uday"/>
    <x v="105"/>
    <n v="1959"/>
    <n v="3"/>
    <n v="15"/>
    <n v="180.44"/>
    <n v="2611000000000"/>
    <n v="69.400000000000006"/>
    <n v="11.2"/>
    <n v="49.7"/>
    <n v="1366417754"/>
    <n v="65.748122951839719"/>
    <d v="1959-03-15T00:00:00"/>
  </r>
  <r>
    <n v="140"/>
    <x v="12"/>
    <x v="106"/>
    <x v="12"/>
    <s v="London"/>
    <x v="83"/>
    <s v="Energy"/>
    <x v="1"/>
    <x v="0"/>
    <s v="Fridman"/>
    <s v="Mikhail"/>
    <x v="106"/>
    <n v="1964"/>
    <n v="4"/>
    <n v="21"/>
    <n v="119.62"/>
    <n v="2827113184696"/>
    <n v="81.3"/>
    <n v="25.5"/>
    <n v="30.6"/>
    <n v="66834405"/>
    <n v="60.644091378304381"/>
    <d v="1964-04-21T00:00:00"/>
  </r>
  <r>
    <n v="141"/>
    <x v="12"/>
    <x v="107"/>
    <x v="19"/>
    <s v="Bangkok"/>
    <x v="84"/>
    <s v="Energy"/>
    <x v="1"/>
    <x v="0"/>
    <s v="Ratanavadi"/>
    <s v="Sarath"/>
    <x v="107"/>
    <n v="1965"/>
    <n v="7"/>
    <n v="12"/>
    <n v="113.27"/>
    <n v="543649976166"/>
    <n v="76.900000000000006"/>
    <n v="14.9"/>
    <n v="29.5"/>
    <n v="69625582"/>
    <n v="59.422313483915126"/>
    <d v="1965-07-12T00:00:00"/>
  </r>
  <r>
    <n v="142"/>
    <x v="11"/>
    <x v="108"/>
    <x v="5"/>
    <s v="Yinchuan"/>
    <x v="42"/>
    <s v="Metals &amp; Mining"/>
    <x v="1"/>
    <x v="0"/>
    <s v="Dang"/>
    <s v="Yanbao"/>
    <x v="108"/>
    <n v="1973"/>
    <n v="2"/>
    <n v="1"/>
    <n v="125.08"/>
    <n v="19910000000000"/>
    <n v="77"/>
    <n v="9.4"/>
    <n v="59.2"/>
    <n v="1397715000"/>
    <n v="51.863107460643398"/>
    <d v="1973-02-01T00:00:00"/>
  </r>
  <r>
    <n v="144"/>
    <x v="1"/>
    <x v="109"/>
    <x v="1"/>
    <s v="Naples"/>
    <x v="85"/>
    <s v="Automotive"/>
    <x v="1"/>
    <x v="0"/>
    <s v="Khan"/>
    <s v="Shahid"/>
    <x v="109"/>
    <n v="1950"/>
    <n v="7"/>
    <n v="18"/>
    <n v="117.24"/>
    <n v="21427700000000"/>
    <n v="78.5"/>
    <n v="9.6"/>
    <n v="36.6"/>
    <n v="328239523"/>
    <n v="74.405891801124341"/>
    <d v="1950-07-18T00:00:00"/>
  </r>
  <r>
    <n v="145"/>
    <x v="2"/>
    <x v="110"/>
    <x v="1"/>
    <s v="Palo Alto"/>
    <x v="86"/>
    <s v="Technology"/>
    <x v="0"/>
    <x v="1"/>
    <s v="Powell Jobs"/>
    <s v="Laurene"/>
    <x v="110"/>
    <n v="1963"/>
    <n v="11"/>
    <n v="6"/>
    <n v="117.24"/>
    <n v="21427700000000"/>
    <n v="78.5"/>
    <n v="9.6"/>
    <n v="36.6"/>
    <n v="328239523"/>
    <n v="61.10200476905414"/>
    <d v="1963-11-06T00:00:00"/>
  </r>
  <r>
    <n v="147"/>
    <x v="14"/>
    <x v="111"/>
    <x v="1"/>
    <s v="New York"/>
    <x v="66"/>
    <s v="Real Estate"/>
    <x v="1"/>
    <x v="0"/>
    <s v="Ross"/>
    <s v="Stephen"/>
    <x v="111"/>
    <n v="1940"/>
    <n v="5"/>
    <n v="10"/>
    <n v="117.24"/>
    <n v="21427700000000"/>
    <n v="78.5"/>
    <n v="9.6"/>
    <n v="36.6"/>
    <n v="328239523"/>
    <n v="84.592070087287013"/>
    <d v="1940-05-10T00:00:00"/>
  </r>
  <r>
    <n v="148"/>
    <x v="2"/>
    <x v="112"/>
    <x v="15"/>
    <s v="Dubai"/>
    <x v="87"/>
    <s v="Technology"/>
    <x v="1"/>
    <x v="0"/>
    <s v="Durov"/>
    <s v="Pavel"/>
    <x v="112"/>
    <n v="1984"/>
    <n v="10"/>
    <n v="10"/>
    <n v="114.52"/>
    <n v="421142267938"/>
    <n v="77.8"/>
    <n v="0.1"/>
    <n v="15.9"/>
    <n v="9770529"/>
    <n v="40.173210470085472"/>
    <d v="1984-10-10T00:00:00"/>
  </r>
  <r>
    <n v="151"/>
    <x v="7"/>
    <x v="113"/>
    <x v="5"/>
    <s v="Chengdu"/>
    <x v="88"/>
    <s v="Food &amp; Beverage"/>
    <x v="1"/>
    <x v="0"/>
    <s v="Liu"/>
    <s v="Hanyuan"/>
    <x v="113"/>
    <n v="1964"/>
    <n v="1"/>
    <n v="1"/>
    <n v="125.08"/>
    <n v="19910000000000"/>
    <n v="77"/>
    <n v="9.4"/>
    <n v="59.2"/>
    <n v="1397715000"/>
    <n v="60.947982586059865"/>
    <d v="1964-01-01T00:00:00"/>
  </r>
  <r>
    <n v="153"/>
    <x v="3"/>
    <x v="114"/>
    <x v="1"/>
    <s v="New York"/>
    <x v="36"/>
    <s v="Finance &amp; Investments"/>
    <x v="1"/>
    <x v="0"/>
    <s v="Englander"/>
    <s v="Israel"/>
    <x v="114"/>
    <n v="1948"/>
    <n v="9"/>
    <n v="30"/>
    <n v="117.24"/>
    <n v="21427700000000"/>
    <n v="78.5"/>
    <n v="9.6"/>
    <n v="36.6"/>
    <n v="328239523"/>
    <n v="76.200568888888881"/>
    <d v="1948-09-30T00:00:00"/>
  </r>
  <r>
    <n v="157"/>
    <x v="0"/>
    <x v="115"/>
    <x v="21"/>
    <s v="Milan"/>
    <x v="22"/>
    <s v="Fashion &amp; Retail"/>
    <x v="1"/>
    <x v="0"/>
    <s v="Armani"/>
    <s v="Giorgio"/>
    <x v="115"/>
    <n v="1934"/>
    <n v="7"/>
    <n v="11"/>
    <n v="110.62"/>
    <n v="2001244392042"/>
    <n v="82.9"/>
    <n v="24.3"/>
    <n v="59.1"/>
    <n v="60297396"/>
    <n v="90.425055659185261"/>
    <d v="1934-07-11T00:00:00"/>
  </r>
  <r>
    <n v="159"/>
    <x v="2"/>
    <x v="116"/>
    <x v="5"/>
    <s v="Shenzhen"/>
    <x v="26"/>
    <s v="Technology"/>
    <x v="1"/>
    <x v="0"/>
    <s v="Zhang"/>
    <s v="Zhidong"/>
    <x v="116"/>
    <n v="1972"/>
    <n v="1"/>
    <n v="1"/>
    <n v="125.08"/>
    <n v="19910000000000"/>
    <n v="77"/>
    <n v="9.4"/>
    <n v="59.2"/>
    <n v="1397715000"/>
    <n v="52.947982850353846"/>
    <d v="1972-01-01T00:00:00"/>
  </r>
  <r>
    <n v="161"/>
    <x v="3"/>
    <x v="117"/>
    <x v="1"/>
    <s v="Denver"/>
    <x v="89"/>
    <s v="Finance &amp; Investments"/>
    <x v="0"/>
    <x v="0"/>
    <s v="Anschutz"/>
    <s v="Philip"/>
    <x v="117"/>
    <n v="1939"/>
    <n v="12"/>
    <n v="28"/>
    <n v="117.24"/>
    <n v="21427700000000"/>
    <n v="78.5"/>
    <n v="9.6"/>
    <n v="36.6"/>
    <n v="328239523"/>
    <n v="84.959633261174076"/>
    <d v="1939-12-28T00:00:00"/>
  </r>
  <r>
    <n v="164"/>
    <x v="4"/>
    <x v="118"/>
    <x v="1"/>
    <s v="New York"/>
    <x v="16"/>
    <s v="Media &amp; Entertainment"/>
    <x v="0"/>
    <x v="0"/>
    <s v="Newhouse"/>
    <s v="Donald"/>
    <x v="118"/>
    <n v="1929"/>
    <n v="8"/>
    <n v="5"/>
    <n v="117.24"/>
    <n v="21427700000000"/>
    <n v="78.5"/>
    <n v="9.6"/>
    <n v="36.6"/>
    <n v="328239523"/>
    <n v="95.356605065023956"/>
    <d v="1929-08-05T00:00:00"/>
  </r>
  <r>
    <n v="165"/>
    <x v="15"/>
    <x v="119"/>
    <x v="1"/>
    <s v="Brookline"/>
    <x v="90"/>
    <s v="Sports"/>
    <x v="1"/>
    <x v="0"/>
    <s v="Kraft"/>
    <s v="Robert"/>
    <x v="119"/>
    <n v="1941"/>
    <n v="6"/>
    <n v="5"/>
    <n v="117.24"/>
    <n v="21427700000000"/>
    <n v="78.5"/>
    <n v="9.6"/>
    <n v="36.6"/>
    <n v="328239523"/>
    <n v="83.523613963039011"/>
    <d v="1941-06-05T00:00:00"/>
  </r>
  <r>
    <n v="167"/>
    <x v="3"/>
    <x v="120"/>
    <x v="16"/>
    <s v="Moscow"/>
    <x v="91"/>
    <s v="Finance &amp; Investments"/>
    <x v="1"/>
    <x v="0"/>
    <s v="Kerimov &amp; family"/>
    <s v="Suleiman"/>
    <x v="120"/>
    <n v="1966"/>
    <n v="3"/>
    <n v="12"/>
    <n v="180.75"/>
    <n v="1699876578871"/>
    <n v="72.7"/>
    <n v="11.4"/>
    <n v="46.2"/>
    <n v="144373535"/>
    <n v="58.756334106728538"/>
    <d v="1966-03-12T00:00:00"/>
  </r>
  <r>
    <n v="170"/>
    <x v="3"/>
    <x v="121"/>
    <x v="1"/>
    <s v="Dallas"/>
    <x v="92"/>
    <s v="Finance &amp; Investments"/>
    <x v="1"/>
    <x v="0"/>
    <s v="Beal"/>
    <s v="Andrew"/>
    <x v="121"/>
    <n v="1952"/>
    <n v="11"/>
    <n v="29"/>
    <n v="117.24"/>
    <n v="21427700000000"/>
    <n v="78.5"/>
    <n v="9.6"/>
    <n v="36.6"/>
    <n v="328239523"/>
    <n v="72.036303630363037"/>
    <d v="1952-11-29T00:00:00"/>
  </r>
  <r>
    <n v="171"/>
    <x v="2"/>
    <x v="122"/>
    <x v="13"/>
    <s v="Sydney"/>
    <x v="93"/>
    <s v="Technology"/>
    <x v="1"/>
    <x v="0"/>
    <s v="Cannon-Brookes"/>
    <s v="Mike"/>
    <x v="122"/>
    <n v="1979"/>
    <n v="11"/>
    <n v="17"/>
    <n v="119.8"/>
    <n v="1392680589329"/>
    <n v="82.7"/>
    <n v="23"/>
    <n v="47.4"/>
    <n v="25766605"/>
    <n v="45.071896202832995"/>
    <d v="1979-11-17T00:00:00"/>
  </r>
  <r>
    <n v="179"/>
    <x v="2"/>
    <x v="123"/>
    <x v="13"/>
    <s v="Sydney"/>
    <x v="93"/>
    <s v="Technology"/>
    <x v="1"/>
    <x v="0"/>
    <s v="Farquhar"/>
    <s v="Scott"/>
    <x v="123"/>
    <n v="1979"/>
    <n v="12"/>
    <n v="17"/>
    <n v="119.8"/>
    <n v="1392680589329"/>
    <n v="82.7"/>
    <n v="23"/>
    <n v="47.4"/>
    <n v="25766605"/>
    <n v="44.98976312343769"/>
    <d v="1979-12-17T00:00:00"/>
  </r>
  <r>
    <n v="182"/>
    <x v="12"/>
    <x v="124"/>
    <x v="1"/>
    <s v="Midland"/>
    <x v="58"/>
    <s v="Energy"/>
    <x v="1"/>
    <x v="0"/>
    <s v="Stephens"/>
    <s v="Autry"/>
    <x v="124"/>
    <n v="1938"/>
    <n v="3"/>
    <n v="8"/>
    <n v="117.24"/>
    <n v="21427700000000"/>
    <n v="78.5"/>
    <n v="9.6"/>
    <n v="36.6"/>
    <n v="328239523"/>
    <n v="86.767284513956639"/>
    <d v="1938-03-08T00:00:00"/>
  </r>
  <r>
    <n v="183"/>
    <x v="16"/>
    <x v="125"/>
    <x v="5"/>
    <s v="Shanghai"/>
    <x v="8"/>
    <s v="Service"/>
    <x v="1"/>
    <x v="0"/>
    <s v="Liu"/>
    <s v="Yongxing"/>
    <x v="125"/>
    <n v="1948"/>
    <n v="6"/>
    <n v="1"/>
    <n v="125.08"/>
    <n v="19910000000000"/>
    <n v="77"/>
    <n v="9.4"/>
    <n v="59.2"/>
    <n v="1397715000"/>
    <n v="76.531839999999988"/>
    <d v="1948-06-01T00:00:00"/>
  </r>
  <r>
    <n v="184"/>
    <x v="6"/>
    <x v="126"/>
    <x v="15"/>
    <s v="Dubai"/>
    <x v="18"/>
    <s v="Diversified"/>
    <x v="1"/>
    <x v="0"/>
    <s v="Adani"/>
    <s v="Vinod"/>
    <x v="126"/>
    <n v="1949"/>
    <n v="1"/>
    <n v="10"/>
    <n v="114.52"/>
    <n v="421142267938"/>
    <n v="77.8"/>
    <n v="0.1"/>
    <n v="15.9"/>
    <n v="9770529"/>
    <n v="75.923340177960299"/>
    <d v="1949-01-10T00:00:00"/>
  </r>
  <r>
    <n v="190"/>
    <x v="10"/>
    <x v="127"/>
    <x v="16"/>
    <s v="Moscow"/>
    <x v="94"/>
    <s v="Manufacturing"/>
    <x v="1"/>
    <x v="0"/>
    <s v="Guriev &amp; family"/>
    <s v="Andrei"/>
    <x v="127"/>
    <n v="1960"/>
    <n v="3"/>
    <n v="24"/>
    <n v="180.75"/>
    <n v="1699876578871"/>
    <n v="72.7"/>
    <n v="11.4"/>
    <n v="46.2"/>
    <n v="144373535"/>
    <n v="64.720748041445546"/>
    <d v="1960-03-24T00:00:00"/>
  </r>
  <r>
    <n v="195"/>
    <x v="2"/>
    <x v="128"/>
    <x v="1"/>
    <s v="Keene"/>
    <x v="95"/>
    <s v="Technology"/>
    <x v="0"/>
    <x v="0"/>
    <s v="Cohen"/>
    <s v="Rick"/>
    <x v="128"/>
    <n v="1952"/>
    <n v="7"/>
    <n v="25"/>
    <n v="117.24"/>
    <n v="21427700000000"/>
    <n v="78.5"/>
    <n v="9.6"/>
    <n v="36.6"/>
    <n v="328239523"/>
    <n v="72.384000900090001"/>
    <d v="1952-07-25T00:00:00"/>
  </r>
  <r>
    <n v="202"/>
    <x v="3"/>
    <x v="129"/>
    <x v="0"/>
    <s v="Paris"/>
    <x v="37"/>
    <s v="Finance &amp; Investments"/>
    <x v="0"/>
    <x v="0"/>
    <s v="Bolloré"/>
    <s v="Vincent"/>
    <x v="129"/>
    <n v="1952"/>
    <n v="4"/>
    <n v="1"/>
    <n v="110.05"/>
    <n v="2715518274227"/>
    <n v="82.5"/>
    <n v="24.2"/>
    <n v="60.7"/>
    <n v="67059887"/>
    <n v="72.698844884488452"/>
    <d v="1952-04-01T00:00:00"/>
  </r>
  <r>
    <n v="204"/>
    <x v="13"/>
    <x v="130"/>
    <x v="8"/>
    <s v="Gstaad"/>
    <x v="96"/>
    <s v="Healthcare"/>
    <x v="0"/>
    <x v="0"/>
    <s v="Bertarelli"/>
    <s v="Ernesto"/>
    <x v="130"/>
    <n v="1965"/>
    <n v="9"/>
    <n v="22"/>
    <n v="99.55"/>
    <n v="703082435360"/>
    <n v="83.6"/>
    <n v="10.1"/>
    <n v="28.8"/>
    <n v="8574832"/>
    <n v="59.225188227241617"/>
    <d v="1965-09-22T00:00:00"/>
  </r>
  <r>
    <n v="206"/>
    <x v="2"/>
    <x v="131"/>
    <x v="1"/>
    <s v="San Francisco"/>
    <x v="97"/>
    <s v="Technology"/>
    <x v="1"/>
    <x v="0"/>
    <s v="Chesky"/>
    <s v="Brian"/>
    <x v="131"/>
    <n v="1981"/>
    <n v="8"/>
    <n v="29"/>
    <n v="117.24"/>
    <n v="21427700000000"/>
    <n v="78.5"/>
    <n v="9.6"/>
    <n v="36.6"/>
    <n v="328239523"/>
    <n v="43.290896646132786"/>
    <d v="1981-08-29T00:00:00"/>
  </r>
  <r>
    <n v="208"/>
    <x v="6"/>
    <x v="132"/>
    <x v="16"/>
    <s v="Moscow"/>
    <x v="57"/>
    <s v="Diversified"/>
    <x v="1"/>
    <x v="0"/>
    <s v="Abramovich"/>
    <s v="Roman"/>
    <x v="132"/>
    <n v="1966"/>
    <n v="10"/>
    <n v="24"/>
    <n v="180.75"/>
    <n v="1699876578871"/>
    <n v="72.7"/>
    <n v="11.4"/>
    <n v="46.2"/>
    <n v="144373535"/>
    <n v="58.137587006960558"/>
    <d v="1966-10-24T00:00:00"/>
  </r>
  <r>
    <n v="215"/>
    <x v="2"/>
    <x v="133"/>
    <x v="1"/>
    <s v="Palo Alto"/>
    <x v="10"/>
    <s v="Technology"/>
    <x v="1"/>
    <x v="0"/>
    <s v="Cheriton"/>
    <s v="David"/>
    <x v="133"/>
    <n v="1951"/>
    <n v="3"/>
    <n v="29"/>
    <n v="117.24"/>
    <n v="21427700000000"/>
    <n v="78.5"/>
    <n v="9.6"/>
    <n v="36.6"/>
    <n v="328239523"/>
    <n v="73.709793185097482"/>
    <d v="1951-03-29T00:00:00"/>
  </r>
  <r>
    <n v="220"/>
    <x v="7"/>
    <x v="134"/>
    <x v="12"/>
    <s v="London"/>
    <x v="98"/>
    <s v="Food &amp; Beverage"/>
    <x v="0"/>
    <x v="0"/>
    <s v="Rausing"/>
    <s v="Finn"/>
    <x v="134"/>
    <n v="1955"/>
    <n v="1"/>
    <n v="1"/>
    <n v="119.62"/>
    <n v="2827113184696"/>
    <n v="81.3"/>
    <n v="25.5"/>
    <n v="30.6"/>
    <n v="66834405"/>
    <n v="69.947981852315394"/>
    <d v="1955-01-01T00:00:00"/>
  </r>
  <r>
    <n v="223"/>
    <x v="0"/>
    <x v="135"/>
    <x v="16"/>
    <s v="Moscow region"/>
    <x v="99"/>
    <s v="Fashion &amp; Retail"/>
    <x v="1"/>
    <x v="1"/>
    <s v="Bakalchuk"/>
    <s v="Tatyana"/>
    <x v="135"/>
    <n v="1975"/>
    <n v="10"/>
    <n v="16"/>
    <n v="180.75"/>
    <n v="1699876578871"/>
    <n v="72.7"/>
    <n v="11.4"/>
    <n v="46.2"/>
    <n v="144373535"/>
    <n v="49.159502819909108"/>
    <d v="1975-10-16T00:00:00"/>
  </r>
  <r>
    <n v="230"/>
    <x v="10"/>
    <x v="136"/>
    <x v="5"/>
    <s v="Wujiang"/>
    <x v="49"/>
    <s v="Manufacturing"/>
    <x v="1"/>
    <x v="0"/>
    <s v="Chen"/>
    <s v="Jianhua"/>
    <x v="136"/>
    <n v="1971"/>
    <n v="1"/>
    <n v="1"/>
    <n v="125.08"/>
    <n v="19910000000000"/>
    <n v="77"/>
    <n v="9.4"/>
    <n v="59.2"/>
    <n v="1397715000"/>
    <n v="53.947982153721355"/>
    <d v="1971-01-01T00:00:00"/>
  </r>
  <r>
    <n v="232"/>
    <x v="3"/>
    <x v="137"/>
    <x v="1"/>
    <s v="New York"/>
    <x v="100"/>
    <s v="Finance &amp; Investments"/>
    <x v="1"/>
    <x v="0"/>
    <s v="Black"/>
    <s v="Leon"/>
    <x v="137"/>
    <n v="1951"/>
    <n v="7"/>
    <n v="31"/>
    <n v="117.24"/>
    <n v="21427700000000"/>
    <n v="78.5"/>
    <n v="9.6"/>
    <n v="36.6"/>
    <n v="328239523"/>
    <n v="73.370305967664351"/>
    <d v="1951-07-31T00:00:00"/>
  </r>
  <r>
    <n v="239"/>
    <x v="3"/>
    <x v="138"/>
    <x v="1"/>
    <s v="New York"/>
    <x v="37"/>
    <s v="Finance &amp; Investments"/>
    <x v="1"/>
    <x v="0"/>
    <s v="Coleman"/>
    <s v="Chase"/>
    <x v="138"/>
    <n v="1975"/>
    <n v="6"/>
    <n v="21"/>
    <n v="117.24"/>
    <n v="21427700000000"/>
    <n v="78.5"/>
    <n v="9.6"/>
    <n v="36.6"/>
    <n v="328239523"/>
    <n v="49.479822592126155"/>
    <d v="1975-06-21T00:00:00"/>
  </r>
  <r>
    <n v="242"/>
    <x v="4"/>
    <x v="139"/>
    <x v="1"/>
    <s v="Atlanta"/>
    <x v="101"/>
    <s v="Media &amp; Entertainment"/>
    <x v="0"/>
    <x v="0"/>
    <s v="Kennedy"/>
    <s v="Jim"/>
    <x v="139"/>
    <n v="1947"/>
    <n v="11"/>
    <n v="29"/>
    <n v="117.24"/>
    <n v="21427700000000"/>
    <n v="78.5"/>
    <n v="9.6"/>
    <n v="36.6"/>
    <n v="328239523"/>
    <n v="77.039031239031232"/>
    <d v="1947-11-29T00:00:00"/>
  </r>
  <r>
    <n v="246"/>
    <x v="0"/>
    <x v="140"/>
    <x v="1"/>
    <s v="Springfield"/>
    <x v="102"/>
    <s v="Fashion &amp; Retail"/>
    <x v="1"/>
    <x v="0"/>
    <s v="Morris"/>
    <s v="John"/>
    <x v="140"/>
    <n v="1948"/>
    <n v="3"/>
    <n v="19"/>
    <n v="117.24"/>
    <n v="21427700000000"/>
    <n v="78.5"/>
    <n v="9.6"/>
    <n v="36.6"/>
    <n v="328239523"/>
    <n v="76.73443555555555"/>
    <d v="1948-03-19T00:00:00"/>
  </r>
  <r>
    <n v="249"/>
    <x v="12"/>
    <x v="141"/>
    <x v="16"/>
    <s v="Moscow"/>
    <x v="83"/>
    <s v="Energy"/>
    <x v="1"/>
    <x v="0"/>
    <s v="Khan"/>
    <s v="German"/>
    <x v="141"/>
    <n v="1961"/>
    <n v="10"/>
    <n v="24"/>
    <n v="180.75"/>
    <n v="1699876578871"/>
    <n v="72.7"/>
    <n v="11.4"/>
    <n v="46.2"/>
    <n v="144373535"/>
    <n v="63.137577002053391"/>
    <d v="1961-10-24T00:00:00"/>
  </r>
  <r>
    <n v="256"/>
    <x v="6"/>
    <x v="142"/>
    <x v="0"/>
    <s v="Paris"/>
    <x v="8"/>
    <s v="Diversified"/>
    <x v="0"/>
    <x v="0"/>
    <s v="Dassault"/>
    <s v="Laurent"/>
    <x v="142"/>
    <n v="1953"/>
    <n v="7"/>
    <n v="7"/>
    <n v="110.05"/>
    <n v="2715518274227"/>
    <n v="82.5"/>
    <n v="24.2"/>
    <n v="60.7"/>
    <n v="67059887"/>
    <n v="71.436002737850785"/>
    <d v="1953-07-07T00:00:00"/>
  </r>
  <r>
    <n v="261"/>
    <x v="2"/>
    <x v="143"/>
    <x v="1"/>
    <s v="San Francisco"/>
    <x v="97"/>
    <s v="Technology"/>
    <x v="1"/>
    <x v="0"/>
    <s v="Blecharczyk"/>
    <s v="Nathan"/>
    <x v="143"/>
    <n v="1983"/>
    <n v="6"/>
    <n v="11"/>
    <n v="117.24"/>
    <n v="21427700000000"/>
    <n v="78.5"/>
    <n v="9.6"/>
    <n v="36.6"/>
    <n v="328239523"/>
    <n v="41.507202920278992"/>
    <d v="1983-06-11T00:00:00"/>
  </r>
  <r>
    <n v="268"/>
    <x v="3"/>
    <x v="144"/>
    <x v="1"/>
    <s v="Miami Beach"/>
    <x v="100"/>
    <s v="Finance &amp; Investments"/>
    <x v="1"/>
    <x v="0"/>
    <s v="Bravo"/>
    <s v="Orlando"/>
    <x v="144"/>
    <n v="1970"/>
    <n v="9"/>
    <n v="23"/>
    <n v="117.24"/>
    <n v="21427700000000"/>
    <n v="78.5"/>
    <n v="9.6"/>
    <n v="36.6"/>
    <n v="328239523"/>
    <n v="54.222460052765193"/>
    <d v="1970-09-23T00:00:00"/>
  </r>
  <r>
    <n v="276"/>
    <x v="5"/>
    <x v="145"/>
    <x v="1"/>
    <s v="Saddle River"/>
    <x v="7"/>
    <s v="Telecom"/>
    <x v="1"/>
    <x v="0"/>
    <s v="Commisso"/>
    <s v="Rocco"/>
    <x v="145"/>
    <n v="1949"/>
    <n v="11"/>
    <n v="25"/>
    <n v="117.24"/>
    <n v="21427700000000"/>
    <n v="78.5"/>
    <n v="9.6"/>
    <n v="36.6"/>
    <n v="328239523"/>
    <n v="75.049965776865164"/>
    <d v="1949-11-25T00:00:00"/>
  </r>
  <r>
    <n v="282"/>
    <x v="7"/>
    <x v="146"/>
    <x v="0"/>
    <s v="Laval"/>
    <x v="53"/>
    <s v="Food &amp; Beverage"/>
    <x v="0"/>
    <x v="0"/>
    <s v="Besnier"/>
    <s v="Jean-Michel"/>
    <x v="146"/>
    <n v="1967"/>
    <n v="6"/>
    <n v="5"/>
    <n v="110.05"/>
    <n v="2715518274227"/>
    <n v="82.5"/>
    <n v="24.2"/>
    <n v="60.7"/>
    <n v="67059887"/>
    <n v="57.523625206514041"/>
    <d v="1967-06-05T00:00:00"/>
  </r>
  <r>
    <n v="290"/>
    <x v="12"/>
    <x v="147"/>
    <x v="5"/>
    <s v="Hefei"/>
    <x v="103"/>
    <s v="Energy"/>
    <x v="1"/>
    <x v="0"/>
    <s v="Cao"/>
    <s v="Renxian"/>
    <x v="147"/>
    <n v="1968"/>
    <n v="7"/>
    <n v="24"/>
    <n v="125.08"/>
    <n v="19910000000000"/>
    <n v="77"/>
    <n v="9.4"/>
    <n v="59.2"/>
    <n v="1397715000"/>
    <n v="56.386743515850149"/>
    <d v="1968-07-24T00:00:00"/>
  </r>
  <r>
    <n v="299"/>
    <x v="15"/>
    <x v="148"/>
    <x v="1"/>
    <s v="Atlanta"/>
    <x v="104"/>
    <s v="Sports"/>
    <x v="1"/>
    <x v="0"/>
    <s v="Blank"/>
    <s v="Arthur"/>
    <x v="148"/>
    <n v="1942"/>
    <n v="9"/>
    <n v="27"/>
    <n v="117.24"/>
    <n v="21427700000000"/>
    <n v="78.5"/>
    <n v="9.6"/>
    <n v="36.6"/>
    <n v="328239523"/>
    <n v="82.211505475656423"/>
    <d v="1942-09-27T00:00:00"/>
  </r>
  <r>
    <n v="305"/>
    <x v="2"/>
    <x v="149"/>
    <x v="1"/>
    <s v="Cary"/>
    <x v="93"/>
    <s v="Technology"/>
    <x v="1"/>
    <x v="0"/>
    <s v="Goodnight"/>
    <s v="James"/>
    <x v="149"/>
    <n v="1943"/>
    <n v="1"/>
    <n v="6"/>
    <n v="117.24"/>
    <n v="21427700000000"/>
    <n v="78.5"/>
    <n v="9.6"/>
    <n v="36.6"/>
    <n v="328239523"/>
    <n v="81.934292678040805"/>
    <d v="1943-01-06T00:00:00"/>
  </r>
  <r>
    <n v="312"/>
    <x v="10"/>
    <x v="150"/>
    <x v="3"/>
    <s v="Kolkata"/>
    <x v="105"/>
    <s v="Manufacturing"/>
    <x v="0"/>
    <x v="0"/>
    <s v="Bangur"/>
    <s v="Benu Gopal"/>
    <x v="150"/>
    <n v="1931"/>
    <n v="6"/>
    <n v="1"/>
    <n v="180.44"/>
    <n v="2611000000000"/>
    <n v="69.400000000000006"/>
    <n v="11.2"/>
    <n v="49.7"/>
    <n v="1366417754"/>
    <n v="93.534572144230211"/>
    <d v="1931-06-01T00:00:00"/>
  </r>
  <r>
    <n v="317"/>
    <x v="3"/>
    <x v="151"/>
    <x v="1"/>
    <s v="Gladwyne"/>
    <x v="35"/>
    <s v="Finance &amp; Investments"/>
    <x v="1"/>
    <x v="0"/>
    <s v="Dantchik"/>
    <s v="Arthur"/>
    <x v="151"/>
    <n v="1957"/>
    <n v="11"/>
    <n v="25"/>
    <n v="117.24"/>
    <n v="21427700000000"/>
    <n v="78.5"/>
    <n v="9.6"/>
    <n v="36.6"/>
    <n v="328239523"/>
    <n v="67.049965776865164"/>
    <d v="1957-11-25T00:00:00"/>
  </r>
  <r>
    <n v="325"/>
    <x v="2"/>
    <x v="152"/>
    <x v="1"/>
    <s v="Madison"/>
    <x v="106"/>
    <s v="Technology"/>
    <x v="1"/>
    <x v="1"/>
    <s v="Faulkner"/>
    <s v="Judy"/>
    <x v="152"/>
    <n v="1943"/>
    <n v="8"/>
    <n v="1"/>
    <n v="117.24"/>
    <n v="21427700000000"/>
    <n v="78.5"/>
    <n v="9.6"/>
    <n v="36.6"/>
    <n v="328239523"/>
    <n v="81.367567026142694"/>
    <d v="1943-08-01T00:00:00"/>
  </r>
  <r>
    <n v="332"/>
    <x v="2"/>
    <x v="153"/>
    <x v="1"/>
    <s v="San Francisco"/>
    <x v="107"/>
    <s v="Technology"/>
    <x v="1"/>
    <x v="0"/>
    <s v="Benioff"/>
    <s v="Marc"/>
    <x v="153"/>
    <n v="1964"/>
    <n v="9"/>
    <n v="25"/>
    <n v="117.24"/>
    <n v="21427700000000"/>
    <n v="78.5"/>
    <n v="9.6"/>
    <n v="36.6"/>
    <n v="328239523"/>
    <n v="60.214263273641215"/>
    <d v="1964-09-25T00:00:00"/>
  </r>
  <r>
    <n v="344"/>
    <x v="6"/>
    <x v="154"/>
    <x v="1"/>
    <s v="Los Angeles"/>
    <x v="108"/>
    <s v="Diversified"/>
    <x v="0"/>
    <x v="1"/>
    <s v="Broad"/>
    <s v="Edythe"/>
    <x v="154"/>
    <n v="1936"/>
    <n v="1"/>
    <n v="1"/>
    <n v="117.24"/>
    <n v="21427700000000"/>
    <n v="78.5"/>
    <n v="9.6"/>
    <n v="36.6"/>
    <n v="328239523"/>
    <n v="88.947982035191345"/>
    <d v="1936-01-01T00:00:00"/>
  </r>
  <r>
    <n v="352"/>
    <x v="12"/>
    <x v="155"/>
    <x v="1"/>
    <s v="Houston"/>
    <x v="109"/>
    <s v="Energy"/>
    <x v="0"/>
    <x v="1"/>
    <s v="Avara"/>
    <s v="Dannine"/>
    <x v="155"/>
    <n v="1964"/>
    <n v="3"/>
    <n v="9"/>
    <n v="117.24"/>
    <n v="21427700000000"/>
    <n v="78.5"/>
    <n v="9.6"/>
    <n v="36.6"/>
    <n v="328239523"/>
    <n v="60.761814999326774"/>
    <d v="1964-03-09T00:00:00"/>
  </r>
  <r>
    <n v="365"/>
    <x v="3"/>
    <x v="156"/>
    <x v="1"/>
    <s v="Dallas"/>
    <x v="110"/>
    <s v="Finance &amp; Investments"/>
    <x v="1"/>
    <x v="0"/>
    <s v="Fisher"/>
    <s v="Ken"/>
    <x v="156"/>
    <n v="1950"/>
    <n v="11"/>
    <n v="29"/>
    <n v="117.24"/>
    <n v="21427700000000"/>
    <n v="78.5"/>
    <n v="9.6"/>
    <n v="36.6"/>
    <n v="328239523"/>
    <n v="74.039023143754108"/>
    <d v="1950-11-29T00:00:00"/>
  </r>
  <r>
    <n v="383"/>
    <x v="10"/>
    <x v="157"/>
    <x v="8"/>
    <s v="Wilen bei Wollerau"/>
    <x v="49"/>
    <s v="Manufacturing"/>
    <x v="0"/>
    <x v="1"/>
    <s v="Blocher"/>
    <s v="Rahel"/>
    <x v="157"/>
    <n v="1976"/>
    <n v="1"/>
    <n v="1"/>
    <n v="99.55"/>
    <n v="703082435360"/>
    <n v="83.6"/>
    <n v="10.1"/>
    <n v="28.8"/>
    <n v="8574832"/>
    <n v="48.947983014861997"/>
    <d v="1976-01-01T00:00:00"/>
  </r>
  <r>
    <n v="390"/>
    <x v="3"/>
    <x v="158"/>
    <x v="1"/>
    <s v="Fort Worth"/>
    <x v="100"/>
    <s v="Finance &amp; Investments"/>
    <x v="1"/>
    <x v="0"/>
    <s v="Bonderman"/>
    <s v="David"/>
    <x v="158"/>
    <n v="1942"/>
    <n v="11"/>
    <n v="27"/>
    <n v="117.24"/>
    <n v="21427700000000"/>
    <n v="78.5"/>
    <n v="9.6"/>
    <n v="36.6"/>
    <n v="328239523"/>
    <n v="82.044497954875311"/>
    <d v="1942-11-27T00:00:00"/>
  </r>
  <r>
    <n v="397"/>
    <x v="3"/>
    <x v="159"/>
    <x v="18"/>
    <s v="Gothenberg"/>
    <x v="37"/>
    <s v="Finance &amp; Investments"/>
    <x v="1"/>
    <x v="0"/>
    <s v="Bennet"/>
    <s v="Carl"/>
    <x v="159"/>
    <n v="1951"/>
    <n v="8"/>
    <n v="19"/>
    <n v="110.51"/>
    <n v="530832908738"/>
    <n v="82.5"/>
    <n v="27.9"/>
    <n v="49.1"/>
    <n v="10285453"/>
    <n v="73.318287764993158"/>
    <d v="1951-08-19T00:00:00"/>
  </r>
  <r>
    <n v="405"/>
    <x v="17"/>
    <x v="160"/>
    <x v="12"/>
    <s v="Gloucestershire"/>
    <x v="111"/>
    <s v="Construction &amp; Engineering"/>
    <x v="0"/>
    <x v="0"/>
    <s v="Bamford"/>
    <s v="Anthony"/>
    <x v="160"/>
    <n v="1945"/>
    <n v="10"/>
    <n v="23"/>
    <n v="119.62"/>
    <n v="2827113184696"/>
    <n v="81.3"/>
    <n v="25.5"/>
    <n v="30.6"/>
    <n v="66834405"/>
    <n v="79.140314852840518"/>
    <d v="1945-10-23T00:00:00"/>
  </r>
  <r>
    <n v="411"/>
    <x v="7"/>
    <x v="161"/>
    <x v="2"/>
    <s v="Mexico City"/>
    <x v="112"/>
    <s v="Food &amp; Beverage"/>
    <x v="0"/>
    <x v="1"/>
    <s v="Aramburuzabala"/>
    <s v="Maria Asuncion"/>
    <x v="161"/>
    <n v="1963"/>
    <n v="5"/>
    <n v="2"/>
    <n v="141.54"/>
    <n v="1258286717125"/>
    <n v="75"/>
    <n v="13.1"/>
    <n v="55.1"/>
    <n v="126014024"/>
    <n v="61.61670935264506"/>
    <d v="1963-05-02T00:00:00"/>
  </r>
  <r>
    <n v="418"/>
    <x v="6"/>
    <x v="162"/>
    <x v="22"/>
    <s v="Lagos"/>
    <x v="113"/>
    <s v="Diversified"/>
    <x v="1"/>
    <x v="0"/>
    <s v="Adenuga"/>
    <s v="Mike"/>
    <x v="162"/>
    <n v="1953"/>
    <n v="4"/>
    <n v="29"/>
    <n v="267.51"/>
    <n v="448120428859"/>
    <n v="54.3"/>
    <n v="1.5"/>
    <n v="34.799999999999997"/>
    <n v="200963599"/>
    <n v="71.624914442162904"/>
    <d v="1953-04-29T00:00:00"/>
  </r>
  <r>
    <n v="425"/>
    <x v="11"/>
    <x v="163"/>
    <x v="16"/>
    <s v="Moscow"/>
    <x v="114"/>
    <s v="Metals &amp; Mining"/>
    <x v="1"/>
    <x v="0"/>
    <s v="Abramov"/>
    <s v="Alexander"/>
    <x v="163"/>
    <n v="1959"/>
    <n v="2"/>
    <n v="20"/>
    <n v="180.75"/>
    <n v="1699876578871"/>
    <n v="72.7"/>
    <n v="11.4"/>
    <n v="46.2"/>
    <n v="144373535"/>
    <n v="65.811092213879789"/>
    <d v="1959-02-20T00:00:00"/>
  </r>
  <r>
    <n v="437"/>
    <x v="14"/>
    <x v="164"/>
    <x v="5"/>
    <s v="Chengdu"/>
    <x v="66"/>
    <s v="Real Estate"/>
    <x v="1"/>
    <x v="0"/>
    <s v="Cai"/>
    <s v="Kui"/>
    <x v="164"/>
    <n v="1963"/>
    <n v="1"/>
    <n v="1"/>
    <n v="125.08"/>
    <n v="19910000000000"/>
    <n v="77"/>
    <n v="9.4"/>
    <n v="59.2"/>
    <n v="1397715000"/>
    <n v="61.947981983573257"/>
    <d v="1963-01-01T00:00:00"/>
  </r>
  <r>
    <n v="442"/>
    <x v="3"/>
    <x v="165"/>
    <x v="1"/>
    <s v="Miami"/>
    <x v="100"/>
    <s v="Finance &amp; Investments"/>
    <x v="1"/>
    <x v="0"/>
    <s v="Harris"/>
    <s v="Josh"/>
    <x v="165"/>
    <n v="1964"/>
    <n v="12"/>
    <n v="29"/>
    <n v="117.24"/>
    <n v="21427700000000"/>
    <n v="78.5"/>
    <n v="9.6"/>
    <n v="36.6"/>
    <n v="328239523"/>
    <n v="59.95417620394057"/>
    <d v="1964-12-29T00:00:00"/>
  </r>
  <r>
    <n v="445"/>
    <x v="11"/>
    <x v="166"/>
    <x v="23"/>
    <s v="Donetsk"/>
    <x v="115"/>
    <s v="Metals &amp; Mining"/>
    <x v="1"/>
    <x v="0"/>
    <s v="Akhmetov"/>
    <s v="Rinat"/>
    <x v="166"/>
    <n v="1966"/>
    <n v="9"/>
    <n v="21"/>
    <n v="281.66000000000003"/>
    <n v="153781069118"/>
    <n v="71.599999999999994"/>
    <n v="20.100000000000001"/>
    <n v="45.2"/>
    <n v="44385155"/>
    <n v="58.227935034802783"/>
    <d v="1966-09-21T00:00:00"/>
  </r>
  <r>
    <n v="455"/>
    <x v="12"/>
    <x v="167"/>
    <x v="1"/>
    <s v="Dallas"/>
    <x v="116"/>
    <s v="Energy"/>
    <x v="0"/>
    <x v="0"/>
    <s v="Hunt"/>
    <s v="Ray Lee"/>
    <x v="167"/>
    <n v="1943"/>
    <n v="4"/>
    <n v="6"/>
    <n v="117.24"/>
    <n v="21427700000000"/>
    <n v="78.5"/>
    <n v="9.6"/>
    <n v="36.6"/>
    <n v="328239523"/>
    <n v="81.687890220693802"/>
    <d v="1943-04-06T00:00:00"/>
  </r>
  <r>
    <n v="466"/>
    <x v="16"/>
    <x v="168"/>
    <x v="1"/>
    <s v="Bal Harbour"/>
    <x v="117"/>
    <s v="Service"/>
    <x v="0"/>
    <x v="0"/>
    <s v="Arison"/>
    <s v="Micky"/>
    <x v="168"/>
    <n v="1949"/>
    <n v="6"/>
    <n v="29"/>
    <n v="117.24"/>
    <n v="21427700000000"/>
    <n v="78.5"/>
    <n v="9.6"/>
    <n v="36.6"/>
    <n v="328239523"/>
    <n v="75.457905544147849"/>
    <d v="1949-06-29T00:00:00"/>
  </r>
  <r>
    <n v="486"/>
    <x v="0"/>
    <x v="169"/>
    <x v="21"/>
    <s v="Milan"/>
    <x v="22"/>
    <s v="Fashion &amp; Retail"/>
    <x v="1"/>
    <x v="0"/>
    <s v="Bertelli"/>
    <s v="Patrizio"/>
    <x v="169"/>
    <n v="1946"/>
    <n v="1"/>
    <n v="1"/>
    <n v="110.62"/>
    <n v="2001244392042"/>
    <n v="82.9"/>
    <n v="24.3"/>
    <n v="59.1"/>
    <n v="60297396"/>
    <n v="78.947981285739047"/>
    <d v="1946-01-01T00:00:00"/>
  </r>
  <r>
    <n v="497"/>
    <x v="3"/>
    <x v="170"/>
    <x v="1"/>
    <s v="Darien"/>
    <x v="118"/>
    <s v="Finance &amp; Investments"/>
    <x v="1"/>
    <x v="0"/>
    <s v="Boehly"/>
    <s v="Todd"/>
    <x v="170"/>
    <n v="1973"/>
    <n v="9"/>
    <n v="20"/>
    <n v="117.24"/>
    <n v="21427700000000"/>
    <n v="78.5"/>
    <n v="9.6"/>
    <n v="36.6"/>
    <n v="328239523"/>
    <n v="51.230663928815879"/>
    <d v="1973-09-2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3C7D69-FE44-4FA4-9E44-3297BA9E507C}" name="PivotTable14" cacheId="5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S19:T30" firstHeaderRow="1" firstDataRow="1" firstDataCol="1"/>
  <pivotFields count="23">
    <pivotField compact="0" outline="0" showAll="0"/>
    <pivotField compact="0" outline="0" showAll="0">
      <items count="19">
        <item x="1"/>
        <item x="17"/>
        <item x="6"/>
        <item x="12"/>
        <item x="0"/>
        <item x="3"/>
        <item x="7"/>
        <item x="9"/>
        <item x="13"/>
        <item x="8"/>
        <item x="10"/>
        <item x="4"/>
        <item x="11"/>
        <item x="14"/>
        <item x="16"/>
        <item x="15"/>
        <item x="2"/>
        <item x="5"/>
        <item t="default"/>
      </items>
    </pivotField>
    <pivotField compact="0" outline="0" showAll="0">
      <items count="172">
        <item x="63"/>
        <item x="36"/>
        <item x="163"/>
        <item x="67"/>
        <item x="19"/>
        <item x="12"/>
        <item x="127"/>
        <item x="121"/>
        <item x="70"/>
        <item x="50"/>
        <item x="160"/>
        <item x="148"/>
        <item x="151"/>
        <item x="124"/>
        <item x="150"/>
        <item x="0"/>
        <item x="5"/>
        <item x="131"/>
        <item x="164"/>
        <item x="147"/>
        <item x="159"/>
        <item x="7"/>
        <item x="94"/>
        <item x="16"/>
        <item x="93"/>
        <item x="138"/>
        <item x="100"/>
        <item x="136"/>
        <item x="38"/>
        <item x="59"/>
        <item x="108"/>
        <item x="76"/>
        <item x="155"/>
        <item x="158"/>
        <item x="133"/>
        <item x="20"/>
        <item x="92"/>
        <item x="25"/>
        <item x="88"/>
        <item x="79"/>
        <item x="118"/>
        <item x="154"/>
        <item x="1"/>
        <item x="62"/>
        <item x="72"/>
        <item x="130"/>
        <item x="134"/>
        <item x="26"/>
        <item x="10"/>
        <item x="22"/>
        <item x="141"/>
        <item x="46"/>
        <item x="37"/>
        <item x="44"/>
        <item x="115"/>
        <item x="28"/>
        <item x="97"/>
        <item x="75"/>
        <item x="104"/>
        <item x="56"/>
        <item x="91"/>
        <item x="99"/>
        <item x="57"/>
        <item x="114"/>
        <item x="55"/>
        <item x="29"/>
        <item x="149"/>
        <item x="58"/>
        <item x="146"/>
        <item x="2"/>
        <item x="40"/>
        <item x="65"/>
        <item x="102"/>
        <item x="139"/>
        <item x="41"/>
        <item x="17"/>
        <item x="101"/>
        <item x="140"/>
        <item x="87"/>
        <item x="165"/>
        <item x="152"/>
        <item x="156"/>
        <item x="27"/>
        <item x="98"/>
        <item x="77"/>
        <item x="3"/>
        <item x="11"/>
        <item x="110"/>
        <item x="142"/>
        <item x="35"/>
        <item x="137"/>
        <item x="66"/>
        <item x="83"/>
        <item x="113"/>
        <item x="125"/>
        <item x="48"/>
        <item x="103"/>
        <item x="64"/>
        <item x="30"/>
        <item x="52"/>
        <item x="153"/>
        <item x="161"/>
        <item x="32"/>
        <item x="15"/>
        <item x="60"/>
        <item x="6"/>
        <item x="21"/>
        <item x="85"/>
        <item x="168"/>
        <item x="162"/>
        <item x="122"/>
        <item x="106"/>
        <item x="31"/>
        <item x="8"/>
        <item x="143"/>
        <item x="144"/>
        <item x="86"/>
        <item x="169"/>
        <item x="112"/>
        <item x="23"/>
        <item x="117"/>
        <item x="73"/>
        <item x="53"/>
        <item x="90"/>
        <item x="157"/>
        <item x="71"/>
        <item x="167"/>
        <item x="39"/>
        <item x="128"/>
        <item x="166"/>
        <item x="18"/>
        <item x="119"/>
        <item x="89"/>
        <item x="33"/>
        <item x="145"/>
        <item x="132"/>
        <item x="80"/>
        <item x="107"/>
        <item x="123"/>
        <item x="13"/>
        <item x="109"/>
        <item x="47"/>
        <item x="84"/>
        <item x="51"/>
        <item x="111"/>
        <item x="42"/>
        <item x="9"/>
        <item x="78"/>
        <item x="120"/>
        <item x="43"/>
        <item x="34"/>
        <item x="135"/>
        <item x="82"/>
        <item x="69"/>
        <item x="49"/>
        <item x="170"/>
        <item x="105"/>
        <item x="68"/>
        <item x="81"/>
        <item x="129"/>
        <item x="126"/>
        <item x="61"/>
        <item x="54"/>
        <item x="74"/>
        <item x="4"/>
        <item x="96"/>
        <item x="45"/>
        <item x="95"/>
        <item x="24"/>
        <item x="116"/>
        <item x="14"/>
        <item t="default"/>
      </items>
    </pivotField>
    <pivotField compact="0" outline="0" showAll="0">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pivotField>
    <pivotField compact="0" outline="0" showAll="0"/>
    <pivotField axis="axisRow" compact="0" outline="0" showAll="0" measureFilter="1" sortType="descending">
      <items count="120">
        <item sd="0" x="88"/>
        <item sd="0" x="97"/>
        <item sd="0" x="77"/>
        <item sd="0" x="69"/>
        <item sd="0" x="2"/>
        <item sd="0" x="86"/>
        <item sd="0" x="85"/>
        <item sd="0" x="60"/>
        <item sd="0" x="82"/>
        <item sd="0" x="68"/>
        <item sd="0" x="46"/>
        <item sd="0" x="92"/>
        <item sd="0" x="29"/>
        <item sd="0" x="62"/>
        <item sd="0" x="73"/>
        <item sd="0" x="112"/>
        <item sd="0" x="4"/>
        <item sd="0" x="12"/>
        <item sd="0" x="96"/>
        <item sd="0" x="6"/>
        <item sd="0" x="45"/>
        <item sd="0" x="38"/>
        <item sd="0" x="107"/>
        <item sd="0" x="25"/>
        <item sd="0" x="117"/>
        <item sd="0" x="27"/>
        <item sd="0" x="105"/>
        <item sd="0" x="32"/>
        <item sd="0" x="53"/>
        <item sd="0" x="49"/>
        <item sd="0" x="42"/>
        <item sd="0" x="80"/>
        <item sd="0" x="111"/>
        <item sd="0" x="81"/>
        <item sd="0" x="17"/>
        <item sd="0" x="43"/>
        <item sd="0" x="8"/>
        <item sd="0" x="99"/>
        <item sd="0" x="33"/>
        <item sd="0" x="84"/>
        <item sd="0" x="89"/>
        <item sd="0" x="56"/>
        <item sd="0" x="13"/>
        <item sd="0" x="30"/>
        <item sd="0" x="34"/>
        <item sd="0" x="94"/>
        <item sd="0" x="44"/>
        <item sd="0" x="54"/>
        <item sd="0" x="118"/>
        <item sd="0" x="91"/>
        <item x="10"/>
        <item sd="0" x="71"/>
        <item sd="0" x="106"/>
        <item sd="0" x="36"/>
        <item sd="0" x="78"/>
        <item sd="0" x="48"/>
        <item sd="0" x="104"/>
        <item sd="0" x="108"/>
        <item sd="0" x="59"/>
        <item sd="0" x="18"/>
        <item sd="0" x="26"/>
        <item sd="0" x="51"/>
        <item sd="0" x="37"/>
        <item sd="0" x="14"/>
        <item sd="0" x="9"/>
        <item sd="0" x="22"/>
        <item x="0"/>
        <item sd="0" x="90"/>
        <item sd="0" x="16"/>
        <item sd="0" x="101"/>
        <item sd="0" x="70"/>
        <item sd="0" x="87"/>
        <item sd="0" x="47"/>
        <item x="5"/>
        <item sd="0" x="39"/>
        <item sd="0" x="110"/>
        <item sd="0" x="31"/>
        <item sd="0" x="67"/>
        <item sd="0" x="19"/>
        <item sd="0" x="24"/>
        <item sd="0" x="58"/>
        <item sd="0" x="63"/>
        <item sd="0" x="83"/>
        <item sd="0" x="116"/>
        <item sd="0" x="40"/>
        <item sd="0" x="3"/>
        <item sd="0" x="98"/>
        <item sd="0" x="79"/>
        <item sd="0" x="74"/>
        <item sd="0" x="103"/>
        <item sd="0" x="61"/>
        <item sd="0" x="109"/>
        <item sd="0" x="100"/>
        <item sd="0" x="64"/>
        <item sd="0" x="66"/>
        <item sd="0" x="28"/>
        <item sd="0" x="21"/>
        <item sd="0" x="76"/>
        <item sd="0" x="55"/>
        <item sd="0" x="23"/>
        <item sd="0" x="93"/>
        <item sd="0" x="41"/>
        <item sd="0" x="72"/>
        <item sd="0" x="102"/>
        <item sd="0" x="65"/>
        <item sd="0" x="115"/>
        <item sd="0" x="57"/>
        <item sd="0" x="114"/>
        <item sd="0" x="52"/>
        <item sd="0" x="7"/>
        <item sd="0" x="113"/>
        <item x="1"/>
        <item sd="0" x="20"/>
        <item sd="0" x="35"/>
        <item sd="0" x="50"/>
        <item x="15"/>
        <item sd="0" x="95"/>
        <item sd="0" x="75"/>
        <item sd="0" x="11"/>
        <item t="default" sd="0"/>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m="1" x="3"/>
        <item x="1"/>
        <item m="1" x="2"/>
        <item x="0"/>
        <item t="default"/>
      </items>
    </pivotField>
    <pivotField compact="0" outline="0" showAll="0"/>
    <pivotField compact="0" outline="0" showAll="0"/>
    <pivotField dataField="1" compact="0" numFmtId="164" outline="0"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compact="0" outline="0" showAll="0"/>
    <pivotField compact="0" outline="0" showAll="0"/>
    <pivotField compact="0" numFmtId="5" outline="0" showAll="0"/>
    <pivotField compact="0" outline="0" showAll="0"/>
    <pivotField compact="0" outline="0" showAll="0"/>
    <pivotField compact="0" outline="0" showAll="0"/>
    <pivotField compact="0" outline="0" showAll="0"/>
    <pivotField compact="0" numFmtId="1" outline="0" showAll="0"/>
    <pivotField compact="0" numFmtId="14" outline="0" showAll="0"/>
  </pivotFields>
  <rowFields count="1">
    <field x="5"/>
  </rowFields>
  <rowItems count="11">
    <i>
      <x v="66"/>
    </i>
    <i>
      <x v="115"/>
    </i>
    <i>
      <x v="73"/>
    </i>
    <i>
      <x v="111"/>
    </i>
    <i>
      <x v="50"/>
    </i>
    <i>
      <x v="4"/>
    </i>
    <i>
      <x v="36"/>
    </i>
    <i>
      <x v="85"/>
    </i>
    <i>
      <x v="16"/>
    </i>
    <i>
      <x v="109"/>
    </i>
    <i t="grand">
      <x/>
    </i>
  </rowItems>
  <colItems count="1">
    <i/>
  </colItems>
  <dataFields count="1">
    <dataField name="Sum of final worth" fld="11" baseField="0" baseItem="0" numFmtId="164"/>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5EB1C2-358A-4C1C-84B5-E60E8B761E87}"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son Name">
  <location ref="A1:A2" firstHeaderRow="1" firstDataRow="1" firstDataCol="0"/>
  <pivotFields count="23">
    <pivotField showAll="0"/>
    <pivotField showAll="0">
      <items count="19">
        <item x="1"/>
        <item x="17"/>
        <item x="6"/>
        <item x="12"/>
        <item x="0"/>
        <item x="3"/>
        <item x="7"/>
        <item x="9"/>
        <item x="13"/>
        <item x="8"/>
        <item x="10"/>
        <item x="4"/>
        <item x="11"/>
        <item x="14"/>
        <item x="16"/>
        <item x="15"/>
        <item x="2"/>
        <item x="5"/>
        <item t="default"/>
      </items>
    </pivotField>
    <pivotField showAll="0"/>
    <pivotField showAll="0">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pivotField>
    <pivotField showAll="0"/>
    <pivotField showAll="0"/>
    <pivotField showAll="0"/>
    <pivotField showAll="0"/>
    <pivotField showAll="0">
      <items count="5">
        <item m="1" x="3"/>
        <item x="1"/>
        <item m="1" x="2"/>
        <item x="0"/>
        <item t="default"/>
      </items>
    </pivotField>
    <pivotField showAll="0"/>
    <pivotField showAll="0"/>
    <pivotField dataField="1" showAll="0"/>
    <pivotField showAll="0"/>
    <pivotField showAll="0"/>
    <pivotField showAll="0"/>
    <pivotField showAll="0"/>
    <pivotField numFmtId="5" showAll="0"/>
    <pivotField showAll="0"/>
    <pivotField showAll="0"/>
    <pivotField showAll="0"/>
    <pivotField showAll="0"/>
    <pivotField numFmtId="1" showAll="0"/>
    <pivotField numFmtId="14" showAll="0"/>
  </pivotFields>
  <rowItems count="1">
    <i/>
  </rowItems>
  <colItems count="1">
    <i/>
  </colItems>
  <dataFields count="1">
    <dataField name="Sum of final Worth" fld="11" baseField="0" baseItem="0" numFmtId="164"/>
  </dataFields>
  <formats count="3">
    <format dxfId="44">
      <pivotArea type="all" dataOnly="0" outline="0" fieldPosition="0"/>
    </format>
    <format dxfId="45">
      <pivotArea type="all" dataOnly="0" outline="0" fieldPosition="0"/>
    </format>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49A6CB-DACB-4C30-9167-5828F23F4EAF}" name="PivotTable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S4" firstHeaderRow="1" firstDataRow="1" firstDataCol="1"/>
  <pivotFields count="23">
    <pivotField showAll="0"/>
    <pivotField showAll="0">
      <items count="19">
        <item x="1"/>
        <item x="17"/>
        <item x="6"/>
        <item x="12"/>
        <item x="0"/>
        <item x="3"/>
        <item x="7"/>
        <item x="9"/>
        <item x="13"/>
        <item x="8"/>
        <item x="10"/>
        <item x="4"/>
        <item x="11"/>
        <item x="14"/>
        <item x="16"/>
        <item x="15"/>
        <item x="2"/>
        <item x="5"/>
        <item t="default"/>
      </items>
    </pivotField>
    <pivotField showAll="0"/>
    <pivotField showAll="0">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pivotField>
    <pivotField showAll="0"/>
    <pivotField showAll="0"/>
    <pivotField showAll="0"/>
    <pivotField showAll="0"/>
    <pivotField axis="axisRow" dataField="1" showAll="0">
      <items count="5">
        <item m="1" x="3"/>
        <item m="1" x="2"/>
        <item x="0"/>
        <item x="1"/>
        <item t="default"/>
      </items>
    </pivotField>
    <pivotField showAll="0"/>
    <pivotField showAll="0"/>
    <pivotField showAll="0"/>
    <pivotField showAll="0"/>
    <pivotField showAll="0"/>
    <pivotField showAll="0"/>
    <pivotField showAll="0"/>
    <pivotField numFmtId="5" showAll="0"/>
    <pivotField showAll="0"/>
    <pivotField showAll="0"/>
    <pivotField showAll="0"/>
    <pivotField showAll="0"/>
    <pivotField numFmtId="1" showAll="0"/>
    <pivotField numFmtId="14" showAll="0"/>
  </pivotFields>
  <rowFields count="1">
    <field x="8"/>
  </rowFields>
  <rowItems count="3">
    <i>
      <x v="2"/>
    </i>
    <i>
      <x v="3"/>
    </i>
    <i t="grand">
      <x/>
    </i>
  </rowItems>
  <colItems count="1">
    <i/>
  </colItems>
  <dataFields count="1">
    <dataField name="Count of gender" fld="8" subtotal="count" showDataAs="percentOfTotal" baseField="8" baseItem="2" numFmtId="9"/>
  </dataFields>
  <formats count="13">
    <format dxfId="4">
      <pivotArea outline="0" collapsedLevelsAreSubtotals="1" fieldPosition="0"/>
    </format>
    <format dxfId="5">
      <pivotArea type="all" dataOnly="0" outline="0" fieldPosition="0"/>
    </format>
    <format dxfId="6">
      <pivotArea outline="0" collapsedLevelsAreSubtotals="1" fieldPosition="0"/>
    </format>
    <format dxfId="7">
      <pivotArea field="8" type="button" dataOnly="0" labelOnly="1" outline="0" axis="axisRow" fieldPosition="0"/>
    </format>
    <format dxfId="8">
      <pivotArea dataOnly="0" labelOnly="1" fieldPosition="0">
        <references count="1">
          <reference field="8" count="0"/>
        </references>
      </pivotArea>
    </format>
    <format dxfId="9">
      <pivotArea dataOnly="0" labelOnly="1" grandRow="1" outline="0" fieldPosition="0"/>
    </format>
    <format dxfId="10">
      <pivotArea dataOnly="0" labelOnly="1" outline="0" axis="axisValues" fieldPosition="0"/>
    </format>
    <format dxfId="11">
      <pivotArea type="all" dataOnly="0" outline="0" fieldPosition="0"/>
    </format>
    <format dxfId="12">
      <pivotArea outline="0" collapsedLevelsAreSubtotals="1" fieldPosition="0"/>
    </format>
    <format dxfId="13">
      <pivotArea field="8" type="button" dataOnly="0" labelOnly="1" outline="0" axis="axisRow" fieldPosition="0"/>
    </format>
    <format dxfId="14">
      <pivotArea dataOnly="0" labelOnly="1" fieldPosition="0">
        <references count="1">
          <reference field="8" count="0"/>
        </references>
      </pivotArea>
    </format>
    <format dxfId="15">
      <pivotArea dataOnly="0" labelOnly="1" grandRow="1" outline="0"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1B28F8-5A9D-4285-BE89-BDBC83B992B8}" name="PivotTable1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19:R22" firstHeaderRow="1" firstDataRow="1" firstDataCol="1"/>
  <pivotFields count="23">
    <pivotField showAll="0"/>
    <pivotField showAll="0">
      <items count="19">
        <item x="1"/>
        <item x="17"/>
        <item x="6"/>
        <item x="12"/>
        <item x="0"/>
        <item x="3"/>
        <item x="7"/>
        <item x="9"/>
        <item x="13"/>
        <item x="8"/>
        <item x="10"/>
        <item x="4"/>
        <item x="11"/>
        <item x="14"/>
        <item x="16"/>
        <item x="15"/>
        <item x="2"/>
        <item x="5"/>
        <item t="default"/>
      </items>
    </pivotField>
    <pivotField dataField="1" showAll="0"/>
    <pivotField showAll="0">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pivotField>
    <pivotField showAll="0"/>
    <pivotField showAll="0"/>
    <pivotField showAll="0"/>
    <pivotField axis="axisRow" showAll="0">
      <items count="5">
        <item m="1" x="2"/>
        <item m="1" x="3"/>
        <item x="0"/>
        <item x="1"/>
        <item t="default"/>
      </items>
    </pivotField>
    <pivotField showAll="0">
      <items count="5">
        <item m="1" x="3"/>
        <item x="1"/>
        <item m="1" x="2"/>
        <item x="0"/>
        <item t="default"/>
      </items>
    </pivotField>
    <pivotField showAll="0"/>
    <pivotField showAll="0"/>
    <pivotField numFmtId="164" showAll="0"/>
    <pivotField showAll="0"/>
    <pivotField showAll="0"/>
    <pivotField showAll="0"/>
    <pivotField showAll="0"/>
    <pivotField numFmtId="5" showAll="0"/>
    <pivotField showAll="0"/>
    <pivotField showAll="0"/>
    <pivotField showAll="0"/>
    <pivotField showAll="0"/>
    <pivotField numFmtId="1" showAll="0"/>
    <pivotField numFmtId="14" showAll="0"/>
  </pivotFields>
  <rowFields count="1">
    <field x="7"/>
  </rowFields>
  <rowItems count="3">
    <i>
      <x v="2"/>
    </i>
    <i>
      <x v="3"/>
    </i>
    <i t="grand">
      <x/>
    </i>
  </rowItems>
  <colItems count="1">
    <i/>
  </colItems>
  <dataFields count="1">
    <dataField name="Count of person Name" fld="2" subtotal="count"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5" format="8">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F6DE67-264B-4DEB-A88A-2C37A4CD209B}" name="PivotTable10"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9:F30" firstHeaderRow="1" firstDataRow="1" firstDataCol="1"/>
  <pivotFields count="23">
    <pivotField showAll="0"/>
    <pivotField showAll="0">
      <items count="19">
        <item x="1"/>
        <item x="17"/>
        <item x="6"/>
        <item x="12"/>
        <item x="0"/>
        <item x="3"/>
        <item x="7"/>
        <item x="9"/>
        <item x="13"/>
        <item x="8"/>
        <item x="10"/>
        <item x="4"/>
        <item x="11"/>
        <item x="14"/>
        <item x="16"/>
        <item x="15"/>
        <item x="2"/>
        <item x="5"/>
        <item t="default"/>
      </items>
    </pivotField>
    <pivotField axis="axisRow" showAll="0" measureFilter="1" sortType="descending">
      <items count="172">
        <item x="63"/>
        <item x="36"/>
        <item x="163"/>
        <item x="67"/>
        <item x="19"/>
        <item x="12"/>
        <item x="127"/>
        <item x="121"/>
        <item x="70"/>
        <item x="50"/>
        <item x="160"/>
        <item x="148"/>
        <item x="151"/>
        <item x="124"/>
        <item x="150"/>
        <item x="0"/>
        <item x="5"/>
        <item x="131"/>
        <item x="164"/>
        <item x="147"/>
        <item x="159"/>
        <item x="7"/>
        <item x="94"/>
        <item x="16"/>
        <item x="93"/>
        <item x="138"/>
        <item x="100"/>
        <item x="136"/>
        <item x="38"/>
        <item x="59"/>
        <item x="108"/>
        <item x="76"/>
        <item x="155"/>
        <item x="158"/>
        <item x="133"/>
        <item x="20"/>
        <item x="92"/>
        <item x="25"/>
        <item x="88"/>
        <item x="79"/>
        <item x="118"/>
        <item x="154"/>
        <item x="1"/>
        <item x="62"/>
        <item x="72"/>
        <item x="130"/>
        <item x="134"/>
        <item x="26"/>
        <item x="10"/>
        <item x="22"/>
        <item x="141"/>
        <item x="46"/>
        <item x="37"/>
        <item x="44"/>
        <item x="115"/>
        <item x="28"/>
        <item x="97"/>
        <item x="75"/>
        <item x="104"/>
        <item x="56"/>
        <item x="91"/>
        <item x="99"/>
        <item x="57"/>
        <item x="114"/>
        <item x="55"/>
        <item x="29"/>
        <item x="149"/>
        <item x="58"/>
        <item x="146"/>
        <item x="2"/>
        <item x="40"/>
        <item x="65"/>
        <item x="102"/>
        <item x="139"/>
        <item x="41"/>
        <item x="17"/>
        <item x="101"/>
        <item x="140"/>
        <item x="87"/>
        <item x="165"/>
        <item x="152"/>
        <item x="156"/>
        <item x="27"/>
        <item x="98"/>
        <item x="77"/>
        <item x="3"/>
        <item x="11"/>
        <item x="110"/>
        <item x="142"/>
        <item x="35"/>
        <item x="137"/>
        <item x="66"/>
        <item x="83"/>
        <item x="113"/>
        <item x="125"/>
        <item x="48"/>
        <item x="103"/>
        <item x="64"/>
        <item x="30"/>
        <item x="52"/>
        <item x="153"/>
        <item x="161"/>
        <item x="32"/>
        <item x="15"/>
        <item x="60"/>
        <item x="6"/>
        <item x="21"/>
        <item x="85"/>
        <item x="168"/>
        <item x="162"/>
        <item x="122"/>
        <item x="106"/>
        <item x="31"/>
        <item x="8"/>
        <item x="143"/>
        <item x="144"/>
        <item x="86"/>
        <item x="169"/>
        <item x="112"/>
        <item x="23"/>
        <item x="117"/>
        <item x="73"/>
        <item x="53"/>
        <item x="90"/>
        <item x="157"/>
        <item x="71"/>
        <item x="167"/>
        <item x="39"/>
        <item x="128"/>
        <item x="166"/>
        <item x="18"/>
        <item x="119"/>
        <item x="89"/>
        <item x="33"/>
        <item x="145"/>
        <item x="132"/>
        <item x="80"/>
        <item x="107"/>
        <item x="123"/>
        <item x="13"/>
        <item x="109"/>
        <item x="47"/>
        <item x="84"/>
        <item x="51"/>
        <item x="111"/>
        <item x="42"/>
        <item x="9"/>
        <item x="78"/>
        <item x="120"/>
        <item x="43"/>
        <item x="34"/>
        <item x="135"/>
        <item x="82"/>
        <item x="69"/>
        <item x="49"/>
        <item x="170"/>
        <item x="105"/>
        <item x="68"/>
        <item x="81"/>
        <item x="129"/>
        <item x="126"/>
        <item x="61"/>
        <item x="54"/>
        <item x="74"/>
        <item x="4"/>
        <item x="96"/>
        <item x="45"/>
        <item x="95"/>
        <item x="24"/>
        <item x="116"/>
        <item x="14"/>
        <item t="default"/>
      </items>
      <autoSortScope>
        <pivotArea dataOnly="0" outline="0" fieldPosition="0">
          <references count="1">
            <reference field="4294967294" count="1" selected="0">
              <x v="0"/>
            </reference>
          </references>
        </pivotArea>
      </autoSortScope>
    </pivotField>
    <pivotField showAll="0">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pivotField>
    <pivotField showAll="0"/>
    <pivotField showAll="0"/>
    <pivotField showAll="0"/>
    <pivotField showAll="0"/>
    <pivotField showAll="0">
      <items count="5">
        <item m="1" x="3"/>
        <item x="1"/>
        <item m="1" x="2"/>
        <item x="0"/>
        <item t="default"/>
      </items>
    </pivotField>
    <pivotField showAll="0"/>
    <pivotField showAll="0"/>
    <pivotField dataField="1" showAll="0"/>
    <pivotField showAll="0"/>
    <pivotField showAll="0"/>
    <pivotField showAll="0"/>
    <pivotField showAll="0"/>
    <pivotField numFmtId="5" showAll="0"/>
    <pivotField showAll="0"/>
    <pivotField showAll="0"/>
    <pivotField showAll="0"/>
    <pivotField showAll="0"/>
    <pivotField numFmtId="1" showAll="0"/>
    <pivotField numFmtId="14" showAll="0"/>
  </pivotFields>
  <rowFields count="1">
    <field x="2"/>
  </rowFields>
  <rowItems count="11">
    <i>
      <x v="15"/>
    </i>
    <i>
      <x v="42"/>
    </i>
    <i>
      <x v="69"/>
    </i>
    <i>
      <x v="85"/>
    </i>
    <i>
      <x v="164"/>
    </i>
    <i>
      <x v="16"/>
    </i>
    <i>
      <x v="105"/>
    </i>
    <i>
      <x v="21"/>
    </i>
    <i>
      <x v="113"/>
    </i>
    <i>
      <x v="146"/>
    </i>
    <i t="grand">
      <x/>
    </i>
  </rowItems>
  <colItems count="1">
    <i/>
  </colItems>
  <dataFields count="1">
    <dataField name="Sum of final worth" fld="11" baseField="0" baseItem="0"/>
  </dataFields>
  <formats count="3">
    <format dxfId="41">
      <pivotArea collapsedLevelsAreSubtotals="1" fieldPosition="0">
        <references count="1">
          <reference field="2" count="10">
            <x v="15"/>
            <x v="16"/>
            <x v="21"/>
            <x v="42"/>
            <x v="69"/>
            <x v="85"/>
            <x v="105"/>
            <x v="113"/>
            <x v="146"/>
            <x v="164"/>
          </reference>
        </references>
      </pivotArea>
    </format>
    <format dxfId="42">
      <pivotArea outline="0" collapsedLevelsAreSubtotals="1" fieldPosition="0"/>
    </format>
    <format dxfId="43">
      <pivotArea dataOnly="0" labelOnly="1" outline="0" axis="axisValues" fieldPosition="0"/>
    </format>
  </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900280-F97D-4523-8FEE-C05CB70C5201}" name="PivotTable9"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2:E5" firstHeaderRow="1" firstDataRow="1" firstDataCol="1"/>
  <pivotFields count="23">
    <pivotField showAll="0"/>
    <pivotField showAll="0">
      <items count="19">
        <item x="1"/>
        <item x="17"/>
        <item x="6"/>
        <item x="12"/>
        <item x="0"/>
        <item x="3"/>
        <item x="7"/>
        <item x="9"/>
        <item x="13"/>
        <item x="8"/>
        <item x="10"/>
        <item x="4"/>
        <item x="11"/>
        <item x="14"/>
        <item x="16"/>
        <item x="15"/>
        <item x="2"/>
        <item x="5"/>
        <item t="default"/>
      </items>
    </pivotField>
    <pivotField showAll="0"/>
    <pivotField dataField="1" showAll="0">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pivotField>
    <pivotField showAll="0"/>
    <pivotField showAll="0"/>
    <pivotField showAll="0"/>
    <pivotField showAll="0"/>
    <pivotField axis="axisRow" showAll="0">
      <items count="5">
        <item m="1" x="3"/>
        <item x="1"/>
        <item m="1" x="2"/>
        <item x="0"/>
        <item t="default"/>
      </items>
    </pivotField>
    <pivotField showAll="0"/>
    <pivotField showAll="0"/>
    <pivotField showAll="0"/>
    <pivotField showAll="0"/>
    <pivotField showAll="0"/>
    <pivotField showAll="0"/>
    <pivotField showAll="0"/>
    <pivotField numFmtId="5" showAll="0"/>
    <pivotField showAll="0"/>
    <pivotField showAll="0"/>
    <pivotField showAll="0"/>
    <pivotField showAll="0"/>
    <pivotField numFmtId="1" showAll="0"/>
    <pivotField numFmtId="14" showAll="0"/>
  </pivotFields>
  <rowFields count="1">
    <field x="8"/>
  </rowFields>
  <rowItems count="3">
    <i>
      <x v="1"/>
    </i>
    <i>
      <x v="3"/>
    </i>
    <i t="grand">
      <x/>
    </i>
  </rowItems>
  <colItems count="1">
    <i/>
  </colItems>
  <dataFields count="1">
    <dataField name="Count of country" fld="3" subtotal="count" baseField="0" baseItem="0"/>
  </dataField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1"/>
          </reference>
        </references>
      </pivotArea>
    </chartFormat>
    <chartFormat chart="5"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D918EE-0FD3-4823-81B3-C9C4D16C9E20}" name="PivotTable7"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19:L32" firstHeaderRow="1" firstDataRow="1" firstDataCol="1"/>
  <pivotFields count="23">
    <pivotField showAll="0"/>
    <pivotField showAll="0">
      <items count="19">
        <item x="1"/>
        <item x="17"/>
        <item x="6"/>
        <item x="12"/>
        <item x="0"/>
        <item x="3"/>
        <item x="7"/>
        <item x="9"/>
        <item x="13"/>
        <item x="8"/>
        <item x="10"/>
        <item x="4"/>
        <item x="11"/>
        <item x="14"/>
        <item x="16"/>
        <item x="15"/>
        <item x="2"/>
        <item x="5"/>
        <item t="default"/>
      </items>
    </pivotField>
    <pivotField dataField="1" showAll="0"/>
    <pivotField axis="axisRow" showAll="0" measureFilter="1" sortType="ascending">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m="1" x="3"/>
        <item x="1"/>
        <item m="1" x="2"/>
        <item x="0"/>
        <item t="default"/>
      </items>
    </pivotField>
    <pivotField showAll="0"/>
    <pivotField showAll="0"/>
    <pivotField showAll="0"/>
    <pivotField showAll="0"/>
    <pivotField showAll="0"/>
    <pivotField showAll="0"/>
    <pivotField showAll="0"/>
    <pivotField numFmtId="5" showAll="0"/>
    <pivotField showAll="0"/>
    <pivotField showAll="0"/>
    <pivotField showAll="0"/>
    <pivotField showAll="0"/>
    <pivotField numFmtId="1" showAll="0"/>
    <pivotField numFmtId="14" showAll="0"/>
  </pivotFields>
  <rowFields count="1">
    <field x="3"/>
  </rowFields>
  <rowItems count="13">
    <i>
      <x v="19"/>
    </i>
    <i>
      <x v="33"/>
    </i>
    <i>
      <x v="36"/>
    </i>
    <i>
      <x v="12"/>
    </i>
    <i>
      <x/>
    </i>
    <i>
      <x v="32"/>
    </i>
    <i>
      <x v="11"/>
    </i>
    <i>
      <x v="13"/>
    </i>
    <i>
      <x v="37"/>
    </i>
    <i>
      <x v="26"/>
    </i>
    <i>
      <x v="6"/>
    </i>
    <i>
      <x v="38"/>
    </i>
    <i t="grand">
      <x/>
    </i>
  </rowItems>
  <colItems count="1">
    <i/>
  </colItems>
  <dataFields count="1">
    <dataField name="Count of person Name" fld="2" subtotal="count"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6DB263-E95B-46FD-85EC-10446B4FEED0}"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9:B26" firstHeaderRow="1" firstDataRow="1" firstDataCol="1"/>
  <pivotFields count="23">
    <pivotField showAll="0"/>
    <pivotField axis="axisRow" showAll="0" measureFilter="1" sortType="descending">
      <items count="19">
        <item x="1"/>
        <item x="17"/>
        <item x="6"/>
        <item x="12"/>
        <item x="0"/>
        <item x="3"/>
        <item x="7"/>
        <item x="9"/>
        <item x="13"/>
        <item x="8"/>
        <item x="10"/>
        <item x="4"/>
        <item x="11"/>
        <item x="14"/>
        <item x="16"/>
        <item x="15"/>
        <item x="2"/>
        <item x="5"/>
        <item t="default"/>
      </items>
      <autoSortScope>
        <pivotArea dataOnly="0" outline="0" fieldPosition="0">
          <references count="1">
            <reference field="4294967294" count="1" selected="0">
              <x v="0"/>
            </reference>
          </references>
        </pivotArea>
      </autoSortScope>
    </pivotField>
    <pivotField dataField="1" showAll="0"/>
    <pivotField showAll="0">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pivotField>
    <pivotField showAll="0"/>
    <pivotField showAll="0"/>
    <pivotField showAll="0"/>
    <pivotField showAll="0"/>
    <pivotField showAll="0">
      <items count="5">
        <item m="1" x="3"/>
        <item x="1"/>
        <item m="1" x="2"/>
        <item x="0"/>
        <item t="default"/>
      </items>
    </pivotField>
    <pivotField showAll="0"/>
    <pivotField showAll="0"/>
    <pivotField showAll="0"/>
    <pivotField showAll="0"/>
    <pivotField showAll="0"/>
    <pivotField showAll="0"/>
    <pivotField showAll="0"/>
    <pivotField numFmtId="5" showAll="0"/>
    <pivotField showAll="0"/>
    <pivotField showAll="0"/>
    <pivotField showAll="0"/>
    <pivotField showAll="0"/>
    <pivotField numFmtId="1" showAll="0"/>
    <pivotField numFmtId="14" showAll="0"/>
  </pivotFields>
  <rowFields count="1">
    <field x="1"/>
  </rowFields>
  <rowItems count="7">
    <i>
      <x v="16"/>
    </i>
    <i>
      <x v="5"/>
    </i>
    <i>
      <x v="4"/>
    </i>
    <i>
      <x v="6"/>
    </i>
    <i>
      <x v="2"/>
    </i>
    <i>
      <x v="12"/>
    </i>
    <i t="grand">
      <x/>
    </i>
  </rowItems>
  <colItems count="1">
    <i/>
  </colItems>
  <dataFields count="1">
    <dataField name="Count of person Name" fld="2" subtotal="count" baseField="0" baseItem="0"/>
  </dataFields>
  <chartFormats count="6">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1" count="1" selected="0">
            <x v="5"/>
          </reference>
        </references>
      </pivotArea>
    </chartFormat>
    <chartFormat chart="15" format="9">
      <pivotArea type="data" outline="0" fieldPosition="0">
        <references count="2">
          <reference field="4294967294" count="1" selected="0">
            <x v="0"/>
          </reference>
          <reference field="1" count="1" selected="0">
            <x v="16"/>
          </reference>
        </references>
      </pivotArea>
    </chartFormat>
    <chartFormat chart="15" format="10">
      <pivotArea type="data" outline="0" fieldPosition="0">
        <references count="2">
          <reference field="4294967294" count="1" selected="0">
            <x v="0"/>
          </reference>
          <reference field="1" count="1" selected="0">
            <x v="4"/>
          </reference>
        </references>
      </pivotArea>
    </chartFormat>
    <chartFormat chart="15" format="11">
      <pivotArea type="data" outline="0" fieldPosition="0">
        <references count="2">
          <reference field="4294967294" count="1" selected="0">
            <x v="0"/>
          </reference>
          <reference field="1" count="1" selected="0">
            <x v="10"/>
          </reference>
        </references>
      </pivotArea>
    </chartFormat>
    <chartFormat chart="15" format="1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9161FB-903D-4B4C-B405-F2EDAB3A38B0}"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V2" firstHeaderRow="1" firstDataRow="1" firstDataCol="0"/>
  <pivotFields count="23">
    <pivotField showAll="0"/>
    <pivotField showAll="0">
      <items count="19">
        <item x="1"/>
        <item x="17"/>
        <item x="6"/>
        <item x="12"/>
        <item x="0"/>
        <item x="3"/>
        <item x="7"/>
        <item x="9"/>
        <item x="13"/>
        <item x="8"/>
        <item x="10"/>
        <item x="4"/>
        <item x="11"/>
        <item x="14"/>
        <item x="16"/>
        <item x="15"/>
        <item x="2"/>
        <item x="5"/>
        <item t="default"/>
      </items>
    </pivotField>
    <pivotField showAll="0"/>
    <pivotField showAll="0">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pivotField>
    <pivotField showAll="0"/>
    <pivotField showAll="0"/>
    <pivotField showAll="0"/>
    <pivotField showAll="0"/>
    <pivotField showAll="0">
      <items count="5">
        <item m="1" x="3"/>
        <item x="1"/>
        <item m="1" x="2"/>
        <item x="0"/>
        <item t="default"/>
      </items>
    </pivotField>
    <pivotField showAll="0"/>
    <pivotField showAll="0"/>
    <pivotField showAll="0"/>
    <pivotField showAll="0"/>
    <pivotField showAll="0"/>
    <pivotField showAll="0"/>
    <pivotField showAll="0"/>
    <pivotField numFmtId="5" showAll="0"/>
    <pivotField showAll="0"/>
    <pivotField showAll="0"/>
    <pivotField showAll="0"/>
    <pivotField showAll="0"/>
    <pivotField dataField="1" numFmtId="1" showAll="0"/>
    <pivotField numFmtId="14" showAll="0"/>
  </pivotFields>
  <rowItems count="1">
    <i/>
  </rowItems>
  <colItems count="1">
    <i/>
  </colItems>
  <dataFields count="1">
    <dataField name="Average of Age" fld="21" subtotal="average" baseField="0" baseItem="0" numFmtId="1"/>
  </dataFields>
  <formats count="6">
    <format dxfId="29">
      <pivotArea type="all" dataOnly="0" outline="0" fieldPosition="0"/>
    </format>
    <format dxfId="30">
      <pivotArea outline="0" collapsedLevelsAreSubtotals="1" fieldPosition="0"/>
    </format>
    <format dxfId="31">
      <pivotArea dataOnly="0" labelOnly="1" outline="0" axis="axisValues" fieldPosition="0"/>
    </format>
    <format dxfId="32">
      <pivotArea type="all" dataOnly="0" outline="0" fieldPosition="0"/>
    </format>
    <format dxfId="33">
      <pivotArea outline="0" collapsedLevelsAreSubtotals="1"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E4E5B3-1C79-4B41-AEBE-ECC1E00DBE32}"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N4" firstHeaderRow="1" firstDataRow="1" firstDataCol="1"/>
  <pivotFields count="23">
    <pivotField showAll="0"/>
    <pivotField showAll="0">
      <items count="19">
        <item x="1"/>
        <item x="17"/>
        <item x="6"/>
        <item x="12"/>
        <item x="0"/>
        <item x="3"/>
        <item x="7"/>
        <item x="9"/>
        <item x="13"/>
        <item x="8"/>
        <item x="10"/>
        <item x="4"/>
        <item x="11"/>
        <item x="14"/>
        <item x="16"/>
        <item x="15"/>
        <item x="2"/>
        <item x="5"/>
        <item t="default"/>
      </items>
    </pivotField>
    <pivotField dataField="1" showAll="0"/>
    <pivotField axis="axisRow" showAll="0" measureFilter="1" sortType="descending">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m="1" x="3"/>
        <item x="1"/>
        <item m="1" x="2"/>
        <item x="0"/>
        <item t="default"/>
      </items>
    </pivotField>
    <pivotField showAll="0"/>
    <pivotField showAll="0"/>
    <pivotField showAll="0"/>
    <pivotField showAll="0"/>
    <pivotField showAll="0"/>
    <pivotField showAll="0"/>
    <pivotField showAll="0"/>
    <pivotField numFmtId="5" showAll="0"/>
    <pivotField showAll="0"/>
    <pivotField showAll="0"/>
    <pivotField showAll="0"/>
    <pivotField showAll="0"/>
    <pivotField numFmtId="1" showAll="0"/>
    <pivotField numFmtId="14" showAll="0"/>
  </pivotFields>
  <rowFields count="1">
    <field x="3"/>
  </rowFields>
  <rowItems count="2">
    <i>
      <x v="38"/>
    </i>
    <i t="grand">
      <x/>
    </i>
  </rowItems>
  <colItems count="1">
    <i/>
  </colItems>
  <dataFields count="1">
    <dataField name="Count of person Name" fld="2" subtotal="count" baseField="0" baseItem="0"/>
  </dataFields>
  <formats count="12">
    <format dxfId="17">
      <pivotArea type="all" dataOnly="0" outline="0" fieldPosition="0"/>
    </format>
    <format dxfId="18">
      <pivotArea outline="0" collapsedLevelsAreSubtotals="1" fieldPosition="0"/>
    </format>
    <format dxfId="19">
      <pivotArea field="3" type="button" dataOnly="0" labelOnly="1" outline="0" axis="axisRow" fieldPosition="0"/>
    </format>
    <format dxfId="20">
      <pivotArea dataOnly="0" labelOnly="1" fieldPosition="0">
        <references count="1">
          <reference field="3" count="1">
            <x v="38"/>
          </reference>
        </references>
      </pivotArea>
    </format>
    <format dxfId="21">
      <pivotArea dataOnly="0" labelOnly="1" grandRow="1" outline="0" fieldPosition="0"/>
    </format>
    <format dxfId="22">
      <pivotArea dataOnly="0" labelOnly="1" outline="0" axis="axisValues" fieldPosition="0"/>
    </format>
    <format dxfId="23">
      <pivotArea type="all" dataOnly="0" outline="0" fieldPosition="0"/>
    </format>
    <format dxfId="24">
      <pivotArea outline="0" collapsedLevelsAreSubtotals="1" fieldPosition="0"/>
    </format>
    <format dxfId="25">
      <pivotArea field="3" type="button" dataOnly="0" labelOnly="1" outline="0" axis="axisRow" fieldPosition="0"/>
    </format>
    <format dxfId="26">
      <pivotArea dataOnly="0" labelOnly="1" fieldPosition="0">
        <references count="1">
          <reference field="3" count="1">
            <x v="38"/>
          </reference>
        </references>
      </pivotArea>
    </format>
    <format dxfId="27">
      <pivotArea dataOnly="0" labelOnly="1" grandRow="1" outline="0" fieldPosition="0"/>
    </format>
    <format dxfId="28">
      <pivotArea dataOnly="0" labelOnly="1" outline="0" axis="axisValues" fieldPosition="0"/>
    </format>
  </formats>
  <pivotTableStyleInfo name="PivotStyleLight16" showRowHeaders="1" showColHeaders="1" showRowStripes="0" showColStripes="0" showLastColumn="1"/>
  <filters count="1">
    <filter fld="3"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BA5439-6D5B-4A3F-BFF9-8A28D9275833}"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U2" firstHeaderRow="1" firstDataRow="1" firstDataCol="0"/>
  <pivotFields count="23">
    <pivotField showAll="0"/>
    <pivotField showAll="0">
      <items count="19">
        <item x="1"/>
        <item x="17"/>
        <item x="6"/>
        <item x="12"/>
        <item x="0"/>
        <item x="3"/>
        <item x="7"/>
        <item x="9"/>
        <item x="13"/>
        <item x="8"/>
        <item x="10"/>
        <item x="4"/>
        <item x="11"/>
        <item x="14"/>
        <item x="16"/>
        <item x="15"/>
        <item x="2"/>
        <item x="5"/>
        <item t="default"/>
      </items>
    </pivotField>
    <pivotField dataField="1" showAll="0"/>
    <pivotField showAll="0">
      <items count="40">
        <item x="13"/>
        <item x="10"/>
        <item x="9"/>
        <item m="1" x="27"/>
        <item x="6"/>
        <item x="17"/>
        <item x="5"/>
        <item m="1" x="35"/>
        <item m="1" x="24"/>
        <item m="1" x="34"/>
        <item m="1" x="33"/>
        <item x="0"/>
        <item x="7"/>
        <item x="3"/>
        <item x="14"/>
        <item m="1" x="25"/>
        <item x="21"/>
        <item x="11"/>
        <item m="1" x="28"/>
        <item x="2"/>
        <item m="1" x="36"/>
        <item m="1" x="30"/>
        <item x="22"/>
        <item m="1" x="32"/>
        <item m="1" x="31"/>
        <item m="1" x="37"/>
        <item x="16"/>
        <item x="20"/>
        <item m="1" x="26"/>
        <item m="1" x="29"/>
        <item x="4"/>
        <item x="18"/>
        <item x="8"/>
        <item x="19"/>
        <item m="1" x="38"/>
        <item x="23"/>
        <item x="15"/>
        <item x="12"/>
        <item x="1"/>
        <item t="default"/>
      </items>
    </pivotField>
    <pivotField showAll="0"/>
    <pivotField showAll="0"/>
    <pivotField showAll="0"/>
    <pivotField showAll="0"/>
    <pivotField showAll="0">
      <items count="5">
        <item m="1" x="3"/>
        <item x="1"/>
        <item m="1" x="2"/>
        <item x="0"/>
        <item t="default"/>
      </items>
    </pivotField>
    <pivotField showAll="0"/>
    <pivotField showAll="0"/>
    <pivotField showAll="0"/>
    <pivotField showAll="0"/>
    <pivotField showAll="0"/>
    <pivotField showAll="0"/>
    <pivotField showAll="0"/>
    <pivotField numFmtId="5" showAll="0"/>
    <pivotField showAll="0"/>
    <pivotField showAll="0"/>
    <pivotField showAll="0"/>
    <pivotField showAll="0"/>
    <pivotField numFmtId="1" showAll="0"/>
    <pivotField numFmtId="14" showAll="0"/>
  </pivotFields>
  <rowItems count="1">
    <i/>
  </rowItems>
  <colItems count="1">
    <i/>
  </colItems>
  <dataFields count="1">
    <dataField name="Count of person Name" fld="2" subtotal="count" baseField="0" baseItem="0"/>
  </dataFields>
  <formats count="6">
    <format dxfId="35">
      <pivotArea type="all" dataOnly="0" outline="0" fieldPosition="0"/>
    </format>
    <format dxfId="36">
      <pivotArea outline="0" collapsedLevelsAreSubtotals="1" fieldPosition="0"/>
    </format>
    <format dxfId="37">
      <pivotArea dataOnly="0" labelOnly="1" outline="0" axis="axisValues" fieldPosition="0"/>
    </format>
    <format dxfId="38">
      <pivotArea type="all" dataOnly="0" outline="0" fieldPosition="0"/>
    </format>
    <format dxfId="39">
      <pivotArea outline="0" collapsedLevelsAreSubtotals="1"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F6AB47-8318-42EB-B469-7E4EDA3B36C9}" autoFormatId="16" applyNumberFormats="0" applyBorderFormats="0" applyFontFormats="0" applyPatternFormats="0" applyAlignmentFormats="0" applyWidthHeightFormats="0">
  <queryTableRefresh nextId="50" unboundColumnsRight="2">
    <queryTableFields count="23">
      <queryTableField id="1" name="rank" tableColumnId="1"/>
      <queryTableField id="2" name="category" tableColumnId="2"/>
      <queryTableField id="29" name="person Name" tableColumnId="25"/>
      <queryTableField id="4" name="country" tableColumnId="4"/>
      <queryTableField id="5" name="city" tableColumnId="5"/>
      <queryTableField id="6" name="source" tableColumnId="6"/>
      <queryTableField id="7" name="industries" tableColumnId="7"/>
      <queryTableField id="30" name="self Made" tableColumnId="26"/>
      <queryTableField id="9" name="gender" tableColumnId="9"/>
      <queryTableField id="31" name="last Name" tableColumnId="27"/>
      <queryTableField id="32" name="first Name" tableColumnId="28"/>
      <queryTableField id="33" name="final Worth" tableColumnId="29"/>
      <queryTableField id="34" name="birth Year" tableColumnId="30"/>
      <queryTableField id="35" name="birth Month" tableColumnId="31"/>
      <queryTableField id="36" name="birth Day" tableColumnId="32"/>
      <queryTableField id="16" name="cpi_country" tableColumnId="16"/>
      <queryTableField id="17" name="gdp_country" tableColumnId="17"/>
      <queryTableField id="37" name="life expectancy country" tableColumnId="33"/>
      <queryTableField id="38" name="tax revenue country country" tableColumnId="34"/>
      <queryTableField id="39" name="total tax rate country" tableColumnId="35"/>
      <queryTableField id="40" name="population country" tableColumnId="36"/>
      <queryTableField id="24" dataBound="0" tableColumnId="24"/>
      <queryTableField id="23" dataBound="0" tableColumnId="23"/>
    </queryTableFields>
    <queryTableDeletedFields count="1">
      <deletedField name="Column22"/>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F6F746F-F937-4878-A71A-047B4F75B8F4}" sourceName="gender">
  <pivotTables>
    <pivotTable tabId="4" name="PivotTable14"/>
    <pivotTable tabId="4" name="PivotTable1"/>
    <pivotTable tabId="4" name="PivotTable10"/>
    <pivotTable tabId="4" name="PivotTable13"/>
    <pivotTable tabId="4" name="PivotTable2"/>
    <pivotTable tabId="4" name="PivotTable3"/>
    <pivotTable tabId="4" name="PivotTable4"/>
    <pivotTable tabId="4" name="PivotTable5"/>
    <pivotTable tabId="4" name="PivotTable6"/>
    <pivotTable tabId="4" name="PivotTable7"/>
    <pivotTable tabId="4" name="PivotTable9"/>
  </pivotTables>
  <data>
    <tabular pivotCacheId="2031932670">
      <items count="4">
        <i x="1" s="1"/>
        <i x="0" s="1"/>
        <i x="3" s="1" nd="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39D405E-E3B0-4835-867F-775247FACBBF}" sourceName="category">
  <pivotTables>
    <pivotTable tabId="4" name="PivotTable14"/>
    <pivotTable tabId="4" name="PivotTable1"/>
    <pivotTable tabId="4" name="PivotTable10"/>
    <pivotTable tabId="4" name="PivotTable13"/>
    <pivotTable tabId="4" name="PivotTable2"/>
    <pivotTable tabId="4" name="PivotTable3"/>
    <pivotTable tabId="4" name="PivotTable4"/>
    <pivotTable tabId="4" name="PivotTable5"/>
    <pivotTable tabId="4" name="PivotTable6"/>
    <pivotTable tabId="4" name="PivotTable7"/>
    <pivotTable tabId="4" name="PivotTable9"/>
  </pivotTables>
  <data>
    <tabular pivotCacheId="2031932670">
      <items count="18">
        <i x="1" s="1"/>
        <i x="17" s="1"/>
        <i x="6" s="1"/>
        <i x="12" s="1"/>
        <i x="0" s="1"/>
        <i x="3" s="1"/>
        <i x="7" s="1"/>
        <i x="9" s="1"/>
        <i x="13" s="1"/>
        <i x="8" s="1"/>
        <i x="10" s="1"/>
        <i x="4" s="1"/>
        <i x="11" s="1"/>
        <i x="14" s="1"/>
        <i x="16" s="1"/>
        <i x="15"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575732-2DB3-4564-95E5-61CC86FBB475}" sourceName="country">
  <pivotTables>
    <pivotTable tabId="4" name="PivotTable14"/>
    <pivotTable tabId="4" name="PivotTable1"/>
    <pivotTable tabId="4" name="PivotTable10"/>
    <pivotTable tabId="4" name="PivotTable13"/>
    <pivotTable tabId="4" name="PivotTable2"/>
    <pivotTable tabId="4" name="PivotTable3"/>
    <pivotTable tabId="4" name="PivotTable4"/>
    <pivotTable tabId="4" name="PivotTable5"/>
    <pivotTable tabId="4" name="PivotTable6"/>
    <pivotTable tabId="4" name="PivotTable7"/>
    <pivotTable tabId="4" name="PivotTable9"/>
  </pivotTables>
  <data>
    <tabular pivotCacheId="2031932670">
      <items count="39">
        <i x="13" s="1"/>
        <i x="10" s="1"/>
        <i x="9" s="1"/>
        <i x="6" s="1"/>
        <i x="17" s="1"/>
        <i x="5" s="1"/>
        <i x="0" s="1"/>
        <i x="7" s="1"/>
        <i x="3" s="1"/>
        <i x="14" s="1"/>
        <i x="21" s="1"/>
        <i x="11" s="1"/>
        <i x="2" s="1"/>
        <i x="22" s="1"/>
        <i x="16" s="1"/>
        <i x="20" s="1"/>
        <i x="4" s="1"/>
        <i x="18" s="1"/>
        <i x="8" s="1"/>
        <i x="19" s="1"/>
        <i x="23" s="1"/>
        <i x="15" s="1"/>
        <i x="12" s="1"/>
        <i x="1" s="1"/>
        <i x="27" s="1" nd="1"/>
        <i x="35" s="1" nd="1"/>
        <i x="24" s="1" nd="1"/>
        <i x="34" s="1" nd="1"/>
        <i x="33" s="1" nd="1"/>
        <i x="25" s="1" nd="1"/>
        <i x="28" s="1" nd="1"/>
        <i x="36" s="1" nd="1"/>
        <i x="30" s="1" nd="1"/>
        <i x="32" s="1" nd="1"/>
        <i x="31" s="1" nd="1"/>
        <i x="37" s="1" nd="1"/>
        <i x="26" s="1" nd="1"/>
        <i x="29" s="1" nd="1"/>
        <i x="3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A8047A1-15C9-4FFD-A54E-6271E2E8BB0E}" cache="Slicer_gender" caption="Gender" style="Slicer Style 1" rowHeight="241300"/>
  <slicer name="category" xr10:uid="{07F815A7-0D09-471D-8A55-EE7442A12B1E}" cache="Slicer_category" caption="category" style="Slicer Style 1" rowHeight="241300"/>
  <slicer name="country" xr10:uid="{1CDE1602-04F4-4832-9292-D4D585312582}" cache="Slicer_country" caption="Country"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64A75B-A0F1-4707-814C-6E4698C8FC67}" name="Data" displayName="Data" ref="A1:W172" tableType="queryTable" totalsRowShown="0" headerRowDxfId="70" dataDxfId="69">
  <autoFilter ref="A1:W172" xr:uid="{9564A75B-A0F1-4707-814C-6E4698C8FC67}"/>
  <tableColumns count="23">
    <tableColumn id="1" xr3:uid="{432FB4AF-7462-4474-84D8-142B9E75B140}" uniqueName="1" name="rank" queryTableFieldId="1" dataDxfId="63"/>
    <tableColumn id="2" xr3:uid="{451DFF9B-A659-4936-86A4-CCF9B36275F0}" uniqueName="2" name="category" queryTableFieldId="2" dataDxfId="62"/>
    <tableColumn id="25" xr3:uid="{CEAC4D5B-B2AC-4688-9BE1-F5885861E923}" uniqueName="25" name="person Name" queryTableFieldId="29" dataDxfId="68" dataCellStyle="Comma"/>
    <tableColumn id="4" xr3:uid="{E6823C09-C46E-45E7-9628-6B0EB8F11F8A}" uniqueName="4" name="country" queryTableFieldId="4" dataDxfId="61"/>
    <tableColumn id="5" xr3:uid="{BB40BC64-EE5A-4A14-AD3F-D9F976E787BD}" uniqueName="5" name="city" queryTableFieldId="5" dataDxfId="60"/>
    <tableColumn id="6" xr3:uid="{1A272212-047D-4FB1-BD0E-320647535B61}" uniqueName="6" name="source" queryTableFieldId="6" dataDxfId="59"/>
    <tableColumn id="7" xr3:uid="{D5576F2A-5396-4BA0-9DA9-4A002F2C8257}" uniqueName="7" name="industries" queryTableFieldId="7" dataDxfId="58"/>
    <tableColumn id="26" xr3:uid="{BA298CC3-5524-44BC-B9E9-5D9450EFC507}" uniqueName="26" name="self Made" queryTableFieldId="30" dataDxfId="57" dataCellStyle="Comma"/>
    <tableColumn id="9" xr3:uid="{9CB9709E-AE34-4F39-8B8B-37F81D16445D}" uniqueName="9" name="gender" queryTableFieldId="9" dataDxfId="56"/>
    <tableColumn id="27" xr3:uid="{62F96F38-4D6C-4393-92A2-401862BAF894}" uniqueName="27" name="last Name" queryTableFieldId="31" dataDxfId="67" dataCellStyle="Comma"/>
    <tableColumn id="28" xr3:uid="{199F5133-AE4C-4A3D-B473-2C9D9AB393B1}" uniqueName="28" name="first Name" queryTableFieldId="32" dataDxfId="64" dataCellStyle="Comma"/>
    <tableColumn id="29" xr3:uid="{D1B3C93F-A4C3-4A4B-A981-BF5828390DCD}" uniqueName="29" name="final worth" queryTableFieldId="33" dataDxfId="55" dataCellStyle="Currency"/>
    <tableColumn id="30" xr3:uid="{593B5DB1-FC92-4219-B01C-83DB6DC809BE}" uniqueName="30" name="birth Year" queryTableFieldId="34" dataCellStyle="Comma"/>
    <tableColumn id="31" xr3:uid="{440FF7A8-017D-48E0-91A2-9BD0C1FFAD8C}" uniqueName="31" name="birth Month" queryTableFieldId="35" dataCellStyle="Comma"/>
    <tableColumn id="32" xr3:uid="{7802CCEB-6DD3-4E0C-B026-AD22BA921788}" uniqueName="32" name="birth Day" queryTableFieldId="36" dataCellStyle="Comma"/>
    <tableColumn id="16" xr3:uid="{207930D4-F5ED-4485-96CE-B928A54F1B9E}" uniqueName="16" name="cpi_country" queryTableFieldId="16" dataDxfId="54"/>
    <tableColumn id="17" xr3:uid="{F8E6A29F-B8C8-4A6B-823E-34A96D31E2C1}" uniqueName="17" name="gdp_country" queryTableFieldId="17" dataDxfId="53" dataCellStyle="Comma"/>
    <tableColumn id="33" xr3:uid="{FD24FA67-7958-475D-A211-E59860FD9432}" uniqueName="33" name="life expectancy country" queryTableFieldId="37" dataCellStyle="Comma"/>
    <tableColumn id="34" xr3:uid="{947971D4-FF1C-45A6-8CDB-CF1D524140D4}" uniqueName="34" name="tax revenue country country" queryTableFieldId="38" dataCellStyle="Comma"/>
    <tableColumn id="35" xr3:uid="{EB9192F0-C5D9-415C-98FE-47C4E116678E}" uniqueName="35" name="total tax rate country" queryTableFieldId="39" dataCellStyle="Comma"/>
    <tableColumn id="36" xr3:uid="{8BC4C0ED-AFCC-4F75-B75E-63ACA9F19D14}" uniqueName="36" name="population country" queryTableFieldId="40" dataCellStyle="Comma"/>
    <tableColumn id="24" xr3:uid="{4DA1A046-2537-4DAC-AFD1-DA3B1797DC63}" uniqueName="24" name="Age" queryTableFieldId="24" dataDxfId="52">
      <calculatedColumnFormula>YEARFRAC(TODAY(),Data[[#This Row],[Birth Date]],1)</calculatedColumnFormula>
    </tableColumn>
    <tableColumn id="23" xr3:uid="{70828836-E663-48A3-A1DE-2D15F6BC71C0}" uniqueName="23" name="Birth Date" queryTableFieldId="23" dataDxfId="51">
      <calculatedColumnFormula>DATE(Data[[#This Row],[birth Year]],Data[[#This Row],[birth Month]],Data[[#This Row],[birth 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0204F7-83B6-49B6-8CE7-3625C94D25A9}" name="Table2" displayName="Table2" ref="A3:W484" totalsRowShown="0">
  <autoFilter ref="A3:W484" xr:uid="{290204F7-83B6-49B6-8CE7-3625C94D25A9}"/>
  <sortState xmlns:xlrd2="http://schemas.microsoft.com/office/spreadsheetml/2017/richdata2" ref="A4:W484">
    <sortCondition ref="V3:V484"/>
  </sortState>
  <tableColumns count="23">
    <tableColumn id="1" xr3:uid="{E21EFE2D-8C61-45E8-A80B-BC519AB67D17}" name="rank"/>
    <tableColumn id="2" xr3:uid="{0A2ADE9C-D0EB-4A4D-A7D4-95B7FC4B2D8D}" name="category"/>
    <tableColumn id="3" xr3:uid="{AECC4716-8FDB-4444-9B20-BA87E6C16DD9}" name="person Name"/>
    <tableColumn id="4" xr3:uid="{5E2E87DD-BB9D-47DD-A178-9C862F995E80}" name="country"/>
    <tableColumn id="5" xr3:uid="{4F1C87C1-42EF-4611-B2AF-CCABE74D7F68}" name="city"/>
    <tableColumn id="6" xr3:uid="{4E01748D-B0F7-49E4-9ED5-FB325D6095DE}" name="source"/>
    <tableColumn id="7" xr3:uid="{F72E802D-1CDC-4F10-A612-16756429F2DC}" name="industries"/>
    <tableColumn id="8" xr3:uid="{C37518D2-4F5C-431F-B933-061EF2CED180}" name="self Made"/>
    <tableColumn id="9" xr3:uid="{BD6EE6AD-C8DD-4184-B168-321FBAE4267C}" name="gender"/>
    <tableColumn id="10" xr3:uid="{E2B60E90-EBBF-4A1D-A6BD-FB1060913B0F}" name="last Name"/>
    <tableColumn id="11" xr3:uid="{4C1585F3-64A4-495F-B872-F374B191427C}" name="first Name"/>
    <tableColumn id="12" xr3:uid="{585C1D83-C75E-4477-B598-3B2A4059264B}" name="final Worth"/>
    <tableColumn id="13" xr3:uid="{A6C1BB74-4FDC-49FC-A5CB-09216E705E13}" name="birth Year"/>
    <tableColumn id="14" xr3:uid="{53097603-4AA3-4FD8-A5D3-503AD4D372AD}" name="birth Month"/>
    <tableColumn id="15" xr3:uid="{2CDF7238-7E5E-4A84-ACE6-FF2DD829F685}" name="birth Day"/>
    <tableColumn id="16" xr3:uid="{7706D1BC-6F38-45E1-9C64-DF5213305F27}" name="cpi_country"/>
    <tableColumn id="17" xr3:uid="{C7E3FE79-7798-4FD3-AAA0-9CF98795DBAD}" name="gdp_country"/>
    <tableColumn id="18" xr3:uid="{4A042D1C-5232-44B2-A179-796C7FC8F743}" name="life expectancy country"/>
    <tableColumn id="19" xr3:uid="{64D98681-E8DA-42D5-934D-55CD994D7BBB}" name="tax revenue country country"/>
    <tableColumn id="20" xr3:uid="{2E0AF236-C3F5-4786-ADB7-82557066EE46}" name="total tax rate country"/>
    <tableColumn id="21" xr3:uid="{117C3C9B-8A9C-4019-A031-FDF27E84AB5E}" name="population country"/>
    <tableColumn id="22" xr3:uid="{0975EEC2-C7AD-41EC-935C-FB12E507ED17}" name="Age"/>
    <tableColumn id="23" xr3:uid="{35AA5C1B-8B97-47D6-B799-2DC6889BDF2C}" name="Birth D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25D304-538D-4305-BB91-5D16939A3ADE}" name="Table3" displayName="Table3" ref="A3:X8" totalsRowShown="0">
  <autoFilter ref="A3:X8" xr:uid="{D025D304-538D-4305-BB91-5D16939A3ADE}"/>
  <sortState xmlns:xlrd2="http://schemas.microsoft.com/office/spreadsheetml/2017/richdata2" ref="A4:X8">
    <sortCondition ref="V3:V8"/>
  </sortState>
  <tableColumns count="24">
    <tableColumn id="1" xr3:uid="{D79CA3EB-D5C0-4C6D-BBD9-0C3BDCE6E2EB}" name="rank"/>
    <tableColumn id="2" xr3:uid="{6B43888F-87BD-4523-A64B-7B22A185D5BE}" name="category"/>
    <tableColumn id="3" xr3:uid="{779E29BE-666D-410A-88FC-992C69EE19E5}" name="personName"/>
    <tableColumn id="4" xr3:uid="{BB14ADEF-728B-473E-9C70-691E3EE028AE}" name="country"/>
    <tableColumn id="5" xr3:uid="{948A5A50-EFC6-4B75-B210-91B8C4E3DFB8}" name="city"/>
    <tableColumn id="6" xr3:uid="{911BB0ED-188A-4F7B-B5E1-0AD0F2A2C0F4}" name="source"/>
    <tableColumn id="7" xr3:uid="{2EE483C6-3364-4EDD-84B4-FE606C30EA54}" name="industries"/>
    <tableColumn id="8" xr3:uid="{344CFA51-884C-4D3B-9F2B-8C086AA7F71C}" name="selfMade"/>
    <tableColumn id="9" xr3:uid="{EC70A692-FEE7-43EA-A027-307F7375F07D}" name="gender"/>
    <tableColumn id="10" xr3:uid="{9C30C37B-F66B-4D6B-9EEC-5A9320C361D4}" name="lastName"/>
    <tableColumn id="11" xr3:uid="{21C52681-D15C-492F-9ED1-68F5BB08D02A}" name="firstName"/>
    <tableColumn id="12" xr3:uid="{5011ED2A-21D4-4D4D-80CE-2C78ED648DDD}" name="finalWorth"/>
    <tableColumn id="13" xr3:uid="{6482FBA6-6A56-45F8-805F-683D1861B2F1}" name="birthYear"/>
    <tableColumn id="14" xr3:uid="{EAE28A70-937E-4126-A1BC-9CD13CD1E3A4}" name="birthMonth"/>
    <tableColumn id="15" xr3:uid="{94FF4607-E937-459A-BA6C-9EF49A019745}" name="birthDay"/>
    <tableColumn id="16" xr3:uid="{90F57A9F-5220-42E9-835D-9226EE67D856}" name="cpi_country"/>
    <tableColumn id="17" xr3:uid="{DB843DA7-F01D-41CC-93E0-F3290C6A291F}" name="gdp_country"/>
    <tableColumn id="18" xr3:uid="{F3C7443F-AB73-4E84-B313-D4B1DA617945}" name="life_expectancy_country"/>
    <tableColumn id="19" xr3:uid="{D519CC90-9D07-4624-A674-A9BD38BB59CD}" name="tax_revenue_country_country"/>
    <tableColumn id="20" xr3:uid="{2356CC83-0E74-42CB-83ED-248A70A9905F}" name="total_tax_rate_country"/>
    <tableColumn id="21" xr3:uid="{8A167716-70A6-43DF-8F67-248C52B9D9B0}" name="population_country"/>
    <tableColumn id="22" xr3:uid="{00D89AC6-5762-43C5-A6D0-345F25821EB1}" name="Age"/>
    <tableColumn id="23" xr3:uid="{4D40C737-1A18-48F5-BFB8-B002B422FF9E}" name="Current Date" dataDxfId="66"/>
    <tableColumn id="24" xr3:uid="{C6875727-7A31-47B4-8106-5882A9C13D5A}" name="Birth Date" dataDxfId="6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87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34105ED-E8BF-4488-B201-CC3BBC919992}">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2FDD8-2058-4588-BA50-5ED80C5256A0}">
  <dimension ref="A1:AI488"/>
  <sheetViews>
    <sheetView zoomScale="70" zoomScaleNormal="70" workbookViewId="0">
      <selection activeCell="L22" sqref="L22"/>
    </sheetView>
  </sheetViews>
  <sheetFormatPr defaultRowHeight="14.4" x14ac:dyDescent="0.55000000000000004"/>
  <cols>
    <col min="1" max="1" width="10.734375" style="1" bestFit="1" customWidth="1"/>
    <col min="2" max="2" width="23.15625" style="1" bestFit="1" customWidth="1"/>
    <col min="3" max="3" width="34.3125" style="1" bestFit="1" customWidth="1"/>
    <col min="4" max="4" width="18.1015625" style="1" bestFit="1" customWidth="1"/>
    <col min="5" max="5" width="18" style="1" bestFit="1" customWidth="1"/>
    <col min="6" max="6" width="31.05078125" style="1" bestFit="1" customWidth="1"/>
    <col min="7" max="7" width="23.15625" style="1" bestFit="1" customWidth="1"/>
    <col min="8" max="8" width="11.9453125" style="1" bestFit="1" customWidth="1"/>
    <col min="9" max="9" width="12.734375" style="1" bestFit="1" customWidth="1"/>
    <col min="10" max="10" width="18.62890625" style="1" bestFit="1" customWidth="1"/>
    <col min="11" max="11" width="13.26171875" style="1" bestFit="1" customWidth="1"/>
    <col min="12" max="12" width="16.3125" style="1" bestFit="1" customWidth="1"/>
    <col min="13" max="13" width="12" style="1" bestFit="1" customWidth="1"/>
    <col min="14" max="14" width="13.89453125" style="1" bestFit="1" customWidth="1"/>
    <col min="15" max="15" width="11.41796875" style="1" bestFit="1" customWidth="1"/>
    <col min="16" max="16" width="16.68359375" style="1" bestFit="1" customWidth="1"/>
    <col min="17" max="17" width="18.26171875" style="1" bestFit="1" customWidth="1"/>
    <col min="18" max="18" width="22.89453125" style="1" bestFit="1" customWidth="1"/>
    <col min="19" max="19" width="27.20703125" style="1" bestFit="1" customWidth="1"/>
    <col min="20" max="20" width="21.41796875" style="1" bestFit="1" customWidth="1"/>
    <col min="21" max="21" width="19.578125" style="1" bestFit="1" customWidth="1"/>
    <col min="22" max="22" width="10.20703125" style="1" bestFit="1" customWidth="1"/>
    <col min="23" max="23" width="15.3671875" style="1" bestFit="1" customWidth="1"/>
    <col min="24" max="24" width="15.89453125" style="1" bestFit="1" customWidth="1"/>
    <col min="25" max="25" width="14.734375" style="1" bestFit="1" customWidth="1"/>
    <col min="26" max="26" width="16.578125" style="1" bestFit="1" customWidth="1"/>
    <col min="27" max="27" width="14.1015625" style="1" bestFit="1" customWidth="1"/>
    <col min="28" max="28" width="16.68359375" style="1" bestFit="1" customWidth="1"/>
    <col min="29" max="29" width="18.26171875" style="3" bestFit="1" customWidth="1"/>
    <col min="30" max="30" width="27.20703125" style="1" bestFit="1" customWidth="1"/>
    <col min="31" max="31" width="32" style="1" bestFit="1" customWidth="1"/>
    <col min="32" max="32" width="26.15625" style="1" bestFit="1" customWidth="1"/>
    <col min="33" max="33" width="23.3671875" style="1" bestFit="1" customWidth="1"/>
    <col min="34" max="34" width="12.15625" style="1" bestFit="1" customWidth="1"/>
    <col min="35" max="35" width="10.20703125" style="2" bestFit="1" customWidth="1"/>
    <col min="36" max="36" width="15.3671875" style="1" bestFit="1" customWidth="1"/>
    <col min="37" max="39" width="8.83984375" style="1"/>
    <col min="40" max="40" width="26.734375" style="1" bestFit="1" customWidth="1"/>
    <col min="41" max="41" width="9.83984375" style="1" customWidth="1"/>
    <col min="42" max="16384" width="8.83984375" style="1"/>
  </cols>
  <sheetData>
    <row r="1" spans="1:35" x14ac:dyDescent="0.55000000000000004">
      <c r="A1" s="1" t="s">
        <v>0</v>
      </c>
      <c r="B1" s="1" t="s">
        <v>1</v>
      </c>
      <c r="C1" t="s">
        <v>1783</v>
      </c>
      <c r="D1" s="1" t="s">
        <v>3</v>
      </c>
      <c r="E1" s="1" t="s">
        <v>4</v>
      </c>
      <c r="F1" s="1" t="s">
        <v>5</v>
      </c>
      <c r="G1" s="1" t="s">
        <v>6</v>
      </c>
      <c r="H1" t="s">
        <v>1784</v>
      </c>
      <c r="I1" s="1" t="s">
        <v>8</v>
      </c>
      <c r="J1" t="s">
        <v>1785</v>
      </c>
      <c r="K1" t="s">
        <v>1786</v>
      </c>
      <c r="L1" t="s">
        <v>1801</v>
      </c>
      <c r="M1" t="s">
        <v>1788</v>
      </c>
      <c r="N1" t="s">
        <v>1789</v>
      </c>
      <c r="O1" t="s">
        <v>1790</v>
      </c>
      <c r="P1" s="1" t="s">
        <v>15</v>
      </c>
      <c r="Q1" s="3" t="s">
        <v>16</v>
      </c>
      <c r="R1" t="s">
        <v>1791</v>
      </c>
      <c r="S1" t="s">
        <v>1792</v>
      </c>
      <c r="T1" t="s">
        <v>1793</v>
      </c>
      <c r="U1" t="s">
        <v>1794</v>
      </c>
      <c r="V1" s="2" t="s">
        <v>1759</v>
      </c>
      <c r="W1" s="1" t="s">
        <v>1758</v>
      </c>
      <c r="AC1" s="1"/>
      <c r="AI1" s="1"/>
    </row>
    <row r="2" spans="1:35" x14ac:dyDescent="0.55000000000000004">
      <c r="A2" s="1">
        <v>1</v>
      </c>
      <c r="B2" s="1" t="s">
        <v>21</v>
      </c>
      <c r="C2" t="s">
        <v>22</v>
      </c>
      <c r="D2" s="1" t="s">
        <v>23</v>
      </c>
      <c r="E2" s="1" t="s">
        <v>24</v>
      </c>
      <c r="F2" s="1" t="s">
        <v>25</v>
      </c>
      <c r="G2" s="1" t="s">
        <v>21</v>
      </c>
      <c r="H2" s="26" t="s">
        <v>1802</v>
      </c>
      <c r="I2" s="1" t="s">
        <v>1755</v>
      </c>
      <c r="J2" t="s">
        <v>26</v>
      </c>
      <c r="K2" t="s">
        <v>27</v>
      </c>
      <c r="L2" s="31">
        <v>211000000000</v>
      </c>
      <c r="M2">
        <v>1949</v>
      </c>
      <c r="N2">
        <v>3</v>
      </c>
      <c r="O2">
        <v>5</v>
      </c>
      <c r="P2" s="1">
        <v>110.05</v>
      </c>
      <c r="Q2" s="3">
        <v>2715518274227</v>
      </c>
      <c r="R2">
        <v>82.5</v>
      </c>
      <c r="S2">
        <v>24.2</v>
      </c>
      <c r="T2">
        <v>60.7</v>
      </c>
      <c r="U2">
        <v>67059887</v>
      </c>
      <c r="V2" s="14">
        <f ca="1">YEARFRAC(TODAY(),Data[[#This Row],[Birth Date]],1)</f>
        <v>75.775496235455165</v>
      </c>
      <c r="W2" s="16">
        <f>DATE(Data[[#This Row],[birth Year]],Data[[#This Row],[birth Month]],Data[[#This Row],[birth Day]])</f>
        <v>17962</v>
      </c>
      <c r="AB2" s="1">
        <f>COUNT(#REF!)</f>
        <v>0</v>
      </c>
      <c r="AC2" s="1"/>
      <c r="AI2" s="1"/>
    </row>
    <row r="3" spans="1:35" x14ac:dyDescent="0.55000000000000004">
      <c r="A3" s="1">
        <v>2</v>
      </c>
      <c r="B3" s="1" t="s">
        <v>28</v>
      </c>
      <c r="C3" t="s">
        <v>29</v>
      </c>
      <c r="D3" s="1" t="s">
        <v>30</v>
      </c>
      <c r="E3" s="1" t="s">
        <v>31</v>
      </c>
      <c r="F3" s="1" t="s">
        <v>32</v>
      </c>
      <c r="G3" s="1" t="s">
        <v>28</v>
      </c>
      <c r="H3" s="26" t="s">
        <v>1803</v>
      </c>
      <c r="I3" s="1" t="s">
        <v>1755</v>
      </c>
      <c r="J3" t="s">
        <v>33</v>
      </c>
      <c r="K3" t="s">
        <v>34</v>
      </c>
      <c r="L3" s="31">
        <v>180000000000</v>
      </c>
      <c r="M3">
        <v>1971</v>
      </c>
      <c r="N3">
        <v>6</v>
      </c>
      <c r="O3">
        <v>28</v>
      </c>
      <c r="P3" s="1">
        <v>117.24</v>
      </c>
      <c r="Q3" s="3">
        <v>21427700000000</v>
      </c>
      <c r="R3">
        <v>78.5</v>
      </c>
      <c r="S3">
        <v>9.6</v>
      </c>
      <c r="T3">
        <v>36.6</v>
      </c>
      <c r="U3">
        <v>328239523</v>
      </c>
      <c r="V3" s="14">
        <f ca="1">YEARFRAC(TODAY(),Data[[#This Row],[Birth Date]],1)</f>
        <v>53.46065706753194</v>
      </c>
      <c r="W3" s="15">
        <f>DATE(Data[[#This Row],[birth Year]],Data[[#This Row],[birth Month]],Data[[#This Row],[birth Day]])</f>
        <v>26112</v>
      </c>
      <c r="AC3" s="1"/>
      <c r="AI3" s="1"/>
    </row>
    <row r="4" spans="1:35" x14ac:dyDescent="0.55000000000000004">
      <c r="A4" s="1">
        <v>3</v>
      </c>
      <c r="B4" s="1" t="s">
        <v>35</v>
      </c>
      <c r="C4" t="s">
        <v>36</v>
      </c>
      <c r="D4" s="1" t="s">
        <v>30</v>
      </c>
      <c r="E4" s="1" t="s">
        <v>37</v>
      </c>
      <c r="F4" s="1" t="s">
        <v>38</v>
      </c>
      <c r="G4" s="1" t="s">
        <v>35</v>
      </c>
      <c r="H4" s="26" t="s">
        <v>1803</v>
      </c>
      <c r="I4" s="1" t="s">
        <v>1755</v>
      </c>
      <c r="J4" t="s">
        <v>39</v>
      </c>
      <c r="K4" t="s">
        <v>40</v>
      </c>
      <c r="L4" s="31">
        <v>114000000000</v>
      </c>
      <c r="M4">
        <v>1964</v>
      </c>
      <c r="N4">
        <v>1</v>
      </c>
      <c r="O4">
        <v>12</v>
      </c>
      <c r="P4" s="1">
        <v>117.24</v>
      </c>
      <c r="Q4" s="3">
        <v>21427700000000</v>
      </c>
      <c r="R4">
        <v>78.5</v>
      </c>
      <c r="S4">
        <v>9.6</v>
      </c>
      <c r="T4">
        <v>36.6</v>
      </c>
      <c r="U4">
        <v>328239523</v>
      </c>
      <c r="V4" s="14">
        <f ca="1">YEARFRAC(TODAY(),Data[[#This Row],[Birth Date]],1)</f>
        <v>60.917867241147164</v>
      </c>
      <c r="W4" s="15">
        <f>DATE(Data[[#This Row],[birth Year]],Data[[#This Row],[birth Month]],Data[[#This Row],[birth Day]])</f>
        <v>23388</v>
      </c>
      <c r="AC4" s="1"/>
      <c r="AI4" s="1"/>
    </row>
    <row r="5" spans="1:35" x14ac:dyDescent="0.55000000000000004">
      <c r="A5" s="1">
        <v>4</v>
      </c>
      <c r="B5" s="1" t="s">
        <v>35</v>
      </c>
      <c r="C5" t="s">
        <v>41</v>
      </c>
      <c r="D5" s="1" t="s">
        <v>30</v>
      </c>
      <c r="E5" s="1" t="s">
        <v>42</v>
      </c>
      <c r="F5" s="1" t="s">
        <v>43</v>
      </c>
      <c r="G5" s="1" t="s">
        <v>35</v>
      </c>
      <c r="H5" s="26" t="s">
        <v>1803</v>
      </c>
      <c r="I5" s="1" t="s">
        <v>1755</v>
      </c>
      <c r="J5" t="s">
        <v>44</v>
      </c>
      <c r="K5" t="s">
        <v>45</v>
      </c>
      <c r="L5" s="31">
        <v>107000000000</v>
      </c>
      <c r="M5">
        <v>1944</v>
      </c>
      <c r="N5">
        <v>8</v>
      </c>
      <c r="O5">
        <v>17</v>
      </c>
      <c r="P5" s="1">
        <v>117.24</v>
      </c>
      <c r="Q5" s="3">
        <v>21427700000000</v>
      </c>
      <c r="R5">
        <v>78.5</v>
      </c>
      <c r="S5">
        <v>9.6</v>
      </c>
      <c r="T5">
        <v>36.6</v>
      </c>
      <c r="U5">
        <v>328239523</v>
      </c>
      <c r="V5" s="14">
        <f ca="1">YEARFRAC(TODAY(),Data[[#This Row],[Birth Date]],1)</f>
        <v>80.321030216994529</v>
      </c>
      <c r="W5" s="15">
        <f>DATE(Data[[#This Row],[birth Year]],Data[[#This Row],[birth Month]],Data[[#This Row],[birth Day]])</f>
        <v>16301</v>
      </c>
      <c r="AC5" s="1"/>
      <c r="AI5" s="1"/>
    </row>
    <row r="6" spans="1:35" x14ac:dyDescent="0.55000000000000004">
      <c r="A6" s="1">
        <v>5</v>
      </c>
      <c r="B6" s="1" t="s">
        <v>46</v>
      </c>
      <c r="C6" t="s">
        <v>47</v>
      </c>
      <c r="D6" s="1" t="s">
        <v>30</v>
      </c>
      <c r="E6" s="1" t="s">
        <v>48</v>
      </c>
      <c r="F6" s="1" t="s">
        <v>49</v>
      </c>
      <c r="G6" s="1" t="s">
        <v>46</v>
      </c>
      <c r="H6" s="26" t="s">
        <v>1803</v>
      </c>
      <c r="I6" s="1" t="s">
        <v>1755</v>
      </c>
      <c r="J6" t="s">
        <v>50</v>
      </c>
      <c r="K6" t="s">
        <v>51</v>
      </c>
      <c r="L6" s="31">
        <v>106000000000</v>
      </c>
      <c r="M6">
        <v>1930</v>
      </c>
      <c r="N6">
        <v>8</v>
      </c>
      <c r="O6">
        <v>30</v>
      </c>
      <c r="P6" s="1">
        <v>117.24</v>
      </c>
      <c r="Q6" s="3">
        <v>21427700000000</v>
      </c>
      <c r="R6">
        <v>78.5</v>
      </c>
      <c r="S6">
        <v>9.6</v>
      </c>
      <c r="T6">
        <v>36.6</v>
      </c>
      <c r="U6">
        <v>328239523</v>
      </c>
      <c r="V6" s="14">
        <f ca="1">YEARFRAC(TODAY(),Data[[#This Row],[Birth Date]],1)</f>
        <v>94.288163924032389</v>
      </c>
      <c r="W6" s="15">
        <f>DATE(Data[[#This Row],[birth Year]],Data[[#This Row],[birth Month]],Data[[#This Row],[birth Day]])</f>
        <v>11200</v>
      </c>
      <c r="AC6" s="1"/>
      <c r="AI6" s="1"/>
    </row>
    <row r="7" spans="1:35" x14ac:dyDescent="0.55000000000000004">
      <c r="A7" s="1">
        <v>6</v>
      </c>
      <c r="B7" s="1" t="s">
        <v>35</v>
      </c>
      <c r="C7" t="s">
        <v>52</v>
      </c>
      <c r="D7" s="1" t="s">
        <v>30</v>
      </c>
      <c r="E7" s="1" t="s">
        <v>37</v>
      </c>
      <c r="F7" s="1" t="s">
        <v>53</v>
      </c>
      <c r="G7" s="1" t="s">
        <v>35</v>
      </c>
      <c r="H7" s="26" t="s">
        <v>1803</v>
      </c>
      <c r="I7" s="1" t="s">
        <v>1755</v>
      </c>
      <c r="J7" t="s">
        <v>54</v>
      </c>
      <c r="K7" t="s">
        <v>55</v>
      </c>
      <c r="L7" s="31">
        <v>104000000000</v>
      </c>
      <c r="M7">
        <v>1955</v>
      </c>
      <c r="N7">
        <v>10</v>
      </c>
      <c r="O7">
        <v>28</v>
      </c>
      <c r="P7" s="1">
        <v>117.24</v>
      </c>
      <c r="Q7" s="3">
        <v>21427700000000</v>
      </c>
      <c r="R7">
        <v>78.5</v>
      </c>
      <c r="S7">
        <v>9.6</v>
      </c>
      <c r="T7">
        <v>36.6</v>
      </c>
      <c r="U7">
        <v>328239523</v>
      </c>
      <c r="V7" s="14">
        <f ca="1">YEARFRAC(TODAY(),Data[[#This Row],[Birth Date]],1)</f>
        <v>69.126642678347935</v>
      </c>
      <c r="W7" s="15">
        <f>DATE(Data[[#This Row],[birth Year]],Data[[#This Row],[birth Month]],Data[[#This Row],[birth Day]])</f>
        <v>20390</v>
      </c>
      <c r="AC7" s="1"/>
      <c r="AI7" s="1"/>
    </row>
    <row r="8" spans="1:35" x14ac:dyDescent="0.55000000000000004">
      <c r="A8" s="1">
        <v>7</v>
      </c>
      <c r="B8" s="1" t="s">
        <v>56</v>
      </c>
      <c r="C8" t="s">
        <v>57</v>
      </c>
      <c r="D8" s="1" t="s">
        <v>30</v>
      </c>
      <c r="E8" s="1" t="s">
        <v>58</v>
      </c>
      <c r="F8" s="1" t="s">
        <v>59</v>
      </c>
      <c r="G8" s="1" t="s">
        <v>56</v>
      </c>
      <c r="H8" s="26" t="s">
        <v>1803</v>
      </c>
      <c r="I8" s="1" t="s">
        <v>1755</v>
      </c>
      <c r="J8" t="s">
        <v>60</v>
      </c>
      <c r="K8" t="s">
        <v>61</v>
      </c>
      <c r="L8" s="31">
        <v>94500000000</v>
      </c>
      <c r="M8">
        <v>1942</v>
      </c>
      <c r="N8">
        <v>2</v>
      </c>
      <c r="O8">
        <v>14</v>
      </c>
      <c r="P8" s="1">
        <v>117.24</v>
      </c>
      <c r="Q8" s="3">
        <v>21427700000000</v>
      </c>
      <c r="R8">
        <v>78.5</v>
      </c>
      <c r="S8">
        <v>9.6</v>
      </c>
      <c r="T8">
        <v>36.6</v>
      </c>
      <c r="U8">
        <v>328239523</v>
      </c>
      <c r="V8" s="14">
        <f ca="1">YEARFRAC(TODAY(),Data[[#This Row],[Birth Date]],1)</f>
        <v>82.827516822799836</v>
      </c>
      <c r="W8" s="15">
        <f>DATE(Data[[#This Row],[birth Year]],Data[[#This Row],[birth Month]],Data[[#This Row],[birth Day]])</f>
        <v>15386</v>
      </c>
      <c r="AC8" s="1"/>
      <c r="AI8" s="1"/>
    </row>
    <row r="9" spans="1:35" x14ac:dyDescent="0.55000000000000004">
      <c r="A9" s="1">
        <v>8</v>
      </c>
      <c r="B9" s="1" t="s">
        <v>62</v>
      </c>
      <c r="C9" t="s">
        <v>63</v>
      </c>
      <c r="D9" s="1" t="s">
        <v>64</v>
      </c>
      <c r="E9" s="1" t="s">
        <v>65</v>
      </c>
      <c r="F9" s="1" t="s">
        <v>62</v>
      </c>
      <c r="G9" s="1" t="s">
        <v>62</v>
      </c>
      <c r="H9" s="26" t="s">
        <v>1803</v>
      </c>
      <c r="I9" s="1" t="s">
        <v>1755</v>
      </c>
      <c r="J9" t="s">
        <v>66</v>
      </c>
      <c r="K9" t="s">
        <v>67</v>
      </c>
      <c r="L9" s="31">
        <v>93000000000</v>
      </c>
      <c r="M9">
        <v>1940</v>
      </c>
      <c r="N9">
        <v>1</v>
      </c>
      <c r="O9">
        <v>28</v>
      </c>
      <c r="P9" s="1">
        <v>141.54</v>
      </c>
      <c r="Q9" s="3">
        <v>1258286717125</v>
      </c>
      <c r="R9">
        <v>75</v>
      </c>
      <c r="S9">
        <v>13.1</v>
      </c>
      <c r="T9">
        <v>55.1</v>
      </c>
      <c r="U9">
        <v>126014024</v>
      </c>
      <c r="V9" s="14">
        <f ca="1">YEARFRAC(TODAY(),Data[[#This Row],[Birth Date]],1)</f>
        <v>84.874061906142302</v>
      </c>
      <c r="W9" s="15">
        <f>DATE(Data[[#This Row],[birth Year]],Data[[#This Row],[birth Month]],Data[[#This Row],[birth Day]])</f>
        <v>14638</v>
      </c>
      <c r="AC9" s="1"/>
      <c r="AI9" s="1"/>
    </row>
    <row r="10" spans="1:35" x14ac:dyDescent="0.55000000000000004">
      <c r="A10" s="1">
        <v>9</v>
      </c>
      <c r="B10" s="1" t="s">
        <v>68</v>
      </c>
      <c r="C10" t="s">
        <v>69</v>
      </c>
      <c r="D10" s="1" t="s">
        <v>70</v>
      </c>
      <c r="E10" s="1" t="s">
        <v>71</v>
      </c>
      <c r="F10" s="1" t="s">
        <v>68</v>
      </c>
      <c r="G10" s="1" t="s">
        <v>68</v>
      </c>
      <c r="H10" s="26" t="s">
        <v>1802</v>
      </c>
      <c r="I10" s="1" t="s">
        <v>1755</v>
      </c>
      <c r="J10" t="s">
        <v>72</v>
      </c>
      <c r="K10" t="s">
        <v>73</v>
      </c>
      <c r="L10" s="31">
        <v>83400000000</v>
      </c>
      <c r="M10">
        <v>1957</v>
      </c>
      <c r="N10">
        <v>4</v>
      </c>
      <c r="O10">
        <v>19</v>
      </c>
      <c r="P10" s="1">
        <v>180.44</v>
      </c>
      <c r="Q10" s="3">
        <v>2611000000000</v>
      </c>
      <c r="R10">
        <v>69.400000000000006</v>
      </c>
      <c r="S10">
        <v>11.2</v>
      </c>
      <c r="T10">
        <v>49.7</v>
      </c>
      <c r="U10">
        <v>1366417754</v>
      </c>
      <c r="V10" s="14">
        <f ca="1">YEARFRAC(TODAY(),Data[[#This Row],[Birth Date]],1)</f>
        <v>67.652292950034223</v>
      </c>
      <c r="W10" s="15">
        <f>DATE(Data[[#This Row],[birth Year]],Data[[#This Row],[birth Month]],Data[[#This Row],[birth Day]])</f>
        <v>20929</v>
      </c>
      <c r="AC10" s="1"/>
      <c r="AI10" s="1"/>
    </row>
    <row r="11" spans="1:35" x14ac:dyDescent="0.55000000000000004">
      <c r="A11" s="1">
        <v>10</v>
      </c>
      <c r="B11" s="1" t="s">
        <v>35</v>
      </c>
      <c r="C11" t="s">
        <v>74</v>
      </c>
      <c r="D11" s="1" t="s">
        <v>30</v>
      </c>
      <c r="E11" s="1" t="s">
        <v>75</v>
      </c>
      <c r="F11" s="1" t="s">
        <v>53</v>
      </c>
      <c r="G11" s="1" t="s">
        <v>35</v>
      </c>
      <c r="H11" s="26" t="s">
        <v>1803</v>
      </c>
      <c r="I11" s="1" t="s">
        <v>1755</v>
      </c>
      <c r="J11" t="s">
        <v>76</v>
      </c>
      <c r="K11" t="s">
        <v>77</v>
      </c>
      <c r="L11" s="31">
        <v>80700000000</v>
      </c>
      <c r="M11">
        <v>1956</v>
      </c>
      <c r="N11">
        <v>3</v>
      </c>
      <c r="O11">
        <v>24</v>
      </c>
      <c r="P11" s="1">
        <v>117.24</v>
      </c>
      <c r="Q11" s="3">
        <v>21427700000000</v>
      </c>
      <c r="R11">
        <v>78.5</v>
      </c>
      <c r="S11">
        <v>9.6</v>
      </c>
      <c r="T11">
        <v>36.6</v>
      </c>
      <c r="U11">
        <v>328239523</v>
      </c>
      <c r="V11" s="14">
        <f ca="1">YEARFRAC(TODAY(),Data[[#This Row],[Birth Date]],1)</f>
        <v>68.720747530055945</v>
      </c>
      <c r="W11" s="15">
        <f>DATE(Data[[#This Row],[birth Year]],Data[[#This Row],[birth Month]],Data[[#This Row],[birth Day]])</f>
        <v>20538</v>
      </c>
      <c r="AC11" s="1"/>
      <c r="AI11" s="1"/>
    </row>
    <row r="12" spans="1:35" x14ac:dyDescent="0.55000000000000004">
      <c r="A12" s="1">
        <v>11</v>
      </c>
      <c r="B12" s="1" t="s">
        <v>21</v>
      </c>
      <c r="C12" t="s">
        <v>78</v>
      </c>
      <c r="D12" s="1" t="s">
        <v>23</v>
      </c>
      <c r="E12" s="1" t="s">
        <v>24</v>
      </c>
      <c r="F12" s="1" t="s">
        <v>79</v>
      </c>
      <c r="G12" s="1" t="s">
        <v>21</v>
      </c>
      <c r="H12" s="26" t="s">
        <v>1802</v>
      </c>
      <c r="I12" s="1" t="s">
        <v>1756</v>
      </c>
      <c r="J12" t="s">
        <v>80</v>
      </c>
      <c r="K12" t="s">
        <v>81</v>
      </c>
      <c r="L12" s="31">
        <v>80500000000</v>
      </c>
      <c r="M12">
        <v>1953</v>
      </c>
      <c r="N12">
        <v>7</v>
      </c>
      <c r="O12">
        <v>10</v>
      </c>
      <c r="P12" s="1">
        <v>110.05</v>
      </c>
      <c r="Q12" s="3">
        <v>2715518274227</v>
      </c>
      <c r="R12">
        <v>82.5</v>
      </c>
      <c r="S12">
        <v>24.2</v>
      </c>
      <c r="T12">
        <v>60.7</v>
      </c>
      <c r="U12">
        <v>67059887</v>
      </c>
      <c r="V12" s="14">
        <f ca="1">YEARFRAC(TODAY(),Data[[#This Row],[Birth Date]],1)</f>
        <v>71.427789185489388</v>
      </c>
      <c r="W12" s="15">
        <f>DATE(Data[[#This Row],[birth Year]],Data[[#This Row],[birth Month]],Data[[#This Row],[birth Day]])</f>
        <v>19550</v>
      </c>
      <c r="AC12" s="1"/>
      <c r="AI12" s="1"/>
    </row>
    <row r="13" spans="1:35" x14ac:dyDescent="0.55000000000000004">
      <c r="A13" s="1">
        <v>12</v>
      </c>
      <c r="B13" s="1" t="s">
        <v>35</v>
      </c>
      <c r="C13" t="s">
        <v>82</v>
      </c>
      <c r="D13" s="1" t="s">
        <v>30</v>
      </c>
      <c r="E13" s="1" t="s">
        <v>83</v>
      </c>
      <c r="F13" s="1" t="s">
        <v>84</v>
      </c>
      <c r="G13" s="1" t="s">
        <v>35</v>
      </c>
      <c r="H13" s="26" t="s">
        <v>1803</v>
      </c>
      <c r="I13" s="1" t="s">
        <v>1755</v>
      </c>
      <c r="J13" t="s">
        <v>85</v>
      </c>
      <c r="K13" t="s">
        <v>45</v>
      </c>
      <c r="L13" s="31">
        <v>79200000000</v>
      </c>
      <c r="M13">
        <v>1973</v>
      </c>
      <c r="N13">
        <v>3</v>
      </c>
      <c r="O13">
        <v>26</v>
      </c>
      <c r="P13" s="1">
        <v>117.24</v>
      </c>
      <c r="Q13" s="3">
        <v>21427700000000</v>
      </c>
      <c r="R13">
        <v>78.5</v>
      </c>
      <c r="S13">
        <v>9.6</v>
      </c>
      <c r="T13">
        <v>36.6</v>
      </c>
      <c r="U13">
        <v>328239523</v>
      </c>
      <c r="V13" s="14">
        <f ca="1">YEARFRAC(TODAY(),Data[[#This Row],[Birth Date]],1)</f>
        <v>51.718001368925393</v>
      </c>
      <c r="W13" s="15">
        <f>DATE(Data[[#This Row],[birth Year]],Data[[#This Row],[birth Month]],Data[[#This Row],[birth Day]])</f>
        <v>26749</v>
      </c>
      <c r="AC13" s="1"/>
      <c r="AI13" s="1"/>
    </row>
    <row r="14" spans="1:35" x14ac:dyDescent="0.55000000000000004">
      <c r="A14" s="1">
        <v>13</v>
      </c>
      <c r="B14" s="1" t="s">
        <v>21</v>
      </c>
      <c r="C14" t="s">
        <v>86</v>
      </c>
      <c r="D14" s="1" t="s">
        <v>87</v>
      </c>
      <c r="E14" s="1" t="s">
        <v>88</v>
      </c>
      <c r="F14" s="1" t="s">
        <v>89</v>
      </c>
      <c r="G14" s="1" t="s">
        <v>21</v>
      </c>
      <c r="H14" s="26" t="s">
        <v>1803</v>
      </c>
      <c r="I14" s="1" t="s">
        <v>1755</v>
      </c>
      <c r="J14" t="s">
        <v>90</v>
      </c>
      <c r="K14" t="s">
        <v>91</v>
      </c>
      <c r="L14" s="31">
        <v>77300000000</v>
      </c>
      <c r="M14">
        <v>1936</v>
      </c>
      <c r="N14">
        <v>3</v>
      </c>
      <c r="O14">
        <v>28</v>
      </c>
      <c r="P14" s="1">
        <v>110.96</v>
      </c>
      <c r="Q14" s="3">
        <v>1394116310769</v>
      </c>
      <c r="R14">
        <v>83.3</v>
      </c>
      <c r="S14">
        <v>14.2</v>
      </c>
      <c r="T14">
        <v>47</v>
      </c>
      <c r="U14">
        <v>47076781</v>
      </c>
      <c r="V14" s="14">
        <f ca="1">YEARFRAC(TODAY(),Data[[#This Row],[Birth Date]],1)</f>
        <v>88.709794512120098</v>
      </c>
      <c r="W14" s="15">
        <f>DATE(Data[[#This Row],[birth Year]],Data[[#This Row],[birth Month]],Data[[#This Row],[birth Day]])</f>
        <v>13237</v>
      </c>
      <c r="AC14" s="1"/>
      <c r="AI14" s="1"/>
    </row>
    <row r="15" spans="1:35" x14ac:dyDescent="0.55000000000000004">
      <c r="A15" s="1">
        <v>14</v>
      </c>
      <c r="B15" s="1" t="s">
        <v>35</v>
      </c>
      <c r="C15" t="s">
        <v>92</v>
      </c>
      <c r="D15" s="1" t="s">
        <v>30</v>
      </c>
      <c r="E15" s="1" t="s">
        <v>93</v>
      </c>
      <c r="F15" s="1" t="s">
        <v>84</v>
      </c>
      <c r="G15" s="1" t="s">
        <v>35</v>
      </c>
      <c r="H15" s="26" t="s">
        <v>1803</v>
      </c>
      <c r="I15" s="1" t="s">
        <v>1755</v>
      </c>
      <c r="J15" t="s">
        <v>94</v>
      </c>
      <c r="K15" t="s">
        <v>95</v>
      </c>
      <c r="L15" s="31">
        <v>76000000000</v>
      </c>
      <c r="M15">
        <v>1973</v>
      </c>
      <c r="N15">
        <v>8</v>
      </c>
      <c r="O15">
        <v>21</v>
      </c>
      <c r="P15" s="1">
        <v>117.24</v>
      </c>
      <c r="Q15" s="3">
        <v>21427700000000</v>
      </c>
      <c r="R15">
        <v>78.5</v>
      </c>
      <c r="S15">
        <v>9.6</v>
      </c>
      <c r="T15">
        <v>36.6</v>
      </c>
      <c r="U15">
        <v>328239523</v>
      </c>
      <c r="V15" s="14">
        <f ca="1">YEARFRAC(TODAY(),Data[[#This Row],[Birth Date]],1)</f>
        <v>51.312799452429843</v>
      </c>
      <c r="W15" s="15">
        <f>DATE(Data[[#This Row],[birth Year]],Data[[#This Row],[birth Month]],Data[[#This Row],[birth Day]])</f>
        <v>26897</v>
      </c>
      <c r="AC15" s="1"/>
      <c r="AI15" s="1"/>
    </row>
    <row r="16" spans="1:35" x14ac:dyDescent="0.55000000000000004">
      <c r="A16" s="1">
        <v>15</v>
      </c>
      <c r="B16" s="1" t="s">
        <v>96</v>
      </c>
      <c r="C16" t="s">
        <v>97</v>
      </c>
      <c r="D16" s="1" t="s">
        <v>98</v>
      </c>
      <c r="E16" s="1" t="s">
        <v>99</v>
      </c>
      <c r="F16" s="1" t="s">
        <v>100</v>
      </c>
      <c r="G16" s="1" t="s">
        <v>96</v>
      </c>
      <c r="H16" s="26" t="s">
        <v>1803</v>
      </c>
      <c r="I16" s="1" t="s">
        <v>1755</v>
      </c>
      <c r="J16" t="s">
        <v>101</v>
      </c>
      <c r="K16" t="s">
        <v>102</v>
      </c>
      <c r="L16" s="31">
        <v>68000000000</v>
      </c>
      <c r="M16">
        <v>1954</v>
      </c>
      <c r="N16">
        <v>12</v>
      </c>
      <c r="O16">
        <v>1</v>
      </c>
      <c r="P16" s="1">
        <v>125.08</v>
      </c>
      <c r="Q16" s="3">
        <v>19910000000000</v>
      </c>
      <c r="R16">
        <v>77</v>
      </c>
      <c r="S16">
        <v>9.4</v>
      </c>
      <c r="T16">
        <v>59.2</v>
      </c>
      <c r="U16">
        <v>1397715000</v>
      </c>
      <c r="V16" s="14">
        <f ca="1">YEARFRAC(TODAY(),Data[[#This Row],[Birth Date]],1)</f>
        <v>70.033547989048699</v>
      </c>
      <c r="W16" s="15">
        <f>DATE(Data[[#This Row],[birth Year]],Data[[#This Row],[birth Month]],Data[[#This Row],[birth Day]])</f>
        <v>20059</v>
      </c>
      <c r="AC16" s="1"/>
      <c r="AI16" s="1"/>
    </row>
    <row r="17" spans="1:35" x14ac:dyDescent="0.55000000000000004">
      <c r="A17" s="1">
        <v>16</v>
      </c>
      <c r="B17" s="1" t="s">
        <v>35</v>
      </c>
      <c r="C17" t="s">
        <v>103</v>
      </c>
      <c r="D17" s="1" t="s">
        <v>30</v>
      </c>
      <c r="E17" s="1" t="s">
        <v>83</v>
      </c>
      <c r="F17" s="1" t="s">
        <v>104</v>
      </c>
      <c r="G17" s="1" t="s">
        <v>35</v>
      </c>
      <c r="H17" s="26" t="s">
        <v>1803</v>
      </c>
      <c r="I17" s="1" t="s">
        <v>1755</v>
      </c>
      <c r="J17" t="s">
        <v>105</v>
      </c>
      <c r="K17" t="s">
        <v>106</v>
      </c>
      <c r="L17" s="31">
        <v>64400000000</v>
      </c>
      <c r="M17">
        <v>1984</v>
      </c>
      <c r="N17">
        <v>5</v>
      </c>
      <c r="O17">
        <v>14</v>
      </c>
      <c r="P17" s="1">
        <v>117.24</v>
      </c>
      <c r="Q17" s="3">
        <v>21427700000000</v>
      </c>
      <c r="R17">
        <v>78.5</v>
      </c>
      <c r="S17">
        <v>9.6</v>
      </c>
      <c r="T17">
        <v>36.6</v>
      </c>
      <c r="U17">
        <v>328239523</v>
      </c>
      <c r="V17" s="14">
        <f ca="1">YEARFRAC(TODAY(),Data[[#This Row],[Birth Date]],1)</f>
        <v>40.581129807692307</v>
      </c>
      <c r="W17" s="15">
        <f>DATE(Data[[#This Row],[birth Year]],Data[[#This Row],[birth Month]],Data[[#This Row],[birth Day]])</f>
        <v>30816</v>
      </c>
      <c r="AC17" s="1"/>
      <c r="AI17" s="1"/>
    </row>
    <row r="18" spans="1:35" x14ac:dyDescent="0.55000000000000004">
      <c r="A18" s="1">
        <v>17</v>
      </c>
      <c r="B18" s="1" t="s">
        <v>68</v>
      </c>
      <c r="C18" t="s">
        <v>107</v>
      </c>
      <c r="D18" s="1" t="s">
        <v>30</v>
      </c>
      <c r="E18" s="1" t="s">
        <v>108</v>
      </c>
      <c r="F18" s="1" t="s">
        <v>109</v>
      </c>
      <c r="G18" s="1" t="s">
        <v>68</v>
      </c>
      <c r="H18" s="26" t="s">
        <v>1802</v>
      </c>
      <c r="I18" s="1" t="s">
        <v>1755</v>
      </c>
      <c r="J18" t="s">
        <v>110</v>
      </c>
      <c r="K18" t="s">
        <v>111</v>
      </c>
      <c r="L18" s="31">
        <v>59000000000</v>
      </c>
      <c r="M18">
        <v>1935</v>
      </c>
      <c r="N18">
        <v>11</v>
      </c>
      <c r="O18">
        <v>1</v>
      </c>
      <c r="P18" s="1">
        <v>117.24</v>
      </c>
      <c r="Q18" s="3">
        <v>21427700000000</v>
      </c>
      <c r="R18">
        <v>78.5</v>
      </c>
      <c r="S18">
        <v>9.6</v>
      </c>
      <c r="T18">
        <v>36.6</v>
      </c>
      <c r="U18">
        <v>328239523</v>
      </c>
      <c r="V18" s="14">
        <f ca="1">YEARFRAC(TODAY(),Data[[#This Row],[Birth Date]],1)</f>
        <v>89.115687646396751</v>
      </c>
      <c r="W18" s="15">
        <f>DATE(Data[[#This Row],[birth Year]],Data[[#This Row],[birth Month]],Data[[#This Row],[birth Day]])</f>
        <v>13089</v>
      </c>
      <c r="AC18" s="1"/>
      <c r="AI18" s="1"/>
    </row>
    <row r="19" spans="1:35" x14ac:dyDescent="0.55000000000000004">
      <c r="A19" s="1">
        <v>19</v>
      </c>
      <c r="B19" s="1" t="s">
        <v>21</v>
      </c>
      <c r="C19" t="s">
        <v>114</v>
      </c>
      <c r="D19" s="1" t="s">
        <v>30</v>
      </c>
      <c r="E19" s="1" t="s">
        <v>115</v>
      </c>
      <c r="F19" s="1" t="s">
        <v>116</v>
      </c>
      <c r="G19" s="1" t="s">
        <v>21</v>
      </c>
      <c r="H19" s="26" t="s">
        <v>1802</v>
      </c>
      <c r="I19" s="1" t="s">
        <v>1755</v>
      </c>
      <c r="J19" t="s">
        <v>117</v>
      </c>
      <c r="K19" t="s">
        <v>118</v>
      </c>
      <c r="L19" s="31">
        <v>58800000000</v>
      </c>
      <c r="M19">
        <v>1948</v>
      </c>
      <c r="N19">
        <v>6</v>
      </c>
      <c r="O19">
        <v>7</v>
      </c>
      <c r="P19" s="1">
        <v>117.24</v>
      </c>
      <c r="Q19" s="3">
        <v>21427700000000</v>
      </c>
      <c r="R19">
        <v>78.5</v>
      </c>
      <c r="S19">
        <v>9.6</v>
      </c>
      <c r="T19">
        <v>36.6</v>
      </c>
      <c r="U19">
        <v>328239523</v>
      </c>
      <c r="V19" s="14">
        <f ca="1">YEARFRAC(TODAY(),Data[[#This Row],[Birth Date]],1)</f>
        <v>76.515413333333328</v>
      </c>
      <c r="W19" s="15">
        <f>DATE(Data[[#This Row],[birth Year]],Data[[#This Row],[birth Month]],Data[[#This Row],[birth Day]])</f>
        <v>17691</v>
      </c>
      <c r="AC19" s="1"/>
      <c r="AI19" s="1"/>
    </row>
    <row r="20" spans="1:35" x14ac:dyDescent="0.55000000000000004">
      <c r="A20" s="1">
        <v>20</v>
      </c>
      <c r="B20" s="1" t="s">
        <v>21</v>
      </c>
      <c r="C20" t="s">
        <v>119</v>
      </c>
      <c r="D20" s="1" t="s">
        <v>30</v>
      </c>
      <c r="E20" s="1" t="s">
        <v>115</v>
      </c>
      <c r="F20" s="1" t="s">
        <v>116</v>
      </c>
      <c r="G20" s="1" t="s">
        <v>21</v>
      </c>
      <c r="H20" s="26" t="s">
        <v>1802</v>
      </c>
      <c r="I20" s="1" t="s">
        <v>1755</v>
      </c>
      <c r="J20" t="s">
        <v>117</v>
      </c>
      <c r="K20" t="s">
        <v>120</v>
      </c>
      <c r="L20" s="31">
        <v>57600000000</v>
      </c>
      <c r="M20">
        <v>1944</v>
      </c>
      <c r="N20">
        <v>10</v>
      </c>
      <c r="O20">
        <v>27</v>
      </c>
      <c r="P20" s="1">
        <v>117.24</v>
      </c>
      <c r="Q20" s="3">
        <v>21427700000000</v>
      </c>
      <c r="R20">
        <v>78.5</v>
      </c>
      <c r="S20">
        <v>9.6</v>
      </c>
      <c r="T20">
        <v>36.6</v>
      </c>
      <c r="U20">
        <v>328239523</v>
      </c>
      <c r="V20" s="14">
        <f ca="1">YEARFRAC(TODAY(),Data[[#This Row],[Birth Date]],1)</f>
        <v>80.126647738795384</v>
      </c>
      <c r="W20" s="15">
        <f>DATE(Data[[#This Row],[birth Year]],Data[[#This Row],[birth Month]],Data[[#This Row],[birth Day]])</f>
        <v>16372</v>
      </c>
      <c r="AC20" s="1"/>
      <c r="AI20" s="1"/>
    </row>
    <row r="21" spans="1:35" x14ac:dyDescent="0.55000000000000004">
      <c r="A21" s="1">
        <v>21</v>
      </c>
      <c r="B21" s="1" t="s">
        <v>21</v>
      </c>
      <c r="C21" t="s">
        <v>121</v>
      </c>
      <c r="D21" s="1" t="s">
        <v>30</v>
      </c>
      <c r="E21" s="1" t="s">
        <v>122</v>
      </c>
      <c r="F21" s="1" t="s">
        <v>116</v>
      </c>
      <c r="G21" s="1" t="s">
        <v>21</v>
      </c>
      <c r="H21" s="26" t="s">
        <v>1802</v>
      </c>
      <c r="I21" s="1" t="s">
        <v>1756</v>
      </c>
      <c r="J21" t="s">
        <v>117</v>
      </c>
      <c r="K21" t="s">
        <v>123</v>
      </c>
      <c r="L21" s="31">
        <v>56700000000</v>
      </c>
      <c r="M21">
        <v>1949</v>
      </c>
      <c r="N21">
        <v>10</v>
      </c>
      <c r="O21">
        <v>7</v>
      </c>
      <c r="P21" s="1">
        <v>117.24</v>
      </c>
      <c r="Q21" s="3">
        <v>21427700000000</v>
      </c>
      <c r="R21">
        <v>78.5</v>
      </c>
      <c r="S21">
        <v>9.6</v>
      </c>
      <c r="T21">
        <v>36.6</v>
      </c>
      <c r="U21">
        <v>328239523</v>
      </c>
      <c r="V21" s="14">
        <f ca="1">YEARFRAC(TODAY(),Data[[#This Row],[Birth Date]],1)</f>
        <v>75.184120465434631</v>
      </c>
      <c r="W21" s="15">
        <f>DATE(Data[[#This Row],[birth Year]],Data[[#This Row],[birth Month]],Data[[#This Row],[birth Day]])</f>
        <v>18178</v>
      </c>
      <c r="AC21" s="1"/>
      <c r="AI21" s="1"/>
    </row>
    <row r="22" spans="1:35" x14ac:dyDescent="0.55000000000000004">
      <c r="A22" s="1">
        <v>22</v>
      </c>
      <c r="B22" s="1" t="s">
        <v>56</v>
      </c>
      <c r="C22" t="s">
        <v>124</v>
      </c>
      <c r="D22" s="1" t="s">
        <v>125</v>
      </c>
      <c r="E22" s="1" t="s">
        <v>126</v>
      </c>
      <c r="F22" s="1" t="s">
        <v>127</v>
      </c>
      <c r="G22" s="1" t="s">
        <v>56</v>
      </c>
      <c r="H22" s="26" t="s">
        <v>1802</v>
      </c>
      <c r="I22" s="1" t="s">
        <v>1755</v>
      </c>
      <c r="J22" t="s">
        <v>128</v>
      </c>
      <c r="K22" t="s">
        <v>129</v>
      </c>
      <c r="L22" s="31">
        <v>54400000000</v>
      </c>
      <c r="M22">
        <v>1957</v>
      </c>
      <c r="N22">
        <v>6</v>
      </c>
      <c r="O22">
        <v>12</v>
      </c>
      <c r="P22" s="1">
        <v>116.76</v>
      </c>
      <c r="Q22" s="3">
        <v>1736425629520</v>
      </c>
      <c r="R22">
        <v>81.900000000000006</v>
      </c>
      <c r="S22">
        <v>12.8</v>
      </c>
      <c r="T22">
        <v>24.5</v>
      </c>
      <c r="U22">
        <v>36991981</v>
      </c>
      <c r="V22" s="14">
        <f ca="1">YEARFRAC(TODAY(),Data[[#This Row],[Birth Date]],1)</f>
        <v>67.504449007529089</v>
      </c>
      <c r="W22" s="15">
        <f>DATE(Data[[#This Row],[birth Year]],Data[[#This Row],[birth Month]],Data[[#This Row],[birth Day]])</f>
        <v>20983</v>
      </c>
      <c r="AC22" s="1"/>
      <c r="AI22" s="1"/>
    </row>
    <row r="23" spans="1:35" x14ac:dyDescent="0.55000000000000004">
      <c r="A23" s="1">
        <v>23</v>
      </c>
      <c r="B23" s="1" t="s">
        <v>35</v>
      </c>
      <c r="C23" t="s">
        <v>130</v>
      </c>
      <c r="D23" s="1" t="s">
        <v>30</v>
      </c>
      <c r="E23" s="1" t="s">
        <v>31</v>
      </c>
      <c r="F23" s="1" t="s">
        <v>131</v>
      </c>
      <c r="G23" s="1" t="s">
        <v>35</v>
      </c>
      <c r="H23" s="26" t="s">
        <v>1803</v>
      </c>
      <c r="I23" s="1" t="s">
        <v>1755</v>
      </c>
      <c r="J23" t="s">
        <v>132</v>
      </c>
      <c r="K23" t="s">
        <v>61</v>
      </c>
      <c r="L23" s="31">
        <v>50100000000</v>
      </c>
      <c r="M23">
        <v>1965</v>
      </c>
      <c r="N23">
        <v>2</v>
      </c>
      <c r="O23">
        <v>23</v>
      </c>
      <c r="P23" s="1">
        <v>117.24</v>
      </c>
      <c r="Q23" s="3">
        <v>21427700000000</v>
      </c>
      <c r="R23">
        <v>78.5</v>
      </c>
      <c r="S23">
        <v>9.6</v>
      </c>
      <c r="T23">
        <v>36.6</v>
      </c>
      <c r="U23">
        <v>328239523</v>
      </c>
      <c r="V23" s="14">
        <f ca="1">YEARFRAC(TODAY(),Data[[#This Row],[Birth Date]],1)</f>
        <v>59.802874743326491</v>
      </c>
      <c r="W23" s="15">
        <f>DATE(Data[[#This Row],[birth Year]],Data[[#This Row],[birth Month]],Data[[#This Row],[birth Day]])</f>
        <v>23796</v>
      </c>
      <c r="AC23" s="1"/>
      <c r="AI23" s="1"/>
    </row>
    <row r="24" spans="1:35" x14ac:dyDescent="0.55000000000000004">
      <c r="A24" s="1">
        <v>24</v>
      </c>
      <c r="B24" s="1" t="s">
        <v>68</v>
      </c>
      <c r="C24" t="s">
        <v>133</v>
      </c>
      <c r="D24" s="1" t="s">
        <v>70</v>
      </c>
      <c r="E24" s="1" t="s">
        <v>134</v>
      </c>
      <c r="F24" s="1" t="s">
        <v>135</v>
      </c>
      <c r="G24" s="1" t="s">
        <v>68</v>
      </c>
      <c r="H24" s="26" t="s">
        <v>1803</v>
      </c>
      <c r="I24" s="1" t="s">
        <v>1755</v>
      </c>
      <c r="J24" t="s">
        <v>136</v>
      </c>
      <c r="K24" t="s">
        <v>137</v>
      </c>
      <c r="L24" s="31">
        <v>47200000000</v>
      </c>
      <c r="M24">
        <v>1962</v>
      </c>
      <c r="N24">
        <v>6</v>
      </c>
      <c r="O24">
        <v>24</v>
      </c>
      <c r="P24" s="1">
        <v>180.44</v>
      </c>
      <c r="Q24" s="3">
        <v>2611000000000</v>
      </c>
      <c r="R24">
        <v>69.400000000000006</v>
      </c>
      <c r="S24">
        <v>11.2</v>
      </c>
      <c r="T24">
        <v>49.7</v>
      </c>
      <c r="U24">
        <v>1366417754</v>
      </c>
      <c r="V24" s="14">
        <f ca="1">YEARFRAC(TODAY(),Data[[#This Row],[Birth Date]],1)</f>
        <v>62.471600538872714</v>
      </c>
      <c r="W24" s="15">
        <f>DATE(Data[[#This Row],[birth Year]],Data[[#This Row],[birth Month]],Data[[#This Row],[birth Day]])</f>
        <v>22821</v>
      </c>
      <c r="AC24" s="1"/>
      <c r="AI24" s="1"/>
    </row>
    <row r="25" spans="1:35" x14ac:dyDescent="0.55000000000000004">
      <c r="A25" s="1">
        <v>25</v>
      </c>
      <c r="B25" s="1" t="s">
        <v>21</v>
      </c>
      <c r="C25" t="s">
        <v>138</v>
      </c>
      <c r="D25" s="1" t="s">
        <v>30</v>
      </c>
      <c r="E25" s="1" t="s">
        <v>139</v>
      </c>
      <c r="F25" s="1" t="s">
        <v>140</v>
      </c>
      <c r="G25" s="1" t="s">
        <v>21</v>
      </c>
      <c r="H25" s="26" t="s">
        <v>1803</v>
      </c>
      <c r="I25" s="1" t="s">
        <v>1755</v>
      </c>
      <c r="J25" t="s">
        <v>141</v>
      </c>
      <c r="K25" t="s">
        <v>142</v>
      </c>
      <c r="L25" s="31">
        <v>45100000000</v>
      </c>
      <c r="M25">
        <v>1938</v>
      </c>
      <c r="N25">
        <v>2</v>
      </c>
      <c r="O25">
        <v>24</v>
      </c>
      <c r="P25" s="1">
        <v>117.24</v>
      </c>
      <c r="Q25" s="3">
        <v>21427700000000</v>
      </c>
      <c r="R25">
        <v>78.5</v>
      </c>
      <c r="S25">
        <v>9.6</v>
      </c>
      <c r="T25">
        <v>36.6</v>
      </c>
      <c r="U25">
        <v>328239523</v>
      </c>
      <c r="V25" s="14">
        <f ca="1">YEARFRAC(TODAY(),Data[[#This Row],[Birth Date]],1)</f>
        <v>86.800138464927471</v>
      </c>
      <c r="W25" s="15">
        <f>DATE(Data[[#This Row],[birth Year]],Data[[#This Row],[birth Month]],Data[[#This Row],[birth Day]])</f>
        <v>13935</v>
      </c>
      <c r="AC25" s="1"/>
      <c r="AI25" s="1"/>
    </row>
    <row r="26" spans="1:35" x14ac:dyDescent="0.55000000000000004">
      <c r="A26" s="1">
        <v>26</v>
      </c>
      <c r="B26" s="1" t="s">
        <v>35</v>
      </c>
      <c r="C26" t="s">
        <v>143</v>
      </c>
      <c r="D26" s="1" t="s">
        <v>98</v>
      </c>
      <c r="E26" s="1" t="s">
        <v>144</v>
      </c>
      <c r="F26" s="1" t="s">
        <v>145</v>
      </c>
      <c r="G26" s="1" t="s">
        <v>35</v>
      </c>
      <c r="H26" s="26" t="s">
        <v>1803</v>
      </c>
      <c r="I26" s="1" t="s">
        <v>1755</v>
      </c>
      <c r="J26" t="s">
        <v>146</v>
      </c>
      <c r="K26" t="s">
        <v>147</v>
      </c>
      <c r="L26" s="31">
        <v>45000000000</v>
      </c>
      <c r="M26">
        <v>1984</v>
      </c>
      <c r="N26">
        <v>1</v>
      </c>
      <c r="O26">
        <v>1</v>
      </c>
      <c r="P26" s="1">
        <v>125.08</v>
      </c>
      <c r="Q26" s="3">
        <v>19910000000000</v>
      </c>
      <c r="R26">
        <v>77</v>
      </c>
      <c r="S26">
        <v>9.4</v>
      </c>
      <c r="T26">
        <v>59.2</v>
      </c>
      <c r="U26">
        <v>1397715000</v>
      </c>
      <c r="V26" s="14">
        <f ca="1">YEARFRAC(TODAY(),Data[[#This Row],[Birth Date]],1)</f>
        <v>40.947983440170944</v>
      </c>
      <c r="W26" s="15">
        <f>DATE(Data[[#This Row],[birth Year]],Data[[#This Row],[birth Month]],Data[[#This Row],[birth Day]])</f>
        <v>30682</v>
      </c>
      <c r="AC26" s="1"/>
      <c r="AI26" s="1"/>
    </row>
    <row r="27" spans="1:35" x14ac:dyDescent="0.55000000000000004">
      <c r="A27" s="1">
        <v>27</v>
      </c>
      <c r="B27" s="1" t="s">
        <v>21</v>
      </c>
      <c r="C27" t="s">
        <v>148</v>
      </c>
      <c r="D27" s="1" t="s">
        <v>149</v>
      </c>
      <c r="E27" s="1" t="s">
        <v>150</v>
      </c>
      <c r="F27" s="1" t="s">
        <v>151</v>
      </c>
      <c r="G27" s="1" t="s">
        <v>21</v>
      </c>
      <c r="H27" s="26" t="s">
        <v>1802</v>
      </c>
      <c r="I27" s="1" t="s">
        <v>1755</v>
      </c>
      <c r="J27" t="s">
        <v>152</v>
      </c>
      <c r="K27" t="s">
        <v>153</v>
      </c>
      <c r="L27" s="31">
        <v>42900000000</v>
      </c>
      <c r="M27">
        <v>1939</v>
      </c>
      <c r="N27">
        <v>9</v>
      </c>
      <c r="O27">
        <v>24</v>
      </c>
      <c r="P27" s="1">
        <v>112.85</v>
      </c>
      <c r="Q27" s="3">
        <v>3845630030824</v>
      </c>
      <c r="R27">
        <v>80.900000000000006</v>
      </c>
      <c r="S27">
        <v>11.5</v>
      </c>
      <c r="T27">
        <v>48.8</v>
      </c>
      <c r="U27">
        <v>83132799</v>
      </c>
      <c r="V27" s="14">
        <f ca="1">YEARFRAC(TODAY(),Data[[#This Row],[Birth Date]],1)</f>
        <v>85.219724945880557</v>
      </c>
      <c r="W27" s="15">
        <f>DATE(Data[[#This Row],[birth Year]],Data[[#This Row],[birth Month]],Data[[#This Row],[birth Day]])</f>
        <v>14512</v>
      </c>
      <c r="AC27" s="1"/>
      <c r="AI27" s="1"/>
    </row>
    <row r="28" spans="1:35" x14ac:dyDescent="0.55000000000000004">
      <c r="A28" s="1">
        <v>28</v>
      </c>
      <c r="B28" s="1" t="s">
        <v>21</v>
      </c>
      <c r="C28" t="s">
        <v>154</v>
      </c>
      <c r="D28" s="1" t="s">
        <v>23</v>
      </c>
      <c r="E28" s="1" t="s">
        <v>24</v>
      </c>
      <c r="F28" s="1" t="s">
        <v>155</v>
      </c>
      <c r="G28" s="1" t="s">
        <v>21</v>
      </c>
      <c r="H28" s="26" t="s">
        <v>1803</v>
      </c>
      <c r="I28" s="1" t="s">
        <v>1755</v>
      </c>
      <c r="J28" t="s">
        <v>156</v>
      </c>
      <c r="K28" t="s">
        <v>157</v>
      </c>
      <c r="L28" s="31">
        <v>40100000000</v>
      </c>
      <c r="M28">
        <v>1936</v>
      </c>
      <c r="N28">
        <v>8</v>
      </c>
      <c r="O28">
        <v>21</v>
      </c>
      <c r="P28" s="1">
        <v>110.05</v>
      </c>
      <c r="Q28" s="3">
        <v>2715518274227</v>
      </c>
      <c r="R28">
        <v>82.5</v>
      </c>
      <c r="S28">
        <v>24.2</v>
      </c>
      <c r="T28">
        <v>60.7</v>
      </c>
      <c r="U28">
        <v>67059887</v>
      </c>
      <c r="V28" s="14">
        <f ca="1">YEARFRAC(TODAY(),Data[[#This Row],[Birth Date]],1)</f>
        <v>88.310077519379846</v>
      </c>
      <c r="W28" s="15">
        <f>DATE(Data[[#This Row],[birth Year]],Data[[#This Row],[birth Month]],Data[[#This Row],[birth Day]])</f>
        <v>13383</v>
      </c>
      <c r="AC28" s="1"/>
      <c r="AI28" s="1"/>
    </row>
    <row r="29" spans="1:35" x14ac:dyDescent="0.55000000000000004">
      <c r="A29" s="1">
        <v>29</v>
      </c>
      <c r="B29" s="1" t="s">
        <v>158</v>
      </c>
      <c r="C29" t="s">
        <v>159</v>
      </c>
      <c r="D29" s="1" t="s">
        <v>160</v>
      </c>
      <c r="E29" s="1" t="s">
        <v>161</v>
      </c>
      <c r="F29" s="1" t="s">
        <v>162</v>
      </c>
      <c r="G29" s="1" t="s">
        <v>158</v>
      </c>
      <c r="H29" s="26" t="s">
        <v>1802</v>
      </c>
      <c r="I29" s="1" t="s">
        <v>1755</v>
      </c>
      <c r="J29" t="s">
        <v>163</v>
      </c>
      <c r="K29" t="s">
        <v>164</v>
      </c>
      <c r="L29" s="31">
        <v>39100000000</v>
      </c>
      <c r="M29">
        <v>1937</v>
      </c>
      <c r="N29">
        <v>6</v>
      </c>
      <c r="O29">
        <v>2</v>
      </c>
      <c r="P29" s="1">
        <v>99.55</v>
      </c>
      <c r="Q29" s="3">
        <v>703082435360</v>
      </c>
      <c r="R29">
        <v>83.6</v>
      </c>
      <c r="S29">
        <v>10.1</v>
      </c>
      <c r="T29">
        <v>28.8</v>
      </c>
      <c r="U29">
        <v>8574832</v>
      </c>
      <c r="V29" s="14">
        <f ca="1">YEARFRAC(TODAY(),Data[[#This Row],[Birth Date]],1)</f>
        <v>87.531827515400408</v>
      </c>
      <c r="W29" s="15">
        <f>DATE(Data[[#This Row],[birth Year]],Data[[#This Row],[birth Month]],Data[[#This Row],[birth Day]])</f>
        <v>13668</v>
      </c>
      <c r="AC29" s="1"/>
      <c r="AI29" s="1"/>
    </row>
    <row r="30" spans="1:35" x14ac:dyDescent="0.55000000000000004">
      <c r="A30" s="1">
        <v>30</v>
      </c>
      <c r="B30" s="1" t="s">
        <v>96</v>
      </c>
      <c r="C30" t="s">
        <v>165</v>
      </c>
      <c r="D30" s="1" t="s">
        <v>166</v>
      </c>
      <c r="E30" s="1" t="s">
        <v>167</v>
      </c>
      <c r="F30" s="1" t="s">
        <v>168</v>
      </c>
      <c r="G30" s="1" t="s">
        <v>96</v>
      </c>
      <c r="H30" s="26" t="s">
        <v>1802</v>
      </c>
      <c r="I30" s="1" t="s">
        <v>1755</v>
      </c>
      <c r="J30" t="s">
        <v>169</v>
      </c>
      <c r="K30" t="s">
        <v>170</v>
      </c>
      <c r="L30" s="31">
        <v>38900000000</v>
      </c>
      <c r="M30">
        <v>1964</v>
      </c>
      <c r="N30">
        <v>9</v>
      </c>
      <c r="O30">
        <v>21</v>
      </c>
      <c r="P30" s="1">
        <v>117.11</v>
      </c>
      <c r="Q30" s="3">
        <v>529606710418</v>
      </c>
      <c r="R30">
        <v>81.599999999999994</v>
      </c>
      <c r="S30">
        <v>24</v>
      </c>
      <c r="T30">
        <v>55.4</v>
      </c>
      <c r="U30">
        <v>11484055</v>
      </c>
      <c r="V30" s="14">
        <f ca="1">YEARFRAC(TODAY(),Data[[#This Row],[Birth Date]],1)</f>
        <v>60.225214308154925</v>
      </c>
      <c r="W30" s="15">
        <f>DATE(Data[[#This Row],[birth Year]],Data[[#This Row],[birth Month]],Data[[#This Row],[birth Day]])</f>
        <v>23641</v>
      </c>
      <c r="AC30" s="1"/>
      <c r="AI30" s="1"/>
    </row>
    <row r="31" spans="1:35" x14ac:dyDescent="0.55000000000000004">
      <c r="A31" s="1">
        <v>31</v>
      </c>
      <c r="B31" s="1" t="s">
        <v>96</v>
      </c>
      <c r="C31" t="s">
        <v>171</v>
      </c>
      <c r="D31" s="1" t="s">
        <v>30</v>
      </c>
      <c r="E31" s="1" t="s">
        <v>172</v>
      </c>
      <c r="F31" s="1" t="s">
        <v>173</v>
      </c>
      <c r="G31" s="1" t="s">
        <v>96</v>
      </c>
      <c r="H31" s="26" t="s">
        <v>1802</v>
      </c>
      <c r="I31" s="1" t="s">
        <v>1756</v>
      </c>
      <c r="J31" t="s">
        <v>174</v>
      </c>
      <c r="K31" t="s">
        <v>175</v>
      </c>
      <c r="L31" s="31">
        <v>38300000000</v>
      </c>
      <c r="M31">
        <v>1939</v>
      </c>
      <c r="N31">
        <v>10</v>
      </c>
      <c r="O31">
        <v>10</v>
      </c>
      <c r="P31" s="1">
        <v>117.24</v>
      </c>
      <c r="Q31" s="3">
        <v>21427700000000</v>
      </c>
      <c r="R31">
        <v>78.5</v>
      </c>
      <c r="S31">
        <v>9.6</v>
      </c>
      <c r="T31">
        <v>36.6</v>
      </c>
      <c r="U31">
        <v>328239523</v>
      </c>
      <c r="V31" s="14">
        <f ca="1">YEARFRAC(TODAY(),Data[[#This Row],[Birth Date]],1)</f>
        <v>85.175920030561571</v>
      </c>
      <c r="W31" s="15">
        <f>DATE(Data[[#This Row],[birth Year]],Data[[#This Row],[birth Month]],Data[[#This Row],[birth Day]])</f>
        <v>14528</v>
      </c>
      <c r="AC31" s="1"/>
      <c r="AI31" s="1"/>
    </row>
    <row r="32" spans="1:35" x14ac:dyDescent="0.55000000000000004">
      <c r="A32" s="1">
        <v>34</v>
      </c>
      <c r="B32" s="1" t="s">
        <v>35</v>
      </c>
      <c r="C32" t="s">
        <v>179</v>
      </c>
      <c r="D32" s="1" t="s">
        <v>98</v>
      </c>
      <c r="E32" s="1" t="s">
        <v>180</v>
      </c>
      <c r="F32" s="1" t="s">
        <v>181</v>
      </c>
      <c r="G32" s="1" t="s">
        <v>35</v>
      </c>
      <c r="H32" s="26" t="s">
        <v>1803</v>
      </c>
      <c r="I32" s="1" t="s">
        <v>1755</v>
      </c>
      <c r="J32" t="s">
        <v>182</v>
      </c>
      <c r="K32" t="s">
        <v>183</v>
      </c>
      <c r="L32" s="31">
        <v>35300000000</v>
      </c>
      <c r="M32">
        <v>1971</v>
      </c>
      <c r="N32">
        <v>10</v>
      </c>
      <c r="O32">
        <v>29</v>
      </c>
      <c r="P32" s="1">
        <v>125.08</v>
      </c>
      <c r="Q32" s="3">
        <v>19910000000000</v>
      </c>
      <c r="R32">
        <v>77</v>
      </c>
      <c r="S32">
        <v>9.4</v>
      </c>
      <c r="T32">
        <v>59.2</v>
      </c>
      <c r="U32">
        <v>1397715000</v>
      </c>
      <c r="V32" s="14">
        <f ca="1">YEARFRAC(TODAY(),Data[[#This Row],[Birth Date]],1)</f>
        <v>53.123909957412295</v>
      </c>
      <c r="W32" s="15">
        <f>DATE(Data[[#This Row],[birth Year]],Data[[#This Row],[birth Month]],Data[[#This Row],[birth Day]])</f>
        <v>26235</v>
      </c>
      <c r="AC32" s="1"/>
      <c r="AI32" s="1"/>
    </row>
    <row r="33" spans="1:35" x14ac:dyDescent="0.55000000000000004">
      <c r="A33" s="1">
        <v>35</v>
      </c>
      <c r="B33" s="1" t="s">
        <v>184</v>
      </c>
      <c r="C33" t="s">
        <v>185</v>
      </c>
      <c r="D33" s="1" t="s">
        <v>30</v>
      </c>
      <c r="E33" s="1" t="s">
        <v>186</v>
      </c>
      <c r="F33" s="1" t="s">
        <v>187</v>
      </c>
      <c r="G33" s="1" t="s">
        <v>184</v>
      </c>
      <c r="H33" s="26" t="s">
        <v>1802</v>
      </c>
      <c r="I33" s="1" t="s">
        <v>1756</v>
      </c>
      <c r="J33" t="s">
        <v>188</v>
      </c>
      <c r="K33" t="s">
        <v>189</v>
      </c>
      <c r="L33" s="31">
        <v>35000000000</v>
      </c>
      <c r="M33">
        <v>1945</v>
      </c>
      <c r="N33">
        <v>10</v>
      </c>
      <c r="O33">
        <v>10</v>
      </c>
      <c r="P33" s="1">
        <v>117.24</v>
      </c>
      <c r="Q33" s="3">
        <v>21427700000000</v>
      </c>
      <c r="R33">
        <v>78.5</v>
      </c>
      <c r="S33">
        <v>9.6</v>
      </c>
      <c r="T33">
        <v>36.6</v>
      </c>
      <c r="U33">
        <v>328239523</v>
      </c>
      <c r="V33" s="14">
        <f ca="1">YEARFRAC(TODAY(),Data[[#This Row],[Birth Date]],1)</f>
        <v>79.175906913073234</v>
      </c>
      <c r="W33" s="15">
        <f>DATE(Data[[#This Row],[birth Year]],Data[[#This Row],[birth Month]],Data[[#This Row],[birth Day]])</f>
        <v>16720</v>
      </c>
      <c r="AC33" s="1"/>
      <c r="AI33" s="1"/>
    </row>
    <row r="34" spans="1:35" x14ac:dyDescent="0.55000000000000004">
      <c r="A34" s="1">
        <v>37</v>
      </c>
      <c r="B34" s="1" t="s">
        <v>96</v>
      </c>
      <c r="C34" t="s">
        <v>195</v>
      </c>
      <c r="D34" s="1" t="s">
        <v>196</v>
      </c>
      <c r="E34" s="1" t="s">
        <v>197</v>
      </c>
      <c r="F34" s="1" t="s">
        <v>198</v>
      </c>
      <c r="G34" s="1" t="s">
        <v>96</v>
      </c>
      <c r="H34" s="26" t="s">
        <v>1802</v>
      </c>
      <c r="I34" s="1" t="s">
        <v>1755</v>
      </c>
      <c r="J34" t="s">
        <v>199</v>
      </c>
      <c r="K34" t="s">
        <v>106</v>
      </c>
      <c r="L34" s="31">
        <v>34700000000</v>
      </c>
      <c r="M34">
        <v>1992</v>
      </c>
      <c r="N34">
        <v>5</v>
      </c>
      <c r="O34">
        <v>7</v>
      </c>
      <c r="P34" s="1">
        <v>118.06</v>
      </c>
      <c r="Q34" s="3">
        <v>446314739528</v>
      </c>
      <c r="R34">
        <v>81.599999999999994</v>
      </c>
      <c r="S34">
        <v>25.4</v>
      </c>
      <c r="T34">
        <v>51.4</v>
      </c>
      <c r="U34">
        <v>8877067</v>
      </c>
      <c r="V34" s="14">
        <f ca="1">YEARFRAC(TODAY(),Data[[#This Row],[Birth Date]],1)</f>
        <v>32.600298656047784</v>
      </c>
      <c r="W34" s="15">
        <f>DATE(Data[[#This Row],[birth Year]],Data[[#This Row],[birth Month]],Data[[#This Row],[birth Day]])</f>
        <v>33731</v>
      </c>
      <c r="AC34" s="1"/>
      <c r="AI34" s="1"/>
    </row>
    <row r="35" spans="1:35" x14ac:dyDescent="0.55000000000000004">
      <c r="A35" s="1">
        <v>38</v>
      </c>
      <c r="B35" s="1" t="s">
        <v>28</v>
      </c>
      <c r="C35" t="s">
        <v>200</v>
      </c>
      <c r="D35" s="1" t="s">
        <v>98</v>
      </c>
      <c r="E35" s="1" t="s">
        <v>201</v>
      </c>
      <c r="F35" s="1" t="s">
        <v>202</v>
      </c>
      <c r="G35" s="1" t="s">
        <v>28</v>
      </c>
      <c r="H35" s="26" t="s">
        <v>1803</v>
      </c>
      <c r="I35" s="1" t="s">
        <v>1755</v>
      </c>
      <c r="J35" t="s">
        <v>203</v>
      </c>
      <c r="K35" t="s">
        <v>204</v>
      </c>
      <c r="L35" s="31">
        <v>33400000000</v>
      </c>
      <c r="M35">
        <v>1969</v>
      </c>
      <c r="N35">
        <v>1</v>
      </c>
      <c r="O35">
        <v>1</v>
      </c>
      <c r="P35" s="1">
        <v>125.08</v>
      </c>
      <c r="Q35" s="3">
        <v>19910000000000</v>
      </c>
      <c r="R35">
        <v>77</v>
      </c>
      <c r="S35">
        <v>9.4</v>
      </c>
      <c r="T35">
        <v>59.2</v>
      </c>
      <c r="U35">
        <v>1397715000</v>
      </c>
      <c r="V35" s="14">
        <f ca="1">YEARFRAC(TODAY(),Data[[#This Row],[Birth Date]],1)</f>
        <v>55.94798083504449</v>
      </c>
      <c r="W35" s="15">
        <f>DATE(Data[[#This Row],[birth Year]],Data[[#This Row],[birth Month]],Data[[#This Row],[birth Day]])</f>
        <v>25204</v>
      </c>
      <c r="AC35" s="1"/>
      <c r="AI35" s="1"/>
    </row>
    <row r="36" spans="1:35" x14ac:dyDescent="0.55000000000000004">
      <c r="A36" s="1">
        <v>39</v>
      </c>
      <c r="B36" s="1" t="s">
        <v>21</v>
      </c>
      <c r="C36" t="s">
        <v>205</v>
      </c>
      <c r="D36" s="1" t="s">
        <v>206</v>
      </c>
      <c r="E36" s="1" t="s">
        <v>207</v>
      </c>
      <c r="F36" s="1" t="s">
        <v>208</v>
      </c>
      <c r="G36" s="1" t="s">
        <v>21</v>
      </c>
      <c r="H36" s="26" t="s">
        <v>1803</v>
      </c>
      <c r="I36" s="1" t="s">
        <v>1755</v>
      </c>
      <c r="J36" t="s">
        <v>209</v>
      </c>
      <c r="K36" t="s">
        <v>210</v>
      </c>
      <c r="L36" s="31">
        <v>32600000000</v>
      </c>
      <c r="M36">
        <v>1949</v>
      </c>
      <c r="N36">
        <v>2</v>
      </c>
      <c r="O36">
        <v>7</v>
      </c>
      <c r="P36" s="1">
        <v>105.48</v>
      </c>
      <c r="Q36" s="3">
        <v>5081769542380</v>
      </c>
      <c r="R36">
        <v>84.2</v>
      </c>
      <c r="S36">
        <v>11.9</v>
      </c>
      <c r="T36">
        <v>46.7</v>
      </c>
      <c r="U36">
        <v>126226568</v>
      </c>
      <c r="V36" s="14">
        <f ca="1">YEARFRAC(TODAY(),Data[[#This Row],[Birth Date]],1)</f>
        <v>75.846680355920597</v>
      </c>
      <c r="W36" s="15">
        <f>DATE(Data[[#This Row],[birth Year]],Data[[#This Row],[birth Month]],Data[[#This Row],[birth Day]])</f>
        <v>17936</v>
      </c>
      <c r="AC36" s="1"/>
      <c r="AI36" s="1"/>
    </row>
    <row r="37" spans="1:35" x14ac:dyDescent="0.55000000000000004">
      <c r="A37" s="1">
        <v>40</v>
      </c>
      <c r="B37" s="1" t="s">
        <v>68</v>
      </c>
      <c r="C37" t="s">
        <v>211</v>
      </c>
      <c r="D37" s="1" t="s">
        <v>212</v>
      </c>
      <c r="E37" s="1" t="s">
        <v>213</v>
      </c>
      <c r="F37" s="1" t="s">
        <v>214</v>
      </c>
      <c r="G37" s="1" t="s">
        <v>68</v>
      </c>
      <c r="H37" s="26" t="s">
        <v>1803</v>
      </c>
      <c r="I37" s="1" t="s">
        <v>1755</v>
      </c>
      <c r="J37" t="s">
        <v>215</v>
      </c>
      <c r="K37" t="s">
        <v>216</v>
      </c>
      <c r="L37" s="31">
        <v>32100000000</v>
      </c>
      <c r="M37">
        <v>1957</v>
      </c>
      <c r="N37">
        <v>6</v>
      </c>
      <c r="O37">
        <v>1</v>
      </c>
      <c r="P37" s="1">
        <v>119.62</v>
      </c>
      <c r="Q37" s="3">
        <v>2827113184696</v>
      </c>
      <c r="R37">
        <v>81.3</v>
      </c>
      <c r="S37">
        <v>25.5</v>
      </c>
      <c r="T37">
        <v>30.6</v>
      </c>
      <c r="U37">
        <v>66834405</v>
      </c>
      <c r="V37" s="14">
        <f ca="1">YEARFRAC(TODAY(),Data[[#This Row],[Birth Date]],1)</f>
        <v>67.534565366187536</v>
      </c>
      <c r="W37" s="15">
        <f>DATE(Data[[#This Row],[birth Year]],Data[[#This Row],[birth Month]],Data[[#This Row],[birth Day]])</f>
        <v>20972</v>
      </c>
      <c r="AC37" s="1"/>
      <c r="AI37" s="1"/>
    </row>
    <row r="38" spans="1:35" x14ac:dyDescent="0.55000000000000004">
      <c r="A38" s="1">
        <v>41</v>
      </c>
      <c r="B38" s="1" t="s">
        <v>21</v>
      </c>
      <c r="C38" t="s">
        <v>217</v>
      </c>
      <c r="D38" s="1" t="s">
        <v>30</v>
      </c>
      <c r="E38" s="1" t="s">
        <v>58</v>
      </c>
      <c r="F38" s="1" t="s">
        <v>218</v>
      </c>
      <c r="G38" s="1" t="s">
        <v>21</v>
      </c>
      <c r="H38" s="26" t="s">
        <v>1802</v>
      </c>
      <c r="I38" s="1" t="s">
        <v>1755</v>
      </c>
      <c r="J38" t="s">
        <v>219</v>
      </c>
      <c r="K38" t="s">
        <v>220</v>
      </c>
      <c r="L38" s="31">
        <v>31600000000</v>
      </c>
      <c r="M38">
        <v>1948</v>
      </c>
      <c r="N38">
        <v>8</v>
      </c>
      <c r="O38">
        <v>28</v>
      </c>
      <c r="P38" s="1">
        <v>117.24</v>
      </c>
      <c r="Q38" s="3">
        <v>21427700000000</v>
      </c>
      <c r="R38">
        <v>78.5</v>
      </c>
      <c r="S38">
        <v>9.6</v>
      </c>
      <c r="T38">
        <v>36.6</v>
      </c>
      <c r="U38">
        <v>328239523</v>
      </c>
      <c r="V38" s="14">
        <f ca="1">YEARFRAC(TODAY(),Data[[#This Row],[Birth Date]],1)</f>
        <v>76.290915555555557</v>
      </c>
      <c r="W38" s="15">
        <f>DATE(Data[[#This Row],[birth Year]],Data[[#This Row],[birth Month]],Data[[#This Row],[birth Day]])</f>
        <v>17773</v>
      </c>
      <c r="AC38" s="1"/>
      <c r="AI38" s="1"/>
    </row>
    <row r="39" spans="1:35" x14ac:dyDescent="0.55000000000000004">
      <c r="A39" s="1">
        <v>43</v>
      </c>
      <c r="B39" s="1" t="s">
        <v>158</v>
      </c>
      <c r="C39" t="s">
        <v>223</v>
      </c>
      <c r="D39" s="1" t="s">
        <v>160</v>
      </c>
      <c r="E39" s="1" t="s">
        <v>224</v>
      </c>
      <c r="F39" s="1" t="s">
        <v>162</v>
      </c>
      <c r="G39" s="1" t="s">
        <v>158</v>
      </c>
      <c r="H39" s="26" t="s">
        <v>1803</v>
      </c>
      <c r="I39" s="1" t="s">
        <v>1755</v>
      </c>
      <c r="J39" t="s">
        <v>225</v>
      </c>
      <c r="K39" t="s">
        <v>226</v>
      </c>
      <c r="L39" s="31">
        <v>31200000000</v>
      </c>
      <c r="M39">
        <v>1940</v>
      </c>
      <c r="N39">
        <v>6</v>
      </c>
      <c r="O39">
        <v>27</v>
      </c>
      <c r="P39" s="1">
        <v>99.55</v>
      </c>
      <c r="Q39" s="3">
        <v>703082435360</v>
      </c>
      <c r="R39">
        <v>83.6</v>
      </c>
      <c r="S39">
        <v>10.1</v>
      </c>
      <c r="T39">
        <v>28.8</v>
      </c>
      <c r="U39">
        <v>8574832</v>
      </c>
      <c r="V39" s="14">
        <f ca="1">YEARFRAC(TODAY(),Data[[#This Row],[Birth Date]],1)</f>
        <v>84.460656424131159</v>
      </c>
      <c r="W39" s="15">
        <f>DATE(Data[[#This Row],[birth Year]],Data[[#This Row],[birth Month]],Data[[#This Row],[birth Day]])</f>
        <v>14789</v>
      </c>
      <c r="AC39" s="1"/>
      <c r="AI39" s="1"/>
    </row>
    <row r="40" spans="1:35" x14ac:dyDescent="0.55000000000000004">
      <c r="A40" s="1">
        <v>45</v>
      </c>
      <c r="B40" s="1" t="s">
        <v>35</v>
      </c>
      <c r="C40" t="s">
        <v>230</v>
      </c>
      <c r="D40" s="1" t="s">
        <v>98</v>
      </c>
      <c r="E40" s="1" t="s">
        <v>231</v>
      </c>
      <c r="F40" s="1" t="s">
        <v>232</v>
      </c>
      <c r="G40" s="1" t="s">
        <v>35</v>
      </c>
      <c r="H40" s="26" t="s">
        <v>1803</v>
      </c>
      <c r="I40" s="1" t="s">
        <v>1755</v>
      </c>
      <c r="J40" t="s">
        <v>233</v>
      </c>
      <c r="K40" t="s">
        <v>234</v>
      </c>
      <c r="L40" s="31">
        <v>30200000000</v>
      </c>
      <c r="M40">
        <v>1980</v>
      </c>
      <c r="N40">
        <v>2</v>
      </c>
      <c r="O40">
        <v>2</v>
      </c>
      <c r="P40" s="1">
        <v>125.08</v>
      </c>
      <c r="Q40" s="3">
        <v>19910000000000</v>
      </c>
      <c r="R40">
        <v>77</v>
      </c>
      <c r="S40">
        <v>9.4</v>
      </c>
      <c r="T40">
        <v>59.2</v>
      </c>
      <c r="U40">
        <v>1397715000</v>
      </c>
      <c r="V40" s="14">
        <f ca="1">YEARFRAC(TODAY(),Data[[#This Row],[Birth Date]],1)</f>
        <v>44.860375981018436</v>
      </c>
      <c r="W40" s="15">
        <f>DATE(Data[[#This Row],[birth Year]],Data[[#This Row],[birth Month]],Data[[#This Row],[birth Day]])</f>
        <v>29253</v>
      </c>
      <c r="AC40" s="1"/>
      <c r="AI40" s="1"/>
    </row>
    <row r="41" spans="1:35" x14ac:dyDescent="0.55000000000000004">
      <c r="A41" s="1">
        <v>46</v>
      </c>
      <c r="B41" s="1" t="s">
        <v>235</v>
      </c>
      <c r="C41" t="s">
        <v>236</v>
      </c>
      <c r="D41" s="1" t="s">
        <v>149</v>
      </c>
      <c r="E41" s="1" t="s">
        <v>237</v>
      </c>
      <c r="F41" s="1" t="s">
        <v>238</v>
      </c>
      <c r="G41" s="1" t="s">
        <v>235</v>
      </c>
      <c r="H41" s="26" t="s">
        <v>1803</v>
      </c>
      <c r="I41" s="1" t="s">
        <v>1755</v>
      </c>
      <c r="J41" t="s">
        <v>239</v>
      </c>
      <c r="K41" t="s">
        <v>240</v>
      </c>
      <c r="L41" s="31">
        <v>29700000000</v>
      </c>
      <c r="M41">
        <v>1935</v>
      </c>
      <c r="N41">
        <v>4</v>
      </c>
      <c r="O41">
        <v>20</v>
      </c>
      <c r="P41" s="1">
        <v>112.85</v>
      </c>
      <c r="Q41" s="3">
        <v>3845630030824</v>
      </c>
      <c r="R41">
        <v>80.900000000000006</v>
      </c>
      <c r="S41">
        <v>11.5</v>
      </c>
      <c r="T41">
        <v>48.8</v>
      </c>
      <c r="U41">
        <v>83132799</v>
      </c>
      <c r="V41" s="14">
        <f ca="1">YEARFRAC(TODAY(),Data[[#This Row],[Birth Date]],1)</f>
        <v>89.649560429531846</v>
      </c>
      <c r="W41" s="15">
        <f>DATE(Data[[#This Row],[birth Year]],Data[[#This Row],[birth Month]],Data[[#This Row],[birth Day]])</f>
        <v>12894</v>
      </c>
      <c r="AC41" s="1"/>
      <c r="AI41" s="1"/>
    </row>
    <row r="42" spans="1:35" x14ac:dyDescent="0.55000000000000004">
      <c r="A42" s="1">
        <v>48</v>
      </c>
      <c r="B42" s="1" t="s">
        <v>46</v>
      </c>
      <c r="C42" t="s">
        <v>241</v>
      </c>
      <c r="D42" s="1" t="s">
        <v>30</v>
      </c>
      <c r="E42" s="1" t="s">
        <v>242</v>
      </c>
      <c r="F42" s="1" t="s">
        <v>243</v>
      </c>
      <c r="G42" s="1" t="s">
        <v>46</v>
      </c>
      <c r="H42" s="26" t="s">
        <v>1803</v>
      </c>
      <c r="I42" s="1" t="s">
        <v>1755</v>
      </c>
      <c r="J42" t="s">
        <v>244</v>
      </c>
      <c r="K42" t="s">
        <v>40</v>
      </c>
      <c r="L42" s="31">
        <v>28500000000</v>
      </c>
      <c r="M42">
        <v>1958</v>
      </c>
      <c r="N42">
        <v>7</v>
      </c>
      <c r="O42">
        <v>17</v>
      </c>
      <c r="P42" s="1">
        <v>117.24</v>
      </c>
      <c r="Q42" s="3">
        <v>21427700000000</v>
      </c>
      <c r="R42">
        <v>78.5</v>
      </c>
      <c r="S42">
        <v>9.6</v>
      </c>
      <c r="T42">
        <v>36.6</v>
      </c>
      <c r="U42">
        <v>328239523</v>
      </c>
      <c r="V42" s="14">
        <f ca="1">YEARFRAC(TODAY(),Data[[#This Row],[Birth Date]],1)</f>
        <v>66.408630271330509</v>
      </c>
      <c r="W42" s="15">
        <f>DATE(Data[[#This Row],[birth Year]],Data[[#This Row],[birth Month]],Data[[#This Row],[birth Day]])</f>
        <v>21383</v>
      </c>
      <c r="AC42" s="1"/>
      <c r="AI42" s="1"/>
    </row>
    <row r="43" spans="1:35" x14ac:dyDescent="0.55000000000000004">
      <c r="A43" s="1">
        <v>49</v>
      </c>
      <c r="B43" s="1" t="s">
        <v>46</v>
      </c>
      <c r="C43" t="s">
        <v>245</v>
      </c>
      <c r="D43" s="1" t="s">
        <v>30</v>
      </c>
      <c r="E43" s="1" t="s">
        <v>246</v>
      </c>
      <c r="F43" s="1" t="s">
        <v>192</v>
      </c>
      <c r="G43" s="1" t="s">
        <v>46</v>
      </c>
      <c r="H43" s="26" t="s">
        <v>1803</v>
      </c>
      <c r="I43" s="1" t="s">
        <v>1755</v>
      </c>
      <c r="J43" t="s">
        <v>247</v>
      </c>
      <c r="K43" t="s">
        <v>118</v>
      </c>
      <c r="L43" s="31">
        <v>28100000000</v>
      </c>
      <c r="M43">
        <v>1938</v>
      </c>
      <c r="N43">
        <v>4</v>
      </c>
      <c r="O43">
        <v>25</v>
      </c>
      <c r="P43" s="1">
        <v>117.24</v>
      </c>
      <c r="Q43" s="3">
        <v>21427700000000</v>
      </c>
      <c r="R43">
        <v>78.5</v>
      </c>
      <c r="S43">
        <v>9.6</v>
      </c>
      <c r="T43">
        <v>36.6</v>
      </c>
      <c r="U43">
        <v>328239523</v>
      </c>
      <c r="V43" s="14">
        <f ca="1">YEARFRAC(TODAY(),Data[[#This Row],[Birth Date]],1)</f>
        <v>86.635868710073325</v>
      </c>
      <c r="W43" s="15">
        <f>DATE(Data[[#This Row],[birth Year]],Data[[#This Row],[birth Month]],Data[[#This Row],[birth Day]])</f>
        <v>13995</v>
      </c>
      <c r="AC43" s="1"/>
      <c r="AI43" s="1"/>
    </row>
    <row r="44" spans="1:35" x14ac:dyDescent="0.55000000000000004">
      <c r="A44" s="1">
        <v>50</v>
      </c>
      <c r="B44" s="1" t="s">
        <v>46</v>
      </c>
      <c r="C44" t="s">
        <v>248</v>
      </c>
      <c r="D44" s="1" t="s">
        <v>30</v>
      </c>
      <c r="E44" s="1" t="s">
        <v>58</v>
      </c>
      <c r="F44" s="1" t="s">
        <v>249</v>
      </c>
      <c r="G44" s="1" t="s">
        <v>46</v>
      </c>
      <c r="H44" s="26" t="s">
        <v>1803</v>
      </c>
      <c r="I44" s="1" t="s">
        <v>1755</v>
      </c>
      <c r="J44" t="s">
        <v>250</v>
      </c>
      <c r="K44" t="s">
        <v>251</v>
      </c>
      <c r="L44" s="31">
        <v>27800000000</v>
      </c>
      <c r="M44">
        <v>1947</v>
      </c>
      <c r="N44">
        <v>2</v>
      </c>
      <c r="O44">
        <v>14</v>
      </c>
      <c r="P44" s="1">
        <v>117.24</v>
      </c>
      <c r="Q44" s="3">
        <v>21427700000000</v>
      </c>
      <c r="R44">
        <v>78.5</v>
      </c>
      <c r="S44">
        <v>9.6</v>
      </c>
      <c r="T44">
        <v>36.6</v>
      </c>
      <c r="U44">
        <v>328239523</v>
      </c>
      <c r="V44" s="14">
        <f ca="1">YEARFRAC(TODAY(),Data[[#This Row],[Birth Date]],1)</f>
        <v>77.827518427518427</v>
      </c>
      <c r="W44" s="15">
        <f>DATE(Data[[#This Row],[birth Year]],Data[[#This Row],[birth Month]],Data[[#This Row],[birth Day]])</f>
        <v>17212</v>
      </c>
      <c r="AC44" s="1"/>
      <c r="AI44" s="1"/>
    </row>
    <row r="45" spans="1:35" x14ac:dyDescent="0.55000000000000004">
      <c r="A45" s="1">
        <v>51</v>
      </c>
      <c r="B45" s="1" t="s">
        <v>28</v>
      </c>
      <c r="C45" t="s">
        <v>252</v>
      </c>
      <c r="D45" s="1" t="s">
        <v>149</v>
      </c>
      <c r="E45" s="1" t="s">
        <v>253</v>
      </c>
      <c r="F45" s="1" t="s">
        <v>254</v>
      </c>
      <c r="G45" s="1" t="s">
        <v>28</v>
      </c>
      <c r="H45" s="26" t="s">
        <v>1802</v>
      </c>
      <c r="I45" s="1" t="s">
        <v>1756</v>
      </c>
      <c r="J45" t="s">
        <v>255</v>
      </c>
      <c r="K45" t="s">
        <v>256</v>
      </c>
      <c r="L45" s="31">
        <v>27400000000</v>
      </c>
      <c r="M45">
        <v>1962</v>
      </c>
      <c r="N45">
        <v>4</v>
      </c>
      <c r="O45">
        <v>28</v>
      </c>
      <c r="P45" s="1">
        <v>112.85</v>
      </c>
      <c r="Q45" s="3">
        <v>3845630030824</v>
      </c>
      <c r="R45">
        <v>80.900000000000006</v>
      </c>
      <c r="S45">
        <v>11.5</v>
      </c>
      <c r="T45">
        <v>48.8</v>
      </c>
      <c r="U45">
        <v>83132799</v>
      </c>
      <c r="V45" s="14">
        <f ca="1">YEARFRAC(TODAY(),Data[[#This Row],[Birth Date]],1)</f>
        <v>62.627656338272999</v>
      </c>
      <c r="W45" s="15">
        <f>DATE(Data[[#This Row],[birth Year]],Data[[#This Row],[birth Month]],Data[[#This Row],[birth Day]])</f>
        <v>22764</v>
      </c>
      <c r="AC45" s="1"/>
      <c r="AI45" s="1"/>
    </row>
    <row r="46" spans="1:35" x14ac:dyDescent="0.55000000000000004">
      <c r="A46" s="1">
        <v>52</v>
      </c>
      <c r="B46" s="1" t="s">
        <v>257</v>
      </c>
      <c r="C46" t="s">
        <v>258</v>
      </c>
      <c r="D46" s="1" t="s">
        <v>259</v>
      </c>
      <c r="E46" s="1" t="s">
        <v>260</v>
      </c>
      <c r="F46" s="1" t="s">
        <v>261</v>
      </c>
      <c r="G46" s="1" t="s">
        <v>257</v>
      </c>
      <c r="H46" s="26" t="s">
        <v>1802</v>
      </c>
      <c r="I46" s="1" t="s">
        <v>1756</v>
      </c>
      <c r="J46" t="s">
        <v>262</v>
      </c>
      <c r="K46" t="s">
        <v>263</v>
      </c>
      <c r="L46" s="31">
        <v>27000000000</v>
      </c>
      <c r="M46">
        <v>1954</v>
      </c>
      <c r="N46">
        <v>2</v>
      </c>
      <c r="O46">
        <v>9</v>
      </c>
      <c r="P46" s="1">
        <v>119.8</v>
      </c>
      <c r="Q46" s="3">
        <v>1392680589329</v>
      </c>
      <c r="R46">
        <v>82.7</v>
      </c>
      <c r="S46">
        <v>23</v>
      </c>
      <c r="T46">
        <v>47.4</v>
      </c>
      <c r="U46">
        <v>25766605</v>
      </c>
      <c r="V46" s="14">
        <f ca="1">YEARFRAC(TODAY(),Data[[#This Row],[Birth Date]],1)</f>
        <v>70.841206185169469</v>
      </c>
      <c r="W46" s="15">
        <f>DATE(Data[[#This Row],[birth Year]],Data[[#This Row],[birth Month]],Data[[#This Row],[birth Day]])</f>
        <v>19764</v>
      </c>
      <c r="AC46" s="1"/>
      <c r="AI46" s="1"/>
    </row>
    <row r="47" spans="1:35" x14ac:dyDescent="0.55000000000000004">
      <c r="A47" s="1">
        <v>53</v>
      </c>
      <c r="B47" s="1" t="s">
        <v>35</v>
      </c>
      <c r="C47" t="s">
        <v>264</v>
      </c>
      <c r="D47" s="1" t="s">
        <v>98</v>
      </c>
      <c r="E47" s="1" t="s">
        <v>99</v>
      </c>
      <c r="F47" s="1" t="s">
        <v>265</v>
      </c>
      <c r="G47" s="1" t="s">
        <v>35</v>
      </c>
      <c r="H47" s="26" t="s">
        <v>1803</v>
      </c>
      <c r="I47" s="1" t="s">
        <v>1755</v>
      </c>
      <c r="J47" t="s">
        <v>266</v>
      </c>
      <c r="K47" t="s">
        <v>267</v>
      </c>
      <c r="L47" s="31">
        <v>26700000000</v>
      </c>
      <c r="M47">
        <v>1971</v>
      </c>
      <c r="N47">
        <v>10</v>
      </c>
      <c r="O47">
        <v>1</v>
      </c>
      <c r="P47" s="1">
        <v>125.08</v>
      </c>
      <c r="Q47" s="3">
        <v>19910000000000</v>
      </c>
      <c r="R47">
        <v>77</v>
      </c>
      <c r="S47">
        <v>9.4</v>
      </c>
      <c r="T47">
        <v>59.2</v>
      </c>
      <c r="U47">
        <v>1397715000</v>
      </c>
      <c r="V47" s="14">
        <f ca="1">YEARFRAC(TODAY(),Data[[#This Row],[Birth Date]],1)</f>
        <v>53.200567836138717</v>
      </c>
      <c r="W47" s="15">
        <f>DATE(Data[[#This Row],[birth Year]],Data[[#This Row],[birth Month]],Data[[#This Row],[birth Day]])</f>
        <v>26207</v>
      </c>
      <c r="AC47" s="1"/>
      <c r="AI47" s="1"/>
    </row>
    <row r="48" spans="1:35" x14ac:dyDescent="0.55000000000000004">
      <c r="A48" s="1">
        <v>54</v>
      </c>
      <c r="B48" s="1" t="s">
        <v>257</v>
      </c>
      <c r="C48" t="s">
        <v>268</v>
      </c>
      <c r="D48" s="1" t="s">
        <v>64</v>
      </c>
      <c r="E48" s="1" t="s">
        <v>65</v>
      </c>
      <c r="F48" s="1" t="s">
        <v>261</v>
      </c>
      <c r="G48" s="1" t="s">
        <v>257</v>
      </c>
      <c r="H48" s="26" t="s">
        <v>1802</v>
      </c>
      <c r="I48" s="1" t="s">
        <v>1755</v>
      </c>
      <c r="J48" t="s">
        <v>269</v>
      </c>
      <c r="K48" t="s">
        <v>270</v>
      </c>
      <c r="L48" s="31">
        <v>26600000000</v>
      </c>
      <c r="M48">
        <v>1953</v>
      </c>
      <c r="N48">
        <v>10</v>
      </c>
      <c r="O48">
        <v>26</v>
      </c>
      <c r="P48" s="1">
        <v>141.54</v>
      </c>
      <c r="Q48" s="3">
        <v>1258286717125</v>
      </c>
      <c r="R48">
        <v>75</v>
      </c>
      <c r="S48">
        <v>13.1</v>
      </c>
      <c r="T48">
        <v>55.1</v>
      </c>
      <c r="U48">
        <v>126014024</v>
      </c>
      <c r="V48" s="14">
        <f ca="1">YEARFRAC(TODAY(),Data[[#This Row],[Birth Date]],1)</f>
        <v>71.132101300479121</v>
      </c>
      <c r="W48" s="15">
        <f>DATE(Data[[#This Row],[birth Year]],Data[[#This Row],[birth Month]],Data[[#This Row],[birth Day]])</f>
        <v>19658</v>
      </c>
      <c r="AC48" s="1"/>
      <c r="AI48" s="1"/>
    </row>
    <row r="49" spans="1:35" x14ac:dyDescent="0.55000000000000004">
      <c r="A49" s="1">
        <v>55</v>
      </c>
      <c r="B49" s="1" t="s">
        <v>35</v>
      </c>
      <c r="C49" t="s">
        <v>271</v>
      </c>
      <c r="D49" s="1" t="s">
        <v>70</v>
      </c>
      <c r="E49" s="1" t="s">
        <v>272</v>
      </c>
      <c r="F49" s="1" t="s">
        <v>273</v>
      </c>
      <c r="G49" s="1" t="s">
        <v>35</v>
      </c>
      <c r="H49" s="26" t="s">
        <v>1803</v>
      </c>
      <c r="I49" s="1" t="s">
        <v>1755</v>
      </c>
      <c r="J49" t="s">
        <v>274</v>
      </c>
      <c r="K49" t="s">
        <v>275</v>
      </c>
      <c r="L49" s="31">
        <v>25600000000</v>
      </c>
      <c r="M49">
        <v>1945</v>
      </c>
      <c r="N49">
        <v>7</v>
      </c>
      <c r="O49">
        <v>18</v>
      </c>
      <c r="P49" s="1">
        <v>180.44</v>
      </c>
      <c r="Q49" s="3">
        <v>2611000000000</v>
      </c>
      <c r="R49">
        <v>69.400000000000006</v>
      </c>
      <c r="S49">
        <v>11.2</v>
      </c>
      <c r="T49">
        <v>49.7</v>
      </c>
      <c r="U49">
        <v>1366417754</v>
      </c>
      <c r="V49" s="14">
        <f ca="1">YEARFRAC(TODAY(),Data[[#This Row],[Birth Date]],1)</f>
        <v>79.405886379192339</v>
      </c>
      <c r="W49" s="15">
        <f>DATE(Data[[#This Row],[birth Year]],Data[[#This Row],[birth Month]],Data[[#This Row],[birth Day]])</f>
        <v>16636</v>
      </c>
      <c r="AC49" s="1"/>
      <c r="AI49" s="1"/>
    </row>
    <row r="50" spans="1:35" x14ac:dyDescent="0.55000000000000004">
      <c r="A50" s="1">
        <v>56</v>
      </c>
      <c r="B50" s="1" t="s">
        <v>276</v>
      </c>
      <c r="C50" t="s">
        <v>277</v>
      </c>
      <c r="D50" s="1" t="s">
        <v>278</v>
      </c>
      <c r="E50" s="1" t="s">
        <v>279</v>
      </c>
      <c r="F50" s="1" t="s">
        <v>280</v>
      </c>
      <c r="G50" s="1" t="s">
        <v>276</v>
      </c>
      <c r="H50" s="26" t="s">
        <v>1803</v>
      </c>
      <c r="I50" s="1" t="s">
        <v>1755</v>
      </c>
      <c r="J50" t="s">
        <v>281</v>
      </c>
      <c r="K50" t="s">
        <v>282</v>
      </c>
      <c r="L50" s="31">
        <v>25500000000</v>
      </c>
      <c r="M50">
        <v>1948</v>
      </c>
      <c r="N50">
        <v>4</v>
      </c>
      <c r="O50">
        <v>17</v>
      </c>
      <c r="P50" s="1">
        <v>151.18</v>
      </c>
      <c r="Q50" s="3">
        <v>1119190780753</v>
      </c>
      <c r="R50">
        <v>71.5</v>
      </c>
      <c r="S50">
        <v>10.199999999999999</v>
      </c>
      <c r="T50">
        <v>30.1</v>
      </c>
      <c r="U50">
        <v>270203917</v>
      </c>
      <c r="V50" s="14">
        <f ca="1">YEARFRAC(TODAY(),Data[[#This Row],[Birth Date]],1)</f>
        <v>76.65504</v>
      </c>
      <c r="W50" s="15">
        <f>DATE(Data[[#This Row],[birth Year]],Data[[#This Row],[birth Month]],Data[[#This Row],[birth Day]])</f>
        <v>17640</v>
      </c>
      <c r="AC50" s="1"/>
      <c r="AI50" s="1"/>
    </row>
    <row r="51" spans="1:35" x14ac:dyDescent="0.55000000000000004">
      <c r="A51" s="1">
        <v>57</v>
      </c>
      <c r="B51" s="1" t="s">
        <v>46</v>
      </c>
      <c r="C51" t="s">
        <v>283</v>
      </c>
      <c r="D51" s="1" t="s">
        <v>30</v>
      </c>
      <c r="E51" s="1" t="s">
        <v>284</v>
      </c>
      <c r="F51" s="1" t="s">
        <v>285</v>
      </c>
      <c r="G51" s="1" t="s">
        <v>46</v>
      </c>
      <c r="H51" s="26" t="s">
        <v>1803</v>
      </c>
      <c r="I51" s="1" t="s">
        <v>1755</v>
      </c>
      <c r="J51" t="s">
        <v>286</v>
      </c>
      <c r="K51" t="s">
        <v>287</v>
      </c>
      <c r="L51" s="31">
        <v>25300000000</v>
      </c>
      <c r="M51">
        <v>1944</v>
      </c>
      <c r="N51">
        <v>9</v>
      </c>
      <c r="O51">
        <v>30</v>
      </c>
      <c r="P51" s="1">
        <v>117.24</v>
      </c>
      <c r="Q51" s="3">
        <v>21427700000000</v>
      </c>
      <c r="R51">
        <v>78.5</v>
      </c>
      <c r="S51">
        <v>9.6</v>
      </c>
      <c r="T51">
        <v>36.6</v>
      </c>
      <c r="U51">
        <v>328239523</v>
      </c>
      <c r="V51" s="14">
        <f ca="1">YEARFRAC(TODAY(),Data[[#This Row],[Birth Date]],1)</f>
        <v>80.200567836138717</v>
      </c>
      <c r="W51" s="15">
        <f>DATE(Data[[#This Row],[birth Year]],Data[[#This Row],[birth Month]],Data[[#This Row],[birth Day]])</f>
        <v>16345</v>
      </c>
      <c r="AC51" s="1"/>
      <c r="AI51" s="1"/>
    </row>
    <row r="52" spans="1:35" x14ac:dyDescent="0.55000000000000004">
      <c r="A52" s="1">
        <v>58</v>
      </c>
      <c r="B52" s="1" t="s">
        <v>257</v>
      </c>
      <c r="C52" t="s">
        <v>288</v>
      </c>
      <c r="D52" s="1" t="s">
        <v>289</v>
      </c>
      <c r="E52" s="1" t="s">
        <v>290</v>
      </c>
      <c r="F52" s="1" t="s">
        <v>291</v>
      </c>
      <c r="G52" s="1" t="s">
        <v>257</v>
      </c>
      <c r="H52" s="26" t="s">
        <v>1803</v>
      </c>
      <c r="I52" s="1" t="s">
        <v>1755</v>
      </c>
      <c r="J52" t="s">
        <v>292</v>
      </c>
      <c r="K52" t="s">
        <v>293</v>
      </c>
      <c r="L52" s="31">
        <v>25200000000</v>
      </c>
      <c r="M52">
        <v>1972</v>
      </c>
      <c r="N52">
        <v>3</v>
      </c>
      <c r="O52">
        <v>8</v>
      </c>
      <c r="P52" s="1">
        <v>114.52</v>
      </c>
      <c r="Q52" s="3">
        <v>421142267938</v>
      </c>
      <c r="R52">
        <v>77.8</v>
      </c>
      <c r="S52">
        <v>0.1</v>
      </c>
      <c r="T52">
        <v>15.9</v>
      </c>
      <c r="U52">
        <v>9770529</v>
      </c>
      <c r="V52" s="14">
        <f ca="1">YEARFRAC(TODAY(),Data[[#This Row],[Birth Date]],1)</f>
        <v>52.764553954233179</v>
      </c>
      <c r="W52" s="15">
        <f>DATE(Data[[#This Row],[birth Year]],Data[[#This Row],[birth Month]],Data[[#This Row],[birth Day]])</f>
        <v>26366</v>
      </c>
      <c r="AC52" s="1"/>
      <c r="AI52" s="1"/>
    </row>
    <row r="53" spans="1:35" x14ac:dyDescent="0.55000000000000004">
      <c r="A53" s="1">
        <v>59</v>
      </c>
      <c r="B53" s="1" t="s">
        <v>28</v>
      </c>
      <c r="C53" t="s">
        <v>294</v>
      </c>
      <c r="D53" s="1" t="s">
        <v>149</v>
      </c>
      <c r="E53" s="1" t="s">
        <v>295</v>
      </c>
      <c r="F53" s="1" t="s">
        <v>296</v>
      </c>
      <c r="G53" s="1" t="s">
        <v>28</v>
      </c>
      <c r="H53" s="26" t="s">
        <v>1802</v>
      </c>
      <c r="I53" s="1" t="s">
        <v>1755</v>
      </c>
      <c r="J53" t="s">
        <v>297</v>
      </c>
      <c r="K53" t="s">
        <v>298</v>
      </c>
      <c r="L53" s="31">
        <v>24600000000</v>
      </c>
      <c r="M53">
        <v>1966</v>
      </c>
      <c r="N53">
        <v>5</v>
      </c>
      <c r="O53">
        <v>9</v>
      </c>
      <c r="P53" s="1">
        <v>112.85</v>
      </c>
      <c r="Q53" s="3">
        <v>3845630030824</v>
      </c>
      <c r="R53">
        <v>80.900000000000006</v>
      </c>
      <c r="S53">
        <v>11.5</v>
      </c>
      <c r="T53">
        <v>48.8</v>
      </c>
      <c r="U53">
        <v>83132799</v>
      </c>
      <c r="V53" s="14">
        <f ca="1">YEARFRAC(TODAY(),Data[[#This Row],[Birth Date]],1)</f>
        <v>58.597540603248262</v>
      </c>
      <c r="W53" s="15">
        <f>DATE(Data[[#This Row],[birth Year]],Data[[#This Row],[birth Month]],Data[[#This Row],[birth Day]])</f>
        <v>24236</v>
      </c>
      <c r="AC53" s="1"/>
      <c r="AI53" s="1"/>
    </row>
    <row r="54" spans="1:35" x14ac:dyDescent="0.55000000000000004">
      <c r="A54" s="1">
        <v>60</v>
      </c>
      <c r="B54" s="1" t="s">
        <v>35</v>
      </c>
      <c r="C54" t="s">
        <v>299</v>
      </c>
      <c r="D54" s="1" t="s">
        <v>30</v>
      </c>
      <c r="E54" s="1" t="s">
        <v>300</v>
      </c>
      <c r="F54" s="1" t="s">
        <v>38</v>
      </c>
      <c r="G54" s="1" t="s">
        <v>35</v>
      </c>
      <c r="H54" s="26" t="s">
        <v>1802</v>
      </c>
      <c r="I54" s="1" t="s">
        <v>1756</v>
      </c>
      <c r="J54" t="s">
        <v>301</v>
      </c>
      <c r="K54" t="s">
        <v>302</v>
      </c>
      <c r="L54" s="31">
        <v>24400000000</v>
      </c>
      <c r="M54">
        <v>1970</v>
      </c>
      <c r="N54">
        <v>4</v>
      </c>
      <c r="O54">
        <v>7</v>
      </c>
      <c r="P54" s="1">
        <v>117.24</v>
      </c>
      <c r="Q54" s="3">
        <v>21427700000000</v>
      </c>
      <c r="R54">
        <v>78.5</v>
      </c>
      <c r="S54">
        <v>9.6</v>
      </c>
      <c r="T54">
        <v>36.6</v>
      </c>
      <c r="U54">
        <v>328239523</v>
      </c>
      <c r="V54" s="14">
        <f ca="1">YEARFRAC(TODAY(),Data[[#This Row],[Birth Date]],1)</f>
        <v>54.685151077704219</v>
      </c>
      <c r="W54" s="15">
        <f>DATE(Data[[#This Row],[birth Year]],Data[[#This Row],[birth Month]],Data[[#This Row],[birth Day]])</f>
        <v>25665</v>
      </c>
      <c r="AC54" s="1"/>
      <c r="AI54" s="1"/>
    </row>
    <row r="55" spans="1:35" x14ac:dyDescent="0.55000000000000004">
      <c r="A55" s="1">
        <v>61</v>
      </c>
      <c r="B55" s="1" t="s">
        <v>46</v>
      </c>
      <c r="C55" t="s">
        <v>303</v>
      </c>
      <c r="D55" s="1" t="s">
        <v>278</v>
      </c>
      <c r="E55" s="1" t="s">
        <v>304</v>
      </c>
      <c r="F55" s="1" t="s">
        <v>305</v>
      </c>
      <c r="G55" s="1" t="s">
        <v>46</v>
      </c>
      <c r="H55" s="26" t="s">
        <v>1802</v>
      </c>
      <c r="I55" s="1" t="s">
        <v>1755</v>
      </c>
      <c r="J55" t="s">
        <v>306</v>
      </c>
      <c r="K55" t="s">
        <v>307</v>
      </c>
      <c r="L55" s="31">
        <v>24200000000</v>
      </c>
      <c r="M55">
        <v>1941</v>
      </c>
      <c r="N55">
        <v>1</v>
      </c>
      <c r="O55">
        <v>1</v>
      </c>
      <c r="P55" s="1">
        <v>151.18</v>
      </c>
      <c r="Q55" s="3">
        <v>1119190780753</v>
      </c>
      <c r="R55">
        <v>71.5</v>
      </c>
      <c r="S55">
        <v>10.199999999999999</v>
      </c>
      <c r="T55">
        <v>30.1</v>
      </c>
      <c r="U55">
        <v>270203917</v>
      </c>
      <c r="V55" s="14">
        <f ca="1">YEARFRAC(TODAY(),Data[[#This Row],[Birth Date]],1)</f>
        <v>83.94798083504449</v>
      </c>
      <c r="W55" s="15">
        <f>DATE(Data[[#This Row],[birth Year]],Data[[#This Row],[birth Month]],Data[[#This Row],[birth Day]])</f>
        <v>14977</v>
      </c>
      <c r="AC55" s="1"/>
      <c r="AI55" s="1"/>
    </row>
    <row r="56" spans="1:35" x14ac:dyDescent="0.55000000000000004">
      <c r="A56" s="1">
        <v>62</v>
      </c>
      <c r="B56" s="1" t="s">
        <v>257</v>
      </c>
      <c r="C56" t="s">
        <v>308</v>
      </c>
      <c r="D56" s="1" t="s">
        <v>309</v>
      </c>
      <c r="E56" s="1" t="s">
        <v>310</v>
      </c>
      <c r="F56" s="1" t="s">
        <v>311</v>
      </c>
      <c r="G56" s="1" t="s">
        <v>257</v>
      </c>
      <c r="H56" s="26" t="s">
        <v>1803</v>
      </c>
      <c r="I56" s="1" t="s">
        <v>1755</v>
      </c>
      <c r="J56" t="s">
        <v>312</v>
      </c>
      <c r="K56" t="s">
        <v>313</v>
      </c>
      <c r="L56" s="31">
        <v>23700000000</v>
      </c>
      <c r="M56">
        <v>1961</v>
      </c>
      <c r="N56">
        <v>1</v>
      </c>
      <c r="O56">
        <v>3</v>
      </c>
      <c r="P56" s="1">
        <v>180.75</v>
      </c>
      <c r="Q56" s="3">
        <v>1699876578871</v>
      </c>
      <c r="R56">
        <v>72.7</v>
      </c>
      <c r="S56">
        <v>11.4</v>
      </c>
      <c r="T56">
        <v>46.2</v>
      </c>
      <c r="U56">
        <v>144373535</v>
      </c>
      <c r="V56" s="14">
        <f ca="1">YEARFRAC(TODAY(),Data[[#This Row],[Birth Date]],1)</f>
        <v>63.942505133470227</v>
      </c>
      <c r="W56" s="15">
        <f>DATE(Data[[#This Row],[birth Year]],Data[[#This Row],[birth Month]],Data[[#This Row],[birth Day]])</f>
        <v>22284</v>
      </c>
      <c r="AC56" s="1"/>
      <c r="AI56" s="1"/>
    </row>
    <row r="57" spans="1:35" x14ac:dyDescent="0.55000000000000004">
      <c r="A57" s="1">
        <v>63</v>
      </c>
      <c r="B57" s="1" t="s">
        <v>35</v>
      </c>
      <c r="C57" t="s">
        <v>314</v>
      </c>
      <c r="D57" s="1" t="s">
        <v>98</v>
      </c>
      <c r="E57" s="1" t="s">
        <v>99</v>
      </c>
      <c r="F57" s="1" t="s">
        <v>232</v>
      </c>
      <c r="G57" s="1" t="s">
        <v>35</v>
      </c>
      <c r="H57" s="26" t="s">
        <v>1803</v>
      </c>
      <c r="I57" s="1" t="s">
        <v>1755</v>
      </c>
      <c r="J57" t="s">
        <v>182</v>
      </c>
      <c r="K57" t="s">
        <v>315</v>
      </c>
      <c r="L57" s="31">
        <v>23500000000</v>
      </c>
      <c r="M57">
        <v>1964</v>
      </c>
      <c r="N57">
        <v>9</v>
      </c>
      <c r="O57">
        <v>10</v>
      </c>
      <c r="P57" s="1">
        <v>125.08</v>
      </c>
      <c r="Q57" s="3">
        <v>19910000000000</v>
      </c>
      <c r="R57">
        <v>77</v>
      </c>
      <c r="S57">
        <v>9.4</v>
      </c>
      <c r="T57">
        <v>59.2</v>
      </c>
      <c r="U57">
        <v>1397715000</v>
      </c>
      <c r="V57" s="14">
        <f ca="1">YEARFRAC(TODAY(),Data[[#This Row],[Birth Date]],1)</f>
        <v>60.255329653067633</v>
      </c>
      <c r="W57" s="15">
        <f>DATE(Data[[#This Row],[birth Year]],Data[[#This Row],[birth Month]],Data[[#This Row],[birth Day]])</f>
        <v>23630</v>
      </c>
      <c r="AC57" s="1"/>
      <c r="AI57" s="1"/>
    </row>
    <row r="58" spans="1:35" x14ac:dyDescent="0.55000000000000004">
      <c r="A58" s="1">
        <v>64</v>
      </c>
      <c r="B58" s="1" t="s">
        <v>235</v>
      </c>
      <c r="C58" t="s">
        <v>316</v>
      </c>
      <c r="D58" s="1" t="s">
        <v>98</v>
      </c>
      <c r="E58" s="1" t="s">
        <v>317</v>
      </c>
      <c r="F58" s="1" t="s">
        <v>318</v>
      </c>
      <c r="G58" s="1" t="s">
        <v>235</v>
      </c>
      <c r="H58" s="26" t="s">
        <v>1803</v>
      </c>
      <c r="I58" s="1" t="s">
        <v>1755</v>
      </c>
      <c r="J58" t="s">
        <v>319</v>
      </c>
      <c r="K58" t="s">
        <v>320</v>
      </c>
      <c r="L58" s="31">
        <v>23400000000</v>
      </c>
      <c r="M58">
        <v>1942</v>
      </c>
      <c r="N58">
        <v>8</v>
      </c>
      <c r="O58">
        <v>11</v>
      </c>
      <c r="P58" s="1">
        <v>125.08</v>
      </c>
      <c r="Q58" s="3">
        <v>19910000000000</v>
      </c>
      <c r="R58">
        <v>77</v>
      </c>
      <c r="S58">
        <v>9.4</v>
      </c>
      <c r="T58">
        <v>59.2</v>
      </c>
      <c r="U58">
        <v>1397715000</v>
      </c>
      <c r="V58" s="14">
        <f ca="1">YEARFRAC(TODAY(),Data[[#This Row],[Birth Date]],1)</f>
        <v>82.340183401504163</v>
      </c>
      <c r="W58" s="15">
        <f>DATE(Data[[#This Row],[birth Year]],Data[[#This Row],[birth Month]],Data[[#This Row],[birth Day]])</f>
        <v>15564</v>
      </c>
      <c r="AC58" s="1"/>
      <c r="AI58" s="1"/>
    </row>
    <row r="59" spans="1:35" x14ac:dyDescent="0.55000000000000004">
      <c r="A59" s="1">
        <v>65</v>
      </c>
      <c r="B59" s="1" t="s">
        <v>257</v>
      </c>
      <c r="C59" t="s">
        <v>321</v>
      </c>
      <c r="D59" s="1" t="s">
        <v>322</v>
      </c>
      <c r="E59" s="1" t="s">
        <v>323</v>
      </c>
      <c r="F59" s="1" t="s">
        <v>261</v>
      </c>
      <c r="G59" s="1" t="s">
        <v>257</v>
      </c>
      <c r="H59" s="26" t="s">
        <v>1802</v>
      </c>
      <c r="I59" s="1" t="s">
        <v>1756</v>
      </c>
      <c r="J59" t="s">
        <v>324</v>
      </c>
      <c r="K59" t="s">
        <v>325</v>
      </c>
      <c r="L59" s="31">
        <v>23100000000</v>
      </c>
      <c r="M59">
        <v>1943</v>
      </c>
      <c r="N59">
        <v>1</v>
      </c>
      <c r="O59">
        <v>1</v>
      </c>
      <c r="P59" s="1">
        <v>131.91</v>
      </c>
      <c r="Q59" s="3">
        <v>282318159745</v>
      </c>
      <c r="R59">
        <v>80</v>
      </c>
      <c r="S59">
        <v>18.2</v>
      </c>
      <c r="T59">
        <v>34</v>
      </c>
      <c r="U59">
        <v>18952038</v>
      </c>
      <c r="V59" s="14">
        <f ca="1">YEARFRAC(TODAY(),Data[[#This Row],[Birth Date]],1)</f>
        <v>81.947981703448974</v>
      </c>
      <c r="W59" s="15">
        <f>DATE(Data[[#This Row],[birth Year]],Data[[#This Row],[birth Month]],Data[[#This Row],[birth Day]])</f>
        <v>15707</v>
      </c>
      <c r="AC59" s="1"/>
      <c r="AI59" s="1"/>
    </row>
    <row r="60" spans="1:35" x14ac:dyDescent="0.55000000000000004">
      <c r="A60" s="1">
        <v>67</v>
      </c>
      <c r="B60" s="1" t="s">
        <v>235</v>
      </c>
      <c r="C60" t="s">
        <v>327</v>
      </c>
      <c r="D60" s="1" t="s">
        <v>212</v>
      </c>
      <c r="E60" s="1" t="s">
        <v>213</v>
      </c>
      <c r="F60" s="1" t="s">
        <v>328</v>
      </c>
      <c r="G60" s="1" t="s">
        <v>235</v>
      </c>
      <c r="H60" s="26" t="s">
        <v>1803</v>
      </c>
      <c r="I60" s="1" t="s">
        <v>1755</v>
      </c>
      <c r="J60" t="s">
        <v>329</v>
      </c>
      <c r="K60" t="s">
        <v>330</v>
      </c>
      <c r="L60" s="31">
        <v>22900000000</v>
      </c>
      <c r="M60">
        <v>1953</v>
      </c>
      <c r="N60">
        <v>1</v>
      </c>
      <c r="O60">
        <v>1</v>
      </c>
      <c r="P60" s="1">
        <v>119.62</v>
      </c>
      <c r="Q60" s="3">
        <v>2827113184696</v>
      </c>
      <c r="R60">
        <v>81.3</v>
      </c>
      <c r="S60">
        <v>25.5</v>
      </c>
      <c r="T60">
        <v>30.6</v>
      </c>
      <c r="U60">
        <v>66834405</v>
      </c>
      <c r="V60" s="14">
        <f ca="1">YEARFRAC(TODAY(),Data[[#This Row],[Birth Date]],1)</f>
        <v>71.94798083504449</v>
      </c>
      <c r="W60" s="15">
        <f>DATE(Data[[#This Row],[birth Year]],Data[[#This Row],[birth Month]],Data[[#This Row],[birth Day]])</f>
        <v>19360</v>
      </c>
      <c r="AC60" s="1"/>
      <c r="AI60" s="1"/>
    </row>
    <row r="61" spans="1:35" x14ac:dyDescent="0.55000000000000004">
      <c r="A61" s="1">
        <v>68</v>
      </c>
      <c r="B61" s="1" t="s">
        <v>331</v>
      </c>
      <c r="C61" t="s">
        <v>332</v>
      </c>
      <c r="D61" s="1" t="s">
        <v>70</v>
      </c>
      <c r="E61" s="1" t="s">
        <v>333</v>
      </c>
      <c r="F61" s="1" t="s">
        <v>334</v>
      </c>
      <c r="G61" s="1" t="s">
        <v>331</v>
      </c>
      <c r="H61" s="26" t="s">
        <v>1802</v>
      </c>
      <c r="I61" s="1" t="s">
        <v>1755</v>
      </c>
      <c r="J61" t="s">
        <v>335</v>
      </c>
      <c r="K61" t="s">
        <v>336</v>
      </c>
      <c r="L61" s="31">
        <v>22600000000</v>
      </c>
      <c r="M61">
        <v>1941</v>
      </c>
      <c r="N61">
        <v>5</v>
      </c>
      <c r="O61">
        <v>11</v>
      </c>
      <c r="P61" s="1">
        <v>180.44</v>
      </c>
      <c r="Q61" s="3">
        <v>2611000000000</v>
      </c>
      <c r="R61">
        <v>69.400000000000006</v>
      </c>
      <c r="S61">
        <v>11.2</v>
      </c>
      <c r="T61">
        <v>49.7</v>
      </c>
      <c r="U61">
        <v>1366417754</v>
      </c>
      <c r="V61" s="14">
        <f ca="1">YEARFRAC(TODAY(),Data[[#This Row],[Birth Date]],1)</f>
        <v>83.592060232717316</v>
      </c>
      <c r="W61" s="15">
        <f>DATE(Data[[#This Row],[birth Year]],Data[[#This Row],[birth Month]],Data[[#This Row],[birth Day]])</f>
        <v>15107</v>
      </c>
      <c r="AC61" s="1"/>
      <c r="AI61" s="1"/>
    </row>
    <row r="62" spans="1:35" x14ac:dyDescent="0.55000000000000004">
      <c r="A62" s="1">
        <v>69</v>
      </c>
      <c r="B62" s="1" t="s">
        <v>62</v>
      </c>
      <c r="C62" t="s">
        <v>337</v>
      </c>
      <c r="D62" s="1" t="s">
        <v>206</v>
      </c>
      <c r="E62" s="1" t="s">
        <v>207</v>
      </c>
      <c r="F62" s="1" t="s">
        <v>338</v>
      </c>
      <c r="G62" s="1" t="s">
        <v>62</v>
      </c>
      <c r="H62" s="26" t="s">
        <v>1803</v>
      </c>
      <c r="I62" s="1" t="s">
        <v>1755</v>
      </c>
      <c r="J62" t="s">
        <v>339</v>
      </c>
      <c r="K62" t="s">
        <v>340</v>
      </c>
      <c r="L62" s="31">
        <v>22400000000</v>
      </c>
      <c r="M62">
        <v>1957</v>
      </c>
      <c r="N62">
        <v>8</v>
      </c>
      <c r="O62">
        <v>11</v>
      </c>
      <c r="P62" s="1">
        <v>105.48</v>
      </c>
      <c r="Q62" s="3">
        <v>5081769542380</v>
      </c>
      <c r="R62">
        <v>84.2</v>
      </c>
      <c r="S62">
        <v>11.9</v>
      </c>
      <c r="T62">
        <v>46.7</v>
      </c>
      <c r="U62">
        <v>126226568</v>
      </c>
      <c r="V62" s="14">
        <f ca="1">YEARFRAC(TODAY(),Data[[#This Row],[Birth Date]],1)</f>
        <v>67.340177960301162</v>
      </c>
      <c r="W62" s="15">
        <f>DATE(Data[[#This Row],[birth Year]],Data[[#This Row],[birth Month]],Data[[#This Row],[birth Day]])</f>
        <v>21043</v>
      </c>
      <c r="AC62" s="1"/>
      <c r="AI62" s="1"/>
    </row>
    <row r="63" spans="1:35" x14ac:dyDescent="0.55000000000000004">
      <c r="A63" s="1">
        <v>70</v>
      </c>
      <c r="B63" s="1" t="s">
        <v>257</v>
      </c>
      <c r="C63" t="s">
        <v>341</v>
      </c>
      <c r="D63" s="1" t="s">
        <v>309</v>
      </c>
      <c r="E63" s="1" t="s">
        <v>310</v>
      </c>
      <c r="F63" s="1" t="s">
        <v>342</v>
      </c>
      <c r="G63" s="1" t="s">
        <v>257</v>
      </c>
      <c r="H63" s="26" t="s">
        <v>1803</v>
      </c>
      <c r="I63" s="1" t="s">
        <v>1755</v>
      </c>
      <c r="J63" t="s">
        <v>343</v>
      </c>
      <c r="K63" t="s">
        <v>313</v>
      </c>
      <c r="L63" s="31">
        <v>22100000000</v>
      </c>
      <c r="M63">
        <v>1956</v>
      </c>
      <c r="N63">
        <v>5</v>
      </c>
      <c r="O63">
        <v>7</v>
      </c>
      <c r="P63" s="1">
        <v>180.75</v>
      </c>
      <c r="Q63" s="3">
        <v>1699876578871</v>
      </c>
      <c r="R63">
        <v>72.7</v>
      </c>
      <c r="S63">
        <v>11.4</v>
      </c>
      <c r="T63">
        <v>46.2</v>
      </c>
      <c r="U63">
        <v>144373535</v>
      </c>
      <c r="V63" s="14">
        <f ca="1">YEARFRAC(TODAY(),Data[[#This Row],[Birth Date]],1)</f>
        <v>68.600285680276158</v>
      </c>
      <c r="W63" s="15">
        <f>DATE(Data[[#This Row],[birth Year]],Data[[#This Row],[birth Month]],Data[[#This Row],[birth Day]])</f>
        <v>20582</v>
      </c>
      <c r="AC63" s="1"/>
      <c r="AI63" s="1"/>
    </row>
    <row r="64" spans="1:35" x14ac:dyDescent="0.55000000000000004">
      <c r="A64" s="1">
        <v>71</v>
      </c>
      <c r="B64" s="1" t="s">
        <v>96</v>
      </c>
      <c r="C64" t="s">
        <v>344</v>
      </c>
      <c r="D64" s="1" t="s">
        <v>23</v>
      </c>
      <c r="E64" s="1" t="s">
        <v>345</v>
      </c>
      <c r="F64" s="1" t="s">
        <v>346</v>
      </c>
      <c r="G64" s="1" t="s">
        <v>96</v>
      </c>
      <c r="H64" s="26" t="s">
        <v>1802</v>
      </c>
      <c r="I64" s="1" t="s">
        <v>1755</v>
      </c>
      <c r="J64" t="s">
        <v>347</v>
      </c>
      <c r="K64" t="s">
        <v>348</v>
      </c>
      <c r="L64" s="31">
        <v>22000000000</v>
      </c>
      <c r="M64">
        <v>1970</v>
      </c>
      <c r="N64">
        <v>9</v>
      </c>
      <c r="O64">
        <v>18</v>
      </c>
      <c r="P64" s="1">
        <v>110.05</v>
      </c>
      <c r="Q64" s="3">
        <v>2715518274227</v>
      </c>
      <c r="R64">
        <v>82.5</v>
      </c>
      <c r="S64">
        <v>24.2</v>
      </c>
      <c r="T64">
        <v>60.7</v>
      </c>
      <c r="U64">
        <v>67059887</v>
      </c>
      <c r="V64" s="14">
        <f ca="1">YEARFRAC(TODAY(),Data[[#This Row],[Birth Date]],1)</f>
        <v>54.236149136343272</v>
      </c>
      <c r="W64" s="15">
        <f>DATE(Data[[#This Row],[birth Year]],Data[[#This Row],[birth Month]],Data[[#This Row],[birth Day]])</f>
        <v>25829</v>
      </c>
      <c r="AC64" s="1"/>
      <c r="AI64" s="1"/>
    </row>
    <row r="65" spans="1:35" x14ac:dyDescent="0.55000000000000004">
      <c r="A65" s="1">
        <v>72</v>
      </c>
      <c r="B65" s="1" t="s">
        <v>46</v>
      </c>
      <c r="C65" t="s">
        <v>349</v>
      </c>
      <c r="D65" s="1" t="s">
        <v>30</v>
      </c>
      <c r="E65" s="1" t="s">
        <v>350</v>
      </c>
      <c r="F65" s="1" t="s">
        <v>351</v>
      </c>
      <c r="G65" s="1" t="s">
        <v>46</v>
      </c>
      <c r="H65" s="26" t="s">
        <v>1802</v>
      </c>
      <c r="I65" s="1" t="s">
        <v>1756</v>
      </c>
      <c r="J65" t="s">
        <v>352</v>
      </c>
      <c r="K65" t="s">
        <v>353</v>
      </c>
      <c r="L65" s="31">
        <v>21600000000</v>
      </c>
      <c r="M65">
        <v>1961</v>
      </c>
      <c r="N65">
        <v>12</v>
      </c>
      <c r="O65">
        <v>19</v>
      </c>
      <c r="P65" s="1">
        <v>117.24</v>
      </c>
      <c r="Q65" s="3">
        <v>21427700000000</v>
      </c>
      <c r="R65">
        <v>78.5</v>
      </c>
      <c r="S65">
        <v>9.6</v>
      </c>
      <c r="T65">
        <v>36.6</v>
      </c>
      <c r="U65">
        <v>328239523</v>
      </c>
      <c r="V65" s="14">
        <f ca="1">YEARFRAC(TODAY(),Data[[#This Row],[Birth Date]],1)</f>
        <v>62.984257357973988</v>
      </c>
      <c r="W65" s="15">
        <f>DATE(Data[[#This Row],[birth Year]],Data[[#This Row],[birth Month]],Data[[#This Row],[birth Day]])</f>
        <v>22634</v>
      </c>
      <c r="AC65" s="1"/>
      <c r="AI65" s="1"/>
    </row>
    <row r="66" spans="1:35" x14ac:dyDescent="0.55000000000000004">
      <c r="A66" s="1">
        <v>74</v>
      </c>
      <c r="B66" s="1" t="s">
        <v>21</v>
      </c>
      <c r="C66" t="s">
        <v>358</v>
      </c>
      <c r="D66" s="1" t="s">
        <v>30</v>
      </c>
      <c r="E66" s="1" t="s">
        <v>359</v>
      </c>
      <c r="F66" s="1" t="s">
        <v>116</v>
      </c>
      <c r="G66" s="1" t="s">
        <v>21</v>
      </c>
      <c r="H66" s="26" t="s">
        <v>1802</v>
      </c>
      <c r="I66" s="1" t="s">
        <v>1755</v>
      </c>
      <c r="J66" t="s">
        <v>117</v>
      </c>
      <c r="K66" t="s">
        <v>360</v>
      </c>
      <c r="L66" s="31">
        <v>21200000000</v>
      </c>
      <c r="M66">
        <v>1986</v>
      </c>
      <c r="N66">
        <v>9</v>
      </c>
      <c r="O66">
        <v>19</v>
      </c>
      <c r="P66" s="1">
        <v>117.24</v>
      </c>
      <c r="Q66" s="3">
        <v>21427700000000</v>
      </c>
      <c r="R66">
        <v>78.5</v>
      </c>
      <c r="S66">
        <v>9.6</v>
      </c>
      <c r="T66">
        <v>36.6</v>
      </c>
      <c r="U66">
        <v>328239523</v>
      </c>
      <c r="V66" s="14">
        <f ca="1">YEARFRAC(TODAY(),Data[[#This Row],[Birth Date]],1)</f>
        <v>38.233415233415229</v>
      </c>
      <c r="W66" s="15">
        <f>DATE(Data[[#This Row],[birth Year]],Data[[#This Row],[birth Month]],Data[[#This Row],[birth Day]])</f>
        <v>31674</v>
      </c>
      <c r="AC66" s="1"/>
      <c r="AI66" s="1"/>
    </row>
    <row r="67" spans="1:35" x14ac:dyDescent="0.55000000000000004">
      <c r="A67" s="1">
        <v>76</v>
      </c>
      <c r="B67" s="1" t="s">
        <v>35</v>
      </c>
      <c r="C67" t="s">
        <v>366</v>
      </c>
      <c r="D67" s="1" t="s">
        <v>30</v>
      </c>
      <c r="E67" s="1" t="s">
        <v>93</v>
      </c>
      <c r="F67" s="1" t="s">
        <v>367</v>
      </c>
      <c r="G67" s="1" t="s">
        <v>35</v>
      </c>
      <c r="H67" s="26" t="s">
        <v>1803</v>
      </c>
      <c r="I67" s="1" t="s">
        <v>1755</v>
      </c>
      <c r="J67" t="s">
        <v>233</v>
      </c>
      <c r="K67" t="s">
        <v>368</v>
      </c>
      <c r="L67" s="31">
        <v>21100000000</v>
      </c>
      <c r="M67">
        <v>1963</v>
      </c>
      <c r="N67">
        <v>2</v>
      </c>
      <c r="O67">
        <v>17</v>
      </c>
      <c r="P67" s="1">
        <v>117.24</v>
      </c>
      <c r="Q67" s="3">
        <v>21427700000000</v>
      </c>
      <c r="R67">
        <v>78.5</v>
      </c>
      <c r="S67">
        <v>9.6</v>
      </c>
      <c r="T67">
        <v>36.6</v>
      </c>
      <c r="U67">
        <v>328239523</v>
      </c>
      <c r="V67" s="14">
        <f ca="1">YEARFRAC(TODAY(),Data[[#This Row],[Birth Date]],1)</f>
        <v>61.819305837675529</v>
      </c>
      <c r="W67" s="15">
        <f>DATE(Data[[#This Row],[birth Year]],Data[[#This Row],[birth Month]],Data[[#This Row],[birth Day]])</f>
        <v>23059</v>
      </c>
      <c r="AC67" s="1"/>
      <c r="AI67" s="1"/>
    </row>
    <row r="68" spans="1:35" x14ac:dyDescent="0.55000000000000004">
      <c r="A68" s="1">
        <v>77</v>
      </c>
      <c r="B68" s="1" t="s">
        <v>21</v>
      </c>
      <c r="C68" t="s">
        <v>369</v>
      </c>
      <c r="D68" s="1" t="s">
        <v>30</v>
      </c>
      <c r="E68" s="1" t="s">
        <v>58</v>
      </c>
      <c r="F68" s="1" t="s">
        <v>370</v>
      </c>
      <c r="G68" s="1" t="s">
        <v>21</v>
      </c>
      <c r="H68" s="26" t="s">
        <v>1802</v>
      </c>
      <c r="I68" s="1" t="s">
        <v>1755</v>
      </c>
      <c r="J68" t="s">
        <v>371</v>
      </c>
      <c r="K68" t="s">
        <v>372</v>
      </c>
      <c r="L68" s="31">
        <v>21000000000</v>
      </c>
      <c r="M68">
        <v>1933</v>
      </c>
      <c r="N68">
        <v>3</v>
      </c>
      <c r="O68">
        <v>19</v>
      </c>
      <c r="P68" s="1">
        <v>117.24</v>
      </c>
      <c r="Q68" s="3">
        <v>21427700000000</v>
      </c>
      <c r="R68">
        <v>78.5</v>
      </c>
      <c r="S68">
        <v>9.6</v>
      </c>
      <c r="T68">
        <v>36.6</v>
      </c>
      <c r="U68">
        <v>328239523</v>
      </c>
      <c r="V68" s="14">
        <f ca="1">YEARFRAC(TODAY(),Data[[#This Row],[Birth Date]],1)</f>
        <v>91.737166324435321</v>
      </c>
      <c r="W68" s="15">
        <f>DATE(Data[[#This Row],[birth Year]],Data[[#This Row],[birth Month]],Data[[#This Row],[birth Day]])</f>
        <v>12132</v>
      </c>
      <c r="AC68" s="1"/>
      <c r="AI68" s="1"/>
    </row>
    <row r="69" spans="1:35" x14ac:dyDescent="0.55000000000000004">
      <c r="A69" s="1">
        <v>79</v>
      </c>
      <c r="B69" s="1" t="s">
        <v>257</v>
      </c>
      <c r="C69" t="s">
        <v>378</v>
      </c>
      <c r="D69" s="1" t="s">
        <v>309</v>
      </c>
      <c r="E69" s="1" t="s">
        <v>310</v>
      </c>
      <c r="F69" s="1" t="s">
        <v>379</v>
      </c>
      <c r="G69" s="1" t="s">
        <v>257</v>
      </c>
      <c r="H69" s="26" t="s">
        <v>1803</v>
      </c>
      <c r="I69" s="1" t="s">
        <v>1755</v>
      </c>
      <c r="J69" t="s">
        <v>380</v>
      </c>
      <c r="K69" t="s">
        <v>381</v>
      </c>
      <c r="L69" s="31">
        <v>20900000000</v>
      </c>
      <c r="M69">
        <v>1965</v>
      </c>
      <c r="N69">
        <v>9</v>
      </c>
      <c r="O69">
        <v>26</v>
      </c>
      <c r="P69" s="1">
        <v>180.75</v>
      </c>
      <c r="Q69" s="3">
        <v>1699876578871</v>
      </c>
      <c r="R69">
        <v>72.7</v>
      </c>
      <c r="S69">
        <v>11.4</v>
      </c>
      <c r="T69">
        <v>46.2</v>
      </c>
      <c r="U69">
        <v>144373535</v>
      </c>
      <c r="V69" s="14">
        <f ca="1">YEARFRAC(TODAY(),Data[[#This Row],[Birth Date]],1)</f>
        <v>59.214236824093085</v>
      </c>
      <c r="W69" s="15">
        <f>DATE(Data[[#This Row],[birth Year]],Data[[#This Row],[birth Month]],Data[[#This Row],[birth Day]])</f>
        <v>24011</v>
      </c>
      <c r="AC69" s="1"/>
      <c r="AI69" s="1"/>
    </row>
    <row r="70" spans="1:35" x14ac:dyDescent="0.55000000000000004">
      <c r="A70" s="1">
        <v>80</v>
      </c>
      <c r="B70" s="1" t="s">
        <v>276</v>
      </c>
      <c r="C70" t="s">
        <v>382</v>
      </c>
      <c r="D70" s="1" t="s">
        <v>309</v>
      </c>
      <c r="E70" s="1" t="s">
        <v>310</v>
      </c>
      <c r="F70" s="1" t="s">
        <v>383</v>
      </c>
      <c r="G70" s="1" t="s">
        <v>276</v>
      </c>
      <c r="H70" s="26" t="s">
        <v>1803</v>
      </c>
      <c r="I70" s="1" t="s">
        <v>1755</v>
      </c>
      <c r="J70" t="s">
        <v>384</v>
      </c>
      <c r="K70" t="s">
        <v>385</v>
      </c>
      <c r="L70" s="31">
        <v>20500000000</v>
      </c>
      <c r="M70">
        <v>1950</v>
      </c>
      <c r="N70">
        <v>9</v>
      </c>
      <c r="O70">
        <v>1</v>
      </c>
      <c r="P70" s="1">
        <v>180.75</v>
      </c>
      <c r="Q70" s="3">
        <v>1699876578871</v>
      </c>
      <c r="R70">
        <v>72.7</v>
      </c>
      <c r="S70">
        <v>11.4</v>
      </c>
      <c r="T70">
        <v>46.2</v>
      </c>
      <c r="U70">
        <v>144373535</v>
      </c>
      <c r="V70" s="14">
        <f ca="1">YEARFRAC(TODAY(),Data[[#This Row],[Birth Date]],1)</f>
        <v>74.282689640067176</v>
      </c>
      <c r="W70" s="15">
        <f>DATE(Data[[#This Row],[birth Year]],Data[[#This Row],[birth Month]],Data[[#This Row],[birth Day]])</f>
        <v>18507</v>
      </c>
      <c r="AC70" s="1"/>
      <c r="AI70" s="1"/>
    </row>
    <row r="71" spans="1:35" x14ac:dyDescent="0.55000000000000004">
      <c r="A71" s="1">
        <v>81</v>
      </c>
      <c r="B71" s="1" t="s">
        <v>331</v>
      </c>
      <c r="C71" t="s">
        <v>386</v>
      </c>
      <c r="D71" s="1" t="s">
        <v>30</v>
      </c>
      <c r="E71" s="1" t="s">
        <v>387</v>
      </c>
      <c r="F71" s="1" t="s">
        <v>388</v>
      </c>
      <c r="G71" s="1" t="s">
        <v>331</v>
      </c>
      <c r="H71" s="26" t="s">
        <v>1803</v>
      </c>
      <c r="I71" s="1" t="s">
        <v>1755</v>
      </c>
      <c r="J71" t="s">
        <v>389</v>
      </c>
      <c r="K71" t="s">
        <v>287</v>
      </c>
      <c r="L71" s="31">
        <v>20200000000</v>
      </c>
      <c r="M71">
        <v>1938</v>
      </c>
      <c r="N71">
        <v>8</v>
      </c>
      <c r="O71">
        <v>12</v>
      </c>
      <c r="P71" s="1">
        <v>117.24</v>
      </c>
      <c r="Q71" s="3">
        <v>21427700000000</v>
      </c>
      <c r="R71">
        <v>78.5</v>
      </c>
      <c r="S71">
        <v>9.6</v>
      </c>
      <c r="T71">
        <v>36.6</v>
      </c>
      <c r="U71">
        <v>328239523</v>
      </c>
      <c r="V71" s="14">
        <f ca="1">YEARFRAC(TODAY(),Data[[#This Row],[Birth Date]],1)</f>
        <v>86.337445322088314</v>
      </c>
      <c r="W71" s="15">
        <f>DATE(Data[[#This Row],[birth Year]],Data[[#This Row],[birth Month]],Data[[#This Row],[birth Day]])</f>
        <v>14104</v>
      </c>
      <c r="AC71" s="1"/>
      <c r="AI71" s="1"/>
    </row>
    <row r="72" spans="1:35" x14ac:dyDescent="0.55000000000000004">
      <c r="A72" s="1">
        <v>82</v>
      </c>
      <c r="B72" s="1" t="s">
        <v>257</v>
      </c>
      <c r="C72" t="s">
        <v>390</v>
      </c>
      <c r="D72" s="1" t="s">
        <v>259</v>
      </c>
      <c r="E72" s="1" t="s">
        <v>260</v>
      </c>
      <c r="F72" s="1" t="s">
        <v>261</v>
      </c>
      <c r="G72" s="1" t="s">
        <v>257</v>
      </c>
      <c r="H72" s="26" t="s">
        <v>1803</v>
      </c>
      <c r="I72" s="1" t="s">
        <v>1755</v>
      </c>
      <c r="J72" t="s">
        <v>391</v>
      </c>
      <c r="K72" t="s">
        <v>392</v>
      </c>
      <c r="L72" s="31">
        <v>19600000000</v>
      </c>
      <c r="M72">
        <v>1961</v>
      </c>
      <c r="N72">
        <v>11</v>
      </c>
      <c r="O72">
        <v>18</v>
      </c>
      <c r="P72" s="1">
        <v>119.8</v>
      </c>
      <c r="Q72" s="3">
        <v>1392680589329</v>
      </c>
      <c r="R72">
        <v>82.7</v>
      </c>
      <c r="S72">
        <v>23</v>
      </c>
      <c r="T72">
        <v>47.4</v>
      </c>
      <c r="U72">
        <v>25766605</v>
      </c>
      <c r="V72" s="14">
        <f ca="1">YEARFRAC(TODAY(),Data[[#This Row],[Birth Date]],1)</f>
        <v>63.069130732375086</v>
      </c>
      <c r="W72" s="15">
        <f>DATE(Data[[#This Row],[birth Year]],Data[[#This Row],[birth Month]],Data[[#This Row],[birth Day]])</f>
        <v>22603</v>
      </c>
      <c r="AC72" s="1"/>
      <c r="AI72" s="1"/>
    </row>
    <row r="73" spans="1:35" x14ac:dyDescent="0.55000000000000004">
      <c r="A73" s="1">
        <v>83</v>
      </c>
      <c r="B73" s="1" t="s">
        <v>46</v>
      </c>
      <c r="C73" t="s">
        <v>393</v>
      </c>
      <c r="D73" s="1" t="s">
        <v>30</v>
      </c>
      <c r="E73" s="1" t="s">
        <v>394</v>
      </c>
      <c r="F73" s="1" t="s">
        <v>192</v>
      </c>
      <c r="G73" s="1" t="s">
        <v>46</v>
      </c>
      <c r="H73" s="26" t="s">
        <v>1803</v>
      </c>
      <c r="I73" s="1" t="s">
        <v>1755</v>
      </c>
      <c r="J73" t="s">
        <v>395</v>
      </c>
      <c r="K73" t="s">
        <v>396</v>
      </c>
      <c r="L73" s="31">
        <v>19100000000</v>
      </c>
      <c r="M73">
        <v>1949</v>
      </c>
      <c r="N73">
        <v>8</v>
      </c>
      <c r="O73">
        <v>8</v>
      </c>
      <c r="P73" s="1">
        <v>117.24</v>
      </c>
      <c r="Q73" s="3">
        <v>21427700000000</v>
      </c>
      <c r="R73">
        <v>78.5</v>
      </c>
      <c r="S73">
        <v>9.6</v>
      </c>
      <c r="T73">
        <v>36.6</v>
      </c>
      <c r="U73">
        <v>328239523</v>
      </c>
      <c r="V73" s="14">
        <f ca="1">YEARFRAC(TODAY(),Data[[#This Row],[Birth Date]],1)</f>
        <v>75.348391512662559</v>
      </c>
      <c r="W73" s="15">
        <f>DATE(Data[[#This Row],[birth Year]],Data[[#This Row],[birth Month]],Data[[#This Row],[birth Day]])</f>
        <v>18118</v>
      </c>
      <c r="AC73" s="1"/>
      <c r="AI73" s="1"/>
    </row>
    <row r="74" spans="1:35" x14ac:dyDescent="0.55000000000000004">
      <c r="A74" s="1">
        <v>84</v>
      </c>
      <c r="B74" s="1" t="s">
        <v>28</v>
      </c>
      <c r="C74" t="s">
        <v>397</v>
      </c>
      <c r="D74" s="1" t="s">
        <v>98</v>
      </c>
      <c r="E74" s="1" t="s">
        <v>99</v>
      </c>
      <c r="F74" s="1" t="s">
        <v>398</v>
      </c>
      <c r="G74" s="1" t="s">
        <v>28</v>
      </c>
      <c r="H74" s="26" t="s">
        <v>1803</v>
      </c>
      <c r="I74" s="1" t="s">
        <v>1755</v>
      </c>
      <c r="J74" t="s">
        <v>399</v>
      </c>
      <c r="K74" t="s">
        <v>400</v>
      </c>
      <c r="L74" s="31">
        <v>19000000000</v>
      </c>
      <c r="M74">
        <v>1963</v>
      </c>
      <c r="N74">
        <v>6</v>
      </c>
      <c r="O74">
        <v>1</v>
      </c>
      <c r="P74" s="1">
        <v>125.08</v>
      </c>
      <c r="Q74" s="3">
        <v>19910000000000</v>
      </c>
      <c r="R74">
        <v>77</v>
      </c>
      <c r="S74">
        <v>9.4</v>
      </c>
      <c r="T74">
        <v>59.2</v>
      </c>
      <c r="U74">
        <v>1397715000</v>
      </c>
      <c r="V74" s="14">
        <f ca="1">YEARFRAC(TODAY(),Data[[#This Row],[Birth Date]],1)</f>
        <v>61.534575642497572</v>
      </c>
      <c r="W74" s="15">
        <f>DATE(Data[[#This Row],[birth Year]],Data[[#This Row],[birth Month]],Data[[#This Row],[birth Day]])</f>
        <v>23163</v>
      </c>
      <c r="AC74" s="1"/>
      <c r="AI74" s="1"/>
    </row>
    <row r="75" spans="1:35" x14ac:dyDescent="0.55000000000000004">
      <c r="A75" s="1">
        <v>86</v>
      </c>
      <c r="B75" s="1" t="s">
        <v>96</v>
      </c>
      <c r="C75" t="s">
        <v>404</v>
      </c>
      <c r="D75" s="1" t="s">
        <v>98</v>
      </c>
      <c r="E75" s="1" t="s">
        <v>405</v>
      </c>
      <c r="F75" s="1" t="s">
        <v>406</v>
      </c>
      <c r="G75" s="1" t="s">
        <v>96</v>
      </c>
      <c r="H75" s="26" t="s">
        <v>1803</v>
      </c>
      <c r="I75" s="1" t="s">
        <v>1755</v>
      </c>
      <c r="J75" t="s">
        <v>407</v>
      </c>
      <c r="K75" t="s">
        <v>408</v>
      </c>
      <c r="L75" s="31">
        <v>18900000000</v>
      </c>
      <c r="M75">
        <v>1965</v>
      </c>
      <c r="N75">
        <v>4</v>
      </c>
      <c r="O75">
        <v>17</v>
      </c>
      <c r="P75" s="1">
        <v>125.08</v>
      </c>
      <c r="Q75" s="3">
        <v>19910000000000</v>
      </c>
      <c r="R75">
        <v>77</v>
      </c>
      <c r="S75">
        <v>9.4</v>
      </c>
      <c r="T75">
        <v>59.2</v>
      </c>
      <c r="U75">
        <v>1397715000</v>
      </c>
      <c r="V75" s="14">
        <f ca="1">YEARFRAC(TODAY(),Data[[#This Row],[Birth Date]],1)</f>
        <v>59.657768651608485</v>
      </c>
      <c r="W75" s="15">
        <f>DATE(Data[[#This Row],[birth Year]],Data[[#This Row],[birth Month]],Data[[#This Row],[birth Day]])</f>
        <v>23849</v>
      </c>
      <c r="AC75" s="1"/>
      <c r="AI75" s="1"/>
    </row>
    <row r="76" spans="1:35" x14ac:dyDescent="0.55000000000000004">
      <c r="A76" s="1">
        <v>88</v>
      </c>
      <c r="B76" s="1" t="s">
        <v>28</v>
      </c>
      <c r="C76" t="s">
        <v>409</v>
      </c>
      <c r="D76" s="1" t="s">
        <v>98</v>
      </c>
      <c r="E76" s="1" t="s">
        <v>180</v>
      </c>
      <c r="F76" s="1" t="s">
        <v>410</v>
      </c>
      <c r="G76" s="1" t="s">
        <v>28</v>
      </c>
      <c r="H76" s="26" t="s">
        <v>1803</v>
      </c>
      <c r="I76" s="1" t="s">
        <v>1755</v>
      </c>
      <c r="J76" t="s">
        <v>364</v>
      </c>
      <c r="K76" t="s">
        <v>411</v>
      </c>
      <c r="L76" s="31">
        <v>18700000000</v>
      </c>
      <c r="M76">
        <v>1966</v>
      </c>
      <c r="N76">
        <v>2</v>
      </c>
      <c r="O76">
        <v>15</v>
      </c>
      <c r="P76" s="1">
        <v>125.08</v>
      </c>
      <c r="Q76" s="3">
        <v>19910000000000</v>
      </c>
      <c r="R76">
        <v>77</v>
      </c>
      <c r="S76">
        <v>9.4</v>
      </c>
      <c r="T76">
        <v>59.2</v>
      </c>
      <c r="U76">
        <v>1397715000</v>
      </c>
      <c r="V76" s="14">
        <f ca="1">YEARFRAC(TODAY(),Data[[#This Row],[Birth Date]],1)</f>
        <v>58.824779582366588</v>
      </c>
      <c r="W76" s="15">
        <f>DATE(Data[[#This Row],[birth Year]],Data[[#This Row],[birth Month]],Data[[#This Row],[birth Day]])</f>
        <v>24153</v>
      </c>
      <c r="AC76" s="1"/>
      <c r="AI76" s="1"/>
    </row>
    <row r="77" spans="1:35" x14ac:dyDescent="0.55000000000000004">
      <c r="A77" s="1">
        <v>89</v>
      </c>
      <c r="B77" s="1" t="s">
        <v>276</v>
      </c>
      <c r="C77" t="s">
        <v>412</v>
      </c>
      <c r="D77" s="1" t="s">
        <v>30</v>
      </c>
      <c r="E77" s="1" t="s">
        <v>413</v>
      </c>
      <c r="F77" s="1" t="s">
        <v>414</v>
      </c>
      <c r="G77" s="1" t="s">
        <v>276</v>
      </c>
      <c r="H77" s="26" t="s">
        <v>1803</v>
      </c>
      <c r="I77" s="1" t="s">
        <v>1755</v>
      </c>
      <c r="J77" t="s">
        <v>415</v>
      </c>
      <c r="K77" t="s">
        <v>416</v>
      </c>
      <c r="L77" s="31">
        <v>18500000000</v>
      </c>
      <c r="M77">
        <v>1945</v>
      </c>
      <c r="N77">
        <v>12</v>
      </c>
      <c r="O77">
        <v>11</v>
      </c>
      <c r="P77" s="1">
        <v>117.24</v>
      </c>
      <c r="Q77" s="3">
        <v>21427700000000</v>
      </c>
      <c r="R77">
        <v>78.5</v>
      </c>
      <c r="S77">
        <v>9.6</v>
      </c>
      <c r="T77">
        <v>36.6</v>
      </c>
      <c r="U77">
        <v>328239523</v>
      </c>
      <c r="V77" s="14">
        <f ca="1">YEARFRAC(TODAY(),Data[[#This Row],[Birth Date]],1)</f>
        <v>79.006160164271051</v>
      </c>
      <c r="W77" s="15">
        <f>DATE(Data[[#This Row],[birth Year]],Data[[#This Row],[birth Month]],Data[[#This Row],[birth Day]])</f>
        <v>16782</v>
      </c>
      <c r="AC77" s="1"/>
      <c r="AI77" s="1"/>
    </row>
    <row r="78" spans="1:35" x14ac:dyDescent="0.55000000000000004">
      <c r="A78" s="1">
        <v>92</v>
      </c>
      <c r="B78" s="1" t="s">
        <v>46</v>
      </c>
      <c r="C78" t="s">
        <v>423</v>
      </c>
      <c r="D78" s="1" t="s">
        <v>30</v>
      </c>
      <c r="E78" s="1" t="s">
        <v>424</v>
      </c>
      <c r="F78" s="1" t="s">
        <v>425</v>
      </c>
      <c r="G78" s="1" t="s">
        <v>46</v>
      </c>
      <c r="H78" s="26" t="s">
        <v>1803</v>
      </c>
      <c r="I78" s="1" t="s">
        <v>1755</v>
      </c>
      <c r="J78" t="s">
        <v>426</v>
      </c>
      <c r="K78" t="s">
        <v>427</v>
      </c>
      <c r="L78" s="31">
        <v>18000000000</v>
      </c>
      <c r="M78">
        <v>1962</v>
      </c>
      <c r="N78">
        <v>1</v>
      </c>
      <c r="O78">
        <v>17</v>
      </c>
      <c r="P78" s="1">
        <v>117.24</v>
      </c>
      <c r="Q78" s="3">
        <v>21427700000000</v>
      </c>
      <c r="R78">
        <v>78.5</v>
      </c>
      <c r="S78">
        <v>9.6</v>
      </c>
      <c r="T78">
        <v>36.6</v>
      </c>
      <c r="U78">
        <v>328239523</v>
      </c>
      <c r="V78" s="14">
        <f ca="1">YEARFRAC(TODAY(),Data[[#This Row],[Birth Date]],1)</f>
        <v>62.904176263526139</v>
      </c>
      <c r="W78" s="15">
        <f>DATE(Data[[#This Row],[birth Year]],Data[[#This Row],[birth Month]],Data[[#This Row],[birth Day]])</f>
        <v>22663</v>
      </c>
      <c r="AC78" s="1"/>
      <c r="AI78" s="1"/>
    </row>
    <row r="79" spans="1:35" x14ac:dyDescent="0.55000000000000004">
      <c r="A79" s="1">
        <v>93</v>
      </c>
      <c r="B79" s="1" t="s">
        <v>257</v>
      </c>
      <c r="C79" t="s">
        <v>428</v>
      </c>
      <c r="D79" s="1" t="s">
        <v>212</v>
      </c>
      <c r="E79" s="1" t="s">
        <v>213</v>
      </c>
      <c r="F79" s="1" t="s">
        <v>429</v>
      </c>
      <c r="G79" s="1" t="s">
        <v>257</v>
      </c>
      <c r="H79" s="26" t="s">
        <v>1802</v>
      </c>
      <c r="I79" s="1" t="s">
        <v>1755</v>
      </c>
      <c r="J79" t="s">
        <v>430</v>
      </c>
      <c r="K79" t="s">
        <v>431</v>
      </c>
      <c r="L79" s="31">
        <v>17700000000</v>
      </c>
      <c r="M79">
        <v>1950</v>
      </c>
      <c r="N79">
        <v>6</v>
      </c>
      <c r="O79">
        <v>15</v>
      </c>
      <c r="P79" s="1">
        <v>119.62</v>
      </c>
      <c r="Q79" s="3">
        <v>2827113184696</v>
      </c>
      <c r="R79">
        <v>81.3</v>
      </c>
      <c r="S79">
        <v>25.5</v>
      </c>
      <c r="T79">
        <v>30.6</v>
      </c>
      <c r="U79">
        <v>66834405</v>
      </c>
      <c r="V79" s="14">
        <f ca="1">YEARFRAC(TODAY(),Data[[#This Row],[Birth Date]],1)</f>
        <v>74.49624005256625</v>
      </c>
      <c r="W79" s="15">
        <f>DATE(Data[[#This Row],[birth Year]],Data[[#This Row],[birth Month]],Data[[#This Row],[birth Day]])</f>
        <v>18429</v>
      </c>
      <c r="AC79" s="1"/>
      <c r="AI79" s="1"/>
    </row>
    <row r="80" spans="1:35" x14ac:dyDescent="0.55000000000000004">
      <c r="A80" s="1">
        <v>94</v>
      </c>
      <c r="B80" s="1" t="s">
        <v>46</v>
      </c>
      <c r="C80" t="s">
        <v>432</v>
      </c>
      <c r="D80" s="1" t="s">
        <v>30</v>
      </c>
      <c r="E80" s="1" t="s">
        <v>394</v>
      </c>
      <c r="F80" s="1" t="s">
        <v>192</v>
      </c>
      <c r="G80" s="1" t="s">
        <v>46</v>
      </c>
      <c r="H80" s="26" t="s">
        <v>1803</v>
      </c>
      <c r="I80" s="1" t="s">
        <v>1755</v>
      </c>
      <c r="J80" t="s">
        <v>433</v>
      </c>
      <c r="K80" t="s">
        <v>77</v>
      </c>
      <c r="L80" s="31">
        <v>17500000000</v>
      </c>
      <c r="M80">
        <v>1956</v>
      </c>
      <c r="N80">
        <v>6</v>
      </c>
      <c r="O80">
        <v>11</v>
      </c>
      <c r="P80" s="1">
        <v>117.24</v>
      </c>
      <c r="Q80" s="3">
        <v>21427700000000</v>
      </c>
      <c r="R80">
        <v>78.5</v>
      </c>
      <c r="S80">
        <v>9.6</v>
      </c>
      <c r="T80">
        <v>36.6</v>
      </c>
      <c r="U80">
        <v>328239523</v>
      </c>
      <c r="V80" s="14">
        <f ca="1">YEARFRAC(TODAY(),Data[[#This Row],[Birth Date]],1)</f>
        <v>68.504463754314969</v>
      </c>
      <c r="W80" s="15">
        <f>DATE(Data[[#This Row],[birth Year]],Data[[#This Row],[birth Month]],Data[[#This Row],[birth Day]])</f>
        <v>20617</v>
      </c>
      <c r="AC80" s="1"/>
      <c r="AI80" s="1"/>
    </row>
    <row r="81" spans="1:35" x14ac:dyDescent="0.55000000000000004">
      <c r="A81" s="1">
        <v>97</v>
      </c>
      <c r="B81" s="1" t="s">
        <v>442</v>
      </c>
      <c r="C81" t="s">
        <v>443</v>
      </c>
      <c r="D81" s="1" t="s">
        <v>30</v>
      </c>
      <c r="E81" s="1" t="s">
        <v>444</v>
      </c>
      <c r="F81" s="1" t="s">
        <v>445</v>
      </c>
      <c r="G81" s="1" t="s">
        <v>442</v>
      </c>
      <c r="H81" s="26" t="s">
        <v>1803</v>
      </c>
      <c r="I81" s="1" t="s">
        <v>1755</v>
      </c>
      <c r="J81" t="s">
        <v>446</v>
      </c>
      <c r="K81" t="s">
        <v>447</v>
      </c>
      <c r="L81" s="31">
        <v>17400000000</v>
      </c>
      <c r="M81">
        <v>1932</v>
      </c>
      <c r="N81">
        <v>5</v>
      </c>
      <c r="O81">
        <v>11</v>
      </c>
      <c r="P81" s="1">
        <v>117.24</v>
      </c>
      <c r="Q81" s="3">
        <v>21427700000000</v>
      </c>
      <c r="R81">
        <v>78.5</v>
      </c>
      <c r="S81">
        <v>9.6</v>
      </c>
      <c r="T81">
        <v>36.6</v>
      </c>
      <c r="U81">
        <v>328239523</v>
      </c>
      <c r="V81" s="14">
        <f ca="1">YEARFRAC(TODAY(),Data[[#This Row],[Birth Date]],1)</f>
        <v>92.589331449262559</v>
      </c>
      <c r="W81" s="15">
        <f>DATE(Data[[#This Row],[birth Year]],Data[[#This Row],[birth Month]],Data[[#This Row],[birth Day]])</f>
        <v>11820</v>
      </c>
      <c r="AC81" s="1"/>
      <c r="AI81" s="1"/>
    </row>
    <row r="82" spans="1:35" x14ac:dyDescent="0.55000000000000004">
      <c r="A82" s="1">
        <v>99</v>
      </c>
      <c r="B82" s="1" t="s">
        <v>56</v>
      </c>
      <c r="C82" t="s">
        <v>452</v>
      </c>
      <c r="D82" s="1" t="s">
        <v>30</v>
      </c>
      <c r="E82" s="1" t="s">
        <v>58</v>
      </c>
      <c r="F82" s="1" t="s">
        <v>453</v>
      </c>
      <c r="G82" s="1" t="s">
        <v>56</v>
      </c>
      <c r="H82" s="26" t="s">
        <v>1802</v>
      </c>
      <c r="I82" s="1" t="s">
        <v>1755</v>
      </c>
      <c r="J82" t="s">
        <v>454</v>
      </c>
      <c r="K82" t="s">
        <v>455</v>
      </c>
      <c r="L82" s="31">
        <v>17100000000</v>
      </c>
      <c r="M82">
        <v>1931</v>
      </c>
      <c r="N82">
        <v>3</v>
      </c>
      <c r="O82">
        <v>11</v>
      </c>
      <c r="P82" s="1">
        <v>117.24</v>
      </c>
      <c r="Q82" s="3">
        <v>21427700000000</v>
      </c>
      <c r="R82">
        <v>78.5</v>
      </c>
      <c r="S82">
        <v>9.6</v>
      </c>
      <c r="T82">
        <v>36.6</v>
      </c>
      <c r="U82">
        <v>328239523</v>
      </c>
      <c r="V82" s="14">
        <f ca="1">YEARFRAC(TODAY(),Data[[#This Row],[Birth Date]],1)</f>
        <v>93.759072639366224</v>
      </c>
      <c r="W82" s="15">
        <f>DATE(Data[[#This Row],[birth Year]],Data[[#This Row],[birth Month]],Data[[#This Row],[birth Day]])</f>
        <v>11393</v>
      </c>
      <c r="AC82" s="1"/>
      <c r="AI82" s="1"/>
    </row>
    <row r="83" spans="1:35" x14ac:dyDescent="0.55000000000000004">
      <c r="A83" s="1">
        <v>100</v>
      </c>
      <c r="B83" s="1" t="s">
        <v>46</v>
      </c>
      <c r="C83" t="s">
        <v>456</v>
      </c>
      <c r="D83" s="1" t="s">
        <v>160</v>
      </c>
      <c r="E83" s="1" t="s">
        <v>457</v>
      </c>
      <c r="F83" s="1" t="s">
        <v>458</v>
      </c>
      <c r="G83" s="1" t="s">
        <v>46</v>
      </c>
      <c r="H83" s="26" t="s">
        <v>1802</v>
      </c>
      <c r="I83" s="1" t="s">
        <v>1756</v>
      </c>
      <c r="J83" t="s">
        <v>459</v>
      </c>
      <c r="K83" t="s">
        <v>460</v>
      </c>
      <c r="L83" s="31">
        <v>16700000000</v>
      </c>
      <c r="M83">
        <v>1953</v>
      </c>
      <c r="N83">
        <v>1</v>
      </c>
      <c r="O83">
        <v>1</v>
      </c>
      <c r="P83" s="1">
        <v>99.55</v>
      </c>
      <c r="Q83" s="3">
        <v>703082435360</v>
      </c>
      <c r="R83">
        <v>83.6</v>
      </c>
      <c r="S83">
        <v>10.1</v>
      </c>
      <c r="T83">
        <v>28.8</v>
      </c>
      <c r="U83">
        <v>8574832</v>
      </c>
      <c r="V83" s="14">
        <f ca="1">YEARFRAC(TODAY(),Data[[#This Row],[Birth Date]],1)</f>
        <v>71.94798083504449</v>
      </c>
      <c r="W83" s="15">
        <f>DATE(Data[[#This Row],[birth Year]],Data[[#This Row],[birth Month]],Data[[#This Row],[birth Day]])</f>
        <v>19360</v>
      </c>
      <c r="AC83" s="1"/>
      <c r="AI83" s="1"/>
    </row>
    <row r="84" spans="1:35" x14ac:dyDescent="0.55000000000000004">
      <c r="A84" s="1">
        <v>101</v>
      </c>
      <c r="B84" s="1" t="s">
        <v>21</v>
      </c>
      <c r="C84" t="s">
        <v>461</v>
      </c>
      <c r="D84" s="1" t="s">
        <v>149</v>
      </c>
      <c r="E84" s="1" t="s">
        <v>462</v>
      </c>
      <c r="F84" s="1" t="s">
        <v>463</v>
      </c>
      <c r="G84" s="1" t="s">
        <v>21</v>
      </c>
      <c r="H84" s="26" t="s">
        <v>1802</v>
      </c>
      <c r="I84" s="1" t="s">
        <v>1755</v>
      </c>
      <c r="J84" t="s">
        <v>464</v>
      </c>
      <c r="K84" t="s">
        <v>465</v>
      </c>
      <c r="L84" s="31">
        <v>16500000000</v>
      </c>
      <c r="M84">
        <v>1951</v>
      </c>
      <c r="N84">
        <v>1</v>
      </c>
      <c r="O84">
        <v>1</v>
      </c>
      <c r="P84" s="1">
        <v>112.85</v>
      </c>
      <c r="Q84" s="3">
        <v>3845630030824</v>
      </c>
      <c r="R84">
        <v>80.900000000000006</v>
      </c>
      <c r="S84">
        <v>11.5</v>
      </c>
      <c r="T84">
        <v>48.8</v>
      </c>
      <c r="U84">
        <v>83132799</v>
      </c>
      <c r="V84" s="14">
        <f ca="1">YEARFRAC(TODAY(),Data[[#This Row],[Birth Date]],1)</f>
        <v>73.947981797328794</v>
      </c>
      <c r="W84" s="15">
        <f>DATE(Data[[#This Row],[birth Year]],Data[[#This Row],[birth Month]],Data[[#This Row],[birth Day]])</f>
        <v>18629</v>
      </c>
      <c r="AC84" s="1"/>
      <c r="AI84" s="1"/>
    </row>
    <row r="85" spans="1:35" x14ac:dyDescent="0.55000000000000004">
      <c r="A85" s="1">
        <v>103</v>
      </c>
      <c r="B85" s="1" t="s">
        <v>331</v>
      </c>
      <c r="C85" t="s">
        <v>472</v>
      </c>
      <c r="D85" s="1" t="s">
        <v>98</v>
      </c>
      <c r="E85" s="1" t="s">
        <v>180</v>
      </c>
      <c r="F85" s="1" t="s">
        <v>473</v>
      </c>
      <c r="G85" s="1" t="s">
        <v>331</v>
      </c>
      <c r="H85" s="26" t="s">
        <v>1803</v>
      </c>
      <c r="I85" s="1" t="s">
        <v>1755</v>
      </c>
      <c r="J85" t="s">
        <v>399</v>
      </c>
      <c r="K85" t="s">
        <v>474</v>
      </c>
      <c r="L85" s="31">
        <v>16300000000</v>
      </c>
      <c r="M85">
        <v>1951</v>
      </c>
      <c r="N85">
        <v>1</v>
      </c>
      <c r="O85">
        <v>1</v>
      </c>
      <c r="P85" s="1">
        <v>125.08</v>
      </c>
      <c r="Q85" s="3">
        <v>19910000000000</v>
      </c>
      <c r="R85">
        <v>77</v>
      </c>
      <c r="S85">
        <v>9.4</v>
      </c>
      <c r="T85">
        <v>59.2</v>
      </c>
      <c r="U85">
        <v>1397715000</v>
      </c>
      <c r="V85" s="14">
        <f ca="1">YEARFRAC(TODAY(),Data[[#This Row],[Birth Date]],1)</f>
        <v>73.947981797328794</v>
      </c>
      <c r="W85" s="15">
        <f>DATE(Data[[#This Row],[birth Year]],Data[[#This Row],[birth Month]],Data[[#This Row],[birth Day]])</f>
        <v>18629</v>
      </c>
      <c r="AC85" s="1"/>
      <c r="AI85" s="1"/>
    </row>
    <row r="86" spans="1:35" x14ac:dyDescent="0.55000000000000004">
      <c r="A86" s="1">
        <v>104</v>
      </c>
      <c r="B86" s="1" t="s">
        <v>21</v>
      </c>
      <c r="C86" t="s">
        <v>475</v>
      </c>
      <c r="D86" s="1" t="s">
        <v>476</v>
      </c>
      <c r="E86" s="1" t="s">
        <v>477</v>
      </c>
      <c r="F86" s="1" t="s">
        <v>478</v>
      </c>
      <c r="G86" s="1" t="s">
        <v>21</v>
      </c>
      <c r="H86" s="26" t="s">
        <v>1802</v>
      </c>
      <c r="I86" s="1" t="s">
        <v>1755</v>
      </c>
      <c r="J86" t="s">
        <v>479</v>
      </c>
      <c r="K86" t="s">
        <v>298</v>
      </c>
      <c r="L86" s="31">
        <v>16200000000</v>
      </c>
      <c r="M86">
        <v>1947</v>
      </c>
      <c r="N86">
        <v>10</v>
      </c>
      <c r="O86">
        <v>4</v>
      </c>
      <c r="P86" s="1">
        <v>110.51</v>
      </c>
      <c r="Q86" s="3">
        <v>530832908738</v>
      </c>
      <c r="R86">
        <v>82.5</v>
      </c>
      <c r="S86">
        <v>27.9</v>
      </c>
      <c r="T86">
        <v>49.1</v>
      </c>
      <c r="U86">
        <v>10285453</v>
      </c>
      <c r="V86" s="14">
        <f ca="1">YEARFRAC(TODAY(),Data[[#This Row],[Birth Date]],1)</f>
        <v>77.192348192348192</v>
      </c>
      <c r="W86" s="15">
        <f>DATE(Data[[#This Row],[birth Year]],Data[[#This Row],[birth Month]],Data[[#This Row],[birth Day]])</f>
        <v>17444</v>
      </c>
      <c r="AC86" s="1"/>
      <c r="AI86" s="1"/>
    </row>
    <row r="87" spans="1:35" x14ac:dyDescent="0.55000000000000004">
      <c r="A87" s="1">
        <v>106</v>
      </c>
      <c r="B87" s="1" t="s">
        <v>46</v>
      </c>
      <c r="C87" t="s">
        <v>483</v>
      </c>
      <c r="D87" s="1" t="s">
        <v>160</v>
      </c>
      <c r="E87" s="1" t="s">
        <v>224</v>
      </c>
      <c r="F87" s="1" t="s">
        <v>192</v>
      </c>
      <c r="G87" s="1" t="s">
        <v>46</v>
      </c>
      <c r="H87" s="26" t="s">
        <v>1803</v>
      </c>
      <c r="I87" s="1" t="s">
        <v>1755</v>
      </c>
      <c r="J87" t="s">
        <v>484</v>
      </c>
      <c r="K87" t="s">
        <v>61</v>
      </c>
      <c r="L87" s="31">
        <v>16000000000</v>
      </c>
      <c r="M87">
        <v>1968</v>
      </c>
      <c r="N87">
        <v>3</v>
      </c>
      <c r="O87">
        <v>18</v>
      </c>
      <c r="P87" s="1">
        <v>99.55</v>
      </c>
      <c r="Q87" s="3">
        <v>703082435360</v>
      </c>
      <c r="R87">
        <v>83.6</v>
      </c>
      <c r="S87">
        <v>10.1</v>
      </c>
      <c r="T87">
        <v>28.8</v>
      </c>
      <c r="U87">
        <v>8574832</v>
      </c>
      <c r="V87" s="14">
        <f ca="1">YEARFRAC(TODAY(),Data[[#This Row],[Birth Date]],1)</f>
        <v>56.737175792507209</v>
      </c>
      <c r="W87" s="15">
        <f>DATE(Data[[#This Row],[birth Year]],Data[[#This Row],[birth Month]],Data[[#This Row],[birth Day]])</f>
        <v>24915</v>
      </c>
      <c r="AC87" s="1"/>
      <c r="AI87" s="1"/>
    </row>
    <row r="88" spans="1:35" x14ac:dyDescent="0.55000000000000004">
      <c r="A88" s="1">
        <v>107</v>
      </c>
      <c r="B88" s="1" t="s">
        <v>96</v>
      </c>
      <c r="C88" t="s">
        <v>485</v>
      </c>
      <c r="D88" s="1" t="s">
        <v>98</v>
      </c>
      <c r="E88" s="1" t="s">
        <v>317</v>
      </c>
      <c r="F88" s="1" t="s">
        <v>486</v>
      </c>
      <c r="G88" s="1" t="s">
        <v>96</v>
      </c>
      <c r="H88" s="26" t="s">
        <v>1803</v>
      </c>
      <c r="I88" s="1" t="s">
        <v>1755</v>
      </c>
      <c r="J88" t="s">
        <v>487</v>
      </c>
      <c r="K88" t="s">
        <v>488</v>
      </c>
      <c r="L88" s="31">
        <v>15900000000</v>
      </c>
      <c r="M88">
        <v>1956</v>
      </c>
      <c r="N88">
        <v>1</v>
      </c>
      <c r="O88">
        <v>19</v>
      </c>
      <c r="P88" s="1">
        <v>125.08</v>
      </c>
      <c r="Q88" s="3">
        <v>19910000000000</v>
      </c>
      <c r="R88">
        <v>77</v>
      </c>
      <c r="S88">
        <v>9.4</v>
      </c>
      <c r="T88">
        <v>59.2</v>
      </c>
      <c r="U88">
        <v>1397715000</v>
      </c>
      <c r="V88" s="14">
        <f ca="1">YEARFRAC(TODAY(),Data[[#This Row],[Birth Date]],1)</f>
        <v>68.898702535412454</v>
      </c>
      <c r="W88" s="15">
        <f>DATE(Data[[#This Row],[birth Year]],Data[[#This Row],[birth Month]],Data[[#This Row],[birth Day]])</f>
        <v>20473</v>
      </c>
      <c r="AC88" s="1"/>
      <c r="AI88" s="1"/>
    </row>
    <row r="89" spans="1:35" x14ac:dyDescent="0.55000000000000004">
      <c r="A89" s="1">
        <v>108</v>
      </c>
      <c r="B89" s="1" t="s">
        <v>96</v>
      </c>
      <c r="C89" t="s">
        <v>489</v>
      </c>
      <c r="D89" s="1" t="s">
        <v>160</v>
      </c>
      <c r="E89" s="1" t="s">
        <v>490</v>
      </c>
      <c r="F89" s="1" t="s">
        <v>491</v>
      </c>
      <c r="G89" s="1" t="s">
        <v>96</v>
      </c>
      <c r="H89" s="26" t="s">
        <v>1803</v>
      </c>
      <c r="I89" s="1" t="s">
        <v>1755</v>
      </c>
      <c r="J89" t="s">
        <v>492</v>
      </c>
      <c r="K89" t="s">
        <v>493</v>
      </c>
      <c r="L89" s="31">
        <v>15800000000</v>
      </c>
      <c r="M89">
        <v>1939</v>
      </c>
      <c r="N89">
        <v>8</v>
      </c>
      <c r="O89">
        <v>26</v>
      </c>
      <c r="P89" s="1">
        <v>99.55</v>
      </c>
      <c r="Q89" s="3">
        <v>703082435360</v>
      </c>
      <c r="R89">
        <v>83.6</v>
      </c>
      <c r="S89">
        <v>10.1</v>
      </c>
      <c r="T89">
        <v>28.8</v>
      </c>
      <c r="U89">
        <v>8574832</v>
      </c>
      <c r="V89" s="14">
        <f ca="1">YEARFRAC(TODAY(),Data[[#This Row],[Birth Date]],1)</f>
        <v>85.299121354896215</v>
      </c>
      <c r="W89" s="15">
        <f>DATE(Data[[#This Row],[birth Year]],Data[[#This Row],[birth Month]],Data[[#This Row],[birth Day]])</f>
        <v>14483</v>
      </c>
      <c r="AC89" s="1"/>
      <c r="AI89" s="1"/>
    </row>
    <row r="90" spans="1:35" x14ac:dyDescent="0.55000000000000004">
      <c r="A90" s="1">
        <v>112</v>
      </c>
      <c r="B90" s="1" t="s">
        <v>331</v>
      </c>
      <c r="C90" t="s">
        <v>494</v>
      </c>
      <c r="D90" s="1" t="s">
        <v>70</v>
      </c>
      <c r="E90" s="1" t="s">
        <v>71</v>
      </c>
      <c r="F90" s="1" t="s">
        <v>495</v>
      </c>
      <c r="G90" s="1" t="s">
        <v>331</v>
      </c>
      <c r="H90" s="26" t="s">
        <v>1803</v>
      </c>
      <c r="I90" s="1" t="s">
        <v>1755</v>
      </c>
      <c r="J90" t="s">
        <v>496</v>
      </c>
      <c r="K90" t="s">
        <v>497</v>
      </c>
      <c r="L90" s="31">
        <v>15600000000</v>
      </c>
      <c r="M90">
        <v>1955</v>
      </c>
      <c r="N90">
        <v>10</v>
      </c>
      <c r="O90">
        <v>1</v>
      </c>
      <c r="P90" s="1">
        <v>180.44</v>
      </c>
      <c r="Q90" s="3">
        <v>2611000000000</v>
      </c>
      <c r="R90">
        <v>69.400000000000006</v>
      </c>
      <c r="S90">
        <v>11.2</v>
      </c>
      <c r="T90">
        <v>49.7</v>
      </c>
      <c r="U90">
        <v>1366417754</v>
      </c>
      <c r="V90" s="14">
        <f ca="1">YEARFRAC(TODAY(),Data[[#This Row],[Birth Date]],1)</f>
        <v>69.200563204005007</v>
      </c>
      <c r="W90" s="15">
        <f>DATE(Data[[#This Row],[birth Year]],Data[[#This Row],[birth Month]],Data[[#This Row],[birth Day]])</f>
        <v>20363</v>
      </c>
      <c r="AC90" s="1"/>
      <c r="AI90" s="1"/>
    </row>
    <row r="91" spans="1:35" x14ac:dyDescent="0.55000000000000004">
      <c r="A91" s="1">
        <v>113</v>
      </c>
      <c r="B91" s="1" t="s">
        <v>35</v>
      </c>
      <c r="C91" t="s">
        <v>498</v>
      </c>
      <c r="D91" s="1" t="s">
        <v>30</v>
      </c>
      <c r="E91" s="1" t="s">
        <v>499</v>
      </c>
      <c r="F91" s="1" t="s">
        <v>500</v>
      </c>
      <c r="G91" s="1" t="s">
        <v>35</v>
      </c>
      <c r="H91" s="26" t="s">
        <v>1803</v>
      </c>
      <c r="I91" s="1" t="s">
        <v>1755</v>
      </c>
      <c r="J91" t="s">
        <v>501</v>
      </c>
      <c r="K91" t="s">
        <v>502</v>
      </c>
      <c r="L91" s="31">
        <v>15500000000</v>
      </c>
      <c r="M91">
        <v>1978</v>
      </c>
      <c r="N91">
        <v>3</v>
      </c>
      <c r="O91">
        <v>10</v>
      </c>
      <c r="P91" s="1">
        <v>117.24</v>
      </c>
      <c r="Q91" s="3">
        <v>21427700000000</v>
      </c>
      <c r="R91">
        <v>78.5</v>
      </c>
      <c r="S91">
        <v>9.6</v>
      </c>
      <c r="T91">
        <v>36.6</v>
      </c>
      <c r="U91">
        <v>328239523</v>
      </c>
      <c r="V91" s="14">
        <f ca="1">YEARFRAC(TODAY(),Data[[#This Row],[Birth Date]],1)</f>
        <v>46.761810450282518</v>
      </c>
      <c r="W91" s="15">
        <f>DATE(Data[[#This Row],[birth Year]],Data[[#This Row],[birth Month]],Data[[#This Row],[birth Day]])</f>
        <v>28559</v>
      </c>
      <c r="AC91" s="1"/>
      <c r="AI91" s="1"/>
    </row>
    <row r="92" spans="1:35" x14ac:dyDescent="0.55000000000000004">
      <c r="A92" s="1">
        <v>114</v>
      </c>
      <c r="B92" s="1" t="s">
        <v>21</v>
      </c>
      <c r="C92" t="s">
        <v>503</v>
      </c>
      <c r="D92" s="1" t="s">
        <v>70</v>
      </c>
      <c r="E92" s="1" t="s">
        <v>71</v>
      </c>
      <c r="F92" s="1" t="s">
        <v>504</v>
      </c>
      <c r="G92" s="1" t="s">
        <v>21</v>
      </c>
      <c r="H92" s="26" t="s">
        <v>1803</v>
      </c>
      <c r="I92" s="1" t="s">
        <v>1755</v>
      </c>
      <c r="J92" t="s">
        <v>505</v>
      </c>
      <c r="K92" t="s">
        <v>506</v>
      </c>
      <c r="L92" s="31">
        <v>15300000000</v>
      </c>
      <c r="M92">
        <v>1955</v>
      </c>
      <c r="N92">
        <v>1</v>
      </c>
      <c r="O92">
        <v>1</v>
      </c>
      <c r="P92" s="1">
        <v>180.44</v>
      </c>
      <c r="Q92" s="3">
        <v>2611000000000</v>
      </c>
      <c r="R92">
        <v>69.400000000000006</v>
      </c>
      <c r="S92">
        <v>11.2</v>
      </c>
      <c r="T92">
        <v>49.7</v>
      </c>
      <c r="U92">
        <v>1366417754</v>
      </c>
      <c r="V92" s="14">
        <f ca="1">YEARFRAC(TODAY(),Data[[#This Row],[Birth Date]],1)</f>
        <v>69.947981852315394</v>
      </c>
      <c r="W92" s="15">
        <f>DATE(Data[[#This Row],[birth Year]],Data[[#This Row],[birth Month]],Data[[#This Row],[birth Day]])</f>
        <v>20090</v>
      </c>
      <c r="AC92" s="1"/>
      <c r="AI92" s="1"/>
    </row>
    <row r="93" spans="1:35" x14ac:dyDescent="0.55000000000000004">
      <c r="A93" s="1">
        <v>115</v>
      </c>
      <c r="B93" s="1" t="s">
        <v>28</v>
      </c>
      <c r="C93" t="s">
        <v>507</v>
      </c>
      <c r="D93" s="1" t="s">
        <v>98</v>
      </c>
      <c r="E93" s="1" t="s">
        <v>201</v>
      </c>
      <c r="F93" s="1" t="s">
        <v>202</v>
      </c>
      <c r="G93" s="1" t="s">
        <v>28</v>
      </c>
      <c r="H93" s="26" t="s">
        <v>1803</v>
      </c>
      <c r="I93" s="1" t="s">
        <v>1755</v>
      </c>
      <c r="J93" t="s">
        <v>233</v>
      </c>
      <c r="K93" t="s">
        <v>508</v>
      </c>
      <c r="L93" s="31">
        <v>15200000000</v>
      </c>
      <c r="M93">
        <v>1967</v>
      </c>
      <c r="N93">
        <v>1</v>
      </c>
      <c r="O93">
        <v>1</v>
      </c>
      <c r="P93" s="1">
        <v>125.08</v>
      </c>
      <c r="Q93" s="3">
        <v>19910000000000</v>
      </c>
      <c r="R93">
        <v>77</v>
      </c>
      <c r="S93">
        <v>9.4</v>
      </c>
      <c r="T93">
        <v>59.2</v>
      </c>
      <c r="U93">
        <v>1397715000</v>
      </c>
      <c r="V93" s="14">
        <f ca="1">YEARFRAC(TODAY(),Data[[#This Row],[Birth Date]],1)</f>
        <v>57.94798206278027</v>
      </c>
      <c r="W93" s="15">
        <f>DATE(Data[[#This Row],[birth Year]],Data[[#This Row],[birth Month]],Data[[#This Row],[birth Day]])</f>
        <v>24473</v>
      </c>
      <c r="AC93" s="1"/>
      <c r="AI93" s="1"/>
    </row>
    <row r="94" spans="1:35" x14ac:dyDescent="0.55000000000000004">
      <c r="A94" s="1">
        <v>116</v>
      </c>
      <c r="B94" s="1" t="s">
        <v>68</v>
      </c>
      <c r="C94" t="s">
        <v>509</v>
      </c>
      <c r="D94" s="1" t="s">
        <v>510</v>
      </c>
      <c r="E94" s="1" t="s">
        <v>511</v>
      </c>
      <c r="F94" s="1" t="s">
        <v>68</v>
      </c>
      <c r="G94" s="1" t="s">
        <v>68</v>
      </c>
      <c r="H94" s="26" t="s">
        <v>1802</v>
      </c>
      <c r="I94" s="1" t="s">
        <v>1755</v>
      </c>
      <c r="J94" t="s">
        <v>512</v>
      </c>
      <c r="K94" t="s">
        <v>513</v>
      </c>
      <c r="L94" s="31">
        <v>14900000000</v>
      </c>
      <c r="M94">
        <v>1939</v>
      </c>
      <c r="N94">
        <v>4</v>
      </c>
      <c r="O94">
        <v>19</v>
      </c>
      <c r="P94" s="1">
        <v>113.27</v>
      </c>
      <c r="Q94" s="3">
        <v>543649976166</v>
      </c>
      <c r="R94">
        <v>76.900000000000006</v>
      </c>
      <c r="S94">
        <v>14.9</v>
      </c>
      <c r="T94">
        <v>29.5</v>
      </c>
      <c r="U94">
        <v>69625582</v>
      </c>
      <c r="V94" s="14">
        <f ca="1">YEARFRAC(TODAY(),Data[[#This Row],[Birth Date]],1)</f>
        <v>85.652298484655546</v>
      </c>
      <c r="W94" s="15">
        <f>DATE(Data[[#This Row],[birth Year]],Data[[#This Row],[birth Month]],Data[[#This Row],[birth Day]])</f>
        <v>14354</v>
      </c>
      <c r="AC94" s="1"/>
      <c r="AI94" s="1"/>
    </row>
    <row r="95" spans="1:35" x14ac:dyDescent="0.55000000000000004">
      <c r="A95" s="1">
        <v>118</v>
      </c>
      <c r="B95" s="1" t="s">
        <v>96</v>
      </c>
      <c r="C95" t="s">
        <v>516</v>
      </c>
      <c r="D95" s="1" t="s">
        <v>510</v>
      </c>
      <c r="E95" s="1" t="s">
        <v>511</v>
      </c>
      <c r="F95" s="1" t="s">
        <v>517</v>
      </c>
      <c r="G95" s="1" t="s">
        <v>96</v>
      </c>
      <c r="H95" s="26" t="s">
        <v>1803</v>
      </c>
      <c r="I95" s="1" t="s">
        <v>1755</v>
      </c>
      <c r="J95" t="s">
        <v>518</v>
      </c>
      <c r="K95" t="s">
        <v>519</v>
      </c>
      <c r="L95" s="31">
        <v>14800000000</v>
      </c>
      <c r="M95">
        <v>1944</v>
      </c>
      <c r="N95">
        <v>5</v>
      </c>
      <c r="O95">
        <v>2</v>
      </c>
      <c r="P95" s="1">
        <v>113.27</v>
      </c>
      <c r="Q95" s="3">
        <v>543649976166</v>
      </c>
      <c r="R95">
        <v>76.900000000000006</v>
      </c>
      <c r="S95">
        <v>14.9</v>
      </c>
      <c r="T95">
        <v>29.5</v>
      </c>
      <c r="U95">
        <v>69625582</v>
      </c>
      <c r="V95" s="14">
        <f ca="1">YEARFRAC(TODAY(),Data[[#This Row],[Birth Date]],1)</f>
        <v>80.613972824984799</v>
      </c>
      <c r="W95" s="15">
        <f>DATE(Data[[#This Row],[birth Year]],Data[[#This Row],[birth Month]],Data[[#This Row],[birth Day]])</f>
        <v>16194</v>
      </c>
      <c r="AC95" s="1"/>
      <c r="AI95" s="1"/>
    </row>
    <row r="96" spans="1:35" x14ac:dyDescent="0.55000000000000004">
      <c r="A96" s="1">
        <v>119</v>
      </c>
      <c r="B96" s="1" t="s">
        <v>96</v>
      </c>
      <c r="C96" t="s">
        <v>520</v>
      </c>
      <c r="D96" s="1" t="s">
        <v>212</v>
      </c>
      <c r="E96" s="1" t="s">
        <v>213</v>
      </c>
      <c r="F96" s="1" t="s">
        <v>521</v>
      </c>
      <c r="G96" s="1" t="s">
        <v>96</v>
      </c>
      <c r="H96" s="26" t="s">
        <v>1802</v>
      </c>
      <c r="I96" s="1" t="s">
        <v>1756</v>
      </c>
      <c r="J96" t="s">
        <v>522</v>
      </c>
      <c r="K96" t="s">
        <v>523</v>
      </c>
      <c r="L96" s="31">
        <v>14700000000</v>
      </c>
      <c r="M96">
        <v>1954</v>
      </c>
      <c r="N96">
        <v>6</v>
      </c>
      <c r="O96">
        <v>30</v>
      </c>
      <c r="P96" s="1">
        <v>119.62</v>
      </c>
      <c r="Q96" s="3">
        <v>2827113184696</v>
      </c>
      <c r="R96">
        <v>81.3</v>
      </c>
      <c r="S96">
        <v>25.5</v>
      </c>
      <c r="T96">
        <v>30.6</v>
      </c>
      <c r="U96">
        <v>66834405</v>
      </c>
      <c r="V96" s="14">
        <f ca="1">YEARFRAC(TODAY(),Data[[#This Row],[Birth Date]],1)</f>
        <v>70.455172945667684</v>
      </c>
      <c r="W96" s="15">
        <f>DATE(Data[[#This Row],[birth Year]],Data[[#This Row],[birth Month]],Data[[#This Row],[birth Day]])</f>
        <v>19905</v>
      </c>
      <c r="AC96" s="1"/>
      <c r="AI96" s="1"/>
    </row>
    <row r="97" spans="1:35" x14ac:dyDescent="0.55000000000000004">
      <c r="A97" s="1">
        <v>120</v>
      </c>
      <c r="B97" s="1" t="s">
        <v>331</v>
      </c>
      <c r="C97" t="s">
        <v>524</v>
      </c>
      <c r="D97" s="1" t="s">
        <v>98</v>
      </c>
      <c r="E97" s="1" t="s">
        <v>180</v>
      </c>
      <c r="F97" s="1" t="s">
        <v>525</v>
      </c>
      <c r="G97" s="1" t="s">
        <v>331</v>
      </c>
      <c r="H97" s="26" t="s">
        <v>1803</v>
      </c>
      <c r="I97" s="1" t="s">
        <v>1755</v>
      </c>
      <c r="J97" t="s">
        <v>526</v>
      </c>
      <c r="K97" t="s">
        <v>527</v>
      </c>
      <c r="L97" s="31">
        <v>14600000000</v>
      </c>
      <c r="M97">
        <v>1962</v>
      </c>
      <c r="N97">
        <v>5</v>
      </c>
      <c r="O97">
        <v>22</v>
      </c>
      <c r="P97" s="1">
        <v>125.08</v>
      </c>
      <c r="Q97" s="3">
        <v>19910000000000</v>
      </c>
      <c r="R97">
        <v>77</v>
      </c>
      <c r="S97">
        <v>9.4</v>
      </c>
      <c r="T97">
        <v>59.2</v>
      </c>
      <c r="U97">
        <v>1397715000</v>
      </c>
      <c r="V97" s="14">
        <f ca="1">YEARFRAC(TODAY(),Data[[#This Row],[Birth Date]],1)</f>
        <v>62.561948633262354</v>
      </c>
      <c r="W97" s="15">
        <f>DATE(Data[[#This Row],[birth Year]],Data[[#This Row],[birth Month]],Data[[#This Row],[birth Day]])</f>
        <v>22788</v>
      </c>
      <c r="AC97" s="1"/>
      <c r="AI97" s="1"/>
    </row>
    <row r="98" spans="1:35" x14ac:dyDescent="0.55000000000000004">
      <c r="A98" s="1">
        <v>121</v>
      </c>
      <c r="B98" s="1" t="s">
        <v>28</v>
      </c>
      <c r="C98" t="s">
        <v>528</v>
      </c>
      <c r="D98" s="1" t="s">
        <v>98</v>
      </c>
      <c r="E98" s="1" t="s">
        <v>529</v>
      </c>
      <c r="F98" s="1" t="s">
        <v>398</v>
      </c>
      <c r="G98" s="1" t="s">
        <v>28</v>
      </c>
      <c r="H98" s="26" t="s">
        <v>1803</v>
      </c>
      <c r="I98" s="1" t="s">
        <v>1755</v>
      </c>
      <c r="J98" t="s">
        <v>365</v>
      </c>
      <c r="K98" t="s">
        <v>530</v>
      </c>
      <c r="L98" s="31">
        <v>14500000000</v>
      </c>
      <c r="M98">
        <v>1964</v>
      </c>
      <c r="N98">
        <v>3</v>
      </c>
      <c r="O98">
        <v>1</v>
      </c>
      <c r="P98" s="1">
        <v>125.08</v>
      </c>
      <c r="Q98" s="3">
        <v>19910000000000</v>
      </c>
      <c r="R98">
        <v>77</v>
      </c>
      <c r="S98">
        <v>9.4</v>
      </c>
      <c r="T98">
        <v>59.2</v>
      </c>
      <c r="U98">
        <v>1397715000</v>
      </c>
      <c r="V98" s="14">
        <f ca="1">YEARFRAC(TODAY(),Data[[#This Row],[Birth Date]],1)</f>
        <v>60.7837170683542</v>
      </c>
      <c r="W98" s="15">
        <f>DATE(Data[[#This Row],[birth Year]],Data[[#This Row],[birth Month]],Data[[#This Row],[birth Day]])</f>
        <v>23437</v>
      </c>
      <c r="AC98" s="1"/>
      <c r="AI98" s="1"/>
    </row>
    <row r="99" spans="1:35" x14ac:dyDescent="0.55000000000000004">
      <c r="A99" s="1">
        <v>123</v>
      </c>
      <c r="B99" s="1" t="s">
        <v>235</v>
      </c>
      <c r="C99" t="s">
        <v>531</v>
      </c>
      <c r="D99" s="1" t="s">
        <v>532</v>
      </c>
      <c r="E99" s="1" t="s">
        <v>532</v>
      </c>
      <c r="F99" s="1" t="s">
        <v>533</v>
      </c>
      <c r="G99" s="1" t="s">
        <v>235</v>
      </c>
      <c r="H99" s="26" t="s">
        <v>1803</v>
      </c>
      <c r="I99" s="1" t="s">
        <v>1755</v>
      </c>
      <c r="J99" t="s">
        <v>534</v>
      </c>
      <c r="K99" t="s">
        <v>535</v>
      </c>
      <c r="L99" s="31">
        <v>14300000000</v>
      </c>
      <c r="M99">
        <v>1927</v>
      </c>
      <c r="N99">
        <v>6</v>
      </c>
      <c r="O99">
        <v>27</v>
      </c>
      <c r="P99" s="1">
        <v>114.41</v>
      </c>
      <c r="Q99" s="3">
        <v>372062527489</v>
      </c>
      <c r="R99">
        <v>83.1</v>
      </c>
      <c r="S99">
        <v>13.1</v>
      </c>
      <c r="T99">
        <v>21</v>
      </c>
      <c r="U99">
        <v>5703569</v>
      </c>
      <c r="V99" s="14">
        <f ca="1">YEARFRAC(TODAY(),Data[[#This Row],[Birth Date]],1)</f>
        <v>97.463388741444334</v>
      </c>
      <c r="W99" s="15">
        <f>DATE(Data[[#This Row],[birth Year]],Data[[#This Row],[birth Month]],Data[[#This Row],[birth Day]])</f>
        <v>10040</v>
      </c>
      <c r="AC99" s="1"/>
      <c r="AI99" s="1"/>
    </row>
    <row r="100" spans="1:35" x14ac:dyDescent="0.55000000000000004">
      <c r="A100" s="1">
        <v>124</v>
      </c>
      <c r="B100" s="1" t="s">
        <v>68</v>
      </c>
      <c r="C100" t="s">
        <v>536</v>
      </c>
      <c r="D100" s="1" t="s">
        <v>70</v>
      </c>
      <c r="E100" s="1" t="s">
        <v>71</v>
      </c>
      <c r="F100" s="1" t="s">
        <v>537</v>
      </c>
      <c r="G100" s="1" t="s">
        <v>68</v>
      </c>
      <c r="H100" s="26" t="s">
        <v>1802</v>
      </c>
      <c r="I100" s="1" t="s">
        <v>1755</v>
      </c>
      <c r="J100" t="s">
        <v>538</v>
      </c>
      <c r="K100" t="s">
        <v>539</v>
      </c>
      <c r="L100" s="31">
        <v>14200000000</v>
      </c>
      <c r="M100">
        <v>1967</v>
      </c>
      <c r="N100">
        <v>6</v>
      </c>
      <c r="O100">
        <v>14</v>
      </c>
      <c r="P100" s="1">
        <v>180.44</v>
      </c>
      <c r="Q100" s="3">
        <v>2611000000000</v>
      </c>
      <c r="R100">
        <v>69.400000000000006</v>
      </c>
      <c r="S100">
        <v>11.2</v>
      </c>
      <c r="T100">
        <v>49.7</v>
      </c>
      <c r="U100">
        <v>1366417754</v>
      </c>
      <c r="V100" s="14">
        <f ca="1">YEARFRAC(TODAY(),Data[[#This Row],[Birth Date]],1)</f>
        <v>57.498985130988906</v>
      </c>
      <c r="W100" s="15">
        <f>DATE(Data[[#This Row],[birth Year]],Data[[#This Row],[birth Month]],Data[[#This Row],[birth Day]])</f>
        <v>24637</v>
      </c>
      <c r="AC100" s="1"/>
      <c r="AI100" s="1"/>
    </row>
    <row r="101" spans="1:35" x14ac:dyDescent="0.55000000000000004">
      <c r="A101" s="1">
        <v>127</v>
      </c>
      <c r="B101" s="1" t="s">
        <v>68</v>
      </c>
      <c r="C101" t="s">
        <v>546</v>
      </c>
      <c r="D101" s="1" t="s">
        <v>212</v>
      </c>
      <c r="E101" s="1" t="s">
        <v>213</v>
      </c>
      <c r="F101" s="1" t="s">
        <v>162</v>
      </c>
      <c r="G101" s="1" t="s">
        <v>68</v>
      </c>
      <c r="H101" s="26" t="s">
        <v>1802</v>
      </c>
      <c r="I101" s="1" t="s">
        <v>1755</v>
      </c>
      <c r="J101" t="s">
        <v>547</v>
      </c>
      <c r="K101" t="s">
        <v>548</v>
      </c>
      <c r="L101" s="31">
        <v>14000000000</v>
      </c>
      <c r="M101">
        <v>1955</v>
      </c>
      <c r="N101">
        <v>10</v>
      </c>
      <c r="O101">
        <v>2</v>
      </c>
      <c r="P101" s="1">
        <v>119.62</v>
      </c>
      <c r="Q101" s="3">
        <v>2827113184696</v>
      </c>
      <c r="R101">
        <v>81.3</v>
      </c>
      <c r="S101">
        <v>25.5</v>
      </c>
      <c r="T101">
        <v>30.6</v>
      </c>
      <c r="U101">
        <v>66834405</v>
      </c>
      <c r="V101" s="14">
        <f ca="1">YEARFRAC(TODAY(),Data[[#This Row],[Birth Date]],1)</f>
        <v>69.19782540675844</v>
      </c>
      <c r="W101" s="15">
        <f>DATE(Data[[#This Row],[birth Year]],Data[[#This Row],[birth Month]],Data[[#This Row],[birth Day]])</f>
        <v>20364</v>
      </c>
      <c r="AC101" s="1"/>
      <c r="AI101" s="1"/>
    </row>
    <row r="102" spans="1:35" x14ac:dyDescent="0.55000000000000004">
      <c r="A102" s="1">
        <v>128</v>
      </c>
      <c r="B102" s="1" t="s">
        <v>331</v>
      </c>
      <c r="C102" t="s">
        <v>549</v>
      </c>
      <c r="D102" s="1" t="s">
        <v>98</v>
      </c>
      <c r="E102" s="1" t="s">
        <v>550</v>
      </c>
      <c r="F102" s="1" t="s">
        <v>388</v>
      </c>
      <c r="G102" s="1" t="s">
        <v>331</v>
      </c>
      <c r="H102" s="26" t="s">
        <v>1803</v>
      </c>
      <c r="I102" s="1" t="s">
        <v>1755</v>
      </c>
      <c r="J102" t="s">
        <v>551</v>
      </c>
      <c r="K102" t="s">
        <v>552</v>
      </c>
      <c r="L102" s="31">
        <v>13900000000</v>
      </c>
      <c r="M102">
        <v>1965</v>
      </c>
      <c r="N102">
        <v>9</v>
      </c>
      <c r="O102">
        <v>1</v>
      </c>
      <c r="P102" s="1">
        <v>125.08</v>
      </c>
      <c r="Q102" s="3">
        <v>19910000000000</v>
      </c>
      <c r="R102">
        <v>77</v>
      </c>
      <c r="S102">
        <v>9.4</v>
      </c>
      <c r="T102">
        <v>59.2</v>
      </c>
      <c r="U102">
        <v>1397715000</v>
      </c>
      <c r="V102" s="14">
        <f ca="1">YEARFRAC(TODAY(),Data[[#This Row],[Birth Date]],1)</f>
        <v>59.282683093771389</v>
      </c>
      <c r="W102" s="15">
        <f>DATE(Data[[#This Row],[birth Year]],Data[[#This Row],[birth Month]],Data[[#This Row],[birth Day]])</f>
        <v>23986</v>
      </c>
      <c r="AC102" s="1"/>
      <c r="AI102" s="1"/>
    </row>
    <row r="103" spans="1:35" x14ac:dyDescent="0.55000000000000004">
      <c r="A103" s="1">
        <v>130</v>
      </c>
      <c r="B103" s="1" t="s">
        <v>158</v>
      </c>
      <c r="C103" t="s">
        <v>553</v>
      </c>
      <c r="D103" s="1" t="s">
        <v>212</v>
      </c>
      <c r="E103" s="1" t="s">
        <v>213</v>
      </c>
      <c r="F103" s="1" t="s">
        <v>162</v>
      </c>
      <c r="G103" s="1" t="s">
        <v>158</v>
      </c>
      <c r="H103" s="26" t="s">
        <v>1803</v>
      </c>
      <c r="I103" s="1" t="s">
        <v>1755</v>
      </c>
      <c r="J103" t="s">
        <v>554</v>
      </c>
      <c r="K103" t="s">
        <v>178</v>
      </c>
      <c r="L103" s="31">
        <v>13700000000</v>
      </c>
      <c r="M103">
        <v>1945</v>
      </c>
      <c r="N103">
        <v>2</v>
      </c>
      <c r="O103">
        <v>1</v>
      </c>
      <c r="P103" s="1">
        <v>119.62</v>
      </c>
      <c r="Q103" s="3">
        <v>2827113184696</v>
      </c>
      <c r="R103">
        <v>81.3</v>
      </c>
      <c r="S103">
        <v>25.5</v>
      </c>
      <c r="T103">
        <v>30.6</v>
      </c>
      <c r="U103">
        <v>66834405</v>
      </c>
      <c r="V103" s="14">
        <f ca="1">YEARFRAC(TODAY(),Data[[#This Row],[Birth Date]],1)</f>
        <v>79.863107460643391</v>
      </c>
      <c r="W103" s="15">
        <f>DATE(Data[[#This Row],[birth Year]],Data[[#This Row],[birth Month]],Data[[#This Row],[birth Day]])</f>
        <v>16469</v>
      </c>
      <c r="AC103" s="1"/>
      <c r="AI103" s="1"/>
    </row>
    <row r="104" spans="1:35" x14ac:dyDescent="0.55000000000000004">
      <c r="A104" s="1">
        <v>133</v>
      </c>
      <c r="B104" s="1" t="s">
        <v>565</v>
      </c>
      <c r="C104" t="s">
        <v>566</v>
      </c>
      <c r="D104" s="1" t="s">
        <v>30</v>
      </c>
      <c r="E104" s="1" t="s">
        <v>567</v>
      </c>
      <c r="F104" s="1" t="s">
        <v>568</v>
      </c>
      <c r="G104" s="1" t="s">
        <v>565</v>
      </c>
      <c r="H104" s="26" t="s">
        <v>1803</v>
      </c>
      <c r="I104" s="1" t="s">
        <v>1755</v>
      </c>
      <c r="J104" t="s">
        <v>569</v>
      </c>
      <c r="K104" t="s">
        <v>570</v>
      </c>
      <c r="L104" s="31">
        <v>13300000000</v>
      </c>
      <c r="M104">
        <v>1942</v>
      </c>
      <c r="N104">
        <v>10</v>
      </c>
      <c r="O104">
        <v>13</v>
      </c>
      <c r="P104" s="1">
        <v>117.24</v>
      </c>
      <c r="Q104" s="3">
        <v>21427700000000</v>
      </c>
      <c r="R104">
        <v>78.5</v>
      </c>
      <c r="S104">
        <v>9.6</v>
      </c>
      <c r="T104">
        <v>36.6</v>
      </c>
      <c r="U104">
        <v>328239523</v>
      </c>
      <c r="V104" s="14">
        <f ca="1">YEARFRAC(TODAY(),Data[[#This Row],[Birth Date]],1)</f>
        <v>82.167700224303999</v>
      </c>
      <c r="W104" s="15">
        <f>DATE(Data[[#This Row],[birth Year]],Data[[#This Row],[birth Month]],Data[[#This Row],[birth Day]])</f>
        <v>15627</v>
      </c>
      <c r="AC104" s="1"/>
      <c r="AI104" s="1"/>
    </row>
    <row r="105" spans="1:35" x14ac:dyDescent="0.55000000000000004">
      <c r="A105" s="1">
        <v>136</v>
      </c>
      <c r="B105" s="1" t="s">
        <v>28</v>
      </c>
      <c r="C105" t="s">
        <v>576</v>
      </c>
      <c r="D105" s="1" t="s">
        <v>98</v>
      </c>
      <c r="E105" s="1" t="s">
        <v>577</v>
      </c>
      <c r="F105" s="1" t="s">
        <v>578</v>
      </c>
      <c r="G105" s="1" t="s">
        <v>28</v>
      </c>
      <c r="H105" s="26" t="s">
        <v>1803</v>
      </c>
      <c r="I105" s="1" t="s">
        <v>1755</v>
      </c>
      <c r="J105" t="s">
        <v>579</v>
      </c>
      <c r="K105" t="s">
        <v>580</v>
      </c>
      <c r="L105" s="31">
        <v>13200000000</v>
      </c>
      <c r="M105">
        <v>1962</v>
      </c>
      <c r="N105">
        <v>12</v>
      </c>
      <c r="O105">
        <v>28</v>
      </c>
      <c r="P105" s="1">
        <v>125.08</v>
      </c>
      <c r="Q105" s="3">
        <v>19910000000000</v>
      </c>
      <c r="R105">
        <v>77</v>
      </c>
      <c r="S105">
        <v>9.4</v>
      </c>
      <c r="T105">
        <v>59.2</v>
      </c>
      <c r="U105">
        <v>1397715000</v>
      </c>
      <c r="V105" s="14">
        <f ca="1">YEARFRAC(TODAY(),Data[[#This Row],[Birth Date]],1)</f>
        <v>61.959628003998091</v>
      </c>
      <c r="W105" s="15">
        <f>DATE(Data[[#This Row],[birth Year]],Data[[#This Row],[birth Month]],Data[[#This Row],[birth Day]])</f>
        <v>23008</v>
      </c>
      <c r="AC105" s="1"/>
      <c r="AI105" s="1"/>
    </row>
    <row r="106" spans="1:35" x14ac:dyDescent="0.55000000000000004">
      <c r="A106" s="1">
        <v>137</v>
      </c>
      <c r="B106" s="1" t="s">
        <v>442</v>
      </c>
      <c r="C106" t="s">
        <v>581</v>
      </c>
      <c r="D106" s="1" t="s">
        <v>259</v>
      </c>
      <c r="E106" s="1" t="s">
        <v>582</v>
      </c>
      <c r="F106" s="1" t="s">
        <v>445</v>
      </c>
      <c r="G106" s="1" t="s">
        <v>442</v>
      </c>
      <c r="H106" s="26" t="s">
        <v>1803</v>
      </c>
      <c r="I106" s="1" t="s">
        <v>1755</v>
      </c>
      <c r="J106" t="s">
        <v>583</v>
      </c>
      <c r="K106" t="s">
        <v>584</v>
      </c>
      <c r="L106" s="31">
        <v>13100000000</v>
      </c>
      <c r="M106">
        <v>1933</v>
      </c>
      <c r="N106">
        <v>3</v>
      </c>
      <c r="O106">
        <v>3</v>
      </c>
      <c r="P106" s="1">
        <v>119.8</v>
      </c>
      <c r="Q106" s="3">
        <v>1392680589329</v>
      </c>
      <c r="R106">
        <v>82.7</v>
      </c>
      <c r="S106">
        <v>23</v>
      </c>
      <c r="T106">
        <v>47.4</v>
      </c>
      <c r="U106">
        <v>25766605</v>
      </c>
      <c r="V106" s="14">
        <f ca="1">YEARFRAC(TODAY(),Data[[#This Row],[Birth Date]],1)</f>
        <v>91.780971937029435</v>
      </c>
      <c r="W106" s="15">
        <f>DATE(Data[[#This Row],[birth Year]],Data[[#This Row],[birth Month]],Data[[#This Row],[birth Day]])</f>
        <v>12116</v>
      </c>
      <c r="AC106" s="1"/>
      <c r="AI106" s="1"/>
    </row>
    <row r="107" spans="1:35" x14ac:dyDescent="0.55000000000000004">
      <c r="A107" s="1">
        <v>138</v>
      </c>
      <c r="B107" s="1" t="s">
        <v>46</v>
      </c>
      <c r="C107" t="s">
        <v>585</v>
      </c>
      <c r="D107" s="1" t="s">
        <v>70</v>
      </c>
      <c r="E107" s="1" t="s">
        <v>71</v>
      </c>
      <c r="F107" s="1" t="s">
        <v>458</v>
      </c>
      <c r="G107" s="1" t="s">
        <v>46</v>
      </c>
      <c r="H107" s="26" t="s">
        <v>1803</v>
      </c>
      <c r="I107" s="1" t="s">
        <v>1755</v>
      </c>
      <c r="J107" t="s">
        <v>586</v>
      </c>
      <c r="K107" t="s">
        <v>587</v>
      </c>
      <c r="L107" s="31">
        <v>12900000000</v>
      </c>
      <c r="M107">
        <v>1959</v>
      </c>
      <c r="N107">
        <v>3</v>
      </c>
      <c r="O107">
        <v>15</v>
      </c>
      <c r="P107" s="1">
        <v>180.44</v>
      </c>
      <c r="Q107" s="3">
        <v>2611000000000</v>
      </c>
      <c r="R107">
        <v>69.400000000000006</v>
      </c>
      <c r="S107">
        <v>11.2</v>
      </c>
      <c r="T107">
        <v>49.7</v>
      </c>
      <c r="U107">
        <v>1366417754</v>
      </c>
      <c r="V107" s="14">
        <f ca="1">YEARFRAC(TODAY(),Data[[#This Row],[Birth Date]],1)</f>
        <v>65.748122951839719</v>
      </c>
      <c r="W107" s="15">
        <f>DATE(Data[[#This Row],[birth Year]],Data[[#This Row],[birth Month]],Data[[#This Row],[birth Day]])</f>
        <v>21624</v>
      </c>
      <c r="AC107" s="1"/>
      <c r="AI107" s="1"/>
    </row>
    <row r="108" spans="1:35" x14ac:dyDescent="0.55000000000000004">
      <c r="A108" s="1">
        <v>140</v>
      </c>
      <c r="B108" s="1" t="s">
        <v>276</v>
      </c>
      <c r="C108" t="s">
        <v>593</v>
      </c>
      <c r="D108" s="1" t="s">
        <v>212</v>
      </c>
      <c r="E108" s="1" t="s">
        <v>213</v>
      </c>
      <c r="F108" s="1" t="s">
        <v>594</v>
      </c>
      <c r="G108" s="1" t="s">
        <v>276</v>
      </c>
      <c r="H108" s="26" t="s">
        <v>1803</v>
      </c>
      <c r="I108" s="1" t="s">
        <v>1755</v>
      </c>
      <c r="J108" t="s">
        <v>595</v>
      </c>
      <c r="K108" t="s">
        <v>596</v>
      </c>
      <c r="L108" s="31">
        <v>12600000000</v>
      </c>
      <c r="M108">
        <v>1964</v>
      </c>
      <c r="N108">
        <v>4</v>
      </c>
      <c r="O108">
        <v>21</v>
      </c>
      <c r="P108" s="1">
        <v>119.62</v>
      </c>
      <c r="Q108" s="3">
        <v>2827113184696</v>
      </c>
      <c r="R108">
        <v>81.3</v>
      </c>
      <c r="S108">
        <v>25.5</v>
      </c>
      <c r="T108">
        <v>30.6</v>
      </c>
      <c r="U108">
        <v>66834405</v>
      </c>
      <c r="V108" s="14">
        <f ca="1">YEARFRAC(TODAY(),Data[[#This Row],[Birth Date]],1)</f>
        <v>60.644091378304381</v>
      </c>
      <c r="W108" s="15">
        <f>DATE(Data[[#This Row],[birth Year]],Data[[#This Row],[birth Month]],Data[[#This Row],[birth Day]])</f>
        <v>23488</v>
      </c>
      <c r="AC108" s="1"/>
      <c r="AI108" s="1"/>
    </row>
    <row r="109" spans="1:35" x14ac:dyDescent="0.55000000000000004">
      <c r="A109" s="1">
        <v>141</v>
      </c>
      <c r="B109" s="1" t="s">
        <v>276</v>
      </c>
      <c r="C109" t="s">
        <v>597</v>
      </c>
      <c r="D109" s="1" t="s">
        <v>510</v>
      </c>
      <c r="E109" s="1" t="s">
        <v>511</v>
      </c>
      <c r="F109" s="1" t="s">
        <v>276</v>
      </c>
      <c r="G109" s="1" t="s">
        <v>276</v>
      </c>
      <c r="H109" s="26" t="s">
        <v>1803</v>
      </c>
      <c r="I109" s="1" t="s">
        <v>1755</v>
      </c>
      <c r="J109" t="s">
        <v>598</v>
      </c>
      <c r="K109" t="s">
        <v>599</v>
      </c>
      <c r="L109" s="31">
        <v>12300000000</v>
      </c>
      <c r="M109">
        <v>1965</v>
      </c>
      <c r="N109">
        <v>7</v>
      </c>
      <c r="O109">
        <v>12</v>
      </c>
      <c r="P109" s="1">
        <v>113.27</v>
      </c>
      <c r="Q109" s="3">
        <v>543649976166</v>
      </c>
      <c r="R109">
        <v>76.900000000000006</v>
      </c>
      <c r="S109">
        <v>14.9</v>
      </c>
      <c r="T109">
        <v>29.5</v>
      </c>
      <c r="U109">
        <v>69625582</v>
      </c>
      <c r="V109" s="14">
        <f ca="1">YEARFRAC(TODAY(),Data[[#This Row],[Birth Date]],1)</f>
        <v>59.422313483915126</v>
      </c>
      <c r="W109" s="15">
        <f>DATE(Data[[#This Row],[birth Year]],Data[[#This Row],[birth Month]],Data[[#This Row],[birth Day]])</f>
        <v>23935</v>
      </c>
      <c r="AC109" s="1"/>
      <c r="AI109" s="1"/>
    </row>
    <row r="110" spans="1:35" x14ac:dyDescent="0.55000000000000004">
      <c r="A110" s="1">
        <v>142</v>
      </c>
      <c r="B110" s="1" t="s">
        <v>257</v>
      </c>
      <c r="C110" t="s">
        <v>600</v>
      </c>
      <c r="D110" s="1" t="s">
        <v>98</v>
      </c>
      <c r="E110" s="1" t="s">
        <v>601</v>
      </c>
      <c r="F110" s="1" t="s">
        <v>280</v>
      </c>
      <c r="G110" s="1" t="s">
        <v>257</v>
      </c>
      <c r="H110" s="26" t="s">
        <v>1803</v>
      </c>
      <c r="I110" s="1" t="s">
        <v>1755</v>
      </c>
      <c r="J110" t="s">
        <v>602</v>
      </c>
      <c r="K110" t="s">
        <v>603</v>
      </c>
      <c r="L110" s="31">
        <v>12200000000</v>
      </c>
      <c r="M110">
        <v>1973</v>
      </c>
      <c r="N110">
        <v>2</v>
      </c>
      <c r="O110">
        <v>1</v>
      </c>
      <c r="P110" s="1">
        <v>125.08</v>
      </c>
      <c r="Q110" s="3">
        <v>19910000000000</v>
      </c>
      <c r="R110">
        <v>77</v>
      </c>
      <c r="S110">
        <v>9.4</v>
      </c>
      <c r="T110">
        <v>59.2</v>
      </c>
      <c r="U110">
        <v>1397715000</v>
      </c>
      <c r="V110" s="14">
        <f ca="1">YEARFRAC(TODAY(),Data[[#This Row],[Birth Date]],1)</f>
        <v>51.863107460643398</v>
      </c>
      <c r="W110" s="15">
        <f>DATE(Data[[#This Row],[birth Year]],Data[[#This Row],[birth Month]],Data[[#This Row],[birth Day]])</f>
        <v>26696</v>
      </c>
      <c r="AC110" s="1"/>
      <c r="AI110" s="1"/>
    </row>
    <row r="111" spans="1:35" x14ac:dyDescent="0.55000000000000004">
      <c r="A111" s="1">
        <v>144</v>
      </c>
      <c r="B111" s="1" t="s">
        <v>28</v>
      </c>
      <c r="C111" t="s">
        <v>608</v>
      </c>
      <c r="D111" s="1" t="s">
        <v>30</v>
      </c>
      <c r="E111" s="1" t="s">
        <v>609</v>
      </c>
      <c r="F111" s="1" t="s">
        <v>610</v>
      </c>
      <c r="G111" s="1" t="s">
        <v>28</v>
      </c>
      <c r="H111" s="26" t="s">
        <v>1803</v>
      </c>
      <c r="I111" s="1" t="s">
        <v>1755</v>
      </c>
      <c r="J111" t="s">
        <v>611</v>
      </c>
      <c r="K111" t="s">
        <v>612</v>
      </c>
      <c r="L111" s="31">
        <v>12100000000</v>
      </c>
      <c r="M111">
        <v>1950</v>
      </c>
      <c r="N111">
        <v>7</v>
      </c>
      <c r="O111">
        <v>18</v>
      </c>
      <c r="P111" s="1">
        <v>117.24</v>
      </c>
      <c r="Q111" s="3">
        <v>21427700000000</v>
      </c>
      <c r="R111">
        <v>78.5</v>
      </c>
      <c r="S111">
        <v>9.6</v>
      </c>
      <c r="T111">
        <v>36.6</v>
      </c>
      <c r="U111">
        <v>328239523</v>
      </c>
      <c r="V111" s="14">
        <f ca="1">YEARFRAC(TODAY(),Data[[#This Row],[Birth Date]],1)</f>
        <v>74.405891801124341</v>
      </c>
      <c r="W111" s="15">
        <f>DATE(Data[[#This Row],[birth Year]],Data[[#This Row],[birth Month]],Data[[#This Row],[birth Day]])</f>
        <v>18462</v>
      </c>
      <c r="AC111" s="1"/>
      <c r="AI111" s="1"/>
    </row>
    <row r="112" spans="1:35" x14ac:dyDescent="0.55000000000000004">
      <c r="A112" s="1">
        <v>145</v>
      </c>
      <c r="B112" s="1" t="s">
        <v>35</v>
      </c>
      <c r="C112" t="s">
        <v>613</v>
      </c>
      <c r="D112" s="1" t="s">
        <v>30</v>
      </c>
      <c r="E112" s="1" t="s">
        <v>83</v>
      </c>
      <c r="F112" s="1" t="s">
        <v>614</v>
      </c>
      <c r="G112" s="1" t="s">
        <v>35</v>
      </c>
      <c r="H112" s="26" t="s">
        <v>1802</v>
      </c>
      <c r="I112" s="1" t="s">
        <v>1756</v>
      </c>
      <c r="J112" t="s">
        <v>615</v>
      </c>
      <c r="K112" t="s">
        <v>616</v>
      </c>
      <c r="L112" s="31">
        <v>12000000000</v>
      </c>
      <c r="M112">
        <v>1963</v>
      </c>
      <c r="N112">
        <v>11</v>
      </c>
      <c r="O112">
        <v>6</v>
      </c>
      <c r="P112" s="1">
        <v>117.24</v>
      </c>
      <c r="Q112" s="3">
        <v>21427700000000</v>
      </c>
      <c r="R112">
        <v>78.5</v>
      </c>
      <c r="S112">
        <v>9.6</v>
      </c>
      <c r="T112">
        <v>36.6</v>
      </c>
      <c r="U112">
        <v>328239523</v>
      </c>
      <c r="V112" s="14">
        <f ca="1">YEARFRAC(TODAY(),Data[[#This Row],[Birth Date]],1)</f>
        <v>61.10200476905414</v>
      </c>
      <c r="W112" s="15">
        <f>DATE(Data[[#This Row],[birth Year]],Data[[#This Row],[birth Month]],Data[[#This Row],[birth Day]])</f>
        <v>23321</v>
      </c>
      <c r="AC112" s="1"/>
      <c r="AI112" s="1"/>
    </row>
    <row r="113" spans="1:35" x14ac:dyDescent="0.55000000000000004">
      <c r="A113" s="1">
        <v>147</v>
      </c>
      <c r="B113" s="1" t="s">
        <v>442</v>
      </c>
      <c r="C113" t="s">
        <v>617</v>
      </c>
      <c r="D113" s="1" t="s">
        <v>30</v>
      </c>
      <c r="E113" s="1" t="s">
        <v>58</v>
      </c>
      <c r="F113" s="1" t="s">
        <v>445</v>
      </c>
      <c r="G113" s="1" t="s">
        <v>442</v>
      </c>
      <c r="H113" s="26" t="s">
        <v>1803</v>
      </c>
      <c r="I113" s="1" t="s">
        <v>1755</v>
      </c>
      <c r="J113" t="s">
        <v>618</v>
      </c>
      <c r="K113" t="s">
        <v>251</v>
      </c>
      <c r="L113" s="31">
        <v>11600000000</v>
      </c>
      <c r="M113">
        <v>1940</v>
      </c>
      <c r="N113">
        <v>5</v>
      </c>
      <c r="O113">
        <v>10</v>
      </c>
      <c r="P113" s="1">
        <v>117.24</v>
      </c>
      <c r="Q113" s="3">
        <v>21427700000000</v>
      </c>
      <c r="R113">
        <v>78.5</v>
      </c>
      <c r="S113">
        <v>9.6</v>
      </c>
      <c r="T113">
        <v>36.6</v>
      </c>
      <c r="U113">
        <v>328239523</v>
      </c>
      <c r="V113" s="14">
        <f ca="1">YEARFRAC(TODAY(),Data[[#This Row],[Birth Date]],1)</f>
        <v>84.592070087287013</v>
      </c>
      <c r="W113" s="15">
        <f>DATE(Data[[#This Row],[birth Year]],Data[[#This Row],[birth Month]],Data[[#This Row],[birth Day]])</f>
        <v>14741</v>
      </c>
      <c r="AC113" s="1"/>
      <c r="AI113" s="1"/>
    </row>
    <row r="114" spans="1:35" x14ac:dyDescent="0.55000000000000004">
      <c r="A114" s="1">
        <v>148</v>
      </c>
      <c r="B114" s="1" t="s">
        <v>35</v>
      </c>
      <c r="C114" t="s">
        <v>619</v>
      </c>
      <c r="D114" s="1" t="s">
        <v>289</v>
      </c>
      <c r="E114" s="1" t="s">
        <v>620</v>
      </c>
      <c r="F114" s="1" t="s">
        <v>621</v>
      </c>
      <c r="G114" s="1" t="s">
        <v>35</v>
      </c>
      <c r="H114" s="26" t="s">
        <v>1803</v>
      </c>
      <c r="I114" s="1" t="s">
        <v>1755</v>
      </c>
      <c r="J114" t="s">
        <v>622</v>
      </c>
      <c r="K114" t="s">
        <v>623</v>
      </c>
      <c r="L114" s="31">
        <v>11500000000</v>
      </c>
      <c r="M114">
        <v>1984</v>
      </c>
      <c r="N114">
        <v>10</v>
      </c>
      <c r="O114">
        <v>10</v>
      </c>
      <c r="P114" s="1">
        <v>114.52</v>
      </c>
      <c r="Q114" s="3">
        <v>421142267938</v>
      </c>
      <c r="R114">
        <v>77.8</v>
      </c>
      <c r="S114">
        <v>0.1</v>
      </c>
      <c r="T114">
        <v>15.9</v>
      </c>
      <c r="U114">
        <v>9770529</v>
      </c>
      <c r="V114" s="14">
        <f ca="1">YEARFRAC(TODAY(),Data[[#This Row],[Birth Date]],1)</f>
        <v>40.173210470085472</v>
      </c>
      <c r="W114" s="15">
        <f>DATE(Data[[#This Row],[birth Year]],Data[[#This Row],[birth Month]],Data[[#This Row],[birth Day]])</f>
        <v>30965</v>
      </c>
      <c r="AC114" s="1"/>
      <c r="AI114" s="1"/>
    </row>
    <row r="115" spans="1:35" x14ac:dyDescent="0.55000000000000004">
      <c r="A115" s="1">
        <v>151</v>
      </c>
      <c r="B115" s="1" t="s">
        <v>96</v>
      </c>
      <c r="C115" t="s">
        <v>629</v>
      </c>
      <c r="D115" s="1" t="s">
        <v>98</v>
      </c>
      <c r="E115" s="1" t="s">
        <v>630</v>
      </c>
      <c r="F115" s="1" t="s">
        <v>631</v>
      </c>
      <c r="G115" s="1" t="s">
        <v>96</v>
      </c>
      <c r="H115" s="26" t="s">
        <v>1803</v>
      </c>
      <c r="I115" s="1" t="s">
        <v>1755</v>
      </c>
      <c r="J115" t="s">
        <v>632</v>
      </c>
      <c r="K115" t="s">
        <v>633</v>
      </c>
      <c r="L115" s="31">
        <v>11400000000</v>
      </c>
      <c r="M115">
        <v>1964</v>
      </c>
      <c r="N115">
        <v>1</v>
      </c>
      <c r="O115">
        <v>1</v>
      </c>
      <c r="P115" s="1">
        <v>125.08</v>
      </c>
      <c r="Q115" s="3">
        <v>19910000000000</v>
      </c>
      <c r="R115">
        <v>77</v>
      </c>
      <c r="S115">
        <v>9.4</v>
      </c>
      <c r="T115">
        <v>59.2</v>
      </c>
      <c r="U115">
        <v>1397715000</v>
      </c>
      <c r="V115" s="14">
        <f ca="1">YEARFRAC(TODAY(),Data[[#This Row],[Birth Date]],1)</f>
        <v>60.947982586059865</v>
      </c>
      <c r="W115" s="15">
        <f>DATE(Data[[#This Row],[birth Year]],Data[[#This Row],[birth Month]],Data[[#This Row],[birth Day]])</f>
        <v>23377</v>
      </c>
      <c r="AC115" s="1"/>
      <c r="AI115" s="1"/>
    </row>
    <row r="116" spans="1:35" x14ac:dyDescent="0.55000000000000004">
      <c r="A116" s="1">
        <v>153</v>
      </c>
      <c r="B116" s="1" t="s">
        <v>46</v>
      </c>
      <c r="C116" t="s">
        <v>638</v>
      </c>
      <c r="D116" s="1" t="s">
        <v>30</v>
      </c>
      <c r="E116" s="1" t="s">
        <v>58</v>
      </c>
      <c r="F116" s="1" t="s">
        <v>192</v>
      </c>
      <c r="G116" s="1" t="s">
        <v>46</v>
      </c>
      <c r="H116" s="26" t="s">
        <v>1803</v>
      </c>
      <c r="I116" s="1" t="s">
        <v>1755</v>
      </c>
      <c r="J116" t="s">
        <v>639</v>
      </c>
      <c r="K116" t="s">
        <v>640</v>
      </c>
      <c r="L116" s="31">
        <v>11300000000</v>
      </c>
      <c r="M116">
        <v>1948</v>
      </c>
      <c r="N116">
        <v>9</v>
      </c>
      <c r="O116">
        <v>30</v>
      </c>
      <c r="P116" s="1">
        <v>117.24</v>
      </c>
      <c r="Q116" s="3">
        <v>21427700000000</v>
      </c>
      <c r="R116">
        <v>78.5</v>
      </c>
      <c r="S116">
        <v>9.6</v>
      </c>
      <c r="T116">
        <v>36.6</v>
      </c>
      <c r="U116">
        <v>328239523</v>
      </c>
      <c r="V116" s="14">
        <f ca="1">YEARFRAC(TODAY(),Data[[#This Row],[Birth Date]],1)</f>
        <v>76.200568888888881</v>
      </c>
      <c r="W116" s="15">
        <f>DATE(Data[[#This Row],[birth Year]],Data[[#This Row],[birth Month]],Data[[#This Row],[birth Day]])</f>
        <v>17806</v>
      </c>
      <c r="AC116" s="1"/>
      <c r="AI116" s="1"/>
    </row>
    <row r="117" spans="1:35" x14ac:dyDescent="0.55000000000000004">
      <c r="A117" s="1">
        <v>157</v>
      </c>
      <c r="B117" s="1" t="s">
        <v>21</v>
      </c>
      <c r="C117" t="s">
        <v>653</v>
      </c>
      <c r="D117" s="1" t="s">
        <v>654</v>
      </c>
      <c r="E117" s="1" t="s">
        <v>655</v>
      </c>
      <c r="F117" s="1" t="s">
        <v>155</v>
      </c>
      <c r="G117" s="1" t="s">
        <v>21</v>
      </c>
      <c r="H117" s="26" t="s">
        <v>1803</v>
      </c>
      <c r="I117" s="1" t="s">
        <v>1755</v>
      </c>
      <c r="J117" t="s">
        <v>656</v>
      </c>
      <c r="K117" t="s">
        <v>657</v>
      </c>
      <c r="L117" s="31">
        <v>11100000000</v>
      </c>
      <c r="M117">
        <v>1934</v>
      </c>
      <c r="N117">
        <v>7</v>
      </c>
      <c r="O117">
        <v>11</v>
      </c>
      <c r="P117" s="1">
        <v>110.62</v>
      </c>
      <c r="Q117" s="3">
        <v>2001244392042</v>
      </c>
      <c r="R117">
        <v>82.9</v>
      </c>
      <c r="S117">
        <v>24.3</v>
      </c>
      <c r="T117">
        <v>59.1</v>
      </c>
      <c r="U117">
        <v>60297396</v>
      </c>
      <c r="V117" s="14">
        <f ca="1">YEARFRAC(TODAY(),Data[[#This Row],[Birth Date]],1)</f>
        <v>90.425055659185261</v>
      </c>
      <c r="W117" s="15">
        <f>DATE(Data[[#This Row],[birth Year]],Data[[#This Row],[birth Month]],Data[[#This Row],[birth Day]])</f>
        <v>12611</v>
      </c>
      <c r="AC117" s="1"/>
      <c r="AI117" s="1"/>
    </row>
    <row r="118" spans="1:35" x14ac:dyDescent="0.55000000000000004">
      <c r="A118" s="1">
        <v>159</v>
      </c>
      <c r="B118" s="1" t="s">
        <v>35</v>
      </c>
      <c r="C118" t="s">
        <v>662</v>
      </c>
      <c r="D118" s="1" t="s">
        <v>98</v>
      </c>
      <c r="E118" s="1" t="s">
        <v>180</v>
      </c>
      <c r="F118" s="1" t="s">
        <v>181</v>
      </c>
      <c r="G118" s="1" t="s">
        <v>35</v>
      </c>
      <c r="H118" s="26" t="s">
        <v>1803</v>
      </c>
      <c r="I118" s="1" t="s">
        <v>1755</v>
      </c>
      <c r="J118" t="s">
        <v>146</v>
      </c>
      <c r="K118" t="s">
        <v>663</v>
      </c>
      <c r="L118" s="31">
        <v>11000000000</v>
      </c>
      <c r="M118">
        <v>1972</v>
      </c>
      <c r="N118">
        <v>1</v>
      </c>
      <c r="O118">
        <v>1</v>
      </c>
      <c r="P118" s="1">
        <v>125.08</v>
      </c>
      <c r="Q118" s="3">
        <v>19910000000000</v>
      </c>
      <c r="R118">
        <v>77</v>
      </c>
      <c r="S118">
        <v>9.4</v>
      </c>
      <c r="T118">
        <v>59.2</v>
      </c>
      <c r="U118">
        <v>1397715000</v>
      </c>
      <c r="V118" s="14">
        <f ca="1">YEARFRAC(TODAY(),Data[[#This Row],[Birth Date]],1)</f>
        <v>52.947982850353846</v>
      </c>
      <c r="W118" s="15">
        <f>DATE(Data[[#This Row],[birth Year]],Data[[#This Row],[birth Month]],Data[[#This Row],[birth Day]])</f>
        <v>26299</v>
      </c>
      <c r="AC118" s="1"/>
      <c r="AI118" s="1"/>
    </row>
    <row r="119" spans="1:35" x14ac:dyDescent="0.55000000000000004">
      <c r="A119" s="1">
        <v>161</v>
      </c>
      <c r="B119" s="1" t="s">
        <v>46</v>
      </c>
      <c r="C119" t="s">
        <v>664</v>
      </c>
      <c r="D119" s="1" t="s">
        <v>30</v>
      </c>
      <c r="E119" s="1" t="s">
        <v>665</v>
      </c>
      <c r="F119" s="1" t="s">
        <v>666</v>
      </c>
      <c r="G119" s="1" t="s">
        <v>46</v>
      </c>
      <c r="H119" s="26" t="s">
        <v>1802</v>
      </c>
      <c r="I119" s="1" t="s">
        <v>1755</v>
      </c>
      <c r="J119" t="s">
        <v>667</v>
      </c>
      <c r="K119" t="s">
        <v>668</v>
      </c>
      <c r="L119" s="31">
        <v>10900000000</v>
      </c>
      <c r="M119">
        <v>1939</v>
      </c>
      <c r="N119">
        <v>12</v>
      </c>
      <c r="O119">
        <v>28</v>
      </c>
      <c r="P119" s="1">
        <v>117.24</v>
      </c>
      <c r="Q119" s="3">
        <v>21427700000000</v>
      </c>
      <c r="R119">
        <v>78.5</v>
      </c>
      <c r="S119">
        <v>9.6</v>
      </c>
      <c r="T119">
        <v>36.6</v>
      </c>
      <c r="U119">
        <v>328239523</v>
      </c>
      <c r="V119" s="14">
        <f ca="1">YEARFRAC(TODAY(),Data[[#This Row],[Birth Date]],1)</f>
        <v>84.959633261174076</v>
      </c>
      <c r="W119" s="15">
        <f>DATE(Data[[#This Row],[birth Year]],Data[[#This Row],[birth Month]],Data[[#This Row],[birth Day]])</f>
        <v>14607</v>
      </c>
      <c r="AC119" s="1"/>
      <c r="AI119" s="1"/>
    </row>
    <row r="120" spans="1:35" x14ac:dyDescent="0.55000000000000004">
      <c r="A120" s="1">
        <v>164</v>
      </c>
      <c r="B120" s="1" t="s">
        <v>56</v>
      </c>
      <c r="C120" t="s">
        <v>677</v>
      </c>
      <c r="D120" s="1" t="s">
        <v>30</v>
      </c>
      <c r="E120" s="1" t="s">
        <v>58</v>
      </c>
      <c r="F120" s="1" t="s">
        <v>127</v>
      </c>
      <c r="G120" s="1" t="s">
        <v>56</v>
      </c>
      <c r="H120" s="26" t="s">
        <v>1802</v>
      </c>
      <c r="I120" s="1" t="s">
        <v>1755</v>
      </c>
      <c r="J120" t="s">
        <v>678</v>
      </c>
      <c r="K120" t="s">
        <v>447</v>
      </c>
      <c r="L120" s="31">
        <v>10700000000</v>
      </c>
      <c r="M120">
        <v>1929</v>
      </c>
      <c r="N120">
        <v>8</v>
      </c>
      <c r="O120">
        <v>5</v>
      </c>
      <c r="P120" s="1">
        <v>117.24</v>
      </c>
      <c r="Q120" s="3">
        <v>21427700000000</v>
      </c>
      <c r="R120">
        <v>78.5</v>
      </c>
      <c r="S120">
        <v>9.6</v>
      </c>
      <c r="T120">
        <v>36.6</v>
      </c>
      <c r="U120">
        <v>328239523</v>
      </c>
      <c r="V120" s="14">
        <f ca="1">YEARFRAC(TODAY(),Data[[#This Row],[Birth Date]],1)</f>
        <v>95.356605065023956</v>
      </c>
      <c r="W120" s="15">
        <f>DATE(Data[[#This Row],[birth Year]],Data[[#This Row],[birth Month]],Data[[#This Row],[birth Day]])</f>
        <v>10810</v>
      </c>
      <c r="AC120" s="1"/>
      <c r="AI120" s="1"/>
    </row>
    <row r="121" spans="1:35" x14ac:dyDescent="0.55000000000000004">
      <c r="A121" s="1">
        <v>165</v>
      </c>
      <c r="B121" s="1" t="s">
        <v>565</v>
      </c>
      <c r="C121" t="s">
        <v>679</v>
      </c>
      <c r="D121" s="1" t="s">
        <v>30</v>
      </c>
      <c r="E121" s="1" t="s">
        <v>680</v>
      </c>
      <c r="F121" s="1" t="s">
        <v>681</v>
      </c>
      <c r="G121" s="1" t="s">
        <v>565</v>
      </c>
      <c r="H121" s="26" t="s">
        <v>1803</v>
      </c>
      <c r="I121" s="1" t="s">
        <v>1755</v>
      </c>
      <c r="J121" t="s">
        <v>682</v>
      </c>
      <c r="K121" t="s">
        <v>502</v>
      </c>
      <c r="L121" s="31">
        <v>10600000000</v>
      </c>
      <c r="M121">
        <v>1941</v>
      </c>
      <c r="N121">
        <v>6</v>
      </c>
      <c r="O121">
        <v>5</v>
      </c>
      <c r="P121" s="1">
        <v>117.24</v>
      </c>
      <c r="Q121" s="3">
        <v>21427700000000</v>
      </c>
      <c r="R121">
        <v>78.5</v>
      </c>
      <c r="S121">
        <v>9.6</v>
      </c>
      <c r="T121">
        <v>36.6</v>
      </c>
      <c r="U121">
        <v>328239523</v>
      </c>
      <c r="V121" s="14">
        <f ca="1">YEARFRAC(TODAY(),Data[[#This Row],[Birth Date]],1)</f>
        <v>83.523613963039011</v>
      </c>
      <c r="W121" s="15">
        <f>DATE(Data[[#This Row],[birth Year]],Data[[#This Row],[birth Month]],Data[[#This Row],[birth Day]])</f>
        <v>15132</v>
      </c>
      <c r="AC121" s="1"/>
      <c r="AI121" s="1"/>
    </row>
    <row r="122" spans="1:35" x14ac:dyDescent="0.55000000000000004">
      <c r="A122" s="1">
        <v>167</v>
      </c>
      <c r="B122" s="1" t="s">
        <v>46</v>
      </c>
      <c r="C122" t="s">
        <v>688</v>
      </c>
      <c r="D122" s="1" t="s">
        <v>309</v>
      </c>
      <c r="E122" s="1" t="s">
        <v>310</v>
      </c>
      <c r="F122" s="1" t="s">
        <v>689</v>
      </c>
      <c r="G122" s="1" t="s">
        <v>46</v>
      </c>
      <c r="H122" s="26" t="s">
        <v>1803</v>
      </c>
      <c r="I122" s="1" t="s">
        <v>1755</v>
      </c>
      <c r="J122" t="s">
        <v>690</v>
      </c>
      <c r="K122" t="s">
        <v>691</v>
      </c>
      <c r="L122" s="31">
        <v>10500000000</v>
      </c>
      <c r="M122">
        <v>1966</v>
      </c>
      <c r="N122">
        <v>3</v>
      </c>
      <c r="O122">
        <v>12</v>
      </c>
      <c r="P122" s="1">
        <v>180.75</v>
      </c>
      <c r="Q122" s="3">
        <v>1699876578871</v>
      </c>
      <c r="R122">
        <v>72.7</v>
      </c>
      <c r="S122">
        <v>11.4</v>
      </c>
      <c r="T122">
        <v>46.2</v>
      </c>
      <c r="U122">
        <v>144373535</v>
      </c>
      <c r="V122" s="14">
        <f ca="1">YEARFRAC(TODAY(),Data[[#This Row],[Birth Date]],1)</f>
        <v>58.756334106728538</v>
      </c>
      <c r="W122" s="15">
        <f>DATE(Data[[#This Row],[birth Year]],Data[[#This Row],[birth Month]],Data[[#This Row],[birth Day]])</f>
        <v>24178</v>
      </c>
      <c r="AC122" s="1"/>
      <c r="AI122" s="1"/>
    </row>
    <row r="123" spans="1:35" x14ac:dyDescent="0.55000000000000004">
      <c r="A123" s="1">
        <v>170</v>
      </c>
      <c r="B123" s="1" t="s">
        <v>46</v>
      </c>
      <c r="C123" t="s">
        <v>698</v>
      </c>
      <c r="D123" s="1" t="s">
        <v>30</v>
      </c>
      <c r="E123" s="1" t="s">
        <v>567</v>
      </c>
      <c r="F123" s="1" t="s">
        <v>699</v>
      </c>
      <c r="G123" s="1" t="s">
        <v>46</v>
      </c>
      <c r="H123" s="26" t="s">
        <v>1803</v>
      </c>
      <c r="I123" s="1" t="s">
        <v>1755</v>
      </c>
      <c r="J123" t="s">
        <v>700</v>
      </c>
      <c r="K123" t="s">
        <v>392</v>
      </c>
      <c r="L123" s="31">
        <v>10300000000</v>
      </c>
      <c r="M123">
        <v>1952</v>
      </c>
      <c r="N123">
        <v>11</v>
      </c>
      <c r="O123">
        <v>29</v>
      </c>
      <c r="P123" s="1">
        <v>117.24</v>
      </c>
      <c r="Q123" s="3">
        <v>21427700000000</v>
      </c>
      <c r="R123">
        <v>78.5</v>
      </c>
      <c r="S123">
        <v>9.6</v>
      </c>
      <c r="T123">
        <v>36.6</v>
      </c>
      <c r="U123">
        <v>328239523</v>
      </c>
      <c r="V123" s="14">
        <f ca="1">YEARFRAC(TODAY(),Data[[#This Row],[Birth Date]],1)</f>
        <v>72.036303630363037</v>
      </c>
      <c r="W123" s="15">
        <f>DATE(Data[[#This Row],[birth Year]],Data[[#This Row],[birth Month]],Data[[#This Row],[birth Day]])</f>
        <v>19327</v>
      </c>
      <c r="AC123" s="1"/>
      <c r="AI123" s="1"/>
    </row>
    <row r="124" spans="1:35" x14ac:dyDescent="0.55000000000000004">
      <c r="A124" s="1">
        <v>171</v>
      </c>
      <c r="B124" s="1" t="s">
        <v>35</v>
      </c>
      <c r="C124" t="s">
        <v>701</v>
      </c>
      <c r="D124" s="1" t="s">
        <v>259</v>
      </c>
      <c r="E124" s="1" t="s">
        <v>582</v>
      </c>
      <c r="F124" s="1" t="s">
        <v>702</v>
      </c>
      <c r="G124" s="1" t="s">
        <v>35</v>
      </c>
      <c r="H124" s="26" t="s">
        <v>1803</v>
      </c>
      <c r="I124" s="1" t="s">
        <v>1755</v>
      </c>
      <c r="J124" t="s">
        <v>703</v>
      </c>
      <c r="K124" t="s">
        <v>704</v>
      </c>
      <c r="L124" s="31">
        <v>10200000000</v>
      </c>
      <c r="M124">
        <v>1979</v>
      </c>
      <c r="N124">
        <v>11</v>
      </c>
      <c r="O124">
        <v>17</v>
      </c>
      <c r="P124" s="1">
        <v>119.8</v>
      </c>
      <c r="Q124" s="3">
        <v>1392680589329</v>
      </c>
      <c r="R124">
        <v>82.7</v>
      </c>
      <c r="S124">
        <v>23</v>
      </c>
      <c r="T124">
        <v>47.4</v>
      </c>
      <c r="U124">
        <v>25766605</v>
      </c>
      <c r="V124" s="14">
        <f ca="1">YEARFRAC(TODAY(),Data[[#This Row],[Birth Date]],1)</f>
        <v>45.071896202832995</v>
      </c>
      <c r="W124" s="15">
        <f>DATE(Data[[#This Row],[birth Year]],Data[[#This Row],[birth Month]],Data[[#This Row],[birth Day]])</f>
        <v>29176</v>
      </c>
      <c r="AC124" s="1"/>
      <c r="AI124" s="1"/>
    </row>
    <row r="125" spans="1:35" x14ac:dyDescent="0.55000000000000004">
      <c r="A125" s="1">
        <v>179</v>
      </c>
      <c r="B125" s="1" t="s">
        <v>35</v>
      </c>
      <c r="C125" t="s">
        <v>729</v>
      </c>
      <c r="D125" s="1" t="s">
        <v>259</v>
      </c>
      <c r="E125" s="1" t="s">
        <v>582</v>
      </c>
      <c r="F125" s="1" t="s">
        <v>702</v>
      </c>
      <c r="G125" s="1" t="s">
        <v>35</v>
      </c>
      <c r="H125" s="26" t="s">
        <v>1803</v>
      </c>
      <c r="I125" s="1" t="s">
        <v>1755</v>
      </c>
      <c r="J125" t="s">
        <v>730</v>
      </c>
      <c r="K125" t="s">
        <v>301</v>
      </c>
      <c r="L125" s="31">
        <v>10100000000</v>
      </c>
      <c r="M125">
        <v>1979</v>
      </c>
      <c r="N125">
        <v>12</v>
      </c>
      <c r="O125">
        <v>17</v>
      </c>
      <c r="P125" s="1">
        <v>119.8</v>
      </c>
      <c r="Q125" s="3">
        <v>1392680589329</v>
      </c>
      <c r="R125">
        <v>82.7</v>
      </c>
      <c r="S125">
        <v>23</v>
      </c>
      <c r="T125">
        <v>47.4</v>
      </c>
      <c r="U125">
        <v>25766605</v>
      </c>
      <c r="V125" s="14">
        <f ca="1">YEARFRAC(TODAY(),Data[[#This Row],[Birth Date]],1)</f>
        <v>44.98976312343769</v>
      </c>
      <c r="W125" s="15">
        <f>DATE(Data[[#This Row],[birth Year]],Data[[#This Row],[birth Month]],Data[[#This Row],[birth Day]])</f>
        <v>29206</v>
      </c>
      <c r="AC125" s="1"/>
      <c r="AI125" s="1"/>
    </row>
    <row r="126" spans="1:35" x14ac:dyDescent="0.55000000000000004">
      <c r="A126" s="1">
        <v>182</v>
      </c>
      <c r="B126" s="1" t="s">
        <v>276</v>
      </c>
      <c r="C126" t="s">
        <v>740</v>
      </c>
      <c r="D126" s="1" t="s">
        <v>30</v>
      </c>
      <c r="E126" s="1" t="s">
        <v>741</v>
      </c>
      <c r="F126" s="1" t="s">
        <v>383</v>
      </c>
      <c r="G126" s="1" t="s">
        <v>276</v>
      </c>
      <c r="H126" s="26" t="s">
        <v>1803</v>
      </c>
      <c r="I126" s="1" t="s">
        <v>1755</v>
      </c>
      <c r="J126" t="s">
        <v>742</v>
      </c>
      <c r="K126" t="s">
        <v>743</v>
      </c>
      <c r="L126" s="31">
        <v>10000000000</v>
      </c>
      <c r="M126">
        <v>1938</v>
      </c>
      <c r="N126">
        <v>3</v>
      </c>
      <c r="O126">
        <v>8</v>
      </c>
      <c r="P126" s="1">
        <v>117.24</v>
      </c>
      <c r="Q126" s="3">
        <v>21427700000000</v>
      </c>
      <c r="R126">
        <v>78.5</v>
      </c>
      <c r="S126">
        <v>9.6</v>
      </c>
      <c r="T126">
        <v>36.6</v>
      </c>
      <c r="U126">
        <v>328239523</v>
      </c>
      <c r="V126" s="14">
        <f ca="1">YEARFRAC(TODAY(),Data[[#This Row],[Birth Date]],1)</f>
        <v>86.767284513956639</v>
      </c>
      <c r="W126" s="15">
        <f>DATE(Data[[#This Row],[birth Year]],Data[[#This Row],[birth Month]],Data[[#This Row],[birth Day]])</f>
        <v>13947</v>
      </c>
      <c r="AC126" s="1"/>
      <c r="AI126" s="1"/>
    </row>
    <row r="127" spans="1:35" x14ac:dyDescent="0.55000000000000004">
      <c r="A127" s="1">
        <v>183</v>
      </c>
      <c r="B127" s="1" t="s">
        <v>361</v>
      </c>
      <c r="C127" t="s">
        <v>744</v>
      </c>
      <c r="D127" s="1" t="s">
        <v>98</v>
      </c>
      <c r="E127" s="1" t="s">
        <v>231</v>
      </c>
      <c r="F127" s="1" t="s">
        <v>68</v>
      </c>
      <c r="G127" s="1" t="s">
        <v>361</v>
      </c>
      <c r="H127" s="26" t="s">
        <v>1803</v>
      </c>
      <c r="I127" s="1" t="s">
        <v>1755</v>
      </c>
      <c r="J127" t="s">
        <v>632</v>
      </c>
      <c r="K127" t="s">
        <v>745</v>
      </c>
      <c r="L127" s="31">
        <v>9900000000</v>
      </c>
      <c r="M127">
        <v>1948</v>
      </c>
      <c r="N127">
        <v>6</v>
      </c>
      <c r="O127">
        <v>1</v>
      </c>
      <c r="P127" s="1">
        <v>125.08</v>
      </c>
      <c r="Q127" s="3">
        <v>19910000000000</v>
      </c>
      <c r="R127">
        <v>77</v>
      </c>
      <c r="S127">
        <v>9.4</v>
      </c>
      <c r="T127">
        <v>59.2</v>
      </c>
      <c r="U127">
        <v>1397715000</v>
      </c>
      <c r="V127" s="14">
        <f ca="1">YEARFRAC(TODAY(),Data[[#This Row],[Birth Date]],1)</f>
        <v>76.531839999999988</v>
      </c>
      <c r="W127" s="15">
        <f>DATE(Data[[#This Row],[birth Year]],Data[[#This Row],[birth Month]],Data[[#This Row],[birth Day]])</f>
        <v>17685</v>
      </c>
      <c r="AC127" s="1"/>
      <c r="AI127" s="1"/>
    </row>
    <row r="128" spans="1:35" x14ac:dyDescent="0.55000000000000004">
      <c r="A128" s="1">
        <v>184</v>
      </c>
      <c r="B128" s="1" t="s">
        <v>68</v>
      </c>
      <c r="C128" t="s">
        <v>746</v>
      </c>
      <c r="D128" s="1" t="s">
        <v>289</v>
      </c>
      <c r="E128" s="1" t="s">
        <v>620</v>
      </c>
      <c r="F128" s="1" t="s">
        <v>135</v>
      </c>
      <c r="G128" s="1" t="s">
        <v>68</v>
      </c>
      <c r="H128" s="26" t="s">
        <v>1803</v>
      </c>
      <c r="I128" s="1" t="s">
        <v>1755</v>
      </c>
      <c r="J128" t="s">
        <v>136</v>
      </c>
      <c r="K128" t="s">
        <v>747</v>
      </c>
      <c r="L128" s="31">
        <v>9800000000</v>
      </c>
      <c r="M128">
        <v>1949</v>
      </c>
      <c r="N128">
        <v>1</v>
      </c>
      <c r="O128">
        <v>10</v>
      </c>
      <c r="P128" s="1">
        <v>114.52</v>
      </c>
      <c r="Q128" s="3">
        <v>421142267938</v>
      </c>
      <c r="R128">
        <v>77.8</v>
      </c>
      <c r="S128">
        <v>0.1</v>
      </c>
      <c r="T128">
        <v>15.9</v>
      </c>
      <c r="U128">
        <v>9770529</v>
      </c>
      <c r="V128" s="14">
        <f ca="1">YEARFRAC(TODAY(),Data[[#This Row],[Birth Date]],1)</f>
        <v>75.923340177960299</v>
      </c>
      <c r="W128" s="15">
        <f>DATE(Data[[#This Row],[birth Year]],Data[[#This Row],[birth Month]],Data[[#This Row],[birth Day]])</f>
        <v>17908</v>
      </c>
      <c r="AC128" s="1"/>
      <c r="AI128" s="1"/>
    </row>
    <row r="129" spans="1:35" x14ac:dyDescent="0.55000000000000004">
      <c r="A129" s="1">
        <v>190</v>
      </c>
      <c r="B129" s="1" t="s">
        <v>235</v>
      </c>
      <c r="C129" t="s">
        <v>765</v>
      </c>
      <c r="D129" s="1" t="s">
        <v>309</v>
      </c>
      <c r="E129" s="1" t="s">
        <v>310</v>
      </c>
      <c r="F129" s="1" t="s">
        <v>766</v>
      </c>
      <c r="G129" s="1" t="s">
        <v>235</v>
      </c>
      <c r="H129" s="26" t="s">
        <v>1803</v>
      </c>
      <c r="I129" s="1" t="s">
        <v>1755</v>
      </c>
      <c r="J129" t="s">
        <v>767</v>
      </c>
      <c r="K129" t="s">
        <v>768</v>
      </c>
      <c r="L129" s="31">
        <v>9700000000</v>
      </c>
      <c r="M129">
        <v>1960</v>
      </c>
      <c r="N129">
        <v>3</v>
      </c>
      <c r="O129">
        <v>24</v>
      </c>
      <c r="P129" s="1">
        <v>180.75</v>
      </c>
      <c r="Q129" s="3">
        <v>1699876578871</v>
      </c>
      <c r="R129">
        <v>72.7</v>
      </c>
      <c r="S129">
        <v>11.4</v>
      </c>
      <c r="T129">
        <v>46.2</v>
      </c>
      <c r="U129">
        <v>144373535</v>
      </c>
      <c r="V129" s="14">
        <f ca="1">YEARFRAC(TODAY(),Data[[#This Row],[Birth Date]],1)</f>
        <v>64.720748041445546</v>
      </c>
      <c r="W129" s="15">
        <f>DATE(Data[[#This Row],[birth Year]],Data[[#This Row],[birth Month]],Data[[#This Row],[birth Day]])</f>
        <v>21999</v>
      </c>
      <c r="AC129" s="1"/>
      <c r="AI129" s="1"/>
    </row>
    <row r="130" spans="1:35" x14ac:dyDescent="0.55000000000000004">
      <c r="A130" s="1">
        <v>195</v>
      </c>
      <c r="B130" s="1" t="s">
        <v>35</v>
      </c>
      <c r="C130" t="s">
        <v>786</v>
      </c>
      <c r="D130" s="1" t="s">
        <v>30</v>
      </c>
      <c r="E130" s="1" t="s">
        <v>787</v>
      </c>
      <c r="F130" s="1" t="s">
        <v>788</v>
      </c>
      <c r="G130" s="1" t="s">
        <v>35</v>
      </c>
      <c r="H130" s="26" t="s">
        <v>1802</v>
      </c>
      <c r="I130" s="1" t="s">
        <v>1755</v>
      </c>
      <c r="J130" t="s">
        <v>433</v>
      </c>
      <c r="K130" t="s">
        <v>789</v>
      </c>
      <c r="L130" s="31">
        <v>9600000000</v>
      </c>
      <c r="M130">
        <v>1952</v>
      </c>
      <c r="N130">
        <v>7</v>
      </c>
      <c r="O130">
        <v>25</v>
      </c>
      <c r="P130" s="1">
        <v>117.24</v>
      </c>
      <c r="Q130" s="3">
        <v>21427700000000</v>
      </c>
      <c r="R130">
        <v>78.5</v>
      </c>
      <c r="S130">
        <v>9.6</v>
      </c>
      <c r="T130">
        <v>36.6</v>
      </c>
      <c r="U130">
        <v>328239523</v>
      </c>
      <c r="V130" s="14">
        <f ca="1">YEARFRAC(TODAY(),Data[[#This Row],[Birth Date]],1)</f>
        <v>72.384000900090001</v>
      </c>
      <c r="W130" s="15">
        <f>DATE(Data[[#This Row],[birth Year]],Data[[#This Row],[birth Month]],Data[[#This Row],[birth Day]])</f>
        <v>19200</v>
      </c>
      <c r="AC130" s="1"/>
      <c r="AI130" s="1"/>
    </row>
    <row r="131" spans="1:35" x14ac:dyDescent="0.55000000000000004">
      <c r="A131" s="1">
        <v>202</v>
      </c>
      <c r="B131" s="1" t="s">
        <v>46</v>
      </c>
      <c r="C131" t="s">
        <v>810</v>
      </c>
      <c r="D131" s="1" t="s">
        <v>23</v>
      </c>
      <c r="E131" s="1" t="s">
        <v>24</v>
      </c>
      <c r="F131" s="1" t="s">
        <v>249</v>
      </c>
      <c r="G131" s="1" t="s">
        <v>46</v>
      </c>
      <c r="H131" s="26" t="s">
        <v>1802</v>
      </c>
      <c r="I131" s="1" t="s">
        <v>1755</v>
      </c>
      <c r="J131" t="s">
        <v>811</v>
      </c>
      <c r="K131" t="s">
        <v>812</v>
      </c>
      <c r="L131" s="31">
        <v>9500000000</v>
      </c>
      <c r="M131">
        <v>1952</v>
      </c>
      <c r="N131">
        <v>4</v>
      </c>
      <c r="O131">
        <v>1</v>
      </c>
      <c r="P131" s="1">
        <v>110.05</v>
      </c>
      <c r="Q131" s="3">
        <v>2715518274227</v>
      </c>
      <c r="R131">
        <v>82.5</v>
      </c>
      <c r="S131">
        <v>24.2</v>
      </c>
      <c r="T131">
        <v>60.7</v>
      </c>
      <c r="U131">
        <v>67059887</v>
      </c>
      <c r="V131" s="14">
        <f ca="1">YEARFRAC(TODAY(),Data[[#This Row],[Birth Date]],1)</f>
        <v>72.698844884488452</v>
      </c>
      <c r="W131" s="15">
        <f>DATE(Data[[#This Row],[birth Year]],Data[[#This Row],[birth Month]],Data[[#This Row],[birth Day]])</f>
        <v>19085</v>
      </c>
      <c r="AC131" s="1"/>
      <c r="AI131" s="1"/>
    </row>
    <row r="132" spans="1:35" x14ac:dyDescent="0.55000000000000004">
      <c r="A132" s="1">
        <v>204</v>
      </c>
      <c r="B132" s="1" t="s">
        <v>331</v>
      </c>
      <c r="C132" t="s">
        <v>816</v>
      </c>
      <c r="D132" s="1" t="s">
        <v>160</v>
      </c>
      <c r="E132" s="1" t="s">
        <v>817</v>
      </c>
      <c r="F132" s="1" t="s">
        <v>818</v>
      </c>
      <c r="G132" s="1" t="s">
        <v>331</v>
      </c>
      <c r="H132" s="26" t="s">
        <v>1802</v>
      </c>
      <c r="I132" s="1" t="s">
        <v>1755</v>
      </c>
      <c r="J132" t="s">
        <v>819</v>
      </c>
      <c r="K132" t="s">
        <v>820</v>
      </c>
      <c r="L132" s="31">
        <v>9400000000</v>
      </c>
      <c r="M132">
        <v>1965</v>
      </c>
      <c r="N132">
        <v>9</v>
      </c>
      <c r="O132">
        <v>22</v>
      </c>
      <c r="P132" s="1">
        <v>99.55</v>
      </c>
      <c r="Q132" s="3">
        <v>703082435360</v>
      </c>
      <c r="R132">
        <v>83.6</v>
      </c>
      <c r="S132">
        <v>10.1</v>
      </c>
      <c r="T132">
        <v>28.8</v>
      </c>
      <c r="U132">
        <v>8574832</v>
      </c>
      <c r="V132" s="14">
        <f ca="1">YEARFRAC(TODAY(),Data[[#This Row],[Birth Date]],1)</f>
        <v>59.225188227241617</v>
      </c>
      <c r="W132" s="15">
        <f>DATE(Data[[#This Row],[birth Year]],Data[[#This Row],[birth Month]],Data[[#This Row],[birth Day]])</f>
        <v>24007</v>
      </c>
      <c r="AC132" s="1"/>
      <c r="AI132" s="1"/>
    </row>
    <row r="133" spans="1:35" x14ac:dyDescent="0.55000000000000004">
      <c r="A133" s="1">
        <v>206</v>
      </c>
      <c r="B133" s="1" t="s">
        <v>35</v>
      </c>
      <c r="C133" t="s">
        <v>824</v>
      </c>
      <c r="D133" s="1" t="s">
        <v>30</v>
      </c>
      <c r="E133" s="1" t="s">
        <v>825</v>
      </c>
      <c r="F133" s="1" t="s">
        <v>826</v>
      </c>
      <c r="G133" s="1" t="s">
        <v>35</v>
      </c>
      <c r="H133" s="26" t="s">
        <v>1803</v>
      </c>
      <c r="I133" s="1" t="s">
        <v>1755</v>
      </c>
      <c r="J133" t="s">
        <v>827</v>
      </c>
      <c r="K133" t="s">
        <v>828</v>
      </c>
      <c r="L133" s="31">
        <v>9300000000</v>
      </c>
      <c r="M133">
        <v>1981</v>
      </c>
      <c r="N133">
        <v>8</v>
      </c>
      <c r="O133">
        <v>29</v>
      </c>
      <c r="P133" s="1">
        <v>117.24</v>
      </c>
      <c r="Q133" s="3">
        <v>21427700000000</v>
      </c>
      <c r="R133">
        <v>78.5</v>
      </c>
      <c r="S133">
        <v>9.6</v>
      </c>
      <c r="T133">
        <v>36.6</v>
      </c>
      <c r="U133">
        <v>328239523</v>
      </c>
      <c r="V133" s="14">
        <f ca="1">YEARFRAC(TODAY(),Data[[#This Row],[Birth Date]],1)</f>
        <v>43.290896646132786</v>
      </c>
      <c r="W133" s="15">
        <f>DATE(Data[[#This Row],[birth Year]],Data[[#This Row],[birth Month]],Data[[#This Row],[birth Day]])</f>
        <v>29827</v>
      </c>
      <c r="AC133" s="1"/>
      <c r="AI133" s="1"/>
    </row>
    <row r="134" spans="1:35" x14ac:dyDescent="0.55000000000000004">
      <c r="A134" s="1">
        <v>208</v>
      </c>
      <c r="B134" s="1" t="s">
        <v>68</v>
      </c>
      <c r="C134" t="s">
        <v>833</v>
      </c>
      <c r="D134" s="1" t="s">
        <v>309</v>
      </c>
      <c r="E134" s="1" t="s">
        <v>310</v>
      </c>
      <c r="F134" s="1" t="s">
        <v>379</v>
      </c>
      <c r="G134" s="1" t="s">
        <v>68</v>
      </c>
      <c r="H134" s="26" t="s">
        <v>1803</v>
      </c>
      <c r="I134" s="1" t="s">
        <v>1755</v>
      </c>
      <c r="J134" t="s">
        <v>834</v>
      </c>
      <c r="K134" t="s">
        <v>835</v>
      </c>
      <c r="L134" s="31">
        <v>9200000000</v>
      </c>
      <c r="M134">
        <v>1966</v>
      </c>
      <c r="N134">
        <v>10</v>
      </c>
      <c r="O134">
        <v>24</v>
      </c>
      <c r="P134" s="1">
        <v>180.75</v>
      </c>
      <c r="Q134" s="3">
        <v>1699876578871</v>
      </c>
      <c r="R134">
        <v>72.7</v>
      </c>
      <c r="S134">
        <v>11.4</v>
      </c>
      <c r="T134">
        <v>46.2</v>
      </c>
      <c r="U134">
        <v>144373535</v>
      </c>
      <c r="V134" s="14">
        <f ca="1">YEARFRAC(TODAY(),Data[[#This Row],[Birth Date]],1)</f>
        <v>58.137587006960558</v>
      </c>
      <c r="W134" s="15">
        <f>DATE(Data[[#This Row],[birth Year]],Data[[#This Row],[birth Month]],Data[[#This Row],[birth Day]])</f>
        <v>24404</v>
      </c>
      <c r="AC134" s="1"/>
      <c r="AI134" s="1"/>
    </row>
    <row r="135" spans="1:35" x14ac:dyDescent="0.55000000000000004">
      <c r="A135" s="1">
        <v>215</v>
      </c>
      <c r="B135" s="1" t="s">
        <v>35</v>
      </c>
      <c r="C135" t="s">
        <v>858</v>
      </c>
      <c r="D135" s="1" t="s">
        <v>30</v>
      </c>
      <c r="E135" s="1" t="s">
        <v>83</v>
      </c>
      <c r="F135" s="1" t="s">
        <v>84</v>
      </c>
      <c r="G135" s="1" t="s">
        <v>35</v>
      </c>
      <c r="H135" s="26" t="s">
        <v>1803</v>
      </c>
      <c r="I135" s="1" t="s">
        <v>1755</v>
      </c>
      <c r="J135" t="s">
        <v>859</v>
      </c>
      <c r="K135" t="s">
        <v>129</v>
      </c>
      <c r="L135" s="31">
        <v>9000000000</v>
      </c>
      <c r="M135">
        <v>1951</v>
      </c>
      <c r="N135">
        <v>3</v>
      </c>
      <c r="O135">
        <v>29</v>
      </c>
      <c r="P135" s="1">
        <v>117.24</v>
      </c>
      <c r="Q135" s="3">
        <v>21427700000000</v>
      </c>
      <c r="R135">
        <v>78.5</v>
      </c>
      <c r="S135">
        <v>9.6</v>
      </c>
      <c r="T135">
        <v>36.6</v>
      </c>
      <c r="U135">
        <v>328239523</v>
      </c>
      <c r="V135" s="14">
        <f ca="1">YEARFRAC(TODAY(),Data[[#This Row],[Birth Date]],1)</f>
        <v>73.709793185097482</v>
      </c>
      <c r="W135" s="15">
        <f>DATE(Data[[#This Row],[birth Year]],Data[[#This Row],[birth Month]],Data[[#This Row],[birth Day]])</f>
        <v>18716</v>
      </c>
      <c r="AC135" s="1"/>
      <c r="AI135" s="1"/>
    </row>
    <row r="136" spans="1:35" x14ac:dyDescent="0.55000000000000004">
      <c r="A136" s="1">
        <v>220</v>
      </c>
      <c r="B136" s="1" t="s">
        <v>96</v>
      </c>
      <c r="C136" t="s">
        <v>875</v>
      </c>
      <c r="D136" s="1" t="s">
        <v>212</v>
      </c>
      <c r="E136" s="1" t="s">
        <v>213</v>
      </c>
      <c r="F136" s="1" t="s">
        <v>876</v>
      </c>
      <c r="G136" s="1" t="s">
        <v>96</v>
      </c>
      <c r="H136" s="26" t="s">
        <v>1802</v>
      </c>
      <c r="I136" s="1" t="s">
        <v>1755</v>
      </c>
      <c r="J136" t="s">
        <v>877</v>
      </c>
      <c r="K136" t="s">
        <v>878</v>
      </c>
      <c r="L136" s="31">
        <v>8900000000</v>
      </c>
      <c r="M136">
        <v>1955</v>
      </c>
      <c r="N136">
        <v>1</v>
      </c>
      <c r="O136">
        <v>1</v>
      </c>
      <c r="P136" s="1">
        <v>119.62</v>
      </c>
      <c r="Q136" s="3">
        <v>2827113184696</v>
      </c>
      <c r="R136">
        <v>81.3</v>
      </c>
      <c r="S136">
        <v>25.5</v>
      </c>
      <c r="T136">
        <v>30.6</v>
      </c>
      <c r="U136">
        <v>66834405</v>
      </c>
      <c r="V136" s="14">
        <f ca="1">YEARFRAC(TODAY(),Data[[#This Row],[Birth Date]],1)</f>
        <v>69.947981852315394</v>
      </c>
      <c r="W136" s="15">
        <f>DATE(Data[[#This Row],[birth Year]],Data[[#This Row],[birth Month]],Data[[#This Row],[birth Day]])</f>
        <v>20090</v>
      </c>
      <c r="AC136" s="1"/>
      <c r="AI136" s="1"/>
    </row>
    <row r="137" spans="1:35" x14ac:dyDescent="0.55000000000000004">
      <c r="A137" s="1">
        <v>223</v>
      </c>
      <c r="B137" s="1" t="s">
        <v>21</v>
      </c>
      <c r="C137" t="s">
        <v>885</v>
      </c>
      <c r="D137" s="1" t="s">
        <v>309</v>
      </c>
      <c r="E137" s="1" t="s">
        <v>886</v>
      </c>
      <c r="F137" s="1" t="s">
        <v>887</v>
      </c>
      <c r="G137" s="1" t="s">
        <v>21</v>
      </c>
      <c r="H137" s="26" t="s">
        <v>1803</v>
      </c>
      <c r="I137" s="1" t="s">
        <v>1756</v>
      </c>
      <c r="J137" t="s">
        <v>888</v>
      </c>
      <c r="K137" t="s">
        <v>889</v>
      </c>
      <c r="L137" s="31">
        <v>8800000000</v>
      </c>
      <c r="M137">
        <v>1975</v>
      </c>
      <c r="N137">
        <v>10</v>
      </c>
      <c r="O137">
        <v>16</v>
      </c>
      <c r="P137" s="1">
        <v>180.75</v>
      </c>
      <c r="Q137" s="3">
        <v>1699876578871</v>
      </c>
      <c r="R137">
        <v>72.7</v>
      </c>
      <c r="S137">
        <v>11.4</v>
      </c>
      <c r="T137">
        <v>46.2</v>
      </c>
      <c r="U137">
        <v>144373535</v>
      </c>
      <c r="V137" s="14">
        <f ca="1">YEARFRAC(TODAY(),Data[[#This Row],[Birth Date]],1)</f>
        <v>49.159502819909108</v>
      </c>
      <c r="W137" s="15">
        <f>DATE(Data[[#This Row],[birth Year]],Data[[#This Row],[birth Month]],Data[[#This Row],[birth Day]])</f>
        <v>27683</v>
      </c>
      <c r="AC137" s="1"/>
      <c r="AI137" s="1"/>
    </row>
    <row r="138" spans="1:35" x14ac:dyDescent="0.55000000000000004">
      <c r="A138" s="1">
        <v>230</v>
      </c>
      <c r="B138" s="1" t="s">
        <v>235</v>
      </c>
      <c r="C138" t="s">
        <v>909</v>
      </c>
      <c r="D138" s="1" t="s">
        <v>98</v>
      </c>
      <c r="E138" s="1" t="s">
        <v>910</v>
      </c>
      <c r="F138" s="1" t="s">
        <v>328</v>
      </c>
      <c r="G138" s="1" t="s">
        <v>235</v>
      </c>
      <c r="H138" s="26" t="s">
        <v>1803</v>
      </c>
      <c r="I138" s="1" t="s">
        <v>1755</v>
      </c>
      <c r="J138" t="s">
        <v>551</v>
      </c>
      <c r="K138" t="s">
        <v>911</v>
      </c>
      <c r="L138" s="31">
        <v>8700000000</v>
      </c>
      <c r="M138">
        <v>1971</v>
      </c>
      <c r="N138">
        <v>1</v>
      </c>
      <c r="O138">
        <v>1</v>
      </c>
      <c r="P138" s="1">
        <v>125.08</v>
      </c>
      <c r="Q138" s="3">
        <v>19910000000000</v>
      </c>
      <c r="R138">
        <v>77</v>
      </c>
      <c r="S138">
        <v>9.4</v>
      </c>
      <c r="T138">
        <v>59.2</v>
      </c>
      <c r="U138">
        <v>1397715000</v>
      </c>
      <c r="V138" s="14">
        <f ca="1">YEARFRAC(TODAY(),Data[[#This Row],[Birth Date]],1)</f>
        <v>53.947982153721355</v>
      </c>
      <c r="W138" s="15">
        <f>DATE(Data[[#This Row],[birth Year]],Data[[#This Row],[birth Month]],Data[[#This Row],[birth Day]])</f>
        <v>25934</v>
      </c>
      <c r="AC138" s="1"/>
      <c r="AI138" s="1"/>
    </row>
    <row r="139" spans="1:35" x14ac:dyDescent="0.55000000000000004">
      <c r="A139" s="1">
        <v>232</v>
      </c>
      <c r="B139" s="1" t="s">
        <v>46</v>
      </c>
      <c r="C139" t="s">
        <v>914</v>
      </c>
      <c r="D139" s="1" t="s">
        <v>30</v>
      </c>
      <c r="E139" s="1" t="s">
        <v>58</v>
      </c>
      <c r="F139" s="1" t="s">
        <v>772</v>
      </c>
      <c r="G139" s="1" t="s">
        <v>46</v>
      </c>
      <c r="H139" s="26" t="s">
        <v>1803</v>
      </c>
      <c r="I139" s="1" t="s">
        <v>1755</v>
      </c>
      <c r="J139" t="s">
        <v>915</v>
      </c>
      <c r="K139" t="s">
        <v>916</v>
      </c>
      <c r="L139" s="31">
        <v>8600000000</v>
      </c>
      <c r="M139">
        <v>1951</v>
      </c>
      <c r="N139">
        <v>7</v>
      </c>
      <c r="O139">
        <v>31</v>
      </c>
      <c r="P139" s="1">
        <v>117.24</v>
      </c>
      <c r="Q139" s="3">
        <v>21427700000000</v>
      </c>
      <c r="R139">
        <v>78.5</v>
      </c>
      <c r="S139">
        <v>9.6</v>
      </c>
      <c r="T139">
        <v>36.6</v>
      </c>
      <c r="U139">
        <v>328239523</v>
      </c>
      <c r="V139" s="14">
        <f ca="1">YEARFRAC(TODAY(),Data[[#This Row],[Birth Date]],1)</f>
        <v>73.370305967664351</v>
      </c>
      <c r="W139" s="15">
        <f>DATE(Data[[#This Row],[birth Year]],Data[[#This Row],[birth Month]],Data[[#This Row],[birth Day]])</f>
        <v>18840</v>
      </c>
      <c r="AC139" s="1"/>
      <c r="AI139" s="1"/>
    </row>
    <row r="140" spans="1:35" x14ac:dyDescent="0.55000000000000004">
      <c r="A140" s="1">
        <v>239</v>
      </c>
      <c r="B140" s="1" t="s">
        <v>46</v>
      </c>
      <c r="C140" t="s">
        <v>941</v>
      </c>
      <c r="D140" s="1" t="s">
        <v>30</v>
      </c>
      <c r="E140" s="1" t="s">
        <v>58</v>
      </c>
      <c r="F140" s="1" t="s">
        <v>249</v>
      </c>
      <c r="G140" s="1" t="s">
        <v>46</v>
      </c>
      <c r="H140" s="26" t="s">
        <v>1803</v>
      </c>
      <c r="I140" s="1" t="s">
        <v>1755</v>
      </c>
      <c r="J140" t="s">
        <v>942</v>
      </c>
      <c r="K140" t="s">
        <v>943</v>
      </c>
      <c r="L140" s="31">
        <v>8500000000</v>
      </c>
      <c r="M140">
        <v>1975</v>
      </c>
      <c r="N140">
        <v>6</v>
      </c>
      <c r="O140">
        <v>21</v>
      </c>
      <c r="P140" s="1">
        <v>117.24</v>
      </c>
      <c r="Q140" s="3">
        <v>21427700000000</v>
      </c>
      <c r="R140">
        <v>78.5</v>
      </c>
      <c r="S140">
        <v>9.6</v>
      </c>
      <c r="T140">
        <v>36.6</v>
      </c>
      <c r="U140">
        <v>328239523</v>
      </c>
      <c r="V140" s="14">
        <f ca="1">YEARFRAC(TODAY(),Data[[#This Row],[Birth Date]],1)</f>
        <v>49.479822592126155</v>
      </c>
      <c r="W140" s="15">
        <f>DATE(Data[[#This Row],[birth Year]],Data[[#This Row],[birth Month]],Data[[#This Row],[birth Day]])</f>
        <v>27566</v>
      </c>
      <c r="AC140" s="1"/>
      <c r="AI140" s="1"/>
    </row>
    <row r="141" spans="1:35" x14ac:dyDescent="0.55000000000000004">
      <c r="A141" s="1">
        <v>242</v>
      </c>
      <c r="B141" s="1" t="s">
        <v>56</v>
      </c>
      <c r="C141" t="s">
        <v>950</v>
      </c>
      <c r="D141" s="1" t="s">
        <v>30</v>
      </c>
      <c r="E141" s="1" t="s">
        <v>951</v>
      </c>
      <c r="F141" s="1" t="s">
        <v>952</v>
      </c>
      <c r="G141" s="1" t="s">
        <v>56</v>
      </c>
      <c r="H141" s="26" t="s">
        <v>1802</v>
      </c>
      <c r="I141" s="1" t="s">
        <v>1755</v>
      </c>
      <c r="J141" t="s">
        <v>953</v>
      </c>
      <c r="K141" t="s">
        <v>118</v>
      </c>
      <c r="L141" s="31">
        <v>8400000000</v>
      </c>
      <c r="M141">
        <v>1947</v>
      </c>
      <c r="N141">
        <v>11</v>
      </c>
      <c r="O141">
        <v>29</v>
      </c>
      <c r="P141" s="1">
        <v>117.24</v>
      </c>
      <c r="Q141" s="3">
        <v>21427700000000</v>
      </c>
      <c r="R141">
        <v>78.5</v>
      </c>
      <c r="S141">
        <v>9.6</v>
      </c>
      <c r="T141">
        <v>36.6</v>
      </c>
      <c r="U141">
        <v>328239523</v>
      </c>
      <c r="V141" s="14">
        <f ca="1">YEARFRAC(TODAY(),Data[[#This Row],[Birth Date]],1)</f>
        <v>77.039031239031232</v>
      </c>
      <c r="W141" s="15">
        <f>DATE(Data[[#This Row],[birth Year]],Data[[#This Row],[birth Month]],Data[[#This Row],[birth Day]])</f>
        <v>17500</v>
      </c>
      <c r="AC141" s="1"/>
      <c r="AI141" s="1"/>
    </row>
    <row r="142" spans="1:35" x14ac:dyDescent="0.55000000000000004">
      <c r="A142" s="1">
        <v>246</v>
      </c>
      <c r="B142" s="1" t="s">
        <v>21</v>
      </c>
      <c r="C142" t="s">
        <v>968</v>
      </c>
      <c r="D142" s="1" t="s">
        <v>30</v>
      </c>
      <c r="E142" s="1" t="s">
        <v>969</v>
      </c>
      <c r="F142" s="1" t="s">
        <v>970</v>
      </c>
      <c r="G142" s="1" t="s">
        <v>21</v>
      </c>
      <c r="H142" s="26" t="s">
        <v>1803</v>
      </c>
      <c r="I142" s="1" t="s">
        <v>1755</v>
      </c>
      <c r="J142" t="s">
        <v>971</v>
      </c>
      <c r="K142" t="s">
        <v>178</v>
      </c>
      <c r="L142" s="31">
        <v>8300000000</v>
      </c>
      <c r="M142">
        <v>1948</v>
      </c>
      <c r="N142">
        <v>3</v>
      </c>
      <c r="O142">
        <v>19</v>
      </c>
      <c r="P142" s="1">
        <v>117.24</v>
      </c>
      <c r="Q142" s="3">
        <v>21427700000000</v>
      </c>
      <c r="R142">
        <v>78.5</v>
      </c>
      <c r="S142">
        <v>9.6</v>
      </c>
      <c r="T142">
        <v>36.6</v>
      </c>
      <c r="U142">
        <v>328239523</v>
      </c>
      <c r="V142" s="14">
        <f ca="1">YEARFRAC(TODAY(),Data[[#This Row],[Birth Date]],1)</f>
        <v>76.73443555555555</v>
      </c>
      <c r="W142" s="15">
        <f>DATE(Data[[#This Row],[birth Year]],Data[[#This Row],[birth Month]],Data[[#This Row],[birth Day]])</f>
        <v>17611</v>
      </c>
      <c r="AC142" s="1"/>
      <c r="AI142" s="1"/>
    </row>
    <row r="143" spans="1:35" x14ac:dyDescent="0.55000000000000004">
      <c r="A143" s="1">
        <v>249</v>
      </c>
      <c r="B143" s="1" t="s">
        <v>276</v>
      </c>
      <c r="C143" t="s">
        <v>972</v>
      </c>
      <c r="D143" s="1" t="s">
        <v>309</v>
      </c>
      <c r="E143" s="1" t="s">
        <v>310</v>
      </c>
      <c r="F143" s="1" t="s">
        <v>594</v>
      </c>
      <c r="G143" s="1" t="s">
        <v>276</v>
      </c>
      <c r="H143" s="26" t="s">
        <v>1803</v>
      </c>
      <c r="I143" s="1" t="s">
        <v>1755</v>
      </c>
      <c r="J143" t="s">
        <v>611</v>
      </c>
      <c r="K143" t="s">
        <v>973</v>
      </c>
      <c r="L143" s="31">
        <v>8200000000</v>
      </c>
      <c r="M143">
        <v>1961</v>
      </c>
      <c r="N143">
        <v>10</v>
      </c>
      <c r="O143">
        <v>24</v>
      </c>
      <c r="P143" s="1">
        <v>180.75</v>
      </c>
      <c r="Q143" s="3">
        <v>1699876578871</v>
      </c>
      <c r="R143">
        <v>72.7</v>
      </c>
      <c r="S143">
        <v>11.4</v>
      </c>
      <c r="T143">
        <v>46.2</v>
      </c>
      <c r="U143">
        <v>144373535</v>
      </c>
      <c r="V143" s="14">
        <f ca="1">YEARFRAC(TODAY(),Data[[#This Row],[Birth Date]],1)</f>
        <v>63.137577002053391</v>
      </c>
      <c r="W143" s="15">
        <f>DATE(Data[[#This Row],[birth Year]],Data[[#This Row],[birth Month]],Data[[#This Row],[birth Day]])</f>
        <v>22578</v>
      </c>
      <c r="AC143" s="1"/>
      <c r="AI143" s="1"/>
    </row>
    <row r="144" spans="1:35" x14ac:dyDescent="0.55000000000000004">
      <c r="A144" s="1">
        <v>256</v>
      </c>
      <c r="B144" s="1" t="s">
        <v>68</v>
      </c>
      <c r="C144" t="s">
        <v>987</v>
      </c>
      <c r="D144" s="1" t="s">
        <v>23</v>
      </c>
      <c r="E144" s="1" t="s">
        <v>24</v>
      </c>
      <c r="F144" s="1" t="s">
        <v>68</v>
      </c>
      <c r="G144" s="1" t="s">
        <v>68</v>
      </c>
      <c r="H144" s="26" t="s">
        <v>1802</v>
      </c>
      <c r="I144" s="1" t="s">
        <v>1755</v>
      </c>
      <c r="J144" t="s">
        <v>988</v>
      </c>
      <c r="K144" t="s">
        <v>989</v>
      </c>
      <c r="L144" s="31">
        <v>8100000000</v>
      </c>
      <c r="M144">
        <v>1953</v>
      </c>
      <c r="N144">
        <v>7</v>
      </c>
      <c r="O144">
        <v>7</v>
      </c>
      <c r="P144" s="1">
        <v>110.05</v>
      </c>
      <c r="Q144" s="3">
        <v>2715518274227</v>
      </c>
      <c r="R144">
        <v>82.5</v>
      </c>
      <c r="S144">
        <v>24.2</v>
      </c>
      <c r="T144">
        <v>60.7</v>
      </c>
      <c r="U144">
        <v>67059887</v>
      </c>
      <c r="V144" s="14">
        <f ca="1">YEARFRAC(TODAY(),Data[[#This Row],[Birth Date]],1)</f>
        <v>71.436002737850785</v>
      </c>
      <c r="W144" s="15">
        <f>DATE(Data[[#This Row],[birth Year]],Data[[#This Row],[birth Month]],Data[[#This Row],[birth Day]])</f>
        <v>19547</v>
      </c>
      <c r="AC144" s="1"/>
      <c r="AI144" s="1"/>
    </row>
    <row r="145" spans="1:35" x14ac:dyDescent="0.55000000000000004">
      <c r="A145" s="1">
        <v>261</v>
      </c>
      <c r="B145" s="1" t="s">
        <v>35</v>
      </c>
      <c r="C145" t="s">
        <v>1004</v>
      </c>
      <c r="D145" s="1" t="s">
        <v>30</v>
      </c>
      <c r="E145" s="1" t="s">
        <v>825</v>
      </c>
      <c r="F145" s="1" t="s">
        <v>826</v>
      </c>
      <c r="G145" s="1" t="s">
        <v>35</v>
      </c>
      <c r="H145" s="26" t="s">
        <v>1803</v>
      </c>
      <c r="I145" s="1" t="s">
        <v>1755</v>
      </c>
      <c r="J145" t="s">
        <v>1005</v>
      </c>
      <c r="K145" t="s">
        <v>1006</v>
      </c>
      <c r="L145" s="31">
        <v>8000000000</v>
      </c>
      <c r="M145">
        <v>1983</v>
      </c>
      <c r="N145">
        <v>6</v>
      </c>
      <c r="O145">
        <v>11</v>
      </c>
      <c r="P145" s="1">
        <v>117.24</v>
      </c>
      <c r="Q145" s="3">
        <v>21427700000000</v>
      </c>
      <c r="R145">
        <v>78.5</v>
      </c>
      <c r="S145">
        <v>9.6</v>
      </c>
      <c r="T145">
        <v>36.6</v>
      </c>
      <c r="U145">
        <v>328239523</v>
      </c>
      <c r="V145" s="14">
        <f ca="1">YEARFRAC(TODAY(),Data[[#This Row],[Birth Date]],1)</f>
        <v>41.507202920278992</v>
      </c>
      <c r="W145" s="15">
        <f>DATE(Data[[#This Row],[birth Year]],Data[[#This Row],[birth Month]],Data[[#This Row],[birth Day]])</f>
        <v>30478</v>
      </c>
      <c r="AC145" s="1"/>
      <c r="AI145" s="1"/>
    </row>
    <row r="146" spans="1:35" x14ac:dyDescent="0.55000000000000004">
      <c r="A146" s="1">
        <v>268</v>
      </c>
      <c r="B146" s="1" t="s">
        <v>46</v>
      </c>
      <c r="C146" t="s">
        <v>1023</v>
      </c>
      <c r="D146" s="1" t="s">
        <v>30</v>
      </c>
      <c r="E146" s="1" t="s">
        <v>1024</v>
      </c>
      <c r="F146" s="1" t="s">
        <v>772</v>
      </c>
      <c r="G146" s="1" t="s">
        <v>46</v>
      </c>
      <c r="H146" s="26" t="s">
        <v>1803</v>
      </c>
      <c r="I146" s="1" t="s">
        <v>1755</v>
      </c>
      <c r="J146" t="s">
        <v>1025</v>
      </c>
      <c r="K146" t="s">
        <v>1026</v>
      </c>
      <c r="L146" s="31">
        <v>7900000000</v>
      </c>
      <c r="M146">
        <v>1970</v>
      </c>
      <c r="N146">
        <v>9</v>
      </c>
      <c r="O146">
        <v>23</v>
      </c>
      <c r="P146" s="1">
        <v>117.24</v>
      </c>
      <c r="Q146" s="3">
        <v>21427700000000</v>
      </c>
      <c r="R146">
        <v>78.5</v>
      </c>
      <c r="S146">
        <v>9.6</v>
      </c>
      <c r="T146">
        <v>36.6</v>
      </c>
      <c r="U146">
        <v>328239523</v>
      </c>
      <c r="V146" s="14">
        <f ca="1">YEARFRAC(TODAY(),Data[[#This Row],[Birth Date]],1)</f>
        <v>54.222460052765193</v>
      </c>
      <c r="W146" s="15">
        <f>DATE(Data[[#This Row],[birth Year]],Data[[#This Row],[birth Month]],Data[[#This Row],[birth Day]])</f>
        <v>25834</v>
      </c>
      <c r="AC146" s="1"/>
      <c r="AI146" s="1"/>
    </row>
    <row r="147" spans="1:35" x14ac:dyDescent="0.55000000000000004">
      <c r="A147" s="1">
        <v>276</v>
      </c>
      <c r="B147" s="1" t="s">
        <v>62</v>
      </c>
      <c r="C147" t="s">
        <v>1051</v>
      </c>
      <c r="D147" s="1" t="s">
        <v>30</v>
      </c>
      <c r="E147" s="1" t="s">
        <v>1052</v>
      </c>
      <c r="F147" s="1" t="s">
        <v>62</v>
      </c>
      <c r="G147" s="1" t="s">
        <v>62</v>
      </c>
      <c r="H147" s="26" t="s">
        <v>1803</v>
      </c>
      <c r="I147" s="1" t="s">
        <v>1755</v>
      </c>
      <c r="J147" t="s">
        <v>1053</v>
      </c>
      <c r="K147" t="s">
        <v>1054</v>
      </c>
      <c r="L147" s="31">
        <v>7800000000</v>
      </c>
      <c r="M147">
        <v>1949</v>
      </c>
      <c r="N147">
        <v>11</v>
      </c>
      <c r="O147">
        <v>25</v>
      </c>
      <c r="P147" s="1">
        <v>117.24</v>
      </c>
      <c r="Q147" s="3">
        <v>21427700000000</v>
      </c>
      <c r="R147">
        <v>78.5</v>
      </c>
      <c r="S147">
        <v>9.6</v>
      </c>
      <c r="T147">
        <v>36.6</v>
      </c>
      <c r="U147">
        <v>328239523</v>
      </c>
      <c r="V147" s="14">
        <f ca="1">YEARFRAC(TODAY(),Data[[#This Row],[Birth Date]],1)</f>
        <v>75.049965776865164</v>
      </c>
      <c r="W147" s="15">
        <f>DATE(Data[[#This Row],[birth Year]],Data[[#This Row],[birth Month]],Data[[#This Row],[birth Day]])</f>
        <v>18227</v>
      </c>
      <c r="AC147" s="1"/>
      <c r="AI147" s="1"/>
    </row>
    <row r="148" spans="1:35" x14ac:dyDescent="0.55000000000000004">
      <c r="A148" s="1">
        <v>282</v>
      </c>
      <c r="B148" s="1" t="s">
        <v>96</v>
      </c>
      <c r="C148" t="s">
        <v>1066</v>
      </c>
      <c r="D148" s="1" t="s">
        <v>23</v>
      </c>
      <c r="E148" s="1" t="s">
        <v>345</v>
      </c>
      <c r="F148" s="1" t="s">
        <v>346</v>
      </c>
      <c r="G148" s="1" t="s">
        <v>96</v>
      </c>
      <c r="H148" s="26" t="s">
        <v>1802</v>
      </c>
      <c r="I148" s="1" t="s">
        <v>1755</v>
      </c>
      <c r="J148" t="s">
        <v>347</v>
      </c>
      <c r="K148" t="s">
        <v>1067</v>
      </c>
      <c r="L148" s="31">
        <v>7700000000</v>
      </c>
      <c r="M148">
        <v>1967</v>
      </c>
      <c r="N148">
        <v>6</v>
      </c>
      <c r="O148">
        <v>5</v>
      </c>
      <c r="P148" s="1">
        <v>110.05</v>
      </c>
      <c r="Q148" s="3">
        <v>2715518274227</v>
      </c>
      <c r="R148">
        <v>82.5</v>
      </c>
      <c r="S148">
        <v>24.2</v>
      </c>
      <c r="T148">
        <v>60.7</v>
      </c>
      <c r="U148">
        <v>67059887</v>
      </c>
      <c r="V148" s="14">
        <f ca="1">YEARFRAC(TODAY(),Data[[#This Row],[Birth Date]],1)</f>
        <v>57.523625206514041</v>
      </c>
      <c r="W148" s="15">
        <f>DATE(Data[[#This Row],[birth Year]],Data[[#This Row],[birth Month]],Data[[#This Row],[birth Day]])</f>
        <v>24628</v>
      </c>
      <c r="AC148" s="1"/>
      <c r="AI148" s="1"/>
    </row>
    <row r="149" spans="1:35" x14ac:dyDescent="0.55000000000000004">
      <c r="A149" s="1">
        <v>290</v>
      </c>
      <c r="B149" s="1" t="s">
        <v>276</v>
      </c>
      <c r="C149" t="s">
        <v>1088</v>
      </c>
      <c r="D149" s="1" t="s">
        <v>98</v>
      </c>
      <c r="E149" s="1" t="s">
        <v>1089</v>
      </c>
      <c r="F149" s="1" t="s">
        <v>1090</v>
      </c>
      <c r="G149" s="1" t="s">
        <v>276</v>
      </c>
      <c r="H149" s="26" t="s">
        <v>1803</v>
      </c>
      <c r="I149" s="1" t="s">
        <v>1755</v>
      </c>
      <c r="J149" t="s">
        <v>1091</v>
      </c>
      <c r="K149" t="s">
        <v>1092</v>
      </c>
      <c r="L149" s="31">
        <v>7600000000</v>
      </c>
      <c r="M149">
        <v>1968</v>
      </c>
      <c r="N149">
        <v>7</v>
      </c>
      <c r="O149">
        <v>24</v>
      </c>
      <c r="P149" s="1">
        <v>125.08</v>
      </c>
      <c r="Q149" s="3">
        <v>19910000000000</v>
      </c>
      <c r="R149">
        <v>77</v>
      </c>
      <c r="S149">
        <v>9.4</v>
      </c>
      <c r="T149">
        <v>59.2</v>
      </c>
      <c r="U149">
        <v>1397715000</v>
      </c>
      <c r="V149" s="14">
        <f ca="1">YEARFRAC(TODAY(),Data[[#This Row],[Birth Date]],1)</f>
        <v>56.386743515850149</v>
      </c>
      <c r="W149" s="15">
        <f>DATE(Data[[#This Row],[birth Year]],Data[[#This Row],[birth Month]],Data[[#This Row],[birth Day]])</f>
        <v>25043</v>
      </c>
      <c r="AC149" s="1"/>
      <c r="AI149" s="1"/>
    </row>
    <row r="150" spans="1:35" x14ac:dyDescent="0.55000000000000004">
      <c r="A150" s="1">
        <v>299</v>
      </c>
      <c r="B150" s="1" t="s">
        <v>565</v>
      </c>
      <c r="C150" t="s">
        <v>1109</v>
      </c>
      <c r="D150" s="1" t="s">
        <v>30</v>
      </c>
      <c r="E150" s="1" t="s">
        <v>951</v>
      </c>
      <c r="F150" s="1" t="s">
        <v>1010</v>
      </c>
      <c r="G150" s="1" t="s">
        <v>565</v>
      </c>
      <c r="H150" s="26" t="s">
        <v>1803</v>
      </c>
      <c r="I150" s="1" t="s">
        <v>1755</v>
      </c>
      <c r="J150" t="s">
        <v>1110</v>
      </c>
      <c r="K150" t="s">
        <v>1111</v>
      </c>
      <c r="L150" s="31">
        <v>7500000000</v>
      </c>
      <c r="M150">
        <v>1942</v>
      </c>
      <c r="N150">
        <v>9</v>
      </c>
      <c r="O150">
        <v>27</v>
      </c>
      <c r="P150" s="1">
        <v>117.24</v>
      </c>
      <c r="Q150" s="3">
        <v>21427700000000</v>
      </c>
      <c r="R150">
        <v>78.5</v>
      </c>
      <c r="S150">
        <v>9.6</v>
      </c>
      <c r="T150">
        <v>36.6</v>
      </c>
      <c r="U150">
        <v>328239523</v>
      </c>
      <c r="V150" s="14">
        <f ca="1">YEARFRAC(TODAY(),Data[[#This Row],[Birth Date]],1)</f>
        <v>82.211505475656423</v>
      </c>
      <c r="W150" s="15">
        <f>DATE(Data[[#This Row],[birth Year]],Data[[#This Row],[birth Month]],Data[[#This Row],[birth Day]])</f>
        <v>15611</v>
      </c>
      <c r="AC150" s="1"/>
      <c r="AI150" s="1"/>
    </row>
    <row r="151" spans="1:35" x14ac:dyDescent="0.55000000000000004">
      <c r="A151" s="1">
        <v>305</v>
      </c>
      <c r="B151" s="1" t="s">
        <v>35</v>
      </c>
      <c r="C151" t="s">
        <v>1125</v>
      </c>
      <c r="D151" s="1" t="s">
        <v>30</v>
      </c>
      <c r="E151" s="1" t="s">
        <v>1126</v>
      </c>
      <c r="F151" s="1" t="s">
        <v>702</v>
      </c>
      <c r="G151" s="1" t="s">
        <v>35</v>
      </c>
      <c r="H151" s="26" t="s">
        <v>1803</v>
      </c>
      <c r="I151" s="1" t="s">
        <v>1755</v>
      </c>
      <c r="J151" t="s">
        <v>1127</v>
      </c>
      <c r="K151" t="s">
        <v>330</v>
      </c>
      <c r="L151" s="31">
        <v>7400000000</v>
      </c>
      <c r="M151">
        <v>1943</v>
      </c>
      <c r="N151">
        <v>1</v>
      </c>
      <c r="O151">
        <v>6</v>
      </c>
      <c r="P151" s="1">
        <v>117.24</v>
      </c>
      <c r="Q151" s="3">
        <v>21427700000000</v>
      </c>
      <c r="R151">
        <v>78.5</v>
      </c>
      <c r="S151">
        <v>9.6</v>
      </c>
      <c r="T151">
        <v>36.6</v>
      </c>
      <c r="U151">
        <v>328239523</v>
      </c>
      <c r="V151" s="14">
        <f ca="1">YEARFRAC(TODAY(),Data[[#This Row],[Birth Date]],1)</f>
        <v>81.934292678040805</v>
      </c>
      <c r="W151" s="15">
        <f>DATE(Data[[#This Row],[birth Year]],Data[[#This Row],[birth Month]],Data[[#This Row],[birth Day]])</f>
        <v>15712</v>
      </c>
      <c r="AC151" s="1"/>
      <c r="AI151" s="1"/>
    </row>
    <row r="152" spans="1:35" x14ac:dyDescent="0.55000000000000004">
      <c r="A152" s="1">
        <v>312</v>
      </c>
      <c r="B152" s="1" t="s">
        <v>235</v>
      </c>
      <c r="C152" t="s">
        <v>1150</v>
      </c>
      <c r="D152" s="1" t="s">
        <v>70</v>
      </c>
      <c r="E152" s="1" t="s">
        <v>1151</v>
      </c>
      <c r="F152" s="1" t="s">
        <v>1152</v>
      </c>
      <c r="G152" s="1" t="s">
        <v>235</v>
      </c>
      <c r="H152" s="26" t="s">
        <v>1802</v>
      </c>
      <c r="I152" s="1" t="s">
        <v>1755</v>
      </c>
      <c r="J152" t="s">
        <v>1153</v>
      </c>
      <c r="K152" t="s">
        <v>1154</v>
      </c>
      <c r="L152" s="31">
        <v>7300000000</v>
      </c>
      <c r="M152">
        <v>1931</v>
      </c>
      <c r="N152">
        <v>6</v>
      </c>
      <c r="O152">
        <v>1</v>
      </c>
      <c r="P152" s="1">
        <v>180.44</v>
      </c>
      <c r="Q152" s="3">
        <v>2611000000000</v>
      </c>
      <c r="R152">
        <v>69.400000000000006</v>
      </c>
      <c r="S152">
        <v>11.2</v>
      </c>
      <c r="T152">
        <v>49.7</v>
      </c>
      <c r="U152">
        <v>1366417754</v>
      </c>
      <c r="V152" s="14">
        <f ca="1">YEARFRAC(TODAY(),Data[[#This Row],[Birth Date]],1)</f>
        <v>93.534572144230211</v>
      </c>
      <c r="W152" s="15">
        <f>DATE(Data[[#This Row],[birth Year]],Data[[#This Row],[birth Month]],Data[[#This Row],[birth Day]])</f>
        <v>11475</v>
      </c>
      <c r="AC152" s="1"/>
      <c r="AI152" s="1"/>
    </row>
    <row r="153" spans="1:35" x14ac:dyDescent="0.55000000000000004">
      <c r="A153" s="1">
        <v>317</v>
      </c>
      <c r="B153" s="1" t="s">
        <v>46</v>
      </c>
      <c r="C153" t="s">
        <v>1171</v>
      </c>
      <c r="D153" s="1" t="s">
        <v>30</v>
      </c>
      <c r="E153" s="1" t="s">
        <v>1172</v>
      </c>
      <c r="F153" s="1" t="s">
        <v>243</v>
      </c>
      <c r="G153" s="1" t="s">
        <v>46</v>
      </c>
      <c r="H153" s="26" t="s">
        <v>1803</v>
      </c>
      <c r="I153" s="1" t="s">
        <v>1755</v>
      </c>
      <c r="J153" t="s">
        <v>1173</v>
      </c>
      <c r="K153" t="s">
        <v>1111</v>
      </c>
      <c r="L153" s="31">
        <v>7200000000</v>
      </c>
      <c r="M153">
        <v>1957</v>
      </c>
      <c r="N153">
        <v>11</v>
      </c>
      <c r="O153">
        <v>25</v>
      </c>
      <c r="P153" s="1">
        <v>117.24</v>
      </c>
      <c r="Q153" s="3">
        <v>21427700000000</v>
      </c>
      <c r="R153">
        <v>78.5</v>
      </c>
      <c r="S153">
        <v>9.6</v>
      </c>
      <c r="T153">
        <v>36.6</v>
      </c>
      <c r="U153">
        <v>328239523</v>
      </c>
      <c r="V153" s="14">
        <f ca="1">YEARFRAC(TODAY(),Data[[#This Row],[Birth Date]],1)</f>
        <v>67.049965776865164</v>
      </c>
      <c r="W153" s="15">
        <f>DATE(Data[[#This Row],[birth Year]],Data[[#This Row],[birth Month]],Data[[#This Row],[birth Day]])</f>
        <v>21149</v>
      </c>
      <c r="AC153" s="1"/>
      <c r="AI153" s="1"/>
    </row>
    <row r="154" spans="1:35" x14ac:dyDescent="0.55000000000000004">
      <c r="A154" s="1">
        <v>325</v>
      </c>
      <c r="B154" s="1" t="s">
        <v>35</v>
      </c>
      <c r="C154" t="s">
        <v>1197</v>
      </c>
      <c r="D154" s="1" t="s">
        <v>30</v>
      </c>
      <c r="E154" s="1" t="s">
        <v>1198</v>
      </c>
      <c r="F154" s="1" t="s">
        <v>1199</v>
      </c>
      <c r="G154" s="1" t="s">
        <v>35</v>
      </c>
      <c r="H154" s="26" t="s">
        <v>1803</v>
      </c>
      <c r="I154" s="1" t="s">
        <v>1756</v>
      </c>
      <c r="J154" t="s">
        <v>1200</v>
      </c>
      <c r="K154" t="s">
        <v>672</v>
      </c>
      <c r="L154" s="31">
        <v>7100000000</v>
      </c>
      <c r="M154">
        <v>1943</v>
      </c>
      <c r="N154">
        <v>8</v>
      </c>
      <c r="O154">
        <v>1</v>
      </c>
      <c r="P154" s="1">
        <v>117.24</v>
      </c>
      <c r="Q154" s="3">
        <v>21427700000000</v>
      </c>
      <c r="R154">
        <v>78.5</v>
      </c>
      <c r="S154">
        <v>9.6</v>
      </c>
      <c r="T154">
        <v>36.6</v>
      </c>
      <c r="U154">
        <v>328239523</v>
      </c>
      <c r="V154" s="14">
        <f ca="1">YEARFRAC(TODAY(),Data[[#This Row],[Birth Date]],1)</f>
        <v>81.367567026142694</v>
      </c>
      <c r="W154" s="15">
        <f>DATE(Data[[#This Row],[birth Year]],Data[[#This Row],[birth Month]],Data[[#This Row],[birth Day]])</f>
        <v>15919</v>
      </c>
      <c r="AC154" s="1"/>
      <c r="AI154" s="1"/>
    </row>
    <row r="155" spans="1:35" x14ac:dyDescent="0.55000000000000004">
      <c r="A155" s="1">
        <v>332</v>
      </c>
      <c r="B155" s="1" t="s">
        <v>35</v>
      </c>
      <c r="C155" t="s">
        <v>1224</v>
      </c>
      <c r="D155" s="1" t="s">
        <v>30</v>
      </c>
      <c r="E155" s="1" t="s">
        <v>825</v>
      </c>
      <c r="F155" s="1" t="s">
        <v>710</v>
      </c>
      <c r="G155" s="1" t="s">
        <v>35</v>
      </c>
      <c r="H155" s="26" t="s">
        <v>1803</v>
      </c>
      <c r="I155" s="1" t="s">
        <v>1755</v>
      </c>
      <c r="J155" t="s">
        <v>1225</v>
      </c>
      <c r="K155" t="s">
        <v>1226</v>
      </c>
      <c r="L155" s="31">
        <v>7000000000</v>
      </c>
      <c r="M155">
        <v>1964</v>
      </c>
      <c r="N155">
        <v>9</v>
      </c>
      <c r="O155">
        <v>25</v>
      </c>
      <c r="P155" s="1">
        <v>117.24</v>
      </c>
      <c r="Q155" s="3">
        <v>21427700000000</v>
      </c>
      <c r="R155">
        <v>78.5</v>
      </c>
      <c r="S155">
        <v>9.6</v>
      </c>
      <c r="T155">
        <v>36.6</v>
      </c>
      <c r="U155">
        <v>328239523</v>
      </c>
      <c r="V155" s="14">
        <f ca="1">YEARFRAC(TODAY(),Data[[#This Row],[Birth Date]],1)</f>
        <v>60.214263273641215</v>
      </c>
      <c r="W155" s="15">
        <f>DATE(Data[[#This Row],[birth Year]],Data[[#This Row],[birth Month]],Data[[#This Row],[birth Day]])</f>
        <v>23645</v>
      </c>
      <c r="AC155" s="1"/>
      <c r="AI155" s="1"/>
    </row>
    <row r="156" spans="1:35" x14ac:dyDescent="0.55000000000000004">
      <c r="A156" s="1">
        <v>344</v>
      </c>
      <c r="B156" s="1" t="s">
        <v>68</v>
      </c>
      <c r="C156" t="s">
        <v>1258</v>
      </c>
      <c r="D156" s="1" t="s">
        <v>30</v>
      </c>
      <c r="E156" s="1" t="s">
        <v>800</v>
      </c>
      <c r="F156" s="1" t="s">
        <v>1259</v>
      </c>
      <c r="G156" s="1" t="s">
        <v>68</v>
      </c>
      <c r="H156" s="26" t="s">
        <v>1802</v>
      </c>
      <c r="I156" s="1" t="s">
        <v>1756</v>
      </c>
      <c r="J156" t="s">
        <v>1260</v>
      </c>
      <c r="K156" t="s">
        <v>1261</v>
      </c>
      <c r="L156" s="31">
        <v>6900000000</v>
      </c>
      <c r="M156">
        <v>1936</v>
      </c>
      <c r="N156">
        <v>1</v>
      </c>
      <c r="O156">
        <v>1</v>
      </c>
      <c r="P156" s="1">
        <v>117.24</v>
      </c>
      <c r="Q156" s="3">
        <v>21427700000000</v>
      </c>
      <c r="R156">
        <v>78.5</v>
      </c>
      <c r="S156">
        <v>9.6</v>
      </c>
      <c r="T156">
        <v>36.6</v>
      </c>
      <c r="U156">
        <v>328239523</v>
      </c>
      <c r="V156" s="14">
        <f ca="1">YEARFRAC(TODAY(),Data[[#This Row],[Birth Date]],1)</f>
        <v>88.947982035191345</v>
      </c>
      <c r="W156" s="15">
        <f>DATE(Data[[#This Row],[birth Year]],Data[[#This Row],[birth Month]],Data[[#This Row],[birth Day]])</f>
        <v>13150</v>
      </c>
      <c r="AC156" s="1"/>
      <c r="AI156" s="1"/>
    </row>
    <row r="157" spans="1:35" x14ac:dyDescent="0.55000000000000004">
      <c r="A157" s="1">
        <v>352</v>
      </c>
      <c r="B157" s="1" t="s">
        <v>276</v>
      </c>
      <c r="C157" t="s">
        <v>1286</v>
      </c>
      <c r="D157" s="1" t="s">
        <v>30</v>
      </c>
      <c r="E157" s="1" t="s">
        <v>713</v>
      </c>
      <c r="F157" s="1" t="s">
        <v>1183</v>
      </c>
      <c r="G157" s="1" t="s">
        <v>276</v>
      </c>
      <c r="H157" s="26" t="s">
        <v>1802</v>
      </c>
      <c r="I157" s="1" t="s">
        <v>1756</v>
      </c>
      <c r="J157" t="s">
        <v>1287</v>
      </c>
      <c r="K157" t="s">
        <v>1288</v>
      </c>
      <c r="L157" s="31">
        <v>6800000000</v>
      </c>
      <c r="M157">
        <v>1964</v>
      </c>
      <c r="N157">
        <v>3</v>
      </c>
      <c r="O157">
        <v>9</v>
      </c>
      <c r="P157" s="1">
        <v>117.24</v>
      </c>
      <c r="Q157" s="3">
        <v>21427700000000</v>
      </c>
      <c r="R157">
        <v>78.5</v>
      </c>
      <c r="S157">
        <v>9.6</v>
      </c>
      <c r="T157">
        <v>36.6</v>
      </c>
      <c r="U157">
        <v>328239523</v>
      </c>
      <c r="V157" s="14">
        <f ca="1">YEARFRAC(TODAY(),Data[[#This Row],[Birth Date]],1)</f>
        <v>60.761814999326774</v>
      </c>
      <c r="W157" s="15">
        <f>DATE(Data[[#This Row],[birth Year]],Data[[#This Row],[birth Month]],Data[[#This Row],[birth Day]])</f>
        <v>23445</v>
      </c>
      <c r="AC157" s="1"/>
      <c r="AI157" s="1"/>
    </row>
    <row r="158" spans="1:35" x14ac:dyDescent="0.55000000000000004">
      <c r="A158" s="1">
        <v>365</v>
      </c>
      <c r="B158" s="1" t="s">
        <v>46</v>
      </c>
      <c r="C158" t="s">
        <v>1327</v>
      </c>
      <c r="D158" s="1" t="s">
        <v>30</v>
      </c>
      <c r="E158" s="1" t="s">
        <v>567</v>
      </c>
      <c r="F158" s="1" t="s">
        <v>1328</v>
      </c>
      <c r="G158" s="1" t="s">
        <v>46</v>
      </c>
      <c r="H158" s="26" t="s">
        <v>1803</v>
      </c>
      <c r="I158" s="1" t="s">
        <v>1755</v>
      </c>
      <c r="J158" t="s">
        <v>1329</v>
      </c>
      <c r="K158" t="s">
        <v>194</v>
      </c>
      <c r="L158" s="31">
        <v>6700000000</v>
      </c>
      <c r="M158">
        <v>1950</v>
      </c>
      <c r="N158">
        <v>11</v>
      </c>
      <c r="O158">
        <v>29</v>
      </c>
      <c r="P158" s="1">
        <v>117.24</v>
      </c>
      <c r="Q158" s="3">
        <v>21427700000000</v>
      </c>
      <c r="R158">
        <v>78.5</v>
      </c>
      <c r="S158">
        <v>9.6</v>
      </c>
      <c r="T158">
        <v>36.6</v>
      </c>
      <c r="U158">
        <v>328239523</v>
      </c>
      <c r="V158" s="14">
        <f ca="1">YEARFRAC(TODAY(),Data[[#This Row],[Birth Date]],1)</f>
        <v>74.039023143754108</v>
      </c>
      <c r="W158" s="15">
        <f>DATE(Data[[#This Row],[birth Year]],Data[[#This Row],[birth Month]],Data[[#This Row],[birth Day]])</f>
        <v>18596</v>
      </c>
      <c r="AC158" s="1"/>
      <c r="AI158" s="1"/>
    </row>
    <row r="159" spans="1:35" x14ac:dyDescent="0.55000000000000004">
      <c r="A159" s="1">
        <v>383</v>
      </c>
      <c r="B159" s="1" t="s">
        <v>235</v>
      </c>
      <c r="C159" t="s">
        <v>1383</v>
      </c>
      <c r="D159" s="1" t="s">
        <v>160</v>
      </c>
      <c r="E159" s="1" t="s">
        <v>1384</v>
      </c>
      <c r="F159" s="1" t="s">
        <v>328</v>
      </c>
      <c r="G159" s="1" t="s">
        <v>235</v>
      </c>
      <c r="H159" s="26" t="s">
        <v>1802</v>
      </c>
      <c r="I159" s="1" t="s">
        <v>1756</v>
      </c>
      <c r="J159" t="s">
        <v>1385</v>
      </c>
      <c r="K159" t="s">
        <v>1386</v>
      </c>
      <c r="L159" s="31">
        <v>6600000000</v>
      </c>
      <c r="M159">
        <v>1976</v>
      </c>
      <c r="N159">
        <v>1</v>
      </c>
      <c r="O159">
        <v>1</v>
      </c>
      <c r="P159" s="1">
        <v>99.55</v>
      </c>
      <c r="Q159" s="3">
        <v>703082435360</v>
      </c>
      <c r="R159">
        <v>83.6</v>
      </c>
      <c r="S159">
        <v>10.1</v>
      </c>
      <c r="T159">
        <v>28.8</v>
      </c>
      <c r="U159">
        <v>8574832</v>
      </c>
      <c r="V159" s="14">
        <f ca="1">YEARFRAC(TODAY(),Data[[#This Row],[Birth Date]],1)</f>
        <v>48.947983014861997</v>
      </c>
      <c r="W159" s="15">
        <f>DATE(Data[[#This Row],[birth Year]],Data[[#This Row],[birth Month]],Data[[#This Row],[birth Day]])</f>
        <v>27760</v>
      </c>
      <c r="AC159" s="1"/>
      <c r="AI159" s="1"/>
    </row>
    <row r="160" spans="1:35" x14ac:dyDescent="0.55000000000000004">
      <c r="A160" s="1">
        <v>390</v>
      </c>
      <c r="B160" s="1" t="s">
        <v>46</v>
      </c>
      <c r="C160" t="s">
        <v>1407</v>
      </c>
      <c r="D160" s="1" t="s">
        <v>30</v>
      </c>
      <c r="E160" s="1" t="s">
        <v>122</v>
      </c>
      <c r="F160" s="1" t="s">
        <v>772</v>
      </c>
      <c r="G160" s="1" t="s">
        <v>46</v>
      </c>
      <c r="H160" s="26" t="s">
        <v>1803</v>
      </c>
      <c r="I160" s="1" t="s">
        <v>1755</v>
      </c>
      <c r="J160" t="s">
        <v>1408</v>
      </c>
      <c r="K160" t="s">
        <v>129</v>
      </c>
      <c r="L160" s="31">
        <v>6500000000</v>
      </c>
      <c r="M160">
        <v>1942</v>
      </c>
      <c r="N160">
        <v>11</v>
      </c>
      <c r="O160">
        <v>27</v>
      </c>
      <c r="P160" s="1">
        <v>117.24</v>
      </c>
      <c r="Q160" s="3">
        <v>21427700000000</v>
      </c>
      <c r="R160">
        <v>78.5</v>
      </c>
      <c r="S160">
        <v>9.6</v>
      </c>
      <c r="T160">
        <v>36.6</v>
      </c>
      <c r="U160">
        <v>328239523</v>
      </c>
      <c r="V160" s="14">
        <f ca="1">YEARFRAC(TODAY(),Data[[#This Row],[Birth Date]],1)</f>
        <v>82.044497954875311</v>
      </c>
      <c r="W160" s="15">
        <f>DATE(Data[[#This Row],[birth Year]],Data[[#This Row],[birth Month]],Data[[#This Row],[birth Day]])</f>
        <v>15672</v>
      </c>
      <c r="AC160" s="1"/>
      <c r="AI160" s="1"/>
    </row>
    <row r="161" spans="1:35" x14ac:dyDescent="0.55000000000000004">
      <c r="A161" s="1">
        <v>397</v>
      </c>
      <c r="B161" s="1" t="s">
        <v>46</v>
      </c>
      <c r="C161" t="s">
        <v>1423</v>
      </c>
      <c r="D161" s="1" t="s">
        <v>476</v>
      </c>
      <c r="E161" s="1" t="s">
        <v>1424</v>
      </c>
      <c r="F161" s="1" t="s">
        <v>249</v>
      </c>
      <c r="G161" s="1" t="s">
        <v>46</v>
      </c>
      <c r="H161" s="26" t="s">
        <v>1803</v>
      </c>
      <c r="I161" s="1" t="s">
        <v>1755</v>
      </c>
      <c r="J161" t="s">
        <v>1425</v>
      </c>
      <c r="K161" t="s">
        <v>437</v>
      </c>
      <c r="L161" s="31">
        <v>6400000000</v>
      </c>
      <c r="M161">
        <v>1951</v>
      </c>
      <c r="N161">
        <v>8</v>
      </c>
      <c r="O161">
        <v>19</v>
      </c>
      <c r="P161" s="1">
        <v>110.51</v>
      </c>
      <c r="Q161" s="3">
        <v>530832908738</v>
      </c>
      <c r="R161">
        <v>82.5</v>
      </c>
      <c r="S161">
        <v>27.9</v>
      </c>
      <c r="T161">
        <v>49.1</v>
      </c>
      <c r="U161">
        <v>10285453</v>
      </c>
      <c r="V161" s="14">
        <f ca="1">YEARFRAC(TODAY(),Data[[#This Row],[Birth Date]],1)</f>
        <v>73.318287764993158</v>
      </c>
      <c r="W161" s="15">
        <f>DATE(Data[[#This Row],[birth Year]],Data[[#This Row],[birth Month]],Data[[#This Row],[birth Day]])</f>
        <v>18859</v>
      </c>
      <c r="AC161" s="1"/>
      <c r="AI161" s="1"/>
    </row>
    <row r="162" spans="1:35" x14ac:dyDescent="0.55000000000000004">
      <c r="A162" s="1">
        <v>405</v>
      </c>
      <c r="B162" s="1" t="s">
        <v>555</v>
      </c>
      <c r="C162" t="s">
        <v>1447</v>
      </c>
      <c r="D162" s="1" t="s">
        <v>212</v>
      </c>
      <c r="E162" s="1" t="s">
        <v>830</v>
      </c>
      <c r="F162" s="1" t="s">
        <v>1210</v>
      </c>
      <c r="G162" s="1" t="s">
        <v>555</v>
      </c>
      <c r="H162" s="26" t="s">
        <v>1802</v>
      </c>
      <c r="I162" s="1" t="s">
        <v>1755</v>
      </c>
      <c r="J162" t="s">
        <v>1448</v>
      </c>
      <c r="K162" t="s">
        <v>649</v>
      </c>
      <c r="L162" s="31">
        <v>6300000000</v>
      </c>
      <c r="M162">
        <v>1945</v>
      </c>
      <c r="N162">
        <v>10</v>
      </c>
      <c r="O162">
        <v>23</v>
      </c>
      <c r="P162" s="1">
        <v>119.62</v>
      </c>
      <c r="Q162" s="3">
        <v>2827113184696</v>
      </c>
      <c r="R162">
        <v>81.3</v>
      </c>
      <c r="S162">
        <v>25.5</v>
      </c>
      <c r="T162">
        <v>30.6</v>
      </c>
      <c r="U162">
        <v>66834405</v>
      </c>
      <c r="V162" s="14">
        <f ca="1">YEARFRAC(TODAY(),Data[[#This Row],[Birth Date]],1)</f>
        <v>79.140314852840518</v>
      </c>
      <c r="W162" s="15">
        <f>DATE(Data[[#This Row],[birth Year]],Data[[#This Row],[birth Month]],Data[[#This Row],[birth Day]])</f>
        <v>16733</v>
      </c>
      <c r="AC162" s="1"/>
      <c r="AI162" s="1"/>
    </row>
    <row r="163" spans="1:35" x14ac:dyDescent="0.55000000000000004">
      <c r="A163" s="1">
        <v>411</v>
      </c>
      <c r="B163" s="1" t="s">
        <v>96</v>
      </c>
      <c r="C163" t="s">
        <v>1466</v>
      </c>
      <c r="D163" s="1" t="s">
        <v>64</v>
      </c>
      <c r="E163" s="1" t="s">
        <v>65</v>
      </c>
      <c r="F163" s="1" t="s">
        <v>1467</v>
      </c>
      <c r="G163" s="1" t="s">
        <v>96</v>
      </c>
      <c r="H163" s="26" t="s">
        <v>1802</v>
      </c>
      <c r="I163" s="1" t="s">
        <v>1756</v>
      </c>
      <c r="J163" t="s">
        <v>1468</v>
      </c>
      <c r="K163" t="s">
        <v>1469</v>
      </c>
      <c r="L163" s="31">
        <v>6200000000</v>
      </c>
      <c r="M163">
        <v>1963</v>
      </c>
      <c r="N163">
        <v>5</v>
      </c>
      <c r="O163">
        <v>2</v>
      </c>
      <c r="P163" s="1">
        <v>141.54</v>
      </c>
      <c r="Q163" s="3">
        <v>1258286717125</v>
      </c>
      <c r="R163">
        <v>75</v>
      </c>
      <c r="S163">
        <v>13.1</v>
      </c>
      <c r="T163">
        <v>55.1</v>
      </c>
      <c r="U163">
        <v>126014024</v>
      </c>
      <c r="V163" s="14">
        <f ca="1">YEARFRAC(TODAY(),Data[[#This Row],[Birth Date]],1)</f>
        <v>61.61670935264506</v>
      </c>
      <c r="W163" s="15">
        <f>DATE(Data[[#This Row],[birth Year]],Data[[#This Row],[birth Month]],Data[[#This Row],[birth Day]])</f>
        <v>23133</v>
      </c>
      <c r="AC163" s="1"/>
      <c r="AI163" s="1"/>
    </row>
    <row r="164" spans="1:35" x14ac:dyDescent="0.55000000000000004">
      <c r="A164" s="1">
        <v>418</v>
      </c>
      <c r="B164" s="1" t="s">
        <v>68</v>
      </c>
      <c r="C164" t="s">
        <v>1492</v>
      </c>
      <c r="D164" s="1" t="s">
        <v>541</v>
      </c>
      <c r="E164" s="1" t="s">
        <v>542</v>
      </c>
      <c r="F164" s="1" t="s">
        <v>1493</v>
      </c>
      <c r="G164" s="1" t="s">
        <v>68</v>
      </c>
      <c r="H164" s="26" t="s">
        <v>1803</v>
      </c>
      <c r="I164" s="1" t="s">
        <v>1755</v>
      </c>
      <c r="J164" t="s">
        <v>1494</v>
      </c>
      <c r="K164" t="s">
        <v>704</v>
      </c>
      <c r="L164" s="31">
        <v>6100000000</v>
      </c>
      <c r="M164">
        <v>1953</v>
      </c>
      <c r="N164">
        <v>4</v>
      </c>
      <c r="O164">
        <v>29</v>
      </c>
      <c r="P164" s="1">
        <v>267.51</v>
      </c>
      <c r="Q164" s="3">
        <v>448120428859</v>
      </c>
      <c r="R164">
        <v>54.3</v>
      </c>
      <c r="S164">
        <v>1.5</v>
      </c>
      <c r="T164">
        <v>34.799999999999997</v>
      </c>
      <c r="U164">
        <v>200963599</v>
      </c>
      <c r="V164" s="14">
        <f ca="1">YEARFRAC(TODAY(),Data[[#This Row],[Birth Date]],1)</f>
        <v>71.624914442162904</v>
      </c>
      <c r="W164" s="15">
        <f>DATE(Data[[#This Row],[birth Year]],Data[[#This Row],[birth Month]],Data[[#This Row],[birth Day]])</f>
        <v>19478</v>
      </c>
      <c r="AC164" s="1"/>
      <c r="AI164" s="1"/>
    </row>
    <row r="165" spans="1:35" x14ac:dyDescent="0.55000000000000004">
      <c r="A165" s="1">
        <v>425</v>
      </c>
      <c r="B165" s="1" t="s">
        <v>257</v>
      </c>
      <c r="C165" t="s">
        <v>1503</v>
      </c>
      <c r="D165" s="1" t="s">
        <v>309</v>
      </c>
      <c r="E165" s="1" t="s">
        <v>310</v>
      </c>
      <c r="F165" s="1" t="s">
        <v>1504</v>
      </c>
      <c r="G165" s="1" t="s">
        <v>257</v>
      </c>
      <c r="H165" s="26" t="s">
        <v>1803</v>
      </c>
      <c r="I165" s="1" t="s">
        <v>1755</v>
      </c>
      <c r="J165" t="s">
        <v>1505</v>
      </c>
      <c r="K165" t="s">
        <v>867</v>
      </c>
      <c r="L165" s="31">
        <v>6000000000</v>
      </c>
      <c r="M165">
        <v>1959</v>
      </c>
      <c r="N165">
        <v>2</v>
      </c>
      <c r="O165">
        <v>20</v>
      </c>
      <c r="P165" s="1">
        <v>180.75</v>
      </c>
      <c r="Q165" s="3">
        <v>1699876578871</v>
      </c>
      <c r="R165">
        <v>72.7</v>
      </c>
      <c r="S165">
        <v>11.4</v>
      </c>
      <c r="T165">
        <v>46.2</v>
      </c>
      <c r="U165">
        <v>144373535</v>
      </c>
      <c r="V165" s="14">
        <f ca="1">YEARFRAC(TODAY(),Data[[#This Row],[Birth Date]],1)</f>
        <v>65.811092213879789</v>
      </c>
      <c r="W165" s="15">
        <f>DATE(Data[[#This Row],[birth Year]],Data[[#This Row],[birth Month]],Data[[#This Row],[birth Day]])</f>
        <v>21601</v>
      </c>
      <c r="AC165" s="1"/>
      <c r="AI165" s="1"/>
    </row>
    <row r="166" spans="1:35" x14ac:dyDescent="0.55000000000000004">
      <c r="A166" s="1">
        <v>437</v>
      </c>
      <c r="B166" s="1" t="s">
        <v>442</v>
      </c>
      <c r="C166" t="s">
        <v>1535</v>
      </c>
      <c r="D166" s="1" t="s">
        <v>98</v>
      </c>
      <c r="E166" s="1" t="s">
        <v>630</v>
      </c>
      <c r="F166" s="1" t="s">
        <v>445</v>
      </c>
      <c r="G166" s="1" t="s">
        <v>442</v>
      </c>
      <c r="H166" s="26" t="s">
        <v>1803</v>
      </c>
      <c r="I166" s="1" t="s">
        <v>1755</v>
      </c>
      <c r="J166" t="s">
        <v>1536</v>
      </c>
      <c r="K166" t="s">
        <v>1537</v>
      </c>
      <c r="L166" s="31">
        <v>5900000000</v>
      </c>
      <c r="M166">
        <v>1963</v>
      </c>
      <c r="N166">
        <v>1</v>
      </c>
      <c r="O166">
        <v>1</v>
      </c>
      <c r="P166" s="1">
        <v>125.08</v>
      </c>
      <c r="Q166" s="3">
        <v>19910000000000</v>
      </c>
      <c r="R166">
        <v>77</v>
      </c>
      <c r="S166">
        <v>9.4</v>
      </c>
      <c r="T166">
        <v>59.2</v>
      </c>
      <c r="U166">
        <v>1397715000</v>
      </c>
      <c r="V166" s="14">
        <f ca="1">YEARFRAC(TODAY(),Data[[#This Row],[Birth Date]],1)</f>
        <v>61.947981983573257</v>
      </c>
      <c r="W166" s="15">
        <f>DATE(Data[[#This Row],[birth Year]],Data[[#This Row],[birth Month]],Data[[#This Row],[birth Day]])</f>
        <v>23012</v>
      </c>
      <c r="AC166" s="1"/>
      <c r="AI166" s="1"/>
    </row>
    <row r="167" spans="1:35" x14ac:dyDescent="0.55000000000000004">
      <c r="A167" s="1">
        <v>442</v>
      </c>
      <c r="B167" s="1" t="s">
        <v>46</v>
      </c>
      <c r="C167" t="s">
        <v>1552</v>
      </c>
      <c r="D167" s="1" t="s">
        <v>30</v>
      </c>
      <c r="E167" s="1" t="s">
        <v>191</v>
      </c>
      <c r="F167" s="1" t="s">
        <v>772</v>
      </c>
      <c r="G167" s="1" t="s">
        <v>46</v>
      </c>
      <c r="H167" s="26" t="s">
        <v>1803</v>
      </c>
      <c r="I167" s="1" t="s">
        <v>1755</v>
      </c>
      <c r="J167" t="s">
        <v>1553</v>
      </c>
      <c r="K167" t="s">
        <v>1554</v>
      </c>
      <c r="L167" s="31">
        <v>5800000000</v>
      </c>
      <c r="M167">
        <v>1964</v>
      </c>
      <c r="N167">
        <v>12</v>
      </c>
      <c r="O167">
        <v>29</v>
      </c>
      <c r="P167" s="1">
        <v>117.24</v>
      </c>
      <c r="Q167" s="3">
        <v>21427700000000</v>
      </c>
      <c r="R167">
        <v>78.5</v>
      </c>
      <c r="S167">
        <v>9.6</v>
      </c>
      <c r="T167">
        <v>36.6</v>
      </c>
      <c r="U167">
        <v>328239523</v>
      </c>
      <c r="V167" s="14">
        <f ca="1">YEARFRAC(TODAY(),Data[[#This Row],[Birth Date]],1)</f>
        <v>59.95417620394057</v>
      </c>
      <c r="W167" s="15">
        <f>DATE(Data[[#This Row],[birth Year]],Data[[#This Row],[birth Month]],Data[[#This Row],[birth Day]])</f>
        <v>23740</v>
      </c>
      <c r="AC167" s="1"/>
      <c r="AI167" s="1"/>
    </row>
    <row r="168" spans="1:35" x14ac:dyDescent="0.55000000000000004">
      <c r="A168" s="1">
        <v>445</v>
      </c>
      <c r="B168" s="1" t="s">
        <v>257</v>
      </c>
      <c r="C168" t="s">
        <v>1561</v>
      </c>
      <c r="D168" s="1" t="s">
        <v>1562</v>
      </c>
      <c r="E168" s="1" t="s">
        <v>1563</v>
      </c>
      <c r="F168" s="1" t="s">
        <v>1564</v>
      </c>
      <c r="G168" s="1" t="s">
        <v>257</v>
      </c>
      <c r="H168" s="26" t="s">
        <v>1803</v>
      </c>
      <c r="I168" s="1" t="s">
        <v>1755</v>
      </c>
      <c r="J168" t="s">
        <v>1565</v>
      </c>
      <c r="K168" t="s">
        <v>1566</v>
      </c>
      <c r="L168" s="31">
        <v>5700000000</v>
      </c>
      <c r="M168">
        <v>1966</v>
      </c>
      <c r="N168">
        <v>9</v>
      </c>
      <c r="O168">
        <v>21</v>
      </c>
      <c r="P168" s="1">
        <v>281.66000000000003</v>
      </c>
      <c r="Q168" s="3">
        <v>153781069118</v>
      </c>
      <c r="R168">
        <v>71.599999999999994</v>
      </c>
      <c r="S168">
        <v>20.100000000000001</v>
      </c>
      <c r="T168">
        <v>45.2</v>
      </c>
      <c r="U168">
        <v>44385155</v>
      </c>
      <c r="V168" s="14">
        <f ca="1">YEARFRAC(TODAY(),Data[[#This Row],[Birth Date]],1)</f>
        <v>58.227935034802783</v>
      </c>
      <c r="W168" s="15">
        <f>DATE(Data[[#This Row],[birth Year]],Data[[#This Row],[birth Month]],Data[[#This Row],[birth Day]])</f>
        <v>24371</v>
      </c>
      <c r="AC168" s="1"/>
      <c r="AI168" s="1"/>
    </row>
    <row r="169" spans="1:35" x14ac:dyDescent="0.55000000000000004">
      <c r="A169" s="1">
        <v>455</v>
      </c>
      <c r="B169" s="1" t="s">
        <v>276</v>
      </c>
      <c r="C169" t="s">
        <v>1584</v>
      </c>
      <c r="D169" s="1" t="s">
        <v>30</v>
      </c>
      <c r="E169" s="1" t="s">
        <v>567</v>
      </c>
      <c r="F169" s="1" t="s">
        <v>1585</v>
      </c>
      <c r="G169" s="1" t="s">
        <v>276</v>
      </c>
      <c r="H169" s="26" t="s">
        <v>1802</v>
      </c>
      <c r="I169" s="1" t="s">
        <v>1755</v>
      </c>
      <c r="J169" t="s">
        <v>1586</v>
      </c>
      <c r="K169" t="s">
        <v>1587</v>
      </c>
      <c r="L169" s="31">
        <v>5600000000</v>
      </c>
      <c r="M169">
        <v>1943</v>
      </c>
      <c r="N169">
        <v>4</v>
      </c>
      <c r="O169">
        <v>6</v>
      </c>
      <c r="P169" s="1">
        <v>117.24</v>
      </c>
      <c r="Q169" s="3">
        <v>21427700000000</v>
      </c>
      <c r="R169">
        <v>78.5</v>
      </c>
      <c r="S169">
        <v>9.6</v>
      </c>
      <c r="T169">
        <v>36.6</v>
      </c>
      <c r="U169">
        <v>328239523</v>
      </c>
      <c r="V169" s="14">
        <f ca="1">YEARFRAC(TODAY(),Data[[#This Row],[Birth Date]],1)</f>
        <v>81.687890220693802</v>
      </c>
      <c r="W169" s="15">
        <f>DATE(Data[[#This Row],[birth Year]],Data[[#This Row],[birth Month]],Data[[#This Row],[birth Day]])</f>
        <v>15802</v>
      </c>
      <c r="AC169" s="1"/>
      <c r="AI169" s="1"/>
    </row>
    <row r="170" spans="1:35" x14ac:dyDescent="0.55000000000000004">
      <c r="A170" s="1">
        <v>466</v>
      </c>
      <c r="B170" s="1" t="s">
        <v>361</v>
      </c>
      <c r="C170" t="s">
        <v>1618</v>
      </c>
      <c r="D170" s="1" t="s">
        <v>30</v>
      </c>
      <c r="E170" s="1" t="s">
        <v>1619</v>
      </c>
      <c r="F170" s="1" t="s">
        <v>1620</v>
      </c>
      <c r="G170" s="1" t="s">
        <v>361</v>
      </c>
      <c r="H170" s="26" t="s">
        <v>1802</v>
      </c>
      <c r="I170" s="1" t="s">
        <v>1755</v>
      </c>
      <c r="J170" t="s">
        <v>1621</v>
      </c>
      <c r="K170" t="s">
        <v>1622</v>
      </c>
      <c r="L170" s="31">
        <v>5500000000</v>
      </c>
      <c r="M170">
        <v>1949</v>
      </c>
      <c r="N170">
        <v>6</v>
      </c>
      <c r="O170">
        <v>29</v>
      </c>
      <c r="P170" s="1">
        <v>117.24</v>
      </c>
      <c r="Q170" s="3">
        <v>21427700000000</v>
      </c>
      <c r="R170">
        <v>78.5</v>
      </c>
      <c r="S170">
        <v>9.6</v>
      </c>
      <c r="T170">
        <v>36.6</v>
      </c>
      <c r="U170">
        <v>328239523</v>
      </c>
      <c r="V170" s="14">
        <f ca="1">YEARFRAC(TODAY(),Data[[#This Row],[Birth Date]],1)</f>
        <v>75.457905544147849</v>
      </c>
      <c r="W170" s="15">
        <f>DATE(Data[[#This Row],[birth Year]],Data[[#This Row],[birth Month]],Data[[#This Row],[birth Day]])</f>
        <v>18078</v>
      </c>
      <c r="AC170" s="1"/>
      <c r="AI170" s="1"/>
    </row>
    <row r="171" spans="1:35" x14ac:dyDescent="0.55000000000000004">
      <c r="A171" s="1">
        <v>486</v>
      </c>
      <c r="B171" s="1" t="s">
        <v>21</v>
      </c>
      <c r="C171" t="s">
        <v>1675</v>
      </c>
      <c r="D171" s="1" t="s">
        <v>654</v>
      </c>
      <c r="E171" s="1" t="s">
        <v>655</v>
      </c>
      <c r="F171" s="1" t="s">
        <v>155</v>
      </c>
      <c r="G171" s="1" t="s">
        <v>21</v>
      </c>
      <c r="H171" s="26" t="s">
        <v>1803</v>
      </c>
      <c r="I171" s="1" t="s">
        <v>1755</v>
      </c>
      <c r="J171" t="s">
        <v>1676</v>
      </c>
      <c r="K171" t="s">
        <v>1677</v>
      </c>
      <c r="L171" s="31">
        <v>5400000000</v>
      </c>
      <c r="M171">
        <v>1946</v>
      </c>
      <c r="N171">
        <v>1</v>
      </c>
      <c r="O171">
        <v>1</v>
      </c>
      <c r="P171" s="1">
        <v>110.62</v>
      </c>
      <c r="Q171" s="3">
        <v>2001244392042</v>
      </c>
      <c r="R171">
        <v>82.9</v>
      </c>
      <c r="S171">
        <v>24.3</v>
      </c>
      <c r="T171">
        <v>59.1</v>
      </c>
      <c r="U171">
        <v>60297396</v>
      </c>
      <c r="V171" s="14">
        <f ca="1">YEARFRAC(TODAY(),Data[[#This Row],[Birth Date]],1)</f>
        <v>78.947981285739047</v>
      </c>
      <c r="W171" s="15">
        <f>DATE(Data[[#This Row],[birth Year]],Data[[#This Row],[birth Month]],Data[[#This Row],[birth Day]])</f>
        <v>16803</v>
      </c>
      <c r="AC171" s="1"/>
      <c r="AI171" s="1"/>
    </row>
    <row r="172" spans="1:35" x14ac:dyDescent="0.55000000000000004">
      <c r="A172" s="1">
        <v>497</v>
      </c>
      <c r="B172" s="1" t="s">
        <v>46</v>
      </c>
      <c r="C172" t="s">
        <v>1712</v>
      </c>
      <c r="D172" s="1" t="s">
        <v>30</v>
      </c>
      <c r="E172" s="1" t="s">
        <v>1542</v>
      </c>
      <c r="F172" s="1" t="s">
        <v>1545</v>
      </c>
      <c r="G172" s="1" t="s">
        <v>46</v>
      </c>
      <c r="H172" s="26" t="s">
        <v>1803</v>
      </c>
      <c r="I172" s="1" t="s">
        <v>1755</v>
      </c>
      <c r="J172" t="s">
        <v>1713</v>
      </c>
      <c r="K172" t="s">
        <v>1714</v>
      </c>
      <c r="L172" s="31">
        <v>5300000000</v>
      </c>
      <c r="M172">
        <v>1973</v>
      </c>
      <c r="N172">
        <v>9</v>
      </c>
      <c r="O172">
        <v>20</v>
      </c>
      <c r="P172" s="1">
        <v>117.24</v>
      </c>
      <c r="Q172" s="3">
        <v>21427700000000</v>
      </c>
      <c r="R172">
        <v>78.5</v>
      </c>
      <c r="S172">
        <v>9.6</v>
      </c>
      <c r="T172">
        <v>36.6</v>
      </c>
      <c r="U172">
        <v>328239523</v>
      </c>
      <c r="V172" s="14">
        <f ca="1">YEARFRAC(TODAY(),Data[[#This Row],[Birth Date]],1)</f>
        <v>51.230663928815879</v>
      </c>
      <c r="W172" s="15">
        <f>DATE(Data[[#This Row],[birth Year]],Data[[#This Row],[birth Month]],Data[[#This Row],[birth Day]])</f>
        <v>26927</v>
      </c>
      <c r="AC172" s="1"/>
      <c r="AI172" s="1"/>
    </row>
    <row r="173" spans="1:35" x14ac:dyDescent="0.55000000000000004">
      <c r="A173"/>
      <c r="B173"/>
      <c r="C173"/>
      <c r="D173"/>
      <c r="E173"/>
      <c r="F173"/>
      <c r="G173"/>
      <c r="H173"/>
      <c r="I173"/>
      <c r="J173"/>
      <c r="K173"/>
      <c r="L173"/>
      <c r="M173"/>
      <c r="N173"/>
      <c r="O173"/>
      <c r="P173"/>
      <c r="Q173"/>
      <c r="R173"/>
      <c r="S173"/>
      <c r="T173"/>
      <c r="U173"/>
      <c r="V173"/>
      <c r="W173"/>
      <c r="AC173" s="1"/>
      <c r="AI173" s="1"/>
    </row>
    <row r="174" spans="1:35" x14ac:dyDescent="0.55000000000000004">
      <c r="A174"/>
      <c r="B174"/>
      <c r="C174"/>
      <c r="D174"/>
      <c r="E174"/>
      <c r="F174"/>
      <c r="G174"/>
      <c r="H174"/>
      <c r="I174"/>
      <c r="J174"/>
      <c r="K174"/>
      <c r="L174"/>
      <c r="M174"/>
      <c r="N174"/>
      <c r="O174"/>
      <c r="P174"/>
      <c r="Q174"/>
      <c r="R174"/>
      <c r="S174"/>
      <c r="T174"/>
      <c r="U174"/>
      <c r="V174"/>
      <c r="W174"/>
      <c r="AC174" s="1"/>
      <c r="AI174" s="1"/>
    </row>
    <row r="175" spans="1:35" x14ac:dyDescent="0.55000000000000004">
      <c r="A175"/>
      <c r="B175"/>
      <c r="C175"/>
      <c r="D175"/>
      <c r="E175"/>
      <c r="F175"/>
      <c r="G175"/>
      <c r="H175"/>
      <c r="I175"/>
      <c r="J175"/>
      <c r="K175"/>
      <c r="L175"/>
      <c r="M175"/>
      <c r="N175"/>
      <c r="O175"/>
      <c r="P175"/>
      <c r="Q175"/>
      <c r="R175"/>
      <c r="S175"/>
      <c r="T175"/>
      <c r="U175"/>
      <c r="V175"/>
      <c r="W175"/>
      <c r="AC175" s="1"/>
      <c r="AI175" s="1"/>
    </row>
    <row r="176" spans="1:35" x14ac:dyDescent="0.55000000000000004">
      <c r="A176"/>
      <c r="B176"/>
      <c r="C176"/>
      <c r="D176"/>
      <c r="E176"/>
      <c r="F176"/>
      <c r="G176"/>
      <c r="H176"/>
      <c r="I176"/>
      <c r="J176"/>
      <c r="K176"/>
      <c r="L176"/>
      <c r="M176"/>
      <c r="N176"/>
      <c r="O176"/>
      <c r="P176"/>
      <c r="Q176"/>
      <c r="R176"/>
      <c r="S176"/>
      <c r="T176"/>
      <c r="U176"/>
      <c r="V176"/>
      <c r="W176"/>
      <c r="AC176" s="1"/>
      <c r="AI176" s="1"/>
    </row>
    <row r="177" spans="1:35" x14ac:dyDescent="0.55000000000000004">
      <c r="A177"/>
      <c r="B177"/>
      <c r="C177"/>
      <c r="D177"/>
      <c r="E177"/>
      <c r="F177"/>
      <c r="G177"/>
      <c r="H177"/>
      <c r="I177"/>
      <c r="J177"/>
      <c r="K177"/>
      <c r="L177"/>
      <c r="M177"/>
      <c r="N177"/>
      <c r="O177"/>
      <c r="P177"/>
      <c r="Q177"/>
      <c r="R177"/>
      <c r="S177"/>
      <c r="T177"/>
      <c r="U177"/>
      <c r="V177"/>
      <c r="W177"/>
      <c r="AC177" s="1"/>
      <c r="AI177" s="1"/>
    </row>
    <row r="178" spans="1:35" x14ac:dyDescent="0.55000000000000004">
      <c r="A178"/>
      <c r="B178"/>
      <c r="C178"/>
      <c r="D178"/>
      <c r="E178"/>
      <c r="F178"/>
      <c r="G178"/>
      <c r="H178"/>
      <c r="I178"/>
      <c r="J178"/>
      <c r="K178"/>
      <c r="L178"/>
      <c r="M178"/>
      <c r="N178"/>
      <c r="O178"/>
      <c r="P178"/>
      <c r="Q178"/>
      <c r="R178"/>
      <c r="S178"/>
      <c r="T178"/>
      <c r="U178"/>
      <c r="V178"/>
      <c r="W178"/>
      <c r="AC178" s="1"/>
      <c r="AI178" s="1"/>
    </row>
    <row r="179" spans="1:35" x14ac:dyDescent="0.55000000000000004">
      <c r="AC179" s="1"/>
      <c r="AI179" s="1"/>
    </row>
    <row r="180" spans="1:35" x14ac:dyDescent="0.55000000000000004">
      <c r="AC180" s="1"/>
      <c r="AI180" s="1"/>
    </row>
    <row r="181" spans="1:35" x14ac:dyDescent="0.55000000000000004">
      <c r="AC181" s="1"/>
      <c r="AI181" s="1"/>
    </row>
    <row r="182" spans="1:35" x14ac:dyDescent="0.55000000000000004">
      <c r="AC182" s="1"/>
      <c r="AI182" s="1"/>
    </row>
    <row r="183" spans="1:35" x14ac:dyDescent="0.55000000000000004">
      <c r="AC183" s="1"/>
      <c r="AI183" s="1"/>
    </row>
    <row r="184" spans="1:35" x14ac:dyDescent="0.55000000000000004">
      <c r="AC184" s="1"/>
      <c r="AI184" s="1"/>
    </row>
    <row r="185" spans="1:35" x14ac:dyDescent="0.55000000000000004">
      <c r="AC185" s="1"/>
      <c r="AI185" s="1"/>
    </row>
    <row r="186" spans="1:35" x14ac:dyDescent="0.55000000000000004">
      <c r="AC186" s="1"/>
      <c r="AI186" s="1"/>
    </row>
    <row r="187" spans="1:35" x14ac:dyDescent="0.55000000000000004">
      <c r="AC187" s="1"/>
      <c r="AI187" s="1"/>
    </row>
    <row r="188" spans="1:35" x14ac:dyDescent="0.55000000000000004">
      <c r="AC188" s="1"/>
      <c r="AI188" s="1"/>
    </row>
    <row r="189" spans="1:35" x14ac:dyDescent="0.55000000000000004">
      <c r="AC189" s="1"/>
      <c r="AI189" s="1"/>
    </row>
    <row r="190" spans="1:35" x14ac:dyDescent="0.55000000000000004">
      <c r="AC190" s="1"/>
      <c r="AI190" s="1"/>
    </row>
    <row r="191" spans="1:35" x14ac:dyDescent="0.55000000000000004">
      <c r="AC191" s="1"/>
      <c r="AI191" s="1"/>
    </row>
    <row r="192" spans="1:35" x14ac:dyDescent="0.55000000000000004">
      <c r="AC192" s="1"/>
      <c r="AI192" s="1"/>
    </row>
    <row r="193" spans="29:35" x14ac:dyDescent="0.55000000000000004">
      <c r="AC193" s="1"/>
      <c r="AI193" s="1"/>
    </row>
    <row r="194" spans="29:35" x14ac:dyDescent="0.55000000000000004">
      <c r="AC194" s="1"/>
      <c r="AI194" s="1"/>
    </row>
    <row r="195" spans="29:35" x14ac:dyDescent="0.55000000000000004">
      <c r="AC195" s="1"/>
      <c r="AI195" s="1"/>
    </row>
    <row r="196" spans="29:35" x14ac:dyDescent="0.55000000000000004">
      <c r="AC196" s="1"/>
      <c r="AI196" s="1"/>
    </row>
    <row r="197" spans="29:35" x14ac:dyDescent="0.55000000000000004">
      <c r="AC197" s="1"/>
      <c r="AI197" s="1"/>
    </row>
    <row r="198" spans="29:35" x14ac:dyDescent="0.55000000000000004">
      <c r="AC198" s="1"/>
      <c r="AI198" s="1"/>
    </row>
    <row r="199" spans="29:35" x14ac:dyDescent="0.55000000000000004">
      <c r="AC199" s="1"/>
      <c r="AI199" s="1"/>
    </row>
    <row r="200" spans="29:35" x14ac:dyDescent="0.55000000000000004">
      <c r="AC200" s="1"/>
      <c r="AI200" s="1"/>
    </row>
    <row r="201" spans="29:35" x14ac:dyDescent="0.55000000000000004">
      <c r="AC201" s="1"/>
      <c r="AI201" s="1"/>
    </row>
    <row r="202" spans="29:35" x14ac:dyDescent="0.55000000000000004">
      <c r="AC202" s="1"/>
      <c r="AI202" s="1"/>
    </row>
    <row r="203" spans="29:35" x14ac:dyDescent="0.55000000000000004">
      <c r="AC203" s="1"/>
      <c r="AI203" s="1"/>
    </row>
    <row r="204" spans="29:35" x14ac:dyDescent="0.55000000000000004">
      <c r="AC204" s="1"/>
      <c r="AI204" s="1"/>
    </row>
    <row r="205" spans="29:35" x14ac:dyDescent="0.55000000000000004">
      <c r="AC205" s="1"/>
      <c r="AI205" s="1"/>
    </row>
    <row r="206" spans="29:35" x14ac:dyDescent="0.55000000000000004">
      <c r="AC206" s="1"/>
      <c r="AI206" s="1"/>
    </row>
    <row r="207" spans="29:35" x14ac:dyDescent="0.55000000000000004">
      <c r="AC207" s="1"/>
      <c r="AI207" s="1"/>
    </row>
    <row r="208" spans="29:35" x14ac:dyDescent="0.55000000000000004">
      <c r="AC208" s="1"/>
      <c r="AI208" s="1"/>
    </row>
    <row r="209" spans="29:35" x14ac:dyDescent="0.55000000000000004">
      <c r="AC209" s="1"/>
      <c r="AI209" s="1"/>
    </row>
    <row r="210" spans="29:35" x14ac:dyDescent="0.55000000000000004">
      <c r="AC210" s="1"/>
      <c r="AI210" s="1"/>
    </row>
    <row r="211" spans="29:35" x14ac:dyDescent="0.55000000000000004">
      <c r="AC211" s="1"/>
      <c r="AI211" s="1"/>
    </row>
    <row r="212" spans="29:35" x14ac:dyDescent="0.55000000000000004">
      <c r="AC212" s="1"/>
      <c r="AI212" s="1"/>
    </row>
    <row r="213" spans="29:35" x14ac:dyDescent="0.55000000000000004">
      <c r="AC213" s="1"/>
      <c r="AI213" s="1"/>
    </row>
    <row r="214" spans="29:35" x14ac:dyDescent="0.55000000000000004">
      <c r="AC214" s="1"/>
      <c r="AI214" s="1"/>
    </row>
    <row r="215" spans="29:35" x14ac:dyDescent="0.55000000000000004">
      <c r="AC215" s="1"/>
      <c r="AI215" s="1"/>
    </row>
    <row r="216" spans="29:35" x14ac:dyDescent="0.55000000000000004">
      <c r="AC216" s="1"/>
      <c r="AI216" s="1"/>
    </row>
    <row r="217" spans="29:35" x14ac:dyDescent="0.55000000000000004">
      <c r="AC217" s="1"/>
      <c r="AI217" s="1"/>
    </row>
    <row r="218" spans="29:35" x14ac:dyDescent="0.55000000000000004">
      <c r="AC218" s="1"/>
      <c r="AI218" s="1"/>
    </row>
    <row r="219" spans="29:35" x14ac:dyDescent="0.55000000000000004">
      <c r="AC219" s="1"/>
      <c r="AI219" s="1"/>
    </row>
    <row r="220" spans="29:35" x14ac:dyDescent="0.55000000000000004">
      <c r="AC220" s="1"/>
      <c r="AI220" s="1"/>
    </row>
    <row r="221" spans="29:35" x14ac:dyDescent="0.55000000000000004">
      <c r="AC221" s="1"/>
      <c r="AI221" s="1"/>
    </row>
    <row r="222" spans="29:35" x14ac:dyDescent="0.55000000000000004">
      <c r="AC222" s="1"/>
      <c r="AI222" s="1"/>
    </row>
    <row r="223" spans="29:35" x14ac:dyDescent="0.55000000000000004">
      <c r="AC223" s="1"/>
      <c r="AI223" s="1"/>
    </row>
    <row r="224" spans="29:35" x14ac:dyDescent="0.55000000000000004">
      <c r="AC224" s="1"/>
      <c r="AI224" s="1"/>
    </row>
    <row r="225" spans="29:35" x14ac:dyDescent="0.55000000000000004">
      <c r="AC225" s="1"/>
      <c r="AI225" s="1"/>
    </row>
    <row r="226" spans="29:35" x14ac:dyDescent="0.55000000000000004">
      <c r="AC226" s="1"/>
      <c r="AI226" s="1"/>
    </row>
    <row r="227" spans="29:35" x14ac:dyDescent="0.55000000000000004">
      <c r="AC227" s="1"/>
      <c r="AI227" s="1"/>
    </row>
    <row r="228" spans="29:35" x14ac:dyDescent="0.55000000000000004">
      <c r="AC228" s="1"/>
      <c r="AI228" s="1"/>
    </row>
    <row r="229" spans="29:35" x14ac:dyDescent="0.55000000000000004">
      <c r="AC229" s="1"/>
      <c r="AI229" s="1"/>
    </row>
    <row r="230" spans="29:35" x14ac:dyDescent="0.55000000000000004">
      <c r="AC230" s="1"/>
      <c r="AI230" s="1"/>
    </row>
    <row r="231" spans="29:35" x14ac:dyDescent="0.55000000000000004">
      <c r="AC231" s="1"/>
      <c r="AI231" s="1"/>
    </row>
    <row r="232" spans="29:35" x14ac:dyDescent="0.55000000000000004">
      <c r="AC232" s="1"/>
      <c r="AI232" s="1"/>
    </row>
    <row r="233" spans="29:35" x14ac:dyDescent="0.55000000000000004">
      <c r="AC233" s="1"/>
      <c r="AI233" s="1"/>
    </row>
    <row r="234" spans="29:35" x14ac:dyDescent="0.55000000000000004">
      <c r="AC234" s="1"/>
      <c r="AI234" s="1"/>
    </row>
    <row r="235" spans="29:35" x14ac:dyDescent="0.55000000000000004">
      <c r="AC235" s="1"/>
      <c r="AI235" s="1"/>
    </row>
    <row r="236" spans="29:35" x14ac:dyDescent="0.55000000000000004">
      <c r="AC236" s="1"/>
      <c r="AI236" s="1"/>
    </row>
    <row r="237" spans="29:35" x14ac:dyDescent="0.55000000000000004">
      <c r="AC237" s="1"/>
      <c r="AI237" s="1"/>
    </row>
    <row r="238" spans="29:35" x14ac:dyDescent="0.55000000000000004">
      <c r="AC238" s="1"/>
      <c r="AI238" s="1"/>
    </row>
    <row r="239" spans="29:35" x14ac:dyDescent="0.55000000000000004">
      <c r="AC239" s="1"/>
      <c r="AI239" s="1"/>
    </row>
    <row r="240" spans="29:35" x14ac:dyDescent="0.55000000000000004">
      <c r="AC240" s="1"/>
      <c r="AI240" s="1"/>
    </row>
    <row r="241" spans="29:35" x14ac:dyDescent="0.55000000000000004">
      <c r="AC241" s="1"/>
      <c r="AI241" s="1"/>
    </row>
    <row r="242" spans="29:35" x14ac:dyDescent="0.55000000000000004">
      <c r="AC242" s="1"/>
      <c r="AI242" s="1"/>
    </row>
    <row r="243" spans="29:35" x14ac:dyDescent="0.55000000000000004">
      <c r="AC243" s="1"/>
      <c r="AI243" s="1"/>
    </row>
    <row r="244" spans="29:35" x14ac:dyDescent="0.55000000000000004">
      <c r="AC244" s="1"/>
      <c r="AI244" s="1"/>
    </row>
    <row r="245" spans="29:35" x14ac:dyDescent="0.55000000000000004">
      <c r="AC245" s="1"/>
      <c r="AI245" s="1"/>
    </row>
    <row r="246" spans="29:35" x14ac:dyDescent="0.55000000000000004">
      <c r="AC246" s="1"/>
      <c r="AI246" s="1"/>
    </row>
    <row r="247" spans="29:35" x14ac:dyDescent="0.55000000000000004">
      <c r="AC247" s="1"/>
      <c r="AI247" s="1"/>
    </row>
    <row r="248" spans="29:35" x14ac:dyDescent="0.55000000000000004">
      <c r="AC248" s="1"/>
      <c r="AI248" s="1"/>
    </row>
    <row r="249" spans="29:35" x14ac:dyDescent="0.55000000000000004">
      <c r="AC249" s="1"/>
      <c r="AI249" s="1"/>
    </row>
    <row r="250" spans="29:35" x14ac:dyDescent="0.55000000000000004">
      <c r="AC250" s="1"/>
      <c r="AI250" s="1"/>
    </row>
    <row r="251" spans="29:35" x14ac:dyDescent="0.55000000000000004">
      <c r="AC251" s="1"/>
      <c r="AI251" s="1"/>
    </row>
    <row r="252" spans="29:35" x14ac:dyDescent="0.55000000000000004">
      <c r="AC252" s="1"/>
      <c r="AI252" s="1"/>
    </row>
    <row r="253" spans="29:35" x14ac:dyDescent="0.55000000000000004">
      <c r="AC253" s="1"/>
      <c r="AI253" s="1"/>
    </row>
    <row r="254" spans="29:35" x14ac:dyDescent="0.55000000000000004">
      <c r="AC254" s="1"/>
      <c r="AI254" s="1"/>
    </row>
    <row r="255" spans="29:35" x14ac:dyDescent="0.55000000000000004">
      <c r="AC255" s="1"/>
      <c r="AI255" s="1"/>
    </row>
    <row r="256" spans="29:35" x14ac:dyDescent="0.55000000000000004">
      <c r="AC256" s="1"/>
      <c r="AI256" s="1"/>
    </row>
    <row r="257" spans="29:35" x14ac:dyDescent="0.55000000000000004">
      <c r="AC257" s="1"/>
      <c r="AI257" s="1"/>
    </row>
    <row r="258" spans="29:35" x14ac:dyDescent="0.55000000000000004">
      <c r="AC258" s="1"/>
      <c r="AI258" s="1"/>
    </row>
    <row r="259" spans="29:35" x14ac:dyDescent="0.55000000000000004">
      <c r="AC259" s="1"/>
      <c r="AI259" s="1"/>
    </row>
    <row r="260" spans="29:35" x14ac:dyDescent="0.55000000000000004">
      <c r="AC260" s="1"/>
      <c r="AI260" s="1"/>
    </row>
    <row r="261" spans="29:35" x14ac:dyDescent="0.55000000000000004">
      <c r="AC261" s="1"/>
      <c r="AI261" s="1"/>
    </row>
    <row r="262" spans="29:35" x14ac:dyDescent="0.55000000000000004">
      <c r="AC262" s="1"/>
      <c r="AI262" s="1"/>
    </row>
    <row r="263" spans="29:35" x14ac:dyDescent="0.55000000000000004">
      <c r="AC263" s="1"/>
      <c r="AI263" s="1"/>
    </row>
    <row r="264" spans="29:35" x14ac:dyDescent="0.55000000000000004">
      <c r="AC264" s="1"/>
      <c r="AI264" s="1"/>
    </row>
    <row r="265" spans="29:35" x14ac:dyDescent="0.55000000000000004">
      <c r="AC265" s="1"/>
      <c r="AI265" s="1"/>
    </row>
    <row r="266" spans="29:35" x14ac:dyDescent="0.55000000000000004">
      <c r="AC266" s="1"/>
      <c r="AI266" s="1"/>
    </row>
    <row r="267" spans="29:35" x14ac:dyDescent="0.55000000000000004">
      <c r="AC267" s="1"/>
      <c r="AI267" s="1"/>
    </row>
    <row r="268" spans="29:35" x14ac:dyDescent="0.55000000000000004">
      <c r="AC268" s="1"/>
      <c r="AI268" s="1"/>
    </row>
    <row r="269" spans="29:35" x14ac:dyDescent="0.55000000000000004">
      <c r="AC269" s="1"/>
      <c r="AI269" s="1"/>
    </row>
    <row r="270" spans="29:35" x14ac:dyDescent="0.55000000000000004">
      <c r="AC270" s="1"/>
      <c r="AI270" s="1"/>
    </row>
    <row r="271" spans="29:35" x14ac:dyDescent="0.55000000000000004">
      <c r="AC271" s="1"/>
      <c r="AI271" s="1"/>
    </row>
    <row r="272" spans="29:35" x14ac:dyDescent="0.55000000000000004">
      <c r="AC272" s="1"/>
      <c r="AI272" s="1"/>
    </row>
    <row r="273" spans="29:35" x14ac:dyDescent="0.55000000000000004">
      <c r="AC273" s="1"/>
      <c r="AI273" s="1"/>
    </row>
    <row r="274" spans="29:35" x14ac:dyDescent="0.55000000000000004">
      <c r="AC274" s="1"/>
      <c r="AI274" s="1"/>
    </row>
    <row r="275" spans="29:35" x14ac:dyDescent="0.55000000000000004">
      <c r="AC275" s="1"/>
      <c r="AI275" s="1"/>
    </row>
    <row r="276" spans="29:35" x14ac:dyDescent="0.55000000000000004">
      <c r="AC276" s="1"/>
      <c r="AI276" s="1"/>
    </row>
    <row r="277" spans="29:35" x14ac:dyDescent="0.55000000000000004">
      <c r="AC277" s="1"/>
      <c r="AI277" s="1"/>
    </row>
    <row r="278" spans="29:35" x14ac:dyDescent="0.55000000000000004">
      <c r="AC278" s="1"/>
      <c r="AI278" s="1"/>
    </row>
    <row r="279" spans="29:35" x14ac:dyDescent="0.55000000000000004">
      <c r="AC279" s="1"/>
      <c r="AI279" s="1"/>
    </row>
    <row r="280" spans="29:35" x14ac:dyDescent="0.55000000000000004">
      <c r="AC280" s="1"/>
      <c r="AI280" s="1"/>
    </row>
    <row r="281" spans="29:35" x14ac:dyDescent="0.55000000000000004">
      <c r="AC281" s="1"/>
      <c r="AI281" s="1"/>
    </row>
    <row r="282" spans="29:35" x14ac:dyDescent="0.55000000000000004">
      <c r="AC282" s="1"/>
      <c r="AI282" s="1"/>
    </row>
    <row r="283" spans="29:35" x14ac:dyDescent="0.55000000000000004">
      <c r="AC283" s="1"/>
      <c r="AI283" s="1"/>
    </row>
    <row r="284" spans="29:35" x14ac:dyDescent="0.55000000000000004">
      <c r="AC284" s="1"/>
      <c r="AI284" s="1"/>
    </row>
    <row r="285" spans="29:35" x14ac:dyDescent="0.55000000000000004">
      <c r="AC285" s="1"/>
      <c r="AI285" s="1"/>
    </row>
    <row r="286" spans="29:35" x14ac:dyDescent="0.55000000000000004">
      <c r="AC286" s="1"/>
      <c r="AI286" s="1"/>
    </row>
    <row r="287" spans="29:35" x14ac:dyDescent="0.55000000000000004">
      <c r="AC287" s="1"/>
      <c r="AI287" s="1"/>
    </row>
    <row r="288" spans="29:35" x14ac:dyDescent="0.55000000000000004">
      <c r="AC288" s="1"/>
      <c r="AI288" s="1"/>
    </row>
    <row r="289" spans="29:35" x14ac:dyDescent="0.55000000000000004">
      <c r="AC289" s="1"/>
      <c r="AI289" s="1"/>
    </row>
    <row r="290" spans="29:35" x14ac:dyDescent="0.55000000000000004">
      <c r="AC290" s="1"/>
      <c r="AI290" s="1"/>
    </row>
    <row r="291" spans="29:35" x14ac:dyDescent="0.55000000000000004">
      <c r="AC291" s="1"/>
      <c r="AI291" s="1"/>
    </row>
    <row r="292" spans="29:35" x14ac:dyDescent="0.55000000000000004">
      <c r="AC292" s="1"/>
      <c r="AI292" s="1"/>
    </row>
    <row r="293" spans="29:35" x14ac:dyDescent="0.55000000000000004">
      <c r="AC293" s="1"/>
      <c r="AI293" s="1"/>
    </row>
    <row r="294" spans="29:35" x14ac:dyDescent="0.55000000000000004">
      <c r="AC294" s="1"/>
      <c r="AI294" s="1"/>
    </row>
    <row r="295" spans="29:35" x14ac:dyDescent="0.55000000000000004">
      <c r="AC295" s="1"/>
      <c r="AI295" s="1"/>
    </row>
    <row r="296" spans="29:35" x14ac:dyDescent="0.55000000000000004">
      <c r="AC296" s="1"/>
      <c r="AI296" s="1"/>
    </row>
    <row r="297" spans="29:35" x14ac:dyDescent="0.55000000000000004">
      <c r="AC297" s="1"/>
      <c r="AI297" s="1"/>
    </row>
    <row r="298" spans="29:35" x14ac:dyDescent="0.55000000000000004">
      <c r="AC298" s="1"/>
      <c r="AI298" s="1"/>
    </row>
    <row r="299" spans="29:35" x14ac:dyDescent="0.55000000000000004">
      <c r="AC299" s="1"/>
      <c r="AI299" s="1"/>
    </row>
    <row r="300" spans="29:35" x14ac:dyDescent="0.55000000000000004">
      <c r="AC300" s="1"/>
      <c r="AI300" s="1"/>
    </row>
    <row r="301" spans="29:35" x14ac:dyDescent="0.55000000000000004">
      <c r="AC301" s="1"/>
      <c r="AI301" s="1"/>
    </row>
    <row r="302" spans="29:35" x14ac:dyDescent="0.55000000000000004">
      <c r="AC302" s="1"/>
      <c r="AI302" s="1"/>
    </row>
    <row r="303" spans="29:35" x14ac:dyDescent="0.55000000000000004">
      <c r="AC303" s="1"/>
      <c r="AI303" s="1"/>
    </row>
    <row r="304" spans="29:35" x14ac:dyDescent="0.55000000000000004">
      <c r="AC304" s="1"/>
      <c r="AI304" s="1"/>
    </row>
    <row r="305" spans="29:35" x14ac:dyDescent="0.55000000000000004">
      <c r="AC305" s="1"/>
      <c r="AI305" s="1"/>
    </row>
    <row r="306" spans="29:35" x14ac:dyDescent="0.55000000000000004">
      <c r="AC306" s="1"/>
      <c r="AI306" s="1"/>
    </row>
    <row r="307" spans="29:35" x14ac:dyDescent="0.55000000000000004">
      <c r="AC307" s="1"/>
      <c r="AI307" s="1"/>
    </row>
    <row r="308" spans="29:35" x14ac:dyDescent="0.55000000000000004">
      <c r="AC308" s="1"/>
      <c r="AI308" s="1"/>
    </row>
    <row r="309" spans="29:35" x14ac:dyDescent="0.55000000000000004">
      <c r="AC309" s="1"/>
      <c r="AI309" s="1"/>
    </row>
    <row r="310" spans="29:35" x14ac:dyDescent="0.55000000000000004">
      <c r="AC310" s="1"/>
      <c r="AI310" s="1"/>
    </row>
    <row r="311" spans="29:35" x14ac:dyDescent="0.55000000000000004">
      <c r="AC311" s="1"/>
      <c r="AI311" s="1"/>
    </row>
    <row r="312" spans="29:35" x14ac:dyDescent="0.55000000000000004">
      <c r="AC312" s="1"/>
      <c r="AI312" s="1"/>
    </row>
    <row r="313" spans="29:35" x14ac:dyDescent="0.55000000000000004">
      <c r="AC313" s="1"/>
      <c r="AI313" s="1"/>
    </row>
    <row r="314" spans="29:35" x14ac:dyDescent="0.55000000000000004">
      <c r="AC314" s="1"/>
      <c r="AI314" s="1"/>
    </row>
    <row r="315" spans="29:35" x14ac:dyDescent="0.55000000000000004">
      <c r="AC315" s="1"/>
      <c r="AI315" s="1"/>
    </row>
    <row r="316" spans="29:35" x14ac:dyDescent="0.55000000000000004">
      <c r="AC316" s="1"/>
      <c r="AI316" s="1"/>
    </row>
    <row r="317" spans="29:35" x14ac:dyDescent="0.55000000000000004">
      <c r="AC317" s="1"/>
      <c r="AI317" s="1"/>
    </row>
    <row r="318" spans="29:35" x14ac:dyDescent="0.55000000000000004">
      <c r="AC318" s="1"/>
      <c r="AI318" s="1"/>
    </row>
    <row r="319" spans="29:35" x14ac:dyDescent="0.55000000000000004">
      <c r="AC319" s="1"/>
      <c r="AI319" s="1"/>
    </row>
    <row r="320" spans="29:35" x14ac:dyDescent="0.55000000000000004">
      <c r="AC320" s="1"/>
      <c r="AI320" s="1"/>
    </row>
    <row r="321" spans="29:35" x14ac:dyDescent="0.55000000000000004">
      <c r="AC321" s="1"/>
      <c r="AI321" s="1"/>
    </row>
    <row r="322" spans="29:35" x14ac:dyDescent="0.55000000000000004">
      <c r="AC322" s="1"/>
      <c r="AI322" s="1"/>
    </row>
    <row r="323" spans="29:35" x14ac:dyDescent="0.55000000000000004">
      <c r="AC323" s="1"/>
      <c r="AI323" s="1"/>
    </row>
    <row r="324" spans="29:35" x14ac:dyDescent="0.55000000000000004">
      <c r="AC324" s="1"/>
      <c r="AI324" s="1"/>
    </row>
    <row r="325" spans="29:35" x14ac:dyDescent="0.55000000000000004">
      <c r="AC325" s="1"/>
      <c r="AI325" s="1"/>
    </row>
    <row r="326" spans="29:35" x14ac:dyDescent="0.55000000000000004">
      <c r="AC326" s="1"/>
      <c r="AI326" s="1"/>
    </row>
    <row r="327" spans="29:35" x14ac:dyDescent="0.55000000000000004">
      <c r="AC327" s="1"/>
      <c r="AI327" s="1"/>
    </row>
    <row r="328" spans="29:35" x14ac:dyDescent="0.55000000000000004">
      <c r="AC328" s="1"/>
      <c r="AI328" s="1"/>
    </row>
    <row r="329" spans="29:35" x14ac:dyDescent="0.55000000000000004">
      <c r="AC329" s="1"/>
      <c r="AI329" s="1"/>
    </row>
    <row r="330" spans="29:35" x14ac:dyDescent="0.55000000000000004">
      <c r="AC330" s="1"/>
      <c r="AI330" s="1"/>
    </row>
    <row r="331" spans="29:35" x14ac:dyDescent="0.55000000000000004">
      <c r="AC331" s="1"/>
      <c r="AI331" s="1"/>
    </row>
    <row r="332" spans="29:35" x14ac:dyDescent="0.55000000000000004">
      <c r="AC332" s="1"/>
      <c r="AI332" s="1"/>
    </row>
    <row r="333" spans="29:35" x14ac:dyDescent="0.55000000000000004">
      <c r="AC333" s="1"/>
      <c r="AI333" s="1"/>
    </row>
    <row r="334" spans="29:35" x14ac:dyDescent="0.55000000000000004">
      <c r="AC334" s="1"/>
      <c r="AI334" s="1"/>
    </row>
    <row r="335" spans="29:35" x14ac:dyDescent="0.55000000000000004">
      <c r="AC335" s="1"/>
      <c r="AI335" s="1"/>
    </row>
    <row r="336" spans="29:35" x14ac:dyDescent="0.55000000000000004">
      <c r="AC336" s="1"/>
      <c r="AI336" s="1"/>
    </row>
    <row r="337" spans="29:35" x14ac:dyDescent="0.55000000000000004">
      <c r="AC337" s="1"/>
      <c r="AI337" s="1"/>
    </row>
    <row r="338" spans="29:35" x14ac:dyDescent="0.55000000000000004">
      <c r="AC338" s="1"/>
      <c r="AI338" s="1"/>
    </row>
    <row r="339" spans="29:35" x14ac:dyDescent="0.55000000000000004">
      <c r="AC339" s="1"/>
      <c r="AI339" s="1"/>
    </row>
    <row r="340" spans="29:35" x14ac:dyDescent="0.55000000000000004">
      <c r="AC340" s="1"/>
      <c r="AI340" s="1"/>
    </row>
    <row r="341" spans="29:35" x14ac:dyDescent="0.55000000000000004">
      <c r="AC341" s="1"/>
      <c r="AI341" s="1"/>
    </row>
    <row r="342" spans="29:35" x14ac:dyDescent="0.55000000000000004">
      <c r="AC342" s="1"/>
      <c r="AI342" s="1"/>
    </row>
    <row r="343" spans="29:35" x14ac:dyDescent="0.55000000000000004">
      <c r="AC343" s="1"/>
      <c r="AI343" s="1"/>
    </row>
    <row r="344" spans="29:35" x14ac:dyDescent="0.55000000000000004">
      <c r="AC344" s="1"/>
      <c r="AI344" s="1"/>
    </row>
    <row r="345" spans="29:35" x14ac:dyDescent="0.55000000000000004">
      <c r="AC345" s="1"/>
      <c r="AI345" s="1"/>
    </row>
    <row r="346" spans="29:35" x14ac:dyDescent="0.55000000000000004">
      <c r="AC346" s="1"/>
      <c r="AI346" s="1"/>
    </row>
    <row r="347" spans="29:35" x14ac:dyDescent="0.55000000000000004">
      <c r="AC347" s="1"/>
      <c r="AI347" s="1"/>
    </row>
    <row r="348" spans="29:35" x14ac:dyDescent="0.55000000000000004">
      <c r="AC348" s="1"/>
      <c r="AI348" s="1"/>
    </row>
    <row r="349" spans="29:35" x14ac:dyDescent="0.55000000000000004">
      <c r="AC349" s="1"/>
      <c r="AI349" s="1"/>
    </row>
    <row r="350" spans="29:35" x14ac:dyDescent="0.55000000000000004">
      <c r="AC350" s="1"/>
      <c r="AI350" s="1"/>
    </row>
    <row r="351" spans="29:35" x14ac:dyDescent="0.55000000000000004">
      <c r="AC351" s="1"/>
      <c r="AI351" s="1"/>
    </row>
    <row r="352" spans="29:35" x14ac:dyDescent="0.55000000000000004">
      <c r="AC352" s="1"/>
      <c r="AI352" s="1"/>
    </row>
    <row r="353" spans="29:35" x14ac:dyDescent="0.55000000000000004">
      <c r="AC353" s="1"/>
      <c r="AI353" s="1"/>
    </row>
    <row r="354" spans="29:35" x14ac:dyDescent="0.55000000000000004">
      <c r="AC354" s="1"/>
      <c r="AI354" s="1"/>
    </row>
    <row r="355" spans="29:35" x14ac:dyDescent="0.55000000000000004">
      <c r="AC355" s="1"/>
      <c r="AI355" s="1"/>
    </row>
    <row r="356" spans="29:35" x14ac:dyDescent="0.55000000000000004">
      <c r="AC356" s="1"/>
      <c r="AI356" s="1"/>
    </row>
    <row r="357" spans="29:35" x14ac:dyDescent="0.55000000000000004">
      <c r="AC357" s="1"/>
      <c r="AI357" s="1"/>
    </row>
    <row r="358" spans="29:35" x14ac:dyDescent="0.55000000000000004">
      <c r="AC358" s="1"/>
      <c r="AI358" s="1"/>
    </row>
    <row r="359" spans="29:35" x14ac:dyDescent="0.55000000000000004">
      <c r="AC359" s="1"/>
      <c r="AI359" s="1"/>
    </row>
    <row r="360" spans="29:35" x14ac:dyDescent="0.55000000000000004">
      <c r="AC360" s="1"/>
      <c r="AI360" s="1"/>
    </row>
    <row r="361" spans="29:35" x14ac:dyDescent="0.55000000000000004">
      <c r="AC361" s="1"/>
      <c r="AI361" s="1"/>
    </row>
    <row r="362" spans="29:35" x14ac:dyDescent="0.55000000000000004">
      <c r="AC362" s="1"/>
      <c r="AI362" s="1"/>
    </row>
    <row r="363" spans="29:35" x14ac:dyDescent="0.55000000000000004">
      <c r="AC363" s="1"/>
      <c r="AI363" s="1"/>
    </row>
    <row r="364" spans="29:35" x14ac:dyDescent="0.55000000000000004">
      <c r="AC364" s="1"/>
      <c r="AI364" s="1"/>
    </row>
    <row r="365" spans="29:35" x14ac:dyDescent="0.55000000000000004">
      <c r="AC365" s="1"/>
      <c r="AI365" s="1"/>
    </row>
    <row r="366" spans="29:35" x14ac:dyDescent="0.55000000000000004">
      <c r="AC366" s="1"/>
      <c r="AI366" s="1"/>
    </row>
    <row r="367" spans="29:35" x14ac:dyDescent="0.55000000000000004">
      <c r="AC367" s="1"/>
      <c r="AI367" s="1"/>
    </row>
    <row r="368" spans="29:35" x14ac:dyDescent="0.55000000000000004">
      <c r="AC368" s="1"/>
      <c r="AI368" s="1"/>
    </row>
    <row r="369" spans="29:35" x14ac:dyDescent="0.55000000000000004">
      <c r="AC369" s="1"/>
      <c r="AI369" s="1"/>
    </row>
    <row r="370" spans="29:35" x14ac:dyDescent="0.55000000000000004">
      <c r="AC370" s="1"/>
      <c r="AI370" s="1"/>
    </row>
    <row r="371" spans="29:35" x14ac:dyDescent="0.55000000000000004">
      <c r="AC371" s="1"/>
      <c r="AI371" s="1"/>
    </row>
    <row r="372" spans="29:35" x14ac:dyDescent="0.55000000000000004">
      <c r="AC372" s="1"/>
      <c r="AI372" s="1"/>
    </row>
    <row r="373" spans="29:35" x14ac:dyDescent="0.55000000000000004">
      <c r="AC373" s="1"/>
      <c r="AI373" s="1"/>
    </row>
    <row r="374" spans="29:35" x14ac:dyDescent="0.55000000000000004">
      <c r="AC374" s="1"/>
      <c r="AI374" s="1"/>
    </row>
    <row r="375" spans="29:35" x14ac:dyDescent="0.55000000000000004">
      <c r="AC375" s="1"/>
      <c r="AI375" s="1"/>
    </row>
    <row r="376" spans="29:35" x14ac:dyDescent="0.55000000000000004">
      <c r="AC376" s="1"/>
      <c r="AI376" s="1"/>
    </row>
    <row r="377" spans="29:35" x14ac:dyDescent="0.55000000000000004">
      <c r="AC377" s="1"/>
      <c r="AI377" s="1"/>
    </row>
    <row r="378" spans="29:35" x14ac:dyDescent="0.55000000000000004">
      <c r="AC378" s="1"/>
      <c r="AI378" s="1"/>
    </row>
    <row r="379" spans="29:35" x14ac:dyDescent="0.55000000000000004">
      <c r="AC379" s="1"/>
      <c r="AI379" s="1"/>
    </row>
    <row r="380" spans="29:35" x14ac:dyDescent="0.55000000000000004">
      <c r="AC380" s="1"/>
      <c r="AI380" s="1"/>
    </row>
    <row r="381" spans="29:35" x14ac:dyDescent="0.55000000000000004">
      <c r="AC381" s="1"/>
      <c r="AI381" s="1"/>
    </row>
    <row r="382" spans="29:35" x14ac:dyDescent="0.55000000000000004">
      <c r="AC382" s="1"/>
      <c r="AI382" s="1"/>
    </row>
    <row r="383" spans="29:35" x14ac:dyDescent="0.55000000000000004">
      <c r="AC383" s="1"/>
      <c r="AI383" s="1"/>
    </row>
    <row r="384" spans="29:35" x14ac:dyDescent="0.55000000000000004">
      <c r="AC384" s="1"/>
      <c r="AI384" s="1"/>
    </row>
    <row r="385" spans="29:35" x14ac:dyDescent="0.55000000000000004">
      <c r="AC385" s="1"/>
      <c r="AI385" s="1"/>
    </row>
    <row r="386" spans="29:35" x14ac:dyDescent="0.55000000000000004">
      <c r="AC386" s="1"/>
      <c r="AI386" s="1"/>
    </row>
    <row r="387" spans="29:35" x14ac:dyDescent="0.55000000000000004">
      <c r="AC387" s="1"/>
      <c r="AI387" s="1"/>
    </row>
    <row r="388" spans="29:35" x14ac:dyDescent="0.55000000000000004">
      <c r="AC388" s="1"/>
      <c r="AI388" s="1"/>
    </row>
    <row r="389" spans="29:35" x14ac:dyDescent="0.55000000000000004">
      <c r="AC389" s="1"/>
      <c r="AI389" s="1"/>
    </row>
    <row r="390" spans="29:35" x14ac:dyDescent="0.55000000000000004">
      <c r="AC390" s="1"/>
      <c r="AI390" s="1"/>
    </row>
    <row r="391" spans="29:35" x14ac:dyDescent="0.55000000000000004">
      <c r="AC391" s="1"/>
      <c r="AI391" s="1"/>
    </row>
    <row r="392" spans="29:35" x14ac:dyDescent="0.55000000000000004">
      <c r="AC392" s="1"/>
      <c r="AI392" s="1"/>
    </row>
    <row r="393" spans="29:35" x14ac:dyDescent="0.55000000000000004">
      <c r="AC393" s="1"/>
      <c r="AI393" s="1"/>
    </row>
    <row r="394" spans="29:35" x14ac:dyDescent="0.55000000000000004">
      <c r="AC394" s="1"/>
      <c r="AI394" s="1"/>
    </row>
    <row r="395" spans="29:35" x14ac:dyDescent="0.55000000000000004">
      <c r="AC395" s="1"/>
      <c r="AI395" s="1"/>
    </row>
    <row r="396" spans="29:35" x14ac:dyDescent="0.55000000000000004">
      <c r="AC396" s="1"/>
      <c r="AI396" s="1"/>
    </row>
    <row r="397" spans="29:35" x14ac:dyDescent="0.55000000000000004">
      <c r="AC397" s="1"/>
      <c r="AI397" s="1"/>
    </row>
    <row r="398" spans="29:35" x14ac:dyDescent="0.55000000000000004">
      <c r="AC398" s="1"/>
      <c r="AI398" s="1"/>
    </row>
    <row r="399" spans="29:35" x14ac:dyDescent="0.55000000000000004">
      <c r="AC399" s="1"/>
      <c r="AI399" s="1"/>
    </row>
    <row r="400" spans="29:35" x14ac:dyDescent="0.55000000000000004">
      <c r="AC400" s="1"/>
      <c r="AI400" s="1"/>
    </row>
    <row r="401" spans="29:35" x14ac:dyDescent="0.55000000000000004">
      <c r="AC401" s="1"/>
      <c r="AI401" s="1"/>
    </row>
    <row r="402" spans="29:35" x14ac:dyDescent="0.55000000000000004">
      <c r="AC402" s="1"/>
      <c r="AI402" s="1"/>
    </row>
    <row r="403" spans="29:35" x14ac:dyDescent="0.55000000000000004">
      <c r="AC403" s="1"/>
      <c r="AI403" s="1"/>
    </row>
    <row r="404" spans="29:35" x14ac:dyDescent="0.55000000000000004">
      <c r="AC404" s="1"/>
      <c r="AI404" s="1"/>
    </row>
    <row r="405" spans="29:35" x14ac:dyDescent="0.55000000000000004">
      <c r="AC405" s="1"/>
      <c r="AI405" s="1"/>
    </row>
    <row r="406" spans="29:35" x14ac:dyDescent="0.55000000000000004">
      <c r="AC406" s="1"/>
      <c r="AI406" s="1"/>
    </row>
    <row r="407" spans="29:35" x14ac:dyDescent="0.55000000000000004">
      <c r="AC407" s="1"/>
      <c r="AI407" s="1"/>
    </row>
    <row r="408" spans="29:35" x14ac:dyDescent="0.55000000000000004">
      <c r="AC408" s="1"/>
      <c r="AI408" s="1"/>
    </row>
    <row r="409" spans="29:35" x14ac:dyDescent="0.55000000000000004">
      <c r="AC409" s="1"/>
      <c r="AI409" s="1"/>
    </row>
    <row r="410" spans="29:35" x14ac:dyDescent="0.55000000000000004">
      <c r="AC410" s="1"/>
      <c r="AI410" s="1"/>
    </row>
    <row r="411" spans="29:35" x14ac:dyDescent="0.55000000000000004">
      <c r="AC411" s="1"/>
      <c r="AI411" s="1"/>
    </row>
    <row r="412" spans="29:35" x14ac:dyDescent="0.55000000000000004">
      <c r="AC412" s="1"/>
      <c r="AI412" s="1"/>
    </row>
    <row r="413" spans="29:35" x14ac:dyDescent="0.55000000000000004">
      <c r="AC413" s="1"/>
      <c r="AI413" s="1"/>
    </row>
    <row r="414" spans="29:35" x14ac:dyDescent="0.55000000000000004">
      <c r="AC414" s="1"/>
      <c r="AI414" s="1"/>
    </row>
    <row r="415" spans="29:35" x14ac:dyDescent="0.55000000000000004">
      <c r="AC415" s="1"/>
      <c r="AI415" s="1"/>
    </row>
    <row r="416" spans="29:35" x14ac:dyDescent="0.55000000000000004">
      <c r="AC416" s="1"/>
      <c r="AI416" s="1"/>
    </row>
    <row r="417" spans="29:35" x14ac:dyDescent="0.55000000000000004">
      <c r="AC417" s="1"/>
      <c r="AI417" s="1"/>
    </row>
    <row r="418" spans="29:35" x14ac:dyDescent="0.55000000000000004">
      <c r="AC418" s="1"/>
      <c r="AI418" s="1"/>
    </row>
    <row r="419" spans="29:35" x14ac:dyDescent="0.55000000000000004">
      <c r="AC419" s="1"/>
      <c r="AI419" s="1"/>
    </row>
    <row r="420" spans="29:35" x14ac:dyDescent="0.55000000000000004">
      <c r="AC420" s="1"/>
      <c r="AI420" s="1"/>
    </row>
    <row r="421" spans="29:35" x14ac:dyDescent="0.55000000000000004">
      <c r="AC421" s="1"/>
      <c r="AI421" s="1"/>
    </row>
    <row r="422" spans="29:35" x14ac:dyDescent="0.55000000000000004">
      <c r="AC422" s="1"/>
      <c r="AI422" s="1"/>
    </row>
    <row r="423" spans="29:35" x14ac:dyDescent="0.55000000000000004">
      <c r="AC423" s="1"/>
      <c r="AI423" s="1"/>
    </row>
    <row r="424" spans="29:35" x14ac:dyDescent="0.55000000000000004">
      <c r="AC424" s="1"/>
      <c r="AI424" s="1"/>
    </row>
    <row r="425" spans="29:35" x14ac:dyDescent="0.55000000000000004">
      <c r="AC425" s="1"/>
      <c r="AI425" s="1"/>
    </row>
    <row r="426" spans="29:35" x14ac:dyDescent="0.55000000000000004">
      <c r="AC426" s="1"/>
      <c r="AI426" s="1"/>
    </row>
    <row r="427" spans="29:35" x14ac:dyDescent="0.55000000000000004">
      <c r="AC427" s="1"/>
      <c r="AI427" s="1"/>
    </row>
    <row r="428" spans="29:35" x14ac:dyDescent="0.55000000000000004">
      <c r="AC428" s="1"/>
      <c r="AI428" s="1"/>
    </row>
    <row r="429" spans="29:35" x14ac:dyDescent="0.55000000000000004">
      <c r="AC429" s="1"/>
      <c r="AI429" s="1"/>
    </row>
    <row r="430" spans="29:35" x14ac:dyDescent="0.55000000000000004">
      <c r="AC430" s="1"/>
      <c r="AI430" s="1"/>
    </row>
    <row r="431" spans="29:35" x14ac:dyDescent="0.55000000000000004">
      <c r="AC431" s="1"/>
      <c r="AI431" s="1"/>
    </row>
    <row r="432" spans="29:35" x14ac:dyDescent="0.55000000000000004">
      <c r="AC432" s="1"/>
      <c r="AI432" s="1"/>
    </row>
    <row r="433" spans="29:35" x14ac:dyDescent="0.55000000000000004">
      <c r="AC433" s="1"/>
      <c r="AI433" s="1"/>
    </row>
    <row r="434" spans="29:35" x14ac:dyDescent="0.55000000000000004">
      <c r="AC434" s="1"/>
      <c r="AI434" s="1"/>
    </row>
    <row r="435" spans="29:35" x14ac:dyDescent="0.55000000000000004">
      <c r="AC435" s="1"/>
      <c r="AI435" s="1"/>
    </row>
    <row r="436" spans="29:35" x14ac:dyDescent="0.55000000000000004">
      <c r="AC436" s="1"/>
      <c r="AI436" s="1"/>
    </row>
    <row r="437" spans="29:35" x14ac:dyDescent="0.55000000000000004">
      <c r="AC437" s="1"/>
      <c r="AI437" s="1"/>
    </row>
    <row r="438" spans="29:35" x14ac:dyDescent="0.55000000000000004">
      <c r="AC438" s="1"/>
      <c r="AI438" s="1"/>
    </row>
    <row r="439" spans="29:35" x14ac:dyDescent="0.55000000000000004">
      <c r="AC439" s="1"/>
      <c r="AI439" s="1"/>
    </row>
    <row r="440" spans="29:35" x14ac:dyDescent="0.55000000000000004">
      <c r="AC440" s="1"/>
      <c r="AI440" s="1"/>
    </row>
    <row r="441" spans="29:35" x14ac:dyDescent="0.55000000000000004">
      <c r="AC441" s="1"/>
      <c r="AI441" s="1"/>
    </row>
    <row r="442" spans="29:35" x14ac:dyDescent="0.55000000000000004">
      <c r="AC442" s="1"/>
      <c r="AI442" s="1"/>
    </row>
    <row r="443" spans="29:35" x14ac:dyDescent="0.55000000000000004">
      <c r="AC443" s="1"/>
      <c r="AI443" s="1"/>
    </row>
    <row r="444" spans="29:35" x14ac:dyDescent="0.55000000000000004">
      <c r="AC444" s="1"/>
      <c r="AI444" s="1"/>
    </row>
    <row r="445" spans="29:35" x14ac:dyDescent="0.55000000000000004">
      <c r="AC445" s="1"/>
      <c r="AI445" s="1"/>
    </row>
    <row r="446" spans="29:35" x14ac:dyDescent="0.55000000000000004">
      <c r="AC446" s="1"/>
      <c r="AI446" s="1"/>
    </row>
    <row r="447" spans="29:35" x14ac:dyDescent="0.55000000000000004">
      <c r="AC447" s="1"/>
      <c r="AI447" s="1"/>
    </row>
    <row r="448" spans="29:35" x14ac:dyDescent="0.55000000000000004">
      <c r="AC448" s="1"/>
      <c r="AI448" s="1"/>
    </row>
    <row r="449" spans="29:35" x14ac:dyDescent="0.55000000000000004">
      <c r="AC449" s="1"/>
      <c r="AI449" s="1"/>
    </row>
    <row r="450" spans="29:35" x14ac:dyDescent="0.55000000000000004">
      <c r="AC450" s="1"/>
      <c r="AI450" s="1"/>
    </row>
    <row r="451" spans="29:35" x14ac:dyDescent="0.55000000000000004">
      <c r="AC451" s="1"/>
      <c r="AI451" s="1"/>
    </row>
    <row r="452" spans="29:35" x14ac:dyDescent="0.55000000000000004">
      <c r="AC452" s="1"/>
      <c r="AI452" s="1"/>
    </row>
    <row r="453" spans="29:35" x14ac:dyDescent="0.55000000000000004">
      <c r="AC453" s="1"/>
      <c r="AI453" s="1"/>
    </row>
    <row r="454" spans="29:35" x14ac:dyDescent="0.55000000000000004">
      <c r="AC454" s="1"/>
      <c r="AI454" s="1"/>
    </row>
    <row r="455" spans="29:35" x14ac:dyDescent="0.55000000000000004">
      <c r="AC455" s="1"/>
      <c r="AI455" s="1"/>
    </row>
    <row r="456" spans="29:35" x14ac:dyDescent="0.55000000000000004">
      <c r="AC456" s="1"/>
      <c r="AI456" s="1"/>
    </row>
    <row r="457" spans="29:35" x14ac:dyDescent="0.55000000000000004">
      <c r="AC457" s="1"/>
      <c r="AI457" s="1"/>
    </row>
    <row r="458" spans="29:35" x14ac:dyDescent="0.55000000000000004">
      <c r="AC458" s="1"/>
      <c r="AI458" s="1"/>
    </row>
    <row r="459" spans="29:35" x14ac:dyDescent="0.55000000000000004">
      <c r="AC459" s="1"/>
      <c r="AI459" s="1"/>
    </row>
    <row r="460" spans="29:35" x14ac:dyDescent="0.55000000000000004">
      <c r="AC460" s="1"/>
      <c r="AI460" s="1"/>
    </row>
    <row r="461" spans="29:35" x14ac:dyDescent="0.55000000000000004">
      <c r="AC461" s="1"/>
      <c r="AI461" s="1"/>
    </row>
    <row r="462" spans="29:35" x14ac:dyDescent="0.55000000000000004">
      <c r="AC462" s="1"/>
      <c r="AI462" s="1"/>
    </row>
    <row r="463" spans="29:35" x14ac:dyDescent="0.55000000000000004">
      <c r="AC463" s="1"/>
      <c r="AI463" s="1"/>
    </row>
    <row r="464" spans="29:35" x14ac:dyDescent="0.55000000000000004">
      <c r="AC464" s="1"/>
      <c r="AI464" s="1"/>
    </row>
    <row r="465" spans="29:35" x14ac:dyDescent="0.55000000000000004">
      <c r="AC465" s="1"/>
      <c r="AI465" s="1"/>
    </row>
    <row r="466" spans="29:35" x14ac:dyDescent="0.55000000000000004">
      <c r="AC466" s="1"/>
      <c r="AI466" s="1"/>
    </row>
    <row r="467" spans="29:35" x14ac:dyDescent="0.55000000000000004">
      <c r="AC467" s="1"/>
      <c r="AI467" s="1"/>
    </row>
    <row r="468" spans="29:35" x14ac:dyDescent="0.55000000000000004">
      <c r="AC468" s="1"/>
      <c r="AI468" s="1"/>
    </row>
    <row r="469" spans="29:35" x14ac:dyDescent="0.55000000000000004">
      <c r="AC469" s="1"/>
      <c r="AI469" s="1"/>
    </row>
    <row r="470" spans="29:35" x14ac:dyDescent="0.55000000000000004">
      <c r="AC470" s="1"/>
      <c r="AI470" s="1"/>
    </row>
    <row r="471" spans="29:35" x14ac:dyDescent="0.55000000000000004">
      <c r="AC471" s="1"/>
      <c r="AI471" s="1"/>
    </row>
    <row r="472" spans="29:35" x14ac:dyDescent="0.55000000000000004">
      <c r="AC472" s="1"/>
      <c r="AI472" s="1"/>
    </row>
    <row r="473" spans="29:35" x14ac:dyDescent="0.55000000000000004">
      <c r="AC473" s="1"/>
      <c r="AI473" s="1"/>
    </row>
    <row r="474" spans="29:35" x14ac:dyDescent="0.55000000000000004">
      <c r="AC474" s="1"/>
      <c r="AI474" s="1"/>
    </row>
    <row r="475" spans="29:35" x14ac:dyDescent="0.55000000000000004">
      <c r="AC475" s="1"/>
      <c r="AI475" s="1"/>
    </row>
    <row r="476" spans="29:35" x14ac:dyDescent="0.55000000000000004">
      <c r="AC476" s="1"/>
      <c r="AI476" s="1"/>
    </row>
    <row r="477" spans="29:35" x14ac:dyDescent="0.55000000000000004">
      <c r="AC477" s="1"/>
      <c r="AI477" s="1"/>
    </row>
    <row r="478" spans="29:35" x14ac:dyDescent="0.55000000000000004">
      <c r="AC478" s="1"/>
      <c r="AI478" s="1"/>
    </row>
    <row r="479" spans="29:35" x14ac:dyDescent="0.55000000000000004">
      <c r="AC479" s="1"/>
      <c r="AI479" s="1"/>
    </row>
    <row r="480" spans="29:35" x14ac:dyDescent="0.55000000000000004">
      <c r="AC480" s="1"/>
      <c r="AI480" s="1"/>
    </row>
    <row r="481" spans="24:35" x14ac:dyDescent="0.55000000000000004">
      <c r="AC481" s="1"/>
      <c r="AI481" s="1"/>
    </row>
    <row r="482" spans="24:35" x14ac:dyDescent="0.55000000000000004">
      <c r="AC482" s="1"/>
      <c r="AI482" s="1"/>
    </row>
    <row r="483" spans="24:35" x14ac:dyDescent="0.55000000000000004">
      <c r="X483"/>
      <c r="Y483"/>
      <c r="Z483"/>
      <c r="AA483"/>
      <c r="AB483"/>
      <c r="AC483" s="4"/>
      <c r="AD483"/>
      <c r="AE483"/>
      <c r="AF483"/>
      <c r="AG483"/>
      <c r="AH483"/>
    </row>
    <row r="484" spans="24:35" x14ac:dyDescent="0.55000000000000004">
      <c r="X484"/>
      <c r="Y484"/>
      <c r="Z484"/>
      <c r="AA484"/>
      <c r="AB484"/>
      <c r="AC484" s="4"/>
      <c r="AD484"/>
      <c r="AE484"/>
      <c r="AF484"/>
      <c r="AG484"/>
      <c r="AH484"/>
    </row>
    <row r="485" spans="24:35" x14ac:dyDescent="0.55000000000000004">
      <c r="X485"/>
      <c r="Y485"/>
      <c r="Z485"/>
      <c r="AA485"/>
      <c r="AB485"/>
      <c r="AC485" s="4"/>
      <c r="AD485"/>
      <c r="AE485"/>
      <c r="AF485"/>
      <c r="AG485"/>
      <c r="AH485"/>
    </row>
    <row r="486" spans="24:35" x14ac:dyDescent="0.55000000000000004">
      <c r="X486"/>
      <c r="Y486"/>
      <c r="Z486"/>
      <c r="AA486"/>
      <c r="AB486"/>
      <c r="AC486" s="4"/>
      <c r="AD486"/>
      <c r="AE486"/>
      <c r="AF486"/>
      <c r="AG486"/>
      <c r="AH486"/>
    </row>
    <row r="487" spans="24:35" x14ac:dyDescent="0.55000000000000004">
      <c r="X487"/>
      <c r="Y487"/>
      <c r="Z487"/>
      <c r="AA487"/>
      <c r="AB487"/>
      <c r="AC487" s="4"/>
      <c r="AD487"/>
      <c r="AE487"/>
      <c r="AF487"/>
      <c r="AG487"/>
      <c r="AH487"/>
    </row>
    <row r="488" spans="24:35" x14ac:dyDescent="0.55000000000000004">
      <c r="X488"/>
      <c r="Y488"/>
      <c r="Z488"/>
      <c r="AA488"/>
      <c r="AB488"/>
      <c r="AC488" s="4"/>
      <c r="AD488"/>
      <c r="AE488"/>
      <c r="AF488"/>
      <c r="AG488"/>
      <c r="AH488"/>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095EA-15D3-4288-BB4A-05E004CC04A1}">
  <dimension ref="A1:V495"/>
  <sheetViews>
    <sheetView topLeftCell="A2" zoomScale="70" zoomScaleNormal="70" workbookViewId="0">
      <selection activeCell="A19" sqref="A19:B26"/>
    </sheetView>
  </sheetViews>
  <sheetFormatPr defaultRowHeight="14.4" x14ac:dyDescent="0.55000000000000004"/>
  <cols>
    <col min="1" max="1" width="19.3125" style="1" bestFit="1" customWidth="1"/>
    <col min="2" max="2" width="19.20703125" style="1" bestFit="1" customWidth="1"/>
    <col min="3" max="3" width="12.68359375" style="1" customWidth="1"/>
    <col min="4" max="4" width="15.47265625" style="1" bestFit="1" customWidth="1"/>
    <col min="5" max="5" width="14.5234375" style="1" bestFit="1" customWidth="1"/>
    <col min="6" max="6" width="18.15625" style="1" bestFit="1" customWidth="1"/>
    <col min="7" max="7" width="18.83984375" style="1" bestFit="1" customWidth="1"/>
    <col min="8" max="8" width="12.05078125" style="1" bestFit="1" customWidth="1"/>
    <col min="9" max="9" width="19.05078125" style="1" bestFit="1" customWidth="1"/>
    <col min="10" max="10" width="10.20703125" style="1" bestFit="1" customWidth="1"/>
    <col min="11" max="11" width="18.3671875" style="1" bestFit="1" customWidth="1"/>
    <col min="12" max="12" width="19.41796875" style="1" bestFit="1" customWidth="1"/>
    <col min="13" max="13" width="21" style="1" bestFit="1" customWidth="1"/>
    <col min="14" max="14" width="19.41796875" style="1" bestFit="1" customWidth="1"/>
    <col min="15" max="15" width="9.3125" style="1" customWidth="1"/>
    <col min="16" max="16" width="11.83984375" style="1" customWidth="1"/>
    <col min="17" max="17" width="15.47265625" style="1" bestFit="1" customWidth="1"/>
    <col min="18" max="18" width="21" style="1" bestFit="1" customWidth="1"/>
    <col min="19" max="19" width="14.15625" style="1" bestFit="1" customWidth="1"/>
    <col min="20" max="20" width="18.15625" style="1" bestFit="1" customWidth="1"/>
    <col min="21" max="21" width="19.41796875" style="1" bestFit="1" customWidth="1"/>
    <col min="22" max="22" width="13.3671875" style="1" bestFit="1" customWidth="1"/>
    <col min="23" max="23" width="12.68359375" style="1" customWidth="1"/>
    <col min="24" max="24" width="10.47265625" style="1" customWidth="1"/>
    <col min="25" max="16384" width="8.83984375" style="1"/>
  </cols>
  <sheetData>
    <row r="1" spans="1:22" x14ac:dyDescent="0.55000000000000004">
      <c r="A1" s="1" t="s">
        <v>1797</v>
      </c>
      <c r="B1"/>
      <c r="R1" s="17" t="s">
        <v>1780</v>
      </c>
      <c r="S1" s="1" t="s">
        <v>1782</v>
      </c>
      <c r="U1" s="1" t="s">
        <v>1795</v>
      </c>
      <c r="V1" s="1" t="s">
        <v>1781</v>
      </c>
    </row>
    <row r="2" spans="1:22" x14ac:dyDescent="0.55000000000000004">
      <c r="A2" s="20">
        <v>4470200000000</v>
      </c>
      <c r="B2"/>
      <c r="D2" s="27" t="s">
        <v>1780</v>
      </c>
      <c r="E2" t="s">
        <v>1798</v>
      </c>
      <c r="M2" s="17" t="s">
        <v>1780</v>
      </c>
      <c r="N2" s="1" t="s">
        <v>1795</v>
      </c>
      <c r="R2" s="1" t="s">
        <v>1755</v>
      </c>
      <c r="S2" s="18">
        <v>0.89473684210526316</v>
      </c>
      <c r="U2" s="29">
        <v>171</v>
      </c>
      <c r="V2" s="2">
        <v>69.334705639951835</v>
      </c>
    </row>
    <row r="3" spans="1:22" ht="15" x14ac:dyDescent="0.55000000000000004">
      <c r="A3"/>
      <c r="B3"/>
      <c r="D3" s="28" t="s">
        <v>1756</v>
      </c>
      <c r="E3" s="26">
        <v>18</v>
      </c>
      <c r="H3" s="22" t="s">
        <v>1775</v>
      </c>
      <c r="I3" s="1">
        <f>GETPIVOTDATA("person Name",$U$1)</f>
        <v>171</v>
      </c>
      <c r="M3" s="1" t="s">
        <v>30</v>
      </c>
      <c r="N3" s="29">
        <v>69</v>
      </c>
      <c r="R3" s="1" t="s">
        <v>1756</v>
      </c>
      <c r="S3" s="18">
        <v>0.10526315789473684</v>
      </c>
    </row>
    <row r="4" spans="1:22" ht="15" x14ac:dyDescent="0.55000000000000004">
      <c r="A4"/>
      <c r="B4"/>
      <c r="D4" s="28" t="s">
        <v>1755</v>
      </c>
      <c r="E4" s="26">
        <v>153</v>
      </c>
      <c r="H4" s="13"/>
      <c r="M4" s="1" t="s">
        <v>1773</v>
      </c>
      <c r="N4" s="29">
        <v>69</v>
      </c>
      <c r="R4" s="1" t="s">
        <v>1773</v>
      </c>
      <c r="S4" s="18">
        <v>1</v>
      </c>
    </row>
    <row r="5" spans="1:22" ht="15" x14ac:dyDescent="0.55000000000000004">
      <c r="A5"/>
      <c r="B5"/>
      <c r="D5" s="28" t="s">
        <v>1773</v>
      </c>
      <c r="E5" s="26">
        <v>171</v>
      </c>
      <c r="H5" s="23" t="s">
        <v>1776</v>
      </c>
      <c r="I5" s="2">
        <f>GETPIVOTDATA("Age",$V$1)</f>
        <v>69.334705639951835</v>
      </c>
    </row>
    <row r="6" spans="1:22" ht="15" x14ac:dyDescent="0.55000000000000004">
      <c r="A6"/>
      <c r="B6"/>
      <c r="H6" s="13"/>
    </row>
    <row r="7" spans="1:22" ht="15" x14ac:dyDescent="0.55000000000000004">
      <c r="A7"/>
      <c r="B7"/>
      <c r="H7" s="23" t="s">
        <v>1777</v>
      </c>
      <c r="I7" s="1" t="str">
        <f>M3</f>
        <v>United States</v>
      </c>
    </row>
    <row r="8" spans="1:22" ht="15" x14ac:dyDescent="0.55000000000000004">
      <c r="A8"/>
      <c r="B8"/>
      <c r="H8" s="13"/>
    </row>
    <row r="9" spans="1:22" ht="15" x14ac:dyDescent="0.55000000000000004">
      <c r="A9"/>
      <c r="B9"/>
      <c r="H9" s="23" t="s">
        <v>1778</v>
      </c>
      <c r="I9" s="18" t="s">
        <v>1755</v>
      </c>
      <c r="J9" s="19">
        <f>GETPIVOTDATA("gender",$R$1,"gender","Male")</f>
        <v>0.89473684210526316</v>
      </c>
      <c r="K9" s="18"/>
    </row>
    <row r="10" spans="1:22" ht="15" x14ac:dyDescent="0.55000000000000004">
      <c r="A10"/>
      <c r="B10"/>
      <c r="H10" s="13"/>
      <c r="I10" s="1" t="s">
        <v>1756</v>
      </c>
      <c r="J10" s="19">
        <f>GETPIVOTDATA("gender",$R$1,"gender","Female")</f>
        <v>0.10526315789473684</v>
      </c>
      <c r="K10" s="18"/>
    </row>
    <row r="11" spans="1:22" x14ac:dyDescent="0.55000000000000004">
      <c r="A11"/>
      <c r="B11"/>
    </row>
    <row r="12" spans="1:22" ht="15" x14ac:dyDescent="0.55000000000000004">
      <c r="A12"/>
      <c r="B12"/>
      <c r="D12"/>
      <c r="E12"/>
      <c r="H12" s="23" t="s">
        <v>1779</v>
      </c>
      <c r="I12" s="21">
        <f>GETPIVOTDATA("final Worth",$A$1)</f>
        <v>4470200000000</v>
      </c>
    </row>
    <row r="13" spans="1:22" x14ac:dyDescent="0.55000000000000004">
      <c r="A13"/>
      <c r="B13"/>
      <c r="C13"/>
    </row>
    <row r="14" spans="1:22" x14ac:dyDescent="0.55000000000000004">
      <c r="A14" s="24"/>
      <c r="B14" s="25"/>
      <c r="C14" s="25"/>
      <c r="D14" s="25"/>
      <c r="E14" s="24"/>
      <c r="F14" s="24"/>
      <c r="G14" s="24"/>
      <c r="H14" s="24"/>
      <c r="I14" s="24"/>
      <c r="J14" s="24"/>
      <c r="K14" s="24"/>
    </row>
    <row r="15" spans="1:22" x14ac:dyDescent="0.55000000000000004">
      <c r="B15"/>
      <c r="C15"/>
      <c r="D15"/>
    </row>
    <row r="16" spans="1:22" x14ac:dyDescent="0.55000000000000004">
      <c r="B16"/>
      <c r="C16"/>
      <c r="D16"/>
    </row>
    <row r="17" spans="1:22" x14ac:dyDescent="0.55000000000000004">
      <c r="B17"/>
      <c r="C17"/>
      <c r="D17"/>
    </row>
    <row r="18" spans="1:22" x14ac:dyDescent="0.55000000000000004">
      <c r="B18"/>
      <c r="C18"/>
      <c r="D18"/>
      <c r="T18"/>
      <c r="U18" s="1" t="s">
        <v>1805</v>
      </c>
      <c r="V18" s="1" t="s">
        <v>1800</v>
      </c>
    </row>
    <row r="19" spans="1:22" x14ac:dyDescent="0.55000000000000004">
      <c r="A19" s="27" t="s">
        <v>1780</v>
      </c>
      <c r="B19" t="s">
        <v>1795</v>
      </c>
      <c r="C19"/>
      <c r="E19" s="27" t="s">
        <v>1780</v>
      </c>
      <c r="F19" s="30" t="s">
        <v>1804</v>
      </c>
      <c r="G19" t="s">
        <v>1799</v>
      </c>
      <c r="H19" t="s">
        <v>1800</v>
      </c>
      <c r="K19" s="27" t="s">
        <v>1780</v>
      </c>
      <c r="L19" t="s">
        <v>1795</v>
      </c>
      <c r="M19" t="s">
        <v>1806</v>
      </c>
      <c r="N19" s="1" t="s">
        <v>1807</v>
      </c>
      <c r="Q19" s="27" t="s">
        <v>1780</v>
      </c>
      <c r="R19" t="s">
        <v>1795</v>
      </c>
      <c r="S19" s="27" t="s">
        <v>5</v>
      </c>
      <c r="T19" t="s">
        <v>1804</v>
      </c>
      <c r="U19" s="1" t="str">
        <f>S20</f>
        <v>LVMH</v>
      </c>
      <c r="V19" s="21">
        <f>T20</f>
        <v>211000000000</v>
      </c>
    </row>
    <row r="20" spans="1:22" x14ac:dyDescent="0.55000000000000004">
      <c r="A20" s="28" t="s">
        <v>35</v>
      </c>
      <c r="B20" s="26">
        <v>29</v>
      </c>
      <c r="C20"/>
      <c r="E20" s="28" t="s">
        <v>22</v>
      </c>
      <c r="F20" s="30">
        <v>211000000000</v>
      </c>
      <c r="G20" t="str">
        <f>E20</f>
        <v>Bernard Arnault &amp; family</v>
      </c>
      <c r="H20" s="31">
        <f>F20</f>
        <v>211000000000</v>
      </c>
      <c r="K20" s="28" t="s">
        <v>64</v>
      </c>
      <c r="L20" s="26">
        <v>3</v>
      </c>
      <c r="M20" t="str">
        <f>K20</f>
        <v>Mexico</v>
      </c>
      <c r="N20">
        <f>L20</f>
        <v>3</v>
      </c>
      <c r="Q20" s="28" t="s">
        <v>1802</v>
      </c>
      <c r="R20" s="26">
        <v>54</v>
      </c>
      <c r="S20" t="s">
        <v>25</v>
      </c>
      <c r="T20" s="30">
        <v>211000000000</v>
      </c>
      <c r="U20" s="1" t="str">
        <f>S21</f>
        <v>Walmart</v>
      </c>
      <c r="V20" s="21">
        <f>T21</f>
        <v>194300000000</v>
      </c>
    </row>
    <row r="21" spans="1:22" x14ac:dyDescent="0.55000000000000004">
      <c r="A21" s="28" t="s">
        <v>46</v>
      </c>
      <c r="B21" s="26">
        <v>27</v>
      </c>
      <c r="C21"/>
      <c r="E21" s="28" t="s">
        <v>29</v>
      </c>
      <c r="F21" s="30">
        <v>180000000000</v>
      </c>
      <c r="G21" t="str">
        <f t="shared" ref="G21:H29" si="0">E21</f>
        <v>Elon Musk</v>
      </c>
      <c r="H21" s="31">
        <f t="shared" si="0"/>
        <v>180000000000</v>
      </c>
      <c r="K21" s="28" t="s">
        <v>510</v>
      </c>
      <c r="L21" s="26">
        <v>3</v>
      </c>
      <c r="M21" t="str">
        <f t="shared" ref="M21:N31" si="1">K21</f>
        <v>Thailand</v>
      </c>
      <c r="N21">
        <f t="shared" si="1"/>
        <v>3</v>
      </c>
      <c r="Q21" s="28" t="s">
        <v>1803</v>
      </c>
      <c r="R21" s="26">
        <v>117</v>
      </c>
      <c r="S21" t="s">
        <v>116</v>
      </c>
      <c r="T21" s="30">
        <v>194300000000</v>
      </c>
      <c r="U21" s="1" t="str">
        <f>S22</f>
        <v>Microsoft</v>
      </c>
      <c r="V21" s="21">
        <f>T22</f>
        <v>184700000000</v>
      </c>
    </row>
    <row r="22" spans="1:22" x14ac:dyDescent="0.55000000000000004">
      <c r="A22" s="28" t="s">
        <v>21</v>
      </c>
      <c r="B22" s="26">
        <v>20</v>
      </c>
      <c r="C22"/>
      <c r="E22" s="28" t="s">
        <v>36</v>
      </c>
      <c r="F22" s="30">
        <v>114000000000</v>
      </c>
      <c r="G22" t="str">
        <f t="shared" si="0"/>
        <v>Jeff Bezos</v>
      </c>
      <c r="H22" s="31">
        <f t="shared" si="0"/>
        <v>114000000000</v>
      </c>
      <c r="K22" s="28" t="s">
        <v>289</v>
      </c>
      <c r="L22" s="26">
        <v>3</v>
      </c>
      <c r="M22" t="str">
        <f t="shared" si="1"/>
        <v>United Arab Emirates</v>
      </c>
      <c r="N22">
        <f t="shared" si="1"/>
        <v>3</v>
      </c>
      <c r="Q22" s="28" t="s">
        <v>1773</v>
      </c>
      <c r="R22" s="26">
        <v>171</v>
      </c>
      <c r="S22" t="s">
        <v>53</v>
      </c>
      <c r="T22" s="30">
        <v>184700000000</v>
      </c>
      <c r="U22" s="1" t="str">
        <f>S23</f>
        <v>Tesla, SpaceX</v>
      </c>
      <c r="V22" s="21">
        <f>T23</f>
        <v>180000000000</v>
      </c>
    </row>
    <row r="23" spans="1:22" x14ac:dyDescent="0.55000000000000004">
      <c r="A23" s="28" t="s">
        <v>96</v>
      </c>
      <c r="B23" s="26">
        <v>14</v>
      </c>
      <c r="C23"/>
      <c r="E23" s="28" t="s">
        <v>41</v>
      </c>
      <c r="F23" s="30">
        <v>107000000000</v>
      </c>
      <c r="G23" t="str">
        <f t="shared" si="0"/>
        <v>Larry Ellison</v>
      </c>
      <c r="H23" s="31">
        <f t="shared" si="0"/>
        <v>107000000000</v>
      </c>
      <c r="K23" s="28" t="s">
        <v>149</v>
      </c>
      <c r="L23" s="26">
        <v>5</v>
      </c>
      <c r="M23" t="str">
        <f t="shared" si="1"/>
        <v>Germany</v>
      </c>
      <c r="N23">
        <f t="shared" si="1"/>
        <v>5</v>
      </c>
      <c r="Q23"/>
      <c r="R23"/>
      <c r="S23" t="s">
        <v>32</v>
      </c>
      <c r="T23" s="30">
        <v>180000000000</v>
      </c>
      <c r="U23" s="1" t="str">
        <f>S24</f>
        <v>Google</v>
      </c>
      <c r="V23" s="21">
        <f>T24</f>
        <v>164200000000</v>
      </c>
    </row>
    <row r="24" spans="1:22" x14ac:dyDescent="0.55000000000000004">
      <c r="A24" s="28" t="s">
        <v>68</v>
      </c>
      <c r="B24" s="26">
        <v>12</v>
      </c>
      <c r="C24"/>
      <c r="E24" s="28" t="s">
        <v>47</v>
      </c>
      <c r="F24" s="30">
        <v>106000000000</v>
      </c>
      <c r="G24" t="str">
        <f t="shared" si="0"/>
        <v>Warren Buffett</v>
      </c>
      <c r="H24" s="31">
        <f t="shared" si="0"/>
        <v>106000000000</v>
      </c>
      <c r="K24" s="28" t="s">
        <v>259</v>
      </c>
      <c r="L24" s="26">
        <v>5</v>
      </c>
      <c r="M24" t="str">
        <f t="shared" si="1"/>
        <v>Australia</v>
      </c>
      <c r="N24">
        <f t="shared" si="1"/>
        <v>5</v>
      </c>
      <c r="Q24"/>
      <c r="R24"/>
      <c r="S24" t="s">
        <v>84</v>
      </c>
      <c r="T24" s="30">
        <v>164200000000</v>
      </c>
      <c r="U24" s="1" t="str">
        <f>S25</f>
        <v>Amazon</v>
      </c>
      <c r="V24" s="21">
        <f>T25</f>
        <v>138400000000</v>
      </c>
    </row>
    <row r="25" spans="1:22" x14ac:dyDescent="0.55000000000000004">
      <c r="A25" s="28" t="s">
        <v>257</v>
      </c>
      <c r="B25" s="26">
        <v>12</v>
      </c>
      <c r="C25"/>
      <c r="E25" s="28" t="s">
        <v>52</v>
      </c>
      <c r="F25" s="30">
        <v>104000000000</v>
      </c>
      <c r="G25" t="str">
        <f t="shared" si="0"/>
        <v>Bill Gates</v>
      </c>
      <c r="H25" s="31">
        <f t="shared" si="0"/>
        <v>104000000000</v>
      </c>
      <c r="K25" s="28" t="s">
        <v>160</v>
      </c>
      <c r="L25" s="26">
        <v>7</v>
      </c>
      <c r="M25" t="str">
        <f t="shared" si="1"/>
        <v>Switzerland</v>
      </c>
      <c r="N25">
        <f t="shared" si="1"/>
        <v>7</v>
      </c>
      <c r="Q25"/>
      <c r="R25"/>
      <c r="S25" t="s">
        <v>38</v>
      </c>
      <c r="T25" s="30">
        <v>138400000000</v>
      </c>
      <c r="U25" s="1" t="str">
        <f>S26</f>
        <v>Diversified</v>
      </c>
      <c r="V25" s="21">
        <f>T26</f>
        <v>116300000000</v>
      </c>
    </row>
    <row r="26" spans="1:22" x14ac:dyDescent="0.55000000000000004">
      <c r="A26" s="28" t="s">
        <v>1773</v>
      </c>
      <c r="B26" s="26">
        <v>114</v>
      </c>
      <c r="C26"/>
      <c r="E26" s="28" t="s">
        <v>57</v>
      </c>
      <c r="F26" s="30">
        <v>94500000000</v>
      </c>
      <c r="G26" t="str">
        <f t="shared" si="0"/>
        <v>Michael Bloomberg</v>
      </c>
      <c r="H26" s="31">
        <f t="shared" si="0"/>
        <v>94500000000</v>
      </c>
      <c r="K26" s="28" t="s">
        <v>23</v>
      </c>
      <c r="L26" s="26">
        <v>7</v>
      </c>
      <c r="M26" t="str">
        <f t="shared" si="1"/>
        <v>France</v>
      </c>
      <c r="N26">
        <f t="shared" si="1"/>
        <v>7</v>
      </c>
      <c r="Q26"/>
      <c r="R26"/>
      <c r="S26" t="s">
        <v>68</v>
      </c>
      <c r="T26" s="30">
        <v>116300000000</v>
      </c>
      <c r="U26" s="1" t="str">
        <f>S27</f>
        <v>Oracle</v>
      </c>
      <c r="V26" s="21">
        <f>T27</f>
        <v>107000000000</v>
      </c>
    </row>
    <row r="27" spans="1:22" x14ac:dyDescent="0.55000000000000004">
      <c r="A27"/>
      <c r="B27"/>
      <c r="C27"/>
      <c r="E27" s="28" t="s">
        <v>63</v>
      </c>
      <c r="F27" s="30">
        <v>93000000000</v>
      </c>
      <c r="G27" t="str">
        <f t="shared" si="0"/>
        <v>Carlos Slim Helu &amp; family</v>
      </c>
      <c r="H27" s="31">
        <f t="shared" si="0"/>
        <v>93000000000</v>
      </c>
      <c r="K27" s="28" t="s">
        <v>70</v>
      </c>
      <c r="L27" s="26">
        <v>9</v>
      </c>
      <c r="M27" t="str">
        <f t="shared" si="1"/>
        <v>India</v>
      </c>
      <c r="N27">
        <f t="shared" si="1"/>
        <v>9</v>
      </c>
      <c r="Q27"/>
      <c r="R27"/>
      <c r="S27" t="s">
        <v>43</v>
      </c>
      <c r="T27" s="30">
        <v>107000000000</v>
      </c>
      <c r="U27" s="1" t="str">
        <f>S28</f>
        <v>Berkshire Hathaway</v>
      </c>
      <c r="V27" s="21">
        <f>T28</f>
        <v>106000000000</v>
      </c>
    </row>
    <row r="28" spans="1:22" x14ac:dyDescent="0.55000000000000004">
      <c r="A28"/>
      <c r="B28"/>
      <c r="C28"/>
      <c r="E28" s="28" t="s">
        <v>69</v>
      </c>
      <c r="F28" s="30">
        <v>83400000000</v>
      </c>
      <c r="G28" t="str">
        <f t="shared" si="0"/>
        <v>Mukesh Ambani</v>
      </c>
      <c r="H28" s="31">
        <f t="shared" si="0"/>
        <v>83400000000</v>
      </c>
      <c r="K28" s="28" t="s">
        <v>212</v>
      </c>
      <c r="L28" s="26">
        <v>9</v>
      </c>
      <c r="M28" t="str">
        <f t="shared" si="1"/>
        <v>United Kingdom</v>
      </c>
      <c r="N28">
        <f t="shared" si="1"/>
        <v>9</v>
      </c>
      <c r="Q28"/>
      <c r="R28"/>
      <c r="S28" t="s">
        <v>49</v>
      </c>
      <c r="T28" s="30">
        <v>106000000000</v>
      </c>
      <c r="U28" s="1">
        <f>J30</f>
        <v>0</v>
      </c>
      <c r="V28" s="21" t="e">
        <f>#REF!</f>
        <v>#REF!</v>
      </c>
    </row>
    <row r="29" spans="1:22" x14ac:dyDescent="0.55000000000000004">
      <c r="A29"/>
      <c r="B29"/>
      <c r="C29"/>
      <c r="E29" s="28" t="s">
        <v>74</v>
      </c>
      <c r="F29" s="30">
        <v>80700000000</v>
      </c>
      <c r="G29" t="str">
        <f t="shared" si="0"/>
        <v>Steve Ballmer</v>
      </c>
      <c r="H29" s="31">
        <f t="shared" si="0"/>
        <v>80700000000</v>
      </c>
      <c r="K29" s="28" t="s">
        <v>309</v>
      </c>
      <c r="L29" s="26">
        <v>10</v>
      </c>
      <c r="M29" t="str">
        <f t="shared" si="1"/>
        <v>Russia</v>
      </c>
      <c r="N29">
        <f t="shared" si="1"/>
        <v>10</v>
      </c>
      <c r="S29" t="s">
        <v>62</v>
      </c>
      <c r="T29" s="30">
        <v>100800000000</v>
      </c>
    </row>
    <row r="30" spans="1:22" x14ac:dyDescent="0.55000000000000004">
      <c r="A30"/>
      <c r="B30"/>
      <c r="C30"/>
      <c r="E30" s="28" t="s">
        <v>1773</v>
      </c>
      <c r="F30" s="30">
        <v>1173600000000</v>
      </c>
      <c r="H30"/>
      <c r="I30"/>
      <c r="J30"/>
      <c r="K30" s="28" t="s">
        <v>98</v>
      </c>
      <c r="L30" s="26">
        <v>25</v>
      </c>
      <c r="M30" t="str">
        <f t="shared" si="1"/>
        <v>China</v>
      </c>
      <c r="N30">
        <f t="shared" si="1"/>
        <v>25</v>
      </c>
      <c r="S30" t="s">
        <v>1773</v>
      </c>
      <c r="T30" s="30">
        <v>1502700000000</v>
      </c>
    </row>
    <row r="31" spans="1:22" x14ac:dyDescent="0.55000000000000004">
      <c r="A31"/>
      <c r="B31"/>
      <c r="C31"/>
      <c r="H31"/>
      <c r="I31"/>
      <c r="J31"/>
      <c r="K31" s="28" t="s">
        <v>30</v>
      </c>
      <c r="L31" s="26">
        <v>69</v>
      </c>
      <c r="M31" t="str">
        <f t="shared" si="1"/>
        <v>United States</v>
      </c>
      <c r="N31">
        <f t="shared" si="1"/>
        <v>69</v>
      </c>
    </row>
    <row r="32" spans="1:22" x14ac:dyDescent="0.55000000000000004">
      <c r="A32"/>
      <c r="B32"/>
      <c r="C32"/>
      <c r="D32"/>
      <c r="E32"/>
      <c r="F32"/>
      <c r="G32"/>
      <c r="H32"/>
      <c r="I32"/>
      <c r="J32"/>
      <c r="K32" s="28" t="s">
        <v>1773</v>
      </c>
      <c r="L32" s="26">
        <v>155</v>
      </c>
    </row>
    <row r="33" spans="1:11" x14ac:dyDescent="0.55000000000000004">
      <c r="A33"/>
      <c r="B33"/>
      <c r="C33"/>
      <c r="D33"/>
      <c r="E33"/>
      <c r="F33"/>
      <c r="G33"/>
      <c r="H33"/>
      <c r="I33"/>
      <c r="J33"/>
      <c r="K33"/>
    </row>
    <row r="34" spans="1:11" x14ac:dyDescent="0.55000000000000004">
      <c r="A34"/>
      <c r="B34"/>
      <c r="C34"/>
      <c r="D34"/>
      <c r="E34"/>
      <c r="F34"/>
      <c r="G34"/>
      <c r="H34"/>
      <c r="I34"/>
      <c r="J34"/>
      <c r="K34"/>
    </row>
    <row r="35" spans="1:11" x14ac:dyDescent="0.55000000000000004">
      <c r="A35"/>
      <c r="B35"/>
      <c r="C35"/>
      <c r="D35"/>
      <c r="E35"/>
      <c r="F35"/>
      <c r="G35"/>
      <c r="H35"/>
      <c r="I35"/>
      <c r="J35"/>
      <c r="K35"/>
    </row>
    <row r="36" spans="1:11" x14ac:dyDescent="0.55000000000000004">
      <c r="A36"/>
      <c r="B36"/>
      <c r="C36"/>
      <c r="D36"/>
      <c r="E36"/>
      <c r="F36"/>
      <c r="G36"/>
      <c r="H36"/>
      <c r="I36"/>
      <c r="J36"/>
      <c r="K36"/>
    </row>
    <row r="37" spans="1:11" x14ac:dyDescent="0.55000000000000004">
      <c r="A37"/>
      <c r="B37"/>
      <c r="C37"/>
      <c r="H37"/>
      <c r="I37"/>
      <c r="J37"/>
      <c r="K37"/>
    </row>
    <row r="38" spans="1:11" x14ac:dyDescent="0.55000000000000004">
      <c r="A38"/>
      <c r="B38"/>
      <c r="C38"/>
      <c r="H38"/>
      <c r="I38"/>
      <c r="J38"/>
      <c r="K38"/>
    </row>
    <row r="39" spans="1:11" x14ac:dyDescent="0.55000000000000004">
      <c r="A39"/>
      <c r="B39"/>
      <c r="C39"/>
      <c r="H39"/>
      <c r="I39"/>
      <c r="J39"/>
      <c r="K39"/>
    </row>
    <row r="40" spans="1:11" x14ac:dyDescent="0.55000000000000004">
      <c r="A40"/>
      <c r="B40"/>
      <c r="C40"/>
      <c r="H40"/>
      <c r="I40"/>
      <c r="J40"/>
      <c r="K40"/>
    </row>
    <row r="41" spans="1:11" x14ac:dyDescent="0.55000000000000004">
      <c r="A41"/>
      <c r="B41"/>
      <c r="C41"/>
      <c r="H41"/>
      <c r="I41"/>
      <c r="J41"/>
      <c r="K41"/>
    </row>
    <row r="42" spans="1:11" x14ac:dyDescent="0.55000000000000004">
      <c r="A42"/>
      <c r="B42"/>
      <c r="C42"/>
      <c r="H42"/>
      <c r="I42"/>
      <c r="J42"/>
    </row>
    <row r="43" spans="1:11" x14ac:dyDescent="0.55000000000000004">
      <c r="A43"/>
      <c r="B43"/>
      <c r="C43"/>
      <c r="H43"/>
      <c r="I43"/>
      <c r="J43"/>
    </row>
    <row r="44" spans="1:11" x14ac:dyDescent="0.55000000000000004">
      <c r="A44"/>
      <c r="B44"/>
      <c r="C44"/>
      <c r="H44"/>
      <c r="I44"/>
      <c r="J44"/>
    </row>
    <row r="45" spans="1:11" x14ac:dyDescent="0.55000000000000004">
      <c r="A45"/>
      <c r="B45"/>
      <c r="C45"/>
      <c r="H45"/>
      <c r="I45"/>
      <c r="J45"/>
    </row>
    <row r="46" spans="1:11" x14ac:dyDescent="0.55000000000000004">
      <c r="A46"/>
      <c r="B46"/>
      <c r="C46"/>
      <c r="H46"/>
      <c r="I46"/>
      <c r="J46"/>
    </row>
    <row r="47" spans="1:11" x14ac:dyDescent="0.55000000000000004">
      <c r="A47"/>
      <c r="B47"/>
      <c r="C47"/>
      <c r="H47"/>
      <c r="I47"/>
      <c r="J47"/>
    </row>
    <row r="48" spans="1:11" x14ac:dyDescent="0.55000000000000004">
      <c r="A48"/>
      <c r="B48"/>
      <c r="C48"/>
      <c r="D48"/>
      <c r="E48"/>
      <c r="F48"/>
      <c r="G48"/>
      <c r="H48"/>
      <c r="I48"/>
      <c r="J48"/>
    </row>
    <row r="49" spans="1:10" x14ac:dyDescent="0.55000000000000004">
      <c r="A49"/>
      <c r="B49"/>
      <c r="C49"/>
      <c r="D49"/>
      <c r="E49"/>
      <c r="F49"/>
      <c r="G49"/>
      <c r="H49"/>
      <c r="I49"/>
      <c r="J49"/>
    </row>
    <row r="50" spans="1:10" x14ac:dyDescent="0.55000000000000004">
      <c r="A50"/>
      <c r="B50"/>
      <c r="C50"/>
      <c r="D50"/>
      <c r="E50"/>
      <c r="F50"/>
      <c r="G50"/>
      <c r="H50"/>
      <c r="I50"/>
      <c r="J50"/>
    </row>
    <row r="51" spans="1:10" x14ac:dyDescent="0.55000000000000004">
      <c r="A51"/>
      <c r="B51"/>
      <c r="C51"/>
      <c r="D51"/>
      <c r="E51"/>
      <c r="F51"/>
      <c r="G51"/>
      <c r="H51"/>
      <c r="I51"/>
      <c r="J51"/>
    </row>
    <row r="52" spans="1:10" x14ac:dyDescent="0.55000000000000004">
      <c r="A52"/>
      <c r="B52"/>
      <c r="C52"/>
      <c r="D52"/>
      <c r="E52"/>
      <c r="F52"/>
      <c r="G52"/>
      <c r="H52"/>
      <c r="I52"/>
      <c r="J52"/>
    </row>
    <row r="53" spans="1:10" x14ac:dyDescent="0.55000000000000004">
      <c r="A53"/>
      <c r="B53"/>
      <c r="D53"/>
      <c r="E53"/>
      <c r="F53"/>
      <c r="G53"/>
      <c r="H53"/>
      <c r="I53"/>
      <c r="J53"/>
    </row>
    <row r="54" spans="1:10" x14ac:dyDescent="0.55000000000000004">
      <c r="A54"/>
      <c r="B54"/>
      <c r="D54"/>
      <c r="E54"/>
      <c r="F54"/>
      <c r="G54"/>
      <c r="H54"/>
      <c r="I54"/>
      <c r="J54"/>
    </row>
    <row r="55" spans="1:10" x14ac:dyDescent="0.55000000000000004">
      <c r="A55"/>
      <c r="B55"/>
      <c r="D55"/>
      <c r="E55"/>
      <c r="G55"/>
      <c r="H55"/>
      <c r="I55"/>
      <c r="J55"/>
    </row>
    <row r="56" spans="1:10" x14ac:dyDescent="0.55000000000000004">
      <c r="A56"/>
      <c r="B56"/>
      <c r="D56"/>
      <c r="E56"/>
      <c r="G56"/>
      <c r="H56"/>
      <c r="I56"/>
      <c r="J56"/>
    </row>
    <row r="57" spans="1:10" x14ac:dyDescent="0.55000000000000004">
      <c r="A57"/>
      <c r="B57"/>
      <c r="D57"/>
      <c r="E57"/>
      <c r="G57"/>
      <c r="H57"/>
      <c r="I57"/>
      <c r="J57"/>
    </row>
    <row r="58" spans="1:10" x14ac:dyDescent="0.55000000000000004">
      <c r="A58"/>
      <c r="B58"/>
      <c r="D58"/>
      <c r="E58"/>
      <c r="G58"/>
      <c r="H58"/>
      <c r="I58"/>
      <c r="J58"/>
    </row>
    <row r="59" spans="1:10" x14ac:dyDescent="0.55000000000000004">
      <c r="A59"/>
      <c r="B59"/>
      <c r="D59"/>
      <c r="E59"/>
      <c r="G59"/>
      <c r="H59"/>
      <c r="I59"/>
      <c r="J59"/>
    </row>
    <row r="60" spans="1:10" x14ac:dyDescent="0.55000000000000004">
      <c r="A60"/>
      <c r="B60"/>
      <c r="D60"/>
      <c r="E60"/>
      <c r="G60"/>
      <c r="H60"/>
      <c r="I60"/>
      <c r="J60"/>
    </row>
    <row r="61" spans="1:10" x14ac:dyDescent="0.55000000000000004">
      <c r="A61"/>
      <c r="B61"/>
      <c r="D61"/>
      <c r="E61"/>
      <c r="G61"/>
      <c r="H61"/>
      <c r="I61"/>
      <c r="J61"/>
    </row>
    <row r="62" spans="1:10" x14ac:dyDescent="0.55000000000000004">
      <c r="A62"/>
      <c r="B62"/>
      <c r="D62"/>
      <c r="E62"/>
      <c r="G62"/>
      <c r="H62"/>
      <c r="I62"/>
      <c r="J62"/>
    </row>
    <row r="63" spans="1:10" x14ac:dyDescent="0.55000000000000004">
      <c r="A63"/>
      <c r="B63"/>
      <c r="D63"/>
      <c r="E63"/>
      <c r="G63"/>
      <c r="H63"/>
      <c r="I63"/>
      <c r="J63"/>
    </row>
    <row r="64" spans="1:10" x14ac:dyDescent="0.55000000000000004">
      <c r="A64"/>
      <c r="B64"/>
      <c r="D64"/>
      <c r="E64"/>
      <c r="G64"/>
      <c r="H64"/>
      <c r="I64"/>
      <c r="J64"/>
    </row>
    <row r="65" spans="1:10" x14ac:dyDescent="0.55000000000000004">
      <c r="A65"/>
      <c r="B65"/>
      <c r="D65"/>
      <c r="E65"/>
      <c r="G65"/>
      <c r="H65"/>
      <c r="I65"/>
      <c r="J65"/>
    </row>
    <row r="66" spans="1:10" x14ac:dyDescent="0.55000000000000004">
      <c r="A66"/>
      <c r="B66"/>
      <c r="D66"/>
      <c r="E66"/>
      <c r="G66"/>
      <c r="H66"/>
      <c r="I66"/>
      <c r="J66"/>
    </row>
    <row r="67" spans="1:10" x14ac:dyDescent="0.55000000000000004">
      <c r="A67"/>
      <c r="B67"/>
      <c r="D67"/>
      <c r="E67"/>
      <c r="G67"/>
      <c r="H67"/>
      <c r="I67"/>
      <c r="J67"/>
    </row>
    <row r="68" spans="1:10" x14ac:dyDescent="0.55000000000000004">
      <c r="A68"/>
      <c r="B68"/>
      <c r="D68"/>
      <c r="E68"/>
      <c r="G68"/>
      <c r="H68"/>
      <c r="I68"/>
      <c r="J68"/>
    </row>
    <row r="69" spans="1:10" x14ac:dyDescent="0.55000000000000004">
      <c r="A69"/>
      <c r="B69"/>
      <c r="D69"/>
      <c r="E69"/>
      <c r="G69"/>
      <c r="H69"/>
      <c r="I69"/>
      <c r="J69"/>
    </row>
    <row r="70" spans="1:10" x14ac:dyDescent="0.55000000000000004">
      <c r="A70"/>
      <c r="B70"/>
      <c r="D70"/>
      <c r="E70"/>
      <c r="G70"/>
      <c r="H70"/>
      <c r="I70"/>
      <c r="J70"/>
    </row>
    <row r="71" spans="1:10" x14ac:dyDescent="0.55000000000000004">
      <c r="A71"/>
      <c r="B71"/>
      <c r="D71"/>
      <c r="E71"/>
      <c r="G71"/>
      <c r="H71"/>
      <c r="I71"/>
      <c r="J71"/>
    </row>
    <row r="72" spans="1:10" x14ac:dyDescent="0.55000000000000004">
      <c r="A72"/>
      <c r="B72"/>
      <c r="D72"/>
      <c r="E72"/>
      <c r="G72"/>
      <c r="H72"/>
      <c r="I72"/>
      <c r="J72"/>
    </row>
    <row r="73" spans="1:10" x14ac:dyDescent="0.55000000000000004">
      <c r="A73"/>
      <c r="B73"/>
      <c r="D73"/>
      <c r="E73"/>
      <c r="G73"/>
      <c r="H73"/>
      <c r="I73"/>
      <c r="J73"/>
    </row>
    <row r="74" spans="1:10" x14ac:dyDescent="0.55000000000000004">
      <c r="A74"/>
      <c r="B74"/>
      <c r="D74"/>
      <c r="E74"/>
      <c r="G74"/>
      <c r="H74"/>
      <c r="I74"/>
      <c r="J74"/>
    </row>
    <row r="75" spans="1:10" x14ac:dyDescent="0.55000000000000004">
      <c r="A75"/>
      <c r="B75"/>
      <c r="D75"/>
      <c r="E75"/>
      <c r="G75"/>
      <c r="H75"/>
      <c r="I75"/>
      <c r="J75"/>
    </row>
    <row r="76" spans="1:10" x14ac:dyDescent="0.55000000000000004">
      <c r="A76"/>
      <c r="B76"/>
      <c r="D76"/>
      <c r="E76"/>
      <c r="G76"/>
      <c r="H76"/>
      <c r="I76"/>
      <c r="J76"/>
    </row>
    <row r="77" spans="1:10" x14ac:dyDescent="0.55000000000000004">
      <c r="A77"/>
      <c r="B77"/>
      <c r="D77"/>
      <c r="E77"/>
      <c r="G77"/>
      <c r="H77"/>
      <c r="I77"/>
      <c r="J77"/>
    </row>
    <row r="78" spans="1:10" x14ac:dyDescent="0.55000000000000004">
      <c r="A78"/>
      <c r="B78"/>
      <c r="D78"/>
      <c r="E78"/>
      <c r="G78"/>
      <c r="H78"/>
      <c r="I78"/>
      <c r="J78"/>
    </row>
    <row r="79" spans="1:10" x14ac:dyDescent="0.55000000000000004">
      <c r="A79"/>
      <c r="B79"/>
      <c r="D79"/>
      <c r="E79"/>
      <c r="G79"/>
      <c r="H79"/>
      <c r="I79"/>
      <c r="J79"/>
    </row>
    <row r="80" spans="1:10" x14ac:dyDescent="0.55000000000000004">
      <c r="A80"/>
      <c r="B80"/>
      <c r="D80"/>
      <c r="E80"/>
      <c r="G80"/>
      <c r="H80"/>
      <c r="I80"/>
      <c r="J80"/>
    </row>
    <row r="81" spans="1:10" x14ac:dyDescent="0.55000000000000004">
      <c r="A81"/>
      <c r="B81"/>
      <c r="D81"/>
      <c r="E81"/>
      <c r="G81"/>
      <c r="H81"/>
      <c r="I81"/>
      <c r="J81"/>
    </row>
    <row r="82" spans="1:10" x14ac:dyDescent="0.55000000000000004">
      <c r="A82"/>
      <c r="B82"/>
      <c r="D82"/>
      <c r="E82"/>
      <c r="G82"/>
      <c r="H82"/>
      <c r="I82"/>
      <c r="J82"/>
    </row>
    <row r="83" spans="1:10" x14ac:dyDescent="0.55000000000000004">
      <c r="A83"/>
      <c r="B83"/>
      <c r="D83"/>
      <c r="E83"/>
      <c r="G83"/>
      <c r="H83"/>
      <c r="I83"/>
      <c r="J83"/>
    </row>
    <row r="84" spans="1:10" x14ac:dyDescent="0.55000000000000004">
      <c r="A84"/>
      <c r="B84"/>
      <c r="D84"/>
      <c r="E84"/>
      <c r="G84"/>
      <c r="H84"/>
      <c r="I84"/>
      <c r="J84"/>
    </row>
    <row r="85" spans="1:10" x14ac:dyDescent="0.55000000000000004">
      <c r="A85"/>
      <c r="B85"/>
      <c r="D85"/>
      <c r="E85"/>
      <c r="G85"/>
      <c r="H85"/>
      <c r="I85"/>
      <c r="J85"/>
    </row>
    <row r="86" spans="1:10" x14ac:dyDescent="0.55000000000000004">
      <c r="A86"/>
      <c r="B86"/>
      <c r="D86"/>
      <c r="E86"/>
      <c r="G86"/>
      <c r="H86"/>
      <c r="I86"/>
      <c r="J86"/>
    </row>
    <row r="87" spans="1:10" x14ac:dyDescent="0.55000000000000004">
      <c r="A87"/>
      <c r="B87"/>
      <c r="D87"/>
      <c r="E87"/>
      <c r="G87"/>
      <c r="H87"/>
      <c r="I87"/>
      <c r="J87"/>
    </row>
    <row r="88" spans="1:10" x14ac:dyDescent="0.55000000000000004">
      <c r="A88"/>
      <c r="B88"/>
      <c r="D88"/>
      <c r="E88"/>
      <c r="G88"/>
      <c r="H88"/>
      <c r="I88"/>
      <c r="J88"/>
    </row>
    <row r="89" spans="1:10" x14ac:dyDescent="0.55000000000000004">
      <c r="A89"/>
      <c r="B89"/>
      <c r="D89"/>
      <c r="E89"/>
      <c r="G89"/>
      <c r="H89"/>
      <c r="I89"/>
      <c r="J89"/>
    </row>
    <row r="90" spans="1:10" x14ac:dyDescent="0.55000000000000004">
      <c r="A90"/>
      <c r="B90"/>
      <c r="D90"/>
      <c r="E90"/>
      <c r="G90"/>
      <c r="H90"/>
      <c r="I90"/>
      <c r="J90"/>
    </row>
    <row r="91" spans="1:10" x14ac:dyDescent="0.55000000000000004">
      <c r="A91"/>
      <c r="B91"/>
      <c r="D91"/>
      <c r="E91"/>
      <c r="G91"/>
      <c r="H91"/>
      <c r="I91"/>
      <c r="J91"/>
    </row>
    <row r="92" spans="1:10" x14ac:dyDescent="0.55000000000000004">
      <c r="A92"/>
      <c r="B92"/>
      <c r="D92"/>
      <c r="E92"/>
      <c r="G92"/>
      <c r="H92"/>
      <c r="I92"/>
      <c r="J92"/>
    </row>
    <row r="93" spans="1:10" x14ac:dyDescent="0.55000000000000004">
      <c r="A93"/>
      <c r="B93"/>
      <c r="D93"/>
      <c r="E93"/>
      <c r="G93"/>
      <c r="H93"/>
      <c r="I93"/>
      <c r="J93"/>
    </row>
    <row r="94" spans="1:10" x14ac:dyDescent="0.55000000000000004">
      <c r="A94"/>
      <c r="B94"/>
      <c r="D94"/>
      <c r="E94"/>
      <c r="G94"/>
      <c r="H94"/>
      <c r="I94"/>
      <c r="J94"/>
    </row>
    <row r="95" spans="1:10" x14ac:dyDescent="0.55000000000000004">
      <c r="A95"/>
      <c r="B95"/>
      <c r="D95"/>
      <c r="E95"/>
      <c r="G95"/>
      <c r="H95"/>
      <c r="I95"/>
      <c r="J95"/>
    </row>
    <row r="96" spans="1:10" x14ac:dyDescent="0.55000000000000004">
      <c r="A96"/>
      <c r="B96"/>
      <c r="D96"/>
      <c r="E96"/>
      <c r="G96"/>
      <c r="H96"/>
      <c r="I96"/>
      <c r="J96"/>
    </row>
    <row r="97" spans="1:10" x14ac:dyDescent="0.55000000000000004">
      <c r="A97"/>
      <c r="B97"/>
      <c r="D97"/>
      <c r="E97"/>
      <c r="G97"/>
      <c r="H97"/>
      <c r="I97"/>
      <c r="J97"/>
    </row>
    <row r="98" spans="1:10" x14ac:dyDescent="0.55000000000000004">
      <c r="A98"/>
      <c r="B98"/>
      <c r="D98"/>
      <c r="E98"/>
      <c r="G98"/>
      <c r="H98"/>
      <c r="I98"/>
      <c r="J98"/>
    </row>
    <row r="99" spans="1:10" x14ac:dyDescent="0.55000000000000004">
      <c r="A99"/>
      <c r="B99"/>
      <c r="D99"/>
      <c r="E99"/>
      <c r="G99"/>
      <c r="H99"/>
      <c r="I99"/>
      <c r="J99"/>
    </row>
    <row r="100" spans="1:10" x14ac:dyDescent="0.55000000000000004">
      <c r="A100"/>
      <c r="B100"/>
      <c r="D100"/>
      <c r="E100"/>
      <c r="G100"/>
      <c r="H100"/>
      <c r="I100"/>
      <c r="J100"/>
    </row>
    <row r="101" spans="1:10" x14ac:dyDescent="0.55000000000000004">
      <c r="A101"/>
      <c r="B101"/>
      <c r="D101"/>
      <c r="E101"/>
      <c r="G101"/>
      <c r="H101"/>
      <c r="I101"/>
      <c r="J101"/>
    </row>
    <row r="102" spans="1:10" x14ac:dyDescent="0.55000000000000004">
      <c r="A102"/>
      <c r="B102"/>
      <c r="D102"/>
      <c r="E102"/>
      <c r="G102"/>
      <c r="H102"/>
      <c r="I102"/>
      <c r="J102"/>
    </row>
    <row r="103" spans="1:10" x14ac:dyDescent="0.55000000000000004">
      <c r="A103"/>
      <c r="B103"/>
      <c r="D103"/>
      <c r="E103"/>
      <c r="G103"/>
      <c r="H103"/>
      <c r="I103"/>
      <c r="J103"/>
    </row>
    <row r="104" spans="1:10" x14ac:dyDescent="0.55000000000000004">
      <c r="A104"/>
      <c r="B104"/>
      <c r="D104"/>
      <c r="E104"/>
      <c r="G104"/>
      <c r="H104"/>
      <c r="I104"/>
      <c r="J104"/>
    </row>
    <row r="105" spans="1:10" x14ac:dyDescent="0.55000000000000004">
      <c r="A105"/>
      <c r="B105"/>
      <c r="D105"/>
      <c r="E105"/>
      <c r="G105"/>
      <c r="H105"/>
      <c r="I105"/>
      <c r="J105"/>
    </row>
    <row r="106" spans="1:10" x14ac:dyDescent="0.55000000000000004">
      <c r="A106"/>
      <c r="B106"/>
      <c r="D106"/>
      <c r="E106"/>
      <c r="G106"/>
      <c r="H106"/>
      <c r="I106"/>
      <c r="J106"/>
    </row>
    <row r="107" spans="1:10" x14ac:dyDescent="0.55000000000000004">
      <c r="A107"/>
      <c r="B107"/>
      <c r="D107"/>
      <c r="E107"/>
      <c r="G107"/>
      <c r="H107"/>
      <c r="I107"/>
      <c r="J107"/>
    </row>
    <row r="108" spans="1:10" x14ac:dyDescent="0.55000000000000004">
      <c r="A108"/>
      <c r="B108"/>
      <c r="D108"/>
      <c r="E108"/>
      <c r="G108"/>
      <c r="H108"/>
      <c r="I108"/>
      <c r="J108"/>
    </row>
    <row r="109" spans="1:10" x14ac:dyDescent="0.55000000000000004">
      <c r="A109"/>
      <c r="B109"/>
      <c r="D109"/>
      <c r="E109"/>
      <c r="G109"/>
      <c r="H109"/>
      <c r="I109"/>
      <c r="J109"/>
    </row>
    <row r="110" spans="1:10" x14ac:dyDescent="0.55000000000000004">
      <c r="A110"/>
      <c r="B110"/>
      <c r="D110"/>
      <c r="E110"/>
      <c r="G110"/>
      <c r="H110"/>
      <c r="I110"/>
      <c r="J110"/>
    </row>
    <row r="111" spans="1:10" x14ac:dyDescent="0.55000000000000004">
      <c r="A111"/>
      <c r="B111"/>
      <c r="D111"/>
      <c r="E111"/>
      <c r="G111"/>
      <c r="H111"/>
      <c r="I111"/>
      <c r="J111"/>
    </row>
    <row r="112" spans="1:10" x14ac:dyDescent="0.55000000000000004">
      <c r="A112"/>
      <c r="B112"/>
      <c r="D112"/>
      <c r="E112"/>
      <c r="G112"/>
      <c r="H112"/>
      <c r="I112"/>
      <c r="J112"/>
    </row>
    <row r="113" spans="1:10" x14ac:dyDescent="0.55000000000000004">
      <c r="A113"/>
      <c r="B113"/>
      <c r="D113"/>
      <c r="E113"/>
      <c r="G113"/>
      <c r="H113"/>
      <c r="I113"/>
      <c r="J113"/>
    </row>
    <row r="114" spans="1:10" x14ac:dyDescent="0.55000000000000004">
      <c r="A114"/>
      <c r="B114"/>
      <c r="D114"/>
      <c r="E114"/>
      <c r="G114"/>
      <c r="H114"/>
      <c r="I114"/>
      <c r="J114"/>
    </row>
    <row r="115" spans="1:10" x14ac:dyDescent="0.55000000000000004">
      <c r="A115"/>
      <c r="B115"/>
      <c r="D115"/>
      <c r="E115"/>
      <c r="G115"/>
      <c r="H115"/>
      <c r="I115"/>
      <c r="J115"/>
    </row>
    <row r="116" spans="1:10" x14ac:dyDescent="0.55000000000000004">
      <c r="A116"/>
      <c r="B116"/>
      <c r="D116"/>
      <c r="E116"/>
      <c r="G116"/>
      <c r="H116"/>
      <c r="I116"/>
      <c r="J116"/>
    </row>
    <row r="117" spans="1:10" x14ac:dyDescent="0.55000000000000004">
      <c r="A117"/>
      <c r="B117"/>
      <c r="D117"/>
      <c r="E117"/>
      <c r="G117"/>
      <c r="H117"/>
      <c r="I117"/>
      <c r="J117"/>
    </row>
    <row r="118" spans="1:10" x14ac:dyDescent="0.55000000000000004">
      <c r="A118"/>
      <c r="B118"/>
      <c r="D118"/>
      <c r="E118"/>
      <c r="G118"/>
      <c r="H118"/>
      <c r="I118"/>
      <c r="J118"/>
    </row>
    <row r="119" spans="1:10" x14ac:dyDescent="0.55000000000000004">
      <c r="A119"/>
      <c r="B119"/>
      <c r="D119"/>
      <c r="E119"/>
      <c r="G119"/>
      <c r="H119"/>
      <c r="I119"/>
      <c r="J119"/>
    </row>
    <row r="120" spans="1:10" x14ac:dyDescent="0.55000000000000004">
      <c r="A120"/>
      <c r="B120"/>
      <c r="D120"/>
      <c r="E120"/>
      <c r="G120"/>
      <c r="H120"/>
      <c r="I120"/>
      <c r="J120"/>
    </row>
    <row r="121" spans="1:10" x14ac:dyDescent="0.55000000000000004">
      <c r="A121"/>
      <c r="B121"/>
      <c r="D121"/>
      <c r="E121"/>
      <c r="G121"/>
      <c r="H121"/>
      <c r="I121"/>
      <c r="J121"/>
    </row>
    <row r="122" spans="1:10" x14ac:dyDescent="0.55000000000000004">
      <c r="A122"/>
      <c r="B122"/>
      <c r="D122"/>
      <c r="E122"/>
      <c r="G122"/>
      <c r="H122"/>
      <c r="I122"/>
      <c r="J122"/>
    </row>
    <row r="123" spans="1:10" x14ac:dyDescent="0.55000000000000004">
      <c r="A123"/>
      <c r="B123"/>
      <c r="D123"/>
      <c r="E123"/>
      <c r="G123"/>
      <c r="H123"/>
      <c r="I123"/>
      <c r="J123"/>
    </row>
    <row r="124" spans="1:10" x14ac:dyDescent="0.55000000000000004">
      <c r="A124"/>
      <c r="B124"/>
      <c r="D124"/>
      <c r="E124"/>
      <c r="G124"/>
      <c r="H124"/>
      <c r="I124"/>
      <c r="J124"/>
    </row>
    <row r="125" spans="1:10" x14ac:dyDescent="0.55000000000000004">
      <c r="A125"/>
      <c r="B125"/>
      <c r="D125"/>
      <c r="E125"/>
      <c r="G125"/>
      <c r="H125"/>
      <c r="I125"/>
      <c r="J125"/>
    </row>
    <row r="126" spans="1:10" x14ac:dyDescent="0.55000000000000004">
      <c r="A126"/>
      <c r="B126"/>
      <c r="D126"/>
      <c r="E126"/>
      <c r="G126"/>
      <c r="H126"/>
      <c r="I126"/>
      <c r="J126"/>
    </row>
    <row r="127" spans="1:10" x14ac:dyDescent="0.55000000000000004">
      <c r="A127"/>
      <c r="B127"/>
      <c r="D127"/>
      <c r="E127"/>
      <c r="G127"/>
      <c r="H127"/>
      <c r="I127"/>
      <c r="J127"/>
    </row>
    <row r="128" spans="1:10" x14ac:dyDescent="0.55000000000000004">
      <c r="A128"/>
      <c r="B128"/>
      <c r="D128"/>
      <c r="E128"/>
      <c r="G128"/>
      <c r="H128"/>
      <c r="I128"/>
      <c r="J128"/>
    </row>
    <row r="129" spans="1:10" x14ac:dyDescent="0.55000000000000004">
      <c r="A129"/>
      <c r="B129"/>
      <c r="D129"/>
      <c r="E129"/>
      <c r="G129"/>
      <c r="H129"/>
      <c r="I129"/>
      <c r="J129"/>
    </row>
    <row r="130" spans="1:10" x14ac:dyDescent="0.55000000000000004">
      <c r="A130"/>
      <c r="B130"/>
      <c r="D130"/>
      <c r="E130"/>
      <c r="G130"/>
      <c r="H130"/>
      <c r="I130"/>
      <c r="J130"/>
    </row>
    <row r="131" spans="1:10" x14ac:dyDescent="0.55000000000000004">
      <c r="A131"/>
      <c r="B131"/>
      <c r="D131"/>
      <c r="E131"/>
      <c r="G131"/>
      <c r="H131"/>
      <c r="I131"/>
      <c r="J131"/>
    </row>
    <row r="132" spans="1:10" x14ac:dyDescent="0.55000000000000004">
      <c r="A132"/>
      <c r="B132"/>
      <c r="D132"/>
      <c r="E132"/>
      <c r="G132"/>
      <c r="H132"/>
      <c r="I132"/>
      <c r="J132"/>
    </row>
    <row r="133" spans="1:10" x14ac:dyDescent="0.55000000000000004">
      <c r="A133"/>
      <c r="B133"/>
      <c r="D133"/>
      <c r="E133"/>
      <c r="G133"/>
      <c r="H133"/>
      <c r="I133"/>
      <c r="J133"/>
    </row>
    <row r="134" spans="1:10" x14ac:dyDescent="0.55000000000000004">
      <c r="A134"/>
      <c r="B134"/>
      <c r="D134"/>
      <c r="E134"/>
      <c r="G134"/>
      <c r="H134"/>
      <c r="I134"/>
      <c r="J134"/>
    </row>
    <row r="135" spans="1:10" x14ac:dyDescent="0.55000000000000004">
      <c r="A135"/>
      <c r="B135"/>
      <c r="D135"/>
      <c r="E135"/>
      <c r="G135"/>
      <c r="H135"/>
      <c r="I135"/>
      <c r="J135"/>
    </row>
    <row r="136" spans="1:10" x14ac:dyDescent="0.55000000000000004">
      <c r="A136"/>
      <c r="B136"/>
      <c r="D136"/>
      <c r="E136"/>
      <c r="G136"/>
      <c r="H136"/>
      <c r="I136"/>
      <c r="J136"/>
    </row>
    <row r="137" spans="1:10" x14ac:dyDescent="0.55000000000000004">
      <c r="A137"/>
      <c r="B137"/>
      <c r="D137"/>
      <c r="E137"/>
      <c r="G137"/>
      <c r="H137"/>
      <c r="I137"/>
      <c r="J137"/>
    </row>
    <row r="138" spans="1:10" x14ac:dyDescent="0.55000000000000004">
      <c r="A138"/>
      <c r="B138"/>
      <c r="D138"/>
      <c r="E138"/>
      <c r="G138"/>
      <c r="H138"/>
      <c r="I138"/>
      <c r="J138"/>
    </row>
    <row r="139" spans="1:10" x14ac:dyDescent="0.55000000000000004">
      <c r="A139"/>
      <c r="B139"/>
      <c r="D139"/>
      <c r="E139"/>
      <c r="G139"/>
      <c r="H139"/>
      <c r="I139"/>
      <c r="J139"/>
    </row>
    <row r="140" spans="1:10" x14ac:dyDescent="0.55000000000000004">
      <c r="A140"/>
      <c r="B140"/>
      <c r="D140"/>
      <c r="E140"/>
      <c r="G140"/>
      <c r="H140"/>
      <c r="I140"/>
      <c r="J140"/>
    </row>
    <row r="141" spans="1:10" x14ac:dyDescent="0.55000000000000004">
      <c r="A141"/>
      <c r="B141"/>
      <c r="D141"/>
      <c r="E141"/>
      <c r="G141"/>
      <c r="H141"/>
      <c r="I141"/>
      <c r="J141"/>
    </row>
    <row r="142" spans="1:10" x14ac:dyDescent="0.55000000000000004">
      <c r="A142"/>
      <c r="B142"/>
      <c r="D142"/>
      <c r="E142"/>
      <c r="G142"/>
      <c r="H142"/>
      <c r="I142"/>
      <c r="J142"/>
    </row>
    <row r="143" spans="1:10" x14ac:dyDescent="0.55000000000000004">
      <c r="A143"/>
      <c r="B143"/>
      <c r="D143"/>
      <c r="E143"/>
      <c r="G143"/>
      <c r="H143"/>
      <c r="I143"/>
      <c r="J143"/>
    </row>
    <row r="144" spans="1:10" x14ac:dyDescent="0.55000000000000004">
      <c r="A144"/>
      <c r="B144"/>
      <c r="D144"/>
      <c r="E144"/>
      <c r="G144"/>
      <c r="H144"/>
      <c r="I144"/>
      <c r="J144"/>
    </row>
    <row r="145" spans="1:10" x14ac:dyDescent="0.55000000000000004">
      <c r="A145"/>
      <c r="B145"/>
      <c r="D145"/>
      <c r="E145"/>
      <c r="G145"/>
      <c r="H145"/>
      <c r="I145"/>
      <c r="J145"/>
    </row>
    <row r="146" spans="1:10" x14ac:dyDescent="0.55000000000000004">
      <c r="A146"/>
      <c r="B146"/>
      <c r="D146"/>
      <c r="E146"/>
      <c r="G146"/>
      <c r="H146"/>
      <c r="I146"/>
      <c r="J146"/>
    </row>
    <row r="147" spans="1:10" x14ac:dyDescent="0.55000000000000004">
      <c r="A147"/>
      <c r="B147"/>
      <c r="D147"/>
      <c r="E147"/>
      <c r="G147"/>
      <c r="H147"/>
      <c r="I147"/>
      <c r="J147"/>
    </row>
    <row r="148" spans="1:10" x14ac:dyDescent="0.55000000000000004">
      <c r="A148"/>
      <c r="B148"/>
      <c r="D148"/>
      <c r="E148"/>
      <c r="G148"/>
      <c r="H148"/>
      <c r="I148"/>
      <c r="J148"/>
    </row>
    <row r="149" spans="1:10" x14ac:dyDescent="0.55000000000000004">
      <c r="A149"/>
      <c r="B149"/>
      <c r="D149"/>
      <c r="E149"/>
      <c r="G149"/>
      <c r="H149"/>
      <c r="I149"/>
      <c r="J149"/>
    </row>
    <row r="150" spans="1:10" x14ac:dyDescent="0.55000000000000004">
      <c r="A150"/>
      <c r="B150"/>
      <c r="D150"/>
      <c r="E150"/>
      <c r="G150"/>
      <c r="H150"/>
      <c r="I150"/>
      <c r="J150"/>
    </row>
    <row r="151" spans="1:10" x14ac:dyDescent="0.55000000000000004">
      <c r="A151"/>
      <c r="B151"/>
      <c r="D151"/>
      <c r="E151"/>
      <c r="G151"/>
      <c r="H151"/>
      <c r="I151"/>
      <c r="J151"/>
    </row>
    <row r="152" spans="1:10" x14ac:dyDescent="0.55000000000000004">
      <c r="A152"/>
      <c r="B152"/>
      <c r="D152"/>
      <c r="E152"/>
      <c r="G152"/>
      <c r="H152"/>
      <c r="I152"/>
      <c r="J152"/>
    </row>
    <row r="153" spans="1:10" x14ac:dyDescent="0.55000000000000004">
      <c r="A153"/>
      <c r="B153"/>
      <c r="D153"/>
      <c r="E153"/>
      <c r="G153"/>
      <c r="H153"/>
      <c r="I153"/>
      <c r="J153"/>
    </row>
    <row r="154" spans="1:10" x14ac:dyDescent="0.55000000000000004">
      <c r="A154"/>
      <c r="B154"/>
      <c r="D154"/>
      <c r="E154"/>
      <c r="G154"/>
      <c r="H154"/>
      <c r="I154"/>
      <c r="J154"/>
    </row>
    <row r="155" spans="1:10" x14ac:dyDescent="0.55000000000000004">
      <c r="A155"/>
      <c r="B155"/>
      <c r="D155"/>
      <c r="E155"/>
      <c r="G155"/>
      <c r="H155"/>
      <c r="I155"/>
      <c r="J155"/>
    </row>
    <row r="156" spans="1:10" x14ac:dyDescent="0.55000000000000004">
      <c r="A156"/>
      <c r="B156"/>
      <c r="D156"/>
      <c r="E156"/>
      <c r="G156"/>
      <c r="H156"/>
      <c r="I156"/>
      <c r="J156"/>
    </row>
    <row r="157" spans="1:10" x14ac:dyDescent="0.55000000000000004">
      <c r="A157"/>
      <c r="B157"/>
      <c r="D157"/>
      <c r="E157"/>
      <c r="G157"/>
      <c r="H157"/>
      <c r="I157"/>
      <c r="J157"/>
    </row>
    <row r="158" spans="1:10" x14ac:dyDescent="0.55000000000000004">
      <c r="A158"/>
      <c r="B158"/>
      <c r="D158"/>
      <c r="E158"/>
      <c r="G158"/>
      <c r="H158"/>
      <c r="I158"/>
      <c r="J158"/>
    </row>
    <row r="159" spans="1:10" x14ac:dyDescent="0.55000000000000004">
      <c r="A159"/>
      <c r="B159"/>
      <c r="D159"/>
      <c r="E159"/>
      <c r="G159"/>
      <c r="H159"/>
      <c r="I159"/>
      <c r="J159"/>
    </row>
    <row r="160" spans="1:10" x14ac:dyDescent="0.55000000000000004">
      <c r="A160"/>
      <c r="B160"/>
      <c r="D160"/>
      <c r="E160"/>
      <c r="G160"/>
      <c r="H160"/>
      <c r="I160"/>
      <c r="J160"/>
    </row>
    <row r="161" spans="1:10" x14ac:dyDescent="0.55000000000000004">
      <c r="A161"/>
      <c r="B161"/>
      <c r="D161"/>
      <c r="E161"/>
      <c r="G161"/>
      <c r="H161"/>
      <c r="I161"/>
      <c r="J161"/>
    </row>
    <row r="162" spans="1:10" x14ac:dyDescent="0.55000000000000004">
      <c r="A162"/>
      <c r="B162"/>
      <c r="D162"/>
      <c r="E162"/>
      <c r="G162"/>
      <c r="H162"/>
      <c r="I162"/>
      <c r="J162"/>
    </row>
    <row r="163" spans="1:10" x14ac:dyDescent="0.55000000000000004">
      <c r="A163"/>
      <c r="B163"/>
      <c r="D163"/>
      <c r="E163"/>
      <c r="G163"/>
      <c r="H163"/>
      <c r="I163"/>
      <c r="J163"/>
    </row>
    <row r="164" spans="1:10" x14ac:dyDescent="0.55000000000000004">
      <c r="A164"/>
      <c r="B164"/>
      <c r="D164"/>
      <c r="E164"/>
      <c r="G164"/>
      <c r="H164"/>
      <c r="I164"/>
      <c r="J164"/>
    </row>
    <row r="165" spans="1:10" x14ac:dyDescent="0.55000000000000004">
      <c r="A165"/>
      <c r="B165"/>
      <c r="D165"/>
      <c r="E165"/>
      <c r="G165"/>
      <c r="H165"/>
      <c r="I165"/>
      <c r="J165"/>
    </row>
    <row r="166" spans="1:10" x14ac:dyDescent="0.55000000000000004">
      <c r="A166"/>
      <c r="B166"/>
      <c r="D166"/>
      <c r="E166"/>
      <c r="G166"/>
      <c r="H166"/>
      <c r="I166"/>
      <c r="J166"/>
    </row>
    <row r="167" spans="1:10" x14ac:dyDescent="0.55000000000000004">
      <c r="A167"/>
      <c r="B167"/>
      <c r="D167"/>
      <c r="E167"/>
      <c r="G167"/>
      <c r="H167"/>
      <c r="I167"/>
      <c r="J167"/>
    </row>
    <row r="168" spans="1:10" x14ac:dyDescent="0.55000000000000004">
      <c r="A168"/>
      <c r="B168"/>
      <c r="D168"/>
      <c r="E168"/>
      <c r="G168"/>
      <c r="H168"/>
      <c r="I168"/>
      <c r="J168"/>
    </row>
    <row r="169" spans="1:10" x14ac:dyDescent="0.55000000000000004">
      <c r="A169"/>
      <c r="B169"/>
      <c r="D169"/>
      <c r="E169"/>
      <c r="G169"/>
      <c r="H169"/>
      <c r="I169"/>
      <c r="J169"/>
    </row>
    <row r="170" spans="1:10" x14ac:dyDescent="0.55000000000000004">
      <c r="A170"/>
      <c r="B170"/>
      <c r="D170"/>
      <c r="E170"/>
      <c r="G170"/>
      <c r="H170"/>
      <c r="I170"/>
      <c r="J170"/>
    </row>
    <row r="171" spans="1:10" x14ac:dyDescent="0.55000000000000004">
      <c r="A171"/>
      <c r="B171"/>
      <c r="D171"/>
      <c r="E171"/>
      <c r="G171"/>
      <c r="H171"/>
      <c r="I171"/>
      <c r="J171"/>
    </row>
    <row r="172" spans="1:10" x14ac:dyDescent="0.55000000000000004">
      <c r="A172"/>
      <c r="B172"/>
      <c r="D172"/>
      <c r="E172"/>
      <c r="G172"/>
      <c r="H172"/>
      <c r="I172"/>
      <c r="J172"/>
    </row>
    <row r="173" spans="1:10" x14ac:dyDescent="0.55000000000000004">
      <c r="A173"/>
      <c r="B173"/>
      <c r="D173"/>
      <c r="E173"/>
      <c r="G173"/>
      <c r="H173"/>
      <c r="I173"/>
      <c r="J173"/>
    </row>
    <row r="174" spans="1:10" x14ac:dyDescent="0.55000000000000004">
      <c r="A174"/>
      <c r="B174"/>
      <c r="D174"/>
      <c r="E174"/>
      <c r="G174"/>
      <c r="H174"/>
      <c r="I174"/>
      <c r="J174"/>
    </row>
    <row r="175" spans="1:10" x14ac:dyDescent="0.55000000000000004">
      <c r="A175"/>
      <c r="B175"/>
      <c r="D175"/>
      <c r="E175"/>
      <c r="G175"/>
      <c r="H175"/>
      <c r="I175"/>
      <c r="J175"/>
    </row>
    <row r="176" spans="1:10" x14ac:dyDescent="0.55000000000000004">
      <c r="A176"/>
      <c r="B176"/>
      <c r="D176"/>
      <c r="E176"/>
      <c r="G176"/>
      <c r="H176"/>
      <c r="I176"/>
      <c r="J176"/>
    </row>
    <row r="177" spans="1:10" x14ac:dyDescent="0.55000000000000004">
      <c r="A177"/>
      <c r="B177"/>
      <c r="D177"/>
      <c r="E177"/>
      <c r="G177"/>
      <c r="H177"/>
      <c r="I177"/>
      <c r="J177"/>
    </row>
    <row r="178" spans="1:10" x14ac:dyDescent="0.55000000000000004">
      <c r="A178"/>
      <c r="B178"/>
      <c r="D178"/>
      <c r="E178"/>
      <c r="G178"/>
      <c r="H178"/>
      <c r="I178"/>
      <c r="J178"/>
    </row>
    <row r="179" spans="1:10" x14ac:dyDescent="0.55000000000000004">
      <c r="A179"/>
      <c r="B179"/>
      <c r="D179"/>
      <c r="E179"/>
      <c r="G179"/>
      <c r="H179"/>
      <c r="I179"/>
      <c r="J179"/>
    </row>
    <row r="180" spans="1:10" x14ac:dyDescent="0.55000000000000004">
      <c r="A180"/>
      <c r="B180"/>
      <c r="D180"/>
      <c r="E180"/>
      <c r="G180"/>
      <c r="H180"/>
      <c r="I180"/>
      <c r="J180"/>
    </row>
    <row r="181" spans="1:10" x14ac:dyDescent="0.55000000000000004">
      <c r="A181"/>
      <c r="B181"/>
      <c r="D181"/>
      <c r="E181"/>
      <c r="G181"/>
      <c r="H181"/>
      <c r="I181"/>
      <c r="J181"/>
    </row>
    <row r="182" spans="1:10" x14ac:dyDescent="0.55000000000000004">
      <c r="A182"/>
      <c r="B182"/>
      <c r="D182"/>
      <c r="E182"/>
      <c r="G182"/>
      <c r="H182"/>
      <c r="I182"/>
      <c r="J182"/>
    </row>
    <row r="183" spans="1:10" x14ac:dyDescent="0.55000000000000004">
      <c r="A183"/>
      <c r="B183"/>
      <c r="D183"/>
      <c r="E183"/>
      <c r="G183"/>
      <c r="H183"/>
      <c r="I183"/>
      <c r="J183"/>
    </row>
    <row r="184" spans="1:10" x14ac:dyDescent="0.55000000000000004">
      <c r="A184"/>
      <c r="B184"/>
      <c r="D184"/>
      <c r="E184"/>
      <c r="G184"/>
      <c r="H184"/>
      <c r="I184"/>
      <c r="J184"/>
    </row>
    <row r="185" spans="1:10" x14ac:dyDescent="0.55000000000000004">
      <c r="A185"/>
      <c r="B185"/>
      <c r="D185"/>
      <c r="E185"/>
      <c r="G185"/>
      <c r="H185"/>
      <c r="I185"/>
      <c r="J185"/>
    </row>
    <row r="186" spans="1:10" x14ac:dyDescent="0.55000000000000004">
      <c r="A186"/>
      <c r="B186"/>
      <c r="D186"/>
      <c r="E186"/>
      <c r="G186"/>
      <c r="H186"/>
      <c r="I186"/>
      <c r="J186"/>
    </row>
    <row r="187" spans="1:10" x14ac:dyDescent="0.55000000000000004">
      <c r="A187"/>
      <c r="B187"/>
      <c r="D187"/>
      <c r="E187"/>
      <c r="G187"/>
      <c r="H187"/>
      <c r="I187"/>
      <c r="J187"/>
    </row>
    <row r="188" spans="1:10" x14ac:dyDescent="0.55000000000000004">
      <c r="A188"/>
      <c r="B188"/>
      <c r="D188"/>
      <c r="E188"/>
      <c r="G188"/>
      <c r="H188"/>
      <c r="I188"/>
      <c r="J188"/>
    </row>
    <row r="189" spans="1:10" x14ac:dyDescent="0.55000000000000004">
      <c r="A189"/>
      <c r="B189"/>
      <c r="D189"/>
      <c r="E189"/>
      <c r="G189"/>
      <c r="H189"/>
      <c r="I189"/>
      <c r="J189"/>
    </row>
    <row r="190" spans="1:10" x14ac:dyDescent="0.55000000000000004">
      <c r="A190"/>
      <c r="B190"/>
      <c r="D190"/>
      <c r="E190"/>
      <c r="G190"/>
      <c r="H190"/>
      <c r="I190"/>
      <c r="J190"/>
    </row>
    <row r="191" spans="1:10" x14ac:dyDescent="0.55000000000000004">
      <c r="A191"/>
      <c r="B191"/>
      <c r="D191"/>
      <c r="E191"/>
      <c r="G191"/>
      <c r="H191"/>
      <c r="I191"/>
      <c r="J191"/>
    </row>
    <row r="192" spans="1:10" x14ac:dyDescent="0.55000000000000004">
      <c r="A192"/>
      <c r="B192"/>
      <c r="D192"/>
      <c r="E192"/>
      <c r="G192"/>
      <c r="H192"/>
      <c r="I192"/>
      <c r="J192"/>
    </row>
    <row r="193" spans="1:10" x14ac:dyDescent="0.55000000000000004">
      <c r="A193"/>
      <c r="B193"/>
      <c r="D193"/>
      <c r="E193"/>
      <c r="G193"/>
      <c r="H193"/>
      <c r="I193"/>
      <c r="J193"/>
    </row>
    <row r="194" spans="1:10" x14ac:dyDescent="0.55000000000000004">
      <c r="A194"/>
      <c r="B194"/>
      <c r="D194"/>
      <c r="E194"/>
      <c r="G194"/>
      <c r="H194"/>
      <c r="I194"/>
      <c r="J194"/>
    </row>
    <row r="195" spans="1:10" x14ac:dyDescent="0.55000000000000004">
      <c r="A195"/>
      <c r="B195"/>
      <c r="D195"/>
      <c r="E195"/>
      <c r="G195"/>
      <c r="H195"/>
      <c r="I195"/>
      <c r="J195"/>
    </row>
    <row r="196" spans="1:10" x14ac:dyDescent="0.55000000000000004">
      <c r="A196"/>
      <c r="B196"/>
      <c r="D196"/>
      <c r="E196"/>
      <c r="G196"/>
      <c r="H196"/>
      <c r="I196"/>
      <c r="J196"/>
    </row>
    <row r="197" spans="1:10" x14ac:dyDescent="0.55000000000000004">
      <c r="A197"/>
      <c r="B197"/>
      <c r="D197"/>
      <c r="E197"/>
      <c r="G197"/>
      <c r="H197"/>
      <c r="I197"/>
      <c r="J197"/>
    </row>
    <row r="198" spans="1:10" x14ac:dyDescent="0.55000000000000004">
      <c r="A198"/>
      <c r="B198"/>
      <c r="D198"/>
      <c r="E198"/>
      <c r="G198"/>
      <c r="H198"/>
      <c r="I198"/>
      <c r="J198"/>
    </row>
    <row r="199" spans="1:10" x14ac:dyDescent="0.55000000000000004">
      <c r="A199"/>
      <c r="B199"/>
      <c r="D199"/>
      <c r="E199"/>
      <c r="G199"/>
      <c r="H199"/>
      <c r="I199"/>
      <c r="J199"/>
    </row>
    <row r="200" spans="1:10" x14ac:dyDescent="0.55000000000000004">
      <c r="A200"/>
      <c r="B200"/>
      <c r="D200"/>
      <c r="E200"/>
      <c r="G200"/>
      <c r="H200"/>
      <c r="I200"/>
      <c r="J200"/>
    </row>
    <row r="201" spans="1:10" x14ac:dyDescent="0.55000000000000004">
      <c r="A201"/>
      <c r="B201"/>
      <c r="D201"/>
      <c r="E201"/>
      <c r="G201"/>
      <c r="H201"/>
      <c r="I201"/>
      <c r="J201"/>
    </row>
    <row r="202" spans="1:10" x14ac:dyDescent="0.55000000000000004">
      <c r="A202"/>
      <c r="B202"/>
      <c r="D202"/>
      <c r="E202"/>
      <c r="G202"/>
      <c r="H202"/>
      <c r="I202"/>
      <c r="J202"/>
    </row>
    <row r="203" spans="1:10" x14ac:dyDescent="0.55000000000000004">
      <c r="A203"/>
      <c r="B203"/>
      <c r="D203"/>
      <c r="E203"/>
      <c r="G203"/>
      <c r="H203"/>
      <c r="I203"/>
      <c r="J203"/>
    </row>
    <row r="204" spans="1:10" x14ac:dyDescent="0.55000000000000004">
      <c r="A204"/>
      <c r="B204"/>
      <c r="D204"/>
      <c r="E204"/>
      <c r="G204"/>
      <c r="H204"/>
      <c r="I204"/>
      <c r="J204"/>
    </row>
    <row r="205" spans="1:10" x14ac:dyDescent="0.55000000000000004">
      <c r="A205"/>
      <c r="B205"/>
      <c r="D205"/>
      <c r="E205"/>
      <c r="G205"/>
      <c r="H205"/>
      <c r="I205"/>
      <c r="J205"/>
    </row>
    <row r="206" spans="1:10" x14ac:dyDescent="0.55000000000000004">
      <c r="A206"/>
      <c r="B206"/>
      <c r="D206"/>
      <c r="E206"/>
      <c r="G206"/>
      <c r="H206"/>
      <c r="I206"/>
      <c r="J206"/>
    </row>
    <row r="207" spans="1:10" x14ac:dyDescent="0.55000000000000004">
      <c r="A207"/>
      <c r="B207"/>
      <c r="D207"/>
      <c r="E207"/>
      <c r="G207"/>
      <c r="H207"/>
      <c r="I207"/>
      <c r="J207"/>
    </row>
    <row r="208" spans="1:10" x14ac:dyDescent="0.55000000000000004">
      <c r="A208"/>
      <c r="B208"/>
      <c r="D208"/>
      <c r="E208"/>
      <c r="G208"/>
      <c r="H208"/>
      <c r="I208"/>
      <c r="J208"/>
    </row>
    <row r="209" spans="1:10" x14ac:dyDescent="0.55000000000000004">
      <c r="A209"/>
      <c r="B209"/>
      <c r="D209"/>
      <c r="E209"/>
      <c r="G209"/>
      <c r="H209"/>
      <c r="I209"/>
      <c r="J209"/>
    </row>
    <row r="210" spans="1:10" x14ac:dyDescent="0.55000000000000004">
      <c r="A210"/>
      <c r="B210"/>
      <c r="G210"/>
      <c r="H210"/>
      <c r="I210"/>
      <c r="J210"/>
    </row>
    <row r="211" spans="1:10" x14ac:dyDescent="0.55000000000000004">
      <c r="A211"/>
      <c r="B211"/>
      <c r="G211"/>
      <c r="H211"/>
      <c r="I211"/>
      <c r="J211"/>
    </row>
    <row r="212" spans="1:10" x14ac:dyDescent="0.55000000000000004">
      <c r="A212"/>
      <c r="B212"/>
      <c r="G212"/>
      <c r="H212"/>
      <c r="I212"/>
      <c r="J212"/>
    </row>
    <row r="213" spans="1:10" x14ac:dyDescent="0.55000000000000004">
      <c r="A213"/>
      <c r="B213"/>
      <c r="G213"/>
      <c r="H213"/>
      <c r="I213"/>
      <c r="J213"/>
    </row>
    <row r="214" spans="1:10" x14ac:dyDescent="0.55000000000000004">
      <c r="A214"/>
      <c r="B214"/>
      <c r="G214"/>
      <c r="H214"/>
      <c r="I214"/>
      <c r="J214"/>
    </row>
    <row r="215" spans="1:10" x14ac:dyDescent="0.55000000000000004">
      <c r="A215"/>
      <c r="B215"/>
      <c r="G215"/>
      <c r="H215"/>
      <c r="I215"/>
      <c r="J215"/>
    </row>
    <row r="216" spans="1:10" x14ac:dyDescent="0.55000000000000004">
      <c r="A216"/>
      <c r="B216"/>
      <c r="G216"/>
      <c r="H216"/>
      <c r="I216"/>
      <c r="J216"/>
    </row>
    <row r="217" spans="1:10" x14ac:dyDescent="0.55000000000000004">
      <c r="A217"/>
      <c r="B217"/>
      <c r="G217"/>
      <c r="H217"/>
      <c r="I217"/>
      <c r="J217"/>
    </row>
    <row r="218" spans="1:10" x14ac:dyDescent="0.55000000000000004">
      <c r="A218"/>
      <c r="B218"/>
      <c r="G218"/>
      <c r="H218"/>
      <c r="I218"/>
      <c r="J218"/>
    </row>
    <row r="219" spans="1:10" x14ac:dyDescent="0.55000000000000004">
      <c r="A219"/>
      <c r="B219"/>
      <c r="G219"/>
      <c r="H219"/>
      <c r="I219"/>
      <c r="J219"/>
    </row>
    <row r="220" spans="1:10" x14ac:dyDescent="0.55000000000000004">
      <c r="A220"/>
      <c r="B220"/>
      <c r="G220"/>
      <c r="H220"/>
      <c r="I220"/>
      <c r="J220"/>
    </row>
    <row r="221" spans="1:10" x14ac:dyDescent="0.55000000000000004">
      <c r="A221"/>
      <c r="B221"/>
      <c r="G221"/>
      <c r="H221"/>
      <c r="I221"/>
      <c r="J221"/>
    </row>
    <row r="222" spans="1:10" x14ac:dyDescent="0.55000000000000004">
      <c r="A222"/>
      <c r="B222"/>
      <c r="G222"/>
      <c r="H222"/>
      <c r="I222"/>
      <c r="J222"/>
    </row>
    <row r="223" spans="1:10" x14ac:dyDescent="0.55000000000000004">
      <c r="A223"/>
      <c r="B223"/>
      <c r="G223"/>
      <c r="H223"/>
      <c r="I223"/>
      <c r="J223"/>
    </row>
    <row r="224" spans="1:10" x14ac:dyDescent="0.55000000000000004">
      <c r="A224"/>
      <c r="B224"/>
      <c r="G224"/>
      <c r="H224"/>
      <c r="I224"/>
      <c r="J224"/>
    </row>
    <row r="225" spans="1:10" x14ac:dyDescent="0.55000000000000004">
      <c r="A225"/>
      <c r="B225"/>
      <c r="G225"/>
      <c r="H225"/>
      <c r="I225"/>
      <c r="J225"/>
    </row>
    <row r="226" spans="1:10" x14ac:dyDescent="0.55000000000000004">
      <c r="A226"/>
      <c r="B226"/>
      <c r="G226"/>
      <c r="H226"/>
      <c r="I226"/>
      <c r="J226"/>
    </row>
    <row r="227" spans="1:10" x14ac:dyDescent="0.55000000000000004">
      <c r="A227"/>
      <c r="B227"/>
      <c r="G227"/>
      <c r="H227"/>
      <c r="I227"/>
      <c r="J227"/>
    </row>
    <row r="228" spans="1:10" x14ac:dyDescent="0.55000000000000004">
      <c r="A228"/>
      <c r="B228"/>
      <c r="G228"/>
      <c r="H228"/>
      <c r="I228"/>
      <c r="J228"/>
    </row>
    <row r="229" spans="1:10" x14ac:dyDescent="0.55000000000000004">
      <c r="A229"/>
      <c r="B229"/>
      <c r="G229"/>
      <c r="H229"/>
      <c r="I229"/>
      <c r="J229"/>
    </row>
    <row r="230" spans="1:10" x14ac:dyDescent="0.55000000000000004">
      <c r="A230"/>
      <c r="B230"/>
      <c r="G230"/>
      <c r="H230"/>
      <c r="I230"/>
      <c r="J230"/>
    </row>
    <row r="231" spans="1:10" x14ac:dyDescent="0.55000000000000004">
      <c r="A231"/>
      <c r="B231"/>
      <c r="G231"/>
      <c r="H231"/>
      <c r="I231"/>
      <c r="J231"/>
    </row>
    <row r="232" spans="1:10" x14ac:dyDescent="0.55000000000000004">
      <c r="A232"/>
      <c r="B232"/>
      <c r="G232"/>
      <c r="H232"/>
      <c r="I232"/>
      <c r="J232"/>
    </row>
    <row r="233" spans="1:10" x14ac:dyDescent="0.55000000000000004">
      <c r="A233"/>
      <c r="B233"/>
      <c r="G233"/>
      <c r="H233"/>
      <c r="I233"/>
      <c r="J233"/>
    </row>
    <row r="234" spans="1:10" x14ac:dyDescent="0.55000000000000004">
      <c r="A234"/>
      <c r="B234"/>
      <c r="G234"/>
      <c r="H234"/>
      <c r="I234"/>
      <c r="J234"/>
    </row>
    <row r="235" spans="1:10" x14ac:dyDescent="0.55000000000000004">
      <c r="A235"/>
      <c r="B235"/>
      <c r="G235"/>
      <c r="H235"/>
      <c r="I235"/>
      <c r="J235"/>
    </row>
    <row r="236" spans="1:10" x14ac:dyDescent="0.55000000000000004">
      <c r="A236"/>
      <c r="B236"/>
      <c r="G236"/>
      <c r="H236"/>
      <c r="I236"/>
      <c r="J236"/>
    </row>
    <row r="237" spans="1:10" x14ac:dyDescent="0.55000000000000004">
      <c r="A237"/>
      <c r="B237"/>
      <c r="G237"/>
      <c r="H237"/>
      <c r="I237"/>
      <c r="J237"/>
    </row>
    <row r="238" spans="1:10" x14ac:dyDescent="0.55000000000000004">
      <c r="A238"/>
      <c r="B238"/>
      <c r="G238"/>
      <c r="H238"/>
      <c r="I238"/>
      <c r="J238"/>
    </row>
    <row r="239" spans="1:10" x14ac:dyDescent="0.55000000000000004">
      <c r="A239"/>
      <c r="B239"/>
      <c r="G239"/>
      <c r="H239"/>
      <c r="I239"/>
      <c r="J239"/>
    </row>
    <row r="240" spans="1:10" x14ac:dyDescent="0.55000000000000004">
      <c r="A240"/>
      <c r="B240"/>
      <c r="G240"/>
      <c r="H240"/>
      <c r="I240"/>
      <c r="J240"/>
    </row>
    <row r="241" spans="1:10" x14ac:dyDescent="0.55000000000000004">
      <c r="A241"/>
      <c r="B241"/>
      <c r="G241"/>
      <c r="H241"/>
      <c r="I241"/>
      <c r="J241"/>
    </row>
    <row r="242" spans="1:10" x14ac:dyDescent="0.55000000000000004">
      <c r="A242"/>
      <c r="B242"/>
      <c r="G242"/>
      <c r="H242"/>
      <c r="I242"/>
      <c r="J242"/>
    </row>
    <row r="243" spans="1:10" x14ac:dyDescent="0.55000000000000004">
      <c r="A243"/>
      <c r="B243"/>
      <c r="G243"/>
      <c r="H243"/>
      <c r="I243"/>
      <c r="J243"/>
    </row>
    <row r="244" spans="1:10" x14ac:dyDescent="0.55000000000000004">
      <c r="A244"/>
      <c r="B244"/>
      <c r="G244"/>
      <c r="H244"/>
      <c r="I244"/>
      <c r="J244"/>
    </row>
    <row r="245" spans="1:10" x14ac:dyDescent="0.55000000000000004">
      <c r="A245"/>
      <c r="B245"/>
      <c r="G245"/>
      <c r="H245"/>
      <c r="I245"/>
      <c r="J245"/>
    </row>
    <row r="246" spans="1:10" x14ac:dyDescent="0.55000000000000004">
      <c r="A246"/>
      <c r="B246"/>
      <c r="G246"/>
      <c r="H246"/>
      <c r="I246"/>
      <c r="J246"/>
    </row>
    <row r="247" spans="1:10" x14ac:dyDescent="0.55000000000000004">
      <c r="A247"/>
      <c r="B247"/>
      <c r="G247"/>
      <c r="H247"/>
      <c r="I247"/>
      <c r="J247"/>
    </row>
    <row r="248" spans="1:10" x14ac:dyDescent="0.55000000000000004">
      <c r="A248"/>
      <c r="B248"/>
      <c r="G248"/>
      <c r="H248"/>
      <c r="I248"/>
      <c r="J248"/>
    </row>
    <row r="249" spans="1:10" x14ac:dyDescent="0.55000000000000004">
      <c r="A249"/>
      <c r="B249"/>
      <c r="G249"/>
      <c r="H249"/>
      <c r="I249"/>
      <c r="J249"/>
    </row>
    <row r="250" spans="1:10" x14ac:dyDescent="0.55000000000000004">
      <c r="A250"/>
      <c r="B250"/>
      <c r="G250"/>
      <c r="H250"/>
      <c r="I250"/>
      <c r="J250"/>
    </row>
    <row r="251" spans="1:10" x14ac:dyDescent="0.55000000000000004">
      <c r="A251"/>
      <c r="B251"/>
      <c r="G251"/>
      <c r="H251"/>
      <c r="I251"/>
      <c r="J251"/>
    </row>
    <row r="252" spans="1:10" x14ac:dyDescent="0.55000000000000004">
      <c r="A252"/>
      <c r="B252"/>
      <c r="G252"/>
      <c r="H252"/>
      <c r="I252"/>
      <c r="J252"/>
    </row>
    <row r="253" spans="1:10" x14ac:dyDescent="0.55000000000000004">
      <c r="A253"/>
      <c r="B253"/>
      <c r="G253"/>
      <c r="H253"/>
      <c r="I253"/>
      <c r="J253"/>
    </row>
    <row r="254" spans="1:10" x14ac:dyDescent="0.55000000000000004">
      <c r="A254"/>
      <c r="B254"/>
      <c r="G254"/>
      <c r="H254"/>
      <c r="I254"/>
      <c r="J254"/>
    </row>
    <row r="255" spans="1:10" x14ac:dyDescent="0.55000000000000004">
      <c r="A255"/>
      <c r="B255"/>
      <c r="G255"/>
      <c r="H255"/>
      <c r="I255"/>
      <c r="J255"/>
    </row>
    <row r="256" spans="1:10" x14ac:dyDescent="0.55000000000000004">
      <c r="A256"/>
      <c r="B256"/>
      <c r="G256"/>
      <c r="H256"/>
      <c r="I256"/>
      <c r="J256"/>
    </row>
    <row r="257" spans="1:10" x14ac:dyDescent="0.55000000000000004">
      <c r="A257"/>
      <c r="B257"/>
      <c r="G257"/>
      <c r="H257"/>
      <c r="I257"/>
      <c r="J257"/>
    </row>
    <row r="258" spans="1:10" x14ac:dyDescent="0.55000000000000004">
      <c r="A258"/>
      <c r="B258"/>
      <c r="G258"/>
      <c r="H258"/>
      <c r="I258"/>
      <c r="J258"/>
    </row>
    <row r="259" spans="1:10" x14ac:dyDescent="0.55000000000000004">
      <c r="A259"/>
      <c r="B259"/>
      <c r="G259"/>
      <c r="H259"/>
      <c r="I259"/>
      <c r="J259"/>
    </row>
    <row r="260" spans="1:10" x14ac:dyDescent="0.55000000000000004">
      <c r="A260"/>
      <c r="B260"/>
      <c r="G260"/>
      <c r="H260"/>
      <c r="I260"/>
      <c r="J260"/>
    </row>
    <row r="261" spans="1:10" x14ac:dyDescent="0.55000000000000004">
      <c r="A261"/>
      <c r="B261"/>
      <c r="G261"/>
      <c r="H261"/>
      <c r="I261"/>
      <c r="J261"/>
    </row>
    <row r="262" spans="1:10" x14ac:dyDescent="0.55000000000000004">
      <c r="A262"/>
      <c r="B262"/>
      <c r="G262"/>
      <c r="H262"/>
      <c r="I262"/>
      <c r="J262"/>
    </row>
    <row r="263" spans="1:10" x14ac:dyDescent="0.55000000000000004">
      <c r="A263"/>
      <c r="B263"/>
      <c r="G263"/>
      <c r="H263"/>
      <c r="I263"/>
      <c r="J263"/>
    </row>
    <row r="264" spans="1:10" x14ac:dyDescent="0.55000000000000004">
      <c r="A264"/>
      <c r="B264"/>
      <c r="G264"/>
      <c r="H264"/>
      <c r="I264"/>
      <c r="J264"/>
    </row>
    <row r="265" spans="1:10" x14ac:dyDescent="0.55000000000000004">
      <c r="A265"/>
      <c r="B265"/>
      <c r="G265"/>
      <c r="H265"/>
      <c r="I265"/>
      <c r="J265"/>
    </row>
    <row r="266" spans="1:10" x14ac:dyDescent="0.55000000000000004">
      <c r="A266"/>
      <c r="B266"/>
      <c r="G266"/>
      <c r="H266"/>
      <c r="I266"/>
      <c r="J266"/>
    </row>
    <row r="267" spans="1:10" x14ac:dyDescent="0.55000000000000004">
      <c r="A267"/>
      <c r="B267"/>
      <c r="G267"/>
      <c r="H267"/>
      <c r="I267"/>
      <c r="J267"/>
    </row>
    <row r="268" spans="1:10" x14ac:dyDescent="0.55000000000000004">
      <c r="A268"/>
      <c r="B268"/>
      <c r="G268"/>
      <c r="H268"/>
      <c r="I268"/>
      <c r="J268"/>
    </row>
    <row r="269" spans="1:10" x14ac:dyDescent="0.55000000000000004">
      <c r="A269"/>
      <c r="B269"/>
      <c r="G269"/>
      <c r="H269"/>
      <c r="I269"/>
      <c r="J269"/>
    </row>
    <row r="270" spans="1:10" x14ac:dyDescent="0.55000000000000004">
      <c r="A270"/>
      <c r="B270"/>
      <c r="G270"/>
      <c r="H270"/>
      <c r="I270"/>
      <c r="J270"/>
    </row>
    <row r="271" spans="1:10" x14ac:dyDescent="0.55000000000000004">
      <c r="A271"/>
      <c r="B271"/>
      <c r="G271"/>
      <c r="H271"/>
      <c r="I271"/>
      <c r="J271"/>
    </row>
    <row r="272" spans="1:10" x14ac:dyDescent="0.55000000000000004">
      <c r="A272"/>
      <c r="B272"/>
      <c r="G272"/>
      <c r="H272"/>
      <c r="I272"/>
      <c r="J272"/>
    </row>
    <row r="273" spans="1:10" x14ac:dyDescent="0.55000000000000004">
      <c r="A273"/>
      <c r="B273"/>
      <c r="G273"/>
      <c r="H273"/>
      <c r="I273"/>
      <c r="J273"/>
    </row>
    <row r="274" spans="1:10" x14ac:dyDescent="0.55000000000000004">
      <c r="A274"/>
      <c r="B274"/>
      <c r="G274"/>
      <c r="H274"/>
      <c r="I274"/>
      <c r="J274"/>
    </row>
    <row r="275" spans="1:10" x14ac:dyDescent="0.55000000000000004">
      <c r="A275"/>
      <c r="B275"/>
      <c r="G275"/>
      <c r="H275"/>
      <c r="I275"/>
      <c r="J275"/>
    </row>
    <row r="276" spans="1:10" x14ac:dyDescent="0.55000000000000004">
      <c r="A276"/>
      <c r="B276"/>
      <c r="G276"/>
      <c r="H276"/>
      <c r="I276"/>
      <c r="J276"/>
    </row>
    <row r="277" spans="1:10" x14ac:dyDescent="0.55000000000000004">
      <c r="A277"/>
      <c r="B277"/>
      <c r="G277"/>
      <c r="H277"/>
      <c r="I277"/>
      <c r="J277"/>
    </row>
    <row r="278" spans="1:10" x14ac:dyDescent="0.55000000000000004">
      <c r="A278"/>
      <c r="B278"/>
      <c r="G278"/>
      <c r="H278"/>
      <c r="I278"/>
      <c r="J278"/>
    </row>
    <row r="279" spans="1:10" x14ac:dyDescent="0.55000000000000004">
      <c r="A279"/>
      <c r="B279"/>
      <c r="G279"/>
      <c r="H279"/>
      <c r="I279"/>
      <c r="J279"/>
    </row>
    <row r="280" spans="1:10" x14ac:dyDescent="0.55000000000000004">
      <c r="A280"/>
      <c r="B280"/>
      <c r="G280"/>
      <c r="H280"/>
      <c r="I280"/>
      <c r="J280"/>
    </row>
    <row r="281" spans="1:10" x14ac:dyDescent="0.55000000000000004">
      <c r="A281"/>
      <c r="B281"/>
      <c r="G281"/>
      <c r="H281"/>
      <c r="I281"/>
      <c r="J281"/>
    </row>
    <row r="282" spans="1:10" x14ac:dyDescent="0.55000000000000004">
      <c r="A282"/>
      <c r="B282"/>
      <c r="G282"/>
      <c r="H282"/>
      <c r="I282"/>
      <c r="J282"/>
    </row>
    <row r="283" spans="1:10" x14ac:dyDescent="0.55000000000000004">
      <c r="A283"/>
      <c r="B283"/>
      <c r="G283"/>
      <c r="H283"/>
      <c r="I283"/>
      <c r="J283"/>
    </row>
    <row r="284" spans="1:10" x14ac:dyDescent="0.55000000000000004">
      <c r="A284"/>
      <c r="B284"/>
      <c r="G284"/>
      <c r="H284"/>
      <c r="I284"/>
      <c r="J284"/>
    </row>
    <row r="285" spans="1:10" x14ac:dyDescent="0.55000000000000004">
      <c r="A285"/>
      <c r="B285"/>
      <c r="G285"/>
      <c r="H285"/>
      <c r="I285"/>
      <c r="J285"/>
    </row>
    <row r="286" spans="1:10" x14ac:dyDescent="0.55000000000000004">
      <c r="A286"/>
      <c r="B286"/>
      <c r="G286"/>
      <c r="H286"/>
      <c r="I286"/>
      <c r="J286"/>
    </row>
    <row r="287" spans="1:10" x14ac:dyDescent="0.55000000000000004">
      <c r="A287"/>
      <c r="B287"/>
      <c r="G287"/>
      <c r="H287"/>
      <c r="I287"/>
      <c r="J287"/>
    </row>
    <row r="288" spans="1:10" x14ac:dyDescent="0.55000000000000004">
      <c r="A288"/>
      <c r="B288"/>
      <c r="G288"/>
      <c r="H288"/>
      <c r="I288"/>
      <c r="J288"/>
    </row>
    <row r="289" spans="1:10" x14ac:dyDescent="0.55000000000000004">
      <c r="A289"/>
      <c r="B289"/>
      <c r="G289"/>
      <c r="H289"/>
      <c r="I289"/>
      <c r="J289"/>
    </row>
    <row r="290" spans="1:10" x14ac:dyDescent="0.55000000000000004">
      <c r="A290"/>
      <c r="B290"/>
      <c r="G290"/>
      <c r="H290"/>
      <c r="I290"/>
      <c r="J290"/>
    </row>
    <row r="291" spans="1:10" x14ac:dyDescent="0.55000000000000004">
      <c r="A291"/>
      <c r="B291"/>
      <c r="G291"/>
      <c r="H291"/>
      <c r="I291"/>
      <c r="J291"/>
    </row>
    <row r="292" spans="1:10" x14ac:dyDescent="0.55000000000000004">
      <c r="A292"/>
      <c r="B292"/>
      <c r="G292"/>
      <c r="H292"/>
      <c r="I292"/>
      <c r="J292"/>
    </row>
    <row r="293" spans="1:10" x14ac:dyDescent="0.55000000000000004">
      <c r="A293"/>
      <c r="B293"/>
      <c r="G293"/>
      <c r="H293"/>
      <c r="I293"/>
      <c r="J293"/>
    </row>
    <row r="294" spans="1:10" x14ac:dyDescent="0.55000000000000004">
      <c r="A294"/>
      <c r="B294"/>
      <c r="G294"/>
      <c r="H294"/>
      <c r="I294"/>
      <c r="J294"/>
    </row>
    <row r="295" spans="1:10" x14ac:dyDescent="0.55000000000000004">
      <c r="A295"/>
      <c r="B295"/>
      <c r="G295"/>
      <c r="H295"/>
      <c r="I295"/>
      <c r="J295"/>
    </row>
    <row r="296" spans="1:10" x14ac:dyDescent="0.55000000000000004">
      <c r="A296"/>
      <c r="B296"/>
      <c r="G296"/>
      <c r="H296"/>
      <c r="I296"/>
      <c r="J296"/>
    </row>
    <row r="297" spans="1:10" x14ac:dyDescent="0.55000000000000004">
      <c r="A297"/>
      <c r="B297"/>
      <c r="G297"/>
      <c r="H297"/>
      <c r="I297"/>
      <c r="J297"/>
    </row>
    <row r="298" spans="1:10" x14ac:dyDescent="0.55000000000000004">
      <c r="A298"/>
      <c r="B298"/>
      <c r="G298"/>
      <c r="H298"/>
      <c r="I298"/>
      <c r="J298"/>
    </row>
    <row r="299" spans="1:10" x14ac:dyDescent="0.55000000000000004">
      <c r="A299"/>
      <c r="B299"/>
      <c r="G299"/>
      <c r="H299"/>
      <c r="I299"/>
      <c r="J299"/>
    </row>
    <row r="300" spans="1:10" x14ac:dyDescent="0.55000000000000004">
      <c r="A300"/>
      <c r="B300"/>
      <c r="G300"/>
      <c r="H300"/>
      <c r="I300"/>
      <c r="J300"/>
    </row>
    <row r="301" spans="1:10" x14ac:dyDescent="0.55000000000000004">
      <c r="A301"/>
      <c r="B301"/>
      <c r="G301"/>
      <c r="H301"/>
      <c r="I301"/>
      <c r="J301"/>
    </row>
    <row r="302" spans="1:10" x14ac:dyDescent="0.55000000000000004">
      <c r="A302"/>
      <c r="B302"/>
      <c r="G302"/>
      <c r="H302"/>
      <c r="I302"/>
      <c r="J302"/>
    </row>
    <row r="303" spans="1:10" x14ac:dyDescent="0.55000000000000004">
      <c r="A303"/>
      <c r="B303"/>
      <c r="G303"/>
      <c r="H303"/>
      <c r="I303"/>
      <c r="J303"/>
    </row>
    <row r="304" spans="1:10" x14ac:dyDescent="0.55000000000000004">
      <c r="A304"/>
      <c r="B304"/>
      <c r="G304"/>
      <c r="H304"/>
      <c r="I304"/>
      <c r="J304"/>
    </row>
    <row r="305" spans="1:10" x14ac:dyDescent="0.55000000000000004">
      <c r="A305"/>
      <c r="B305"/>
      <c r="G305"/>
      <c r="H305"/>
      <c r="I305"/>
      <c r="J305"/>
    </row>
    <row r="306" spans="1:10" x14ac:dyDescent="0.55000000000000004">
      <c r="A306"/>
      <c r="B306"/>
      <c r="G306"/>
      <c r="H306"/>
      <c r="I306"/>
      <c r="J306"/>
    </row>
    <row r="307" spans="1:10" x14ac:dyDescent="0.55000000000000004">
      <c r="A307"/>
      <c r="B307"/>
      <c r="G307"/>
      <c r="H307"/>
      <c r="I307"/>
      <c r="J307"/>
    </row>
    <row r="308" spans="1:10" x14ac:dyDescent="0.55000000000000004">
      <c r="A308"/>
      <c r="B308"/>
      <c r="G308"/>
      <c r="H308"/>
      <c r="I308"/>
      <c r="J308"/>
    </row>
    <row r="309" spans="1:10" x14ac:dyDescent="0.55000000000000004">
      <c r="A309"/>
      <c r="B309"/>
      <c r="G309"/>
      <c r="H309"/>
      <c r="I309"/>
      <c r="J309"/>
    </row>
    <row r="310" spans="1:10" x14ac:dyDescent="0.55000000000000004">
      <c r="A310"/>
      <c r="B310"/>
      <c r="G310"/>
      <c r="H310"/>
      <c r="I310"/>
      <c r="J310"/>
    </row>
    <row r="311" spans="1:10" x14ac:dyDescent="0.55000000000000004">
      <c r="A311"/>
      <c r="B311"/>
      <c r="G311"/>
      <c r="H311"/>
      <c r="I311"/>
      <c r="J311"/>
    </row>
    <row r="312" spans="1:10" x14ac:dyDescent="0.55000000000000004">
      <c r="A312"/>
      <c r="B312"/>
      <c r="G312"/>
      <c r="H312"/>
      <c r="I312"/>
      <c r="J312"/>
    </row>
    <row r="313" spans="1:10" x14ac:dyDescent="0.55000000000000004">
      <c r="A313"/>
      <c r="B313"/>
      <c r="G313"/>
      <c r="H313"/>
      <c r="I313"/>
      <c r="J313"/>
    </row>
    <row r="314" spans="1:10" x14ac:dyDescent="0.55000000000000004">
      <c r="A314"/>
      <c r="B314"/>
      <c r="G314"/>
      <c r="H314"/>
      <c r="I314"/>
      <c r="J314"/>
    </row>
    <row r="315" spans="1:10" x14ac:dyDescent="0.55000000000000004">
      <c r="A315"/>
      <c r="B315"/>
      <c r="G315"/>
      <c r="H315"/>
      <c r="I315"/>
      <c r="J315"/>
    </row>
    <row r="316" spans="1:10" x14ac:dyDescent="0.55000000000000004">
      <c r="A316"/>
      <c r="B316"/>
      <c r="G316"/>
      <c r="H316"/>
      <c r="I316"/>
      <c r="J316"/>
    </row>
    <row r="317" spans="1:10" x14ac:dyDescent="0.55000000000000004">
      <c r="A317"/>
      <c r="B317"/>
      <c r="G317"/>
      <c r="H317"/>
      <c r="I317"/>
      <c r="J317"/>
    </row>
    <row r="318" spans="1:10" x14ac:dyDescent="0.55000000000000004">
      <c r="A318"/>
      <c r="B318"/>
      <c r="G318"/>
      <c r="H318"/>
      <c r="I318"/>
      <c r="J318"/>
    </row>
    <row r="319" spans="1:10" x14ac:dyDescent="0.55000000000000004">
      <c r="A319"/>
      <c r="B319"/>
      <c r="G319"/>
      <c r="H319"/>
      <c r="I319"/>
      <c r="J319"/>
    </row>
    <row r="320" spans="1:10" x14ac:dyDescent="0.55000000000000004">
      <c r="A320"/>
      <c r="B320"/>
      <c r="G320"/>
      <c r="H320"/>
      <c r="I320"/>
      <c r="J320"/>
    </row>
    <row r="321" spans="1:10" x14ac:dyDescent="0.55000000000000004">
      <c r="A321"/>
      <c r="B321"/>
      <c r="G321"/>
      <c r="H321"/>
      <c r="I321"/>
      <c r="J321"/>
    </row>
    <row r="322" spans="1:10" x14ac:dyDescent="0.55000000000000004">
      <c r="A322"/>
      <c r="B322"/>
      <c r="G322"/>
      <c r="H322"/>
      <c r="I322"/>
      <c r="J322"/>
    </row>
    <row r="323" spans="1:10" x14ac:dyDescent="0.55000000000000004">
      <c r="A323"/>
      <c r="B323"/>
      <c r="G323"/>
      <c r="H323"/>
      <c r="I323"/>
      <c r="J323"/>
    </row>
    <row r="324" spans="1:10" x14ac:dyDescent="0.55000000000000004">
      <c r="A324"/>
      <c r="B324"/>
      <c r="G324"/>
      <c r="H324"/>
      <c r="I324"/>
      <c r="J324"/>
    </row>
    <row r="325" spans="1:10" x14ac:dyDescent="0.55000000000000004">
      <c r="A325"/>
      <c r="B325"/>
      <c r="G325"/>
      <c r="H325"/>
      <c r="I325"/>
      <c r="J325"/>
    </row>
    <row r="326" spans="1:10" x14ac:dyDescent="0.55000000000000004">
      <c r="A326"/>
      <c r="B326"/>
      <c r="G326"/>
      <c r="H326"/>
      <c r="I326"/>
      <c r="J326"/>
    </row>
    <row r="327" spans="1:10" x14ac:dyDescent="0.55000000000000004">
      <c r="A327"/>
      <c r="B327"/>
      <c r="G327"/>
      <c r="H327"/>
      <c r="I327"/>
      <c r="J327"/>
    </row>
    <row r="328" spans="1:10" x14ac:dyDescent="0.55000000000000004">
      <c r="A328"/>
      <c r="B328"/>
      <c r="G328"/>
      <c r="H328"/>
      <c r="I328"/>
      <c r="J328"/>
    </row>
    <row r="329" spans="1:10" x14ac:dyDescent="0.55000000000000004">
      <c r="A329"/>
      <c r="B329"/>
      <c r="G329"/>
      <c r="H329"/>
      <c r="I329"/>
      <c r="J329"/>
    </row>
    <row r="330" spans="1:10" x14ac:dyDescent="0.55000000000000004">
      <c r="A330"/>
      <c r="B330"/>
      <c r="G330"/>
      <c r="H330"/>
      <c r="I330"/>
      <c r="J330"/>
    </row>
    <row r="331" spans="1:10" x14ac:dyDescent="0.55000000000000004">
      <c r="A331"/>
      <c r="B331"/>
      <c r="G331"/>
      <c r="H331"/>
      <c r="I331"/>
      <c r="J331"/>
    </row>
    <row r="332" spans="1:10" x14ac:dyDescent="0.55000000000000004">
      <c r="A332"/>
      <c r="B332"/>
      <c r="G332"/>
      <c r="H332"/>
      <c r="I332"/>
      <c r="J332"/>
    </row>
    <row r="333" spans="1:10" x14ac:dyDescent="0.55000000000000004">
      <c r="A333"/>
      <c r="B333"/>
      <c r="G333"/>
      <c r="H333"/>
      <c r="I333"/>
      <c r="J333"/>
    </row>
    <row r="334" spans="1:10" x14ac:dyDescent="0.55000000000000004">
      <c r="A334"/>
      <c r="B334"/>
      <c r="G334"/>
      <c r="H334"/>
      <c r="I334"/>
      <c r="J334"/>
    </row>
    <row r="335" spans="1:10" x14ac:dyDescent="0.55000000000000004">
      <c r="A335"/>
      <c r="B335"/>
      <c r="G335"/>
      <c r="H335"/>
      <c r="I335"/>
      <c r="J335"/>
    </row>
    <row r="336" spans="1:10" x14ac:dyDescent="0.55000000000000004">
      <c r="A336"/>
      <c r="B336"/>
      <c r="G336"/>
      <c r="H336"/>
      <c r="I336"/>
      <c r="J336"/>
    </row>
    <row r="337" spans="1:10" x14ac:dyDescent="0.55000000000000004">
      <c r="A337"/>
      <c r="B337"/>
      <c r="G337"/>
      <c r="H337"/>
      <c r="I337"/>
      <c r="J337"/>
    </row>
    <row r="338" spans="1:10" x14ac:dyDescent="0.55000000000000004">
      <c r="A338"/>
      <c r="B338"/>
      <c r="G338"/>
      <c r="H338"/>
      <c r="I338"/>
      <c r="J338"/>
    </row>
    <row r="339" spans="1:10" x14ac:dyDescent="0.55000000000000004">
      <c r="A339"/>
      <c r="B339"/>
      <c r="G339"/>
      <c r="H339"/>
      <c r="I339"/>
      <c r="J339"/>
    </row>
    <row r="340" spans="1:10" x14ac:dyDescent="0.55000000000000004">
      <c r="A340"/>
      <c r="B340"/>
      <c r="G340"/>
      <c r="H340"/>
      <c r="I340"/>
      <c r="J340"/>
    </row>
    <row r="341" spans="1:10" x14ac:dyDescent="0.55000000000000004">
      <c r="A341"/>
      <c r="B341"/>
      <c r="G341"/>
      <c r="H341"/>
      <c r="I341"/>
      <c r="J341"/>
    </row>
    <row r="342" spans="1:10" x14ac:dyDescent="0.55000000000000004">
      <c r="A342"/>
      <c r="B342"/>
      <c r="G342"/>
      <c r="H342"/>
      <c r="I342"/>
      <c r="J342"/>
    </row>
    <row r="343" spans="1:10" x14ac:dyDescent="0.55000000000000004">
      <c r="A343"/>
      <c r="B343"/>
      <c r="G343"/>
      <c r="H343"/>
      <c r="I343"/>
      <c r="J343"/>
    </row>
    <row r="344" spans="1:10" x14ac:dyDescent="0.55000000000000004">
      <c r="A344"/>
      <c r="B344"/>
      <c r="G344"/>
      <c r="H344"/>
      <c r="I344"/>
      <c r="J344"/>
    </row>
    <row r="345" spans="1:10" x14ac:dyDescent="0.55000000000000004">
      <c r="A345"/>
      <c r="B345"/>
      <c r="G345"/>
      <c r="H345"/>
      <c r="I345"/>
      <c r="J345"/>
    </row>
    <row r="346" spans="1:10" x14ac:dyDescent="0.55000000000000004">
      <c r="A346"/>
      <c r="B346"/>
      <c r="G346"/>
      <c r="H346"/>
      <c r="I346"/>
      <c r="J346"/>
    </row>
    <row r="347" spans="1:10" x14ac:dyDescent="0.55000000000000004">
      <c r="A347"/>
      <c r="B347"/>
      <c r="G347"/>
      <c r="H347"/>
      <c r="I347"/>
      <c r="J347"/>
    </row>
    <row r="348" spans="1:10" x14ac:dyDescent="0.55000000000000004">
      <c r="A348"/>
      <c r="B348"/>
      <c r="G348"/>
      <c r="H348"/>
      <c r="I348"/>
      <c r="J348"/>
    </row>
    <row r="349" spans="1:10" x14ac:dyDescent="0.55000000000000004">
      <c r="A349"/>
      <c r="B349"/>
      <c r="G349"/>
      <c r="H349"/>
      <c r="I349"/>
      <c r="J349"/>
    </row>
    <row r="350" spans="1:10" x14ac:dyDescent="0.55000000000000004">
      <c r="A350"/>
      <c r="B350"/>
      <c r="G350"/>
      <c r="H350"/>
      <c r="I350"/>
      <c r="J350"/>
    </row>
    <row r="351" spans="1:10" x14ac:dyDescent="0.55000000000000004">
      <c r="A351"/>
      <c r="B351"/>
      <c r="G351"/>
      <c r="H351"/>
      <c r="I351"/>
      <c r="J351"/>
    </row>
    <row r="352" spans="1:10" x14ac:dyDescent="0.55000000000000004">
      <c r="A352"/>
      <c r="B352"/>
      <c r="G352"/>
      <c r="H352"/>
      <c r="I352"/>
      <c r="J352"/>
    </row>
    <row r="353" spans="1:10" x14ac:dyDescent="0.55000000000000004">
      <c r="A353"/>
      <c r="B353"/>
      <c r="G353"/>
      <c r="H353"/>
      <c r="I353"/>
      <c r="J353"/>
    </row>
    <row r="354" spans="1:10" x14ac:dyDescent="0.55000000000000004">
      <c r="A354"/>
      <c r="B354"/>
      <c r="G354"/>
      <c r="H354"/>
      <c r="I354"/>
      <c r="J354"/>
    </row>
    <row r="355" spans="1:10" x14ac:dyDescent="0.55000000000000004">
      <c r="A355"/>
      <c r="B355"/>
      <c r="G355"/>
      <c r="H355"/>
      <c r="I355"/>
      <c r="J355"/>
    </row>
    <row r="356" spans="1:10" x14ac:dyDescent="0.55000000000000004">
      <c r="A356"/>
      <c r="B356"/>
      <c r="G356"/>
      <c r="H356"/>
      <c r="I356"/>
      <c r="J356"/>
    </row>
    <row r="357" spans="1:10" x14ac:dyDescent="0.55000000000000004">
      <c r="A357"/>
      <c r="B357"/>
      <c r="G357"/>
      <c r="H357"/>
      <c r="I357"/>
      <c r="J357"/>
    </row>
    <row r="358" spans="1:10" x14ac:dyDescent="0.55000000000000004">
      <c r="A358"/>
      <c r="B358"/>
      <c r="G358"/>
      <c r="H358"/>
      <c r="I358"/>
      <c r="J358"/>
    </row>
    <row r="359" spans="1:10" x14ac:dyDescent="0.55000000000000004">
      <c r="A359"/>
      <c r="B359"/>
      <c r="G359"/>
      <c r="H359"/>
      <c r="I359"/>
      <c r="J359"/>
    </row>
    <row r="360" spans="1:10" x14ac:dyDescent="0.55000000000000004">
      <c r="A360"/>
      <c r="B360"/>
      <c r="G360"/>
      <c r="H360"/>
      <c r="I360"/>
      <c r="J360"/>
    </row>
    <row r="361" spans="1:10" x14ac:dyDescent="0.55000000000000004">
      <c r="A361"/>
      <c r="B361"/>
      <c r="G361"/>
      <c r="H361"/>
      <c r="I361"/>
      <c r="J361"/>
    </row>
    <row r="362" spans="1:10" x14ac:dyDescent="0.55000000000000004">
      <c r="A362"/>
      <c r="B362"/>
      <c r="G362"/>
      <c r="H362"/>
      <c r="I362"/>
      <c r="J362"/>
    </row>
    <row r="363" spans="1:10" x14ac:dyDescent="0.55000000000000004">
      <c r="A363"/>
      <c r="B363"/>
      <c r="G363"/>
      <c r="H363"/>
    </row>
    <row r="364" spans="1:10" x14ac:dyDescent="0.55000000000000004">
      <c r="A364"/>
      <c r="B364"/>
      <c r="G364"/>
      <c r="H364"/>
    </row>
    <row r="365" spans="1:10" x14ac:dyDescent="0.55000000000000004">
      <c r="A365"/>
      <c r="B365"/>
      <c r="G365"/>
      <c r="H365"/>
    </row>
    <row r="366" spans="1:10" x14ac:dyDescent="0.55000000000000004">
      <c r="A366"/>
      <c r="B366"/>
      <c r="G366"/>
      <c r="H366"/>
    </row>
    <row r="367" spans="1:10" x14ac:dyDescent="0.55000000000000004">
      <c r="A367"/>
      <c r="B367"/>
      <c r="G367"/>
      <c r="H367"/>
    </row>
    <row r="368" spans="1:10" x14ac:dyDescent="0.55000000000000004">
      <c r="A368"/>
      <c r="B368"/>
      <c r="G368"/>
      <c r="H368"/>
    </row>
    <row r="369" spans="1:8" x14ac:dyDescent="0.55000000000000004">
      <c r="A369"/>
      <c r="B369"/>
      <c r="G369"/>
      <c r="H369"/>
    </row>
    <row r="370" spans="1:8" x14ac:dyDescent="0.55000000000000004">
      <c r="A370"/>
      <c r="B370"/>
      <c r="G370"/>
      <c r="H370"/>
    </row>
    <row r="371" spans="1:8" x14ac:dyDescent="0.55000000000000004">
      <c r="A371"/>
      <c r="B371"/>
      <c r="G371"/>
      <c r="H371"/>
    </row>
    <row r="372" spans="1:8" x14ac:dyDescent="0.55000000000000004">
      <c r="A372"/>
      <c r="B372"/>
      <c r="G372"/>
      <c r="H372"/>
    </row>
    <row r="373" spans="1:8" x14ac:dyDescent="0.55000000000000004">
      <c r="A373"/>
      <c r="B373"/>
      <c r="G373"/>
      <c r="H373"/>
    </row>
    <row r="374" spans="1:8" x14ac:dyDescent="0.55000000000000004">
      <c r="A374"/>
      <c r="B374"/>
      <c r="G374"/>
      <c r="H374"/>
    </row>
    <row r="375" spans="1:8" x14ac:dyDescent="0.55000000000000004">
      <c r="A375"/>
      <c r="B375"/>
      <c r="G375"/>
      <c r="H375"/>
    </row>
    <row r="376" spans="1:8" x14ac:dyDescent="0.55000000000000004">
      <c r="A376"/>
      <c r="B376"/>
      <c r="G376"/>
      <c r="H376"/>
    </row>
    <row r="377" spans="1:8" x14ac:dyDescent="0.55000000000000004">
      <c r="A377"/>
      <c r="B377"/>
      <c r="G377"/>
      <c r="H377"/>
    </row>
    <row r="378" spans="1:8" x14ac:dyDescent="0.55000000000000004">
      <c r="A378"/>
      <c r="B378"/>
      <c r="G378"/>
      <c r="H378"/>
    </row>
    <row r="379" spans="1:8" x14ac:dyDescent="0.55000000000000004">
      <c r="A379"/>
      <c r="B379"/>
      <c r="G379"/>
      <c r="H379"/>
    </row>
    <row r="380" spans="1:8" x14ac:dyDescent="0.55000000000000004">
      <c r="A380"/>
      <c r="B380"/>
      <c r="G380"/>
      <c r="H380"/>
    </row>
    <row r="381" spans="1:8" x14ac:dyDescent="0.55000000000000004">
      <c r="A381"/>
      <c r="B381"/>
      <c r="G381"/>
      <c r="H381"/>
    </row>
    <row r="382" spans="1:8" x14ac:dyDescent="0.55000000000000004">
      <c r="A382"/>
      <c r="B382"/>
      <c r="G382"/>
      <c r="H382"/>
    </row>
    <row r="383" spans="1:8" x14ac:dyDescent="0.55000000000000004">
      <c r="A383"/>
      <c r="B383"/>
      <c r="G383"/>
      <c r="H383"/>
    </row>
    <row r="384" spans="1:8" x14ac:dyDescent="0.55000000000000004">
      <c r="A384"/>
      <c r="B384"/>
      <c r="G384"/>
      <c r="H384"/>
    </row>
    <row r="385" spans="1:8" x14ac:dyDescent="0.55000000000000004">
      <c r="A385"/>
      <c r="B385"/>
      <c r="G385"/>
      <c r="H385"/>
    </row>
    <row r="386" spans="1:8" x14ac:dyDescent="0.55000000000000004">
      <c r="A386"/>
      <c r="B386"/>
      <c r="G386"/>
      <c r="H386"/>
    </row>
    <row r="387" spans="1:8" x14ac:dyDescent="0.55000000000000004">
      <c r="A387"/>
      <c r="B387"/>
      <c r="G387"/>
      <c r="H387"/>
    </row>
    <row r="388" spans="1:8" x14ac:dyDescent="0.55000000000000004">
      <c r="A388"/>
      <c r="B388"/>
      <c r="G388"/>
      <c r="H388"/>
    </row>
    <row r="389" spans="1:8" x14ac:dyDescent="0.55000000000000004">
      <c r="A389"/>
      <c r="B389"/>
      <c r="G389"/>
      <c r="H389"/>
    </row>
    <row r="390" spans="1:8" x14ac:dyDescent="0.55000000000000004">
      <c r="A390"/>
      <c r="B390"/>
      <c r="G390"/>
      <c r="H390"/>
    </row>
    <row r="391" spans="1:8" x14ac:dyDescent="0.55000000000000004">
      <c r="A391"/>
      <c r="B391"/>
      <c r="G391"/>
      <c r="H391"/>
    </row>
    <row r="392" spans="1:8" x14ac:dyDescent="0.55000000000000004">
      <c r="A392"/>
      <c r="B392"/>
      <c r="G392"/>
      <c r="H392"/>
    </row>
    <row r="393" spans="1:8" x14ac:dyDescent="0.55000000000000004">
      <c r="A393"/>
      <c r="B393"/>
      <c r="G393"/>
      <c r="H393"/>
    </row>
    <row r="394" spans="1:8" x14ac:dyDescent="0.55000000000000004">
      <c r="A394"/>
      <c r="B394"/>
      <c r="G394"/>
      <c r="H394"/>
    </row>
    <row r="395" spans="1:8" x14ac:dyDescent="0.55000000000000004">
      <c r="A395"/>
      <c r="B395"/>
      <c r="G395"/>
      <c r="H395"/>
    </row>
    <row r="396" spans="1:8" x14ac:dyDescent="0.55000000000000004">
      <c r="A396"/>
      <c r="B396"/>
      <c r="G396"/>
      <c r="H396"/>
    </row>
    <row r="397" spans="1:8" x14ac:dyDescent="0.55000000000000004">
      <c r="A397"/>
      <c r="B397"/>
      <c r="G397"/>
      <c r="H397"/>
    </row>
    <row r="398" spans="1:8" x14ac:dyDescent="0.55000000000000004">
      <c r="A398"/>
      <c r="B398"/>
      <c r="G398"/>
      <c r="H398"/>
    </row>
    <row r="399" spans="1:8" x14ac:dyDescent="0.55000000000000004">
      <c r="A399"/>
      <c r="B399"/>
      <c r="G399"/>
      <c r="H399"/>
    </row>
    <row r="400" spans="1:8" x14ac:dyDescent="0.55000000000000004">
      <c r="A400"/>
      <c r="B400"/>
      <c r="G400"/>
      <c r="H400"/>
    </row>
    <row r="401" spans="1:8" x14ac:dyDescent="0.55000000000000004">
      <c r="A401"/>
      <c r="B401"/>
      <c r="G401"/>
      <c r="H401"/>
    </row>
    <row r="402" spans="1:8" x14ac:dyDescent="0.55000000000000004">
      <c r="A402"/>
      <c r="B402"/>
      <c r="G402"/>
      <c r="H402"/>
    </row>
    <row r="403" spans="1:8" x14ac:dyDescent="0.55000000000000004">
      <c r="A403"/>
      <c r="B403"/>
      <c r="G403"/>
      <c r="H403"/>
    </row>
    <row r="404" spans="1:8" x14ac:dyDescent="0.55000000000000004">
      <c r="A404"/>
      <c r="B404"/>
      <c r="G404"/>
      <c r="H404"/>
    </row>
    <row r="405" spans="1:8" x14ac:dyDescent="0.55000000000000004">
      <c r="A405"/>
      <c r="B405"/>
      <c r="G405"/>
      <c r="H405"/>
    </row>
    <row r="406" spans="1:8" x14ac:dyDescent="0.55000000000000004">
      <c r="A406"/>
      <c r="B406"/>
      <c r="G406"/>
      <c r="H406"/>
    </row>
    <row r="407" spans="1:8" x14ac:dyDescent="0.55000000000000004">
      <c r="A407"/>
      <c r="B407"/>
      <c r="G407"/>
      <c r="H407"/>
    </row>
    <row r="408" spans="1:8" x14ac:dyDescent="0.55000000000000004">
      <c r="A408"/>
      <c r="B408"/>
      <c r="G408"/>
      <c r="H408"/>
    </row>
    <row r="409" spans="1:8" x14ac:dyDescent="0.55000000000000004">
      <c r="A409"/>
      <c r="B409"/>
      <c r="G409"/>
      <c r="H409"/>
    </row>
    <row r="410" spans="1:8" x14ac:dyDescent="0.55000000000000004">
      <c r="A410"/>
      <c r="B410"/>
      <c r="G410"/>
      <c r="H410"/>
    </row>
    <row r="411" spans="1:8" x14ac:dyDescent="0.55000000000000004">
      <c r="A411"/>
      <c r="B411"/>
      <c r="G411"/>
      <c r="H411"/>
    </row>
    <row r="412" spans="1:8" x14ac:dyDescent="0.55000000000000004">
      <c r="A412"/>
      <c r="B412"/>
      <c r="G412"/>
      <c r="H412"/>
    </row>
    <row r="413" spans="1:8" x14ac:dyDescent="0.55000000000000004">
      <c r="A413"/>
      <c r="B413"/>
      <c r="G413"/>
      <c r="H413"/>
    </row>
    <row r="414" spans="1:8" x14ac:dyDescent="0.55000000000000004">
      <c r="A414"/>
      <c r="B414"/>
      <c r="G414"/>
      <c r="H414"/>
    </row>
    <row r="415" spans="1:8" x14ac:dyDescent="0.55000000000000004">
      <c r="A415"/>
      <c r="B415"/>
      <c r="G415"/>
      <c r="H415"/>
    </row>
    <row r="416" spans="1:8" x14ac:dyDescent="0.55000000000000004">
      <c r="A416"/>
      <c r="B416"/>
      <c r="G416"/>
      <c r="H416"/>
    </row>
    <row r="417" spans="1:8" x14ac:dyDescent="0.55000000000000004">
      <c r="A417"/>
      <c r="B417"/>
      <c r="G417"/>
      <c r="H417"/>
    </row>
    <row r="418" spans="1:8" x14ac:dyDescent="0.55000000000000004">
      <c r="A418"/>
      <c r="B418"/>
      <c r="G418"/>
      <c r="H418"/>
    </row>
    <row r="419" spans="1:8" x14ac:dyDescent="0.55000000000000004">
      <c r="A419"/>
      <c r="B419"/>
      <c r="G419"/>
      <c r="H419"/>
    </row>
    <row r="420" spans="1:8" x14ac:dyDescent="0.55000000000000004">
      <c r="A420"/>
      <c r="B420"/>
      <c r="G420"/>
      <c r="H420"/>
    </row>
    <row r="421" spans="1:8" x14ac:dyDescent="0.55000000000000004">
      <c r="A421"/>
      <c r="B421"/>
      <c r="G421"/>
      <c r="H421"/>
    </row>
    <row r="422" spans="1:8" x14ac:dyDescent="0.55000000000000004">
      <c r="A422"/>
      <c r="B422"/>
      <c r="G422"/>
      <c r="H422"/>
    </row>
    <row r="423" spans="1:8" x14ac:dyDescent="0.55000000000000004">
      <c r="A423"/>
      <c r="B423"/>
      <c r="G423"/>
      <c r="H423"/>
    </row>
    <row r="424" spans="1:8" x14ac:dyDescent="0.55000000000000004">
      <c r="A424"/>
      <c r="B424"/>
      <c r="G424"/>
      <c r="H424"/>
    </row>
    <row r="425" spans="1:8" x14ac:dyDescent="0.55000000000000004">
      <c r="A425"/>
      <c r="B425"/>
      <c r="G425"/>
      <c r="H425"/>
    </row>
    <row r="426" spans="1:8" x14ac:dyDescent="0.55000000000000004">
      <c r="A426"/>
      <c r="B426"/>
      <c r="G426"/>
      <c r="H426"/>
    </row>
    <row r="427" spans="1:8" x14ac:dyDescent="0.55000000000000004">
      <c r="A427"/>
      <c r="B427"/>
      <c r="G427"/>
      <c r="H427"/>
    </row>
    <row r="428" spans="1:8" x14ac:dyDescent="0.55000000000000004">
      <c r="A428"/>
      <c r="B428"/>
      <c r="G428"/>
      <c r="H428"/>
    </row>
    <row r="429" spans="1:8" x14ac:dyDescent="0.55000000000000004">
      <c r="A429"/>
      <c r="B429"/>
      <c r="G429"/>
      <c r="H429"/>
    </row>
    <row r="430" spans="1:8" x14ac:dyDescent="0.55000000000000004">
      <c r="A430"/>
      <c r="B430"/>
      <c r="G430"/>
      <c r="H430"/>
    </row>
    <row r="431" spans="1:8" x14ac:dyDescent="0.55000000000000004">
      <c r="A431"/>
      <c r="B431"/>
      <c r="G431"/>
      <c r="H431"/>
    </row>
    <row r="432" spans="1:8" x14ac:dyDescent="0.55000000000000004">
      <c r="A432"/>
      <c r="B432"/>
      <c r="G432"/>
      <c r="H432"/>
    </row>
    <row r="433" spans="1:8" x14ac:dyDescent="0.55000000000000004">
      <c r="A433"/>
      <c r="B433"/>
      <c r="G433"/>
      <c r="H433"/>
    </row>
    <row r="434" spans="1:8" x14ac:dyDescent="0.55000000000000004">
      <c r="A434"/>
      <c r="B434"/>
      <c r="G434"/>
      <c r="H434"/>
    </row>
    <row r="435" spans="1:8" x14ac:dyDescent="0.55000000000000004">
      <c r="A435"/>
      <c r="B435"/>
      <c r="G435"/>
      <c r="H435"/>
    </row>
    <row r="436" spans="1:8" x14ac:dyDescent="0.55000000000000004">
      <c r="A436"/>
      <c r="B436"/>
      <c r="G436"/>
      <c r="H436"/>
    </row>
    <row r="437" spans="1:8" x14ac:dyDescent="0.55000000000000004">
      <c r="A437"/>
      <c r="B437"/>
      <c r="G437"/>
      <c r="H437"/>
    </row>
    <row r="438" spans="1:8" x14ac:dyDescent="0.55000000000000004">
      <c r="A438"/>
      <c r="B438"/>
      <c r="G438"/>
      <c r="H438"/>
    </row>
    <row r="439" spans="1:8" x14ac:dyDescent="0.55000000000000004">
      <c r="A439"/>
      <c r="B439"/>
      <c r="G439"/>
      <c r="H439"/>
    </row>
    <row r="440" spans="1:8" x14ac:dyDescent="0.55000000000000004">
      <c r="A440"/>
      <c r="B440"/>
      <c r="G440"/>
      <c r="H440"/>
    </row>
    <row r="441" spans="1:8" x14ac:dyDescent="0.55000000000000004">
      <c r="A441"/>
      <c r="B441"/>
      <c r="G441"/>
      <c r="H441"/>
    </row>
    <row r="442" spans="1:8" x14ac:dyDescent="0.55000000000000004">
      <c r="A442"/>
      <c r="B442"/>
      <c r="G442"/>
      <c r="H442"/>
    </row>
    <row r="443" spans="1:8" x14ac:dyDescent="0.55000000000000004">
      <c r="A443"/>
      <c r="B443"/>
      <c r="G443"/>
      <c r="H443"/>
    </row>
    <row r="444" spans="1:8" x14ac:dyDescent="0.55000000000000004">
      <c r="A444"/>
      <c r="B444"/>
      <c r="G444"/>
      <c r="H444"/>
    </row>
    <row r="445" spans="1:8" x14ac:dyDescent="0.55000000000000004">
      <c r="A445"/>
      <c r="B445"/>
      <c r="G445"/>
      <c r="H445"/>
    </row>
    <row r="446" spans="1:8" x14ac:dyDescent="0.55000000000000004">
      <c r="A446"/>
      <c r="B446"/>
      <c r="G446"/>
      <c r="H446"/>
    </row>
    <row r="447" spans="1:8" x14ac:dyDescent="0.55000000000000004">
      <c r="A447"/>
      <c r="B447"/>
      <c r="G447"/>
      <c r="H447"/>
    </row>
    <row r="448" spans="1:8" x14ac:dyDescent="0.55000000000000004">
      <c r="A448"/>
      <c r="B448"/>
      <c r="G448"/>
      <c r="H448"/>
    </row>
    <row r="449" spans="1:8" x14ac:dyDescent="0.55000000000000004">
      <c r="A449"/>
      <c r="B449"/>
      <c r="G449"/>
      <c r="H449"/>
    </row>
    <row r="450" spans="1:8" x14ac:dyDescent="0.55000000000000004">
      <c r="A450"/>
      <c r="B450"/>
      <c r="G450"/>
      <c r="H450"/>
    </row>
    <row r="451" spans="1:8" x14ac:dyDescent="0.55000000000000004">
      <c r="A451"/>
      <c r="B451"/>
      <c r="G451"/>
      <c r="H451"/>
    </row>
    <row r="452" spans="1:8" x14ac:dyDescent="0.55000000000000004">
      <c r="A452"/>
      <c r="B452"/>
      <c r="G452"/>
      <c r="H452"/>
    </row>
    <row r="453" spans="1:8" x14ac:dyDescent="0.55000000000000004">
      <c r="A453"/>
      <c r="B453"/>
      <c r="G453"/>
      <c r="H453"/>
    </row>
    <row r="454" spans="1:8" x14ac:dyDescent="0.55000000000000004">
      <c r="A454"/>
      <c r="B454"/>
      <c r="G454"/>
      <c r="H454"/>
    </row>
    <row r="455" spans="1:8" x14ac:dyDescent="0.55000000000000004">
      <c r="A455"/>
      <c r="B455"/>
      <c r="G455"/>
      <c r="H455"/>
    </row>
    <row r="456" spans="1:8" x14ac:dyDescent="0.55000000000000004">
      <c r="A456"/>
      <c r="B456"/>
      <c r="G456"/>
      <c r="H456"/>
    </row>
    <row r="457" spans="1:8" x14ac:dyDescent="0.55000000000000004">
      <c r="A457"/>
      <c r="B457"/>
      <c r="G457"/>
      <c r="H457"/>
    </row>
    <row r="458" spans="1:8" x14ac:dyDescent="0.55000000000000004">
      <c r="A458"/>
      <c r="B458"/>
      <c r="G458"/>
      <c r="H458"/>
    </row>
    <row r="459" spans="1:8" x14ac:dyDescent="0.55000000000000004">
      <c r="A459"/>
      <c r="B459"/>
      <c r="G459"/>
      <c r="H459"/>
    </row>
    <row r="460" spans="1:8" x14ac:dyDescent="0.55000000000000004">
      <c r="A460"/>
      <c r="B460"/>
      <c r="G460"/>
      <c r="H460"/>
    </row>
    <row r="461" spans="1:8" x14ac:dyDescent="0.55000000000000004">
      <c r="A461"/>
      <c r="B461"/>
      <c r="G461"/>
      <c r="H461"/>
    </row>
    <row r="462" spans="1:8" x14ac:dyDescent="0.55000000000000004">
      <c r="A462"/>
      <c r="B462"/>
      <c r="G462"/>
      <c r="H462"/>
    </row>
    <row r="463" spans="1:8" x14ac:dyDescent="0.55000000000000004">
      <c r="A463"/>
      <c r="B463"/>
      <c r="G463"/>
      <c r="H463"/>
    </row>
    <row r="464" spans="1:8" x14ac:dyDescent="0.55000000000000004">
      <c r="A464"/>
      <c r="B464"/>
      <c r="G464"/>
      <c r="H464"/>
    </row>
    <row r="465" spans="1:8" x14ac:dyDescent="0.55000000000000004">
      <c r="A465"/>
      <c r="B465"/>
      <c r="G465"/>
      <c r="H465"/>
    </row>
    <row r="466" spans="1:8" x14ac:dyDescent="0.55000000000000004">
      <c r="A466"/>
      <c r="B466"/>
      <c r="G466"/>
      <c r="H466"/>
    </row>
    <row r="467" spans="1:8" x14ac:dyDescent="0.55000000000000004">
      <c r="A467"/>
      <c r="B467"/>
      <c r="G467"/>
      <c r="H467"/>
    </row>
    <row r="468" spans="1:8" x14ac:dyDescent="0.55000000000000004">
      <c r="A468"/>
      <c r="B468"/>
      <c r="G468"/>
      <c r="H468"/>
    </row>
    <row r="469" spans="1:8" x14ac:dyDescent="0.55000000000000004">
      <c r="A469"/>
      <c r="B469"/>
      <c r="G469"/>
      <c r="H469"/>
    </row>
    <row r="470" spans="1:8" x14ac:dyDescent="0.55000000000000004">
      <c r="A470"/>
      <c r="B470"/>
      <c r="G470"/>
      <c r="H470"/>
    </row>
    <row r="471" spans="1:8" x14ac:dyDescent="0.55000000000000004">
      <c r="A471"/>
      <c r="B471"/>
      <c r="G471"/>
      <c r="H471"/>
    </row>
    <row r="472" spans="1:8" x14ac:dyDescent="0.55000000000000004">
      <c r="A472"/>
      <c r="B472"/>
      <c r="G472"/>
      <c r="H472"/>
    </row>
    <row r="473" spans="1:8" x14ac:dyDescent="0.55000000000000004">
      <c r="A473"/>
      <c r="B473"/>
      <c r="G473"/>
      <c r="H473"/>
    </row>
    <row r="474" spans="1:8" x14ac:dyDescent="0.55000000000000004">
      <c r="A474"/>
      <c r="B474"/>
      <c r="G474"/>
      <c r="H474"/>
    </row>
    <row r="475" spans="1:8" x14ac:dyDescent="0.55000000000000004">
      <c r="A475"/>
      <c r="B475"/>
      <c r="G475"/>
      <c r="H475"/>
    </row>
    <row r="476" spans="1:8" x14ac:dyDescent="0.55000000000000004">
      <c r="A476"/>
      <c r="B476"/>
      <c r="G476"/>
      <c r="H476"/>
    </row>
    <row r="477" spans="1:8" x14ac:dyDescent="0.55000000000000004">
      <c r="A477"/>
      <c r="B477"/>
      <c r="G477"/>
      <c r="H477"/>
    </row>
    <row r="478" spans="1:8" x14ac:dyDescent="0.55000000000000004">
      <c r="A478"/>
      <c r="B478"/>
      <c r="G478"/>
      <c r="H478"/>
    </row>
    <row r="479" spans="1:8" x14ac:dyDescent="0.55000000000000004">
      <c r="A479"/>
      <c r="B479"/>
      <c r="G479"/>
      <c r="H479"/>
    </row>
    <row r="480" spans="1:8" x14ac:dyDescent="0.55000000000000004">
      <c r="A480"/>
      <c r="B480"/>
      <c r="G480"/>
      <c r="H480"/>
    </row>
    <row r="481" spans="1:8" x14ac:dyDescent="0.55000000000000004">
      <c r="A481"/>
      <c r="B481"/>
      <c r="G481"/>
      <c r="H481"/>
    </row>
    <row r="482" spans="1:8" x14ac:dyDescent="0.55000000000000004">
      <c r="A482"/>
      <c r="B482"/>
      <c r="G482"/>
      <c r="H482"/>
    </row>
    <row r="483" spans="1:8" x14ac:dyDescent="0.55000000000000004">
      <c r="A483"/>
      <c r="B483"/>
      <c r="G483"/>
      <c r="H483"/>
    </row>
    <row r="484" spans="1:8" x14ac:dyDescent="0.55000000000000004">
      <c r="A484"/>
      <c r="B484"/>
      <c r="G484"/>
      <c r="H484"/>
    </row>
    <row r="485" spans="1:8" x14ac:dyDescent="0.55000000000000004">
      <c r="A485"/>
      <c r="B485"/>
      <c r="G485"/>
      <c r="H485"/>
    </row>
    <row r="486" spans="1:8" x14ac:dyDescent="0.55000000000000004">
      <c r="A486"/>
      <c r="B486"/>
      <c r="G486"/>
      <c r="H486"/>
    </row>
    <row r="487" spans="1:8" x14ac:dyDescent="0.55000000000000004">
      <c r="A487"/>
      <c r="B487"/>
      <c r="G487"/>
      <c r="H487"/>
    </row>
    <row r="488" spans="1:8" x14ac:dyDescent="0.55000000000000004">
      <c r="A488"/>
      <c r="B488"/>
      <c r="G488"/>
      <c r="H488"/>
    </row>
    <row r="489" spans="1:8" x14ac:dyDescent="0.55000000000000004">
      <c r="A489"/>
      <c r="B489"/>
      <c r="G489"/>
      <c r="H489"/>
    </row>
    <row r="490" spans="1:8" x14ac:dyDescent="0.55000000000000004">
      <c r="A490"/>
      <c r="B490"/>
      <c r="G490"/>
      <c r="H490"/>
    </row>
    <row r="491" spans="1:8" x14ac:dyDescent="0.55000000000000004">
      <c r="A491"/>
      <c r="B491"/>
      <c r="G491"/>
      <c r="H491"/>
    </row>
    <row r="492" spans="1:8" x14ac:dyDescent="0.55000000000000004">
      <c r="A492"/>
      <c r="B492"/>
      <c r="G492"/>
      <c r="H492"/>
    </row>
    <row r="493" spans="1:8" x14ac:dyDescent="0.55000000000000004">
      <c r="A493"/>
      <c r="B493"/>
      <c r="G493"/>
      <c r="H493"/>
    </row>
    <row r="494" spans="1:8" x14ac:dyDescent="0.55000000000000004">
      <c r="A494"/>
      <c r="B494"/>
      <c r="G494"/>
      <c r="H494"/>
    </row>
    <row r="495" spans="1:8" x14ac:dyDescent="0.55000000000000004">
      <c r="A495"/>
      <c r="B495"/>
      <c r="G495"/>
      <c r="H49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D2A76-4275-4CD2-9C39-892278D63F34}">
  <dimension ref="A1"/>
  <sheetViews>
    <sheetView tabSelected="1" showWhiteSpace="0" view="pageBreakPreview" zoomScale="60" zoomScaleNormal="100" workbookViewId="0">
      <selection activeCell="AF18" sqref="AF18"/>
    </sheetView>
  </sheetViews>
  <sheetFormatPr defaultRowHeight="14.4" x14ac:dyDescent="0.55000000000000004"/>
  <cols>
    <col min="1" max="16384" width="8.83984375" style="12"/>
  </cols>
  <sheetData/>
  <pageMargins left="0.7" right="0.7" top="0.75" bottom="0.75" header="0.3" footer="0.3"/>
  <pageSetup paperSize="9" scale="38" orientation="landscape" horizontalDpi="1200" verticalDpi="1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AA5C3-F7E4-4F4F-8533-0B051638EEE3}">
  <dimension ref="A1:W484"/>
  <sheetViews>
    <sheetView workbookViewId="0">
      <selection activeCell="A3" sqref="A3:W484"/>
    </sheetView>
  </sheetViews>
  <sheetFormatPr defaultRowHeight="14.4" x14ac:dyDescent="0.55000000000000004"/>
  <cols>
    <col min="1" max="1" width="8.89453125" bestFit="1" customWidth="1"/>
    <col min="2" max="2" width="22.26171875" bestFit="1" customWidth="1"/>
    <col min="3" max="3" width="33.734375" bestFit="1" customWidth="1"/>
    <col min="4" max="4" width="17.5234375" bestFit="1" customWidth="1"/>
    <col min="5" max="5" width="17.41796875" bestFit="1" customWidth="1"/>
    <col min="6" max="6" width="30.20703125" bestFit="1" customWidth="1"/>
    <col min="7" max="7" width="22.26171875" bestFit="1" customWidth="1"/>
    <col min="8" max="8" width="10.89453125" bestFit="1" customWidth="1"/>
    <col min="9" max="9" width="8.89453125" bestFit="1" customWidth="1"/>
    <col min="10" max="10" width="18.1015625" bestFit="1" customWidth="1"/>
    <col min="11" max="11" width="15.26171875" bestFit="1" customWidth="1"/>
    <col min="12" max="12" width="12.15625" bestFit="1" customWidth="1"/>
    <col min="13" max="13" width="10.89453125" bestFit="1" customWidth="1"/>
    <col min="14" max="14" width="12.7890625" bestFit="1" customWidth="1"/>
    <col min="15" max="15" width="10.3671875" bestFit="1" customWidth="1"/>
    <col min="16" max="16" width="12.41796875" bestFit="1" customWidth="1"/>
    <col min="17" max="17" width="13.15625" bestFit="1" customWidth="1"/>
    <col min="18" max="18" width="21.83984375" bestFit="1" customWidth="1"/>
    <col min="19" max="19" width="26.1015625" bestFit="1" customWidth="1"/>
    <col min="20" max="20" width="20.20703125" bestFit="1" customWidth="1"/>
    <col min="21" max="21" width="18.5234375" bestFit="1" customWidth="1"/>
    <col min="22" max="22" width="8.89453125" bestFit="1" customWidth="1"/>
    <col min="23" max="23" width="11.15625" bestFit="1" customWidth="1"/>
  </cols>
  <sheetData>
    <row r="1" spans="1:23" x14ac:dyDescent="0.55000000000000004">
      <c r="A1" s="11" t="s">
        <v>1796</v>
      </c>
    </row>
    <row r="3" spans="1:23" x14ac:dyDescent="0.55000000000000004">
      <c r="A3" t="s">
        <v>0</v>
      </c>
      <c r="B3" t="s">
        <v>1</v>
      </c>
      <c r="C3" t="s">
        <v>1783</v>
      </c>
      <c r="D3" t="s">
        <v>3</v>
      </c>
      <c r="E3" t="s">
        <v>4</v>
      </c>
      <c r="F3" t="s">
        <v>5</v>
      </c>
      <c r="G3" t="s">
        <v>6</v>
      </c>
      <c r="H3" t="s">
        <v>1784</v>
      </c>
      <c r="I3" t="s">
        <v>8</v>
      </c>
      <c r="J3" t="s">
        <v>1785</v>
      </c>
      <c r="K3" t="s">
        <v>1786</v>
      </c>
      <c r="L3" t="s">
        <v>1787</v>
      </c>
      <c r="M3" t="s">
        <v>1788</v>
      </c>
      <c r="N3" t="s">
        <v>1789</v>
      </c>
      <c r="O3" t="s">
        <v>1790</v>
      </c>
      <c r="P3" t="s">
        <v>15</v>
      </c>
      <c r="Q3" t="s">
        <v>16</v>
      </c>
      <c r="R3" t="s">
        <v>1791</v>
      </c>
      <c r="S3" t="s">
        <v>1792</v>
      </c>
      <c r="T3" t="s">
        <v>1793</v>
      </c>
      <c r="U3" t="s">
        <v>1794</v>
      </c>
      <c r="V3" t="s">
        <v>1759</v>
      </c>
      <c r="W3" t="s">
        <v>1758</v>
      </c>
    </row>
    <row r="4" spans="1:23" x14ac:dyDescent="0.55000000000000004">
      <c r="A4">
        <v>1</v>
      </c>
      <c r="B4" t="s">
        <v>21</v>
      </c>
      <c r="C4" t="s">
        <v>22</v>
      </c>
      <c r="D4" t="s">
        <v>23</v>
      </c>
      <c r="E4" t="s">
        <v>24</v>
      </c>
      <c r="F4" t="s">
        <v>25</v>
      </c>
      <c r="G4" t="s">
        <v>21</v>
      </c>
      <c r="H4" t="b">
        <v>0</v>
      </c>
      <c r="I4" t="s">
        <v>1755</v>
      </c>
      <c r="J4" t="s">
        <v>26</v>
      </c>
      <c r="K4" t="s">
        <v>27</v>
      </c>
      <c r="L4">
        <v>211000</v>
      </c>
      <c r="M4">
        <v>1949</v>
      </c>
      <c r="N4">
        <v>3</v>
      </c>
      <c r="O4">
        <v>5</v>
      </c>
      <c r="P4">
        <v>110.05</v>
      </c>
      <c r="Q4">
        <v>2715518274227</v>
      </c>
      <c r="R4">
        <v>82.5</v>
      </c>
      <c r="S4">
        <v>24.2</v>
      </c>
      <c r="T4">
        <v>60.7</v>
      </c>
      <c r="U4">
        <v>67059887</v>
      </c>
      <c r="V4" t="e">
        <v>#REF!</v>
      </c>
      <c r="W4" t="e">
        <v>#REF!</v>
      </c>
    </row>
    <row r="5" spans="1:23" x14ac:dyDescent="0.55000000000000004">
      <c r="A5">
        <v>2</v>
      </c>
      <c r="B5" t="s">
        <v>28</v>
      </c>
      <c r="C5" t="s">
        <v>29</v>
      </c>
      <c r="D5" t="s">
        <v>30</v>
      </c>
      <c r="E5" t="s">
        <v>31</v>
      </c>
      <c r="F5" t="s">
        <v>32</v>
      </c>
      <c r="G5" t="s">
        <v>28</v>
      </c>
      <c r="H5" t="b">
        <v>1</v>
      </c>
      <c r="I5" t="s">
        <v>1755</v>
      </c>
      <c r="J5" t="s">
        <v>33</v>
      </c>
      <c r="K5" t="s">
        <v>34</v>
      </c>
      <c r="L5">
        <v>180000</v>
      </c>
      <c r="M5">
        <v>1971</v>
      </c>
      <c r="N5">
        <v>6</v>
      </c>
      <c r="O5">
        <v>28</v>
      </c>
      <c r="P5">
        <v>117.24</v>
      </c>
      <c r="Q5">
        <v>21427700000000</v>
      </c>
      <c r="R5">
        <v>78.5</v>
      </c>
      <c r="S5">
        <v>9.6</v>
      </c>
      <c r="T5">
        <v>36.6</v>
      </c>
      <c r="U5">
        <v>328239523</v>
      </c>
      <c r="V5" t="e">
        <v>#REF!</v>
      </c>
      <c r="W5" t="e">
        <v>#REF!</v>
      </c>
    </row>
    <row r="6" spans="1:23" x14ac:dyDescent="0.55000000000000004">
      <c r="A6">
        <v>3</v>
      </c>
      <c r="B6" t="s">
        <v>35</v>
      </c>
      <c r="C6" t="s">
        <v>36</v>
      </c>
      <c r="D6" t="s">
        <v>30</v>
      </c>
      <c r="E6" t="s">
        <v>37</v>
      </c>
      <c r="F6" t="s">
        <v>38</v>
      </c>
      <c r="G6" t="s">
        <v>35</v>
      </c>
      <c r="H6" t="b">
        <v>1</v>
      </c>
      <c r="I6" t="s">
        <v>1755</v>
      </c>
      <c r="J6" t="s">
        <v>39</v>
      </c>
      <c r="K6" t="s">
        <v>40</v>
      </c>
      <c r="L6">
        <v>114000</v>
      </c>
      <c r="M6">
        <v>1964</v>
      </c>
      <c r="N6">
        <v>1</v>
      </c>
      <c r="O6">
        <v>12</v>
      </c>
      <c r="P6">
        <v>117.24</v>
      </c>
      <c r="Q6">
        <v>21427700000000</v>
      </c>
      <c r="R6">
        <v>78.5</v>
      </c>
      <c r="S6">
        <v>9.6</v>
      </c>
      <c r="T6">
        <v>36.6</v>
      </c>
      <c r="U6">
        <v>328239523</v>
      </c>
      <c r="V6" t="e">
        <v>#REF!</v>
      </c>
      <c r="W6" t="e">
        <v>#REF!</v>
      </c>
    </row>
    <row r="7" spans="1:23" x14ac:dyDescent="0.55000000000000004">
      <c r="A7">
        <v>4</v>
      </c>
      <c r="B7" t="s">
        <v>35</v>
      </c>
      <c r="C7" t="s">
        <v>41</v>
      </c>
      <c r="D7" t="s">
        <v>30</v>
      </c>
      <c r="E7" t="s">
        <v>42</v>
      </c>
      <c r="F7" t="s">
        <v>43</v>
      </c>
      <c r="G7" t="s">
        <v>35</v>
      </c>
      <c r="H7" t="b">
        <v>1</v>
      </c>
      <c r="I7" t="s">
        <v>1755</v>
      </c>
      <c r="J7" t="s">
        <v>44</v>
      </c>
      <c r="K7" t="s">
        <v>45</v>
      </c>
      <c r="L7">
        <v>107000</v>
      </c>
      <c r="M7">
        <v>1944</v>
      </c>
      <c r="N7">
        <v>8</v>
      </c>
      <c r="O7">
        <v>17</v>
      </c>
      <c r="P7">
        <v>117.24</v>
      </c>
      <c r="Q7">
        <v>21427700000000</v>
      </c>
      <c r="R7">
        <v>78.5</v>
      </c>
      <c r="S7">
        <v>9.6</v>
      </c>
      <c r="T7">
        <v>36.6</v>
      </c>
      <c r="U7">
        <v>328239523</v>
      </c>
      <c r="V7" t="e">
        <v>#REF!</v>
      </c>
      <c r="W7" t="e">
        <v>#REF!</v>
      </c>
    </row>
    <row r="8" spans="1:23" x14ac:dyDescent="0.55000000000000004">
      <c r="A8">
        <v>5</v>
      </c>
      <c r="B8" t="s">
        <v>46</v>
      </c>
      <c r="C8" t="s">
        <v>47</v>
      </c>
      <c r="D8" t="s">
        <v>30</v>
      </c>
      <c r="E8" t="s">
        <v>48</v>
      </c>
      <c r="F8" t="s">
        <v>49</v>
      </c>
      <c r="G8" t="s">
        <v>46</v>
      </c>
      <c r="H8" t="b">
        <v>1</v>
      </c>
      <c r="I8" t="s">
        <v>1755</v>
      </c>
      <c r="J8" t="s">
        <v>50</v>
      </c>
      <c r="K8" t="s">
        <v>51</v>
      </c>
      <c r="L8">
        <v>106000</v>
      </c>
      <c r="M8">
        <v>1930</v>
      </c>
      <c r="N8">
        <v>8</v>
      </c>
      <c r="O8">
        <v>30</v>
      </c>
      <c r="P8">
        <v>117.24</v>
      </c>
      <c r="Q8">
        <v>21427700000000</v>
      </c>
      <c r="R8">
        <v>78.5</v>
      </c>
      <c r="S8">
        <v>9.6</v>
      </c>
      <c r="T8">
        <v>36.6</v>
      </c>
      <c r="U8">
        <v>328239523</v>
      </c>
      <c r="V8" t="e">
        <v>#REF!</v>
      </c>
      <c r="W8" t="e">
        <v>#REF!</v>
      </c>
    </row>
    <row r="9" spans="1:23" x14ac:dyDescent="0.55000000000000004">
      <c r="A9">
        <v>6</v>
      </c>
      <c r="B9" t="s">
        <v>35</v>
      </c>
      <c r="C9" t="s">
        <v>52</v>
      </c>
      <c r="D9" t="s">
        <v>30</v>
      </c>
      <c r="E9" t="s">
        <v>37</v>
      </c>
      <c r="F9" t="s">
        <v>53</v>
      </c>
      <c r="G9" t="s">
        <v>35</v>
      </c>
      <c r="H9" t="b">
        <v>1</v>
      </c>
      <c r="I9" t="s">
        <v>1755</v>
      </c>
      <c r="J9" t="s">
        <v>54</v>
      </c>
      <c r="K9" t="s">
        <v>55</v>
      </c>
      <c r="L9">
        <v>104000</v>
      </c>
      <c r="M9">
        <v>1955</v>
      </c>
      <c r="N9">
        <v>10</v>
      </c>
      <c r="O9">
        <v>28</v>
      </c>
      <c r="P9">
        <v>117.24</v>
      </c>
      <c r="Q9">
        <v>21427700000000</v>
      </c>
      <c r="R9">
        <v>78.5</v>
      </c>
      <c r="S9">
        <v>9.6</v>
      </c>
      <c r="T9">
        <v>36.6</v>
      </c>
      <c r="U9">
        <v>328239523</v>
      </c>
      <c r="V9" t="e">
        <v>#REF!</v>
      </c>
      <c r="W9" t="e">
        <v>#REF!</v>
      </c>
    </row>
    <row r="10" spans="1:23" x14ac:dyDescent="0.55000000000000004">
      <c r="A10">
        <v>6</v>
      </c>
      <c r="B10" t="s">
        <v>35</v>
      </c>
      <c r="C10" t="s">
        <v>52</v>
      </c>
      <c r="D10" t="s">
        <v>30</v>
      </c>
      <c r="E10" t="s">
        <v>37</v>
      </c>
      <c r="F10" t="s">
        <v>53</v>
      </c>
      <c r="G10" t="s">
        <v>35</v>
      </c>
      <c r="H10" t="b">
        <v>1</v>
      </c>
      <c r="I10" t="s">
        <v>1755</v>
      </c>
      <c r="J10" t="s">
        <v>54</v>
      </c>
      <c r="K10" t="s">
        <v>55</v>
      </c>
      <c r="L10">
        <v>104000</v>
      </c>
      <c r="M10">
        <v>1955</v>
      </c>
      <c r="N10">
        <v>10</v>
      </c>
      <c r="O10">
        <v>28</v>
      </c>
      <c r="P10">
        <v>117.24</v>
      </c>
      <c r="Q10">
        <v>21427700000000</v>
      </c>
      <c r="R10">
        <v>78.5</v>
      </c>
      <c r="S10">
        <v>9.6</v>
      </c>
      <c r="T10">
        <v>36.6</v>
      </c>
      <c r="U10">
        <v>328239523</v>
      </c>
      <c r="V10" t="e">
        <v>#REF!</v>
      </c>
      <c r="W10" t="e">
        <v>#REF!</v>
      </c>
    </row>
    <row r="11" spans="1:23" x14ac:dyDescent="0.55000000000000004">
      <c r="A11">
        <v>7</v>
      </c>
      <c r="B11" t="s">
        <v>56</v>
      </c>
      <c r="C11" t="s">
        <v>57</v>
      </c>
      <c r="D11" t="s">
        <v>30</v>
      </c>
      <c r="E11" t="s">
        <v>58</v>
      </c>
      <c r="F11" t="s">
        <v>59</v>
      </c>
      <c r="G11" t="s">
        <v>56</v>
      </c>
      <c r="H11" t="b">
        <v>1</v>
      </c>
      <c r="I11" t="s">
        <v>1755</v>
      </c>
      <c r="J11" t="s">
        <v>60</v>
      </c>
      <c r="K11" t="s">
        <v>61</v>
      </c>
      <c r="L11">
        <v>94500</v>
      </c>
      <c r="M11">
        <v>1942</v>
      </c>
      <c r="N11">
        <v>2</v>
      </c>
      <c r="O11">
        <v>14</v>
      </c>
      <c r="P11">
        <v>117.24</v>
      </c>
      <c r="Q11">
        <v>21427700000000</v>
      </c>
      <c r="R11">
        <v>78.5</v>
      </c>
      <c r="S11">
        <v>9.6</v>
      </c>
      <c r="T11">
        <v>36.6</v>
      </c>
      <c r="U11">
        <v>328239523</v>
      </c>
      <c r="V11" t="e">
        <v>#REF!</v>
      </c>
      <c r="W11" t="e">
        <v>#REF!</v>
      </c>
    </row>
    <row r="12" spans="1:23" x14ac:dyDescent="0.55000000000000004">
      <c r="A12">
        <v>8</v>
      </c>
      <c r="B12" t="s">
        <v>62</v>
      </c>
      <c r="C12" t="s">
        <v>63</v>
      </c>
      <c r="D12" t="s">
        <v>64</v>
      </c>
      <c r="E12" t="s">
        <v>65</v>
      </c>
      <c r="F12" t="s">
        <v>62</v>
      </c>
      <c r="G12" t="s">
        <v>62</v>
      </c>
      <c r="H12" t="b">
        <v>1</v>
      </c>
      <c r="I12" t="s">
        <v>1755</v>
      </c>
      <c r="J12" t="s">
        <v>66</v>
      </c>
      <c r="K12" t="s">
        <v>67</v>
      </c>
      <c r="L12">
        <v>93000</v>
      </c>
      <c r="M12">
        <v>1940</v>
      </c>
      <c r="N12">
        <v>1</v>
      </c>
      <c r="O12">
        <v>28</v>
      </c>
      <c r="P12">
        <v>141.54</v>
      </c>
      <c r="Q12">
        <v>1258286717125</v>
      </c>
      <c r="R12">
        <v>75</v>
      </c>
      <c r="S12">
        <v>13.1</v>
      </c>
      <c r="T12">
        <v>55.1</v>
      </c>
      <c r="U12">
        <v>126014024</v>
      </c>
      <c r="V12" t="e">
        <v>#REF!</v>
      </c>
      <c r="W12" t="e">
        <v>#REF!</v>
      </c>
    </row>
    <row r="13" spans="1:23" x14ac:dyDescent="0.55000000000000004">
      <c r="A13">
        <v>9</v>
      </c>
      <c r="B13" t="s">
        <v>68</v>
      </c>
      <c r="C13" t="s">
        <v>69</v>
      </c>
      <c r="D13" t="s">
        <v>70</v>
      </c>
      <c r="E13" t="s">
        <v>71</v>
      </c>
      <c r="F13" t="s">
        <v>68</v>
      </c>
      <c r="G13" t="s">
        <v>68</v>
      </c>
      <c r="H13" t="b">
        <v>0</v>
      </c>
      <c r="I13" t="s">
        <v>1755</v>
      </c>
      <c r="J13" t="s">
        <v>72</v>
      </c>
      <c r="K13" t="s">
        <v>73</v>
      </c>
      <c r="L13">
        <v>83400</v>
      </c>
      <c r="M13">
        <v>1957</v>
      </c>
      <c r="N13">
        <v>4</v>
      </c>
      <c r="O13">
        <v>19</v>
      </c>
      <c r="P13">
        <v>180.44</v>
      </c>
      <c r="Q13">
        <v>2611000000000</v>
      </c>
      <c r="R13">
        <v>69.400000000000006</v>
      </c>
      <c r="S13">
        <v>11.2</v>
      </c>
      <c r="T13">
        <v>49.7</v>
      </c>
      <c r="U13">
        <v>1366417754</v>
      </c>
      <c r="V13" t="e">
        <v>#REF!</v>
      </c>
      <c r="W13" t="e">
        <v>#REF!</v>
      </c>
    </row>
    <row r="14" spans="1:23" x14ac:dyDescent="0.55000000000000004">
      <c r="A14">
        <v>10</v>
      </c>
      <c r="B14" t="s">
        <v>35</v>
      </c>
      <c r="C14" t="s">
        <v>74</v>
      </c>
      <c r="D14" t="s">
        <v>30</v>
      </c>
      <c r="E14" t="s">
        <v>75</v>
      </c>
      <c r="F14" t="s">
        <v>53</v>
      </c>
      <c r="G14" t="s">
        <v>35</v>
      </c>
      <c r="H14" t="b">
        <v>1</v>
      </c>
      <c r="I14" t="s">
        <v>1755</v>
      </c>
      <c r="J14" t="s">
        <v>76</v>
      </c>
      <c r="K14" t="s">
        <v>77</v>
      </c>
      <c r="L14">
        <v>80700</v>
      </c>
      <c r="M14">
        <v>1956</v>
      </c>
      <c r="N14">
        <v>3</v>
      </c>
      <c r="O14">
        <v>24</v>
      </c>
      <c r="P14">
        <v>117.24</v>
      </c>
      <c r="Q14">
        <v>21427700000000</v>
      </c>
      <c r="R14">
        <v>78.5</v>
      </c>
      <c r="S14">
        <v>9.6</v>
      </c>
      <c r="T14">
        <v>36.6</v>
      </c>
      <c r="U14">
        <v>328239523</v>
      </c>
      <c r="V14" t="e">
        <v>#REF!</v>
      </c>
      <c r="W14" t="e">
        <v>#REF!</v>
      </c>
    </row>
    <row r="15" spans="1:23" x14ac:dyDescent="0.55000000000000004">
      <c r="A15">
        <v>11</v>
      </c>
      <c r="B15" t="s">
        <v>21</v>
      </c>
      <c r="C15" t="s">
        <v>78</v>
      </c>
      <c r="D15" t="s">
        <v>23</v>
      </c>
      <c r="E15" t="s">
        <v>24</v>
      </c>
      <c r="F15" t="s">
        <v>79</v>
      </c>
      <c r="G15" t="s">
        <v>21</v>
      </c>
      <c r="H15" t="b">
        <v>0</v>
      </c>
      <c r="I15" t="s">
        <v>1756</v>
      </c>
      <c r="J15" t="s">
        <v>80</v>
      </c>
      <c r="K15" t="s">
        <v>81</v>
      </c>
      <c r="L15">
        <v>80500</v>
      </c>
      <c r="M15">
        <v>1953</v>
      </c>
      <c r="N15">
        <v>7</v>
      </c>
      <c r="O15">
        <v>10</v>
      </c>
      <c r="P15">
        <v>110.05</v>
      </c>
      <c r="Q15">
        <v>2715518274227</v>
      </c>
      <c r="R15">
        <v>82.5</v>
      </c>
      <c r="S15">
        <v>24.2</v>
      </c>
      <c r="T15">
        <v>60.7</v>
      </c>
      <c r="U15">
        <v>67059887</v>
      </c>
      <c r="V15" t="e">
        <v>#REF!</v>
      </c>
      <c r="W15" t="e">
        <v>#REF!</v>
      </c>
    </row>
    <row r="16" spans="1:23" x14ac:dyDescent="0.55000000000000004">
      <c r="A16">
        <v>12</v>
      </c>
      <c r="B16" t="s">
        <v>35</v>
      </c>
      <c r="C16" t="s">
        <v>82</v>
      </c>
      <c r="D16" t="s">
        <v>30</v>
      </c>
      <c r="E16" t="s">
        <v>83</v>
      </c>
      <c r="F16" t="s">
        <v>84</v>
      </c>
      <c r="G16" t="s">
        <v>35</v>
      </c>
      <c r="H16" t="b">
        <v>1</v>
      </c>
      <c r="I16" t="s">
        <v>1755</v>
      </c>
      <c r="J16" t="s">
        <v>85</v>
      </c>
      <c r="K16" t="s">
        <v>45</v>
      </c>
      <c r="L16">
        <v>79200</v>
      </c>
      <c r="M16">
        <v>1973</v>
      </c>
      <c r="N16">
        <v>3</v>
      </c>
      <c r="O16">
        <v>26</v>
      </c>
      <c r="P16">
        <v>117.24</v>
      </c>
      <c r="Q16">
        <v>21427700000000</v>
      </c>
      <c r="R16">
        <v>78.5</v>
      </c>
      <c r="S16">
        <v>9.6</v>
      </c>
      <c r="T16">
        <v>36.6</v>
      </c>
      <c r="U16">
        <v>328239523</v>
      </c>
      <c r="V16" t="e">
        <v>#REF!</v>
      </c>
      <c r="W16" t="e">
        <v>#REF!</v>
      </c>
    </row>
    <row r="17" spans="1:23" x14ac:dyDescent="0.55000000000000004">
      <c r="A17">
        <v>13</v>
      </c>
      <c r="B17" t="s">
        <v>21</v>
      </c>
      <c r="C17" t="s">
        <v>86</v>
      </c>
      <c r="D17" t="s">
        <v>87</v>
      </c>
      <c r="E17" t="s">
        <v>88</v>
      </c>
      <c r="F17" t="s">
        <v>89</v>
      </c>
      <c r="G17" t="s">
        <v>21</v>
      </c>
      <c r="H17" t="b">
        <v>1</v>
      </c>
      <c r="I17" t="s">
        <v>1755</v>
      </c>
      <c r="J17" t="s">
        <v>90</v>
      </c>
      <c r="K17" t="s">
        <v>91</v>
      </c>
      <c r="L17">
        <v>77300</v>
      </c>
      <c r="M17">
        <v>1936</v>
      </c>
      <c r="N17">
        <v>3</v>
      </c>
      <c r="O17">
        <v>28</v>
      </c>
      <c r="P17">
        <v>110.96</v>
      </c>
      <c r="Q17">
        <v>1394116310769</v>
      </c>
      <c r="R17">
        <v>83.3</v>
      </c>
      <c r="S17">
        <v>14.2</v>
      </c>
      <c r="T17">
        <v>47</v>
      </c>
      <c r="U17">
        <v>47076781</v>
      </c>
      <c r="V17" t="e">
        <v>#REF!</v>
      </c>
      <c r="W17" t="e">
        <v>#REF!</v>
      </c>
    </row>
    <row r="18" spans="1:23" x14ac:dyDescent="0.55000000000000004">
      <c r="A18">
        <v>14</v>
      </c>
      <c r="B18" t="s">
        <v>35</v>
      </c>
      <c r="C18" t="s">
        <v>92</v>
      </c>
      <c r="D18" t="s">
        <v>30</v>
      </c>
      <c r="E18" t="s">
        <v>93</v>
      </c>
      <c r="F18" t="s">
        <v>84</v>
      </c>
      <c r="G18" t="s">
        <v>35</v>
      </c>
      <c r="H18" t="b">
        <v>1</v>
      </c>
      <c r="I18" t="s">
        <v>1755</v>
      </c>
      <c r="J18" t="s">
        <v>94</v>
      </c>
      <c r="K18" t="s">
        <v>95</v>
      </c>
      <c r="L18">
        <v>76000</v>
      </c>
      <c r="M18">
        <v>1973</v>
      </c>
      <c r="N18">
        <v>8</v>
      </c>
      <c r="O18">
        <v>21</v>
      </c>
      <c r="P18">
        <v>117.24</v>
      </c>
      <c r="Q18">
        <v>21427700000000</v>
      </c>
      <c r="R18">
        <v>78.5</v>
      </c>
      <c r="S18">
        <v>9.6</v>
      </c>
      <c r="T18">
        <v>36.6</v>
      </c>
      <c r="U18">
        <v>328239523</v>
      </c>
      <c r="V18" t="e">
        <v>#REF!</v>
      </c>
      <c r="W18" t="e">
        <v>#REF!</v>
      </c>
    </row>
    <row r="19" spans="1:23" x14ac:dyDescent="0.55000000000000004">
      <c r="A19">
        <v>15</v>
      </c>
      <c r="B19" t="s">
        <v>96</v>
      </c>
      <c r="C19" t="s">
        <v>97</v>
      </c>
      <c r="D19" t="s">
        <v>98</v>
      </c>
      <c r="E19" t="s">
        <v>99</v>
      </c>
      <c r="F19" t="s">
        <v>100</v>
      </c>
      <c r="G19" t="s">
        <v>96</v>
      </c>
      <c r="H19" t="b">
        <v>1</v>
      </c>
      <c r="I19" t="s">
        <v>1755</v>
      </c>
      <c r="J19" t="s">
        <v>101</v>
      </c>
      <c r="K19" t="s">
        <v>102</v>
      </c>
      <c r="L19">
        <v>68000</v>
      </c>
      <c r="M19">
        <v>1954</v>
      </c>
      <c r="N19">
        <v>12</v>
      </c>
      <c r="O19">
        <v>1</v>
      </c>
      <c r="P19">
        <v>125.08</v>
      </c>
      <c r="Q19">
        <v>19910000000000</v>
      </c>
      <c r="R19">
        <v>77</v>
      </c>
      <c r="S19">
        <v>9.4</v>
      </c>
      <c r="T19">
        <v>59.2</v>
      </c>
      <c r="U19">
        <v>1397715000</v>
      </c>
      <c r="V19" t="e">
        <v>#REF!</v>
      </c>
      <c r="W19" t="e">
        <v>#REF!</v>
      </c>
    </row>
    <row r="20" spans="1:23" x14ac:dyDescent="0.55000000000000004">
      <c r="A20">
        <v>16</v>
      </c>
      <c r="B20" t="s">
        <v>35</v>
      </c>
      <c r="C20" t="s">
        <v>103</v>
      </c>
      <c r="D20" t="s">
        <v>30</v>
      </c>
      <c r="E20" t="s">
        <v>83</v>
      </c>
      <c r="F20" t="s">
        <v>104</v>
      </c>
      <c r="G20" t="s">
        <v>35</v>
      </c>
      <c r="H20" t="b">
        <v>1</v>
      </c>
      <c r="I20" t="s">
        <v>1755</v>
      </c>
      <c r="J20" t="s">
        <v>105</v>
      </c>
      <c r="K20" t="s">
        <v>106</v>
      </c>
      <c r="L20">
        <v>64400</v>
      </c>
      <c r="M20">
        <v>1984</v>
      </c>
      <c r="N20">
        <v>5</v>
      </c>
      <c r="O20">
        <v>14</v>
      </c>
      <c r="P20">
        <v>117.24</v>
      </c>
      <c r="Q20">
        <v>21427700000000</v>
      </c>
      <c r="R20">
        <v>78.5</v>
      </c>
      <c r="S20">
        <v>9.6</v>
      </c>
      <c r="T20">
        <v>36.6</v>
      </c>
      <c r="U20">
        <v>328239523</v>
      </c>
      <c r="V20" t="e">
        <v>#REF!</v>
      </c>
      <c r="W20" t="e">
        <v>#REF!</v>
      </c>
    </row>
    <row r="21" spans="1:23" x14ac:dyDescent="0.55000000000000004">
      <c r="A21">
        <v>17</v>
      </c>
      <c r="B21" t="s">
        <v>68</v>
      </c>
      <c r="C21" t="s">
        <v>107</v>
      </c>
      <c r="D21" t="s">
        <v>30</v>
      </c>
      <c r="E21" t="s">
        <v>108</v>
      </c>
      <c r="F21" t="s">
        <v>109</v>
      </c>
      <c r="G21" t="s">
        <v>68</v>
      </c>
      <c r="H21" t="b">
        <v>0</v>
      </c>
      <c r="I21" t="s">
        <v>1755</v>
      </c>
      <c r="J21" t="s">
        <v>110</v>
      </c>
      <c r="K21" t="s">
        <v>111</v>
      </c>
      <c r="L21">
        <v>59000</v>
      </c>
      <c r="M21">
        <v>1935</v>
      </c>
      <c r="N21">
        <v>11</v>
      </c>
      <c r="O21">
        <v>1</v>
      </c>
      <c r="P21">
        <v>117.24</v>
      </c>
      <c r="Q21">
        <v>21427700000000</v>
      </c>
      <c r="R21">
        <v>78.5</v>
      </c>
      <c r="S21">
        <v>9.6</v>
      </c>
      <c r="T21">
        <v>36.6</v>
      </c>
      <c r="U21">
        <v>328239523</v>
      </c>
      <c r="V21" t="e">
        <v>#REF!</v>
      </c>
      <c r="W21" t="e">
        <v>#REF!</v>
      </c>
    </row>
    <row r="22" spans="1:23" x14ac:dyDescent="0.55000000000000004">
      <c r="A22">
        <v>17</v>
      </c>
      <c r="B22" t="s">
        <v>68</v>
      </c>
      <c r="C22" t="s">
        <v>112</v>
      </c>
      <c r="D22" t="s">
        <v>30</v>
      </c>
      <c r="E22" t="s">
        <v>58</v>
      </c>
      <c r="F22" t="s">
        <v>109</v>
      </c>
      <c r="G22" t="s">
        <v>68</v>
      </c>
      <c r="H22" t="b">
        <v>0</v>
      </c>
      <c r="I22" t="s">
        <v>1756</v>
      </c>
      <c r="J22" t="s">
        <v>110</v>
      </c>
      <c r="K22" t="s">
        <v>113</v>
      </c>
      <c r="L22">
        <v>59000</v>
      </c>
      <c r="M22">
        <v>1962</v>
      </c>
      <c r="N22">
        <v>4</v>
      </c>
      <c r="O22">
        <v>12</v>
      </c>
      <c r="P22">
        <v>117.24</v>
      </c>
      <c r="Q22">
        <v>21427700000000</v>
      </c>
      <c r="R22">
        <v>78.5</v>
      </c>
      <c r="S22">
        <v>9.6</v>
      </c>
      <c r="T22">
        <v>36.6</v>
      </c>
      <c r="U22">
        <v>328239523</v>
      </c>
      <c r="V22" t="e">
        <v>#REF!</v>
      </c>
      <c r="W22" t="e">
        <v>#REF!</v>
      </c>
    </row>
    <row r="23" spans="1:23" x14ac:dyDescent="0.55000000000000004">
      <c r="A23">
        <v>19</v>
      </c>
      <c r="B23" t="s">
        <v>21</v>
      </c>
      <c r="C23" t="s">
        <v>114</v>
      </c>
      <c r="D23" t="s">
        <v>30</v>
      </c>
      <c r="E23" t="s">
        <v>115</v>
      </c>
      <c r="F23" t="s">
        <v>116</v>
      </c>
      <c r="G23" t="s">
        <v>21</v>
      </c>
      <c r="H23" t="b">
        <v>0</v>
      </c>
      <c r="I23" t="s">
        <v>1755</v>
      </c>
      <c r="J23" t="s">
        <v>117</v>
      </c>
      <c r="K23" t="s">
        <v>118</v>
      </c>
      <c r="L23">
        <v>58800</v>
      </c>
      <c r="M23">
        <v>1948</v>
      </c>
      <c r="N23">
        <v>6</v>
      </c>
      <c r="O23">
        <v>7</v>
      </c>
      <c r="P23">
        <v>117.24</v>
      </c>
      <c r="Q23">
        <v>21427700000000</v>
      </c>
      <c r="R23">
        <v>78.5</v>
      </c>
      <c r="S23">
        <v>9.6</v>
      </c>
      <c r="T23">
        <v>36.6</v>
      </c>
      <c r="U23">
        <v>328239523</v>
      </c>
      <c r="V23" t="e">
        <v>#REF!</v>
      </c>
      <c r="W23" t="e">
        <v>#REF!</v>
      </c>
    </row>
    <row r="24" spans="1:23" x14ac:dyDescent="0.55000000000000004">
      <c r="A24">
        <v>20</v>
      </c>
      <c r="B24" t="s">
        <v>21</v>
      </c>
      <c r="C24" t="s">
        <v>119</v>
      </c>
      <c r="D24" t="s">
        <v>30</v>
      </c>
      <c r="E24" t="s">
        <v>115</v>
      </c>
      <c r="F24" t="s">
        <v>116</v>
      </c>
      <c r="G24" t="s">
        <v>21</v>
      </c>
      <c r="H24" t="b">
        <v>0</v>
      </c>
      <c r="I24" t="s">
        <v>1755</v>
      </c>
      <c r="J24" t="s">
        <v>117</v>
      </c>
      <c r="K24" t="s">
        <v>120</v>
      </c>
      <c r="L24">
        <v>57600</v>
      </c>
      <c r="M24">
        <v>1944</v>
      </c>
      <c r="N24">
        <v>10</v>
      </c>
      <c r="O24">
        <v>27</v>
      </c>
      <c r="P24">
        <v>117.24</v>
      </c>
      <c r="Q24">
        <v>21427700000000</v>
      </c>
      <c r="R24">
        <v>78.5</v>
      </c>
      <c r="S24">
        <v>9.6</v>
      </c>
      <c r="T24">
        <v>36.6</v>
      </c>
      <c r="U24">
        <v>328239523</v>
      </c>
      <c r="V24" t="e">
        <v>#REF!</v>
      </c>
      <c r="W24" t="e">
        <v>#REF!</v>
      </c>
    </row>
    <row r="25" spans="1:23" x14ac:dyDescent="0.55000000000000004">
      <c r="A25">
        <v>21</v>
      </c>
      <c r="B25" t="s">
        <v>21</v>
      </c>
      <c r="C25" t="s">
        <v>121</v>
      </c>
      <c r="D25" t="s">
        <v>30</v>
      </c>
      <c r="E25" t="s">
        <v>122</v>
      </c>
      <c r="F25" t="s">
        <v>116</v>
      </c>
      <c r="G25" t="s">
        <v>21</v>
      </c>
      <c r="H25" t="b">
        <v>0</v>
      </c>
      <c r="I25" t="s">
        <v>1756</v>
      </c>
      <c r="J25" t="s">
        <v>117</v>
      </c>
      <c r="K25" t="s">
        <v>123</v>
      </c>
      <c r="L25">
        <v>56700</v>
      </c>
      <c r="M25">
        <v>1949</v>
      </c>
      <c r="N25">
        <v>10</v>
      </c>
      <c r="O25">
        <v>7</v>
      </c>
      <c r="P25">
        <v>117.24</v>
      </c>
      <c r="Q25">
        <v>21427700000000</v>
      </c>
      <c r="R25">
        <v>78.5</v>
      </c>
      <c r="S25">
        <v>9.6</v>
      </c>
      <c r="T25">
        <v>36.6</v>
      </c>
      <c r="U25">
        <v>328239523</v>
      </c>
      <c r="V25" t="e">
        <v>#REF!</v>
      </c>
      <c r="W25" t="e">
        <v>#REF!</v>
      </c>
    </row>
    <row r="26" spans="1:23" x14ac:dyDescent="0.55000000000000004">
      <c r="A26">
        <v>22</v>
      </c>
      <c r="B26" t="s">
        <v>56</v>
      </c>
      <c r="C26" t="s">
        <v>124</v>
      </c>
      <c r="D26" t="s">
        <v>125</v>
      </c>
      <c r="E26" t="s">
        <v>126</v>
      </c>
      <c r="F26" t="s">
        <v>127</v>
      </c>
      <c r="G26" t="s">
        <v>56</v>
      </c>
      <c r="H26" t="b">
        <v>0</v>
      </c>
      <c r="I26" t="s">
        <v>1755</v>
      </c>
      <c r="J26" t="s">
        <v>128</v>
      </c>
      <c r="K26" t="s">
        <v>129</v>
      </c>
      <c r="L26">
        <v>54400</v>
      </c>
      <c r="M26">
        <v>1957</v>
      </c>
      <c r="N26">
        <v>6</v>
      </c>
      <c r="O26">
        <v>12</v>
      </c>
      <c r="P26">
        <v>116.76</v>
      </c>
      <c r="Q26">
        <v>1736425629520</v>
      </c>
      <c r="R26">
        <v>81.900000000000006</v>
      </c>
      <c r="S26">
        <v>12.8</v>
      </c>
      <c r="T26">
        <v>24.5</v>
      </c>
      <c r="U26">
        <v>36991981</v>
      </c>
      <c r="V26" t="e">
        <v>#REF!</v>
      </c>
      <c r="W26" t="e">
        <v>#REF!</v>
      </c>
    </row>
    <row r="27" spans="1:23" x14ac:dyDescent="0.55000000000000004">
      <c r="A27">
        <v>23</v>
      </c>
      <c r="B27" t="s">
        <v>35</v>
      </c>
      <c r="C27" t="s">
        <v>130</v>
      </c>
      <c r="D27" t="s">
        <v>30</v>
      </c>
      <c r="E27" t="s">
        <v>31</v>
      </c>
      <c r="F27" t="s">
        <v>131</v>
      </c>
      <c r="G27" t="s">
        <v>35</v>
      </c>
      <c r="H27" t="b">
        <v>1</v>
      </c>
      <c r="I27" t="s">
        <v>1755</v>
      </c>
      <c r="J27" t="s">
        <v>132</v>
      </c>
      <c r="K27" t="s">
        <v>61</v>
      </c>
      <c r="L27">
        <v>50100</v>
      </c>
      <c r="M27">
        <v>1965</v>
      </c>
      <c r="N27">
        <v>2</v>
      </c>
      <c r="O27">
        <v>23</v>
      </c>
      <c r="P27">
        <v>117.24</v>
      </c>
      <c r="Q27">
        <v>21427700000000</v>
      </c>
      <c r="R27">
        <v>78.5</v>
      </c>
      <c r="S27">
        <v>9.6</v>
      </c>
      <c r="T27">
        <v>36.6</v>
      </c>
      <c r="U27">
        <v>328239523</v>
      </c>
      <c r="V27" t="e">
        <v>#REF!</v>
      </c>
      <c r="W27" t="e">
        <v>#REF!</v>
      </c>
    </row>
    <row r="28" spans="1:23" x14ac:dyDescent="0.55000000000000004">
      <c r="A28">
        <v>24</v>
      </c>
      <c r="B28" t="s">
        <v>68</v>
      </c>
      <c r="C28" t="s">
        <v>133</v>
      </c>
      <c r="D28" t="s">
        <v>70</v>
      </c>
      <c r="E28" t="s">
        <v>134</v>
      </c>
      <c r="F28" t="s">
        <v>135</v>
      </c>
      <c r="G28" t="s">
        <v>68</v>
      </c>
      <c r="H28" t="b">
        <v>1</v>
      </c>
      <c r="I28" t="s">
        <v>1755</v>
      </c>
      <c r="J28" t="s">
        <v>136</v>
      </c>
      <c r="K28" t="s">
        <v>137</v>
      </c>
      <c r="L28">
        <v>47200</v>
      </c>
      <c r="M28">
        <v>1962</v>
      </c>
      <c r="N28">
        <v>6</v>
      </c>
      <c r="O28">
        <v>24</v>
      </c>
      <c r="P28">
        <v>180.44</v>
      </c>
      <c r="Q28">
        <v>2611000000000</v>
      </c>
      <c r="R28">
        <v>69.400000000000006</v>
      </c>
      <c r="S28">
        <v>11.2</v>
      </c>
      <c r="T28">
        <v>49.7</v>
      </c>
      <c r="U28">
        <v>1366417754</v>
      </c>
      <c r="V28" t="e">
        <v>#REF!</v>
      </c>
      <c r="W28" t="e">
        <v>#REF!</v>
      </c>
    </row>
    <row r="29" spans="1:23" x14ac:dyDescent="0.55000000000000004">
      <c r="A29">
        <v>25</v>
      </c>
      <c r="B29" t="s">
        <v>21</v>
      </c>
      <c r="C29" t="s">
        <v>138</v>
      </c>
      <c r="D29" t="s">
        <v>30</v>
      </c>
      <c r="E29" t="s">
        <v>139</v>
      </c>
      <c r="F29" t="s">
        <v>140</v>
      </c>
      <c r="G29" t="s">
        <v>21</v>
      </c>
      <c r="H29" t="b">
        <v>1</v>
      </c>
      <c r="I29" t="s">
        <v>1755</v>
      </c>
      <c r="J29" t="s">
        <v>141</v>
      </c>
      <c r="K29" t="s">
        <v>142</v>
      </c>
      <c r="L29">
        <v>45100</v>
      </c>
      <c r="M29">
        <v>1938</v>
      </c>
      <c r="N29">
        <v>2</v>
      </c>
      <c r="O29">
        <v>24</v>
      </c>
      <c r="P29">
        <v>117.24</v>
      </c>
      <c r="Q29">
        <v>21427700000000</v>
      </c>
      <c r="R29">
        <v>78.5</v>
      </c>
      <c r="S29">
        <v>9.6</v>
      </c>
      <c r="T29">
        <v>36.6</v>
      </c>
      <c r="U29">
        <v>328239523</v>
      </c>
      <c r="V29" t="e">
        <v>#REF!</v>
      </c>
      <c r="W29" t="e">
        <v>#REF!</v>
      </c>
    </row>
    <row r="30" spans="1:23" x14ac:dyDescent="0.55000000000000004">
      <c r="A30">
        <v>26</v>
      </c>
      <c r="B30" t="s">
        <v>35</v>
      </c>
      <c r="C30" t="s">
        <v>143</v>
      </c>
      <c r="D30" t="s">
        <v>98</v>
      </c>
      <c r="E30" t="s">
        <v>144</v>
      </c>
      <c r="F30" t="s">
        <v>145</v>
      </c>
      <c r="G30" t="s">
        <v>35</v>
      </c>
      <c r="H30" t="b">
        <v>1</v>
      </c>
      <c r="I30" t="s">
        <v>1755</v>
      </c>
      <c r="J30" t="s">
        <v>146</v>
      </c>
      <c r="K30" t="s">
        <v>147</v>
      </c>
      <c r="L30">
        <v>45000</v>
      </c>
      <c r="M30">
        <v>1984</v>
      </c>
      <c r="N30">
        <v>1</v>
      </c>
      <c r="O30">
        <v>1</v>
      </c>
      <c r="P30">
        <v>125.08</v>
      </c>
      <c r="Q30">
        <v>19910000000000</v>
      </c>
      <c r="R30">
        <v>77</v>
      </c>
      <c r="S30">
        <v>9.4</v>
      </c>
      <c r="T30">
        <v>59.2</v>
      </c>
      <c r="U30">
        <v>1397715000</v>
      </c>
      <c r="V30" t="e">
        <v>#REF!</v>
      </c>
      <c r="W30" t="e">
        <v>#REF!</v>
      </c>
    </row>
    <row r="31" spans="1:23" x14ac:dyDescent="0.55000000000000004">
      <c r="A31">
        <v>27</v>
      </c>
      <c r="B31" t="s">
        <v>21</v>
      </c>
      <c r="C31" t="s">
        <v>148</v>
      </c>
      <c r="D31" t="s">
        <v>149</v>
      </c>
      <c r="E31" t="s">
        <v>150</v>
      </c>
      <c r="F31" t="s">
        <v>151</v>
      </c>
      <c r="G31" t="s">
        <v>21</v>
      </c>
      <c r="H31" t="b">
        <v>0</v>
      </c>
      <c r="I31" t="s">
        <v>1755</v>
      </c>
      <c r="J31" t="s">
        <v>152</v>
      </c>
      <c r="K31" t="s">
        <v>153</v>
      </c>
      <c r="L31">
        <v>42900</v>
      </c>
      <c r="M31">
        <v>1939</v>
      </c>
      <c r="N31">
        <v>9</v>
      </c>
      <c r="O31">
        <v>24</v>
      </c>
      <c r="P31">
        <v>112.85</v>
      </c>
      <c r="Q31">
        <v>3845630030824</v>
      </c>
      <c r="R31">
        <v>80.900000000000006</v>
      </c>
      <c r="S31">
        <v>11.5</v>
      </c>
      <c r="T31">
        <v>48.8</v>
      </c>
      <c r="U31">
        <v>83132799</v>
      </c>
      <c r="V31" t="e">
        <v>#REF!</v>
      </c>
      <c r="W31" t="e">
        <v>#REF!</v>
      </c>
    </row>
    <row r="32" spans="1:23" x14ac:dyDescent="0.55000000000000004">
      <c r="A32">
        <v>28</v>
      </c>
      <c r="B32" t="s">
        <v>21</v>
      </c>
      <c r="C32" t="s">
        <v>154</v>
      </c>
      <c r="D32" t="s">
        <v>23</v>
      </c>
      <c r="E32" t="s">
        <v>24</v>
      </c>
      <c r="F32" t="s">
        <v>155</v>
      </c>
      <c r="G32" t="s">
        <v>21</v>
      </c>
      <c r="H32" t="b">
        <v>1</v>
      </c>
      <c r="I32" t="s">
        <v>1755</v>
      </c>
      <c r="J32" t="s">
        <v>156</v>
      </c>
      <c r="K32" t="s">
        <v>157</v>
      </c>
      <c r="L32">
        <v>40100</v>
      </c>
      <c r="M32">
        <v>1936</v>
      </c>
      <c r="N32">
        <v>8</v>
      </c>
      <c r="O32">
        <v>21</v>
      </c>
      <c r="P32">
        <v>110.05</v>
      </c>
      <c r="Q32">
        <v>2715518274227</v>
      </c>
      <c r="R32">
        <v>82.5</v>
      </c>
      <c r="S32">
        <v>24.2</v>
      </c>
      <c r="T32">
        <v>60.7</v>
      </c>
      <c r="U32">
        <v>67059887</v>
      </c>
      <c r="V32" t="e">
        <v>#REF!</v>
      </c>
      <c r="W32" t="e">
        <v>#REF!</v>
      </c>
    </row>
    <row r="33" spans="1:23" x14ac:dyDescent="0.55000000000000004">
      <c r="A33">
        <v>29</v>
      </c>
      <c r="B33" t="s">
        <v>158</v>
      </c>
      <c r="C33" t="s">
        <v>159</v>
      </c>
      <c r="D33" t="s">
        <v>160</v>
      </c>
      <c r="E33" t="s">
        <v>161</v>
      </c>
      <c r="F33" t="s">
        <v>162</v>
      </c>
      <c r="G33" t="s">
        <v>158</v>
      </c>
      <c r="H33" t="b">
        <v>0</v>
      </c>
      <c r="I33" t="s">
        <v>1755</v>
      </c>
      <c r="J33" t="s">
        <v>163</v>
      </c>
      <c r="K33" t="s">
        <v>164</v>
      </c>
      <c r="L33">
        <v>39100</v>
      </c>
      <c r="M33">
        <v>1937</v>
      </c>
      <c r="N33">
        <v>6</v>
      </c>
      <c r="O33">
        <v>2</v>
      </c>
      <c r="P33">
        <v>99.55</v>
      </c>
      <c r="Q33">
        <v>703082435360</v>
      </c>
      <c r="R33">
        <v>83.6</v>
      </c>
      <c r="S33">
        <v>10.1</v>
      </c>
      <c r="T33">
        <v>28.8</v>
      </c>
      <c r="U33">
        <v>8574832</v>
      </c>
      <c r="V33" t="e">
        <v>#REF!</v>
      </c>
      <c r="W33" t="e">
        <v>#REF!</v>
      </c>
    </row>
    <row r="34" spans="1:23" x14ac:dyDescent="0.55000000000000004">
      <c r="A34">
        <v>30</v>
      </c>
      <c r="B34" t="s">
        <v>96</v>
      </c>
      <c r="C34" t="s">
        <v>165</v>
      </c>
      <c r="D34" t="s">
        <v>166</v>
      </c>
      <c r="E34" t="s">
        <v>167</v>
      </c>
      <c r="F34" t="s">
        <v>168</v>
      </c>
      <c r="G34" t="s">
        <v>96</v>
      </c>
      <c r="H34" t="b">
        <v>0</v>
      </c>
      <c r="I34" t="s">
        <v>1755</v>
      </c>
      <c r="J34" t="s">
        <v>169</v>
      </c>
      <c r="K34" t="s">
        <v>170</v>
      </c>
      <c r="L34">
        <v>38900</v>
      </c>
      <c r="M34">
        <v>1964</v>
      </c>
      <c r="N34">
        <v>9</v>
      </c>
      <c r="O34">
        <v>21</v>
      </c>
      <c r="P34">
        <v>117.11</v>
      </c>
      <c r="Q34">
        <v>529606710418</v>
      </c>
      <c r="R34">
        <v>81.599999999999994</v>
      </c>
      <c r="S34">
        <v>24</v>
      </c>
      <c r="T34">
        <v>55.4</v>
      </c>
      <c r="U34">
        <v>11484055</v>
      </c>
      <c r="V34" t="e">
        <v>#REF!</v>
      </c>
      <c r="W34" t="e">
        <v>#REF!</v>
      </c>
    </row>
    <row r="35" spans="1:23" x14ac:dyDescent="0.55000000000000004">
      <c r="A35">
        <v>31</v>
      </c>
      <c r="B35" t="s">
        <v>96</v>
      </c>
      <c r="C35" t="s">
        <v>171</v>
      </c>
      <c r="D35" t="s">
        <v>30</v>
      </c>
      <c r="E35" t="s">
        <v>172</v>
      </c>
      <c r="F35" t="s">
        <v>173</v>
      </c>
      <c r="G35" t="s">
        <v>96</v>
      </c>
      <c r="H35" t="b">
        <v>0</v>
      </c>
      <c r="I35" t="s">
        <v>1756</v>
      </c>
      <c r="J35" t="s">
        <v>174</v>
      </c>
      <c r="K35" t="s">
        <v>175</v>
      </c>
      <c r="L35">
        <v>38300</v>
      </c>
      <c r="M35">
        <v>1939</v>
      </c>
      <c r="N35">
        <v>10</v>
      </c>
      <c r="O35">
        <v>10</v>
      </c>
      <c r="P35">
        <v>117.24</v>
      </c>
      <c r="Q35">
        <v>21427700000000</v>
      </c>
      <c r="R35">
        <v>78.5</v>
      </c>
      <c r="S35">
        <v>9.6</v>
      </c>
      <c r="T35">
        <v>36.6</v>
      </c>
      <c r="U35">
        <v>328239523</v>
      </c>
      <c r="V35" t="e">
        <v>#REF!</v>
      </c>
      <c r="W35" t="e">
        <v>#REF!</v>
      </c>
    </row>
    <row r="36" spans="1:23" x14ac:dyDescent="0.55000000000000004">
      <c r="A36">
        <v>31</v>
      </c>
      <c r="B36" t="s">
        <v>96</v>
      </c>
      <c r="C36" t="s">
        <v>176</v>
      </c>
      <c r="D36" t="s">
        <v>30</v>
      </c>
      <c r="E36" t="s">
        <v>177</v>
      </c>
      <c r="F36" t="s">
        <v>173</v>
      </c>
      <c r="G36" t="s">
        <v>96</v>
      </c>
      <c r="H36" t="b">
        <v>0</v>
      </c>
      <c r="I36" t="s">
        <v>1755</v>
      </c>
      <c r="J36" t="s">
        <v>174</v>
      </c>
      <c r="K36" t="s">
        <v>178</v>
      </c>
      <c r="L36">
        <v>38300</v>
      </c>
      <c r="M36">
        <v>1935</v>
      </c>
      <c r="N36">
        <v>10</v>
      </c>
      <c r="O36">
        <v>15</v>
      </c>
      <c r="P36">
        <v>117.24</v>
      </c>
      <c r="Q36">
        <v>21427700000000</v>
      </c>
      <c r="R36">
        <v>78.5</v>
      </c>
      <c r="S36">
        <v>9.6</v>
      </c>
      <c r="T36">
        <v>36.6</v>
      </c>
      <c r="U36">
        <v>328239523</v>
      </c>
      <c r="V36" t="e">
        <v>#REF!</v>
      </c>
      <c r="W36" t="e">
        <v>#REF!</v>
      </c>
    </row>
    <row r="37" spans="1:23" x14ac:dyDescent="0.55000000000000004">
      <c r="A37">
        <v>34</v>
      </c>
      <c r="B37" t="s">
        <v>35</v>
      </c>
      <c r="C37" t="s">
        <v>179</v>
      </c>
      <c r="D37" t="s">
        <v>98</v>
      </c>
      <c r="E37" t="s">
        <v>180</v>
      </c>
      <c r="F37" t="s">
        <v>181</v>
      </c>
      <c r="G37" t="s">
        <v>35</v>
      </c>
      <c r="H37" t="b">
        <v>1</v>
      </c>
      <c r="I37" t="s">
        <v>1755</v>
      </c>
      <c r="J37" t="s">
        <v>182</v>
      </c>
      <c r="K37" t="s">
        <v>183</v>
      </c>
      <c r="L37">
        <v>35300</v>
      </c>
      <c r="M37">
        <v>1971</v>
      </c>
      <c r="N37">
        <v>10</v>
      </c>
      <c r="O37">
        <v>29</v>
      </c>
      <c r="P37">
        <v>125.08</v>
      </c>
      <c r="Q37">
        <v>19910000000000</v>
      </c>
      <c r="R37">
        <v>77</v>
      </c>
      <c r="S37">
        <v>9.4</v>
      </c>
      <c r="T37">
        <v>59.2</v>
      </c>
      <c r="U37">
        <v>1397715000</v>
      </c>
      <c r="V37" t="e">
        <v>#REF!</v>
      </c>
      <c r="W37" t="e">
        <v>#REF!</v>
      </c>
    </row>
    <row r="38" spans="1:23" x14ac:dyDescent="0.55000000000000004">
      <c r="A38">
        <v>35</v>
      </c>
      <c r="B38" t="s">
        <v>184</v>
      </c>
      <c r="C38" t="s">
        <v>185</v>
      </c>
      <c r="D38" t="s">
        <v>30</v>
      </c>
      <c r="E38" t="s">
        <v>186</v>
      </c>
      <c r="F38" t="s">
        <v>187</v>
      </c>
      <c r="G38" t="s">
        <v>184</v>
      </c>
      <c r="H38" t="b">
        <v>0</v>
      </c>
      <c r="I38" t="s">
        <v>1756</v>
      </c>
      <c r="J38" t="s">
        <v>188</v>
      </c>
      <c r="K38" t="s">
        <v>189</v>
      </c>
      <c r="L38">
        <v>35000</v>
      </c>
      <c r="M38">
        <v>1945</v>
      </c>
      <c r="N38">
        <v>10</v>
      </c>
      <c r="O38">
        <v>10</v>
      </c>
      <c r="P38">
        <v>117.24</v>
      </c>
      <c r="Q38">
        <v>21427700000000</v>
      </c>
      <c r="R38">
        <v>78.5</v>
      </c>
      <c r="S38">
        <v>9.6</v>
      </c>
      <c r="T38">
        <v>36.6</v>
      </c>
      <c r="U38">
        <v>328239523</v>
      </c>
      <c r="V38" t="e">
        <v>#REF!</v>
      </c>
      <c r="W38" t="e">
        <v>#REF!</v>
      </c>
    </row>
    <row r="39" spans="1:23" x14ac:dyDescent="0.55000000000000004">
      <c r="A39">
        <v>35</v>
      </c>
      <c r="B39" t="s">
        <v>46</v>
      </c>
      <c r="C39" t="s">
        <v>190</v>
      </c>
      <c r="D39" t="s">
        <v>30</v>
      </c>
      <c r="E39" t="s">
        <v>191</v>
      </c>
      <c r="F39" t="s">
        <v>192</v>
      </c>
      <c r="G39" t="s">
        <v>46</v>
      </c>
      <c r="H39" t="b">
        <v>1</v>
      </c>
      <c r="I39" t="s">
        <v>1755</v>
      </c>
      <c r="J39" t="s">
        <v>193</v>
      </c>
      <c r="K39" t="s">
        <v>194</v>
      </c>
      <c r="L39">
        <v>35000</v>
      </c>
      <c r="M39">
        <v>1968</v>
      </c>
      <c r="N39">
        <v>10</v>
      </c>
      <c r="O39">
        <v>15</v>
      </c>
      <c r="P39">
        <v>117.24</v>
      </c>
      <c r="Q39">
        <v>21427700000000</v>
      </c>
      <c r="R39">
        <v>78.5</v>
      </c>
      <c r="S39">
        <v>9.6</v>
      </c>
      <c r="T39">
        <v>36.6</v>
      </c>
      <c r="U39">
        <v>328239523</v>
      </c>
      <c r="V39" t="e">
        <v>#REF!</v>
      </c>
      <c r="W39" t="e">
        <v>#REF!</v>
      </c>
    </row>
    <row r="40" spans="1:23" x14ac:dyDescent="0.55000000000000004">
      <c r="A40">
        <v>37</v>
      </c>
      <c r="B40" t="s">
        <v>96</v>
      </c>
      <c r="C40" t="s">
        <v>195</v>
      </c>
      <c r="D40" t="s">
        <v>196</v>
      </c>
      <c r="E40" t="s">
        <v>197</v>
      </c>
      <c r="F40" t="s">
        <v>198</v>
      </c>
      <c r="G40" t="s">
        <v>96</v>
      </c>
      <c r="H40" t="b">
        <v>0</v>
      </c>
      <c r="I40" t="s">
        <v>1755</v>
      </c>
      <c r="J40" t="s">
        <v>199</v>
      </c>
      <c r="K40" t="s">
        <v>106</v>
      </c>
      <c r="L40">
        <v>34700</v>
      </c>
      <c r="M40">
        <v>1992</v>
      </c>
      <c r="N40">
        <v>5</v>
      </c>
      <c r="O40">
        <v>7</v>
      </c>
      <c r="P40">
        <v>118.06</v>
      </c>
      <c r="Q40">
        <v>446314739528</v>
      </c>
      <c r="R40">
        <v>81.599999999999994</v>
      </c>
      <c r="S40">
        <v>25.4</v>
      </c>
      <c r="T40">
        <v>51.4</v>
      </c>
      <c r="U40">
        <v>8877067</v>
      </c>
      <c r="V40" t="e">
        <v>#REF!</v>
      </c>
      <c r="W40" t="e">
        <v>#REF!</v>
      </c>
    </row>
    <row r="41" spans="1:23" x14ac:dyDescent="0.55000000000000004">
      <c r="A41">
        <v>37</v>
      </c>
      <c r="B41" t="s">
        <v>96</v>
      </c>
      <c r="C41" t="s">
        <v>195</v>
      </c>
      <c r="D41" t="s">
        <v>196</v>
      </c>
      <c r="E41" t="s">
        <v>197</v>
      </c>
      <c r="F41" t="s">
        <v>198</v>
      </c>
      <c r="G41" t="s">
        <v>96</v>
      </c>
      <c r="H41" t="b">
        <v>0</v>
      </c>
      <c r="I41" t="s">
        <v>1755</v>
      </c>
      <c r="J41" t="s">
        <v>199</v>
      </c>
      <c r="K41" t="s">
        <v>106</v>
      </c>
      <c r="L41">
        <v>34700</v>
      </c>
      <c r="M41">
        <v>1992</v>
      </c>
      <c r="N41">
        <v>5</v>
      </c>
      <c r="O41">
        <v>7</v>
      </c>
      <c r="P41">
        <v>118.06</v>
      </c>
      <c r="Q41">
        <v>446314739528</v>
      </c>
      <c r="R41">
        <v>81.599999999999994</v>
      </c>
      <c r="S41">
        <v>25.4</v>
      </c>
      <c r="T41">
        <v>51.4</v>
      </c>
      <c r="U41">
        <v>8877067</v>
      </c>
      <c r="V41" t="e">
        <v>#REF!</v>
      </c>
      <c r="W41" t="e">
        <v>#REF!</v>
      </c>
    </row>
    <row r="42" spans="1:23" x14ac:dyDescent="0.55000000000000004">
      <c r="A42">
        <v>38</v>
      </c>
      <c r="B42" t="s">
        <v>28</v>
      </c>
      <c r="C42" t="s">
        <v>200</v>
      </c>
      <c r="D42" t="s">
        <v>98</v>
      </c>
      <c r="E42" t="s">
        <v>201</v>
      </c>
      <c r="F42" t="s">
        <v>202</v>
      </c>
      <c r="G42" t="s">
        <v>28</v>
      </c>
      <c r="H42" t="b">
        <v>1</v>
      </c>
      <c r="I42" t="s">
        <v>1755</v>
      </c>
      <c r="J42" t="s">
        <v>203</v>
      </c>
      <c r="K42" t="s">
        <v>204</v>
      </c>
      <c r="L42">
        <v>33400</v>
      </c>
      <c r="M42">
        <v>1969</v>
      </c>
      <c r="N42">
        <v>1</v>
      </c>
      <c r="O42">
        <v>1</v>
      </c>
      <c r="P42">
        <v>125.08</v>
      </c>
      <c r="Q42">
        <v>19910000000000</v>
      </c>
      <c r="R42">
        <v>77</v>
      </c>
      <c r="S42">
        <v>9.4</v>
      </c>
      <c r="T42">
        <v>59.2</v>
      </c>
      <c r="U42">
        <v>1397715000</v>
      </c>
      <c r="V42" t="e">
        <v>#REF!</v>
      </c>
      <c r="W42" t="e">
        <v>#REF!</v>
      </c>
    </row>
    <row r="43" spans="1:23" x14ac:dyDescent="0.55000000000000004">
      <c r="A43">
        <v>39</v>
      </c>
      <c r="B43" t="s">
        <v>21</v>
      </c>
      <c r="C43" t="s">
        <v>205</v>
      </c>
      <c r="D43" t="s">
        <v>206</v>
      </c>
      <c r="E43" t="s">
        <v>207</v>
      </c>
      <c r="F43" t="s">
        <v>208</v>
      </c>
      <c r="G43" t="s">
        <v>21</v>
      </c>
      <c r="H43" t="b">
        <v>1</v>
      </c>
      <c r="I43" t="s">
        <v>1755</v>
      </c>
      <c r="J43" t="s">
        <v>209</v>
      </c>
      <c r="K43" t="s">
        <v>210</v>
      </c>
      <c r="L43">
        <v>32600</v>
      </c>
      <c r="M43">
        <v>1949</v>
      </c>
      <c r="N43">
        <v>2</v>
      </c>
      <c r="O43">
        <v>7</v>
      </c>
      <c r="P43">
        <v>105.48</v>
      </c>
      <c r="Q43">
        <v>5081769542380</v>
      </c>
      <c r="R43">
        <v>84.2</v>
      </c>
      <c r="S43">
        <v>11.9</v>
      </c>
      <c r="T43">
        <v>46.7</v>
      </c>
      <c r="U43">
        <v>126226568</v>
      </c>
      <c r="V43" t="e">
        <v>#REF!</v>
      </c>
      <c r="W43" t="e">
        <v>#REF!</v>
      </c>
    </row>
    <row r="44" spans="1:23" x14ac:dyDescent="0.55000000000000004">
      <c r="A44">
        <v>40</v>
      </c>
      <c r="B44" t="s">
        <v>68</v>
      </c>
      <c r="C44" t="s">
        <v>211</v>
      </c>
      <c r="D44" t="s">
        <v>212</v>
      </c>
      <c r="E44" t="s">
        <v>213</v>
      </c>
      <c r="F44" t="s">
        <v>214</v>
      </c>
      <c r="G44" t="s">
        <v>68</v>
      </c>
      <c r="H44" t="b">
        <v>1</v>
      </c>
      <c r="I44" t="s">
        <v>1755</v>
      </c>
      <c r="J44" t="s">
        <v>215</v>
      </c>
      <c r="K44" t="s">
        <v>216</v>
      </c>
      <c r="L44">
        <v>32100</v>
      </c>
      <c r="M44">
        <v>1957</v>
      </c>
      <c r="N44">
        <v>6</v>
      </c>
      <c r="O44">
        <v>1</v>
      </c>
      <c r="P44">
        <v>119.62</v>
      </c>
      <c r="Q44">
        <v>2827113184696</v>
      </c>
      <c r="R44">
        <v>81.3</v>
      </c>
      <c r="S44">
        <v>25.5</v>
      </c>
      <c r="T44">
        <v>30.6</v>
      </c>
      <c r="U44">
        <v>66834405</v>
      </c>
      <c r="V44" t="e">
        <v>#REF!</v>
      </c>
      <c r="W44" t="e">
        <v>#REF!</v>
      </c>
    </row>
    <row r="45" spans="1:23" x14ac:dyDescent="0.55000000000000004">
      <c r="A45">
        <v>41</v>
      </c>
      <c r="B45" t="s">
        <v>21</v>
      </c>
      <c r="C45" t="s">
        <v>217</v>
      </c>
      <c r="D45" t="s">
        <v>30</v>
      </c>
      <c r="E45" t="s">
        <v>58</v>
      </c>
      <c r="F45" t="s">
        <v>218</v>
      </c>
      <c r="G45" t="s">
        <v>21</v>
      </c>
      <c r="H45" t="b">
        <v>0</v>
      </c>
      <c r="I45" t="s">
        <v>1755</v>
      </c>
      <c r="J45" t="s">
        <v>219</v>
      </c>
      <c r="K45" t="s">
        <v>220</v>
      </c>
      <c r="L45">
        <v>31600</v>
      </c>
      <c r="M45">
        <v>1948</v>
      </c>
      <c r="N45">
        <v>8</v>
      </c>
      <c r="O45">
        <v>28</v>
      </c>
      <c r="P45">
        <v>117.24</v>
      </c>
      <c r="Q45">
        <v>21427700000000</v>
      </c>
      <c r="R45">
        <v>78.5</v>
      </c>
      <c r="S45">
        <v>9.6</v>
      </c>
      <c r="T45">
        <v>36.6</v>
      </c>
      <c r="U45">
        <v>328239523</v>
      </c>
      <c r="V45" t="e">
        <v>#REF!</v>
      </c>
      <c r="W45" t="e">
        <v>#REF!</v>
      </c>
    </row>
    <row r="46" spans="1:23" x14ac:dyDescent="0.55000000000000004">
      <c r="A46">
        <v>41</v>
      </c>
      <c r="B46" t="s">
        <v>21</v>
      </c>
      <c r="C46" t="s">
        <v>221</v>
      </c>
      <c r="D46" t="s">
        <v>30</v>
      </c>
      <c r="E46" t="s">
        <v>58</v>
      </c>
      <c r="F46" t="s">
        <v>218</v>
      </c>
      <c r="G46" t="s">
        <v>21</v>
      </c>
      <c r="H46" t="b">
        <v>0</v>
      </c>
      <c r="I46" t="s">
        <v>1755</v>
      </c>
      <c r="J46" t="s">
        <v>219</v>
      </c>
      <c r="K46" t="s">
        <v>222</v>
      </c>
      <c r="L46">
        <v>31600</v>
      </c>
      <c r="M46">
        <v>1951</v>
      </c>
      <c r="N46">
        <v>1</v>
      </c>
      <c r="O46">
        <v>9</v>
      </c>
      <c r="P46">
        <v>117.24</v>
      </c>
      <c r="Q46">
        <v>21427700000000</v>
      </c>
      <c r="R46">
        <v>78.5</v>
      </c>
      <c r="S46">
        <v>9.6</v>
      </c>
      <c r="T46">
        <v>36.6</v>
      </c>
      <c r="U46">
        <v>328239523</v>
      </c>
      <c r="V46" t="e">
        <v>#REF!</v>
      </c>
      <c r="W46" t="e">
        <v>#REF!</v>
      </c>
    </row>
    <row r="47" spans="1:23" x14ac:dyDescent="0.55000000000000004">
      <c r="A47">
        <v>43</v>
      </c>
      <c r="B47" t="s">
        <v>158</v>
      </c>
      <c r="C47" t="s">
        <v>223</v>
      </c>
      <c r="D47" t="s">
        <v>160</v>
      </c>
      <c r="E47" t="s">
        <v>224</v>
      </c>
      <c r="F47" t="s">
        <v>162</v>
      </c>
      <c r="G47" t="s">
        <v>158</v>
      </c>
      <c r="H47" t="b">
        <v>1</v>
      </c>
      <c r="I47" t="s">
        <v>1755</v>
      </c>
      <c r="J47" t="s">
        <v>225</v>
      </c>
      <c r="K47" t="s">
        <v>226</v>
      </c>
      <c r="L47">
        <v>31200</v>
      </c>
      <c r="M47">
        <v>1940</v>
      </c>
      <c r="N47">
        <v>6</v>
      </c>
      <c r="O47">
        <v>27</v>
      </c>
      <c r="P47">
        <v>99.55</v>
      </c>
      <c r="Q47">
        <v>703082435360</v>
      </c>
      <c r="R47">
        <v>83.6</v>
      </c>
      <c r="S47">
        <v>10.1</v>
      </c>
      <c r="T47">
        <v>28.8</v>
      </c>
      <c r="U47">
        <v>8574832</v>
      </c>
      <c r="V47" t="e">
        <v>#REF!</v>
      </c>
      <c r="W47" t="e">
        <v>#REF!</v>
      </c>
    </row>
    <row r="48" spans="1:23" x14ac:dyDescent="0.55000000000000004">
      <c r="A48">
        <v>43</v>
      </c>
      <c r="B48" t="s">
        <v>158</v>
      </c>
      <c r="C48" t="s">
        <v>227</v>
      </c>
      <c r="D48" t="s">
        <v>160</v>
      </c>
      <c r="E48" t="s">
        <v>224</v>
      </c>
      <c r="F48" t="s">
        <v>162</v>
      </c>
      <c r="G48" t="s">
        <v>158</v>
      </c>
      <c r="H48" t="b">
        <v>1</v>
      </c>
      <c r="I48" t="s">
        <v>1756</v>
      </c>
      <c r="J48" t="s">
        <v>228</v>
      </c>
      <c r="K48" t="s">
        <v>229</v>
      </c>
      <c r="L48">
        <v>31200</v>
      </c>
      <c r="M48">
        <v>1945</v>
      </c>
      <c r="N48">
        <v>3</v>
      </c>
      <c r="O48">
        <v>26</v>
      </c>
      <c r="P48">
        <v>99.55</v>
      </c>
      <c r="Q48">
        <v>703082435360</v>
      </c>
      <c r="R48">
        <v>83.6</v>
      </c>
      <c r="S48">
        <v>10.1</v>
      </c>
      <c r="T48">
        <v>28.8</v>
      </c>
      <c r="U48">
        <v>8574832</v>
      </c>
      <c r="V48" t="e">
        <v>#REF!</v>
      </c>
      <c r="W48" t="e">
        <v>#REF!</v>
      </c>
    </row>
    <row r="49" spans="1:23" x14ac:dyDescent="0.55000000000000004">
      <c r="A49">
        <v>45</v>
      </c>
      <c r="B49" t="s">
        <v>35</v>
      </c>
      <c r="C49" t="s">
        <v>230</v>
      </c>
      <c r="D49" t="s">
        <v>98</v>
      </c>
      <c r="E49" t="s">
        <v>231</v>
      </c>
      <c r="F49" t="s">
        <v>232</v>
      </c>
      <c r="G49" t="s">
        <v>35</v>
      </c>
      <c r="H49" t="b">
        <v>1</v>
      </c>
      <c r="I49" t="s">
        <v>1755</v>
      </c>
      <c r="J49" t="s">
        <v>233</v>
      </c>
      <c r="K49" t="s">
        <v>234</v>
      </c>
      <c r="L49">
        <v>30200</v>
      </c>
      <c r="M49">
        <v>1980</v>
      </c>
      <c r="N49">
        <v>2</v>
      </c>
      <c r="O49">
        <v>2</v>
      </c>
      <c r="P49">
        <v>125.08</v>
      </c>
      <c r="Q49">
        <v>19910000000000</v>
      </c>
      <c r="R49">
        <v>77</v>
      </c>
      <c r="S49">
        <v>9.4</v>
      </c>
      <c r="T49">
        <v>59.2</v>
      </c>
      <c r="U49">
        <v>1397715000</v>
      </c>
      <c r="V49" t="e">
        <v>#REF!</v>
      </c>
      <c r="W49" t="e">
        <v>#REF!</v>
      </c>
    </row>
    <row r="50" spans="1:23" x14ac:dyDescent="0.55000000000000004">
      <c r="A50">
        <v>46</v>
      </c>
      <c r="B50" t="s">
        <v>235</v>
      </c>
      <c r="C50" t="s">
        <v>236</v>
      </c>
      <c r="D50" t="s">
        <v>149</v>
      </c>
      <c r="E50" t="s">
        <v>237</v>
      </c>
      <c r="F50" t="s">
        <v>238</v>
      </c>
      <c r="G50" t="s">
        <v>235</v>
      </c>
      <c r="H50" t="b">
        <v>1</v>
      </c>
      <c r="I50" t="s">
        <v>1755</v>
      </c>
      <c r="J50" t="s">
        <v>239</v>
      </c>
      <c r="K50" t="s">
        <v>240</v>
      </c>
      <c r="L50">
        <v>29700</v>
      </c>
      <c r="M50">
        <v>1935</v>
      </c>
      <c r="N50">
        <v>4</v>
      </c>
      <c r="O50">
        <v>20</v>
      </c>
      <c r="P50">
        <v>112.85</v>
      </c>
      <c r="Q50">
        <v>3845630030824</v>
      </c>
      <c r="R50">
        <v>80.900000000000006</v>
      </c>
      <c r="S50">
        <v>11.5</v>
      </c>
      <c r="T50">
        <v>48.8</v>
      </c>
      <c r="U50">
        <v>83132799</v>
      </c>
      <c r="V50" t="e">
        <v>#REF!</v>
      </c>
      <c r="W50" t="e">
        <v>#REF!</v>
      </c>
    </row>
    <row r="51" spans="1:23" x14ac:dyDescent="0.55000000000000004">
      <c r="A51">
        <v>48</v>
      </c>
      <c r="B51" t="s">
        <v>46</v>
      </c>
      <c r="C51" t="s">
        <v>241</v>
      </c>
      <c r="D51" t="s">
        <v>30</v>
      </c>
      <c r="E51" t="s">
        <v>242</v>
      </c>
      <c r="F51" t="s">
        <v>243</v>
      </c>
      <c r="G51" t="s">
        <v>46</v>
      </c>
      <c r="H51" t="b">
        <v>1</v>
      </c>
      <c r="I51" t="s">
        <v>1755</v>
      </c>
      <c r="J51" t="s">
        <v>244</v>
      </c>
      <c r="K51" t="s">
        <v>40</v>
      </c>
      <c r="L51">
        <v>28500</v>
      </c>
      <c r="M51">
        <v>1958</v>
      </c>
      <c r="N51">
        <v>7</v>
      </c>
      <c r="O51">
        <v>17</v>
      </c>
      <c r="P51">
        <v>117.24</v>
      </c>
      <c r="Q51">
        <v>21427700000000</v>
      </c>
      <c r="R51">
        <v>78.5</v>
      </c>
      <c r="S51">
        <v>9.6</v>
      </c>
      <c r="T51">
        <v>36.6</v>
      </c>
      <c r="U51">
        <v>328239523</v>
      </c>
      <c r="V51" t="e">
        <v>#REF!</v>
      </c>
      <c r="W51" t="e">
        <v>#REF!</v>
      </c>
    </row>
    <row r="52" spans="1:23" x14ac:dyDescent="0.55000000000000004">
      <c r="A52">
        <v>49</v>
      </c>
      <c r="B52" t="s">
        <v>46</v>
      </c>
      <c r="C52" t="s">
        <v>245</v>
      </c>
      <c r="D52" t="s">
        <v>30</v>
      </c>
      <c r="E52" t="s">
        <v>246</v>
      </c>
      <c r="F52" t="s">
        <v>192</v>
      </c>
      <c r="G52" t="s">
        <v>46</v>
      </c>
      <c r="H52" t="b">
        <v>1</v>
      </c>
      <c r="I52" t="s">
        <v>1755</v>
      </c>
      <c r="J52" t="s">
        <v>247</v>
      </c>
      <c r="K52" t="s">
        <v>118</v>
      </c>
      <c r="L52">
        <v>28100</v>
      </c>
      <c r="M52">
        <v>1938</v>
      </c>
      <c r="N52">
        <v>4</v>
      </c>
      <c r="O52">
        <v>25</v>
      </c>
      <c r="P52">
        <v>117.24</v>
      </c>
      <c r="Q52">
        <v>21427700000000</v>
      </c>
      <c r="R52">
        <v>78.5</v>
      </c>
      <c r="S52">
        <v>9.6</v>
      </c>
      <c r="T52">
        <v>36.6</v>
      </c>
      <c r="U52">
        <v>328239523</v>
      </c>
      <c r="V52" t="e">
        <v>#REF!</v>
      </c>
      <c r="W52" t="e">
        <v>#REF!</v>
      </c>
    </row>
    <row r="53" spans="1:23" x14ac:dyDescent="0.55000000000000004">
      <c r="A53">
        <v>50</v>
      </c>
      <c r="B53" t="s">
        <v>46</v>
      </c>
      <c r="C53" t="s">
        <v>248</v>
      </c>
      <c r="D53" t="s">
        <v>30</v>
      </c>
      <c r="E53" t="s">
        <v>58</v>
      </c>
      <c r="F53" t="s">
        <v>249</v>
      </c>
      <c r="G53" t="s">
        <v>46</v>
      </c>
      <c r="H53" t="b">
        <v>1</v>
      </c>
      <c r="I53" t="s">
        <v>1755</v>
      </c>
      <c r="J53" t="s">
        <v>250</v>
      </c>
      <c r="K53" t="s">
        <v>251</v>
      </c>
      <c r="L53">
        <v>27800</v>
      </c>
      <c r="M53">
        <v>1947</v>
      </c>
      <c r="N53">
        <v>2</v>
      </c>
      <c r="O53">
        <v>14</v>
      </c>
      <c r="P53">
        <v>117.24</v>
      </c>
      <c r="Q53">
        <v>21427700000000</v>
      </c>
      <c r="R53">
        <v>78.5</v>
      </c>
      <c r="S53">
        <v>9.6</v>
      </c>
      <c r="T53">
        <v>36.6</v>
      </c>
      <c r="U53">
        <v>328239523</v>
      </c>
      <c r="V53" t="e">
        <v>#REF!</v>
      </c>
      <c r="W53" t="e">
        <v>#REF!</v>
      </c>
    </row>
    <row r="54" spans="1:23" x14ac:dyDescent="0.55000000000000004">
      <c r="A54">
        <v>51</v>
      </c>
      <c r="B54" t="s">
        <v>28</v>
      </c>
      <c r="C54" t="s">
        <v>252</v>
      </c>
      <c r="D54" t="s">
        <v>149</v>
      </c>
      <c r="E54" t="s">
        <v>253</v>
      </c>
      <c r="F54" t="s">
        <v>254</v>
      </c>
      <c r="G54" t="s">
        <v>28</v>
      </c>
      <c r="H54" t="b">
        <v>0</v>
      </c>
      <c r="I54" t="s">
        <v>1756</v>
      </c>
      <c r="J54" t="s">
        <v>255</v>
      </c>
      <c r="K54" t="s">
        <v>256</v>
      </c>
      <c r="L54">
        <v>27400</v>
      </c>
      <c r="M54">
        <v>1962</v>
      </c>
      <c r="N54">
        <v>4</v>
      </c>
      <c r="O54">
        <v>28</v>
      </c>
      <c r="P54">
        <v>112.85</v>
      </c>
      <c r="Q54">
        <v>3845630030824</v>
      </c>
      <c r="R54">
        <v>80.900000000000006</v>
      </c>
      <c r="S54">
        <v>11.5</v>
      </c>
      <c r="T54">
        <v>48.8</v>
      </c>
      <c r="U54">
        <v>83132799</v>
      </c>
      <c r="V54" t="e">
        <v>#REF!</v>
      </c>
      <c r="W54" t="e">
        <v>#REF!</v>
      </c>
    </row>
    <row r="55" spans="1:23" x14ac:dyDescent="0.55000000000000004">
      <c r="A55">
        <v>52</v>
      </c>
      <c r="B55" t="s">
        <v>257</v>
      </c>
      <c r="C55" t="s">
        <v>258</v>
      </c>
      <c r="D55" t="s">
        <v>259</v>
      </c>
      <c r="E55" t="s">
        <v>260</v>
      </c>
      <c r="F55" t="s">
        <v>261</v>
      </c>
      <c r="G55" t="s">
        <v>257</v>
      </c>
      <c r="H55" t="b">
        <v>0</v>
      </c>
      <c r="I55" t="s">
        <v>1756</v>
      </c>
      <c r="J55" t="s">
        <v>262</v>
      </c>
      <c r="K55" t="s">
        <v>263</v>
      </c>
      <c r="L55">
        <v>27000</v>
      </c>
      <c r="M55">
        <v>1954</v>
      </c>
      <c r="N55">
        <v>2</v>
      </c>
      <c r="O55">
        <v>9</v>
      </c>
      <c r="P55">
        <v>119.8</v>
      </c>
      <c r="Q55">
        <v>1392680589329</v>
      </c>
      <c r="R55">
        <v>82.7</v>
      </c>
      <c r="S55">
        <v>23</v>
      </c>
      <c r="T55">
        <v>47.4</v>
      </c>
      <c r="U55">
        <v>25766605</v>
      </c>
      <c r="V55" t="e">
        <v>#REF!</v>
      </c>
      <c r="W55" t="e">
        <v>#REF!</v>
      </c>
    </row>
    <row r="56" spans="1:23" x14ac:dyDescent="0.55000000000000004">
      <c r="A56">
        <v>53</v>
      </c>
      <c r="B56" t="s">
        <v>35</v>
      </c>
      <c r="C56" t="s">
        <v>264</v>
      </c>
      <c r="D56" t="s">
        <v>98</v>
      </c>
      <c r="E56" t="s">
        <v>99</v>
      </c>
      <c r="F56" t="s">
        <v>265</v>
      </c>
      <c r="G56" t="s">
        <v>35</v>
      </c>
      <c r="H56" t="b">
        <v>1</v>
      </c>
      <c r="I56" t="s">
        <v>1755</v>
      </c>
      <c r="J56" t="s">
        <v>266</v>
      </c>
      <c r="K56" t="s">
        <v>267</v>
      </c>
      <c r="L56">
        <v>26700</v>
      </c>
      <c r="M56">
        <v>1971</v>
      </c>
      <c r="N56">
        <v>10</v>
      </c>
      <c r="O56">
        <v>1</v>
      </c>
      <c r="P56">
        <v>125.08</v>
      </c>
      <c r="Q56">
        <v>19910000000000</v>
      </c>
      <c r="R56">
        <v>77</v>
      </c>
      <c r="S56">
        <v>9.4</v>
      </c>
      <c r="T56">
        <v>59.2</v>
      </c>
      <c r="U56">
        <v>1397715000</v>
      </c>
      <c r="V56" t="e">
        <v>#REF!</v>
      </c>
      <c r="W56" t="e">
        <v>#REF!</v>
      </c>
    </row>
    <row r="57" spans="1:23" x14ac:dyDescent="0.55000000000000004">
      <c r="A57">
        <v>54</v>
      </c>
      <c r="B57" t="s">
        <v>257</v>
      </c>
      <c r="C57" t="s">
        <v>268</v>
      </c>
      <c r="D57" t="s">
        <v>64</v>
      </c>
      <c r="E57" t="s">
        <v>65</v>
      </c>
      <c r="F57" t="s">
        <v>261</v>
      </c>
      <c r="G57" t="s">
        <v>257</v>
      </c>
      <c r="H57" t="b">
        <v>0</v>
      </c>
      <c r="I57" t="s">
        <v>1755</v>
      </c>
      <c r="J57" t="s">
        <v>269</v>
      </c>
      <c r="K57" t="s">
        <v>270</v>
      </c>
      <c r="L57">
        <v>26600</v>
      </c>
      <c r="M57">
        <v>1953</v>
      </c>
      <c r="N57">
        <v>10</v>
      </c>
      <c r="O57">
        <v>26</v>
      </c>
      <c r="P57">
        <v>141.54</v>
      </c>
      <c r="Q57">
        <v>1258286717125</v>
      </c>
      <c r="R57">
        <v>75</v>
      </c>
      <c r="S57">
        <v>13.1</v>
      </c>
      <c r="T57">
        <v>55.1</v>
      </c>
      <c r="U57">
        <v>126014024</v>
      </c>
      <c r="V57" t="e">
        <v>#REF!</v>
      </c>
      <c r="W57" t="e">
        <v>#REF!</v>
      </c>
    </row>
    <row r="58" spans="1:23" x14ac:dyDescent="0.55000000000000004">
      <c r="A58">
        <v>55</v>
      </c>
      <c r="B58" t="s">
        <v>35</v>
      </c>
      <c r="C58" t="s">
        <v>271</v>
      </c>
      <c r="D58" t="s">
        <v>70</v>
      </c>
      <c r="E58" t="s">
        <v>272</v>
      </c>
      <c r="F58" t="s">
        <v>273</v>
      </c>
      <c r="G58" t="s">
        <v>35</v>
      </c>
      <c r="H58" t="b">
        <v>1</v>
      </c>
      <c r="I58" t="s">
        <v>1755</v>
      </c>
      <c r="J58" t="s">
        <v>274</v>
      </c>
      <c r="K58" t="s">
        <v>275</v>
      </c>
      <c r="L58">
        <v>25600</v>
      </c>
      <c r="M58">
        <v>1945</v>
      </c>
      <c r="N58">
        <v>7</v>
      </c>
      <c r="O58">
        <v>18</v>
      </c>
      <c r="P58">
        <v>180.44</v>
      </c>
      <c r="Q58">
        <v>2611000000000</v>
      </c>
      <c r="R58">
        <v>69.400000000000006</v>
      </c>
      <c r="S58">
        <v>11.2</v>
      </c>
      <c r="T58">
        <v>49.7</v>
      </c>
      <c r="U58">
        <v>1366417754</v>
      </c>
      <c r="V58" t="e">
        <v>#REF!</v>
      </c>
      <c r="W58" t="e">
        <v>#REF!</v>
      </c>
    </row>
    <row r="59" spans="1:23" x14ac:dyDescent="0.55000000000000004">
      <c r="A59">
        <v>56</v>
      </c>
      <c r="B59" t="s">
        <v>276</v>
      </c>
      <c r="C59" t="s">
        <v>277</v>
      </c>
      <c r="D59" t="s">
        <v>278</v>
      </c>
      <c r="E59" t="s">
        <v>279</v>
      </c>
      <c r="F59" t="s">
        <v>280</v>
      </c>
      <c r="G59" t="s">
        <v>276</v>
      </c>
      <c r="H59" t="b">
        <v>1</v>
      </c>
      <c r="I59" t="s">
        <v>1755</v>
      </c>
      <c r="J59" t="s">
        <v>281</v>
      </c>
      <c r="K59" t="s">
        <v>282</v>
      </c>
      <c r="L59">
        <v>25500</v>
      </c>
      <c r="M59">
        <v>1948</v>
      </c>
      <c r="N59">
        <v>4</v>
      </c>
      <c r="O59">
        <v>17</v>
      </c>
      <c r="P59">
        <v>151.18</v>
      </c>
      <c r="Q59">
        <v>1119190780753</v>
      </c>
      <c r="R59">
        <v>71.5</v>
      </c>
      <c r="S59">
        <v>10.199999999999999</v>
      </c>
      <c r="T59">
        <v>30.1</v>
      </c>
      <c r="U59">
        <v>270203917</v>
      </c>
      <c r="V59" t="e">
        <v>#REF!</v>
      </c>
      <c r="W59" t="e">
        <v>#REF!</v>
      </c>
    </row>
    <row r="60" spans="1:23" x14ac:dyDescent="0.55000000000000004">
      <c r="A60">
        <v>57</v>
      </c>
      <c r="B60" t="s">
        <v>46</v>
      </c>
      <c r="C60" t="s">
        <v>283</v>
      </c>
      <c r="D60" t="s">
        <v>30</v>
      </c>
      <c r="E60" t="s">
        <v>284</v>
      </c>
      <c r="F60" t="s">
        <v>285</v>
      </c>
      <c r="G60" t="s">
        <v>46</v>
      </c>
      <c r="H60" t="b">
        <v>1</v>
      </c>
      <c r="I60" t="s">
        <v>1755</v>
      </c>
      <c r="J60" t="s">
        <v>286</v>
      </c>
      <c r="K60" t="s">
        <v>287</v>
      </c>
      <c r="L60">
        <v>25300</v>
      </c>
      <c r="M60">
        <v>1944</v>
      </c>
      <c r="N60">
        <v>9</v>
      </c>
      <c r="O60">
        <v>30</v>
      </c>
      <c r="P60">
        <v>117.24</v>
      </c>
      <c r="Q60">
        <v>21427700000000</v>
      </c>
      <c r="R60">
        <v>78.5</v>
      </c>
      <c r="S60">
        <v>9.6</v>
      </c>
      <c r="T60">
        <v>36.6</v>
      </c>
      <c r="U60">
        <v>328239523</v>
      </c>
      <c r="V60" t="e">
        <v>#REF!</v>
      </c>
      <c r="W60" t="e">
        <v>#REF!</v>
      </c>
    </row>
    <row r="61" spans="1:23" x14ac:dyDescent="0.55000000000000004">
      <c r="A61">
        <v>58</v>
      </c>
      <c r="B61" t="s">
        <v>257</v>
      </c>
      <c r="C61" t="s">
        <v>288</v>
      </c>
      <c r="D61" t="s">
        <v>289</v>
      </c>
      <c r="E61" t="s">
        <v>290</v>
      </c>
      <c r="F61" t="s">
        <v>291</v>
      </c>
      <c r="G61" t="s">
        <v>257</v>
      </c>
      <c r="H61" t="b">
        <v>1</v>
      </c>
      <c r="I61" t="s">
        <v>1755</v>
      </c>
      <c r="J61" t="s">
        <v>292</v>
      </c>
      <c r="K61" t="s">
        <v>293</v>
      </c>
      <c r="L61">
        <v>25200</v>
      </c>
      <c r="M61">
        <v>1972</v>
      </c>
      <c r="N61">
        <v>3</v>
      </c>
      <c r="O61">
        <v>8</v>
      </c>
      <c r="P61">
        <v>114.52</v>
      </c>
      <c r="Q61">
        <v>421142267938</v>
      </c>
      <c r="R61">
        <v>77.8</v>
      </c>
      <c r="S61">
        <v>0.1</v>
      </c>
      <c r="T61">
        <v>15.9</v>
      </c>
      <c r="U61">
        <v>9770529</v>
      </c>
      <c r="V61" t="e">
        <v>#REF!</v>
      </c>
      <c r="W61" t="e">
        <v>#REF!</v>
      </c>
    </row>
    <row r="62" spans="1:23" x14ac:dyDescent="0.55000000000000004">
      <c r="A62">
        <v>59</v>
      </c>
      <c r="B62" t="s">
        <v>28</v>
      </c>
      <c r="C62" t="s">
        <v>294</v>
      </c>
      <c r="D62" t="s">
        <v>149</v>
      </c>
      <c r="E62" t="s">
        <v>295</v>
      </c>
      <c r="F62" t="s">
        <v>296</v>
      </c>
      <c r="G62" t="s">
        <v>28</v>
      </c>
      <c r="H62" t="b">
        <v>0</v>
      </c>
      <c r="I62" t="s">
        <v>1755</v>
      </c>
      <c r="J62" t="s">
        <v>297</v>
      </c>
      <c r="K62" t="s">
        <v>298</v>
      </c>
      <c r="L62">
        <v>24600</v>
      </c>
      <c r="M62">
        <v>1966</v>
      </c>
      <c r="N62">
        <v>5</v>
      </c>
      <c r="O62">
        <v>9</v>
      </c>
      <c r="P62">
        <v>112.85</v>
      </c>
      <c r="Q62">
        <v>3845630030824</v>
      </c>
      <c r="R62">
        <v>80.900000000000006</v>
      </c>
      <c r="S62">
        <v>11.5</v>
      </c>
      <c r="T62">
        <v>48.8</v>
      </c>
      <c r="U62">
        <v>83132799</v>
      </c>
      <c r="V62" t="e">
        <v>#REF!</v>
      </c>
      <c r="W62" t="e">
        <v>#REF!</v>
      </c>
    </row>
    <row r="63" spans="1:23" x14ac:dyDescent="0.55000000000000004">
      <c r="A63">
        <v>60</v>
      </c>
      <c r="B63" t="s">
        <v>35</v>
      </c>
      <c r="C63" t="s">
        <v>299</v>
      </c>
      <c r="D63" t="s">
        <v>30</v>
      </c>
      <c r="E63" t="s">
        <v>300</v>
      </c>
      <c r="F63" t="s">
        <v>38</v>
      </c>
      <c r="G63" t="s">
        <v>35</v>
      </c>
      <c r="H63" t="b">
        <v>0</v>
      </c>
      <c r="I63" t="s">
        <v>1756</v>
      </c>
      <c r="J63" t="s">
        <v>301</v>
      </c>
      <c r="K63" t="s">
        <v>302</v>
      </c>
      <c r="L63">
        <v>24400</v>
      </c>
      <c r="M63">
        <v>1970</v>
      </c>
      <c r="N63">
        <v>4</v>
      </c>
      <c r="O63">
        <v>7</v>
      </c>
      <c r="P63">
        <v>117.24</v>
      </c>
      <c r="Q63">
        <v>21427700000000</v>
      </c>
      <c r="R63">
        <v>78.5</v>
      </c>
      <c r="S63">
        <v>9.6</v>
      </c>
      <c r="T63">
        <v>36.6</v>
      </c>
      <c r="U63">
        <v>328239523</v>
      </c>
      <c r="V63" t="e">
        <v>#REF!</v>
      </c>
      <c r="W63" t="e">
        <v>#REF!</v>
      </c>
    </row>
    <row r="64" spans="1:23" x14ac:dyDescent="0.55000000000000004">
      <c r="A64">
        <v>61</v>
      </c>
      <c r="B64" t="s">
        <v>46</v>
      </c>
      <c r="C64" t="s">
        <v>303</v>
      </c>
      <c r="D64" t="s">
        <v>278</v>
      </c>
      <c r="E64" t="s">
        <v>304</v>
      </c>
      <c r="F64" t="s">
        <v>305</v>
      </c>
      <c r="G64" t="s">
        <v>46</v>
      </c>
      <c r="H64" t="b">
        <v>0</v>
      </c>
      <c r="I64" t="s">
        <v>1755</v>
      </c>
      <c r="J64" t="s">
        <v>306</v>
      </c>
      <c r="K64" t="s">
        <v>307</v>
      </c>
      <c r="L64">
        <v>24200</v>
      </c>
      <c r="M64">
        <v>1941</v>
      </c>
      <c r="N64">
        <v>1</v>
      </c>
      <c r="O64">
        <v>1</v>
      </c>
      <c r="P64">
        <v>151.18</v>
      </c>
      <c r="Q64">
        <v>1119190780753</v>
      </c>
      <c r="R64">
        <v>71.5</v>
      </c>
      <c r="S64">
        <v>10.199999999999999</v>
      </c>
      <c r="T64">
        <v>30.1</v>
      </c>
      <c r="U64">
        <v>270203917</v>
      </c>
      <c r="V64" t="e">
        <v>#REF!</v>
      </c>
      <c r="W64" t="e">
        <v>#REF!</v>
      </c>
    </row>
    <row r="65" spans="1:23" x14ac:dyDescent="0.55000000000000004">
      <c r="A65">
        <v>62</v>
      </c>
      <c r="B65" t="s">
        <v>257</v>
      </c>
      <c r="C65" t="s">
        <v>308</v>
      </c>
      <c r="D65" t="s">
        <v>309</v>
      </c>
      <c r="E65" t="s">
        <v>310</v>
      </c>
      <c r="F65" t="s">
        <v>311</v>
      </c>
      <c r="G65" t="s">
        <v>257</v>
      </c>
      <c r="H65" t="b">
        <v>1</v>
      </c>
      <c r="I65" t="s">
        <v>1755</v>
      </c>
      <c r="J65" t="s">
        <v>312</v>
      </c>
      <c r="K65" t="s">
        <v>313</v>
      </c>
      <c r="L65">
        <v>23700</v>
      </c>
      <c r="M65">
        <v>1961</v>
      </c>
      <c r="N65">
        <v>1</v>
      </c>
      <c r="O65">
        <v>3</v>
      </c>
      <c r="P65">
        <v>180.75</v>
      </c>
      <c r="Q65">
        <v>1699876578871</v>
      </c>
      <c r="R65">
        <v>72.7</v>
      </c>
      <c r="S65">
        <v>11.4</v>
      </c>
      <c r="T65">
        <v>46.2</v>
      </c>
      <c r="U65">
        <v>144373535</v>
      </c>
      <c r="V65" t="e">
        <v>#REF!</v>
      </c>
      <c r="W65" t="e">
        <v>#REF!</v>
      </c>
    </row>
    <row r="66" spans="1:23" x14ac:dyDescent="0.55000000000000004">
      <c r="A66">
        <v>63</v>
      </c>
      <c r="B66" t="s">
        <v>35</v>
      </c>
      <c r="C66" t="s">
        <v>314</v>
      </c>
      <c r="D66" t="s">
        <v>98</v>
      </c>
      <c r="E66" t="s">
        <v>99</v>
      </c>
      <c r="F66" t="s">
        <v>232</v>
      </c>
      <c r="G66" t="s">
        <v>35</v>
      </c>
      <c r="H66" t="b">
        <v>1</v>
      </c>
      <c r="I66" t="s">
        <v>1755</v>
      </c>
      <c r="J66" t="s">
        <v>182</v>
      </c>
      <c r="K66" t="s">
        <v>315</v>
      </c>
      <c r="L66">
        <v>23500</v>
      </c>
      <c r="M66">
        <v>1964</v>
      </c>
      <c r="N66">
        <v>9</v>
      </c>
      <c r="O66">
        <v>10</v>
      </c>
      <c r="P66">
        <v>125.08</v>
      </c>
      <c r="Q66">
        <v>19910000000000</v>
      </c>
      <c r="R66">
        <v>77</v>
      </c>
      <c r="S66">
        <v>9.4</v>
      </c>
      <c r="T66">
        <v>59.2</v>
      </c>
      <c r="U66">
        <v>1397715000</v>
      </c>
      <c r="V66" t="e">
        <v>#REF!</v>
      </c>
      <c r="W66" t="e">
        <v>#REF!</v>
      </c>
    </row>
    <row r="67" spans="1:23" x14ac:dyDescent="0.55000000000000004">
      <c r="A67">
        <v>64</v>
      </c>
      <c r="B67" t="s">
        <v>235</v>
      </c>
      <c r="C67" t="s">
        <v>316</v>
      </c>
      <c r="D67" t="s">
        <v>98</v>
      </c>
      <c r="E67" t="s">
        <v>317</v>
      </c>
      <c r="F67" t="s">
        <v>318</v>
      </c>
      <c r="G67" t="s">
        <v>235</v>
      </c>
      <c r="H67" t="b">
        <v>1</v>
      </c>
      <c r="I67" t="s">
        <v>1755</v>
      </c>
      <c r="J67" t="s">
        <v>319</v>
      </c>
      <c r="K67" t="s">
        <v>320</v>
      </c>
      <c r="L67">
        <v>23400</v>
      </c>
      <c r="M67">
        <v>1942</v>
      </c>
      <c r="N67">
        <v>8</v>
      </c>
      <c r="O67">
        <v>11</v>
      </c>
      <c r="P67">
        <v>125.08</v>
      </c>
      <c r="Q67">
        <v>19910000000000</v>
      </c>
      <c r="R67">
        <v>77</v>
      </c>
      <c r="S67">
        <v>9.4</v>
      </c>
      <c r="T67">
        <v>59.2</v>
      </c>
      <c r="U67">
        <v>1397715000</v>
      </c>
      <c r="V67" t="e">
        <v>#REF!</v>
      </c>
      <c r="W67" t="e">
        <v>#REF!</v>
      </c>
    </row>
    <row r="68" spans="1:23" x14ac:dyDescent="0.55000000000000004">
      <c r="A68">
        <v>65</v>
      </c>
      <c r="B68" t="s">
        <v>257</v>
      </c>
      <c r="C68" t="s">
        <v>321</v>
      </c>
      <c r="D68" t="s">
        <v>322</v>
      </c>
      <c r="E68" t="s">
        <v>323</v>
      </c>
      <c r="F68" t="s">
        <v>261</v>
      </c>
      <c r="G68" t="s">
        <v>257</v>
      </c>
      <c r="H68" t="b">
        <v>0</v>
      </c>
      <c r="I68" t="s">
        <v>1756</v>
      </c>
      <c r="J68" t="s">
        <v>324</v>
      </c>
      <c r="K68" t="s">
        <v>325</v>
      </c>
      <c r="L68">
        <v>23100</v>
      </c>
      <c r="M68">
        <v>1943</v>
      </c>
      <c r="N68">
        <v>1</v>
      </c>
      <c r="O68">
        <v>1</v>
      </c>
      <c r="P68">
        <v>131.91</v>
      </c>
      <c r="Q68">
        <v>282318159745</v>
      </c>
      <c r="R68">
        <v>80</v>
      </c>
      <c r="S68">
        <v>18.2</v>
      </c>
      <c r="T68">
        <v>34</v>
      </c>
      <c r="U68">
        <v>18952038</v>
      </c>
      <c r="V68" t="e">
        <v>#REF!</v>
      </c>
      <c r="W68" t="e">
        <v>#REF!</v>
      </c>
    </row>
    <row r="69" spans="1:23" x14ac:dyDescent="0.55000000000000004">
      <c r="A69">
        <v>65</v>
      </c>
      <c r="B69" t="s">
        <v>235</v>
      </c>
      <c r="C69" t="s">
        <v>326</v>
      </c>
      <c r="D69" t="s">
        <v>278</v>
      </c>
      <c r="E69" t="s">
        <v>304</v>
      </c>
      <c r="F69" t="s">
        <v>305</v>
      </c>
      <c r="G69" t="s">
        <v>235</v>
      </c>
      <c r="H69" t="b">
        <v>0</v>
      </c>
      <c r="I69" t="s">
        <v>1755</v>
      </c>
      <c r="J69" t="s">
        <v>306</v>
      </c>
      <c r="K69" t="s">
        <v>61</v>
      </c>
      <c r="L69">
        <v>23100</v>
      </c>
      <c r="M69">
        <v>1939</v>
      </c>
      <c r="N69">
        <v>10</v>
      </c>
      <c r="O69">
        <v>2</v>
      </c>
      <c r="P69">
        <v>151.18</v>
      </c>
      <c r="Q69">
        <v>1119190780753</v>
      </c>
      <c r="R69">
        <v>71.5</v>
      </c>
      <c r="S69">
        <v>10.199999999999999</v>
      </c>
      <c r="T69">
        <v>30.1</v>
      </c>
      <c r="U69">
        <v>270203917</v>
      </c>
      <c r="V69" t="e">
        <v>#REF!</v>
      </c>
      <c r="W69" t="e">
        <v>#REF!</v>
      </c>
    </row>
    <row r="70" spans="1:23" x14ac:dyDescent="0.55000000000000004">
      <c r="A70">
        <v>67</v>
      </c>
      <c r="B70" t="s">
        <v>235</v>
      </c>
      <c r="C70" t="s">
        <v>327</v>
      </c>
      <c r="D70" t="s">
        <v>212</v>
      </c>
      <c r="E70" t="s">
        <v>213</v>
      </c>
      <c r="F70" t="s">
        <v>328</v>
      </c>
      <c r="G70" t="s">
        <v>235</v>
      </c>
      <c r="H70" t="b">
        <v>1</v>
      </c>
      <c r="I70" t="s">
        <v>1755</v>
      </c>
      <c r="J70" t="s">
        <v>329</v>
      </c>
      <c r="K70" t="s">
        <v>330</v>
      </c>
      <c r="L70">
        <v>22900</v>
      </c>
      <c r="M70">
        <v>1953</v>
      </c>
      <c r="N70">
        <v>1</v>
      </c>
      <c r="O70">
        <v>1</v>
      </c>
      <c r="P70">
        <v>119.62</v>
      </c>
      <c r="Q70">
        <v>2827113184696</v>
      </c>
      <c r="R70">
        <v>81.3</v>
      </c>
      <c r="S70">
        <v>25.5</v>
      </c>
      <c r="T70">
        <v>30.6</v>
      </c>
      <c r="U70">
        <v>66834405</v>
      </c>
      <c r="V70" t="e">
        <v>#REF!</v>
      </c>
      <c r="W70" t="e">
        <v>#REF!</v>
      </c>
    </row>
    <row r="71" spans="1:23" x14ac:dyDescent="0.55000000000000004">
      <c r="A71">
        <v>68</v>
      </c>
      <c r="B71" t="s">
        <v>331</v>
      </c>
      <c r="C71" t="s">
        <v>332</v>
      </c>
      <c r="D71" t="s">
        <v>70</v>
      </c>
      <c r="E71" t="s">
        <v>333</v>
      </c>
      <c r="F71" t="s">
        <v>334</v>
      </c>
      <c r="G71" t="s">
        <v>331</v>
      </c>
      <c r="H71" t="b">
        <v>0</v>
      </c>
      <c r="I71" t="s">
        <v>1755</v>
      </c>
      <c r="J71" t="s">
        <v>335</v>
      </c>
      <c r="K71" t="s">
        <v>336</v>
      </c>
      <c r="L71">
        <v>22600</v>
      </c>
      <c r="M71">
        <v>1941</v>
      </c>
      <c r="N71">
        <v>5</v>
      </c>
      <c r="O71">
        <v>11</v>
      </c>
      <c r="P71">
        <v>180.44</v>
      </c>
      <c r="Q71">
        <v>2611000000000</v>
      </c>
      <c r="R71">
        <v>69.400000000000006</v>
      </c>
      <c r="S71">
        <v>11.2</v>
      </c>
      <c r="T71">
        <v>49.7</v>
      </c>
      <c r="U71">
        <v>1366417754</v>
      </c>
      <c r="V71" t="e">
        <v>#REF!</v>
      </c>
      <c r="W71" t="e">
        <v>#REF!</v>
      </c>
    </row>
    <row r="72" spans="1:23" x14ac:dyDescent="0.55000000000000004">
      <c r="A72">
        <v>69</v>
      </c>
      <c r="B72" t="s">
        <v>62</v>
      </c>
      <c r="C72" t="s">
        <v>337</v>
      </c>
      <c r="D72" t="s">
        <v>206</v>
      </c>
      <c r="E72" t="s">
        <v>207</v>
      </c>
      <c r="F72" t="s">
        <v>338</v>
      </c>
      <c r="G72" t="s">
        <v>62</v>
      </c>
      <c r="H72" t="b">
        <v>1</v>
      </c>
      <c r="I72" t="s">
        <v>1755</v>
      </c>
      <c r="J72" t="s">
        <v>339</v>
      </c>
      <c r="K72" t="s">
        <v>340</v>
      </c>
      <c r="L72">
        <v>22400</v>
      </c>
      <c r="M72">
        <v>1957</v>
      </c>
      <c r="N72">
        <v>8</v>
      </c>
      <c r="O72">
        <v>11</v>
      </c>
      <c r="P72">
        <v>105.48</v>
      </c>
      <c r="Q72">
        <v>5081769542380</v>
      </c>
      <c r="R72">
        <v>84.2</v>
      </c>
      <c r="S72">
        <v>11.9</v>
      </c>
      <c r="T72">
        <v>46.7</v>
      </c>
      <c r="U72">
        <v>126226568</v>
      </c>
      <c r="V72" t="e">
        <v>#REF!</v>
      </c>
      <c r="W72" t="e">
        <v>#REF!</v>
      </c>
    </row>
    <row r="73" spans="1:23" x14ac:dyDescent="0.55000000000000004">
      <c r="A73">
        <v>70</v>
      </c>
      <c r="B73" t="s">
        <v>257</v>
      </c>
      <c r="C73" t="s">
        <v>341</v>
      </c>
      <c r="D73" t="s">
        <v>309</v>
      </c>
      <c r="E73" t="s">
        <v>310</v>
      </c>
      <c r="F73" t="s">
        <v>342</v>
      </c>
      <c r="G73" t="s">
        <v>257</v>
      </c>
      <c r="H73" t="b">
        <v>1</v>
      </c>
      <c r="I73" t="s">
        <v>1755</v>
      </c>
      <c r="J73" t="s">
        <v>343</v>
      </c>
      <c r="K73" t="s">
        <v>313</v>
      </c>
      <c r="L73">
        <v>22100</v>
      </c>
      <c r="M73">
        <v>1956</v>
      </c>
      <c r="N73">
        <v>5</v>
      </c>
      <c r="O73">
        <v>7</v>
      </c>
      <c r="P73">
        <v>180.75</v>
      </c>
      <c r="Q73">
        <v>1699876578871</v>
      </c>
      <c r="R73">
        <v>72.7</v>
      </c>
      <c r="S73">
        <v>11.4</v>
      </c>
      <c r="T73">
        <v>46.2</v>
      </c>
      <c r="U73">
        <v>144373535</v>
      </c>
      <c r="V73" t="e">
        <v>#REF!</v>
      </c>
      <c r="W73" t="e">
        <v>#REF!</v>
      </c>
    </row>
    <row r="74" spans="1:23" x14ac:dyDescent="0.55000000000000004">
      <c r="A74">
        <v>71</v>
      </c>
      <c r="B74" t="s">
        <v>96</v>
      </c>
      <c r="C74" t="s">
        <v>344</v>
      </c>
      <c r="D74" t="s">
        <v>23</v>
      </c>
      <c r="E74" t="s">
        <v>345</v>
      </c>
      <c r="F74" t="s">
        <v>346</v>
      </c>
      <c r="G74" t="s">
        <v>96</v>
      </c>
      <c r="H74" t="b">
        <v>0</v>
      </c>
      <c r="I74" t="s">
        <v>1755</v>
      </c>
      <c r="J74" t="s">
        <v>347</v>
      </c>
      <c r="K74" t="s">
        <v>348</v>
      </c>
      <c r="L74">
        <v>22000</v>
      </c>
      <c r="M74">
        <v>1970</v>
      </c>
      <c r="N74">
        <v>9</v>
      </c>
      <c r="O74">
        <v>18</v>
      </c>
      <c r="P74">
        <v>110.05</v>
      </c>
      <c r="Q74">
        <v>2715518274227</v>
      </c>
      <c r="R74">
        <v>82.5</v>
      </c>
      <c r="S74">
        <v>24.2</v>
      </c>
      <c r="T74">
        <v>60.7</v>
      </c>
      <c r="U74">
        <v>67059887</v>
      </c>
      <c r="V74" t="e">
        <v>#REF!</v>
      </c>
      <c r="W74" t="e">
        <v>#REF!</v>
      </c>
    </row>
    <row r="75" spans="1:23" x14ac:dyDescent="0.55000000000000004">
      <c r="A75">
        <v>72</v>
      </c>
      <c r="B75" t="s">
        <v>46</v>
      </c>
      <c r="C75" t="s">
        <v>349</v>
      </c>
      <c r="D75" t="s">
        <v>30</v>
      </c>
      <c r="E75" t="s">
        <v>350</v>
      </c>
      <c r="F75" t="s">
        <v>351</v>
      </c>
      <c r="G75" t="s">
        <v>46</v>
      </c>
      <c r="H75" t="b">
        <v>0</v>
      </c>
      <c r="I75" t="s">
        <v>1756</v>
      </c>
      <c r="J75" t="s">
        <v>352</v>
      </c>
      <c r="K75" t="s">
        <v>353</v>
      </c>
      <c r="L75">
        <v>21600</v>
      </c>
      <c r="M75">
        <v>1961</v>
      </c>
      <c r="N75">
        <v>12</v>
      </c>
      <c r="O75">
        <v>19</v>
      </c>
      <c r="P75">
        <v>117.24</v>
      </c>
      <c r="Q75">
        <v>21427700000000</v>
      </c>
      <c r="R75">
        <v>78.5</v>
      </c>
      <c r="S75">
        <v>9.6</v>
      </c>
      <c r="T75">
        <v>36.6</v>
      </c>
      <c r="U75">
        <v>328239523</v>
      </c>
      <c r="V75" t="e">
        <v>#REF!</v>
      </c>
      <c r="W75" t="e">
        <v>#REF!</v>
      </c>
    </row>
    <row r="76" spans="1:23" x14ac:dyDescent="0.55000000000000004">
      <c r="A76">
        <v>72</v>
      </c>
      <c r="B76" t="s">
        <v>276</v>
      </c>
      <c r="C76" t="s">
        <v>354</v>
      </c>
      <c r="D76" t="s">
        <v>309</v>
      </c>
      <c r="E76" t="s">
        <v>310</v>
      </c>
      <c r="F76" t="s">
        <v>355</v>
      </c>
      <c r="G76" t="s">
        <v>276</v>
      </c>
      <c r="H76" t="b">
        <v>1</v>
      </c>
      <c r="I76" t="s">
        <v>1755</v>
      </c>
      <c r="J76" t="s">
        <v>356</v>
      </c>
      <c r="K76" t="s">
        <v>357</v>
      </c>
      <c r="L76">
        <v>21600</v>
      </c>
      <c r="M76">
        <v>1955</v>
      </c>
      <c r="N76">
        <v>8</v>
      </c>
      <c r="O76">
        <v>11</v>
      </c>
      <c r="P76">
        <v>180.75</v>
      </c>
      <c r="Q76">
        <v>1699876578871</v>
      </c>
      <c r="R76">
        <v>72.7</v>
      </c>
      <c r="S76">
        <v>11.4</v>
      </c>
      <c r="T76">
        <v>46.2</v>
      </c>
      <c r="U76">
        <v>144373535</v>
      </c>
      <c r="V76" t="e">
        <v>#REF!</v>
      </c>
      <c r="W76" t="e">
        <v>#REF!</v>
      </c>
    </row>
    <row r="77" spans="1:23" x14ac:dyDescent="0.55000000000000004">
      <c r="A77">
        <v>74</v>
      </c>
      <c r="B77" t="s">
        <v>21</v>
      </c>
      <c r="C77" t="s">
        <v>358</v>
      </c>
      <c r="D77" t="s">
        <v>30</v>
      </c>
      <c r="E77" t="s">
        <v>359</v>
      </c>
      <c r="F77" t="s">
        <v>116</v>
      </c>
      <c r="G77" t="s">
        <v>21</v>
      </c>
      <c r="H77" t="b">
        <v>0</v>
      </c>
      <c r="I77" t="s">
        <v>1755</v>
      </c>
      <c r="J77" t="s">
        <v>117</v>
      </c>
      <c r="K77" t="s">
        <v>360</v>
      </c>
      <c r="L77">
        <v>21200</v>
      </c>
      <c r="M77">
        <v>1986</v>
      </c>
      <c r="N77">
        <v>9</v>
      </c>
      <c r="O77">
        <v>19</v>
      </c>
      <c r="P77">
        <v>117.24</v>
      </c>
      <c r="Q77">
        <v>21427700000000</v>
      </c>
      <c r="R77">
        <v>78.5</v>
      </c>
      <c r="S77">
        <v>9.6</v>
      </c>
      <c r="T77">
        <v>36.6</v>
      </c>
      <c r="U77">
        <v>328239523</v>
      </c>
      <c r="V77" t="e">
        <v>#REF!</v>
      </c>
      <c r="W77" t="e">
        <v>#REF!</v>
      </c>
    </row>
    <row r="78" spans="1:23" x14ac:dyDescent="0.55000000000000004">
      <c r="A78">
        <v>74</v>
      </c>
      <c r="B78" t="s">
        <v>361</v>
      </c>
      <c r="C78" t="s">
        <v>362</v>
      </c>
      <c r="D78" t="s">
        <v>98</v>
      </c>
      <c r="E78" t="s">
        <v>180</v>
      </c>
      <c r="F78" t="s">
        <v>363</v>
      </c>
      <c r="G78" t="s">
        <v>361</v>
      </c>
      <c r="H78" t="b">
        <v>1</v>
      </c>
      <c r="I78" t="s">
        <v>1755</v>
      </c>
      <c r="J78" t="s">
        <v>364</v>
      </c>
      <c r="K78" t="s">
        <v>365</v>
      </c>
      <c r="L78">
        <v>21200</v>
      </c>
      <c r="M78">
        <v>1970</v>
      </c>
      <c r="N78">
        <v>10</v>
      </c>
      <c r="O78">
        <v>1</v>
      </c>
      <c r="P78">
        <v>125.08</v>
      </c>
      <c r="Q78">
        <v>19910000000000</v>
      </c>
      <c r="R78">
        <v>77</v>
      </c>
      <c r="S78">
        <v>9.4</v>
      </c>
      <c r="T78">
        <v>59.2</v>
      </c>
      <c r="U78">
        <v>1397715000</v>
      </c>
      <c r="V78" t="e">
        <v>#REF!</v>
      </c>
      <c r="W78" t="e">
        <v>#REF!</v>
      </c>
    </row>
    <row r="79" spans="1:23" x14ac:dyDescent="0.55000000000000004">
      <c r="A79">
        <v>76</v>
      </c>
      <c r="B79" t="s">
        <v>35</v>
      </c>
      <c r="C79" t="s">
        <v>366</v>
      </c>
      <c r="D79" t="s">
        <v>30</v>
      </c>
      <c r="E79" t="s">
        <v>93</v>
      </c>
      <c r="F79" t="s">
        <v>367</v>
      </c>
      <c r="G79" t="s">
        <v>35</v>
      </c>
      <c r="H79" t="b">
        <v>1</v>
      </c>
      <c r="I79" t="s">
        <v>1755</v>
      </c>
      <c r="J79" t="s">
        <v>233</v>
      </c>
      <c r="K79" t="s">
        <v>368</v>
      </c>
      <c r="L79">
        <v>21100</v>
      </c>
      <c r="M79">
        <v>1963</v>
      </c>
      <c r="N79">
        <v>2</v>
      </c>
      <c r="O79">
        <v>17</v>
      </c>
      <c r="P79">
        <v>117.24</v>
      </c>
      <c r="Q79">
        <v>21427700000000</v>
      </c>
      <c r="R79">
        <v>78.5</v>
      </c>
      <c r="S79">
        <v>9.6</v>
      </c>
      <c r="T79">
        <v>36.6</v>
      </c>
      <c r="U79">
        <v>328239523</v>
      </c>
      <c r="V79" t="e">
        <v>#REF!</v>
      </c>
      <c r="W79" t="e">
        <v>#REF!</v>
      </c>
    </row>
    <row r="80" spans="1:23" x14ac:dyDescent="0.55000000000000004">
      <c r="A80">
        <v>77</v>
      </c>
      <c r="B80" t="s">
        <v>21</v>
      </c>
      <c r="C80" t="s">
        <v>369</v>
      </c>
      <c r="D80" t="s">
        <v>30</v>
      </c>
      <c r="E80" t="s">
        <v>58</v>
      </c>
      <c r="F80" t="s">
        <v>370</v>
      </c>
      <c r="G80" t="s">
        <v>21</v>
      </c>
      <c r="H80" t="b">
        <v>0</v>
      </c>
      <c r="I80" t="s">
        <v>1755</v>
      </c>
      <c r="J80" t="s">
        <v>371</v>
      </c>
      <c r="K80" t="s">
        <v>372</v>
      </c>
      <c r="L80">
        <v>21000</v>
      </c>
      <c r="M80">
        <v>1933</v>
      </c>
      <c r="N80">
        <v>3</v>
      </c>
      <c r="O80">
        <v>19</v>
      </c>
      <c r="P80">
        <v>117.24</v>
      </c>
      <c r="Q80">
        <v>21427700000000</v>
      </c>
      <c r="R80">
        <v>78.5</v>
      </c>
      <c r="S80">
        <v>9.6</v>
      </c>
      <c r="T80">
        <v>36.6</v>
      </c>
      <c r="U80">
        <v>328239523</v>
      </c>
      <c r="V80" t="e">
        <v>#REF!</v>
      </c>
      <c r="W80" t="e">
        <v>#REF!</v>
      </c>
    </row>
    <row r="81" spans="1:23" x14ac:dyDescent="0.55000000000000004">
      <c r="A81">
        <v>77</v>
      </c>
      <c r="B81" t="s">
        <v>235</v>
      </c>
      <c r="C81" t="s">
        <v>373</v>
      </c>
      <c r="D81" t="s">
        <v>206</v>
      </c>
      <c r="E81" t="s">
        <v>374</v>
      </c>
      <c r="F81" t="s">
        <v>375</v>
      </c>
      <c r="G81" t="s">
        <v>235</v>
      </c>
      <c r="H81" t="b">
        <v>1</v>
      </c>
      <c r="I81" t="s">
        <v>1755</v>
      </c>
      <c r="J81" t="s">
        <v>376</v>
      </c>
      <c r="K81" t="s">
        <v>377</v>
      </c>
      <c r="L81">
        <v>21000</v>
      </c>
      <c r="M81">
        <v>1945</v>
      </c>
      <c r="N81">
        <v>6</v>
      </c>
      <c r="O81">
        <v>10</v>
      </c>
      <c r="P81">
        <v>105.48</v>
      </c>
      <c r="Q81">
        <v>5081769542380</v>
      </c>
      <c r="R81">
        <v>84.2</v>
      </c>
      <c r="S81">
        <v>11.9</v>
      </c>
      <c r="T81">
        <v>46.7</v>
      </c>
      <c r="U81">
        <v>126226568</v>
      </c>
      <c r="V81" t="e">
        <v>#REF!</v>
      </c>
      <c r="W81" t="e">
        <v>#REF!</v>
      </c>
    </row>
    <row r="82" spans="1:23" x14ac:dyDescent="0.55000000000000004">
      <c r="A82">
        <v>79</v>
      </c>
      <c r="B82" t="s">
        <v>257</v>
      </c>
      <c r="C82" t="s">
        <v>378</v>
      </c>
      <c r="D82" t="s">
        <v>309</v>
      </c>
      <c r="E82" t="s">
        <v>310</v>
      </c>
      <c r="F82" t="s">
        <v>379</v>
      </c>
      <c r="G82" t="s">
        <v>257</v>
      </c>
      <c r="H82" t="b">
        <v>1</v>
      </c>
      <c r="I82" t="s">
        <v>1755</v>
      </c>
      <c r="J82" t="s">
        <v>380</v>
      </c>
      <c r="K82" t="s">
        <v>381</v>
      </c>
      <c r="L82">
        <v>20900</v>
      </c>
      <c r="M82">
        <v>1965</v>
      </c>
      <c r="N82">
        <v>9</v>
      </c>
      <c r="O82">
        <v>26</v>
      </c>
      <c r="P82">
        <v>180.75</v>
      </c>
      <c r="Q82">
        <v>1699876578871</v>
      </c>
      <c r="R82">
        <v>72.7</v>
      </c>
      <c r="S82">
        <v>11.4</v>
      </c>
      <c r="T82">
        <v>46.2</v>
      </c>
      <c r="U82">
        <v>144373535</v>
      </c>
      <c r="V82" t="e">
        <v>#REF!</v>
      </c>
      <c r="W82" t="e">
        <v>#REF!</v>
      </c>
    </row>
    <row r="83" spans="1:23" x14ac:dyDescent="0.55000000000000004">
      <c r="A83">
        <v>80</v>
      </c>
      <c r="B83" t="s">
        <v>276</v>
      </c>
      <c r="C83" t="s">
        <v>382</v>
      </c>
      <c r="D83" t="s">
        <v>309</v>
      </c>
      <c r="E83" t="s">
        <v>310</v>
      </c>
      <c r="F83" t="s">
        <v>383</v>
      </c>
      <c r="G83" t="s">
        <v>276</v>
      </c>
      <c r="H83" t="b">
        <v>1</v>
      </c>
      <c r="I83" t="s">
        <v>1755</v>
      </c>
      <c r="J83" t="s">
        <v>384</v>
      </c>
      <c r="K83" t="s">
        <v>385</v>
      </c>
      <c r="L83">
        <v>20500</v>
      </c>
      <c r="M83">
        <v>1950</v>
      </c>
      <c r="N83">
        <v>9</v>
      </c>
      <c r="O83">
        <v>1</v>
      </c>
      <c r="P83">
        <v>180.75</v>
      </c>
      <c r="Q83">
        <v>1699876578871</v>
      </c>
      <c r="R83">
        <v>72.7</v>
      </c>
      <c r="S83">
        <v>11.4</v>
      </c>
      <c r="T83">
        <v>46.2</v>
      </c>
      <c r="U83">
        <v>144373535</v>
      </c>
      <c r="V83" t="e">
        <v>#REF!</v>
      </c>
      <c r="W83" t="e">
        <v>#REF!</v>
      </c>
    </row>
    <row r="84" spans="1:23" x14ac:dyDescent="0.55000000000000004">
      <c r="A84">
        <v>81</v>
      </c>
      <c r="B84" t="s">
        <v>331</v>
      </c>
      <c r="C84" t="s">
        <v>386</v>
      </c>
      <c r="D84" t="s">
        <v>30</v>
      </c>
      <c r="E84" t="s">
        <v>387</v>
      </c>
      <c r="F84" t="s">
        <v>388</v>
      </c>
      <c r="G84" t="s">
        <v>331</v>
      </c>
      <c r="H84" t="b">
        <v>1</v>
      </c>
      <c r="I84" t="s">
        <v>1755</v>
      </c>
      <c r="J84" t="s">
        <v>389</v>
      </c>
      <c r="K84" t="s">
        <v>287</v>
      </c>
      <c r="L84">
        <v>20200</v>
      </c>
      <c r="M84">
        <v>1938</v>
      </c>
      <c r="N84">
        <v>8</v>
      </c>
      <c r="O84">
        <v>12</v>
      </c>
      <c r="P84">
        <v>117.24</v>
      </c>
      <c r="Q84">
        <v>21427700000000</v>
      </c>
      <c r="R84">
        <v>78.5</v>
      </c>
      <c r="S84">
        <v>9.6</v>
      </c>
      <c r="T84">
        <v>36.6</v>
      </c>
      <c r="U84">
        <v>328239523</v>
      </c>
      <c r="V84" t="e">
        <v>#REF!</v>
      </c>
      <c r="W84" t="e">
        <v>#REF!</v>
      </c>
    </row>
    <row r="85" spans="1:23" x14ac:dyDescent="0.55000000000000004">
      <c r="A85">
        <v>82</v>
      </c>
      <c r="B85" t="s">
        <v>257</v>
      </c>
      <c r="C85" t="s">
        <v>390</v>
      </c>
      <c r="D85" t="s">
        <v>259</v>
      </c>
      <c r="E85" t="s">
        <v>260</v>
      </c>
      <c r="F85" t="s">
        <v>261</v>
      </c>
      <c r="G85" t="s">
        <v>257</v>
      </c>
      <c r="H85" t="b">
        <v>1</v>
      </c>
      <c r="I85" t="s">
        <v>1755</v>
      </c>
      <c r="J85" t="s">
        <v>391</v>
      </c>
      <c r="K85" t="s">
        <v>392</v>
      </c>
      <c r="L85">
        <v>19600</v>
      </c>
      <c r="M85">
        <v>1961</v>
      </c>
      <c r="N85">
        <v>11</v>
      </c>
      <c r="O85">
        <v>18</v>
      </c>
      <c r="P85">
        <v>119.8</v>
      </c>
      <c r="Q85">
        <v>1392680589329</v>
      </c>
      <c r="R85">
        <v>82.7</v>
      </c>
      <c r="S85">
        <v>23</v>
      </c>
      <c r="T85">
        <v>47.4</v>
      </c>
      <c r="U85">
        <v>25766605</v>
      </c>
      <c r="V85" t="e">
        <v>#REF!</v>
      </c>
      <c r="W85" t="e">
        <v>#REF!</v>
      </c>
    </row>
    <row r="86" spans="1:23" x14ac:dyDescent="0.55000000000000004">
      <c r="A86">
        <v>83</v>
      </c>
      <c r="B86" t="s">
        <v>46</v>
      </c>
      <c r="C86" t="s">
        <v>393</v>
      </c>
      <c r="D86" t="s">
        <v>30</v>
      </c>
      <c r="E86" t="s">
        <v>394</v>
      </c>
      <c r="F86" t="s">
        <v>192</v>
      </c>
      <c r="G86" t="s">
        <v>46</v>
      </c>
      <c r="H86" t="b">
        <v>1</v>
      </c>
      <c r="I86" t="s">
        <v>1755</v>
      </c>
      <c r="J86" t="s">
        <v>395</v>
      </c>
      <c r="K86" t="s">
        <v>396</v>
      </c>
      <c r="L86">
        <v>19100</v>
      </c>
      <c r="M86">
        <v>1949</v>
      </c>
      <c r="N86">
        <v>8</v>
      </c>
      <c r="O86">
        <v>8</v>
      </c>
      <c r="P86">
        <v>117.24</v>
      </c>
      <c r="Q86">
        <v>21427700000000</v>
      </c>
      <c r="R86">
        <v>78.5</v>
      </c>
      <c r="S86">
        <v>9.6</v>
      </c>
      <c r="T86">
        <v>36.6</v>
      </c>
      <c r="U86">
        <v>328239523</v>
      </c>
      <c r="V86" t="e">
        <v>#REF!</v>
      </c>
      <c r="W86" t="e">
        <v>#REF!</v>
      </c>
    </row>
    <row r="87" spans="1:23" x14ac:dyDescent="0.55000000000000004">
      <c r="A87">
        <v>84</v>
      </c>
      <c r="B87" t="s">
        <v>28</v>
      </c>
      <c r="C87" t="s">
        <v>397</v>
      </c>
      <c r="D87" t="s">
        <v>98</v>
      </c>
      <c r="E87" t="s">
        <v>99</v>
      </c>
      <c r="F87" t="s">
        <v>398</v>
      </c>
      <c r="G87" t="s">
        <v>28</v>
      </c>
      <c r="H87" t="b">
        <v>1</v>
      </c>
      <c r="I87" t="s">
        <v>1755</v>
      </c>
      <c r="J87" t="s">
        <v>399</v>
      </c>
      <c r="K87" t="s">
        <v>400</v>
      </c>
      <c r="L87">
        <v>19000</v>
      </c>
      <c r="M87">
        <v>1963</v>
      </c>
      <c r="N87">
        <v>6</v>
      </c>
      <c r="O87">
        <v>1</v>
      </c>
      <c r="P87">
        <v>125.08</v>
      </c>
      <c r="Q87">
        <v>19910000000000</v>
      </c>
      <c r="R87">
        <v>77</v>
      </c>
      <c r="S87">
        <v>9.4</v>
      </c>
      <c r="T87">
        <v>59.2</v>
      </c>
      <c r="U87">
        <v>1397715000</v>
      </c>
      <c r="V87" t="e">
        <v>#REF!</v>
      </c>
      <c r="W87" t="e">
        <v>#REF!</v>
      </c>
    </row>
    <row r="88" spans="1:23" x14ac:dyDescent="0.55000000000000004">
      <c r="A88">
        <v>84</v>
      </c>
      <c r="B88" t="s">
        <v>257</v>
      </c>
      <c r="C88" t="s">
        <v>401</v>
      </c>
      <c r="D88" t="s">
        <v>98</v>
      </c>
      <c r="E88" t="s">
        <v>180</v>
      </c>
      <c r="F88" t="s">
        <v>402</v>
      </c>
      <c r="G88" t="s">
        <v>257</v>
      </c>
      <c r="H88" t="b">
        <v>1</v>
      </c>
      <c r="I88" t="s">
        <v>1755</v>
      </c>
      <c r="J88" t="s">
        <v>364</v>
      </c>
      <c r="K88" t="s">
        <v>403</v>
      </c>
      <c r="L88">
        <v>19000</v>
      </c>
      <c r="M88">
        <v>1968</v>
      </c>
      <c r="N88">
        <v>3</v>
      </c>
      <c r="O88">
        <v>1</v>
      </c>
      <c r="P88">
        <v>125.08</v>
      </c>
      <c r="Q88">
        <v>19910000000000</v>
      </c>
      <c r="R88">
        <v>77</v>
      </c>
      <c r="S88">
        <v>9.4</v>
      </c>
      <c r="T88">
        <v>59.2</v>
      </c>
      <c r="U88">
        <v>1397715000</v>
      </c>
      <c r="V88" t="e">
        <v>#REF!</v>
      </c>
      <c r="W88" t="e">
        <v>#REF!</v>
      </c>
    </row>
    <row r="89" spans="1:23" x14ac:dyDescent="0.55000000000000004">
      <c r="A89">
        <v>86</v>
      </c>
      <c r="B89" t="s">
        <v>96</v>
      </c>
      <c r="C89" t="s">
        <v>404</v>
      </c>
      <c r="D89" t="s">
        <v>98</v>
      </c>
      <c r="E89" t="s">
        <v>405</v>
      </c>
      <c r="F89" t="s">
        <v>406</v>
      </c>
      <c r="G89" t="s">
        <v>96</v>
      </c>
      <c r="H89" t="b">
        <v>1</v>
      </c>
      <c r="I89" t="s">
        <v>1755</v>
      </c>
      <c r="J89" t="s">
        <v>407</v>
      </c>
      <c r="K89" t="s">
        <v>408</v>
      </c>
      <c r="L89">
        <v>18900</v>
      </c>
      <c r="M89">
        <v>1965</v>
      </c>
      <c r="N89">
        <v>4</v>
      </c>
      <c r="O89">
        <v>17</v>
      </c>
      <c r="P89">
        <v>125.08</v>
      </c>
      <c r="Q89">
        <v>19910000000000</v>
      </c>
      <c r="R89">
        <v>77</v>
      </c>
      <c r="S89">
        <v>9.4</v>
      </c>
      <c r="T89">
        <v>59.2</v>
      </c>
      <c r="U89">
        <v>1397715000</v>
      </c>
      <c r="V89" t="e">
        <v>#REF!</v>
      </c>
      <c r="W89" t="e">
        <v>#REF!</v>
      </c>
    </row>
    <row r="90" spans="1:23" x14ac:dyDescent="0.55000000000000004">
      <c r="A90">
        <v>88</v>
      </c>
      <c r="B90" t="s">
        <v>28</v>
      </c>
      <c r="C90" t="s">
        <v>409</v>
      </c>
      <c r="D90" t="s">
        <v>98</v>
      </c>
      <c r="E90" t="s">
        <v>180</v>
      </c>
      <c r="F90" t="s">
        <v>410</v>
      </c>
      <c r="G90" t="s">
        <v>28</v>
      </c>
      <c r="H90" t="b">
        <v>1</v>
      </c>
      <c r="I90" t="s">
        <v>1755</v>
      </c>
      <c r="J90" t="s">
        <v>364</v>
      </c>
      <c r="K90" t="s">
        <v>411</v>
      </c>
      <c r="L90">
        <v>18700</v>
      </c>
      <c r="M90">
        <v>1966</v>
      </c>
      <c r="N90">
        <v>2</v>
      </c>
      <c r="O90">
        <v>15</v>
      </c>
      <c r="P90">
        <v>125.08</v>
      </c>
      <c r="Q90">
        <v>19910000000000</v>
      </c>
      <c r="R90">
        <v>77</v>
      </c>
      <c r="S90">
        <v>9.4</v>
      </c>
      <c r="T90">
        <v>59.2</v>
      </c>
      <c r="U90">
        <v>1397715000</v>
      </c>
      <c r="V90" t="e">
        <v>#REF!</v>
      </c>
      <c r="W90" t="e">
        <v>#REF!</v>
      </c>
    </row>
    <row r="91" spans="1:23" x14ac:dyDescent="0.55000000000000004">
      <c r="A91">
        <v>89</v>
      </c>
      <c r="B91" t="s">
        <v>276</v>
      </c>
      <c r="C91" t="s">
        <v>412</v>
      </c>
      <c r="D91" t="s">
        <v>30</v>
      </c>
      <c r="E91" t="s">
        <v>413</v>
      </c>
      <c r="F91" t="s">
        <v>414</v>
      </c>
      <c r="G91" t="s">
        <v>276</v>
      </c>
      <c r="H91" t="b">
        <v>1</v>
      </c>
      <c r="I91" t="s">
        <v>1755</v>
      </c>
      <c r="J91" t="s">
        <v>415</v>
      </c>
      <c r="K91" t="s">
        <v>416</v>
      </c>
      <c r="L91">
        <v>18500</v>
      </c>
      <c r="M91">
        <v>1945</v>
      </c>
      <c r="N91">
        <v>12</v>
      </c>
      <c r="O91">
        <v>11</v>
      </c>
      <c r="P91">
        <v>117.24</v>
      </c>
      <c r="Q91">
        <v>21427700000000</v>
      </c>
      <c r="R91">
        <v>78.5</v>
      </c>
      <c r="S91">
        <v>9.6</v>
      </c>
      <c r="T91">
        <v>36.6</v>
      </c>
      <c r="U91">
        <v>328239523</v>
      </c>
      <c r="V91" t="e">
        <v>#REF!</v>
      </c>
      <c r="W91" t="e">
        <v>#REF!</v>
      </c>
    </row>
    <row r="92" spans="1:23" x14ac:dyDescent="0.55000000000000004">
      <c r="A92">
        <v>89</v>
      </c>
      <c r="B92" t="s">
        <v>46</v>
      </c>
      <c r="C92" t="s">
        <v>417</v>
      </c>
      <c r="D92" t="s">
        <v>30</v>
      </c>
      <c r="E92" t="s">
        <v>284</v>
      </c>
      <c r="F92" t="s">
        <v>192</v>
      </c>
      <c r="G92" t="s">
        <v>46</v>
      </c>
      <c r="H92" t="b">
        <v>1</v>
      </c>
      <c r="I92" t="s">
        <v>1755</v>
      </c>
      <c r="J92" t="s">
        <v>418</v>
      </c>
      <c r="K92" t="s">
        <v>129</v>
      </c>
      <c r="L92">
        <v>18500</v>
      </c>
      <c r="M92">
        <v>1957</v>
      </c>
      <c r="N92">
        <v>9</v>
      </c>
      <c r="O92">
        <v>11</v>
      </c>
      <c r="P92">
        <v>117.24</v>
      </c>
      <c r="Q92">
        <v>21427700000000</v>
      </c>
      <c r="R92">
        <v>78.5</v>
      </c>
      <c r="S92">
        <v>9.6</v>
      </c>
      <c r="T92">
        <v>36.6</v>
      </c>
      <c r="U92">
        <v>328239523</v>
      </c>
      <c r="V92" t="e">
        <v>#REF!</v>
      </c>
      <c r="W92" t="e">
        <v>#REF!</v>
      </c>
    </row>
    <row r="93" spans="1:23" x14ac:dyDescent="0.55000000000000004">
      <c r="A93">
        <v>89</v>
      </c>
      <c r="B93" t="s">
        <v>276</v>
      </c>
      <c r="C93" t="s">
        <v>419</v>
      </c>
      <c r="D93" t="s">
        <v>309</v>
      </c>
      <c r="E93" t="s">
        <v>310</v>
      </c>
      <c r="F93" t="s">
        <v>420</v>
      </c>
      <c r="G93" t="s">
        <v>276</v>
      </c>
      <c r="H93" t="b">
        <v>1</v>
      </c>
      <c r="I93" t="s">
        <v>1755</v>
      </c>
      <c r="J93" t="s">
        <v>421</v>
      </c>
      <c r="K93" t="s">
        <v>422</v>
      </c>
      <c r="L93">
        <v>18500</v>
      </c>
      <c r="M93">
        <v>1952</v>
      </c>
      <c r="N93">
        <v>11</v>
      </c>
      <c r="O93">
        <v>9</v>
      </c>
      <c r="P93">
        <v>180.75</v>
      </c>
      <c r="Q93">
        <v>1699876578871</v>
      </c>
      <c r="R93">
        <v>72.7</v>
      </c>
      <c r="S93">
        <v>11.4</v>
      </c>
      <c r="T93">
        <v>46.2</v>
      </c>
      <c r="U93">
        <v>144373535</v>
      </c>
      <c r="V93" t="e">
        <v>#REF!</v>
      </c>
      <c r="W93" t="e">
        <v>#REF!</v>
      </c>
    </row>
    <row r="94" spans="1:23" x14ac:dyDescent="0.55000000000000004">
      <c r="A94">
        <v>92</v>
      </c>
      <c r="B94" t="s">
        <v>46</v>
      </c>
      <c r="C94" t="s">
        <v>423</v>
      </c>
      <c r="D94" t="s">
        <v>30</v>
      </c>
      <c r="E94" t="s">
        <v>424</v>
      </c>
      <c r="F94" t="s">
        <v>425</v>
      </c>
      <c r="G94" t="s">
        <v>46</v>
      </c>
      <c r="H94" t="b">
        <v>1</v>
      </c>
      <c r="I94" t="s">
        <v>1755</v>
      </c>
      <c r="J94" t="s">
        <v>426</v>
      </c>
      <c r="K94" t="s">
        <v>427</v>
      </c>
      <c r="L94">
        <v>18000</v>
      </c>
      <c r="M94">
        <v>1962</v>
      </c>
      <c r="N94">
        <v>1</v>
      </c>
      <c r="O94">
        <v>17</v>
      </c>
      <c r="P94">
        <v>117.24</v>
      </c>
      <c r="Q94">
        <v>21427700000000</v>
      </c>
      <c r="R94">
        <v>78.5</v>
      </c>
      <c r="S94">
        <v>9.6</v>
      </c>
      <c r="T94">
        <v>36.6</v>
      </c>
      <c r="U94">
        <v>328239523</v>
      </c>
      <c r="V94" t="e">
        <v>#REF!</v>
      </c>
      <c r="W94" t="e">
        <v>#REF!</v>
      </c>
    </row>
    <row r="95" spans="1:23" x14ac:dyDescent="0.55000000000000004">
      <c r="A95">
        <v>93</v>
      </c>
      <c r="B95" t="s">
        <v>257</v>
      </c>
      <c r="C95" t="s">
        <v>428</v>
      </c>
      <c r="D95" t="s">
        <v>212</v>
      </c>
      <c r="E95" t="s">
        <v>213</v>
      </c>
      <c r="F95" t="s">
        <v>429</v>
      </c>
      <c r="G95" t="s">
        <v>257</v>
      </c>
      <c r="H95" t="b">
        <v>0</v>
      </c>
      <c r="I95" t="s">
        <v>1755</v>
      </c>
      <c r="J95" t="s">
        <v>430</v>
      </c>
      <c r="K95" t="s">
        <v>431</v>
      </c>
      <c r="L95">
        <v>17700</v>
      </c>
      <c r="M95">
        <v>1950</v>
      </c>
      <c r="N95">
        <v>6</v>
      </c>
      <c r="O95">
        <v>15</v>
      </c>
      <c r="P95">
        <v>119.62</v>
      </c>
      <c r="Q95">
        <v>2827113184696</v>
      </c>
      <c r="R95">
        <v>81.3</v>
      </c>
      <c r="S95">
        <v>25.5</v>
      </c>
      <c r="T95">
        <v>30.6</v>
      </c>
      <c r="U95">
        <v>66834405</v>
      </c>
      <c r="V95" t="e">
        <v>#REF!</v>
      </c>
      <c r="W95" t="e">
        <v>#REF!</v>
      </c>
    </row>
    <row r="96" spans="1:23" x14ac:dyDescent="0.55000000000000004">
      <c r="A96">
        <v>94</v>
      </c>
      <c r="B96" t="s">
        <v>46</v>
      </c>
      <c r="C96" t="s">
        <v>432</v>
      </c>
      <c r="D96" t="s">
        <v>30</v>
      </c>
      <c r="E96" t="s">
        <v>394</v>
      </c>
      <c r="F96" t="s">
        <v>192</v>
      </c>
      <c r="G96" t="s">
        <v>46</v>
      </c>
      <c r="H96" t="b">
        <v>1</v>
      </c>
      <c r="I96" t="s">
        <v>1755</v>
      </c>
      <c r="J96" t="s">
        <v>433</v>
      </c>
      <c r="K96" t="s">
        <v>77</v>
      </c>
      <c r="L96">
        <v>17500</v>
      </c>
      <c r="M96">
        <v>1956</v>
      </c>
      <c r="N96">
        <v>6</v>
      </c>
      <c r="O96">
        <v>11</v>
      </c>
      <c r="P96">
        <v>117.24</v>
      </c>
      <c r="Q96">
        <v>21427700000000</v>
      </c>
      <c r="R96">
        <v>78.5</v>
      </c>
      <c r="S96">
        <v>9.6</v>
      </c>
      <c r="T96">
        <v>36.6</v>
      </c>
      <c r="U96">
        <v>328239523</v>
      </c>
      <c r="V96" t="e">
        <v>#REF!</v>
      </c>
      <c r="W96" t="e">
        <v>#REF!</v>
      </c>
    </row>
    <row r="97" spans="1:23" x14ac:dyDescent="0.55000000000000004">
      <c r="A97">
        <v>94</v>
      </c>
      <c r="B97" t="s">
        <v>46</v>
      </c>
      <c r="C97" t="s">
        <v>434</v>
      </c>
      <c r="D97" t="s">
        <v>30</v>
      </c>
      <c r="E97" t="s">
        <v>435</v>
      </c>
      <c r="F97" t="s">
        <v>249</v>
      </c>
      <c r="G97" t="s">
        <v>46</v>
      </c>
      <c r="H97" t="b">
        <v>1</v>
      </c>
      <c r="I97" t="s">
        <v>1755</v>
      </c>
      <c r="J97" t="s">
        <v>436</v>
      </c>
      <c r="K97" t="s">
        <v>437</v>
      </c>
      <c r="L97">
        <v>17500</v>
      </c>
      <c r="M97">
        <v>1936</v>
      </c>
      <c r="N97">
        <v>2</v>
      </c>
      <c r="O97">
        <v>16</v>
      </c>
      <c r="P97">
        <v>117.24</v>
      </c>
      <c r="Q97">
        <v>21427700000000</v>
      </c>
      <c r="R97">
        <v>78.5</v>
      </c>
      <c r="S97">
        <v>9.6</v>
      </c>
      <c r="T97">
        <v>36.6</v>
      </c>
      <c r="U97">
        <v>328239523</v>
      </c>
      <c r="V97" t="e">
        <v>#REF!</v>
      </c>
      <c r="W97" t="e">
        <v>#REF!</v>
      </c>
    </row>
    <row r="98" spans="1:23" x14ac:dyDescent="0.55000000000000004">
      <c r="A98">
        <v>94</v>
      </c>
      <c r="B98" t="s">
        <v>257</v>
      </c>
      <c r="C98" t="s">
        <v>438</v>
      </c>
      <c r="D98" t="s">
        <v>70</v>
      </c>
      <c r="E98" t="s">
        <v>439</v>
      </c>
      <c r="F98" t="s">
        <v>429</v>
      </c>
      <c r="G98" t="s">
        <v>257</v>
      </c>
      <c r="H98" t="b">
        <v>0</v>
      </c>
      <c r="I98" t="s">
        <v>1756</v>
      </c>
      <c r="J98" t="s">
        <v>440</v>
      </c>
      <c r="K98" t="s">
        <v>441</v>
      </c>
      <c r="L98">
        <v>17500</v>
      </c>
      <c r="M98">
        <v>1950</v>
      </c>
      <c r="N98">
        <v>3</v>
      </c>
      <c r="O98">
        <v>20</v>
      </c>
      <c r="P98">
        <v>180.44</v>
      </c>
      <c r="Q98">
        <v>2611000000000</v>
      </c>
      <c r="R98">
        <v>69.400000000000006</v>
      </c>
      <c r="S98">
        <v>11.2</v>
      </c>
      <c r="T98">
        <v>49.7</v>
      </c>
      <c r="U98">
        <v>1366417754</v>
      </c>
      <c r="V98" t="e">
        <v>#REF!</v>
      </c>
      <c r="W98" t="e">
        <v>#REF!</v>
      </c>
    </row>
    <row r="99" spans="1:23" x14ac:dyDescent="0.55000000000000004">
      <c r="A99">
        <v>97</v>
      </c>
      <c r="B99" t="s">
        <v>442</v>
      </c>
      <c r="C99" t="s">
        <v>443</v>
      </c>
      <c r="D99" t="s">
        <v>30</v>
      </c>
      <c r="E99" t="s">
        <v>444</v>
      </c>
      <c r="F99" t="s">
        <v>445</v>
      </c>
      <c r="G99" t="s">
        <v>442</v>
      </c>
      <c r="H99" t="b">
        <v>1</v>
      </c>
      <c r="I99" t="s">
        <v>1755</v>
      </c>
      <c r="J99" t="s">
        <v>446</v>
      </c>
      <c r="K99" t="s">
        <v>447</v>
      </c>
      <c r="L99">
        <v>17400</v>
      </c>
      <c r="M99">
        <v>1932</v>
      </c>
      <c r="N99">
        <v>5</v>
      </c>
      <c r="O99">
        <v>11</v>
      </c>
      <c r="P99">
        <v>117.24</v>
      </c>
      <c r="Q99">
        <v>21427700000000</v>
      </c>
      <c r="R99">
        <v>78.5</v>
      </c>
      <c r="S99">
        <v>9.6</v>
      </c>
      <c r="T99">
        <v>36.6</v>
      </c>
      <c r="U99">
        <v>328239523</v>
      </c>
      <c r="V99" t="e">
        <v>#REF!</v>
      </c>
      <c r="W99" t="e">
        <v>#REF!</v>
      </c>
    </row>
    <row r="100" spans="1:23" x14ac:dyDescent="0.55000000000000004">
      <c r="A100">
        <v>97</v>
      </c>
      <c r="B100" t="s">
        <v>21</v>
      </c>
      <c r="C100" t="s">
        <v>448</v>
      </c>
      <c r="D100" t="s">
        <v>30</v>
      </c>
      <c r="E100" t="s">
        <v>449</v>
      </c>
      <c r="F100" t="s">
        <v>450</v>
      </c>
      <c r="G100" t="s">
        <v>21</v>
      </c>
      <c r="H100" t="b">
        <v>1</v>
      </c>
      <c r="I100" t="s">
        <v>1755</v>
      </c>
      <c r="J100" t="s">
        <v>451</v>
      </c>
      <c r="K100" t="s">
        <v>178</v>
      </c>
      <c r="L100">
        <v>17400</v>
      </c>
      <c r="M100">
        <v>1940</v>
      </c>
      <c r="N100">
        <v>1</v>
      </c>
      <c r="O100">
        <v>22</v>
      </c>
      <c r="P100">
        <v>117.24</v>
      </c>
      <c r="Q100">
        <v>21427700000000</v>
      </c>
      <c r="R100">
        <v>78.5</v>
      </c>
      <c r="S100">
        <v>9.6</v>
      </c>
      <c r="T100">
        <v>36.6</v>
      </c>
      <c r="U100">
        <v>328239523</v>
      </c>
      <c r="V100" t="e">
        <v>#REF!</v>
      </c>
      <c r="W100" t="e">
        <v>#REF!</v>
      </c>
    </row>
    <row r="101" spans="1:23" x14ac:dyDescent="0.55000000000000004">
      <c r="A101">
        <v>99</v>
      </c>
      <c r="B101" t="s">
        <v>56</v>
      </c>
      <c r="C101" t="s">
        <v>452</v>
      </c>
      <c r="D101" t="s">
        <v>30</v>
      </c>
      <c r="E101" t="s">
        <v>58</v>
      </c>
      <c r="F101" t="s">
        <v>453</v>
      </c>
      <c r="G101" t="s">
        <v>56</v>
      </c>
      <c r="H101" t="b">
        <v>0</v>
      </c>
      <c r="I101" t="s">
        <v>1755</v>
      </c>
      <c r="J101" t="s">
        <v>454</v>
      </c>
      <c r="K101" t="s">
        <v>455</v>
      </c>
      <c r="L101">
        <v>17100</v>
      </c>
      <c r="M101">
        <v>1931</v>
      </c>
      <c r="N101">
        <v>3</v>
      </c>
      <c r="O101">
        <v>11</v>
      </c>
      <c r="P101">
        <v>117.24</v>
      </c>
      <c r="Q101">
        <v>21427700000000</v>
      </c>
      <c r="R101">
        <v>78.5</v>
      </c>
      <c r="S101">
        <v>9.6</v>
      </c>
      <c r="T101">
        <v>36.6</v>
      </c>
      <c r="U101">
        <v>328239523</v>
      </c>
      <c r="V101" t="e">
        <v>#REF!</v>
      </c>
      <c r="W101" t="e">
        <v>#REF!</v>
      </c>
    </row>
    <row r="102" spans="1:23" x14ac:dyDescent="0.55000000000000004">
      <c r="A102">
        <v>100</v>
      </c>
      <c r="B102" t="s">
        <v>46</v>
      </c>
      <c r="C102" t="s">
        <v>456</v>
      </c>
      <c r="D102" t="s">
        <v>160</v>
      </c>
      <c r="E102" t="s">
        <v>457</v>
      </c>
      <c r="F102" t="s">
        <v>458</v>
      </c>
      <c r="G102" t="s">
        <v>46</v>
      </c>
      <c r="H102" t="b">
        <v>0</v>
      </c>
      <c r="I102" t="s">
        <v>1756</v>
      </c>
      <c r="J102" t="s">
        <v>459</v>
      </c>
      <c r="K102" t="s">
        <v>460</v>
      </c>
      <c r="L102">
        <v>16700</v>
      </c>
      <c r="M102">
        <v>1953</v>
      </c>
      <c r="N102">
        <v>1</v>
      </c>
      <c r="O102">
        <v>1</v>
      </c>
      <c r="P102">
        <v>99.55</v>
      </c>
      <c r="Q102">
        <v>703082435360</v>
      </c>
      <c r="R102">
        <v>83.6</v>
      </c>
      <c r="S102">
        <v>10.1</v>
      </c>
      <c r="T102">
        <v>28.8</v>
      </c>
      <c r="U102">
        <v>8574832</v>
      </c>
      <c r="V102" t="e">
        <v>#REF!</v>
      </c>
      <c r="W102" t="e">
        <v>#REF!</v>
      </c>
    </row>
    <row r="103" spans="1:23" x14ac:dyDescent="0.55000000000000004">
      <c r="A103">
        <v>101</v>
      </c>
      <c r="B103" t="s">
        <v>21</v>
      </c>
      <c r="C103" t="s">
        <v>461</v>
      </c>
      <c r="D103" t="s">
        <v>149</v>
      </c>
      <c r="E103" t="s">
        <v>462</v>
      </c>
      <c r="F103" t="s">
        <v>463</v>
      </c>
      <c r="G103" t="s">
        <v>21</v>
      </c>
      <c r="H103" t="b">
        <v>0</v>
      </c>
      <c r="I103" t="s">
        <v>1755</v>
      </c>
      <c r="J103" t="s">
        <v>464</v>
      </c>
      <c r="K103" t="s">
        <v>465</v>
      </c>
      <c r="L103">
        <v>16500</v>
      </c>
      <c r="M103">
        <v>1951</v>
      </c>
      <c r="N103">
        <v>1</v>
      </c>
      <c r="O103">
        <v>1</v>
      </c>
      <c r="P103">
        <v>112.85</v>
      </c>
      <c r="Q103">
        <v>3845630030824</v>
      </c>
      <c r="R103">
        <v>80.900000000000006</v>
      </c>
      <c r="S103">
        <v>11.5</v>
      </c>
      <c r="T103">
        <v>48.8</v>
      </c>
      <c r="U103">
        <v>83132799</v>
      </c>
      <c r="V103" t="e">
        <v>#REF!</v>
      </c>
      <c r="W103" t="e">
        <v>#REF!</v>
      </c>
    </row>
    <row r="104" spans="1:23" x14ac:dyDescent="0.55000000000000004">
      <c r="A104">
        <v>101</v>
      </c>
      <c r="B104" t="s">
        <v>46</v>
      </c>
      <c r="C104" t="s">
        <v>466</v>
      </c>
      <c r="D104" t="s">
        <v>467</v>
      </c>
      <c r="E104" t="s">
        <v>468</v>
      </c>
      <c r="F104" t="s">
        <v>469</v>
      </c>
      <c r="G104" t="s">
        <v>46</v>
      </c>
      <c r="H104" t="b">
        <v>0</v>
      </c>
      <c r="I104" t="s">
        <v>1756</v>
      </c>
      <c r="J104" t="s">
        <v>470</v>
      </c>
      <c r="K104" t="s">
        <v>471</v>
      </c>
      <c r="L104">
        <v>16500</v>
      </c>
      <c r="M104">
        <v>1967</v>
      </c>
      <c r="N104">
        <v>7</v>
      </c>
      <c r="O104">
        <v>4</v>
      </c>
      <c r="P104">
        <v>116.48</v>
      </c>
      <c r="Q104">
        <v>246489245495</v>
      </c>
      <c r="R104">
        <v>79</v>
      </c>
      <c r="S104">
        <v>14.9</v>
      </c>
      <c r="T104">
        <v>46.1</v>
      </c>
      <c r="U104">
        <v>10669709</v>
      </c>
      <c r="V104" t="e">
        <v>#REF!</v>
      </c>
      <c r="W104" t="e">
        <v>#REF!</v>
      </c>
    </row>
    <row r="105" spans="1:23" x14ac:dyDescent="0.55000000000000004">
      <c r="A105">
        <v>101</v>
      </c>
      <c r="B105" t="s">
        <v>46</v>
      </c>
      <c r="C105" t="s">
        <v>466</v>
      </c>
      <c r="D105" t="s">
        <v>467</v>
      </c>
      <c r="E105" t="s">
        <v>468</v>
      </c>
      <c r="F105" t="s">
        <v>469</v>
      </c>
      <c r="G105" t="s">
        <v>46</v>
      </c>
      <c r="H105" t="b">
        <v>0</v>
      </c>
      <c r="I105" t="s">
        <v>1756</v>
      </c>
      <c r="J105" t="s">
        <v>470</v>
      </c>
      <c r="K105" t="s">
        <v>471</v>
      </c>
      <c r="L105">
        <v>16500</v>
      </c>
      <c r="M105">
        <v>1967</v>
      </c>
      <c r="N105">
        <v>7</v>
      </c>
      <c r="O105">
        <v>4</v>
      </c>
      <c r="P105">
        <v>116.48</v>
      </c>
      <c r="Q105">
        <v>246489245495</v>
      </c>
      <c r="R105">
        <v>79</v>
      </c>
      <c r="S105">
        <v>14.9</v>
      </c>
      <c r="T105">
        <v>46.1</v>
      </c>
      <c r="U105">
        <v>10669709</v>
      </c>
      <c r="V105" t="e">
        <v>#REF!</v>
      </c>
      <c r="W105" t="e">
        <v>#REF!</v>
      </c>
    </row>
    <row r="106" spans="1:23" x14ac:dyDescent="0.55000000000000004">
      <c r="A106">
        <v>103</v>
      </c>
      <c r="B106" t="s">
        <v>331</v>
      </c>
      <c r="C106" t="s">
        <v>472</v>
      </c>
      <c r="D106" t="s">
        <v>98</v>
      </c>
      <c r="E106" t="s">
        <v>180</v>
      </c>
      <c r="F106" t="s">
        <v>473</v>
      </c>
      <c r="G106" t="s">
        <v>331</v>
      </c>
      <c r="H106" t="b">
        <v>1</v>
      </c>
      <c r="I106" t="s">
        <v>1755</v>
      </c>
      <c r="J106" t="s">
        <v>399</v>
      </c>
      <c r="K106" t="s">
        <v>474</v>
      </c>
      <c r="L106">
        <v>16300</v>
      </c>
      <c r="M106">
        <v>1951</v>
      </c>
      <c r="N106">
        <v>1</v>
      </c>
      <c r="O106">
        <v>1</v>
      </c>
      <c r="P106">
        <v>125.08</v>
      </c>
      <c r="Q106">
        <v>19910000000000</v>
      </c>
      <c r="R106">
        <v>77</v>
      </c>
      <c r="S106">
        <v>9.4</v>
      </c>
      <c r="T106">
        <v>59.2</v>
      </c>
      <c r="U106">
        <v>1397715000</v>
      </c>
      <c r="V106" t="e">
        <v>#REF!</v>
      </c>
      <c r="W106" t="e">
        <v>#REF!</v>
      </c>
    </row>
    <row r="107" spans="1:23" x14ac:dyDescent="0.55000000000000004">
      <c r="A107">
        <v>104</v>
      </c>
      <c r="B107" t="s">
        <v>21</v>
      </c>
      <c r="C107" t="s">
        <v>475</v>
      </c>
      <c r="D107" t="s">
        <v>476</v>
      </c>
      <c r="E107" t="s">
        <v>477</v>
      </c>
      <c r="F107" t="s">
        <v>478</v>
      </c>
      <c r="G107" t="s">
        <v>21</v>
      </c>
      <c r="H107" t="b">
        <v>0</v>
      </c>
      <c r="I107" t="s">
        <v>1755</v>
      </c>
      <c r="J107" t="s">
        <v>479</v>
      </c>
      <c r="K107" t="s">
        <v>298</v>
      </c>
      <c r="L107">
        <v>16200</v>
      </c>
      <c r="M107">
        <v>1947</v>
      </c>
      <c r="N107">
        <v>10</v>
      </c>
      <c r="O107">
        <v>4</v>
      </c>
      <c r="P107">
        <v>110.51</v>
      </c>
      <c r="Q107">
        <v>530832908738</v>
      </c>
      <c r="R107">
        <v>82.5</v>
      </c>
      <c r="S107">
        <v>27.9</v>
      </c>
      <c r="T107">
        <v>49.1</v>
      </c>
      <c r="U107">
        <v>10285453</v>
      </c>
      <c r="V107" t="e">
        <v>#REF!</v>
      </c>
      <c r="W107" t="e">
        <v>#REF!</v>
      </c>
    </row>
    <row r="108" spans="1:23" x14ac:dyDescent="0.55000000000000004">
      <c r="A108">
        <v>104</v>
      </c>
      <c r="B108" t="s">
        <v>35</v>
      </c>
      <c r="C108" t="s">
        <v>480</v>
      </c>
      <c r="D108" t="s">
        <v>30</v>
      </c>
      <c r="E108" t="s">
        <v>481</v>
      </c>
      <c r="F108" t="s">
        <v>84</v>
      </c>
      <c r="G108" t="s">
        <v>35</v>
      </c>
      <c r="H108" t="b">
        <v>1</v>
      </c>
      <c r="I108" t="s">
        <v>1755</v>
      </c>
      <c r="J108" t="s">
        <v>482</v>
      </c>
      <c r="K108" t="s">
        <v>400</v>
      </c>
      <c r="L108">
        <v>16200</v>
      </c>
      <c r="M108">
        <v>1955</v>
      </c>
      <c r="N108">
        <v>4</v>
      </c>
      <c r="O108">
        <v>27</v>
      </c>
      <c r="P108">
        <v>117.24</v>
      </c>
      <c r="Q108">
        <v>21427700000000</v>
      </c>
      <c r="R108">
        <v>78.5</v>
      </c>
      <c r="S108">
        <v>9.6</v>
      </c>
      <c r="T108">
        <v>36.6</v>
      </c>
      <c r="U108">
        <v>328239523</v>
      </c>
      <c r="V108" t="e">
        <v>#REF!</v>
      </c>
      <c r="W108" t="e">
        <v>#REF!</v>
      </c>
    </row>
    <row r="109" spans="1:23" x14ac:dyDescent="0.55000000000000004">
      <c r="A109">
        <v>106</v>
      </c>
      <c r="B109" t="s">
        <v>46</v>
      </c>
      <c r="C109" t="s">
        <v>483</v>
      </c>
      <c r="D109" t="s">
        <v>160</v>
      </c>
      <c r="E109" t="s">
        <v>224</v>
      </c>
      <c r="F109" t="s">
        <v>192</v>
      </c>
      <c r="G109" t="s">
        <v>46</v>
      </c>
      <c r="H109" t="b">
        <v>1</v>
      </c>
      <c r="I109" t="s">
        <v>1755</v>
      </c>
      <c r="J109" t="s">
        <v>484</v>
      </c>
      <c r="K109" t="s">
        <v>61</v>
      </c>
      <c r="L109">
        <v>16000</v>
      </c>
      <c r="M109">
        <v>1968</v>
      </c>
      <c r="N109">
        <v>3</v>
      </c>
      <c r="O109">
        <v>18</v>
      </c>
      <c r="P109">
        <v>99.55</v>
      </c>
      <c r="Q109">
        <v>703082435360</v>
      </c>
      <c r="R109">
        <v>83.6</v>
      </c>
      <c r="S109">
        <v>10.1</v>
      </c>
      <c r="T109">
        <v>28.8</v>
      </c>
      <c r="U109">
        <v>8574832</v>
      </c>
      <c r="V109" t="e">
        <v>#REF!</v>
      </c>
      <c r="W109" t="e">
        <v>#REF!</v>
      </c>
    </row>
    <row r="110" spans="1:23" x14ac:dyDescent="0.55000000000000004">
      <c r="A110">
        <v>107</v>
      </c>
      <c r="B110" t="s">
        <v>96</v>
      </c>
      <c r="C110" t="s">
        <v>485</v>
      </c>
      <c r="D110" t="s">
        <v>98</v>
      </c>
      <c r="E110" t="s">
        <v>317</v>
      </c>
      <c r="F110" t="s">
        <v>486</v>
      </c>
      <c r="G110" t="s">
        <v>96</v>
      </c>
      <c r="H110" t="b">
        <v>1</v>
      </c>
      <c r="I110" t="s">
        <v>1755</v>
      </c>
      <c r="J110" t="s">
        <v>487</v>
      </c>
      <c r="K110" t="s">
        <v>488</v>
      </c>
      <c r="L110">
        <v>15900</v>
      </c>
      <c r="M110">
        <v>1956</v>
      </c>
      <c r="N110">
        <v>1</v>
      </c>
      <c r="O110">
        <v>19</v>
      </c>
      <c r="P110">
        <v>125.08</v>
      </c>
      <c r="Q110">
        <v>19910000000000</v>
      </c>
      <c r="R110">
        <v>77</v>
      </c>
      <c r="S110">
        <v>9.4</v>
      </c>
      <c r="T110">
        <v>59.2</v>
      </c>
      <c r="U110">
        <v>1397715000</v>
      </c>
      <c r="V110" t="e">
        <v>#REF!</v>
      </c>
      <c r="W110" t="e">
        <v>#REF!</v>
      </c>
    </row>
    <row r="111" spans="1:23" x14ac:dyDescent="0.55000000000000004">
      <c r="A111">
        <v>108</v>
      </c>
      <c r="B111" t="s">
        <v>96</v>
      </c>
      <c r="C111" t="s">
        <v>489</v>
      </c>
      <c r="D111" t="s">
        <v>160</v>
      </c>
      <c r="E111" t="s">
        <v>490</v>
      </c>
      <c r="F111" t="s">
        <v>491</v>
      </c>
      <c r="G111" t="s">
        <v>96</v>
      </c>
      <c r="H111" t="b">
        <v>1</v>
      </c>
      <c r="I111" t="s">
        <v>1755</v>
      </c>
      <c r="J111" t="s">
        <v>492</v>
      </c>
      <c r="K111" t="s">
        <v>493</v>
      </c>
      <c r="L111">
        <v>15800</v>
      </c>
      <c r="M111">
        <v>1939</v>
      </c>
      <c r="N111">
        <v>8</v>
      </c>
      <c r="O111">
        <v>26</v>
      </c>
      <c r="P111">
        <v>99.55</v>
      </c>
      <c r="Q111">
        <v>703082435360</v>
      </c>
      <c r="R111">
        <v>83.6</v>
      </c>
      <c r="S111">
        <v>10.1</v>
      </c>
      <c r="T111">
        <v>28.8</v>
      </c>
      <c r="U111">
        <v>8574832</v>
      </c>
      <c r="V111" t="e">
        <v>#REF!</v>
      </c>
      <c r="W111" t="e">
        <v>#REF!</v>
      </c>
    </row>
    <row r="112" spans="1:23" x14ac:dyDescent="0.55000000000000004">
      <c r="A112">
        <v>112</v>
      </c>
      <c r="B112" t="s">
        <v>331</v>
      </c>
      <c r="C112" t="s">
        <v>494</v>
      </c>
      <c r="D112" t="s">
        <v>70</v>
      </c>
      <c r="E112" t="s">
        <v>71</v>
      </c>
      <c r="F112" t="s">
        <v>495</v>
      </c>
      <c r="G112" t="s">
        <v>331</v>
      </c>
      <c r="H112" t="b">
        <v>1</v>
      </c>
      <c r="I112" t="s">
        <v>1755</v>
      </c>
      <c r="J112" t="s">
        <v>496</v>
      </c>
      <c r="K112" t="s">
        <v>497</v>
      </c>
      <c r="L112">
        <v>15600</v>
      </c>
      <c r="M112">
        <v>1955</v>
      </c>
      <c r="N112">
        <v>10</v>
      </c>
      <c r="O112">
        <v>1</v>
      </c>
      <c r="P112">
        <v>180.44</v>
      </c>
      <c r="Q112">
        <v>2611000000000</v>
      </c>
      <c r="R112">
        <v>69.400000000000006</v>
      </c>
      <c r="S112">
        <v>11.2</v>
      </c>
      <c r="T112">
        <v>49.7</v>
      </c>
      <c r="U112">
        <v>1366417754</v>
      </c>
      <c r="V112" t="e">
        <v>#REF!</v>
      </c>
      <c r="W112" t="e">
        <v>#REF!</v>
      </c>
    </row>
    <row r="113" spans="1:23" x14ac:dyDescent="0.55000000000000004">
      <c r="A113">
        <v>113</v>
      </c>
      <c r="B113" t="s">
        <v>35</v>
      </c>
      <c r="C113" t="s">
        <v>498</v>
      </c>
      <c r="D113" t="s">
        <v>30</v>
      </c>
      <c r="E113" t="s">
        <v>499</v>
      </c>
      <c r="F113" t="s">
        <v>500</v>
      </c>
      <c r="G113" t="s">
        <v>35</v>
      </c>
      <c r="H113" t="b">
        <v>1</v>
      </c>
      <c r="I113" t="s">
        <v>1755</v>
      </c>
      <c r="J113" t="s">
        <v>501</v>
      </c>
      <c r="K113" t="s">
        <v>502</v>
      </c>
      <c r="L113">
        <v>15500</v>
      </c>
      <c r="M113">
        <v>1978</v>
      </c>
      <c r="N113">
        <v>3</v>
      </c>
      <c r="O113">
        <v>10</v>
      </c>
      <c r="P113">
        <v>117.24</v>
      </c>
      <c r="Q113">
        <v>21427700000000</v>
      </c>
      <c r="R113">
        <v>78.5</v>
      </c>
      <c r="S113">
        <v>9.6</v>
      </c>
      <c r="T113">
        <v>36.6</v>
      </c>
      <c r="U113">
        <v>328239523</v>
      </c>
      <c r="V113" t="e">
        <v>#REF!</v>
      </c>
      <c r="W113" t="e">
        <v>#REF!</v>
      </c>
    </row>
    <row r="114" spans="1:23" x14ac:dyDescent="0.55000000000000004">
      <c r="A114">
        <v>114</v>
      </c>
      <c r="B114" t="s">
        <v>21</v>
      </c>
      <c r="C114" t="s">
        <v>503</v>
      </c>
      <c r="D114" t="s">
        <v>70</v>
      </c>
      <c r="E114" t="s">
        <v>71</v>
      </c>
      <c r="F114" t="s">
        <v>504</v>
      </c>
      <c r="G114" t="s">
        <v>21</v>
      </c>
      <c r="H114" t="b">
        <v>1</v>
      </c>
      <c r="I114" t="s">
        <v>1755</v>
      </c>
      <c r="J114" t="s">
        <v>505</v>
      </c>
      <c r="K114" t="s">
        <v>506</v>
      </c>
      <c r="L114">
        <v>15300</v>
      </c>
      <c r="M114">
        <v>1955</v>
      </c>
      <c r="N114">
        <v>1</v>
      </c>
      <c r="O114">
        <v>1</v>
      </c>
      <c r="P114">
        <v>180.44</v>
      </c>
      <c r="Q114">
        <v>2611000000000</v>
      </c>
      <c r="R114">
        <v>69.400000000000006</v>
      </c>
      <c r="S114">
        <v>11.2</v>
      </c>
      <c r="T114">
        <v>49.7</v>
      </c>
      <c r="U114">
        <v>1366417754</v>
      </c>
      <c r="V114" t="e">
        <v>#REF!</v>
      </c>
      <c r="W114" t="e">
        <v>#REF!</v>
      </c>
    </row>
    <row r="115" spans="1:23" x14ac:dyDescent="0.55000000000000004">
      <c r="A115">
        <v>115</v>
      </c>
      <c r="B115" t="s">
        <v>28</v>
      </c>
      <c r="C115" t="s">
        <v>507</v>
      </c>
      <c r="D115" t="s">
        <v>98</v>
      </c>
      <c r="E115" t="s">
        <v>201</v>
      </c>
      <c r="F115" t="s">
        <v>202</v>
      </c>
      <c r="G115" t="s">
        <v>28</v>
      </c>
      <c r="H115" t="b">
        <v>1</v>
      </c>
      <c r="I115" t="s">
        <v>1755</v>
      </c>
      <c r="J115" t="s">
        <v>233</v>
      </c>
      <c r="K115" t="s">
        <v>508</v>
      </c>
      <c r="L115">
        <v>15200</v>
      </c>
      <c r="M115">
        <v>1967</v>
      </c>
      <c r="N115">
        <v>1</v>
      </c>
      <c r="O115">
        <v>1</v>
      </c>
      <c r="P115">
        <v>125.08</v>
      </c>
      <c r="Q115">
        <v>19910000000000</v>
      </c>
      <c r="R115">
        <v>77</v>
      </c>
      <c r="S115">
        <v>9.4</v>
      </c>
      <c r="T115">
        <v>59.2</v>
      </c>
      <c r="U115">
        <v>1397715000</v>
      </c>
      <c r="V115" t="e">
        <v>#REF!</v>
      </c>
      <c r="W115" t="e">
        <v>#REF!</v>
      </c>
    </row>
    <row r="116" spans="1:23" x14ac:dyDescent="0.55000000000000004">
      <c r="A116">
        <v>116</v>
      </c>
      <c r="B116" t="s">
        <v>68</v>
      </c>
      <c r="C116" t="s">
        <v>509</v>
      </c>
      <c r="D116" t="s">
        <v>510</v>
      </c>
      <c r="E116" t="s">
        <v>511</v>
      </c>
      <c r="F116" t="s">
        <v>68</v>
      </c>
      <c r="G116" t="s">
        <v>68</v>
      </c>
      <c r="H116" t="b">
        <v>0</v>
      </c>
      <c r="I116" t="s">
        <v>1755</v>
      </c>
      <c r="J116" t="s">
        <v>512</v>
      </c>
      <c r="K116" t="s">
        <v>513</v>
      </c>
      <c r="L116">
        <v>14900</v>
      </c>
      <c r="M116">
        <v>1939</v>
      </c>
      <c r="N116">
        <v>4</v>
      </c>
      <c r="O116">
        <v>19</v>
      </c>
      <c r="P116">
        <v>113.27</v>
      </c>
      <c r="Q116">
        <v>543649976166</v>
      </c>
      <c r="R116">
        <v>76.900000000000006</v>
      </c>
      <c r="S116">
        <v>14.9</v>
      </c>
      <c r="T116">
        <v>29.5</v>
      </c>
      <c r="U116">
        <v>69625582</v>
      </c>
      <c r="V116" t="e">
        <v>#REF!</v>
      </c>
      <c r="W116" t="e">
        <v>#REF!</v>
      </c>
    </row>
    <row r="117" spans="1:23" x14ac:dyDescent="0.55000000000000004">
      <c r="A117">
        <v>116</v>
      </c>
      <c r="B117" t="s">
        <v>21</v>
      </c>
      <c r="C117" t="s">
        <v>514</v>
      </c>
      <c r="D117" t="s">
        <v>30</v>
      </c>
      <c r="E117" t="s">
        <v>413</v>
      </c>
      <c r="F117" t="s">
        <v>151</v>
      </c>
      <c r="G117" t="s">
        <v>21</v>
      </c>
      <c r="H117" t="b">
        <v>1</v>
      </c>
      <c r="I117" t="s">
        <v>1755</v>
      </c>
      <c r="J117" t="s">
        <v>515</v>
      </c>
      <c r="K117" t="s">
        <v>129</v>
      </c>
      <c r="L117">
        <v>14900</v>
      </c>
      <c r="M117">
        <v>1941</v>
      </c>
      <c r="N117">
        <v>11</v>
      </c>
      <c r="O117">
        <v>13</v>
      </c>
      <c r="P117">
        <v>117.24</v>
      </c>
      <c r="Q117">
        <v>21427700000000</v>
      </c>
      <c r="R117">
        <v>78.5</v>
      </c>
      <c r="S117">
        <v>9.6</v>
      </c>
      <c r="T117">
        <v>36.6</v>
      </c>
      <c r="U117">
        <v>328239523</v>
      </c>
      <c r="V117" t="e">
        <v>#REF!</v>
      </c>
      <c r="W117" t="e">
        <v>#REF!</v>
      </c>
    </row>
    <row r="118" spans="1:23" x14ac:dyDescent="0.55000000000000004">
      <c r="A118">
        <v>118</v>
      </c>
      <c r="B118" t="s">
        <v>96</v>
      </c>
      <c r="C118" t="s">
        <v>516</v>
      </c>
      <c r="D118" t="s">
        <v>510</v>
      </c>
      <c r="E118" t="s">
        <v>511</v>
      </c>
      <c r="F118" t="s">
        <v>517</v>
      </c>
      <c r="G118" t="s">
        <v>96</v>
      </c>
      <c r="H118" t="b">
        <v>1</v>
      </c>
      <c r="I118" t="s">
        <v>1755</v>
      </c>
      <c r="J118" t="s">
        <v>518</v>
      </c>
      <c r="K118" t="s">
        <v>519</v>
      </c>
      <c r="L118">
        <v>14800</v>
      </c>
      <c r="M118">
        <v>1944</v>
      </c>
      <c r="N118">
        <v>5</v>
      </c>
      <c r="O118">
        <v>2</v>
      </c>
      <c r="P118">
        <v>113.27</v>
      </c>
      <c r="Q118">
        <v>543649976166</v>
      </c>
      <c r="R118">
        <v>76.900000000000006</v>
      </c>
      <c r="S118">
        <v>14.9</v>
      </c>
      <c r="T118">
        <v>29.5</v>
      </c>
      <c r="U118">
        <v>69625582</v>
      </c>
      <c r="V118" t="e">
        <v>#REF!</v>
      </c>
      <c r="W118" t="e">
        <v>#REF!</v>
      </c>
    </row>
    <row r="119" spans="1:23" x14ac:dyDescent="0.55000000000000004">
      <c r="A119">
        <v>119</v>
      </c>
      <c r="B119" t="s">
        <v>96</v>
      </c>
      <c r="C119" t="s">
        <v>520</v>
      </c>
      <c r="D119" t="s">
        <v>212</v>
      </c>
      <c r="E119" t="s">
        <v>213</v>
      </c>
      <c r="F119" t="s">
        <v>521</v>
      </c>
      <c r="G119" t="s">
        <v>96</v>
      </c>
      <c r="H119" t="b">
        <v>0</v>
      </c>
      <c r="I119" t="s">
        <v>1756</v>
      </c>
      <c r="J119" t="s">
        <v>522</v>
      </c>
      <c r="K119" t="s">
        <v>523</v>
      </c>
      <c r="L119">
        <v>14700</v>
      </c>
      <c r="M119">
        <v>1954</v>
      </c>
      <c r="N119">
        <v>6</v>
      </c>
      <c r="O119">
        <v>30</v>
      </c>
      <c r="P119">
        <v>119.62</v>
      </c>
      <c r="Q119">
        <v>2827113184696</v>
      </c>
      <c r="R119">
        <v>81.3</v>
      </c>
      <c r="S119">
        <v>25.5</v>
      </c>
      <c r="T119">
        <v>30.6</v>
      </c>
      <c r="U119">
        <v>66834405</v>
      </c>
      <c r="V119" t="e">
        <v>#REF!</v>
      </c>
      <c r="W119" t="e">
        <v>#REF!</v>
      </c>
    </row>
    <row r="120" spans="1:23" x14ac:dyDescent="0.55000000000000004">
      <c r="A120">
        <v>120</v>
      </c>
      <c r="B120" t="s">
        <v>331</v>
      </c>
      <c r="C120" t="s">
        <v>524</v>
      </c>
      <c r="D120" t="s">
        <v>98</v>
      </c>
      <c r="E120" t="s">
        <v>180</v>
      </c>
      <c r="F120" t="s">
        <v>525</v>
      </c>
      <c r="G120" t="s">
        <v>331</v>
      </c>
      <c r="H120" t="b">
        <v>1</v>
      </c>
      <c r="I120" t="s">
        <v>1755</v>
      </c>
      <c r="J120" t="s">
        <v>526</v>
      </c>
      <c r="K120" t="s">
        <v>527</v>
      </c>
      <c r="L120">
        <v>14600</v>
      </c>
      <c r="M120">
        <v>1962</v>
      </c>
      <c r="N120">
        <v>5</v>
      </c>
      <c r="O120">
        <v>22</v>
      </c>
      <c r="P120">
        <v>125.08</v>
      </c>
      <c r="Q120">
        <v>19910000000000</v>
      </c>
      <c r="R120">
        <v>77</v>
      </c>
      <c r="S120">
        <v>9.4</v>
      </c>
      <c r="T120">
        <v>59.2</v>
      </c>
      <c r="U120">
        <v>1397715000</v>
      </c>
      <c r="V120" t="e">
        <v>#REF!</v>
      </c>
      <c r="W120" t="e">
        <v>#REF!</v>
      </c>
    </row>
    <row r="121" spans="1:23" x14ac:dyDescent="0.55000000000000004">
      <c r="A121">
        <v>121</v>
      </c>
      <c r="B121" t="s">
        <v>28</v>
      </c>
      <c r="C121" t="s">
        <v>528</v>
      </c>
      <c r="D121" t="s">
        <v>98</v>
      </c>
      <c r="E121" t="s">
        <v>529</v>
      </c>
      <c r="F121" t="s">
        <v>398</v>
      </c>
      <c r="G121" t="s">
        <v>28</v>
      </c>
      <c r="H121" t="b">
        <v>1</v>
      </c>
      <c r="I121" t="s">
        <v>1755</v>
      </c>
      <c r="J121" t="s">
        <v>365</v>
      </c>
      <c r="K121" t="s">
        <v>530</v>
      </c>
      <c r="L121">
        <v>14500</v>
      </c>
      <c r="M121">
        <v>1964</v>
      </c>
      <c r="N121">
        <v>3</v>
      </c>
      <c r="O121">
        <v>1</v>
      </c>
      <c r="P121">
        <v>125.08</v>
      </c>
      <c r="Q121">
        <v>19910000000000</v>
      </c>
      <c r="R121">
        <v>77</v>
      </c>
      <c r="S121">
        <v>9.4</v>
      </c>
      <c r="T121">
        <v>59.2</v>
      </c>
      <c r="U121">
        <v>1397715000</v>
      </c>
      <c r="V121" t="e">
        <v>#REF!</v>
      </c>
      <c r="W121" t="e">
        <v>#REF!</v>
      </c>
    </row>
    <row r="122" spans="1:23" x14ac:dyDescent="0.55000000000000004">
      <c r="A122">
        <v>123</v>
      </c>
      <c r="B122" t="s">
        <v>235</v>
      </c>
      <c r="C122" t="s">
        <v>531</v>
      </c>
      <c r="D122" t="s">
        <v>532</v>
      </c>
      <c r="E122" t="s">
        <v>532</v>
      </c>
      <c r="F122" t="s">
        <v>533</v>
      </c>
      <c r="G122" t="s">
        <v>235</v>
      </c>
      <c r="H122" t="b">
        <v>1</v>
      </c>
      <c r="I122" t="s">
        <v>1755</v>
      </c>
      <c r="J122" t="s">
        <v>534</v>
      </c>
      <c r="K122" t="s">
        <v>535</v>
      </c>
      <c r="L122">
        <v>14300</v>
      </c>
      <c r="M122">
        <v>1927</v>
      </c>
      <c r="N122">
        <v>6</v>
      </c>
      <c r="O122">
        <v>27</v>
      </c>
      <c r="P122">
        <v>114.41</v>
      </c>
      <c r="Q122">
        <v>372062527489</v>
      </c>
      <c r="R122">
        <v>83.1</v>
      </c>
      <c r="S122">
        <v>13.1</v>
      </c>
      <c r="T122">
        <v>21</v>
      </c>
      <c r="U122">
        <v>5703569</v>
      </c>
      <c r="V122" t="e">
        <v>#REF!</v>
      </c>
      <c r="W122" t="e">
        <v>#REF!</v>
      </c>
    </row>
    <row r="123" spans="1:23" x14ac:dyDescent="0.55000000000000004">
      <c r="A123">
        <v>124</v>
      </c>
      <c r="B123" t="s">
        <v>68</v>
      </c>
      <c r="C123" t="s">
        <v>536</v>
      </c>
      <c r="D123" t="s">
        <v>70</v>
      </c>
      <c r="E123" t="s">
        <v>71</v>
      </c>
      <c r="F123" t="s">
        <v>537</v>
      </c>
      <c r="G123" t="s">
        <v>68</v>
      </c>
      <c r="H123" t="b">
        <v>0</v>
      </c>
      <c r="I123" t="s">
        <v>1755</v>
      </c>
      <c r="J123" t="s">
        <v>538</v>
      </c>
      <c r="K123" t="s">
        <v>539</v>
      </c>
      <c r="L123">
        <v>14200</v>
      </c>
      <c r="M123">
        <v>1967</v>
      </c>
      <c r="N123">
        <v>6</v>
      </c>
      <c r="O123">
        <v>14</v>
      </c>
      <c r="P123">
        <v>180.44</v>
      </c>
      <c r="Q123">
        <v>2611000000000</v>
      </c>
      <c r="R123">
        <v>69.400000000000006</v>
      </c>
      <c r="S123">
        <v>11.2</v>
      </c>
      <c r="T123">
        <v>49.7</v>
      </c>
      <c r="U123">
        <v>1366417754</v>
      </c>
      <c r="V123" t="e">
        <v>#REF!</v>
      </c>
      <c r="W123" t="e">
        <v>#REF!</v>
      </c>
    </row>
    <row r="124" spans="1:23" x14ac:dyDescent="0.55000000000000004">
      <c r="A124">
        <v>124</v>
      </c>
      <c r="B124" t="s">
        <v>235</v>
      </c>
      <c r="C124" t="s">
        <v>540</v>
      </c>
      <c r="D124" t="s">
        <v>541</v>
      </c>
      <c r="E124" t="s">
        <v>542</v>
      </c>
      <c r="F124" t="s">
        <v>543</v>
      </c>
      <c r="G124" t="s">
        <v>235</v>
      </c>
      <c r="H124" t="b">
        <v>1</v>
      </c>
      <c r="I124" t="s">
        <v>1755</v>
      </c>
      <c r="J124" t="s">
        <v>544</v>
      </c>
      <c r="K124" t="s">
        <v>545</v>
      </c>
      <c r="L124">
        <v>14200</v>
      </c>
      <c r="M124">
        <v>1957</v>
      </c>
      <c r="N124">
        <v>4</v>
      </c>
      <c r="O124">
        <v>10</v>
      </c>
      <c r="P124">
        <v>267.51</v>
      </c>
      <c r="Q124">
        <v>448120428859</v>
      </c>
      <c r="R124">
        <v>54.3</v>
      </c>
      <c r="S124">
        <v>1.5</v>
      </c>
      <c r="T124">
        <v>34.799999999999997</v>
      </c>
      <c r="U124">
        <v>200963599</v>
      </c>
      <c r="V124" t="e">
        <v>#REF!</v>
      </c>
      <c r="W124" t="e">
        <v>#REF!</v>
      </c>
    </row>
    <row r="125" spans="1:23" x14ac:dyDescent="0.55000000000000004">
      <c r="A125">
        <v>127</v>
      </c>
      <c r="B125" t="s">
        <v>68</v>
      </c>
      <c r="C125" t="s">
        <v>546</v>
      </c>
      <c r="D125" t="s">
        <v>212</v>
      </c>
      <c r="E125" t="s">
        <v>213</v>
      </c>
      <c r="F125" t="s">
        <v>162</v>
      </c>
      <c r="G125" t="s">
        <v>68</v>
      </c>
      <c r="H125" t="b">
        <v>0</v>
      </c>
      <c r="I125" t="s">
        <v>1755</v>
      </c>
      <c r="J125" t="s">
        <v>547</v>
      </c>
      <c r="K125" t="s">
        <v>548</v>
      </c>
      <c r="L125">
        <v>14000</v>
      </c>
      <c r="M125">
        <v>1955</v>
      </c>
      <c r="N125">
        <v>10</v>
      </c>
      <c r="O125">
        <v>2</v>
      </c>
      <c r="P125">
        <v>119.62</v>
      </c>
      <c r="Q125">
        <v>2827113184696</v>
      </c>
      <c r="R125">
        <v>81.3</v>
      </c>
      <c r="S125">
        <v>25.5</v>
      </c>
      <c r="T125">
        <v>30.6</v>
      </c>
      <c r="U125">
        <v>66834405</v>
      </c>
      <c r="V125" t="e">
        <v>#REF!</v>
      </c>
      <c r="W125" t="e">
        <v>#REF!</v>
      </c>
    </row>
    <row r="126" spans="1:23" x14ac:dyDescent="0.55000000000000004">
      <c r="A126">
        <v>128</v>
      </c>
      <c r="B126" t="s">
        <v>331</v>
      </c>
      <c r="C126" t="s">
        <v>549</v>
      </c>
      <c r="D126" t="s">
        <v>98</v>
      </c>
      <c r="E126" t="s">
        <v>550</v>
      </c>
      <c r="F126" t="s">
        <v>388</v>
      </c>
      <c r="G126" t="s">
        <v>331</v>
      </c>
      <c r="H126" t="b">
        <v>1</v>
      </c>
      <c r="I126" t="s">
        <v>1755</v>
      </c>
      <c r="J126" t="s">
        <v>551</v>
      </c>
      <c r="K126" t="s">
        <v>552</v>
      </c>
      <c r="L126">
        <v>13900</v>
      </c>
      <c r="M126">
        <v>1965</v>
      </c>
      <c r="N126">
        <v>9</v>
      </c>
      <c r="O126">
        <v>1</v>
      </c>
      <c r="P126">
        <v>125.08</v>
      </c>
      <c r="Q126">
        <v>19910000000000</v>
      </c>
      <c r="R126">
        <v>77</v>
      </c>
      <c r="S126">
        <v>9.4</v>
      </c>
      <c r="T126">
        <v>59.2</v>
      </c>
      <c r="U126">
        <v>1397715000</v>
      </c>
      <c r="V126" t="e">
        <v>#REF!</v>
      </c>
      <c r="W126" t="e">
        <v>#REF!</v>
      </c>
    </row>
    <row r="127" spans="1:23" x14ac:dyDescent="0.55000000000000004">
      <c r="A127">
        <v>130</v>
      </c>
      <c r="B127" t="s">
        <v>158</v>
      </c>
      <c r="C127" t="s">
        <v>553</v>
      </c>
      <c r="D127" t="s">
        <v>212</v>
      </c>
      <c r="E127" t="s">
        <v>213</v>
      </c>
      <c r="F127" t="s">
        <v>162</v>
      </c>
      <c r="G127" t="s">
        <v>158</v>
      </c>
      <c r="H127" t="b">
        <v>1</v>
      </c>
      <c r="I127" t="s">
        <v>1755</v>
      </c>
      <c r="J127" t="s">
        <v>554</v>
      </c>
      <c r="K127" t="s">
        <v>178</v>
      </c>
      <c r="L127">
        <v>13700</v>
      </c>
      <c r="M127">
        <v>1945</v>
      </c>
      <c r="N127">
        <v>2</v>
      </c>
      <c r="O127">
        <v>1</v>
      </c>
      <c r="P127">
        <v>119.62</v>
      </c>
      <c r="Q127">
        <v>2827113184696</v>
      </c>
      <c r="R127">
        <v>81.3</v>
      </c>
      <c r="S127">
        <v>25.5</v>
      </c>
      <c r="T127">
        <v>30.6</v>
      </c>
      <c r="U127">
        <v>66834405</v>
      </c>
      <c r="V127" t="e">
        <v>#REF!</v>
      </c>
      <c r="W127" t="e">
        <v>#REF!</v>
      </c>
    </row>
    <row r="128" spans="1:23" x14ac:dyDescent="0.55000000000000004">
      <c r="A128">
        <v>130</v>
      </c>
      <c r="B128" t="s">
        <v>555</v>
      </c>
      <c r="C128" t="s">
        <v>556</v>
      </c>
      <c r="D128" t="s">
        <v>30</v>
      </c>
      <c r="E128" t="s">
        <v>557</v>
      </c>
      <c r="F128" t="s">
        <v>558</v>
      </c>
      <c r="G128" t="s">
        <v>555</v>
      </c>
      <c r="H128" t="b">
        <v>1</v>
      </c>
      <c r="I128" t="s">
        <v>1756</v>
      </c>
      <c r="J128" t="s">
        <v>559</v>
      </c>
      <c r="K128" t="s">
        <v>560</v>
      </c>
      <c r="L128">
        <v>13700</v>
      </c>
      <c r="M128">
        <v>1947</v>
      </c>
      <c r="N128">
        <v>3</v>
      </c>
      <c r="O128">
        <v>2</v>
      </c>
      <c r="P128">
        <v>117.24</v>
      </c>
      <c r="Q128">
        <v>21427700000000</v>
      </c>
      <c r="R128">
        <v>78.5</v>
      </c>
      <c r="S128">
        <v>9.6</v>
      </c>
      <c r="T128">
        <v>36.6</v>
      </c>
      <c r="U128">
        <v>328239523</v>
      </c>
      <c r="V128" t="e">
        <v>#REF!</v>
      </c>
      <c r="W128" t="e">
        <v>#REF!</v>
      </c>
    </row>
    <row r="129" spans="1:23" x14ac:dyDescent="0.55000000000000004">
      <c r="A129">
        <v>130</v>
      </c>
      <c r="B129" t="s">
        <v>35</v>
      </c>
      <c r="C129" t="s">
        <v>561</v>
      </c>
      <c r="D129" t="s">
        <v>30</v>
      </c>
      <c r="E129" t="s">
        <v>481</v>
      </c>
      <c r="F129" t="s">
        <v>562</v>
      </c>
      <c r="G129" t="s">
        <v>35</v>
      </c>
      <c r="H129" t="b">
        <v>1</v>
      </c>
      <c r="I129" t="s">
        <v>1755</v>
      </c>
      <c r="J129" t="s">
        <v>563</v>
      </c>
      <c r="K129" t="s">
        <v>564</v>
      </c>
      <c r="L129">
        <v>13700</v>
      </c>
      <c r="M129">
        <v>1976</v>
      </c>
      <c r="N129">
        <v>2</v>
      </c>
      <c r="O129">
        <v>24</v>
      </c>
      <c r="P129">
        <v>117.24</v>
      </c>
      <c r="Q129">
        <v>21427700000000</v>
      </c>
      <c r="R129">
        <v>78.5</v>
      </c>
      <c r="S129">
        <v>9.6</v>
      </c>
      <c r="T129">
        <v>36.6</v>
      </c>
      <c r="U129">
        <v>328239523</v>
      </c>
      <c r="V129" t="e">
        <v>#REF!</v>
      </c>
      <c r="W129" t="e">
        <v>#REF!</v>
      </c>
    </row>
    <row r="130" spans="1:23" x14ac:dyDescent="0.55000000000000004">
      <c r="A130">
        <v>133</v>
      </c>
      <c r="B130" t="s">
        <v>565</v>
      </c>
      <c r="C130" t="s">
        <v>566</v>
      </c>
      <c r="D130" t="s">
        <v>30</v>
      </c>
      <c r="E130" t="s">
        <v>567</v>
      </c>
      <c r="F130" t="s">
        <v>568</v>
      </c>
      <c r="G130" t="s">
        <v>565</v>
      </c>
      <c r="H130" t="b">
        <v>1</v>
      </c>
      <c r="I130" t="s">
        <v>1755</v>
      </c>
      <c r="J130" t="s">
        <v>569</v>
      </c>
      <c r="K130" t="s">
        <v>570</v>
      </c>
      <c r="L130">
        <v>13300</v>
      </c>
      <c r="M130">
        <v>1942</v>
      </c>
      <c r="N130">
        <v>10</v>
      </c>
      <c r="O130">
        <v>13</v>
      </c>
      <c r="P130">
        <v>117.24</v>
      </c>
      <c r="Q130">
        <v>21427700000000</v>
      </c>
      <c r="R130">
        <v>78.5</v>
      </c>
      <c r="S130">
        <v>9.6</v>
      </c>
      <c r="T130">
        <v>36.6</v>
      </c>
      <c r="U130">
        <v>328239523</v>
      </c>
      <c r="V130" t="e">
        <v>#REF!</v>
      </c>
      <c r="W130" t="e">
        <v>#REF!</v>
      </c>
    </row>
    <row r="131" spans="1:23" x14ac:dyDescent="0.55000000000000004">
      <c r="A131">
        <v>133</v>
      </c>
      <c r="B131" t="s">
        <v>276</v>
      </c>
      <c r="C131" t="s">
        <v>571</v>
      </c>
      <c r="D131" t="s">
        <v>30</v>
      </c>
      <c r="E131" t="s">
        <v>572</v>
      </c>
      <c r="F131" t="s">
        <v>573</v>
      </c>
      <c r="G131" t="s">
        <v>276</v>
      </c>
      <c r="H131" t="b">
        <v>0</v>
      </c>
      <c r="I131" t="s">
        <v>1755</v>
      </c>
      <c r="J131" t="s">
        <v>574</v>
      </c>
      <c r="K131" t="s">
        <v>575</v>
      </c>
      <c r="L131">
        <v>13300</v>
      </c>
      <c r="M131">
        <v>1942</v>
      </c>
      <c r="N131">
        <v>7</v>
      </c>
      <c r="O131">
        <v>29</v>
      </c>
      <c r="P131">
        <v>117.24</v>
      </c>
      <c r="Q131">
        <v>21427700000000</v>
      </c>
      <c r="R131">
        <v>78.5</v>
      </c>
      <c r="S131">
        <v>9.6</v>
      </c>
      <c r="T131">
        <v>36.6</v>
      </c>
      <c r="U131">
        <v>328239523</v>
      </c>
      <c r="V131" t="e">
        <v>#REF!</v>
      </c>
      <c r="W131" t="e">
        <v>#REF!</v>
      </c>
    </row>
    <row r="132" spans="1:23" x14ac:dyDescent="0.55000000000000004">
      <c r="A132">
        <v>136</v>
      </c>
      <c r="B132" t="s">
        <v>28</v>
      </c>
      <c r="C132" t="s">
        <v>576</v>
      </c>
      <c r="D132" t="s">
        <v>98</v>
      </c>
      <c r="E132" t="s">
        <v>577</v>
      </c>
      <c r="F132" t="s">
        <v>578</v>
      </c>
      <c r="G132" t="s">
        <v>28</v>
      </c>
      <c r="H132" t="b">
        <v>1</v>
      </c>
      <c r="I132" t="s">
        <v>1755</v>
      </c>
      <c r="J132" t="s">
        <v>579</v>
      </c>
      <c r="K132" t="s">
        <v>580</v>
      </c>
      <c r="L132">
        <v>13200</v>
      </c>
      <c r="M132">
        <v>1962</v>
      </c>
      <c r="N132">
        <v>12</v>
      </c>
      <c r="O132">
        <v>28</v>
      </c>
      <c r="P132">
        <v>125.08</v>
      </c>
      <c r="Q132">
        <v>19910000000000</v>
      </c>
      <c r="R132">
        <v>77</v>
      </c>
      <c r="S132">
        <v>9.4</v>
      </c>
      <c r="T132">
        <v>59.2</v>
      </c>
      <c r="U132">
        <v>1397715000</v>
      </c>
      <c r="V132" t="e">
        <v>#REF!</v>
      </c>
      <c r="W132" t="e">
        <v>#REF!</v>
      </c>
    </row>
    <row r="133" spans="1:23" x14ac:dyDescent="0.55000000000000004">
      <c r="A133">
        <v>137</v>
      </c>
      <c r="B133" t="s">
        <v>442</v>
      </c>
      <c r="C133" t="s">
        <v>581</v>
      </c>
      <c r="D133" t="s">
        <v>259</v>
      </c>
      <c r="E133" t="s">
        <v>582</v>
      </c>
      <c r="F133" t="s">
        <v>445</v>
      </c>
      <c r="G133" t="s">
        <v>442</v>
      </c>
      <c r="H133" t="b">
        <v>1</v>
      </c>
      <c r="I133" t="s">
        <v>1755</v>
      </c>
      <c r="J133" t="s">
        <v>583</v>
      </c>
      <c r="K133" t="s">
        <v>584</v>
      </c>
      <c r="L133">
        <v>13100</v>
      </c>
      <c r="M133">
        <v>1933</v>
      </c>
      <c r="N133">
        <v>3</v>
      </c>
      <c r="O133">
        <v>3</v>
      </c>
      <c r="P133">
        <v>119.8</v>
      </c>
      <c r="Q133">
        <v>1392680589329</v>
      </c>
      <c r="R133">
        <v>82.7</v>
      </c>
      <c r="S133">
        <v>23</v>
      </c>
      <c r="T133">
        <v>47.4</v>
      </c>
      <c r="U133">
        <v>25766605</v>
      </c>
      <c r="V133" t="e">
        <v>#REF!</v>
      </c>
      <c r="W133" t="e">
        <v>#REF!</v>
      </c>
    </row>
    <row r="134" spans="1:23" x14ac:dyDescent="0.55000000000000004">
      <c r="A134">
        <v>138</v>
      </c>
      <c r="B134" t="s">
        <v>46</v>
      </c>
      <c r="C134" t="s">
        <v>585</v>
      </c>
      <c r="D134" t="s">
        <v>70</v>
      </c>
      <c r="E134" t="s">
        <v>71</v>
      </c>
      <c r="F134" t="s">
        <v>458</v>
      </c>
      <c r="G134" t="s">
        <v>46</v>
      </c>
      <c r="H134" t="b">
        <v>1</v>
      </c>
      <c r="I134" t="s">
        <v>1755</v>
      </c>
      <c r="J134" t="s">
        <v>586</v>
      </c>
      <c r="K134" t="s">
        <v>587</v>
      </c>
      <c r="L134">
        <v>12900</v>
      </c>
      <c r="M134">
        <v>1959</v>
      </c>
      <c r="N134">
        <v>3</v>
      </c>
      <c r="O134">
        <v>15</v>
      </c>
      <c r="P134">
        <v>180.44</v>
      </c>
      <c r="Q134">
        <v>2611000000000</v>
      </c>
      <c r="R134">
        <v>69.400000000000006</v>
      </c>
      <c r="S134">
        <v>11.2</v>
      </c>
      <c r="T134">
        <v>49.7</v>
      </c>
      <c r="U134">
        <v>1366417754</v>
      </c>
      <c r="V134" t="e">
        <v>#REF!</v>
      </c>
      <c r="W134" t="e">
        <v>#REF!</v>
      </c>
    </row>
    <row r="135" spans="1:23" x14ac:dyDescent="0.55000000000000004">
      <c r="A135">
        <v>138</v>
      </c>
      <c r="B135" t="s">
        <v>565</v>
      </c>
      <c r="C135" t="s">
        <v>588</v>
      </c>
      <c r="D135" t="s">
        <v>30</v>
      </c>
      <c r="E135" t="s">
        <v>589</v>
      </c>
      <c r="F135" t="s">
        <v>590</v>
      </c>
      <c r="G135" t="s">
        <v>565</v>
      </c>
      <c r="H135" t="b">
        <v>1</v>
      </c>
      <c r="I135" t="s">
        <v>1755</v>
      </c>
      <c r="J135" t="s">
        <v>591</v>
      </c>
      <c r="K135" t="s">
        <v>592</v>
      </c>
      <c r="L135">
        <v>12900</v>
      </c>
      <c r="M135">
        <v>1947</v>
      </c>
      <c r="N135">
        <v>7</v>
      </c>
      <c r="O135">
        <v>29</v>
      </c>
      <c r="P135">
        <v>117.24</v>
      </c>
      <c r="Q135">
        <v>21427700000000</v>
      </c>
      <c r="R135">
        <v>78.5</v>
      </c>
      <c r="S135">
        <v>9.6</v>
      </c>
      <c r="T135">
        <v>36.6</v>
      </c>
      <c r="U135">
        <v>328239523</v>
      </c>
      <c r="V135" t="e">
        <v>#REF!</v>
      </c>
      <c r="W135" t="e">
        <v>#REF!</v>
      </c>
    </row>
    <row r="136" spans="1:23" x14ac:dyDescent="0.55000000000000004">
      <c r="A136">
        <v>140</v>
      </c>
      <c r="B136" t="s">
        <v>276</v>
      </c>
      <c r="C136" t="s">
        <v>593</v>
      </c>
      <c r="D136" t="s">
        <v>212</v>
      </c>
      <c r="E136" t="s">
        <v>213</v>
      </c>
      <c r="F136" t="s">
        <v>594</v>
      </c>
      <c r="G136" t="s">
        <v>276</v>
      </c>
      <c r="H136" t="b">
        <v>1</v>
      </c>
      <c r="I136" t="s">
        <v>1755</v>
      </c>
      <c r="J136" t="s">
        <v>595</v>
      </c>
      <c r="K136" t="s">
        <v>596</v>
      </c>
      <c r="L136">
        <v>12600</v>
      </c>
      <c r="M136">
        <v>1964</v>
      </c>
      <c r="N136">
        <v>4</v>
      </c>
      <c r="O136">
        <v>21</v>
      </c>
      <c r="P136">
        <v>119.62</v>
      </c>
      <c r="Q136">
        <v>2827113184696</v>
      </c>
      <c r="R136">
        <v>81.3</v>
      </c>
      <c r="S136">
        <v>25.5</v>
      </c>
      <c r="T136">
        <v>30.6</v>
      </c>
      <c r="U136">
        <v>66834405</v>
      </c>
      <c r="V136" t="e">
        <v>#REF!</v>
      </c>
      <c r="W136" t="e">
        <v>#REF!</v>
      </c>
    </row>
    <row r="137" spans="1:23" x14ac:dyDescent="0.55000000000000004">
      <c r="A137">
        <v>141</v>
      </c>
      <c r="B137" t="s">
        <v>276</v>
      </c>
      <c r="C137" t="s">
        <v>597</v>
      </c>
      <c r="D137" t="s">
        <v>510</v>
      </c>
      <c r="E137" t="s">
        <v>511</v>
      </c>
      <c r="F137" t="s">
        <v>276</v>
      </c>
      <c r="G137" t="s">
        <v>276</v>
      </c>
      <c r="H137" t="b">
        <v>1</v>
      </c>
      <c r="I137" t="s">
        <v>1755</v>
      </c>
      <c r="J137" t="s">
        <v>598</v>
      </c>
      <c r="K137" t="s">
        <v>599</v>
      </c>
      <c r="L137">
        <v>12300</v>
      </c>
      <c r="M137">
        <v>1965</v>
      </c>
      <c r="N137">
        <v>7</v>
      </c>
      <c r="O137">
        <v>12</v>
      </c>
      <c r="P137">
        <v>113.27</v>
      </c>
      <c r="Q137">
        <v>543649976166</v>
      </c>
      <c r="R137">
        <v>76.900000000000006</v>
      </c>
      <c r="S137">
        <v>14.9</v>
      </c>
      <c r="T137">
        <v>29.5</v>
      </c>
      <c r="U137">
        <v>69625582</v>
      </c>
      <c r="V137" t="e">
        <v>#REF!</v>
      </c>
      <c r="W137" t="e">
        <v>#REF!</v>
      </c>
    </row>
    <row r="138" spans="1:23" x14ac:dyDescent="0.55000000000000004">
      <c r="A138">
        <v>142</v>
      </c>
      <c r="B138" t="s">
        <v>257</v>
      </c>
      <c r="C138" t="s">
        <v>600</v>
      </c>
      <c r="D138" t="s">
        <v>98</v>
      </c>
      <c r="E138" t="s">
        <v>601</v>
      </c>
      <c r="F138" t="s">
        <v>280</v>
      </c>
      <c r="G138" t="s">
        <v>257</v>
      </c>
      <c r="H138" t="b">
        <v>1</v>
      </c>
      <c r="I138" t="s">
        <v>1755</v>
      </c>
      <c r="J138" t="s">
        <v>602</v>
      </c>
      <c r="K138" t="s">
        <v>603</v>
      </c>
      <c r="L138">
        <v>12200</v>
      </c>
      <c r="M138">
        <v>1973</v>
      </c>
      <c r="N138">
        <v>2</v>
      </c>
      <c r="O138">
        <v>1</v>
      </c>
      <c r="P138">
        <v>125.08</v>
      </c>
      <c r="Q138">
        <v>19910000000000</v>
      </c>
      <c r="R138">
        <v>77</v>
      </c>
      <c r="S138">
        <v>9.4</v>
      </c>
      <c r="T138">
        <v>59.2</v>
      </c>
      <c r="U138">
        <v>1397715000</v>
      </c>
      <c r="V138" t="e">
        <v>#REF!</v>
      </c>
      <c r="W138" t="e">
        <v>#REF!</v>
      </c>
    </row>
    <row r="139" spans="1:23" x14ac:dyDescent="0.55000000000000004">
      <c r="A139">
        <v>142</v>
      </c>
      <c r="B139" t="s">
        <v>331</v>
      </c>
      <c r="C139" t="s">
        <v>604</v>
      </c>
      <c r="D139" t="s">
        <v>98</v>
      </c>
      <c r="E139" t="s">
        <v>605</v>
      </c>
      <c r="F139" t="s">
        <v>334</v>
      </c>
      <c r="G139" t="s">
        <v>331</v>
      </c>
      <c r="H139" t="b">
        <v>1</v>
      </c>
      <c r="I139" t="s">
        <v>1755</v>
      </c>
      <c r="J139" t="s">
        <v>606</v>
      </c>
      <c r="K139" t="s">
        <v>607</v>
      </c>
      <c r="L139">
        <v>12200</v>
      </c>
      <c r="M139">
        <v>1953</v>
      </c>
      <c r="N139">
        <v>10</v>
      </c>
      <c r="O139">
        <v>8</v>
      </c>
      <c r="P139">
        <v>125.08</v>
      </c>
      <c r="Q139">
        <v>19910000000000</v>
      </c>
      <c r="R139">
        <v>77</v>
      </c>
      <c r="S139">
        <v>9.4</v>
      </c>
      <c r="T139">
        <v>59.2</v>
      </c>
      <c r="U139">
        <v>1397715000</v>
      </c>
      <c r="V139" t="e">
        <v>#REF!</v>
      </c>
      <c r="W139" t="e">
        <v>#REF!</v>
      </c>
    </row>
    <row r="140" spans="1:23" x14ac:dyDescent="0.55000000000000004">
      <c r="A140">
        <v>144</v>
      </c>
      <c r="B140" t="s">
        <v>28</v>
      </c>
      <c r="C140" t="s">
        <v>608</v>
      </c>
      <c r="D140" t="s">
        <v>30</v>
      </c>
      <c r="E140" t="s">
        <v>609</v>
      </c>
      <c r="F140" t="s">
        <v>610</v>
      </c>
      <c r="G140" t="s">
        <v>28</v>
      </c>
      <c r="H140" t="b">
        <v>1</v>
      </c>
      <c r="I140" t="s">
        <v>1755</v>
      </c>
      <c r="J140" t="s">
        <v>611</v>
      </c>
      <c r="K140" t="s">
        <v>612</v>
      </c>
      <c r="L140">
        <v>12100</v>
      </c>
      <c r="M140">
        <v>1950</v>
      </c>
      <c r="N140">
        <v>7</v>
      </c>
      <c r="O140">
        <v>18</v>
      </c>
      <c r="P140">
        <v>117.24</v>
      </c>
      <c r="Q140">
        <v>21427700000000</v>
      </c>
      <c r="R140">
        <v>78.5</v>
      </c>
      <c r="S140">
        <v>9.6</v>
      </c>
      <c r="T140">
        <v>36.6</v>
      </c>
      <c r="U140">
        <v>328239523</v>
      </c>
      <c r="V140" t="e">
        <v>#REF!</v>
      </c>
      <c r="W140" t="e">
        <v>#REF!</v>
      </c>
    </row>
    <row r="141" spans="1:23" x14ac:dyDescent="0.55000000000000004">
      <c r="A141">
        <v>145</v>
      </c>
      <c r="B141" t="s">
        <v>35</v>
      </c>
      <c r="C141" t="s">
        <v>613</v>
      </c>
      <c r="D141" t="s">
        <v>30</v>
      </c>
      <c r="E141" t="s">
        <v>83</v>
      </c>
      <c r="F141" t="s">
        <v>614</v>
      </c>
      <c r="G141" t="s">
        <v>35</v>
      </c>
      <c r="H141" t="b">
        <v>0</v>
      </c>
      <c r="I141" t="s">
        <v>1756</v>
      </c>
      <c r="J141" t="s">
        <v>615</v>
      </c>
      <c r="K141" t="s">
        <v>616</v>
      </c>
      <c r="L141">
        <v>12000</v>
      </c>
      <c r="M141">
        <v>1963</v>
      </c>
      <c r="N141">
        <v>11</v>
      </c>
      <c r="O141">
        <v>6</v>
      </c>
      <c r="P141">
        <v>117.24</v>
      </c>
      <c r="Q141">
        <v>21427700000000</v>
      </c>
      <c r="R141">
        <v>78.5</v>
      </c>
      <c r="S141">
        <v>9.6</v>
      </c>
      <c r="T141">
        <v>36.6</v>
      </c>
      <c r="U141">
        <v>328239523</v>
      </c>
      <c r="V141" t="e">
        <v>#REF!</v>
      </c>
      <c r="W141" t="e">
        <v>#REF!</v>
      </c>
    </row>
    <row r="142" spans="1:23" x14ac:dyDescent="0.55000000000000004">
      <c r="A142">
        <v>147</v>
      </c>
      <c r="B142" t="s">
        <v>442</v>
      </c>
      <c r="C142" t="s">
        <v>617</v>
      </c>
      <c r="D142" t="s">
        <v>30</v>
      </c>
      <c r="E142" t="s">
        <v>58</v>
      </c>
      <c r="F142" t="s">
        <v>445</v>
      </c>
      <c r="G142" t="s">
        <v>442</v>
      </c>
      <c r="H142" t="b">
        <v>1</v>
      </c>
      <c r="I142" t="s">
        <v>1755</v>
      </c>
      <c r="J142" t="s">
        <v>618</v>
      </c>
      <c r="K142" t="s">
        <v>251</v>
      </c>
      <c r="L142">
        <v>11600</v>
      </c>
      <c r="M142">
        <v>1940</v>
      </c>
      <c r="N142">
        <v>5</v>
      </c>
      <c r="O142">
        <v>10</v>
      </c>
      <c r="P142">
        <v>117.24</v>
      </c>
      <c r="Q142">
        <v>21427700000000</v>
      </c>
      <c r="R142">
        <v>78.5</v>
      </c>
      <c r="S142">
        <v>9.6</v>
      </c>
      <c r="T142">
        <v>36.6</v>
      </c>
      <c r="U142">
        <v>328239523</v>
      </c>
      <c r="V142" t="e">
        <v>#REF!</v>
      </c>
      <c r="W142" t="e">
        <v>#REF!</v>
      </c>
    </row>
    <row r="143" spans="1:23" x14ac:dyDescent="0.55000000000000004">
      <c r="A143">
        <v>148</v>
      </c>
      <c r="B143" t="s">
        <v>35</v>
      </c>
      <c r="C143" t="s">
        <v>619</v>
      </c>
      <c r="D143" t="s">
        <v>289</v>
      </c>
      <c r="E143" t="s">
        <v>620</v>
      </c>
      <c r="F143" t="s">
        <v>621</v>
      </c>
      <c r="G143" t="s">
        <v>35</v>
      </c>
      <c r="H143" t="b">
        <v>1</v>
      </c>
      <c r="I143" t="s">
        <v>1755</v>
      </c>
      <c r="J143" t="s">
        <v>622</v>
      </c>
      <c r="K143" t="s">
        <v>623</v>
      </c>
      <c r="L143">
        <v>11500</v>
      </c>
      <c r="M143">
        <v>1984</v>
      </c>
      <c r="N143">
        <v>10</v>
      </c>
      <c r="O143">
        <v>10</v>
      </c>
      <c r="P143">
        <v>114.52</v>
      </c>
      <c r="Q143">
        <v>421142267938</v>
      </c>
      <c r="R143">
        <v>77.8</v>
      </c>
      <c r="S143">
        <v>0.1</v>
      </c>
      <c r="T143">
        <v>15.9</v>
      </c>
      <c r="U143">
        <v>9770529</v>
      </c>
      <c r="V143" t="e">
        <v>#REF!</v>
      </c>
      <c r="W143" t="e">
        <v>#REF!</v>
      </c>
    </row>
    <row r="144" spans="1:23" x14ac:dyDescent="0.55000000000000004">
      <c r="A144">
        <v>148</v>
      </c>
      <c r="B144" t="s">
        <v>331</v>
      </c>
      <c r="C144" t="s">
        <v>624</v>
      </c>
      <c r="D144" t="s">
        <v>149</v>
      </c>
      <c r="E144" t="s">
        <v>625</v>
      </c>
      <c r="F144" t="s">
        <v>495</v>
      </c>
      <c r="G144" t="s">
        <v>331</v>
      </c>
      <c r="H144" t="b">
        <v>1</v>
      </c>
      <c r="I144" t="s">
        <v>1755</v>
      </c>
      <c r="J144" t="s">
        <v>626</v>
      </c>
      <c r="K144" t="s">
        <v>627</v>
      </c>
      <c r="L144">
        <v>11500</v>
      </c>
      <c r="M144">
        <v>1950</v>
      </c>
      <c r="N144">
        <v>2</v>
      </c>
      <c r="O144">
        <v>16</v>
      </c>
      <c r="P144">
        <v>112.85</v>
      </c>
      <c r="Q144">
        <v>3845630030824</v>
      </c>
      <c r="R144">
        <v>80.900000000000006</v>
      </c>
      <c r="S144">
        <v>11.5</v>
      </c>
      <c r="T144">
        <v>48.8</v>
      </c>
      <c r="U144">
        <v>83132799</v>
      </c>
      <c r="V144" t="e">
        <v>#REF!</v>
      </c>
      <c r="W144" t="e">
        <v>#REF!</v>
      </c>
    </row>
    <row r="145" spans="1:23" x14ac:dyDescent="0.55000000000000004">
      <c r="A145">
        <v>148</v>
      </c>
      <c r="B145" t="s">
        <v>331</v>
      </c>
      <c r="C145" t="s">
        <v>628</v>
      </c>
      <c r="D145" t="s">
        <v>149</v>
      </c>
      <c r="E145" t="s">
        <v>625</v>
      </c>
      <c r="F145" t="s">
        <v>495</v>
      </c>
      <c r="G145" t="s">
        <v>331</v>
      </c>
      <c r="H145" t="b">
        <v>1</v>
      </c>
      <c r="I145" t="s">
        <v>1755</v>
      </c>
      <c r="J145" t="s">
        <v>626</v>
      </c>
      <c r="K145" t="s">
        <v>287</v>
      </c>
      <c r="L145">
        <v>11500</v>
      </c>
      <c r="M145">
        <v>1950</v>
      </c>
      <c r="N145">
        <v>2</v>
      </c>
      <c r="O145">
        <v>16</v>
      </c>
      <c r="P145">
        <v>112.85</v>
      </c>
      <c r="Q145">
        <v>3845630030824</v>
      </c>
      <c r="R145">
        <v>80.900000000000006</v>
      </c>
      <c r="S145">
        <v>11.5</v>
      </c>
      <c r="T145">
        <v>48.8</v>
      </c>
      <c r="U145">
        <v>83132799</v>
      </c>
      <c r="V145" t="e">
        <v>#REF!</v>
      </c>
      <c r="W145" t="e">
        <v>#REF!</v>
      </c>
    </row>
    <row r="146" spans="1:23" x14ac:dyDescent="0.55000000000000004">
      <c r="A146">
        <v>151</v>
      </c>
      <c r="B146" t="s">
        <v>96</v>
      </c>
      <c r="C146" t="s">
        <v>629</v>
      </c>
      <c r="D146" t="s">
        <v>98</v>
      </c>
      <c r="E146" t="s">
        <v>630</v>
      </c>
      <c r="F146" t="s">
        <v>631</v>
      </c>
      <c r="G146" t="s">
        <v>96</v>
      </c>
      <c r="H146" t="b">
        <v>1</v>
      </c>
      <c r="I146" t="s">
        <v>1755</v>
      </c>
      <c r="J146" t="s">
        <v>632</v>
      </c>
      <c r="K146" t="s">
        <v>633</v>
      </c>
      <c r="L146">
        <v>11400</v>
      </c>
      <c r="M146">
        <v>1964</v>
      </c>
      <c r="N146">
        <v>1</v>
      </c>
      <c r="O146">
        <v>1</v>
      </c>
      <c r="P146">
        <v>125.08</v>
      </c>
      <c r="Q146">
        <v>19910000000000</v>
      </c>
      <c r="R146">
        <v>77</v>
      </c>
      <c r="S146">
        <v>9.4</v>
      </c>
      <c r="T146">
        <v>59.2</v>
      </c>
      <c r="U146">
        <v>1397715000</v>
      </c>
      <c r="V146" t="e">
        <v>#REF!</v>
      </c>
      <c r="W146" t="e">
        <v>#REF!</v>
      </c>
    </row>
    <row r="147" spans="1:23" x14ac:dyDescent="0.55000000000000004">
      <c r="A147">
        <v>151</v>
      </c>
      <c r="B147" t="s">
        <v>21</v>
      </c>
      <c r="C147" t="s">
        <v>634</v>
      </c>
      <c r="D147" t="s">
        <v>30</v>
      </c>
      <c r="E147" t="s">
        <v>635</v>
      </c>
      <c r="F147" t="s">
        <v>636</v>
      </c>
      <c r="G147" t="s">
        <v>21</v>
      </c>
      <c r="H147" t="b">
        <v>1</v>
      </c>
      <c r="I147" t="s">
        <v>1755</v>
      </c>
      <c r="J147" t="s">
        <v>637</v>
      </c>
      <c r="K147" t="s">
        <v>61</v>
      </c>
      <c r="L147">
        <v>11400</v>
      </c>
      <c r="M147">
        <v>1972</v>
      </c>
      <c r="N147">
        <v>7</v>
      </c>
      <c r="O147">
        <v>21</v>
      </c>
      <c r="P147">
        <v>117.24</v>
      </c>
      <c r="Q147">
        <v>21427700000000</v>
      </c>
      <c r="R147">
        <v>78.5</v>
      </c>
      <c r="S147">
        <v>9.6</v>
      </c>
      <c r="T147">
        <v>36.6</v>
      </c>
      <c r="U147">
        <v>328239523</v>
      </c>
      <c r="V147" t="e">
        <v>#REF!</v>
      </c>
      <c r="W147" t="e">
        <v>#REF!</v>
      </c>
    </row>
    <row r="148" spans="1:23" x14ac:dyDescent="0.55000000000000004">
      <c r="A148">
        <v>153</v>
      </c>
      <c r="B148" t="s">
        <v>46</v>
      </c>
      <c r="C148" t="s">
        <v>638</v>
      </c>
      <c r="D148" t="s">
        <v>30</v>
      </c>
      <c r="E148" t="s">
        <v>58</v>
      </c>
      <c r="F148" t="s">
        <v>192</v>
      </c>
      <c r="G148" t="s">
        <v>46</v>
      </c>
      <c r="H148" t="b">
        <v>1</v>
      </c>
      <c r="I148" t="s">
        <v>1755</v>
      </c>
      <c r="J148" t="s">
        <v>639</v>
      </c>
      <c r="K148" t="s">
        <v>640</v>
      </c>
      <c r="L148">
        <v>11300</v>
      </c>
      <c r="M148">
        <v>1948</v>
      </c>
      <c r="N148">
        <v>9</v>
      </c>
      <c r="O148">
        <v>30</v>
      </c>
      <c r="P148">
        <v>117.24</v>
      </c>
      <c r="Q148">
        <v>21427700000000</v>
      </c>
      <c r="R148">
        <v>78.5</v>
      </c>
      <c r="S148">
        <v>9.6</v>
      </c>
      <c r="T148">
        <v>36.6</v>
      </c>
      <c r="U148">
        <v>328239523</v>
      </c>
      <c r="V148" t="e">
        <v>#REF!</v>
      </c>
      <c r="W148" t="e">
        <v>#REF!</v>
      </c>
    </row>
    <row r="149" spans="1:23" x14ac:dyDescent="0.55000000000000004">
      <c r="A149">
        <v>153</v>
      </c>
      <c r="B149" t="s">
        <v>235</v>
      </c>
      <c r="C149" t="s">
        <v>641</v>
      </c>
      <c r="D149" t="s">
        <v>640</v>
      </c>
      <c r="E149" t="s">
        <v>642</v>
      </c>
      <c r="F149" t="s">
        <v>643</v>
      </c>
      <c r="G149" t="s">
        <v>235</v>
      </c>
      <c r="H149" t="b">
        <v>1</v>
      </c>
      <c r="I149" t="s">
        <v>1755</v>
      </c>
      <c r="J149" t="s">
        <v>644</v>
      </c>
      <c r="K149" t="s">
        <v>645</v>
      </c>
      <c r="L149">
        <v>11300</v>
      </c>
      <c r="M149">
        <v>1953</v>
      </c>
      <c r="N149">
        <v>9</v>
      </c>
      <c r="O149">
        <v>8</v>
      </c>
      <c r="P149">
        <v>108.15</v>
      </c>
      <c r="Q149">
        <v>395098666122</v>
      </c>
      <c r="R149">
        <v>82.8</v>
      </c>
      <c r="S149">
        <v>23.1</v>
      </c>
      <c r="T149">
        <v>25.3</v>
      </c>
      <c r="U149">
        <v>9053300</v>
      </c>
      <c r="V149" t="e">
        <v>#REF!</v>
      </c>
      <c r="W149" t="e">
        <v>#REF!</v>
      </c>
    </row>
    <row r="150" spans="1:23" x14ac:dyDescent="0.55000000000000004">
      <c r="A150">
        <v>153</v>
      </c>
      <c r="B150" t="s">
        <v>235</v>
      </c>
      <c r="C150" t="s">
        <v>646</v>
      </c>
      <c r="D150" t="s">
        <v>259</v>
      </c>
      <c r="E150" t="s">
        <v>647</v>
      </c>
      <c r="F150" t="s">
        <v>235</v>
      </c>
      <c r="G150" t="s">
        <v>235</v>
      </c>
      <c r="H150" t="b">
        <v>0</v>
      </c>
      <c r="I150" t="s">
        <v>1755</v>
      </c>
      <c r="J150" t="s">
        <v>648</v>
      </c>
      <c r="K150" t="s">
        <v>649</v>
      </c>
      <c r="L150">
        <v>11300</v>
      </c>
      <c r="M150">
        <v>1960</v>
      </c>
      <c r="N150">
        <v>4</v>
      </c>
      <c r="O150">
        <v>11</v>
      </c>
      <c r="P150">
        <v>119.8</v>
      </c>
      <c r="Q150">
        <v>1392680589329</v>
      </c>
      <c r="R150">
        <v>82.7</v>
      </c>
      <c r="S150">
        <v>23</v>
      </c>
      <c r="T150">
        <v>47.4</v>
      </c>
      <c r="U150">
        <v>25766605</v>
      </c>
      <c r="V150" t="e">
        <v>#REF!</v>
      </c>
      <c r="W150" t="e">
        <v>#REF!</v>
      </c>
    </row>
    <row r="151" spans="1:23" x14ac:dyDescent="0.55000000000000004">
      <c r="A151">
        <v>153</v>
      </c>
      <c r="B151" t="s">
        <v>46</v>
      </c>
      <c r="C151" t="s">
        <v>650</v>
      </c>
      <c r="D151" t="s">
        <v>160</v>
      </c>
      <c r="E151" t="s">
        <v>651</v>
      </c>
      <c r="F151" t="s">
        <v>249</v>
      </c>
      <c r="G151" t="s">
        <v>46</v>
      </c>
      <c r="H151" t="b">
        <v>1</v>
      </c>
      <c r="I151" t="s">
        <v>1755</v>
      </c>
      <c r="J151" t="s">
        <v>652</v>
      </c>
      <c r="K151" t="s">
        <v>596</v>
      </c>
      <c r="L151">
        <v>11300</v>
      </c>
      <c r="M151">
        <v>1965</v>
      </c>
      <c r="N151">
        <v>5</v>
      </c>
      <c r="O151">
        <v>3</v>
      </c>
      <c r="P151">
        <v>99.55</v>
      </c>
      <c r="Q151">
        <v>703082435360</v>
      </c>
      <c r="R151">
        <v>83.6</v>
      </c>
      <c r="S151">
        <v>10.1</v>
      </c>
      <c r="T151">
        <v>28.8</v>
      </c>
      <c r="U151">
        <v>8574832</v>
      </c>
      <c r="V151" t="e">
        <v>#REF!</v>
      </c>
      <c r="W151" t="e">
        <v>#REF!</v>
      </c>
    </row>
    <row r="152" spans="1:23" x14ac:dyDescent="0.55000000000000004">
      <c r="A152">
        <v>157</v>
      </c>
      <c r="B152" t="s">
        <v>21</v>
      </c>
      <c r="C152" t="s">
        <v>653</v>
      </c>
      <c r="D152" t="s">
        <v>654</v>
      </c>
      <c r="E152" t="s">
        <v>655</v>
      </c>
      <c r="F152" t="s">
        <v>155</v>
      </c>
      <c r="G152" t="s">
        <v>21</v>
      </c>
      <c r="H152" t="b">
        <v>1</v>
      </c>
      <c r="I152" t="s">
        <v>1755</v>
      </c>
      <c r="J152" t="s">
        <v>656</v>
      </c>
      <c r="K152" t="s">
        <v>657</v>
      </c>
      <c r="L152">
        <v>11100</v>
      </c>
      <c r="M152">
        <v>1934</v>
      </c>
      <c r="N152">
        <v>7</v>
      </c>
      <c r="O152">
        <v>11</v>
      </c>
      <c r="P152">
        <v>110.62</v>
      </c>
      <c r="Q152">
        <v>2001244392042</v>
      </c>
      <c r="R152">
        <v>82.9</v>
      </c>
      <c r="S152">
        <v>24.3</v>
      </c>
      <c r="T152">
        <v>59.1</v>
      </c>
      <c r="U152">
        <v>60297396</v>
      </c>
      <c r="V152" t="e">
        <v>#REF!</v>
      </c>
      <c r="W152" t="e">
        <v>#REF!</v>
      </c>
    </row>
    <row r="153" spans="1:23" x14ac:dyDescent="0.55000000000000004">
      <c r="A153">
        <v>157</v>
      </c>
      <c r="B153" t="s">
        <v>21</v>
      </c>
      <c r="C153" t="s">
        <v>658</v>
      </c>
      <c r="D153" t="s">
        <v>659</v>
      </c>
      <c r="E153" t="s">
        <v>660</v>
      </c>
      <c r="F153" t="s">
        <v>155</v>
      </c>
      <c r="G153" t="s">
        <v>21</v>
      </c>
      <c r="H153" t="b">
        <v>0</v>
      </c>
      <c r="I153" t="s">
        <v>1755</v>
      </c>
      <c r="J153" t="s">
        <v>455</v>
      </c>
      <c r="K153" t="s">
        <v>661</v>
      </c>
      <c r="L153">
        <v>11100</v>
      </c>
      <c r="M153">
        <v>1950</v>
      </c>
      <c r="N153">
        <v>6</v>
      </c>
      <c r="O153">
        <v>1</v>
      </c>
      <c r="P153">
        <v>158.93</v>
      </c>
      <c r="Q153">
        <v>351431649241</v>
      </c>
      <c r="R153">
        <v>63.9</v>
      </c>
      <c r="S153">
        <v>27.5</v>
      </c>
      <c r="T153">
        <v>29.2</v>
      </c>
      <c r="U153">
        <v>58558270</v>
      </c>
      <c r="V153" t="e">
        <v>#REF!</v>
      </c>
      <c r="W153" t="e">
        <v>#REF!</v>
      </c>
    </row>
    <row r="154" spans="1:23" x14ac:dyDescent="0.55000000000000004">
      <c r="A154">
        <v>159</v>
      </c>
      <c r="B154" t="s">
        <v>35</v>
      </c>
      <c r="C154" t="s">
        <v>662</v>
      </c>
      <c r="D154" t="s">
        <v>98</v>
      </c>
      <c r="E154" t="s">
        <v>180</v>
      </c>
      <c r="F154" t="s">
        <v>181</v>
      </c>
      <c r="G154" t="s">
        <v>35</v>
      </c>
      <c r="H154" t="b">
        <v>1</v>
      </c>
      <c r="I154" t="s">
        <v>1755</v>
      </c>
      <c r="J154" t="s">
        <v>146</v>
      </c>
      <c r="K154" t="s">
        <v>663</v>
      </c>
      <c r="L154">
        <v>11000</v>
      </c>
      <c r="M154">
        <v>1972</v>
      </c>
      <c r="N154">
        <v>1</v>
      </c>
      <c r="O154">
        <v>1</v>
      </c>
      <c r="P154">
        <v>125.08</v>
      </c>
      <c r="Q154">
        <v>19910000000000</v>
      </c>
      <c r="R154">
        <v>77</v>
      </c>
      <c r="S154">
        <v>9.4</v>
      </c>
      <c r="T154">
        <v>59.2</v>
      </c>
      <c r="U154">
        <v>1397715000</v>
      </c>
      <c r="V154" t="e">
        <v>#REF!</v>
      </c>
      <c r="W154" t="e">
        <v>#REF!</v>
      </c>
    </row>
    <row r="155" spans="1:23" x14ac:dyDescent="0.55000000000000004">
      <c r="A155">
        <v>161</v>
      </c>
      <c r="B155" t="s">
        <v>46</v>
      </c>
      <c r="C155" t="s">
        <v>664</v>
      </c>
      <c r="D155" t="s">
        <v>30</v>
      </c>
      <c r="E155" t="s">
        <v>665</v>
      </c>
      <c r="F155" t="s">
        <v>666</v>
      </c>
      <c r="G155" t="s">
        <v>46</v>
      </c>
      <c r="H155" t="b">
        <v>0</v>
      </c>
      <c r="I155" t="s">
        <v>1755</v>
      </c>
      <c r="J155" t="s">
        <v>667</v>
      </c>
      <c r="K155" t="s">
        <v>668</v>
      </c>
      <c r="L155">
        <v>10900</v>
      </c>
      <c r="M155">
        <v>1939</v>
      </c>
      <c r="N155">
        <v>12</v>
      </c>
      <c r="O155">
        <v>28</v>
      </c>
      <c r="P155">
        <v>117.24</v>
      </c>
      <c r="Q155">
        <v>21427700000000</v>
      </c>
      <c r="R155">
        <v>78.5</v>
      </c>
      <c r="S155">
        <v>9.6</v>
      </c>
      <c r="T155">
        <v>36.6</v>
      </c>
      <c r="U155">
        <v>328239523</v>
      </c>
      <c r="V155" t="e">
        <v>#REF!</v>
      </c>
      <c r="W155" t="e">
        <v>#REF!</v>
      </c>
    </row>
    <row r="156" spans="1:23" x14ac:dyDescent="0.55000000000000004">
      <c r="A156">
        <v>161</v>
      </c>
      <c r="B156" t="s">
        <v>21</v>
      </c>
      <c r="C156" t="s">
        <v>669</v>
      </c>
      <c r="D156" t="s">
        <v>30</v>
      </c>
      <c r="E156" t="s">
        <v>413</v>
      </c>
      <c r="F156" t="s">
        <v>670</v>
      </c>
      <c r="G156" t="s">
        <v>21</v>
      </c>
      <c r="H156" t="b">
        <v>1</v>
      </c>
      <c r="I156" t="s">
        <v>1756</v>
      </c>
      <c r="J156" t="s">
        <v>671</v>
      </c>
      <c r="K156" t="s">
        <v>672</v>
      </c>
      <c r="L156">
        <v>10900</v>
      </c>
      <c r="M156">
        <v>1937</v>
      </c>
      <c r="N156">
        <v>6</v>
      </c>
      <c r="O156">
        <v>17</v>
      </c>
      <c r="P156">
        <v>117.24</v>
      </c>
      <c r="Q156">
        <v>21427700000000</v>
      </c>
      <c r="R156">
        <v>78.5</v>
      </c>
      <c r="S156">
        <v>9.6</v>
      </c>
      <c r="T156">
        <v>36.6</v>
      </c>
      <c r="U156">
        <v>328239523</v>
      </c>
      <c r="V156" t="e">
        <v>#REF!</v>
      </c>
      <c r="W156" t="e">
        <v>#REF!</v>
      </c>
    </row>
    <row r="157" spans="1:23" x14ac:dyDescent="0.55000000000000004">
      <c r="A157">
        <v>161</v>
      </c>
      <c r="B157" t="s">
        <v>21</v>
      </c>
      <c r="C157" t="s">
        <v>673</v>
      </c>
      <c r="D157" t="s">
        <v>64</v>
      </c>
      <c r="E157" t="s">
        <v>65</v>
      </c>
      <c r="F157" t="s">
        <v>674</v>
      </c>
      <c r="G157" t="s">
        <v>21</v>
      </c>
      <c r="H157" t="b">
        <v>0</v>
      </c>
      <c r="I157" t="s">
        <v>1755</v>
      </c>
      <c r="J157" t="s">
        <v>675</v>
      </c>
      <c r="K157" t="s">
        <v>676</v>
      </c>
      <c r="L157">
        <v>10900</v>
      </c>
      <c r="M157">
        <v>1955</v>
      </c>
      <c r="N157">
        <v>10</v>
      </c>
      <c r="O157">
        <v>19</v>
      </c>
      <c r="P157">
        <v>141.54</v>
      </c>
      <c r="Q157">
        <v>1258286717125</v>
      </c>
      <c r="R157">
        <v>75</v>
      </c>
      <c r="S157">
        <v>13.1</v>
      </c>
      <c r="T157">
        <v>55.1</v>
      </c>
      <c r="U157">
        <v>126014024</v>
      </c>
      <c r="V157" t="e">
        <v>#REF!</v>
      </c>
      <c r="W157" t="e">
        <v>#REF!</v>
      </c>
    </row>
    <row r="158" spans="1:23" x14ac:dyDescent="0.55000000000000004">
      <c r="A158">
        <v>164</v>
      </c>
      <c r="B158" t="s">
        <v>56</v>
      </c>
      <c r="C158" t="s">
        <v>677</v>
      </c>
      <c r="D158" t="s">
        <v>30</v>
      </c>
      <c r="E158" t="s">
        <v>58</v>
      </c>
      <c r="F158" t="s">
        <v>127</v>
      </c>
      <c r="G158" t="s">
        <v>56</v>
      </c>
      <c r="H158" t="b">
        <v>0</v>
      </c>
      <c r="I158" t="s">
        <v>1755</v>
      </c>
      <c r="J158" t="s">
        <v>678</v>
      </c>
      <c r="K158" t="s">
        <v>447</v>
      </c>
      <c r="L158">
        <v>10700</v>
      </c>
      <c r="M158">
        <v>1929</v>
      </c>
      <c r="N158">
        <v>8</v>
      </c>
      <c r="O158">
        <v>5</v>
      </c>
      <c r="P158">
        <v>117.24</v>
      </c>
      <c r="Q158">
        <v>21427700000000</v>
      </c>
      <c r="R158">
        <v>78.5</v>
      </c>
      <c r="S158">
        <v>9.6</v>
      </c>
      <c r="T158">
        <v>36.6</v>
      </c>
      <c r="U158">
        <v>328239523</v>
      </c>
      <c r="V158" t="e">
        <v>#REF!</v>
      </c>
      <c r="W158" t="e">
        <v>#REF!</v>
      </c>
    </row>
    <row r="159" spans="1:23" x14ac:dyDescent="0.55000000000000004">
      <c r="A159">
        <v>165</v>
      </c>
      <c r="B159" t="s">
        <v>565</v>
      </c>
      <c r="C159" t="s">
        <v>679</v>
      </c>
      <c r="D159" t="s">
        <v>30</v>
      </c>
      <c r="E159" t="s">
        <v>680</v>
      </c>
      <c r="F159" t="s">
        <v>681</v>
      </c>
      <c r="G159" t="s">
        <v>565</v>
      </c>
      <c r="H159" t="b">
        <v>1</v>
      </c>
      <c r="I159" t="s">
        <v>1755</v>
      </c>
      <c r="J159" t="s">
        <v>682</v>
      </c>
      <c r="K159" t="s">
        <v>502</v>
      </c>
      <c r="L159">
        <v>10600</v>
      </c>
      <c r="M159">
        <v>1941</v>
      </c>
      <c r="N159">
        <v>6</v>
      </c>
      <c r="O159">
        <v>5</v>
      </c>
      <c r="P159">
        <v>117.24</v>
      </c>
      <c r="Q159">
        <v>21427700000000</v>
      </c>
      <c r="R159">
        <v>78.5</v>
      </c>
      <c r="S159">
        <v>9.6</v>
      </c>
      <c r="T159">
        <v>36.6</v>
      </c>
      <c r="U159">
        <v>328239523</v>
      </c>
      <c r="V159" t="e">
        <v>#REF!</v>
      </c>
      <c r="W159" t="e">
        <v>#REF!</v>
      </c>
    </row>
    <row r="160" spans="1:23" x14ac:dyDescent="0.55000000000000004">
      <c r="A160">
        <v>165</v>
      </c>
      <c r="B160" t="s">
        <v>96</v>
      </c>
      <c r="C160" t="s">
        <v>683</v>
      </c>
      <c r="D160" t="s">
        <v>684</v>
      </c>
      <c r="E160" t="s">
        <v>685</v>
      </c>
      <c r="F160" t="s">
        <v>491</v>
      </c>
      <c r="G160" t="s">
        <v>96</v>
      </c>
      <c r="H160" t="b">
        <v>1</v>
      </c>
      <c r="I160" t="s">
        <v>1755</v>
      </c>
      <c r="J160" t="s">
        <v>686</v>
      </c>
      <c r="K160" t="s">
        <v>687</v>
      </c>
      <c r="L160">
        <v>10600</v>
      </c>
      <c r="M160">
        <v>1950</v>
      </c>
      <c r="N160">
        <v>1</v>
      </c>
      <c r="O160">
        <v>1</v>
      </c>
      <c r="P160">
        <v>167.4</v>
      </c>
      <c r="Q160">
        <v>1839758040766</v>
      </c>
      <c r="R160">
        <v>75.7</v>
      </c>
      <c r="S160">
        <v>14.2</v>
      </c>
      <c r="T160">
        <v>65.099999999999994</v>
      </c>
      <c r="U160">
        <v>212559417</v>
      </c>
      <c r="V160" t="e">
        <v>#REF!</v>
      </c>
      <c r="W160" t="e">
        <v>#REF!</v>
      </c>
    </row>
    <row r="161" spans="1:23" x14ac:dyDescent="0.55000000000000004">
      <c r="A161">
        <v>167</v>
      </c>
      <c r="B161" t="s">
        <v>46</v>
      </c>
      <c r="C161" t="s">
        <v>688</v>
      </c>
      <c r="D161" t="s">
        <v>309</v>
      </c>
      <c r="E161" t="s">
        <v>310</v>
      </c>
      <c r="F161" t="s">
        <v>689</v>
      </c>
      <c r="G161" t="s">
        <v>46</v>
      </c>
      <c r="H161" t="b">
        <v>1</v>
      </c>
      <c r="I161" t="s">
        <v>1755</v>
      </c>
      <c r="J161" t="s">
        <v>690</v>
      </c>
      <c r="K161" t="s">
        <v>691</v>
      </c>
      <c r="L161">
        <v>10500</v>
      </c>
      <c r="M161">
        <v>1966</v>
      </c>
      <c r="N161">
        <v>3</v>
      </c>
      <c r="O161">
        <v>12</v>
      </c>
      <c r="P161">
        <v>180.75</v>
      </c>
      <c r="Q161">
        <v>1699876578871</v>
      </c>
      <c r="R161">
        <v>72.7</v>
      </c>
      <c r="S161">
        <v>11.4</v>
      </c>
      <c r="T161">
        <v>46.2</v>
      </c>
      <c r="U161">
        <v>144373535</v>
      </c>
      <c r="V161" t="e">
        <v>#REF!</v>
      </c>
      <c r="W161" t="e">
        <v>#REF!</v>
      </c>
    </row>
    <row r="162" spans="1:23" x14ac:dyDescent="0.55000000000000004">
      <c r="A162">
        <v>167</v>
      </c>
      <c r="B162" t="s">
        <v>21</v>
      </c>
      <c r="C162" t="s">
        <v>692</v>
      </c>
      <c r="D162" t="s">
        <v>98</v>
      </c>
      <c r="E162" t="s">
        <v>577</v>
      </c>
      <c r="F162" t="s">
        <v>232</v>
      </c>
      <c r="G162" t="s">
        <v>21</v>
      </c>
      <c r="H162" t="b">
        <v>1</v>
      </c>
      <c r="I162" t="s">
        <v>1755</v>
      </c>
      <c r="J162" t="s">
        <v>526</v>
      </c>
      <c r="K162" t="s">
        <v>693</v>
      </c>
      <c r="L162">
        <v>10500</v>
      </c>
      <c r="M162">
        <v>1984</v>
      </c>
      <c r="N162">
        <v>1</v>
      </c>
      <c r="O162">
        <v>1</v>
      </c>
      <c r="P162">
        <v>125.08</v>
      </c>
      <c r="Q162">
        <v>19910000000000</v>
      </c>
      <c r="R162">
        <v>77</v>
      </c>
      <c r="S162">
        <v>9.4</v>
      </c>
      <c r="T162">
        <v>59.2</v>
      </c>
      <c r="U162">
        <v>1397715000</v>
      </c>
      <c r="V162" t="e">
        <v>#REF!</v>
      </c>
      <c r="W162" t="e">
        <v>#REF!</v>
      </c>
    </row>
    <row r="163" spans="1:23" x14ac:dyDescent="0.55000000000000004">
      <c r="A163">
        <v>167</v>
      </c>
      <c r="B163" t="s">
        <v>46</v>
      </c>
      <c r="C163" t="s">
        <v>694</v>
      </c>
      <c r="D163" t="s">
        <v>289</v>
      </c>
      <c r="E163" t="s">
        <v>620</v>
      </c>
      <c r="F163" t="s">
        <v>695</v>
      </c>
      <c r="G163" t="s">
        <v>46</v>
      </c>
      <c r="H163" t="b">
        <v>1</v>
      </c>
      <c r="I163" t="s">
        <v>1755</v>
      </c>
      <c r="J163" t="s">
        <v>696</v>
      </c>
      <c r="K163" t="s">
        <v>697</v>
      </c>
      <c r="L163">
        <v>10500</v>
      </c>
      <c r="M163">
        <v>1977</v>
      </c>
      <c r="N163">
        <v>9</v>
      </c>
      <c r="O163">
        <v>10</v>
      </c>
      <c r="P163">
        <v>114.52</v>
      </c>
      <c r="Q163">
        <v>421142267938</v>
      </c>
      <c r="R163">
        <v>77.8</v>
      </c>
      <c r="S163">
        <v>0.1</v>
      </c>
      <c r="T163">
        <v>15.9</v>
      </c>
      <c r="U163">
        <v>9770529</v>
      </c>
      <c r="V163" t="e">
        <v>#REF!</v>
      </c>
      <c r="W163" t="e">
        <v>#REF!</v>
      </c>
    </row>
    <row r="164" spans="1:23" x14ac:dyDescent="0.55000000000000004">
      <c r="A164">
        <v>170</v>
      </c>
      <c r="B164" t="s">
        <v>46</v>
      </c>
      <c r="C164" t="s">
        <v>698</v>
      </c>
      <c r="D164" t="s">
        <v>30</v>
      </c>
      <c r="E164" t="s">
        <v>567</v>
      </c>
      <c r="F164" t="s">
        <v>699</v>
      </c>
      <c r="G164" t="s">
        <v>46</v>
      </c>
      <c r="H164" t="b">
        <v>1</v>
      </c>
      <c r="I164" t="s">
        <v>1755</v>
      </c>
      <c r="J164" t="s">
        <v>700</v>
      </c>
      <c r="K164" t="s">
        <v>392</v>
      </c>
      <c r="L164">
        <v>10300</v>
      </c>
      <c r="M164">
        <v>1952</v>
      </c>
      <c r="N164">
        <v>11</v>
      </c>
      <c r="O164">
        <v>29</v>
      </c>
      <c r="P164">
        <v>117.24</v>
      </c>
      <c r="Q164">
        <v>21427700000000</v>
      </c>
      <c r="R164">
        <v>78.5</v>
      </c>
      <c r="S164">
        <v>9.6</v>
      </c>
      <c r="T164">
        <v>36.6</v>
      </c>
      <c r="U164">
        <v>328239523</v>
      </c>
      <c r="V164" t="e">
        <v>#REF!</v>
      </c>
      <c r="W164" t="e">
        <v>#REF!</v>
      </c>
    </row>
    <row r="165" spans="1:23" x14ac:dyDescent="0.55000000000000004">
      <c r="A165">
        <v>171</v>
      </c>
      <c r="B165" t="s">
        <v>35</v>
      </c>
      <c r="C165" t="s">
        <v>701</v>
      </c>
      <c r="D165" t="s">
        <v>259</v>
      </c>
      <c r="E165" t="s">
        <v>582</v>
      </c>
      <c r="F165" t="s">
        <v>702</v>
      </c>
      <c r="G165" t="s">
        <v>35</v>
      </c>
      <c r="H165" t="b">
        <v>1</v>
      </c>
      <c r="I165" t="s">
        <v>1755</v>
      </c>
      <c r="J165" t="s">
        <v>703</v>
      </c>
      <c r="K165" t="s">
        <v>704</v>
      </c>
      <c r="L165">
        <v>10200</v>
      </c>
      <c r="M165">
        <v>1979</v>
      </c>
      <c r="N165">
        <v>11</v>
      </c>
      <c r="O165">
        <v>17</v>
      </c>
      <c r="P165">
        <v>119.8</v>
      </c>
      <c r="Q165">
        <v>1392680589329</v>
      </c>
      <c r="R165">
        <v>82.7</v>
      </c>
      <c r="S165">
        <v>23</v>
      </c>
      <c r="T165">
        <v>47.4</v>
      </c>
      <c r="U165">
        <v>25766605</v>
      </c>
      <c r="V165" t="e">
        <v>#REF!</v>
      </c>
      <c r="W165" t="e">
        <v>#REF!</v>
      </c>
    </row>
    <row r="166" spans="1:23" x14ac:dyDescent="0.55000000000000004">
      <c r="A166">
        <v>171</v>
      </c>
      <c r="B166" t="s">
        <v>331</v>
      </c>
      <c r="C166" t="s">
        <v>705</v>
      </c>
      <c r="D166" t="s">
        <v>30</v>
      </c>
      <c r="E166" t="s">
        <v>706</v>
      </c>
      <c r="F166" t="s">
        <v>525</v>
      </c>
      <c r="G166" t="s">
        <v>331</v>
      </c>
      <c r="H166" t="b">
        <v>0</v>
      </c>
      <c r="I166" t="s">
        <v>1755</v>
      </c>
      <c r="J166" t="s">
        <v>707</v>
      </c>
      <c r="K166" t="s">
        <v>437</v>
      </c>
      <c r="L166">
        <v>10200</v>
      </c>
      <c r="M166">
        <v>1962</v>
      </c>
      <c r="N166">
        <v>8</v>
      </c>
      <c r="O166">
        <v>19</v>
      </c>
      <c r="P166">
        <v>117.24</v>
      </c>
      <c r="Q166">
        <v>21427700000000</v>
      </c>
      <c r="R166">
        <v>78.5</v>
      </c>
      <c r="S166">
        <v>9.6</v>
      </c>
      <c r="T166">
        <v>36.6</v>
      </c>
      <c r="U166">
        <v>328239523</v>
      </c>
      <c r="V166" t="e">
        <v>#REF!</v>
      </c>
      <c r="W166" t="e">
        <v>#REF!</v>
      </c>
    </row>
    <row r="167" spans="1:23" x14ac:dyDescent="0.55000000000000004">
      <c r="A167">
        <v>171</v>
      </c>
      <c r="B167" t="s">
        <v>35</v>
      </c>
      <c r="C167" t="s">
        <v>708</v>
      </c>
      <c r="D167" t="s">
        <v>30</v>
      </c>
      <c r="E167" t="s">
        <v>709</v>
      </c>
      <c r="F167" t="s">
        <v>710</v>
      </c>
      <c r="G167" t="s">
        <v>35</v>
      </c>
      <c r="H167" t="b">
        <v>1</v>
      </c>
      <c r="I167" t="s">
        <v>1755</v>
      </c>
      <c r="J167" t="s">
        <v>711</v>
      </c>
      <c r="K167" t="s">
        <v>129</v>
      </c>
      <c r="L167">
        <v>10200</v>
      </c>
      <c r="M167">
        <v>1940</v>
      </c>
      <c r="N167">
        <v>9</v>
      </c>
      <c r="O167">
        <v>21</v>
      </c>
      <c r="P167">
        <v>117.24</v>
      </c>
      <c r="Q167">
        <v>21427700000000</v>
      </c>
      <c r="R167">
        <v>78.5</v>
      </c>
      <c r="S167">
        <v>9.6</v>
      </c>
      <c r="T167">
        <v>36.6</v>
      </c>
      <c r="U167">
        <v>328239523</v>
      </c>
      <c r="V167" t="e">
        <v>#REF!</v>
      </c>
      <c r="W167" t="e">
        <v>#REF!</v>
      </c>
    </row>
    <row r="168" spans="1:23" x14ac:dyDescent="0.55000000000000004">
      <c r="A168">
        <v>171</v>
      </c>
      <c r="B168" t="s">
        <v>276</v>
      </c>
      <c r="C168" t="s">
        <v>712</v>
      </c>
      <c r="D168" t="s">
        <v>30</v>
      </c>
      <c r="E168" t="s">
        <v>713</v>
      </c>
      <c r="F168" t="s">
        <v>383</v>
      </c>
      <c r="G168" t="s">
        <v>276</v>
      </c>
      <c r="H168" t="b">
        <v>1</v>
      </c>
      <c r="I168" t="s">
        <v>1755</v>
      </c>
      <c r="J168" t="s">
        <v>714</v>
      </c>
      <c r="K168" t="s">
        <v>715</v>
      </c>
      <c r="L168">
        <v>10200</v>
      </c>
      <c r="M168">
        <v>1959</v>
      </c>
      <c r="N168">
        <v>3</v>
      </c>
      <c r="O168">
        <v>5</v>
      </c>
      <c r="P168">
        <v>117.24</v>
      </c>
      <c r="Q168">
        <v>21427700000000</v>
      </c>
      <c r="R168">
        <v>78.5</v>
      </c>
      <c r="S168">
        <v>9.6</v>
      </c>
      <c r="T168">
        <v>36.6</v>
      </c>
      <c r="U168">
        <v>328239523</v>
      </c>
      <c r="V168" t="e">
        <v>#REF!</v>
      </c>
      <c r="W168" t="e">
        <v>#REF!</v>
      </c>
    </row>
    <row r="169" spans="1:23" x14ac:dyDescent="0.55000000000000004">
      <c r="A169">
        <v>171</v>
      </c>
      <c r="B169" t="s">
        <v>235</v>
      </c>
      <c r="C169" t="s">
        <v>716</v>
      </c>
      <c r="D169" t="s">
        <v>309</v>
      </c>
      <c r="E169" t="s">
        <v>717</v>
      </c>
      <c r="F169" t="s">
        <v>429</v>
      </c>
      <c r="G169" t="s">
        <v>235</v>
      </c>
      <c r="H169" t="b">
        <v>1</v>
      </c>
      <c r="I169" t="s">
        <v>1755</v>
      </c>
      <c r="J169" t="s">
        <v>718</v>
      </c>
      <c r="K169" t="s">
        <v>719</v>
      </c>
      <c r="L169">
        <v>10200</v>
      </c>
      <c r="M169">
        <v>1948</v>
      </c>
      <c r="N169">
        <v>10</v>
      </c>
      <c r="O169">
        <v>13</v>
      </c>
      <c r="P169">
        <v>180.75</v>
      </c>
      <c r="Q169">
        <v>1699876578871</v>
      </c>
      <c r="R169">
        <v>72.7</v>
      </c>
      <c r="S169">
        <v>11.4</v>
      </c>
      <c r="T169">
        <v>46.2</v>
      </c>
      <c r="U169">
        <v>144373535</v>
      </c>
      <c r="V169" t="e">
        <v>#REF!</v>
      </c>
      <c r="W169" t="e">
        <v>#REF!</v>
      </c>
    </row>
    <row r="170" spans="1:23" x14ac:dyDescent="0.55000000000000004">
      <c r="A170">
        <v>171</v>
      </c>
      <c r="B170" t="s">
        <v>35</v>
      </c>
      <c r="C170" t="s">
        <v>720</v>
      </c>
      <c r="D170" t="s">
        <v>532</v>
      </c>
      <c r="E170" t="s">
        <v>532</v>
      </c>
      <c r="F170" t="s">
        <v>104</v>
      </c>
      <c r="G170" t="s">
        <v>35</v>
      </c>
      <c r="H170" t="b">
        <v>1</v>
      </c>
      <c r="I170" t="s">
        <v>1755</v>
      </c>
      <c r="J170" t="s">
        <v>721</v>
      </c>
      <c r="K170" t="s">
        <v>722</v>
      </c>
      <c r="L170">
        <v>10200</v>
      </c>
      <c r="M170">
        <v>1982</v>
      </c>
      <c r="N170">
        <v>3</v>
      </c>
      <c r="O170">
        <v>19</v>
      </c>
      <c r="P170">
        <v>114.41</v>
      </c>
      <c r="Q170">
        <v>372062527489</v>
      </c>
      <c r="R170">
        <v>83.1</v>
      </c>
      <c r="S170">
        <v>13.1</v>
      </c>
      <c r="T170">
        <v>21</v>
      </c>
      <c r="U170">
        <v>5703569</v>
      </c>
      <c r="V170" t="e">
        <v>#REF!</v>
      </c>
      <c r="W170" t="e">
        <v>#REF!</v>
      </c>
    </row>
    <row r="171" spans="1:23" x14ac:dyDescent="0.55000000000000004">
      <c r="A171">
        <v>171</v>
      </c>
      <c r="B171" t="s">
        <v>28</v>
      </c>
      <c r="C171" t="s">
        <v>723</v>
      </c>
      <c r="D171" t="s">
        <v>149</v>
      </c>
      <c r="E171" t="s">
        <v>724</v>
      </c>
      <c r="F171" t="s">
        <v>610</v>
      </c>
      <c r="G171" t="s">
        <v>28</v>
      </c>
      <c r="H171" t="b">
        <v>0</v>
      </c>
      <c r="I171" t="s">
        <v>1755</v>
      </c>
      <c r="J171" t="s">
        <v>725</v>
      </c>
      <c r="K171" t="s">
        <v>726</v>
      </c>
      <c r="L171">
        <v>10200</v>
      </c>
      <c r="M171">
        <v>1964</v>
      </c>
      <c r="N171">
        <v>10</v>
      </c>
      <c r="O171">
        <v>19</v>
      </c>
      <c r="P171">
        <v>112.85</v>
      </c>
      <c r="Q171">
        <v>3845630030824</v>
      </c>
      <c r="R171">
        <v>80.900000000000006</v>
      </c>
      <c r="S171">
        <v>11.5</v>
      </c>
      <c r="T171">
        <v>48.8</v>
      </c>
      <c r="U171">
        <v>83132799</v>
      </c>
      <c r="V171" t="e">
        <v>#REF!</v>
      </c>
      <c r="W171" t="e">
        <v>#REF!</v>
      </c>
    </row>
    <row r="172" spans="1:23" x14ac:dyDescent="0.55000000000000004">
      <c r="A172">
        <v>171</v>
      </c>
      <c r="B172" t="s">
        <v>21</v>
      </c>
      <c r="C172" t="s">
        <v>727</v>
      </c>
      <c r="D172" t="s">
        <v>30</v>
      </c>
      <c r="E172" t="s">
        <v>177</v>
      </c>
      <c r="F172" t="s">
        <v>116</v>
      </c>
      <c r="G172" t="s">
        <v>21</v>
      </c>
      <c r="H172" t="b">
        <v>0</v>
      </c>
      <c r="I172" t="s">
        <v>1756</v>
      </c>
      <c r="J172" t="s">
        <v>117</v>
      </c>
      <c r="K172" t="s">
        <v>728</v>
      </c>
      <c r="L172">
        <v>10200</v>
      </c>
      <c r="M172">
        <v>1949</v>
      </c>
      <c r="N172">
        <v>2</v>
      </c>
      <c r="O172">
        <v>8</v>
      </c>
      <c r="P172">
        <v>117.24</v>
      </c>
      <c r="Q172">
        <v>21427700000000</v>
      </c>
      <c r="R172">
        <v>78.5</v>
      </c>
      <c r="S172">
        <v>9.6</v>
      </c>
      <c r="T172">
        <v>36.6</v>
      </c>
      <c r="U172">
        <v>328239523</v>
      </c>
      <c r="V172" t="e">
        <v>#REF!</v>
      </c>
      <c r="W172" t="e">
        <v>#REF!</v>
      </c>
    </row>
    <row r="173" spans="1:23" x14ac:dyDescent="0.55000000000000004">
      <c r="A173">
        <v>179</v>
      </c>
      <c r="B173" t="s">
        <v>35</v>
      </c>
      <c r="C173" t="s">
        <v>729</v>
      </c>
      <c r="D173" t="s">
        <v>259</v>
      </c>
      <c r="E173" t="s">
        <v>582</v>
      </c>
      <c r="F173" t="s">
        <v>702</v>
      </c>
      <c r="G173" t="s">
        <v>35</v>
      </c>
      <c r="H173" t="b">
        <v>1</v>
      </c>
      <c r="I173" t="s">
        <v>1755</v>
      </c>
      <c r="J173" t="s">
        <v>730</v>
      </c>
      <c r="K173" t="s">
        <v>301</v>
      </c>
      <c r="L173">
        <v>10100</v>
      </c>
      <c r="M173">
        <v>1979</v>
      </c>
      <c r="N173">
        <v>12</v>
      </c>
      <c r="O173">
        <v>17</v>
      </c>
      <c r="P173">
        <v>119.8</v>
      </c>
      <c r="Q173">
        <v>1392680589329</v>
      </c>
      <c r="R173">
        <v>82.7</v>
      </c>
      <c r="S173">
        <v>23</v>
      </c>
      <c r="T173">
        <v>47.4</v>
      </c>
      <c r="U173">
        <v>25766605</v>
      </c>
      <c r="V173" t="e">
        <v>#REF!</v>
      </c>
      <c r="W173" t="e">
        <v>#REF!</v>
      </c>
    </row>
    <row r="174" spans="1:23" x14ac:dyDescent="0.55000000000000004">
      <c r="A174">
        <v>179</v>
      </c>
      <c r="B174" t="s">
        <v>68</v>
      </c>
      <c r="C174" t="s">
        <v>731</v>
      </c>
      <c r="D174" t="s">
        <v>732</v>
      </c>
      <c r="E174" t="s">
        <v>733</v>
      </c>
      <c r="F174" t="s">
        <v>734</v>
      </c>
      <c r="G174" t="s">
        <v>68</v>
      </c>
      <c r="H174" t="b">
        <v>0</v>
      </c>
      <c r="I174" t="s">
        <v>1755</v>
      </c>
      <c r="J174" t="s">
        <v>735</v>
      </c>
      <c r="K174" t="s">
        <v>736</v>
      </c>
      <c r="L174">
        <v>10100</v>
      </c>
      <c r="M174">
        <v>1941</v>
      </c>
      <c r="N174">
        <v>8</v>
      </c>
      <c r="O174">
        <v>12</v>
      </c>
      <c r="P174">
        <v>121.46</v>
      </c>
      <c r="Q174">
        <v>364701517788</v>
      </c>
      <c r="R174">
        <v>76</v>
      </c>
      <c r="S174">
        <v>12</v>
      </c>
      <c r="T174">
        <v>38.700000000000003</v>
      </c>
      <c r="U174">
        <v>32447385</v>
      </c>
      <c r="V174" t="e">
        <v>#REF!</v>
      </c>
      <c r="W174" t="e">
        <v>#REF!</v>
      </c>
    </row>
    <row r="175" spans="1:23" x14ac:dyDescent="0.55000000000000004">
      <c r="A175">
        <v>179</v>
      </c>
      <c r="B175" t="s">
        <v>442</v>
      </c>
      <c r="C175" t="s">
        <v>737</v>
      </c>
      <c r="D175" t="s">
        <v>98</v>
      </c>
      <c r="E175" t="s">
        <v>144</v>
      </c>
      <c r="F175" t="s">
        <v>445</v>
      </c>
      <c r="G175" t="s">
        <v>442</v>
      </c>
      <c r="H175" t="b">
        <v>1</v>
      </c>
      <c r="I175" t="s">
        <v>1756</v>
      </c>
      <c r="J175" t="s">
        <v>738</v>
      </c>
      <c r="K175" t="s">
        <v>739</v>
      </c>
      <c r="L175">
        <v>10100</v>
      </c>
      <c r="M175">
        <v>1964</v>
      </c>
      <c r="N175">
        <v>1</v>
      </c>
      <c r="O175">
        <v>1</v>
      </c>
      <c r="P175">
        <v>125.08</v>
      </c>
      <c r="Q175">
        <v>19910000000000</v>
      </c>
      <c r="R175">
        <v>77</v>
      </c>
      <c r="S175">
        <v>9.4</v>
      </c>
      <c r="T175">
        <v>59.2</v>
      </c>
      <c r="U175">
        <v>1397715000</v>
      </c>
      <c r="V175" t="e">
        <v>#REF!</v>
      </c>
      <c r="W175" t="e">
        <v>#REF!</v>
      </c>
    </row>
    <row r="176" spans="1:23" x14ac:dyDescent="0.55000000000000004">
      <c r="A176">
        <v>182</v>
      </c>
      <c r="B176" t="s">
        <v>276</v>
      </c>
      <c r="C176" t="s">
        <v>740</v>
      </c>
      <c r="D176" t="s">
        <v>30</v>
      </c>
      <c r="E176" t="s">
        <v>741</v>
      </c>
      <c r="F176" t="s">
        <v>383</v>
      </c>
      <c r="G176" t="s">
        <v>276</v>
      </c>
      <c r="H176" t="b">
        <v>1</v>
      </c>
      <c r="I176" t="s">
        <v>1755</v>
      </c>
      <c r="J176" t="s">
        <v>742</v>
      </c>
      <c r="K176" t="s">
        <v>743</v>
      </c>
      <c r="L176">
        <v>10000</v>
      </c>
      <c r="M176">
        <v>1938</v>
      </c>
      <c r="N176">
        <v>3</v>
      </c>
      <c r="O176">
        <v>8</v>
      </c>
      <c r="P176">
        <v>117.24</v>
      </c>
      <c r="Q176">
        <v>21427700000000</v>
      </c>
      <c r="R176">
        <v>78.5</v>
      </c>
      <c r="S176">
        <v>9.6</v>
      </c>
      <c r="T176">
        <v>36.6</v>
      </c>
      <c r="U176">
        <v>328239523</v>
      </c>
      <c r="V176" t="e">
        <v>#REF!</v>
      </c>
      <c r="W176" t="e">
        <v>#REF!</v>
      </c>
    </row>
    <row r="177" spans="1:23" x14ac:dyDescent="0.55000000000000004">
      <c r="A177">
        <v>183</v>
      </c>
      <c r="B177" t="s">
        <v>361</v>
      </c>
      <c r="C177" t="s">
        <v>744</v>
      </c>
      <c r="D177" t="s">
        <v>98</v>
      </c>
      <c r="E177" t="s">
        <v>231</v>
      </c>
      <c r="F177" t="s">
        <v>68</v>
      </c>
      <c r="G177" t="s">
        <v>361</v>
      </c>
      <c r="H177" t="b">
        <v>1</v>
      </c>
      <c r="I177" t="s">
        <v>1755</v>
      </c>
      <c r="J177" t="s">
        <v>632</v>
      </c>
      <c r="K177" t="s">
        <v>745</v>
      </c>
      <c r="L177">
        <v>9900</v>
      </c>
      <c r="M177">
        <v>1948</v>
      </c>
      <c r="N177">
        <v>6</v>
      </c>
      <c r="O177">
        <v>1</v>
      </c>
      <c r="P177">
        <v>125.08</v>
      </c>
      <c r="Q177">
        <v>19910000000000</v>
      </c>
      <c r="R177">
        <v>77</v>
      </c>
      <c r="S177">
        <v>9.4</v>
      </c>
      <c r="T177">
        <v>59.2</v>
      </c>
      <c r="U177">
        <v>1397715000</v>
      </c>
      <c r="V177" t="e">
        <v>#REF!</v>
      </c>
      <c r="W177" t="e">
        <v>#REF!</v>
      </c>
    </row>
    <row r="178" spans="1:23" x14ac:dyDescent="0.55000000000000004">
      <c r="A178">
        <v>184</v>
      </c>
      <c r="B178" t="s">
        <v>68</v>
      </c>
      <c r="C178" t="s">
        <v>746</v>
      </c>
      <c r="D178" t="s">
        <v>289</v>
      </c>
      <c r="E178" t="s">
        <v>620</v>
      </c>
      <c r="F178" t="s">
        <v>135</v>
      </c>
      <c r="G178" t="s">
        <v>68</v>
      </c>
      <c r="H178" t="b">
        <v>1</v>
      </c>
      <c r="I178" t="s">
        <v>1755</v>
      </c>
      <c r="J178" t="s">
        <v>136</v>
      </c>
      <c r="K178" t="s">
        <v>747</v>
      </c>
      <c r="L178">
        <v>9800</v>
      </c>
      <c r="M178">
        <v>1949</v>
      </c>
      <c r="N178">
        <v>1</v>
      </c>
      <c r="O178">
        <v>10</v>
      </c>
      <c r="P178">
        <v>114.52</v>
      </c>
      <c r="Q178">
        <v>421142267938</v>
      </c>
      <c r="R178">
        <v>77.8</v>
      </c>
      <c r="S178">
        <v>0.1</v>
      </c>
      <c r="T178">
        <v>15.9</v>
      </c>
      <c r="U178">
        <v>9770529</v>
      </c>
      <c r="V178" t="e">
        <v>#REF!</v>
      </c>
      <c r="W178" t="e">
        <v>#REF!</v>
      </c>
    </row>
    <row r="179" spans="1:23" x14ac:dyDescent="0.55000000000000004">
      <c r="A179">
        <v>184</v>
      </c>
      <c r="B179" t="s">
        <v>21</v>
      </c>
      <c r="C179" t="s">
        <v>748</v>
      </c>
      <c r="D179" t="s">
        <v>160</v>
      </c>
      <c r="E179" t="s">
        <v>749</v>
      </c>
      <c r="F179" t="s">
        <v>750</v>
      </c>
      <c r="G179" t="s">
        <v>21</v>
      </c>
      <c r="H179" t="b">
        <v>0</v>
      </c>
      <c r="I179" t="s">
        <v>1755</v>
      </c>
      <c r="J179" t="s">
        <v>751</v>
      </c>
      <c r="K179" t="s">
        <v>752</v>
      </c>
      <c r="L179">
        <v>9800</v>
      </c>
      <c r="M179">
        <v>1943</v>
      </c>
      <c r="N179">
        <v>1</v>
      </c>
      <c r="O179">
        <v>29</v>
      </c>
      <c r="P179">
        <v>99.55</v>
      </c>
      <c r="Q179">
        <v>703082435360</v>
      </c>
      <c r="R179">
        <v>83.6</v>
      </c>
      <c r="S179">
        <v>10.1</v>
      </c>
      <c r="T179">
        <v>28.8</v>
      </c>
      <c r="U179">
        <v>8574832</v>
      </c>
      <c r="V179" t="e">
        <v>#REF!</v>
      </c>
      <c r="W179" t="e">
        <v>#REF!</v>
      </c>
    </row>
    <row r="180" spans="1:23" x14ac:dyDescent="0.55000000000000004">
      <c r="A180">
        <v>184</v>
      </c>
      <c r="B180" t="s">
        <v>158</v>
      </c>
      <c r="C180" t="s">
        <v>753</v>
      </c>
      <c r="D180" t="s">
        <v>23</v>
      </c>
      <c r="E180" t="s">
        <v>754</v>
      </c>
      <c r="F180" t="s">
        <v>162</v>
      </c>
      <c r="G180" t="s">
        <v>158</v>
      </c>
      <c r="H180" t="b">
        <v>0</v>
      </c>
      <c r="I180" t="s">
        <v>1755</v>
      </c>
      <c r="J180" t="s">
        <v>755</v>
      </c>
      <c r="K180" t="s">
        <v>756</v>
      </c>
      <c r="L180">
        <v>9800</v>
      </c>
      <c r="M180">
        <v>1971</v>
      </c>
      <c r="N180">
        <v>8</v>
      </c>
      <c r="O180">
        <v>10</v>
      </c>
      <c r="P180">
        <v>110.05</v>
      </c>
      <c r="Q180">
        <v>2715518274227</v>
      </c>
      <c r="R180">
        <v>82.5</v>
      </c>
      <c r="S180">
        <v>24.2</v>
      </c>
      <c r="T180">
        <v>60.7</v>
      </c>
      <c r="U180">
        <v>67059887</v>
      </c>
      <c r="V180" t="e">
        <v>#REF!</v>
      </c>
      <c r="W180" t="e">
        <v>#REF!</v>
      </c>
    </row>
    <row r="181" spans="1:23" x14ac:dyDescent="0.55000000000000004">
      <c r="A181">
        <v>184</v>
      </c>
      <c r="B181" t="s">
        <v>158</v>
      </c>
      <c r="C181" t="s">
        <v>757</v>
      </c>
      <c r="D181" t="s">
        <v>23</v>
      </c>
      <c r="E181" t="s">
        <v>754</v>
      </c>
      <c r="F181" t="s">
        <v>162</v>
      </c>
      <c r="G181" t="s">
        <v>158</v>
      </c>
      <c r="H181" t="b">
        <v>0</v>
      </c>
      <c r="I181" t="s">
        <v>1755</v>
      </c>
      <c r="J181" t="s">
        <v>755</v>
      </c>
      <c r="K181" t="s">
        <v>758</v>
      </c>
      <c r="L181">
        <v>9800</v>
      </c>
      <c r="M181">
        <v>1970</v>
      </c>
      <c r="N181">
        <v>3</v>
      </c>
      <c r="O181">
        <v>3</v>
      </c>
      <c r="P181">
        <v>110.05</v>
      </c>
      <c r="Q181">
        <v>2715518274227</v>
      </c>
      <c r="R181">
        <v>82.5</v>
      </c>
      <c r="S181">
        <v>24.2</v>
      </c>
      <c r="T181">
        <v>60.7</v>
      </c>
      <c r="U181">
        <v>67059887</v>
      </c>
      <c r="V181" t="e">
        <v>#REF!</v>
      </c>
      <c r="W181" t="e">
        <v>#REF!</v>
      </c>
    </row>
    <row r="182" spans="1:23" x14ac:dyDescent="0.55000000000000004">
      <c r="A182">
        <v>184</v>
      </c>
      <c r="B182" t="s">
        <v>158</v>
      </c>
      <c r="C182" t="s">
        <v>759</v>
      </c>
      <c r="D182" t="s">
        <v>23</v>
      </c>
      <c r="E182" t="s">
        <v>754</v>
      </c>
      <c r="F182" t="s">
        <v>162</v>
      </c>
      <c r="G182" t="s">
        <v>158</v>
      </c>
      <c r="H182" t="b">
        <v>0</v>
      </c>
      <c r="I182" t="s">
        <v>1756</v>
      </c>
      <c r="J182" t="s">
        <v>760</v>
      </c>
      <c r="K182" t="s">
        <v>761</v>
      </c>
      <c r="L182">
        <v>9800</v>
      </c>
      <c r="M182">
        <v>1968</v>
      </c>
      <c r="N182">
        <v>2</v>
      </c>
      <c r="O182">
        <v>1</v>
      </c>
      <c r="P182">
        <v>110.05</v>
      </c>
      <c r="Q182">
        <v>2715518274227</v>
      </c>
      <c r="R182">
        <v>82.5</v>
      </c>
      <c r="S182">
        <v>24.2</v>
      </c>
      <c r="T182">
        <v>60.7</v>
      </c>
      <c r="U182">
        <v>67059887</v>
      </c>
      <c r="V182" t="e">
        <v>#REF!</v>
      </c>
      <c r="W182" t="e">
        <v>#REF!</v>
      </c>
    </row>
    <row r="183" spans="1:23" x14ac:dyDescent="0.55000000000000004">
      <c r="A183">
        <v>184</v>
      </c>
      <c r="B183" t="s">
        <v>46</v>
      </c>
      <c r="C183" t="s">
        <v>762</v>
      </c>
      <c r="D183" t="s">
        <v>476</v>
      </c>
      <c r="E183" t="s">
        <v>477</v>
      </c>
      <c r="F183" t="s">
        <v>249</v>
      </c>
      <c r="G183" t="s">
        <v>46</v>
      </c>
      <c r="H183" t="b">
        <v>1</v>
      </c>
      <c r="I183" t="s">
        <v>1755</v>
      </c>
      <c r="J183" t="s">
        <v>763</v>
      </c>
      <c r="K183" t="s">
        <v>764</v>
      </c>
      <c r="L183">
        <v>9800</v>
      </c>
      <c r="M183">
        <v>1947</v>
      </c>
      <c r="N183">
        <v>5</v>
      </c>
      <c r="O183">
        <v>15</v>
      </c>
      <c r="P183">
        <v>110.51</v>
      </c>
      <c r="Q183">
        <v>530832908738</v>
      </c>
      <c r="R183">
        <v>82.5</v>
      </c>
      <c r="S183">
        <v>27.9</v>
      </c>
      <c r="T183">
        <v>49.1</v>
      </c>
      <c r="U183">
        <v>10285453</v>
      </c>
      <c r="V183" t="e">
        <v>#REF!</v>
      </c>
      <c r="W183" t="e">
        <v>#REF!</v>
      </c>
    </row>
    <row r="184" spans="1:23" x14ac:dyDescent="0.55000000000000004">
      <c r="A184">
        <v>190</v>
      </c>
      <c r="B184" t="s">
        <v>235</v>
      </c>
      <c r="C184" t="s">
        <v>765</v>
      </c>
      <c r="D184" t="s">
        <v>309</v>
      </c>
      <c r="E184" t="s">
        <v>310</v>
      </c>
      <c r="F184" t="s">
        <v>766</v>
      </c>
      <c r="G184" t="s">
        <v>235</v>
      </c>
      <c r="H184" t="b">
        <v>1</v>
      </c>
      <c r="I184" t="s">
        <v>1755</v>
      </c>
      <c r="J184" t="s">
        <v>767</v>
      </c>
      <c r="K184" t="s">
        <v>768</v>
      </c>
      <c r="L184">
        <v>9700</v>
      </c>
      <c r="M184">
        <v>1960</v>
      </c>
      <c r="N184">
        <v>3</v>
      </c>
      <c r="O184">
        <v>24</v>
      </c>
      <c r="P184">
        <v>180.75</v>
      </c>
      <c r="Q184">
        <v>1699876578871</v>
      </c>
      <c r="R184">
        <v>72.7</v>
      </c>
      <c r="S184">
        <v>11.4</v>
      </c>
      <c r="T184">
        <v>46.2</v>
      </c>
      <c r="U184">
        <v>144373535</v>
      </c>
      <c r="V184" t="e">
        <v>#REF!</v>
      </c>
      <c r="W184" t="e">
        <v>#REF!</v>
      </c>
    </row>
    <row r="185" spans="1:23" x14ac:dyDescent="0.55000000000000004">
      <c r="A185">
        <v>190</v>
      </c>
      <c r="B185" t="s">
        <v>46</v>
      </c>
      <c r="C185" t="s">
        <v>769</v>
      </c>
      <c r="D185" t="s">
        <v>770</v>
      </c>
      <c r="E185" t="s">
        <v>771</v>
      </c>
      <c r="F185" t="s">
        <v>772</v>
      </c>
      <c r="G185" t="s">
        <v>46</v>
      </c>
      <c r="H185" t="b">
        <v>1</v>
      </c>
      <c r="I185" t="s">
        <v>1755</v>
      </c>
      <c r="J185" t="s">
        <v>773</v>
      </c>
      <c r="K185" t="s">
        <v>61</v>
      </c>
      <c r="L185">
        <v>9700</v>
      </c>
      <c r="M185">
        <v>1963</v>
      </c>
      <c r="N185">
        <v>10</v>
      </c>
      <c r="O185">
        <v>1</v>
      </c>
      <c r="P185">
        <v>115.16</v>
      </c>
      <c r="Q185">
        <v>2029000000000</v>
      </c>
      <c r="R185">
        <v>82.6</v>
      </c>
      <c r="S185">
        <v>15.6</v>
      </c>
      <c r="T185">
        <v>33.200000000000003</v>
      </c>
      <c r="U185">
        <v>51709098</v>
      </c>
      <c r="V185" t="e">
        <v>#REF!</v>
      </c>
      <c r="W185" t="e">
        <v>#REF!</v>
      </c>
    </row>
    <row r="186" spans="1:23" x14ac:dyDescent="0.55000000000000004">
      <c r="A186">
        <v>190</v>
      </c>
      <c r="B186" t="s">
        <v>35</v>
      </c>
      <c r="C186" t="s">
        <v>774</v>
      </c>
      <c r="D186" t="s">
        <v>98</v>
      </c>
      <c r="E186" t="s">
        <v>144</v>
      </c>
      <c r="F186" t="s">
        <v>775</v>
      </c>
      <c r="G186" t="s">
        <v>35</v>
      </c>
      <c r="H186" t="b">
        <v>1</v>
      </c>
      <c r="I186" t="s">
        <v>1755</v>
      </c>
      <c r="J186" t="s">
        <v>776</v>
      </c>
      <c r="K186" t="s">
        <v>777</v>
      </c>
      <c r="L186">
        <v>9700</v>
      </c>
      <c r="M186">
        <v>1969</v>
      </c>
      <c r="N186">
        <v>12</v>
      </c>
      <c r="O186">
        <v>16</v>
      </c>
      <c r="P186">
        <v>125.08</v>
      </c>
      <c r="Q186">
        <v>19910000000000</v>
      </c>
      <c r="R186">
        <v>77</v>
      </c>
      <c r="S186">
        <v>9.4</v>
      </c>
      <c r="T186">
        <v>59.2</v>
      </c>
      <c r="U186">
        <v>1397715000</v>
      </c>
      <c r="V186" t="e">
        <v>#REF!</v>
      </c>
      <c r="W186" t="e">
        <v>#REF!</v>
      </c>
    </row>
    <row r="187" spans="1:23" x14ac:dyDescent="0.55000000000000004">
      <c r="A187">
        <v>190</v>
      </c>
      <c r="B187" t="s">
        <v>235</v>
      </c>
      <c r="C187" t="s">
        <v>778</v>
      </c>
      <c r="D187" t="s">
        <v>149</v>
      </c>
      <c r="E187" t="s">
        <v>779</v>
      </c>
      <c r="F187" t="s">
        <v>235</v>
      </c>
      <c r="G187" t="s">
        <v>235</v>
      </c>
      <c r="H187" t="b">
        <v>0</v>
      </c>
      <c r="I187" t="s">
        <v>1755</v>
      </c>
      <c r="J187" t="s">
        <v>780</v>
      </c>
      <c r="K187" t="s">
        <v>781</v>
      </c>
      <c r="L187">
        <v>9700</v>
      </c>
      <c r="M187">
        <v>1946</v>
      </c>
      <c r="N187">
        <v>8</v>
      </c>
      <c r="O187">
        <v>15</v>
      </c>
      <c r="P187">
        <v>112.85</v>
      </c>
      <c r="Q187">
        <v>3845630030824</v>
      </c>
      <c r="R187">
        <v>80.900000000000006</v>
      </c>
      <c r="S187">
        <v>11.5</v>
      </c>
      <c r="T187">
        <v>48.8</v>
      </c>
      <c r="U187">
        <v>83132799</v>
      </c>
      <c r="V187" t="e">
        <v>#REF!</v>
      </c>
      <c r="W187" t="e">
        <v>#REF!</v>
      </c>
    </row>
    <row r="188" spans="1:23" x14ac:dyDescent="0.55000000000000004">
      <c r="A188">
        <v>190</v>
      </c>
      <c r="B188" t="s">
        <v>331</v>
      </c>
      <c r="C188" t="s">
        <v>782</v>
      </c>
      <c r="D188" t="s">
        <v>98</v>
      </c>
      <c r="E188" t="s">
        <v>783</v>
      </c>
      <c r="F188" t="s">
        <v>495</v>
      </c>
      <c r="G188" t="s">
        <v>331</v>
      </c>
      <c r="H188" t="b">
        <v>1</v>
      </c>
      <c r="I188" t="s">
        <v>1755</v>
      </c>
      <c r="J188" t="s">
        <v>784</v>
      </c>
      <c r="K188" t="s">
        <v>785</v>
      </c>
      <c r="L188">
        <v>9700</v>
      </c>
      <c r="M188">
        <v>1958</v>
      </c>
      <c r="N188">
        <v>9</v>
      </c>
      <c r="O188">
        <v>1</v>
      </c>
      <c r="P188">
        <v>125.08</v>
      </c>
      <c r="Q188">
        <v>19910000000000</v>
      </c>
      <c r="R188">
        <v>77</v>
      </c>
      <c r="S188">
        <v>9.4</v>
      </c>
      <c r="T188">
        <v>59.2</v>
      </c>
      <c r="U188">
        <v>1397715000</v>
      </c>
      <c r="V188" t="e">
        <v>#REF!</v>
      </c>
      <c r="W188" t="e">
        <v>#REF!</v>
      </c>
    </row>
    <row r="189" spans="1:23" x14ac:dyDescent="0.55000000000000004">
      <c r="A189">
        <v>190</v>
      </c>
      <c r="B189" t="s">
        <v>331</v>
      </c>
      <c r="C189" t="s">
        <v>782</v>
      </c>
      <c r="D189" t="s">
        <v>98</v>
      </c>
      <c r="E189" t="s">
        <v>783</v>
      </c>
      <c r="F189" t="s">
        <v>495</v>
      </c>
      <c r="G189" t="s">
        <v>331</v>
      </c>
      <c r="H189" t="b">
        <v>1</v>
      </c>
      <c r="I189" t="s">
        <v>1755</v>
      </c>
      <c r="J189" t="s">
        <v>784</v>
      </c>
      <c r="K189" t="s">
        <v>785</v>
      </c>
      <c r="L189">
        <v>9700</v>
      </c>
      <c r="M189">
        <v>1958</v>
      </c>
      <c r="N189">
        <v>9</v>
      </c>
      <c r="O189">
        <v>1</v>
      </c>
      <c r="P189">
        <v>125.08</v>
      </c>
      <c r="Q189">
        <v>19910000000000</v>
      </c>
      <c r="R189">
        <v>77</v>
      </c>
      <c r="S189">
        <v>9.4</v>
      </c>
      <c r="T189">
        <v>59.2</v>
      </c>
      <c r="U189">
        <v>1397715000</v>
      </c>
      <c r="V189" t="e">
        <v>#REF!</v>
      </c>
      <c r="W189" t="e">
        <v>#REF!</v>
      </c>
    </row>
    <row r="190" spans="1:23" x14ac:dyDescent="0.55000000000000004">
      <c r="A190">
        <v>190</v>
      </c>
      <c r="B190" t="s">
        <v>331</v>
      </c>
      <c r="C190" t="s">
        <v>782</v>
      </c>
      <c r="D190" t="s">
        <v>98</v>
      </c>
      <c r="E190" t="s">
        <v>783</v>
      </c>
      <c r="F190" t="s">
        <v>495</v>
      </c>
      <c r="G190" t="s">
        <v>331</v>
      </c>
      <c r="H190" t="b">
        <v>1</v>
      </c>
      <c r="I190" t="s">
        <v>1755</v>
      </c>
      <c r="J190" t="s">
        <v>784</v>
      </c>
      <c r="K190" t="s">
        <v>785</v>
      </c>
      <c r="L190">
        <v>9700</v>
      </c>
      <c r="M190">
        <v>1958</v>
      </c>
      <c r="N190">
        <v>9</v>
      </c>
      <c r="O190">
        <v>1</v>
      </c>
      <c r="P190">
        <v>125.08</v>
      </c>
      <c r="Q190">
        <v>19910000000000</v>
      </c>
      <c r="R190">
        <v>77</v>
      </c>
      <c r="S190">
        <v>9.4</v>
      </c>
      <c r="T190">
        <v>59.2</v>
      </c>
      <c r="U190">
        <v>1397715000</v>
      </c>
      <c r="V190" t="e">
        <v>#REF!</v>
      </c>
      <c r="W190" t="e">
        <v>#REF!</v>
      </c>
    </row>
    <row r="191" spans="1:23" x14ac:dyDescent="0.55000000000000004">
      <c r="A191">
        <v>195</v>
      </c>
      <c r="B191" t="s">
        <v>35</v>
      </c>
      <c r="C191" t="s">
        <v>786</v>
      </c>
      <c r="D191" t="s">
        <v>30</v>
      </c>
      <c r="E191" t="s">
        <v>787</v>
      </c>
      <c r="F191" t="s">
        <v>788</v>
      </c>
      <c r="G191" t="s">
        <v>35</v>
      </c>
      <c r="H191" t="b">
        <v>0</v>
      </c>
      <c r="I191" t="s">
        <v>1755</v>
      </c>
      <c r="J191" t="s">
        <v>433</v>
      </c>
      <c r="K191" t="s">
        <v>789</v>
      </c>
      <c r="L191">
        <v>9600</v>
      </c>
      <c r="M191">
        <v>1952</v>
      </c>
      <c r="N191">
        <v>7</v>
      </c>
      <c r="O191">
        <v>25</v>
      </c>
      <c r="P191">
        <v>117.24</v>
      </c>
      <c r="Q191">
        <v>21427700000000</v>
      </c>
      <c r="R191">
        <v>78.5</v>
      </c>
      <c r="S191">
        <v>9.6</v>
      </c>
      <c r="T191">
        <v>36.6</v>
      </c>
      <c r="U191">
        <v>328239523</v>
      </c>
      <c r="V191" t="e">
        <v>#REF!</v>
      </c>
      <c r="W191" t="e">
        <v>#REF!</v>
      </c>
    </row>
    <row r="192" spans="1:23" x14ac:dyDescent="0.55000000000000004">
      <c r="A192">
        <v>195</v>
      </c>
      <c r="B192" t="s">
        <v>276</v>
      </c>
      <c r="C192" t="s">
        <v>790</v>
      </c>
      <c r="D192" t="s">
        <v>98</v>
      </c>
      <c r="E192" t="s">
        <v>791</v>
      </c>
      <c r="F192" t="s">
        <v>792</v>
      </c>
      <c r="G192" t="s">
        <v>276</v>
      </c>
      <c r="H192" t="b">
        <v>1</v>
      </c>
      <c r="I192" t="s">
        <v>1755</v>
      </c>
      <c r="J192" t="s">
        <v>793</v>
      </c>
      <c r="K192" t="s">
        <v>794</v>
      </c>
      <c r="L192">
        <v>9600</v>
      </c>
      <c r="M192">
        <v>1952</v>
      </c>
      <c r="N192">
        <v>9</v>
      </c>
      <c r="O192">
        <v>1</v>
      </c>
      <c r="P192">
        <v>125.08</v>
      </c>
      <c r="Q192">
        <v>19910000000000</v>
      </c>
      <c r="R192">
        <v>77</v>
      </c>
      <c r="S192">
        <v>9.4</v>
      </c>
      <c r="T192">
        <v>59.2</v>
      </c>
      <c r="U192">
        <v>1397715000</v>
      </c>
      <c r="V192" t="e">
        <v>#REF!</v>
      </c>
      <c r="W192" t="e">
        <v>#REF!</v>
      </c>
    </row>
    <row r="193" spans="1:23" x14ac:dyDescent="0.55000000000000004">
      <c r="A193">
        <v>195</v>
      </c>
      <c r="B193" t="s">
        <v>235</v>
      </c>
      <c r="C193" t="s">
        <v>795</v>
      </c>
      <c r="D193" t="s">
        <v>98</v>
      </c>
      <c r="E193" t="s">
        <v>796</v>
      </c>
      <c r="F193" t="s">
        <v>328</v>
      </c>
      <c r="G193" t="s">
        <v>235</v>
      </c>
      <c r="H193" t="b">
        <v>1</v>
      </c>
      <c r="I193" t="s">
        <v>1755</v>
      </c>
      <c r="J193" t="s">
        <v>797</v>
      </c>
      <c r="K193" t="s">
        <v>798</v>
      </c>
      <c r="L193">
        <v>9600</v>
      </c>
      <c r="M193">
        <v>1956</v>
      </c>
      <c r="N193">
        <v>3</v>
      </c>
      <c r="O193">
        <v>1</v>
      </c>
      <c r="P193">
        <v>125.08</v>
      </c>
      <c r="Q193">
        <v>19910000000000</v>
      </c>
      <c r="R193">
        <v>77</v>
      </c>
      <c r="S193">
        <v>9.4</v>
      </c>
      <c r="T193">
        <v>59.2</v>
      </c>
      <c r="U193">
        <v>1397715000</v>
      </c>
      <c r="V193" t="e">
        <v>#REF!</v>
      </c>
      <c r="W193" t="e">
        <v>#REF!</v>
      </c>
    </row>
    <row r="194" spans="1:23" x14ac:dyDescent="0.55000000000000004">
      <c r="A194">
        <v>195</v>
      </c>
      <c r="B194" t="s">
        <v>96</v>
      </c>
      <c r="C194" t="s">
        <v>799</v>
      </c>
      <c r="D194" t="s">
        <v>30</v>
      </c>
      <c r="E194" t="s">
        <v>800</v>
      </c>
      <c r="F194" t="s">
        <v>173</v>
      </c>
      <c r="G194" t="s">
        <v>96</v>
      </c>
      <c r="H194" t="b">
        <v>0</v>
      </c>
      <c r="I194" t="s">
        <v>1756</v>
      </c>
      <c r="J194" t="s">
        <v>174</v>
      </c>
      <c r="K194" t="s">
        <v>801</v>
      </c>
      <c r="L194">
        <v>9600</v>
      </c>
      <c r="M194">
        <v>1964</v>
      </c>
      <c r="N194">
        <v>7</v>
      </c>
      <c r="O194">
        <v>28</v>
      </c>
      <c r="P194">
        <v>117.24</v>
      </c>
      <c r="Q194">
        <v>21427700000000</v>
      </c>
      <c r="R194">
        <v>78.5</v>
      </c>
      <c r="S194">
        <v>9.6</v>
      </c>
      <c r="T194">
        <v>36.6</v>
      </c>
      <c r="U194">
        <v>328239523</v>
      </c>
      <c r="V194" t="e">
        <v>#REF!</v>
      </c>
      <c r="W194" t="e">
        <v>#REF!</v>
      </c>
    </row>
    <row r="195" spans="1:23" x14ac:dyDescent="0.55000000000000004">
      <c r="A195">
        <v>195</v>
      </c>
      <c r="B195" t="s">
        <v>96</v>
      </c>
      <c r="C195" t="s">
        <v>802</v>
      </c>
      <c r="D195" t="s">
        <v>30</v>
      </c>
      <c r="E195" t="s">
        <v>803</v>
      </c>
      <c r="F195" t="s">
        <v>173</v>
      </c>
      <c r="G195" t="s">
        <v>96</v>
      </c>
      <c r="H195" t="b">
        <v>0</v>
      </c>
      <c r="I195" t="s">
        <v>1756</v>
      </c>
      <c r="J195" t="s">
        <v>174</v>
      </c>
      <c r="K195" t="s">
        <v>804</v>
      </c>
      <c r="L195">
        <v>9600</v>
      </c>
      <c r="M195">
        <v>1960</v>
      </c>
      <c r="N195">
        <v>8</v>
      </c>
      <c r="O195">
        <v>1</v>
      </c>
      <c r="P195">
        <v>117.24</v>
      </c>
      <c r="Q195">
        <v>21427700000000</v>
      </c>
      <c r="R195">
        <v>78.5</v>
      </c>
      <c r="S195">
        <v>9.6</v>
      </c>
      <c r="T195">
        <v>36.6</v>
      </c>
      <c r="U195">
        <v>328239523</v>
      </c>
      <c r="V195" t="e">
        <v>#REF!</v>
      </c>
      <c r="W195" t="e">
        <v>#REF!</v>
      </c>
    </row>
    <row r="196" spans="1:23" x14ac:dyDescent="0.55000000000000004">
      <c r="A196">
        <v>195</v>
      </c>
      <c r="B196" t="s">
        <v>96</v>
      </c>
      <c r="C196" t="s">
        <v>805</v>
      </c>
      <c r="D196" t="s">
        <v>30</v>
      </c>
      <c r="E196" t="s">
        <v>58</v>
      </c>
      <c r="F196" t="s">
        <v>173</v>
      </c>
      <c r="G196" t="s">
        <v>96</v>
      </c>
      <c r="H196" t="b">
        <v>0</v>
      </c>
      <c r="I196" t="s">
        <v>1756</v>
      </c>
      <c r="J196" t="s">
        <v>174</v>
      </c>
      <c r="K196" t="s">
        <v>806</v>
      </c>
      <c r="L196">
        <v>9600</v>
      </c>
      <c r="M196">
        <v>1959</v>
      </c>
      <c r="N196">
        <v>1</v>
      </c>
      <c r="O196">
        <v>26</v>
      </c>
      <c r="P196">
        <v>117.24</v>
      </c>
      <c r="Q196">
        <v>21427700000000</v>
      </c>
      <c r="R196">
        <v>78.5</v>
      </c>
      <c r="S196">
        <v>9.6</v>
      </c>
      <c r="T196">
        <v>36.6</v>
      </c>
      <c r="U196">
        <v>328239523</v>
      </c>
      <c r="V196" t="e">
        <v>#REF!</v>
      </c>
      <c r="W196" t="e">
        <v>#REF!</v>
      </c>
    </row>
    <row r="197" spans="1:23" x14ac:dyDescent="0.55000000000000004">
      <c r="A197">
        <v>195</v>
      </c>
      <c r="B197" t="s">
        <v>96</v>
      </c>
      <c r="C197" t="s">
        <v>807</v>
      </c>
      <c r="D197" t="s">
        <v>30</v>
      </c>
      <c r="E197" t="s">
        <v>808</v>
      </c>
      <c r="F197" t="s">
        <v>173</v>
      </c>
      <c r="G197" t="s">
        <v>96</v>
      </c>
      <c r="H197" t="b">
        <v>0</v>
      </c>
      <c r="I197" t="s">
        <v>1756</v>
      </c>
      <c r="J197" t="s">
        <v>174</v>
      </c>
      <c r="K197" t="s">
        <v>809</v>
      </c>
      <c r="L197">
        <v>9600</v>
      </c>
      <c r="M197">
        <v>1956</v>
      </c>
      <c r="N197">
        <v>12</v>
      </c>
      <c r="O197">
        <v>15</v>
      </c>
      <c r="P197">
        <v>117.24</v>
      </c>
      <c r="Q197">
        <v>21427700000000</v>
      </c>
      <c r="R197">
        <v>78.5</v>
      </c>
      <c r="S197">
        <v>9.6</v>
      </c>
      <c r="T197">
        <v>36.6</v>
      </c>
      <c r="U197">
        <v>328239523</v>
      </c>
      <c r="V197" t="e">
        <v>#REF!</v>
      </c>
      <c r="W197" t="e">
        <v>#REF!</v>
      </c>
    </row>
    <row r="198" spans="1:23" x14ac:dyDescent="0.55000000000000004">
      <c r="A198">
        <v>202</v>
      </c>
      <c r="B198" t="s">
        <v>46</v>
      </c>
      <c r="C198" t="s">
        <v>810</v>
      </c>
      <c r="D198" t="s">
        <v>23</v>
      </c>
      <c r="E198" t="s">
        <v>24</v>
      </c>
      <c r="F198" t="s">
        <v>249</v>
      </c>
      <c r="G198" t="s">
        <v>46</v>
      </c>
      <c r="H198" t="b">
        <v>0</v>
      </c>
      <c r="I198" t="s">
        <v>1755</v>
      </c>
      <c r="J198" t="s">
        <v>811</v>
      </c>
      <c r="K198" t="s">
        <v>812</v>
      </c>
      <c r="L198">
        <v>9500</v>
      </c>
      <c r="M198">
        <v>1952</v>
      </c>
      <c r="N198">
        <v>4</v>
      </c>
      <c r="O198">
        <v>1</v>
      </c>
      <c r="P198">
        <v>110.05</v>
      </c>
      <c r="Q198">
        <v>2715518274227</v>
      </c>
      <c r="R198">
        <v>82.5</v>
      </c>
      <c r="S198">
        <v>24.2</v>
      </c>
      <c r="T198">
        <v>60.7</v>
      </c>
      <c r="U198">
        <v>67059887</v>
      </c>
      <c r="V198" t="e">
        <v>#REF!</v>
      </c>
      <c r="W198" t="e">
        <v>#REF!</v>
      </c>
    </row>
    <row r="199" spans="1:23" x14ac:dyDescent="0.55000000000000004">
      <c r="A199">
        <v>202</v>
      </c>
      <c r="B199" t="s">
        <v>68</v>
      </c>
      <c r="C199" t="s">
        <v>813</v>
      </c>
      <c r="D199" t="s">
        <v>125</v>
      </c>
      <c r="E199" t="s">
        <v>814</v>
      </c>
      <c r="F199" t="s">
        <v>68</v>
      </c>
      <c r="G199" t="s">
        <v>68</v>
      </c>
      <c r="H199" t="b">
        <v>1</v>
      </c>
      <c r="I199" t="s">
        <v>1755</v>
      </c>
      <c r="J199" t="s">
        <v>815</v>
      </c>
      <c r="K199" t="s">
        <v>118</v>
      </c>
      <c r="L199">
        <v>9500</v>
      </c>
      <c r="M199">
        <v>1928</v>
      </c>
      <c r="N199">
        <v>10</v>
      </c>
      <c r="O199">
        <v>1</v>
      </c>
      <c r="P199">
        <v>116.76</v>
      </c>
      <c r="Q199">
        <v>1736425629520</v>
      </c>
      <c r="R199">
        <v>81.900000000000006</v>
      </c>
      <c r="S199">
        <v>12.8</v>
      </c>
      <c r="T199">
        <v>24.5</v>
      </c>
      <c r="U199">
        <v>36991981</v>
      </c>
      <c r="V199" t="e">
        <v>#REF!</v>
      </c>
      <c r="W199" t="e">
        <v>#REF!</v>
      </c>
    </row>
    <row r="200" spans="1:23" x14ac:dyDescent="0.55000000000000004">
      <c r="A200">
        <v>204</v>
      </c>
      <c r="B200" t="s">
        <v>331</v>
      </c>
      <c r="C200" t="s">
        <v>816</v>
      </c>
      <c r="D200" t="s">
        <v>160</v>
      </c>
      <c r="E200" t="s">
        <v>817</v>
      </c>
      <c r="F200" t="s">
        <v>818</v>
      </c>
      <c r="G200" t="s">
        <v>331</v>
      </c>
      <c r="H200" t="b">
        <v>0</v>
      </c>
      <c r="I200" t="s">
        <v>1755</v>
      </c>
      <c r="J200" t="s">
        <v>819</v>
      </c>
      <c r="K200" t="s">
        <v>820</v>
      </c>
      <c r="L200">
        <v>9400</v>
      </c>
      <c r="M200">
        <v>1965</v>
      </c>
      <c r="N200">
        <v>9</v>
      </c>
      <c r="O200">
        <v>22</v>
      </c>
      <c r="P200">
        <v>99.55</v>
      </c>
      <c r="Q200">
        <v>703082435360</v>
      </c>
      <c r="R200">
        <v>83.6</v>
      </c>
      <c r="S200">
        <v>10.1</v>
      </c>
      <c r="T200">
        <v>28.8</v>
      </c>
      <c r="U200">
        <v>8574832</v>
      </c>
      <c r="V200" t="e">
        <v>#REF!</v>
      </c>
      <c r="W200" t="e">
        <v>#REF!</v>
      </c>
    </row>
    <row r="201" spans="1:23" x14ac:dyDescent="0.55000000000000004">
      <c r="A201">
        <v>204</v>
      </c>
      <c r="B201" t="s">
        <v>35</v>
      </c>
      <c r="C201" t="s">
        <v>821</v>
      </c>
      <c r="D201" t="s">
        <v>98</v>
      </c>
      <c r="E201" t="s">
        <v>144</v>
      </c>
      <c r="F201" t="s">
        <v>822</v>
      </c>
      <c r="G201" t="s">
        <v>35</v>
      </c>
      <c r="H201" t="b">
        <v>1</v>
      </c>
      <c r="I201" t="s">
        <v>1755</v>
      </c>
      <c r="J201" t="s">
        <v>364</v>
      </c>
      <c r="K201" t="s">
        <v>823</v>
      </c>
      <c r="L201">
        <v>9400</v>
      </c>
      <c r="M201">
        <v>1979</v>
      </c>
      <c r="N201">
        <v>2</v>
      </c>
      <c r="O201">
        <v>18</v>
      </c>
      <c r="P201">
        <v>125.08</v>
      </c>
      <c r="Q201">
        <v>19910000000000</v>
      </c>
      <c r="R201">
        <v>77</v>
      </c>
      <c r="S201">
        <v>9.4</v>
      </c>
      <c r="T201">
        <v>59.2</v>
      </c>
      <c r="U201">
        <v>1397715000</v>
      </c>
      <c r="V201" t="e">
        <v>#REF!</v>
      </c>
      <c r="W201" t="e">
        <v>#REF!</v>
      </c>
    </row>
    <row r="202" spans="1:23" x14ac:dyDescent="0.55000000000000004">
      <c r="A202">
        <v>206</v>
      </c>
      <c r="B202" t="s">
        <v>35</v>
      </c>
      <c r="C202" t="s">
        <v>824</v>
      </c>
      <c r="D202" t="s">
        <v>30</v>
      </c>
      <c r="E202" t="s">
        <v>825</v>
      </c>
      <c r="F202" t="s">
        <v>826</v>
      </c>
      <c r="G202" t="s">
        <v>35</v>
      </c>
      <c r="H202" t="b">
        <v>1</v>
      </c>
      <c r="I202" t="s">
        <v>1755</v>
      </c>
      <c r="J202" t="s">
        <v>827</v>
      </c>
      <c r="K202" t="s">
        <v>828</v>
      </c>
      <c r="L202">
        <v>9300</v>
      </c>
      <c r="M202">
        <v>1981</v>
      </c>
      <c r="N202">
        <v>8</v>
      </c>
      <c r="O202">
        <v>29</v>
      </c>
      <c r="P202">
        <v>117.24</v>
      </c>
      <c r="Q202">
        <v>21427700000000</v>
      </c>
      <c r="R202">
        <v>78.5</v>
      </c>
      <c r="S202">
        <v>9.6</v>
      </c>
      <c r="T202">
        <v>36.6</v>
      </c>
      <c r="U202">
        <v>328239523</v>
      </c>
      <c r="V202" t="e">
        <v>#REF!</v>
      </c>
      <c r="W202" t="e">
        <v>#REF!</v>
      </c>
    </row>
    <row r="203" spans="1:23" x14ac:dyDescent="0.55000000000000004">
      <c r="A203">
        <v>206</v>
      </c>
      <c r="B203" t="s">
        <v>235</v>
      </c>
      <c r="C203" t="s">
        <v>829</v>
      </c>
      <c r="D203" t="s">
        <v>212</v>
      </c>
      <c r="E203" t="s">
        <v>830</v>
      </c>
      <c r="F203" t="s">
        <v>831</v>
      </c>
      <c r="G203" t="s">
        <v>235</v>
      </c>
      <c r="H203" t="b">
        <v>1</v>
      </c>
      <c r="I203" t="s">
        <v>1755</v>
      </c>
      <c r="J203" t="s">
        <v>832</v>
      </c>
      <c r="K203" t="s">
        <v>330</v>
      </c>
      <c r="L203">
        <v>9300</v>
      </c>
      <c r="M203">
        <v>1947</v>
      </c>
      <c r="N203">
        <v>5</v>
      </c>
      <c r="O203">
        <v>2</v>
      </c>
      <c r="P203">
        <v>119.62</v>
      </c>
      <c r="Q203">
        <v>2827113184696</v>
      </c>
      <c r="R203">
        <v>81.3</v>
      </c>
      <c r="S203">
        <v>25.5</v>
      </c>
      <c r="T203">
        <v>30.6</v>
      </c>
      <c r="U203">
        <v>66834405</v>
      </c>
      <c r="V203" t="e">
        <v>#REF!</v>
      </c>
      <c r="W203" t="e">
        <v>#REF!</v>
      </c>
    </row>
    <row r="204" spans="1:23" x14ac:dyDescent="0.55000000000000004">
      <c r="A204">
        <v>208</v>
      </c>
      <c r="B204" t="s">
        <v>68</v>
      </c>
      <c r="C204" t="s">
        <v>833</v>
      </c>
      <c r="D204" t="s">
        <v>309</v>
      </c>
      <c r="E204" t="s">
        <v>310</v>
      </c>
      <c r="F204" t="s">
        <v>379</v>
      </c>
      <c r="G204" t="s">
        <v>68</v>
      </c>
      <c r="H204" t="b">
        <v>1</v>
      </c>
      <c r="I204" t="s">
        <v>1755</v>
      </c>
      <c r="J204" t="s">
        <v>834</v>
      </c>
      <c r="K204" t="s">
        <v>835</v>
      </c>
      <c r="L204">
        <v>9200</v>
      </c>
      <c r="M204">
        <v>1966</v>
      </c>
      <c r="N204">
        <v>10</v>
      </c>
      <c r="O204">
        <v>24</v>
      </c>
      <c r="P204">
        <v>180.75</v>
      </c>
      <c r="Q204">
        <v>1699876578871</v>
      </c>
      <c r="R204">
        <v>72.7</v>
      </c>
      <c r="S204">
        <v>11.4</v>
      </c>
      <c r="T204">
        <v>46.2</v>
      </c>
      <c r="U204">
        <v>144373535</v>
      </c>
      <c r="V204" t="e">
        <v>#REF!</v>
      </c>
      <c r="W204" t="e">
        <v>#REF!</v>
      </c>
    </row>
    <row r="205" spans="1:23" x14ac:dyDescent="0.55000000000000004">
      <c r="A205">
        <v>208</v>
      </c>
      <c r="B205" t="s">
        <v>68</v>
      </c>
      <c r="C205" t="s">
        <v>836</v>
      </c>
      <c r="D205" t="s">
        <v>476</v>
      </c>
      <c r="E205" t="s">
        <v>477</v>
      </c>
      <c r="F205" t="s">
        <v>68</v>
      </c>
      <c r="G205" t="s">
        <v>68</v>
      </c>
      <c r="H205" t="b">
        <v>0</v>
      </c>
      <c r="I205" t="s">
        <v>1756</v>
      </c>
      <c r="J205" t="s">
        <v>837</v>
      </c>
      <c r="K205" t="s">
        <v>838</v>
      </c>
      <c r="L205">
        <v>9200</v>
      </c>
      <c r="M205">
        <v>1943</v>
      </c>
      <c r="N205">
        <v>9</v>
      </c>
      <c r="O205">
        <v>6</v>
      </c>
      <c r="P205">
        <v>110.51</v>
      </c>
      <c r="Q205">
        <v>530832908738</v>
      </c>
      <c r="R205">
        <v>82.5</v>
      </c>
      <c r="S205">
        <v>27.9</v>
      </c>
      <c r="T205">
        <v>49.1</v>
      </c>
      <c r="U205">
        <v>10285453</v>
      </c>
      <c r="V205" t="e">
        <v>#REF!</v>
      </c>
      <c r="W205" t="e">
        <v>#REF!</v>
      </c>
    </row>
    <row r="206" spans="1:23" x14ac:dyDescent="0.55000000000000004">
      <c r="A206">
        <v>208</v>
      </c>
      <c r="B206" t="s">
        <v>276</v>
      </c>
      <c r="C206" t="s">
        <v>839</v>
      </c>
      <c r="D206" t="s">
        <v>467</v>
      </c>
      <c r="E206" t="s">
        <v>468</v>
      </c>
      <c r="F206" t="s">
        <v>840</v>
      </c>
      <c r="G206" t="s">
        <v>276</v>
      </c>
      <c r="H206" t="b">
        <v>1</v>
      </c>
      <c r="I206" t="s">
        <v>1755</v>
      </c>
      <c r="J206" t="s">
        <v>841</v>
      </c>
      <c r="K206" t="s">
        <v>427</v>
      </c>
      <c r="L206">
        <v>9200</v>
      </c>
      <c r="M206">
        <v>1975</v>
      </c>
      <c r="N206">
        <v>7</v>
      </c>
      <c r="O206">
        <v>9</v>
      </c>
      <c r="P206">
        <v>116.48</v>
      </c>
      <c r="Q206">
        <v>246489245495</v>
      </c>
      <c r="R206">
        <v>79</v>
      </c>
      <c r="S206">
        <v>14.9</v>
      </c>
      <c r="T206">
        <v>46.1</v>
      </c>
      <c r="U206">
        <v>10669709</v>
      </c>
      <c r="V206" t="e">
        <v>#REF!</v>
      </c>
      <c r="W206" t="e">
        <v>#REF!</v>
      </c>
    </row>
    <row r="207" spans="1:23" x14ac:dyDescent="0.55000000000000004">
      <c r="A207">
        <v>208</v>
      </c>
      <c r="B207" t="s">
        <v>56</v>
      </c>
      <c r="C207" t="s">
        <v>842</v>
      </c>
      <c r="D207" t="s">
        <v>30</v>
      </c>
      <c r="E207" t="s">
        <v>843</v>
      </c>
      <c r="F207" t="s">
        <v>844</v>
      </c>
      <c r="G207" t="s">
        <v>56</v>
      </c>
      <c r="H207" t="b">
        <v>1</v>
      </c>
      <c r="I207" t="s">
        <v>1755</v>
      </c>
      <c r="J207" t="s">
        <v>845</v>
      </c>
      <c r="K207" t="s">
        <v>178</v>
      </c>
      <c r="L207">
        <v>9200</v>
      </c>
      <c r="M207">
        <v>1941</v>
      </c>
      <c r="N207">
        <v>3</v>
      </c>
      <c r="O207">
        <v>7</v>
      </c>
      <c r="P207">
        <v>117.24</v>
      </c>
      <c r="Q207">
        <v>21427700000000</v>
      </c>
      <c r="R207">
        <v>78.5</v>
      </c>
      <c r="S207">
        <v>9.6</v>
      </c>
      <c r="T207">
        <v>36.6</v>
      </c>
      <c r="U207">
        <v>328239523</v>
      </c>
      <c r="V207" t="e">
        <v>#REF!</v>
      </c>
      <c r="W207" t="e">
        <v>#REF!</v>
      </c>
    </row>
    <row r="208" spans="1:23" x14ac:dyDescent="0.55000000000000004">
      <c r="A208">
        <v>208</v>
      </c>
      <c r="B208" t="s">
        <v>35</v>
      </c>
      <c r="C208" t="s">
        <v>846</v>
      </c>
      <c r="D208" t="s">
        <v>70</v>
      </c>
      <c r="E208" t="s">
        <v>847</v>
      </c>
      <c r="F208" t="s">
        <v>848</v>
      </c>
      <c r="G208" t="s">
        <v>35</v>
      </c>
      <c r="H208" t="b">
        <v>0</v>
      </c>
      <c r="I208" t="s">
        <v>1755</v>
      </c>
      <c r="J208" t="s">
        <v>849</v>
      </c>
      <c r="K208" t="s">
        <v>850</v>
      </c>
      <c r="L208">
        <v>9200</v>
      </c>
      <c r="M208">
        <v>1945</v>
      </c>
      <c r="N208">
        <v>7</v>
      </c>
      <c r="O208">
        <v>24</v>
      </c>
      <c r="P208">
        <v>180.44</v>
      </c>
      <c r="Q208">
        <v>2611000000000</v>
      </c>
      <c r="R208">
        <v>69.400000000000006</v>
      </c>
      <c r="S208">
        <v>11.2</v>
      </c>
      <c r="T208">
        <v>49.7</v>
      </c>
      <c r="U208">
        <v>1366417754</v>
      </c>
      <c r="V208" t="e">
        <v>#REF!</v>
      </c>
      <c r="W208" t="e">
        <v>#REF!</v>
      </c>
    </row>
    <row r="209" spans="1:23" x14ac:dyDescent="0.55000000000000004">
      <c r="A209">
        <v>208</v>
      </c>
      <c r="B209" t="s">
        <v>46</v>
      </c>
      <c r="C209" t="s">
        <v>851</v>
      </c>
      <c r="D209" t="s">
        <v>30</v>
      </c>
      <c r="E209" t="s">
        <v>852</v>
      </c>
      <c r="F209" t="s">
        <v>285</v>
      </c>
      <c r="G209" t="s">
        <v>46</v>
      </c>
      <c r="H209" t="b">
        <v>1</v>
      </c>
      <c r="I209" t="s">
        <v>1755</v>
      </c>
      <c r="J209" t="s">
        <v>853</v>
      </c>
      <c r="K209" t="s">
        <v>111</v>
      </c>
      <c r="L209">
        <v>9200</v>
      </c>
      <c r="M209">
        <v>1937</v>
      </c>
      <c r="N209">
        <v>7</v>
      </c>
      <c r="O209">
        <v>29</v>
      </c>
      <c r="P209">
        <v>117.24</v>
      </c>
      <c r="Q209">
        <v>21427700000000</v>
      </c>
      <c r="R209">
        <v>78.5</v>
      </c>
      <c r="S209">
        <v>9.6</v>
      </c>
      <c r="T209">
        <v>36.6</v>
      </c>
      <c r="U209">
        <v>328239523</v>
      </c>
      <c r="V209" t="e">
        <v>#REF!</v>
      </c>
      <c r="W209" t="e">
        <v>#REF!</v>
      </c>
    </row>
    <row r="210" spans="1:23" x14ac:dyDescent="0.55000000000000004">
      <c r="A210">
        <v>208</v>
      </c>
      <c r="B210" t="s">
        <v>21</v>
      </c>
      <c r="C210" t="s">
        <v>854</v>
      </c>
      <c r="D210" t="s">
        <v>30</v>
      </c>
      <c r="E210" t="s">
        <v>855</v>
      </c>
      <c r="F210" t="s">
        <v>856</v>
      </c>
      <c r="G210" t="s">
        <v>21</v>
      </c>
      <c r="H210" t="b">
        <v>1</v>
      </c>
      <c r="I210" t="s">
        <v>1755</v>
      </c>
      <c r="J210" t="s">
        <v>857</v>
      </c>
      <c r="K210" t="s">
        <v>400</v>
      </c>
      <c r="L210">
        <v>9200</v>
      </c>
      <c r="M210">
        <v>1960</v>
      </c>
      <c r="N210">
        <v>1</v>
      </c>
      <c r="O210">
        <v>1</v>
      </c>
      <c r="P210">
        <v>117.24</v>
      </c>
      <c r="Q210">
        <v>21427700000000</v>
      </c>
      <c r="R210">
        <v>78.5</v>
      </c>
      <c r="S210">
        <v>9.6</v>
      </c>
      <c r="T210">
        <v>36.6</v>
      </c>
      <c r="U210">
        <v>328239523</v>
      </c>
      <c r="V210" t="e">
        <v>#REF!</v>
      </c>
      <c r="W210" t="e">
        <v>#REF!</v>
      </c>
    </row>
    <row r="211" spans="1:23" x14ac:dyDescent="0.55000000000000004">
      <c r="A211">
        <v>215</v>
      </c>
      <c r="B211" t="s">
        <v>35</v>
      </c>
      <c r="C211" t="s">
        <v>858</v>
      </c>
      <c r="D211" t="s">
        <v>30</v>
      </c>
      <c r="E211" t="s">
        <v>83</v>
      </c>
      <c r="F211" t="s">
        <v>84</v>
      </c>
      <c r="G211" t="s">
        <v>35</v>
      </c>
      <c r="H211" t="b">
        <v>1</v>
      </c>
      <c r="I211" t="s">
        <v>1755</v>
      </c>
      <c r="J211" t="s">
        <v>859</v>
      </c>
      <c r="K211" t="s">
        <v>129</v>
      </c>
      <c r="L211">
        <v>9000</v>
      </c>
      <c r="M211">
        <v>1951</v>
      </c>
      <c r="N211">
        <v>3</v>
      </c>
      <c r="O211">
        <v>29</v>
      </c>
      <c r="P211">
        <v>117.24</v>
      </c>
      <c r="Q211">
        <v>21427700000000</v>
      </c>
      <c r="R211">
        <v>78.5</v>
      </c>
      <c r="S211">
        <v>9.6</v>
      </c>
      <c r="T211">
        <v>36.6</v>
      </c>
      <c r="U211">
        <v>328239523</v>
      </c>
      <c r="V211" t="e">
        <v>#REF!</v>
      </c>
      <c r="W211" t="e">
        <v>#REF!</v>
      </c>
    </row>
    <row r="212" spans="1:23" x14ac:dyDescent="0.55000000000000004">
      <c r="A212">
        <v>215</v>
      </c>
      <c r="B212" t="s">
        <v>257</v>
      </c>
      <c r="C212" t="s">
        <v>860</v>
      </c>
      <c r="D212" t="s">
        <v>160</v>
      </c>
      <c r="E212" t="s">
        <v>861</v>
      </c>
      <c r="F212" t="s">
        <v>261</v>
      </c>
      <c r="G212" t="s">
        <v>257</v>
      </c>
      <c r="H212" t="b">
        <v>1</v>
      </c>
      <c r="I212" t="s">
        <v>1755</v>
      </c>
      <c r="J212" t="s">
        <v>862</v>
      </c>
      <c r="K212" t="s">
        <v>863</v>
      </c>
      <c r="L212">
        <v>9000</v>
      </c>
      <c r="M212">
        <v>1957</v>
      </c>
      <c r="N212">
        <v>1</v>
      </c>
      <c r="O212">
        <v>7</v>
      </c>
      <c r="P212">
        <v>99.55</v>
      </c>
      <c r="Q212">
        <v>703082435360</v>
      </c>
      <c r="R212">
        <v>83.6</v>
      </c>
      <c r="S212">
        <v>10.1</v>
      </c>
      <c r="T212">
        <v>28.8</v>
      </c>
      <c r="U212">
        <v>8574832</v>
      </c>
      <c r="V212" t="e">
        <v>#REF!</v>
      </c>
      <c r="W212" t="e">
        <v>#REF!</v>
      </c>
    </row>
    <row r="213" spans="1:23" x14ac:dyDescent="0.55000000000000004">
      <c r="A213">
        <v>215</v>
      </c>
      <c r="B213" t="s">
        <v>442</v>
      </c>
      <c r="C213" t="s">
        <v>864</v>
      </c>
      <c r="D213" t="s">
        <v>149</v>
      </c>
      <c r="E213" t="s">
        <v>865</v>
      </c>
      <c r="F213" t="s">
        <v>445</v>
      </c>
      <c r="G213" t="s">
        <v>442</v>
      </c>
      <c r="H213" t="b">
        <v>0</v>
      </c>
      <c r="I213" t="s">
        <v>1755</v>
      </c>
      <c r="J213" t="s">
        <v>866</v>
      </c>
      <c r="K213" t="s">
        <v>867</v>
      </c>
      <c r="L213">
        <v>9000</v>
      </c>
      <c r="M213">
        <v>1967</v>
      </c>
      <c r="N213">
        <v>7</v>
      </c>
      <c r="O213">
        <v>7</v>
      </c>
      <c r="P213">
        <v>112.85</v>
      </c>
      <c r="Q213">
        <v>3845630030824</v>
      </c>
      <c r="R213">
        <v>80.900000000000006</v>
      </c>
      <c r="S213">
        <v>11.5</v>
      </c>
      <c r="T213">
        <v>48.8</v>
      </c>
      <c r="U213">
        <v>83132799</v>
      </c>
      <c r="V213" t="e">
        <v>#REF!</v>
      </c>
      <c r="W213" t="e">
        <v>#REF!</v>
      </c>
    </row>
    <row r="214" spans="1:23" x14ac:dyDescent="0.55000000000000004">
      <c r="A214">
        <v>215</v>
      </c>
      <c r="B214" t="s">
        <v>96</v>
      </c>
      <c r="C214" t="s">
        <v>868</v>
      </c>
      <c r="D214" t="s">
        <v>125</v>
      </c>
      <c r="E214" t="s">
        <v>814</v>
      </c>
      <c r="F214" t="s">
        <v>869</v>
      </c>
      <c r="G214" t="s">
        <v>96</v>
      </c>
      <c r="H214" t="b">
        <v>1</v>
      </c>
      <c r="I214" t="s">
        <v>1755</v>
      </c>
      <c r="J214" t="s">
        <v>870</v>
      </c>
      <c r="K214" t="s">
        <v>649</v>
      </c>
      <c r="L214">
        <v>9000</v>
      </c>
      <c r="M214">
        <v>1950</v>
      </c>
      <c r="N214">
        <v>3</v>
      </c>
      <c r="O214">
        <v>10</v>
      </c>
      <c r="P214">
        <v>116.76</v>
      </c>
      <c r="Q214">
        <v>1736425629520</v>
      </c>
      <c r="R214">
        <v>81.900000000000006</v>
      </c>
      <c r="S214">
        <v>12.8</v>
      </c>
      <c r="T214">
        <v>24.5</v>
      </c>
      <c r="U214">
        <v>36991981</v>
      </c>
      <c r="V214" t="e">
        <v>#REF!</v>
      </c>
      <c r="W214" t="e">
        <v>#REF!</v>
      </c>
    </row>
    <row r="215" spans="1:23" x14ac:dyDescent="0.55000000000000004">
      <c r="A215">
        <v>215</v>
      </c>
      <c r="B215" t="s">
        <v>235</v>
      </c>
      <c r="C215" t="s">
        <v>871</v>
      </c>
      <c r="D215" t="s">
        <v>98</v>
      </c>
      <c r="E215" t="s">
        <v>872</v>
      </c>
      <c r="F215" t="s">
        <v>873</v>
      </c>
      <c r="G215" t="s">
        <v>235</v>
      </c>
      <c r="H215" t="b">
        <v>1</v>
      </c>
      <c r="I215" t="s">
        <v>1755</v>
      </c>
      <c r="J215" t="s">
        <v>364</v>
      </c>
      <c r="K215" t="s">
        <v>874</v>
      </c>
      <c r="L215">
        <v>9000</v>
      </c>
      <c r="M215">
        <v>1966</v>
      </c>
      <c r="N215">
        <v>2</v>
      </c>
      <c r="O215">
        <v>24</v>
      </c>
      <c r="P215">
        <v>125.08</v>
      </c>
      <c r="Q215">
        <v>19910000000000</v>
      </c>
      <c r="R215">
        <v>77</v>
      </c>
      <c r="S215">
        <v>9.4</v>
      </c>
      <c r="T215">
        <v>59.2</v>
      </c>
      <c r="U215">
        <v>1397715000</v>
      </c>
      <c r="V215" t="e">
        <v>#REF!</v>
      </c>
      <c r="W215" t="e">
        <v>#REF!</v>
      </c>
    </row>
    <row r="216" spans="1:23" x14ac:dyDescent="0.55000000000000004">
      <c r="A216">
        <v>220</v>
      </c>
      <c r="B216" t="s">
        <v>96</v>
      </c>
      <c r="C216" t="s">
        <v>875</v>
      </c>
      <c r="D216" t="s">
        <v>212</v>
      </c>
      <c r="E216" t="s">
        <v>213</v>
      </c>
      <c r="F216" t="s">
        <v>876</v>
      </c>
      <c r="G216" t="s">
        <v>96</v>
      </c>
      <c r="H216" t="b">
        <v>0</v>
      </c>
      <c r="I216" t="s">
        <v>1755</v>
      </c>
      <c r="J216" t="s">
        <v>877</v>
      </c>
      <c r="K216" t="s">
        <v>878</v>
      </c>
      <c r="L216">
        <v>8900</v>
      </c>
      <c r="M216">
        <v>1955</v>
      </c>
      <c r="N216">
        <v>1</v>
      </c>
      <c r="O216">
        <v>1</v>
      </c>
      <c r="P216">
        <v>119.62</v>
      </c>
      <c r="Q216">
        <v>2827113184696</v>
      </c>
      <c r="R216">
        <v>81.3</v>
      </c>
      <c r="S216">
        <v>25.5</v>
      </c>
      <c r="T216">
        <v>30.6</v>
      </c>
      <c r="U216">
        <v>66834405</v>
      </c>
      <c r="V216" t="e">
        <v>#REF!</v>
      </c>
      <c r="W216" t="e">
        <v>#REF!</v>
      </c>
    </row>
    <row r="217" spans="1:23" x14ac:dyDescent="0.55000000000000004">
      <c r="A217">
        <v>220</v>
      </c>
      <c r="B217" t="s">
        <v>96</v>
      </c>
      <c r="C217" t="s">
        <v>879</v>
      </c>
      <c r="D217" t="s">
        <v>212</v>
      </c>
      <c r="E217" t="s">
        <v>880</v>
      </c>
      <c r="F217" t="s">
        <v>876</v>
      </c>
      <c r="G217" t="s">
        <v>96</v>
      </c>
      <c r="H217" t="b">
        <v>0</v>
      </c>
      <c r="I217" t="s">
        <v>1755</v>
      </c>
      <c r="J217" t="s">
        <v>877</v>
      </c>
      <c r="K217" t="s">
        <v>881</v>
      </c>
      <c r="L217">
        <v>8900</v>
      </c>
      <c r="M217">
        <v>1960</v>
      </c>
      <c r="N217">
        <v>1</v>
      </c>
      <c r="O217">
        <v>1</v>
      </c>
      <c r="P217">
        <v>119.62</v>
      </c>
      <c r="Q217">
        <v>2827113184696</v>
      </c>
      <c r="R217">
        <v>81.3</v>
      </c>
      <c r="S217">
        <v>25.5</v>
      </c>
      <c r="T217">
        <v>30.6</v>
      </c>
      <c r="U217">
        <v>66834405</v>
      </c>
      <c r="V217" t="e">
        <v>#REF!</v>
      </c>
      <c r="W217" t="e">
        <v>#REF!</v>
      </c>
    </row>
    <row r="218" spans="1:23" x14ac:dyDescent="0.55000000000000004">
      <c r="A218">
        <v>220</v>
      </c>
      <c r="B218" t="s">
        <v>96</v>
      </c>
      <c r="C218" t="s">
        <v>882</v>
      </c>
      <c r="D218" t="s">
        <v>212</v>
      </c>
      <c r="E218" t="s">
        <v>883</v>
      </c>
      <c r="F218" t="s">
        <v>876</v>
      </c>
      <c r="G218" t="s">
        <v>96</v>
      </c>
      <c r="H218" t="b">
        <v>0</v>
      </c>
      <c r="I218" t="s">
        <v>1756</v>
      </c>
      <c r="J218" t="s">
        <v>877</v>
      </c>
      <c r="K218" t="s">
        <v>884</v>
      </c>
      <c r="L218">
        <v>8900</v>
      </c>
      <c r="M218">
        <v>1952</v>
      </c>
      <c r="N218">
        <v>6</v>
      </c>
      <c r="O218">
        <v>6</v>
      </c>
      <c r="P218">
        <v>119.62</v>
      </c>
      <c r="Q218">
        <v>2827113184696</v>
      </c>
      <c r="R218">
        <v>81.3</v>
      </c>
      <c r="S218">
        <v>25.5</v>
      </c>
      <c r="T218">
        <v>30.6</v>
      </c>
      <c r="U218">
        <v>66834405</v>
      </c>
      <c r="V218" t="e">
        <v>#REF!</v>
      </c>
      <c r="W218" t="e">
        <v>#REF!</v>
      </c>
    </row>
    <row r="219" spans="1:23" x14ac:dyDescent="0.55000000000000004">
      <c r="A219">
        <v>223</v>
      </c>
      <c r="B219" t="s">
        <v>21</v>
      </c>
      <c r="C219" t="s">
        <v>885</v>
      </c>
      <c r="D219" t="s">
        <v>309</v>
      </c>
      <c r="E219" t="s">
        <v>886</v>
      </c>
      <c r="F219" t="s">
        <v>887</v>
      </c>
      <c r="G219" t="s">
        <v>21</v>
      </c>
      <c r="H219" t="b">
        <v>1</v>
      </c>
      <c r="I219" t="s">
        <v>1756</v>
      </c>
      <c r="J219" t="s">
        <v>888</v>
      </c>
      <c r="K219" t="s">
        <v>889</v>
      </c>
      <c r="L219">
        <v>8800</v>
      </c>
      <c r="M219">
        <v>1975</v>
      </c>
      <c r="N219">
        <v>10</v>
      </c>
      <c r="O219">
        <v>16</v>
      </c>
      <c r="P219">
        <v>180.75</v>
      </c>
      <c r="Q219">
        <v>1699876578871</v>
      </c>
      <c r="R219">
        <v>72.7</v>
      </c>
      <c r="S219">
        <v>11.4</v>
      </c>
      <c r="T219">
        <v>46.2</v>
      </c>
      <c r="U219">
        <v>144373535</v>
      </c>
      <c r="V219" t="e">
        <v>#REF!</v>
      </c>
      <c r="W219" t="e">
        <v>#REF!</v>
      </c>
    </row>
    <row r="220" spans="1:23" x14ac:dyDescent="0.55000000000000004">
      <c r="A220">
        <v>223</v>
      </c>
      <c r="B220" t="s">
        <v>35</v>
      </c>
      <c r="C220" t="s">
        <v>890</v>
      </c>
      <c r="D220" t="s">
        <v>30</v>
      </c>
      <c r="E220" t="s">
        <v>852</v>
      </c>
      <c r="F220" t="s">
        <v>891</v>
      </c>
      <c r="G220" t="s">
        <v>35</v>
      </c>
      <c r="H220" t="b">
        <v>1</v>
      </c>
      <c r="I220" t="s">
        <v>1755</v>
      </c>
      <c r="J220" t="s">
        <v>892</v>
      </c>
      <c r="K220" t="s">
        <v>178</v>
      </c>
      <c r="L220">
        <v>8800</v>
      </c>
      <c r="M220">
        <v>1951</v>
      </c>
      <c r="N220">
        <v>6</v>
      </c>
      <c r="O220">
        <v>29</v>
      </c>
      <c r="P220">
        <v>117.24</v>
      </c>
      <c r="Q220">
        <v>21427700000000</v>
      </c>
      <c r="R220">
        <v>78.5</v>
      </c>
      <c r="S220">
        <v>9.6</v>
      </c>
      <c r="T220">
        <v>36.6</v>
      </c>
      <c r="U220">
        <v>328239523</v>
      </c>
      <c r="V220" t="e">
        <v>#REF!</v>
      </c>
      <c r="W220" t="e">
        <v>#REF!</v>
      </c>
    </row>
    <row r="221" spans="1:23" x14ac:dyDescent="0.55000000000000004">
      <c r="A221">
        <v>223</v>
      </c>
      <c r="B221" t="s">
        <v>35</v>
      </c>
      <c r="C221" t="s">
        <v>893</v>
      </c>
      <c r="D221" t="s">
        <v>98</v>
      </c>
      <c r="E221" t="s">
        <v>144</v>
      </c>
      <c r="F221" t="s">
        <v>232</v>
      </c>
      <c r="G221" t="s">
        <v>35</v>
      </c>
      <c r="H221" t="b">
        <v>1</v>
      </c>
      <c r="I221" t="s">
        <v>1755</v>
      </c>
      <c r="J221" t="s">
        <v>632</v>
      </c>
      <c r="K221" t="s">
        <v>894</v>
      </c>
      <c r="L221">
        <v>8800</v>
      </c>
      <c r="M221">
        <v>1974</v>
      </c>
      <c r="N221">
        <v>3</v>
      </c>
      <c r="O221">
        <v>10</v>
      </c>
      <c r="P221">
        <v>125.08</v>
      </c>
      <c r="Q221">
        <v>19910000000000</v>
      </c>
      <c r="R221">
        <v>77</v>
      </c>
      <c r="S221">
        <v>9.4</v>
      </c>
      <c r="T221">
        <v>59.2</v>
      </c>
      <c r="U221">
        <v>1397715000</v>
      </c>
      <c r="V221" t="e">
        <v>#REF!</v>
      </c>
      <c r="W221" t="e">
        <v>#REF!</v>
      </c>
    </row>
    <row r="222" spans="1:23" x14ac:dyDescent="0.55000000000000004">
      <c r="A222">
        <v>223</v>
      </c>
      <c r="B222" t="s">
        <v>35</v>
      </c>
      <c r="C222" t="s">
        <v>895</v>
      </c>
      <c r="D222" t="s">
        <v>30</v>
      </c>
      <c r="E222" t="s">
        <v>825</v>
      </c>
      <c r="F222" t="s">
        <v>104</v>
      </c>
      <c r="G222" t="s">
        <v>35</v>
      </c>
      <c r="H222" t="b">
        <v>1</v>
      </c>
      <c r="I222" t="s">
        <v>1755</v>
      </c>
      <c r="J222" t="s">
        <v>896</v>
      </c>
      <c r="K222" t="s">
        <v>897</v>
      </c>
      <c r="L222">
        <v>8800</v>
      </c>
      <c r="M222">
        <v>1984</v>
      </c>
      <c r="N222">
        <v>5</v>
      </c>
      <c r="O222">
        <v>22</v>
      </c>
      <c r="P222">
        <v>117.24</v>
      </c>
      <c r="Q222">
        <v>21427700000000</v>
      </c>
      <c r="R222">
        <v>78.5</v>
      </c>
      <c r="S222">
        <v>9.6</v>
      </c>
      <c r="T222">
        <v>36.6</v>
      </c>
      <c r="U222">
        <v>328239523</v>
      </c>
      <c r="V222" t="e">
        <v>#REF!</v>
      </c>
      <c r="W222" t="e">
        <v>#REF!</v>
      </c>
    </row>
    <row r="223" spans="1:23" x14ac:dyDescent="0.55000000000000004">
      <c r="A223">
        <v>223</v>
      </c>
      <c r="B223" t="s">
        <v>35</v>
      </c>
      <c r="C223" t="s">
        <v>898</v>
      </c>
      <c r="D223" t="s">
        <v>30</v>
      </c>
      <c r="E223" t="s">
        <v>899</v>
      </c>
      <c r="F223" t="s">
        <v>900</v>
      </c>
      <c r="G223" t="s">
        <v>35</v>
      </c>
      <c r="H223" t="b">
        <v>1</v>
      </c>
      <c r="I223" t="s">
        <v>1755</v>
      </c>
      <c r="J223" t="s">
        <v>901</v>
      </c>
      <c r="K223" t="s">
        <v>902</v>
      </c>
      <c r="L223">
        <v>8800</v>
      </c>
      <c r="M223">
        <v>1967</v>
      </c>
      <c r="N223">
        <v>6</v>
      </c>
      <c r="O223">
        <v>21</v>
      </c>
      <c r="P223">
        <v>117.24</v>
      </c>
      <c r="Q223">
        <v>21427700000000</v>
      </c>
      <c r="R223">
        <v>78.5</v>
      </c>
      <c r="S223">
        <v>9.6</v>
      </c>
      <c r="T223">
        <v>36.6</v>
      </c>
      <c r="U223">
        <v>328239523</v>
      </c>
      <c r="V223" t="e">
        <v>#REF!</v>
      </c>
      <c r="W223" t="e">
        <v>#REF!</v>
      </c>
    </row>
    <row r="224" spans="1:23" x14ac:dyDescent="0.55000000000000004">
      <c r="A224">
        <v>223</v>
      </c>
      <c r="B224" t="s">
        <v>276</v>
      </c>
      <c r="C224" t="s">
        <v>903</v>
      </c>
      <c r="D224" t="s">
        <v>98</v>
      </c>
      <c r="E224" t="s">
        <v>201</v>
      </c>
      <c r="F224" t="s">
        <v>202</v>
      </c>
      <c r="G224" t="s">
        <v>276</v>
      </c>
      <c r="H224" t="b">
        <v>1</v>
      </c>
      <c r="I224" t="s">
        <v>1755</v>
      </c>
      <c r="J224" t="s">
        <v>904</v>
      </c>
      <c r="K224" t="s">
        <v>905</v>
      </c>
      <c r="L224">
        <v>8800</v>
      </c>
      <c r="M224">
        <v>1959</v>
      </c>
      <c r="N224">
        <v>1</v>
      </c>
      <c r="O224">
        <v>1</v>
      </c>
      <c r="P224">
        <v>125.08</v>
      </c>
      <c r="Q224">
        <v>19910000000000</v>
      </c>
      <c r="R224">
        <v>77</v>
      </c>
      <c r="S224">
        <v>9.4</v>
      </c>
      <c r="T224">
        <v>59.2</v>
      </c>
      <c r="U224">
        <v>1397715000</v>
      </c>
      <c r="V224" t="e">
        <v>#REF!</v>
      </c>
      <c r="W224" t="e">
        <v>#REF!</v>
      </c>
    </row>
    <row r="225" spans="1:23" x14ac:dyDescent="0.55000000000000004">
      <c r="A225">
        <v>223</v>
      </c>
      <c r="B225" t="s">
        <v>276</v>
      </c>
      <c r="C225" t="s">
        <v>906</v>
      </c>
      <c r="D225" t="s">
        <v>212</v>
      </c>
      <c r="E225" t="s">
        <v>213</v>
      </c>
      <c r="F225" t="s">
        <v>383</v>
      </c>
      <c r="G225" t="s">
        <v>276</v>
      </c>
      <c r="H225" t="b">
        <v>0</v>
      </c>
      <c r="I225" t="s">
        <v>1756</v>
      </c>
      <c r="J225" t="s">
        <v>907</v>
      </c>
      <c r="K225" t="s">
        <v>908</v>
      </c>
      <c r="L225">
        <v>8800</v>
      </c>
      <c r="M225">
        <v>1951</v>
      </c>
      <c r="N225">
        <v>1</v>
      </c>
      <c r="O225">
        <v>1</v>
      </c>
      <c r="P225">
        <v>119.62</v>
      </c>
      <c r="Q225">
        <v>2827113184696</v>
      </c>
      <c r="R225">
        <v>81.3</v>
      </c>
      <c r="S225">
        <v>25.5</v>
      </c>
      <c r="T225">
        <v>30.6</v>
      </c>
      <c r="U225">
        <v>66834405</v>
      </c>
      <c r="V225" t="e">
        <v>#REF!</v>
      </c>
      <c r="W225" t="e">
        <v>#REF!</v>
      </c>
    </row>
    <row r="226" spans="1:23" x14ac:dyDescent="0.55000000000000004">
      <c r="A226">
        <v>230</v>
      </c>
      <c r="B226" t="s">
        <v>235</v>
      </c>
      <c r="C226" t="s">
        <v>909</v>
      </c>
      <c r="D226" t="s">
        <v>98</v>
      </c>
      <c r="E226" t="s">
        <v>910</v>
      </c>
      <c r="F226" t="s">
        <v>328</v>
      </c>
      <c r="G226" t="s">
        <v>235</v>
      </c>
      <c r="H226" t="b">
        <v>1</v>
      </c>
      <c r="I226" t="s">
        <v>1755</v>
      </c>
      <c r="J226" t="s">
        <v>551</v>
      </c>
      <c r="K226" t="s">
        <v>911</v>
      </c>
      <c r="L226">
        <v>8700</v>
      </c>
      <c r="M226">
        <v>1971</v>
      </c>
      <c r="N226">
        <v>1</v>
      </c>
      <c r="O226">
        <v>1</v>
      </c>
      <c r="P226">
        <v>125.08</v>
      </c>
      <c r="Q226">
        <v>19910000000000</v>
      </c>
      <c r="R226">
        <v>77</v>
      </c>
      <c r="S226">
        <v>9.4</v>
      </c>
      <c r="T226">
        <v>59.2</v>
      </c>
      <c r="U226">
        <v>1397715000</v>
      </c>
      <c r="V226" t="e">
        <v>#REF!</v>
      </c>
      <c r="W226" t="e">
        <v>#REF!</v>
      </c>
    </row>
    <row r="227" spans="1:23" x14ac:dyDescent="0.55000000000000004">
      <c r="A227">
        <v>230</v>
      </c>
      <c r="B227" t="s">
        <v>21</v>
      </c>
      <c r="C227" t="s">
        <v>912</v>
      </c>
      <c r="D227" t="s">
        <v>149</v>
      </c>
      <c r="E227" t="s">
        <v>865</v>
      </c>
      <c r="F227" t="s">
        <v>913</v>
      </c>
      <c r="G227" t="s">
        <v>21</v>
      </c>
      <c r="H227" t="b">
        <v>0</v>
      </c>
      <c r="I227" t="s">
        <v>1755</v>
      </c>
      <c r="J227" t="s">
        <v>866</v>
      </c>
      <c r="K227" t="s">
        <v>61</v>
      </c>
      <c r="L227">
        <v>8700</v>
      </c>
      <c r="M227">
        <v>1943</v>
      </c>
      <c r="N227">
        <v>4</v>
      </c>
      <c r="O227">
        <v>12</v>
      </c>
      <c r="P227">
        <v>112.85</v>
      </c>
      <c r="Q227">
        <v>3845630030824</v>
      </c>
      <c r="R227">
        <v>80.900000000000006</v>
      </c>
      <c r="S227">
        <v>11.5</v>
      </c>
      <c r="T227">
        <v>48.8</v>
      </c>
      <c r="U227">
        <v>83132799</v>
      </c>
      <c r="V227" t="e">
        <v>#REF!</v>
      </c>
      <c r="W227" t="e">
        <v>#REF!</v>
      </c>
    </row>
    <row r="228" spans="1:23" x14ac:dyDescent="0.55000000000000004">
      <c r="A228">
        <v>232</v>
      </c>
      <c r="B228" t="s">
        <v>46</v>
      </c>
      <c r="C228" t="s">
        <v>914</v>
      </c>
      <c r="D228" t="s">
        <v>30</v>
      </c>
      <c r="E228" t="s">
        <v>58</v>
      </c>
      <c r="F228" t="s">
        <v>772</v>
      </c>
      <c r="G228" t="s">
        <v>46</v>
      </c>
      <c r="H228" t="b">
        <v>1</v>
      </c>
      <c r="I228" t="s">
        <v>1755</v>
      </c>
      <c r="J228" t="s">
        <v>915</v>
      </c>
      <c r="K228" t="s">
        <v>916</v>
      </c>
      <c r="L228">
        <v>8600</v>
      </c>
      <c r="M228">
        <v>1951</v>
      </c>
      <c r="N228">
        <v>7</v>
      </c>
      <c r="O228">
        <v>31</v>
      </c>
      <c r="P228">
        <v>117.24</v>
      </c>
      <c r="Q228">
        <v>21427700000000</v>
      </c>
      <c r="R228">
        <v>78.5</v>
      </c>
      <c r="S228">
        <v>9.6</v>
      </c>
      <c r="T228">
        <v>36.6</v>
      </c>
      <c r="U228">
        <v>328239523</v>
      </c>
      <c r="V228" t="e">
        <v>#REF!</v>
      </c>
      <c r="W228" t="e">
        <v>#REF!</v>
      </c>
    </row>
    <row r="229" spans="1:23" x14ac:dyDescent="0.55000000000000004">
      <c r="A229">
        <v>232</v>
      </c>
      <c r="B229" t="s">
        <v>46</v>
      </c>
      <c r="C229" t="s">
        <v>917</v>
      </c>
      <c r="D229" t="s">
        <v>918</v>
      </c>
      <c r="E229" t="s">
        <v>919</v>
      </c>
      <c r="F229" t="s">
        <v>249</v>
      </c>
      <c r="G229" t="s">
        <v>46</v>
      </c>
      <c r="H229" t="b">
        <v>1</v>
      </c>
      <c r="I229" t="s">
        <v>1755</v>
      </c>
      <c r="J229" t="s">
        <v>920</v>
      </c>
      <c r="K229" t="s">
        <v>921</v>
      </c>
      <c r="L229">
        <v>8600</v>
      </c>
      <c r="M229">
        <v>1955</v>
      </c>
      <c r="N229">
        <v>6</v>
      </c>
      <c r="O229">
        <v>6</v>
      </c>
      <c r="P229">
        <v>114.24</v>
      </c>
      <c r="Q229">
        <v>206928765544</v>
      </c>
      <c r="R229">
        <v>81.900000000000006</v>
      </c>
      <c r="S229">
        <v>29</v>
      </c>
      <c r="T229">
        <v>34.6</v>
      </c>
      <c r="U229">
        <v>4841000</v>
      </c>
      <c r="V229" t="e">
        <v>#REF!</v>
      </c>
      <c r="W229" t="e">
        <v>#REF!</v>
      </c>
    </row>
    <row r="230" spans="1:23" x14ac:dyDescent="0.55000000000000004">
      <c r="A230">
        <v>232</v>
      </c>
      <c r="B230" t="s">
        <v>96</v>
      </c>
      <c r="C230" t="s">
        <v>922</v>
      </c>
      <c r="D230" t="s">
        <v>70</v>
      </c>
      <c r="E230" t="s">
        <v>272</v>
      </c>
      <c r="F230" t="s">
        <v>923</v>
      </c>
      <c r="G230" t="s">
        <v>96</v>
      </c>
      <c r="H230" t="b">
        <v>0</v>
      </c>
      <c r="I230" t="s">
        <v>1755</v>
      </c>
      <c r="J230" t="s">
        <v>924</v>
      </c>
      <c r="K230" t="s">
        <v>925</v>
      </c>
      <c r="L230">
        <v>8600</v>
      </c>
      <c r="M230">
        <v>1954</v>
      </c>
      <c r="N230">
        <v>11</v>
      </c>
      <c r="O230">
        <v>28</v>
      </c>
      <c r="P230">
        <v>180.44</v>
      </c>
      <c r="Q230">
        <v>2611000000000</v>
      </c>
      <c r="R230">
        <v>69.400000000000006</v>
      </c>
      <c r="S230">
        <v>11.2</v>
      </c>
      <c r="T230">
        <v>49.7</v>
      </c>
      <c r="U230">
        <v>1366417754</v>
      </c>
      <c r="V230" t="e">
        <v>#REF!</v>
      </c>
      <c r="W230" t="e">
        <v>#REF!</v>
      </c>
    </row>
    <row r="231" spans="1:23" x14ac:dyDescent="0.55000000000000004">
      <c r="A231">
        <v>232</v>
      </c>
      <c r="B231" t="s">
        <v>35</v>
      </c>
      <c r="C231" t="s">
        <v>926</v>
      </c>
      <c r="D231" t="s">
        <v>149</v>
      </c>
      <c r="E231" t="s">
        <v>927</v>
      </c>
      <c r="F231" t="s">
        <v>702</v>
      </c>
      <c r="G231" t="s">
        <v>35</v>
      </c>
      <c r="H231" t="b">
        <v>1</v>
      </c>
      <c r="I231" t="s">
        <v>1755</v>
      </c>
      <c r="J231" t="s">
        <v>928</v>
      </c>
      <c r="K231" t="s">
        <v>929</v>
      </c>
      <c r="L231">
        <v>8600</v>
      </c>
      <c r="M231">
        <v>1944</v>
      </c>
      <c r="N231">
        <v>1</v>
      </c>
      <c r="O231">
        <v>21</v>
      </c>
      <c r="P231">
        <v>112.85</v>
      </c>
      <c r="Q231">
        <v>3845630030824</v>
      </c>
      <c r="R231">
        <v>80.900000000000006</v>
      </c>
      <c r="S231">
        <v>11.5</v>
      </c>
      <c r="T231">
        <v>48.8</v>
      </c>
      <c r="U231">
        <v>83132799</v>
      </c>
      <c r="V231" t="e">
        <v>#REF!</v>
      </c>
      <c r="W231" t="e">
        <v>#REF!</v>
      </c>
    </row>
    <row r="232" spans="1:23" x14ac:dyDescent="0.55000000000000004">
      <c r="A232">
        <v>232</v>
      </c>
      <c r="B232" t="s">
        <v>96</v>
      </c>
      <c r="C232" t="s">
        <v>930</v>
      </c>
      <c r="D232" t="s">
        <v>160</v>
      </c>
      <c r="E232" t="s">
        <v>931</v>
      </c>
      <c r="F232" t="s">
        <v>491</v>
      </c>
      <c r="G232" t="s">
        <v>96</v>
      </c>
      <c r="H232" t="b">
        <v>1</v>
      </c>
      <c r="I232" t="s">
        <v>1755</v>
      </c>
      <c r="J232" t="s">
        <v>932</v>
      </c>
      <c r="K232" t="s">
        <v>933</v>
      </c>
      <c r="L232">
        <v>8600</v>
      </c>
      <c r="M232">
        <v>1948</v>
      </c>
      <c r="N232">
        <v>1</v>
      </c>
      <c r="O232">
        <v>1</v>
      </c>
      <c r="P232">
        <v>99.55</v>
      </c>
      <c r="Q232">
        <v>703082435360</v>
      </c>
      <c r="R232">
        <v>83.6</v>
      </c>
      <c r="S232">
        <v>10.1</v>
      </c>
      <c r="T232">
        <v>28.8</v>
      </c>
      <c r="U232">
        <v>8574832</v>
      </c>
      <c r="V232" t="e">
        <v>#REF!</v>
      </c>
      <c r="W232" t="e">
        <v>#REF!</v>
      </c>
    </row>
    <row r="233" spans="1:23" x14ac:dyDescent="0.55000000000000004">
      <c r="A233">
        <v>232</v>
      </c>
      <c r="B233" t="s">
        <v>442</v>
      </c>
      <c r="C233" t="s">
        <v>934</v>
      </c>
      <c r="D233" t="s">
        <v>935</v>
      </c>
      <c r="E233" t="s">
        <v>936</v>
      </c>
      <c r="F233" t="s">
        <v>445</v>
      </c>
      <c r="G233" t="s">
        <v>442</v>
      </c>
      <c r="H233" t="b">
        <v>1</v>
      </c>
      <c r="I233" t="s">
        <v>1755</v>
      </c>
      <c r="J233" t="s">
        <v>937</v>
      </c>
      <c r="K233" t="s">
        <v>938</v>
      </c>
      <c r="L233">
        <v>8600</v>
      </c>
      <c r="M233">
        <v>1949</v>
      </c>
      <c r="N233">
        <v>12</v>
      </c>
      <c r="O233">
        <v>13</v>
      </c>
      <c r="P233">
        <v>129.61000000000001</v>
      </c>
      <c r="Q233">
        <v>376795508680</v>
      </c>
      <c r="R233">
        <v>71.099999999999994</v>
      </c>
      <c r="S233">
        <v>14</v>
      </c>
      <c r="T233">
        <v>43.1</v>
      </c>
      <c r="U233">
        <v>108116615</v>
      </c>
      <c r="V233" t="e">
        <v>#REF!</v>
      </c>
      <c r="W233" t="e">
        <v>#REF!</v>
      </c>
    </row>
    <row r="234" spans="1:23" x14ac:dyDescent="0.55000000000000004">
      <c r="A234">
        <v>232</v>
      </c>
      <c r="B234" t="s">
        <v>35</v>
      </c>
      <c r="C234" t="s">
        <v>939</v>
      </c>
      <c r="D234" t="s">
        <v>30</v>
      </c>
      <c r="E234" t="s">
        <v>83</v>
      </c>
      <c r="F234" t="s">
        <v>84</v>
      </c>
      <c r="G234" t="s">
        <v>35</v>
      </c>
      <c r="H234" t="b">
        <v>1</v>
      </c>
      <c r="I234" t="s">
        <v>1755</v>
      </c>
      <c r="J234" t="s">
        <v>940</v>
      </c>
      <c r="K234" t="s">
        <v>627</v>
      </c>
      <c r="L234">
        <v>8600</v>
      </c>
      <c r="M234">
        <v>1955</v>
      </c>
      <c r="N234">
        <v>9</v>
      </c>
      <c r="O234">
        <v>30</v>
      </c>
      <c r="P234">
        <v>117.24</v>
      </c>
      <c r="Q234">
        <v>21427700000000</v>
      </c>
      <c r="R234">
        <v>78.5</v>
      </c>
      <c r="S234">
        <v>9.6</v>
      </c>
      <c r="T234">
        <v>36.6</v>
      </c>
      <c r="U234">
        <v>328239523</v>
      </c>
      <c r="V234" t="e">
        <v>#REF!</v>
      </c>
      <c r="W234" t="e">
        <v>#REF!</v>
      </c>
    </row>
    <row r="235" spans="1:23" x14ac:dyDescent="0.55000000000000004">
      <c r="A235">
        <v>239</v>
      </c>
      <c r="B235" t="s">
        <v>46</v>
      </c>
      <c r="C235" t="s">
        <v>941</v>
      </c>
      <c r="D235" t="s">
        <v>30</v>
      </c>
      <c r="E235" t="s">
        <v>58</v>
      </c>
      <c r="F235" t="s">
        <v>249</v>
      </c>
      <c r="G235" t="s">
        <v>46</v>
      </c>
      <c r="H235" t="b">
        <v>1</v>
      </c>
      <c r="I235" t="s">
        <v>1755</v>
      </c>
      <c r="J235" t="s">
        <v>942</v>
      </c>
      <c r="K235" t="s">
        <v>943</v>
      </c>
      <c r="L235">
        <v>8500</v>
      </c>
      <c r="M235">
        <v>1975</v>
      </c>
      <c r="N235">
        <v>6</v>
      </c>
      <c r="O235">
        <v>21</v>
      </c>
      <c r="P235">
        <v>117.24</v>
      </c>
      <c r="Q235">
        <v>21427700000000</v>
      </c>
      <c r="R235">
        <v>78.5</v>
      </c>
      <c r="S235">
        <v>9.6</v>
      </c>
      <c r="T235">
        <v>36.6</v>
      </c>
      <c r="U235">
        <v>328239523</v>
      </c>
      <c r="V235" t="e">
        <v>#REF!</v>
      </c>
      <c r="W235" t="e">
        <v>#REF!</v>
      </c>
    </row>
    <row r="236" spans="1:23" x14ac:dyDescent="0.55000000000000004">
      <c r="A236">
        <v>239</v>
      </c>
      <c r="B236" t="s">
        <v>21</v>
      </c>
      <c r="C236" t="s">
        <v>944</v>
      </c>
      <c r="D236" t="s">
        <v>30</v>
      </c>
      <c r="E236" t="s">
        <v>589</v>
      </c>
      <c r="F236" t="s">
        <v>116</v>
      </c>
      <c r="G236" t="s">
        <v>21</v>
      </c>
      <c r="H236" t="b">
        <v>0</v>
      </c>
      <c r="I236" t="s">
        <v>1756</v>
      </c>
      <c r="J236" t="s">
        <v>591</v>
      </c>
      <c r="K236" t="s">
        <v>945</v>
      </c>
      <c r="L236">
        <v>8500</v>
      </c>
      <c r="M236">
        <v>1948</v>
      </c>
      <c r="N236">
        <v>12</v>
      </c>
      <c r="O236">
        <v>18</v>
      </c>
      <c r="P236">
        <v>117.24</v>
      </c>
      <c r="Q236">
        <v>21427700000000</v>
      </c>
      <c r="R236">
        <v>78.5</v>
      </c>
      <c r="S236">
        <v>9.6</v>
      </c>
      <c r="T236">
        <v>36.6</v>
      </c>
      <c r="U236">
        <v>328239523</v>
      </c>
      <c r="V236" t="e">
        <v>#REF!</v>
      </c>
      <c r="W236" t="e">
        <v>#REF!</v>
      </c>
    </row>
    <row r="237" spans="1:23" x14ac:dyDescent="0.55000000000000004">
      <c r="A237">
        <v>239</v>
      </c>
      <c r="B237" t="s">
        <v>235</v>
      </c>
      <c r="C237" t="s">
        <v>946</v>
      </c>
      <c r="D237" t="s">
        <v>98</v>
      </c>
      <c r="E237" t="s">
        <v>947</v>
      </c>
      <c r="F237" t="s">
        <v>948</v>
      </c>
      <c r="G237" t="s">
        <v>235</v>
      </c>
      <c r="H237" t="b">
        <v>1</v>
      </c>
      <c r="I237" t="s">
        <v>1755</v>
      </c>
      <c r="J237" t="s">
        <v>399</v>
      </c>
      <c r="K237" t="s">
        <v>949</v>
      </c>
      <c r="L237">
        <v>8500</v>
      </c>
      <c r="M237">
        <v>1968</v>
      </c>
      <c r="N237">
        <v>1</v>
      </c>
      <c r="O237">
        <v>1</v>
      </c>
      <c r="P237">
        <v>125.08</v>
      </c>
      <c r="Q237">
        <v>19910000000000</v>
      </c>
      <c r="R237">
        <v>77</v>
      </c>
      <c r="S237">
        <v>9.4</v>
      </c>
      <c r="T237">
        <v>59.2</v>
      </c>
      <c r="U237">
        <v>1397715000</v>
      </c>
      <c r="V237" t="e">
        <v>#REF!</v>
      </c>
      <c r="W237" t="e">
        <v>#REF!</v>
      </c>
    </row>
    <row r="238" spans="1:23" x14ac:dyDescent="0.55000000000000004">
      <c r="A238">
        <v>242</v>
      </c>
      <c r="B238" t="s">
        <v>56</v>
      </c>
      <c r="C238" t="s">
        <v>950</v>
      </c>
      <c r="D238" t="s">
        <v>30</v>
      </c>
      <c r="E238" t="s">
        <v>951</v>
      </c>
      <c r="F238" t="s">
        <v>952</v>
      </c>
      <c r="G238" t="s">
        <v>56</v>
      </c>
      <c r="H238" t="b">
        <v>0</v>
      </c>
      <c r="I238" t="s">
        <v>1755</v>
      </c>
      <c r="J238" t="s">
        <v>953</v>
      </c>
      <c r="K238" t="s">
        <v>118</v>
      </c>
      <c r="L238">
        <v>8400</v>
      </c>
      <c r="M238">
        <v>1947</v>
      </c>
      <c r="N238">
        <v>11</v>
      </c>
      <c r="O238">
        <v>29</v>
      </c>
      <c r="P238">
        <v>117.24</v>
      </c>
      <c r="Q238">
        <v>21427700000000</v>
      </c>
      <c r="R238">
        <v>78.5</v>
      </c>
      <c r="S238">
        <v>9.6</v>
      </c>
      <c r="T238">
        <v>36.6</v>
      </c>
      <c r="U238">
        <v>328239523</v>
      </c>
      <c r="V238" t="e">
        <v>#REF!</v>
      </c>
      <c r="W238" t="e">
        <v>#REF!</v>
      </c>
    </row>
    <row r="239" spans="1:23" x14ac:dyDescent="0.55000000000000004">
      <c r="A239">
        <v>242</v>
      </c>
      <c r="B239" t="s">
        <v>257</v>
      </c>
      <c r="C239" t="s">
        <v>954</v>
      </c>
      <c r="D239" t="s">
        <v>659</v>
      </c>
      <c r="E239" t="s">
        <v>955</v>
      </c>
      <c r="F239" t="s">
        <v>956</v>
      </c>
      <c r="G239" t="s">
        <v>257</v>
      </c>
      <c r="H239" t="b">
        <v>0</v>
      </c>
      <c r="I239" t="s">
        <v>1755</v>
      </c>
      <c r="J239" t="s">
        <v>957</v>
      </c>
      <c r="K239" t="s">
        <v>958</v>
      </c>
      <c r="L239">
        <v>8400</v>
      </c>
      <c r="M239">
        <v>1945</v>
      </c>
      <c r="N239">
        <v>6</v>
      </c>
      <c r="O239">
        <v>8</v>
      </c>
      <c r="P239">
        <v>158.93</v>
      </c>
      <c r="Q239">
        <v>351431649241</v>
      </c>
      <c r="R239">
        <v>63.9</v>
      </c>
      <c r="S239">
        <v>27.5</v>
      </c>
      <c r="T239">
        <v>29.2</v>
      </c>
      <c r="U239">
        <v>58558270</v>
      </c>
      <c r="V239" t="e">
        <v>#REF!</v>
      </c>
      <c r="W239" t="e">
        <v>#REF!</v>
      </c>
    </row>
    <row r="240" spans="1:23" x14ac:dyDescent="0.55000000000000004">
      <c r="A240">
        <v>242</v>
      </c>
      <c r="B240" t="s">
        <v>56</v>
      </c>
      <c r="C240" t="s">
        <v>959</v>
      </c>
      <c r="D240" t="s">
        <v>259</v>
      </c>
      <c r="E240" t="s">
        <v>960</v>
      </c>
      <c r="F240" t="s">
        <v>952</v>
      </c>
      <c r="G240" t="s">
        <v>56</v>
      </c>
      <c r="H240" t="b">
        <v>0</v>
      </c>
      <c r="I240" t="s">
        <v>1756</v>
      </c>
      <c r="J240" t="s">
        <v>961</v>
      </c>
      <c r="K240" t="s">
        <v>962</v>
      </c>
      <c r="L240">
        <v>8400</v>
      </c>
      <c r="M240">
        <v>1950</v>
      </c>
      <c r="N240">
        <v>5</v>
      </c>
      <c r="O240">
        <v>21</v>
      </c>
      <c r="P240">
        <v>119.8</v>
      </c>
      <c r="Q240">
        <v>1392680589329</v>
      </c>
      <c r="R240">
        <v>82.7</v>
      </c>
      <c r="S240">
        <v>23</v>
      </c>
      <c r="T240">
        <v>47.4</v>
      </c>
      <c r="U240">
        <v>25766605</v>
      </c>
      <c r="V240" t="e">
        <v>#REF!</v>
      </c>
      <c r="W240" t="e">
        <v>#REF!</v>
      </c>
    </row>
    <row r="241" spans="1:23" x14ac:dyDescent="0.55000000000000004">
      <c r="A241">
        <v>242</v>
      </c>
      <c r="B241" t="s">
        <v>257</v>
      </c>
      <c r="C241" t="s">
        <v>963</v>
      </c>
      <c r="D241" t="s">
        <v>98</v>
      </c>
      <c r="E241" t="s">
        <v>964</v>
      </c>
      <c r="F241" t="s">
        <v>965</v>
      </c>
      <c r="G241" t="s">
        <v>257</v>
      </c>
      <c r="H241" t="b">
        <v>0</v>
      </c>
      <c r="I241" t="s">
        <v>1756</v>
      </c>
      <c r="J241" t="s">
        <v>966</v>
      </c>
      <c r="K241" t="s">
        <v>967</v>
      </c>
      <c r="L241">
        <v>8400</v>
      </c>
      <c r="M241">
        <v>1946</v>
      </c>
      <c r="N241">
        <v>1</v>
      </c>
      <c r="O241">
        <v>1</v>
      </c>
      <c r="P241">
        <v>125.08</v>
      </c>
      <c r="Q241">
        <v>19910000000000</v>
      </c>
      <c r="R241">
        <v>77</v>
      </c>
      <c r="S241">
        <v>9.4</v>
      </c>
      <c r="T241">
        <v>59.2</v>
      </c>
      <c r="U241">
        <v>1397715000</v>
      </c>
      <c r="V241" t="e">
        <v>#REF!</v>
      </c>
      <c r="W241" t="e">
        <v>#REF!</v>
      </c>
    </row>
    <row r="242" spans="1:23" x14ac:dyDescent="0.55000000000000004">
      <c r="A242">
        <v>246</v>
      </c>
      <c r="B242" t="s">
        <v>21</v>
      </c>
      <c r="C242" t="s">
        <v>968</v>
      </c>
      <c r="D242" t="s">
        <v>30</v>
      </c>
      <c r="E242" t="s">
        <v>969</v>
      </c>
      <c r="F242" t="s">
        <v>970</v>
      </c>
      <c r="G242" t="s">
        <v>21</v>
      </c>
      <c r="H242" t="b">
        <v>1</v>
      </c>
      <c r="I242" t="s">
        <v>1755</v>
      </c>
      <c r="J242" t="s">
        <v>971</v>
      </c>
      <c r="K242" t="s">
        <v>178</v>
      </c>
      <c r="L242">
        <v>8300</v>
      </c>
      <c r="M242">
        <v>1948</v>
      </c>
      <c r="N242">
        <v>3</v>
      </c>
      <c r="O242">
        <v>19</v>
      </c>
      <c r="P242">
        <v>117.24</v>
      </c>
      <c r="Q242">
        <v>21427700000000</v>
      </c>
      <c r="R242">
        <v>78.5</v>
      </c>
      <c r="S242">
        <v>9.6</v>
      </c>
      <c r="T242">
        <v>36.6</v>
      </c>
      <c r="U242">
        <v>328239523</v>
      </c>
      <c r="V242" t="e">
        <v>#REF!</v>
      </c>
      <c r="W242" t="e">
        <v>#REF!</v>
      </c>
    </row>
    <row r="243" spans="1:23" x14ac:dyDescent="0.55000000000000004">
      <c r="A243">
        <v>249</v>
      </c>
      <c r="B243" t="s">
        <v>276</v>
      </c>
      <c r="C243" t="s">
        <v>972</v>
      </c>
      <c r="D243" t="s">
        <v>309</v>
      </c>
      <c r="E243" t="s">
        <v>310</v>
      </c>
      <c r="F243" t="s">
        <v>594</v>
      </c>
      <c r="G243" t="s">
        <v>276</v>
      </c>
      <c r="H243" t="b">
        <v>1</v>
      </c>
      <c r="I243" t="s">
        <v>1755</v>
      </c>
      <c r="J243" t="s">
        <v>611</v>
      </c>
      <c r="K243" t="s">
        <v>973</v>
      </c>
      <c r="L243">
        <v>8200</v>
      </c>
      <c r="M243">
        <v>1961</v>
      </c>
      <c r="N243">
        <v>10</v>
      </c>
      <c r="O243">
        <v>24</v>
      </c>
      <c r="P243">
        <v>180.75</v>
      </c>
      <c r="Q243">
        <v>1699876578871</v>
      </c>
      <c r="R243">
        <v>72.7</v>
      </c>
      <c r="S243">
        <v>11.4</v>
      </c>
      <c r="T243">
        <v>46.2</v>
      </c>
      <c r="U243">
        <v>144373535</v>
      </c>
      <c r="V243" t="e">
        <v>#REF!</v>
      </c>
      <c r="W243" t="e">
        <v>#REF!</v>
      </c>
    </row>
    <row r="244" spans="1:23" x14ac:dyDescent="0.55000000000000004">
      <c r="A244">
        <v>249</v>
      </c>
      <c r="B244" t="s">
        <v>68</v>
      </c>
      <c r="C244" t="s">
        <v>974</v>
      </c>
      <c r="D244" t="s">
        <v>541</v>
      </c>
      <c r="E244" t="s">
        <v>542</v>
      </c>
      <c r="F244" t="s">
        <v>543</v>
      </c>
      <c r="G244" t="s">
        <v>68</v>
      </c>
      <c r="H244" t="b">
        <v>0</v>
      </c>
      <c r="I244" t="s">
        <v>1755</v>
      </c>
      <c r="J244" t="s">
        <v>975</v>
      </c>
      <c r="K244" t="s">
        <v>976</v>
      </c>
      <c r="L244">
        <v>8200</v>
      </c>
      <c r="M244">
        <v>1960</v>
      </c>
      <c r="N244">
        <v>8</v>
      </c>
      <c r="O244">
        <v>4</v>
      </c>
      <c r="P244">
        <v>267.51</v>
      </c>
      <c r="Q244">
        <v>448120428859</v>
      </c>
      <c r="R244">
        <v>54.3</v>
      </c>
      <c r="S244">
        <v>1.5</v>
      </c>
      <c r="T244">
        <v>34.799999999999997</v>
      </c>
      <c r="U244">
        <v>200963599</v>
      </c>
      <c r="V244" t="e">
        <v>#REF!</v>
      </c>
      <c r="W244" t="e">
        <v>#REF!</v>
      </c>
    </row>
    <row r="245" spans="1:23" x14ac:dyDescent="0.55000000000000004">
      <c r="A245">
        <v>249</v>
      </c>
      <c r="B245" t="s">
        <v>46</v>
      </c>
      <c r="C245" t="s">
        <v>977</v>
      </c>
      <c r="D245" t="s">
        <v>30</v>
      </c>
      <c r="E245" t="s">
        <v>481</v>
      </c>
      <c r="F245" t="s">
        <v>772</v>
      </c>
      <c r="G245" t="s">
        <v>46</v>
      </c>
      <c r="H245" t="b">
        <v>1</v>
      </c>
      <c r="I245" t="s">
        <v>1755</v>
      </c>
      <c r="J245" t="s">
        <v>978</v>
      </c>
      <c r="K245" t="s">
        <v>575</v>
      </c>
      <c r="L245">
        <v>8200</v>
      </c>
      <c r="M245">
        <v>1943</v>
      </c>
      <c r="N245">
        <v>9</v>
      </c>
      <c r="O245">
        <v>14</v>
      </c>
      <c r="P245">
        <v>117.24</v>
      </c>
      <c r="Q245">
        <v>21427700000000</v>
      </c>
      <c r="R245">
        <v>78.5</v>
      </c>
      <c r="S245">
        <v>9.6</v>
      </c>
      <c r="T245">
        <v>36.6</v>
      </c>
      <c r="U245">
        <v>328239523</v>
      </c>
      <c r="V245" t="e">
        <v>#REF!</v>
      </c>
      <c r="W245" t="e">
        <v>#REF!</v>
      </c>
    </row>
    <row r="246" spans="1:23" x14ac:dyDescent="0.55000000000000004">
      <c r="A246">
        <v>249</v>
      </c>
      <c r="B246" t="s">
        <v>442</v>
      </c>
      <c r="C246" t="s">
        <v>979</v>
      </c>
      <c r="D246" t="s">
        <v>70</v>
      </c>
      <c r="E246" t="s">
        <v>272</v>
      </c>
      <c r="F246" t="s">
        <v>445</v>
      </c>
      <c r="G246" t="s">
        <v>442</v>
      </c>
      <c r="H246" t="b">
        <v>0</v>
      </c>
      <c r="I246" t="s">
        <v>1755</v>
      </c>
      <c r="J246" t="s">
        <v>980</v>
      </c>
      <c r="K246" t="s">
        <v>981</v>
      </c>
      <c r="L246">
        <v>8200</v>
      </c>
      <c r="M246">
        <v>1931</v>
      </c>
      <c r="N246">
        <v>8</v>
      </c>
      <c r="O246">
        <v>15</v>
      </c>
      <c r="P246">
        <v>180.44</v>
      </c>
      <c r="Q246">
        <v>2611000000000</v>
      </c>
      <c r="R246">
        <v>69.400000000000006</v>
      </c>
      <c r="S246">
        <v>11.2</v>
      </c>
      <c r="T246">
        <v>49.7</v>
      </c>
      <c r="U246">
        <v>1366417754</v>
      </c>
      <c r="V246" t="e">
        <v>#REF!</v>
      </c>
      <c r="W246" t="e">
        <v>#REF!</v>
      </c>
    </row>
    <row r="247" spans="1:23" x14ac:dyDescent="0.55000000000000004">
      <c r="A247">
        <v>249</v>
      </c>
      <c r="B247" t="s">
        <v>442</v>
      </c>
      <c r="C247" t="s">
        <v>982</v>
      </c>
      <c r="D247" t="s">
        <v>98</v>
      </c>
      <c r="E247" t="s">
        <v>144</v>
      </c>
      <c r="F247" t="s">
        <v>445</v>
      </c>
      <c r="G247" t="s">
        <v>442</v>
      </c>
      <c r="H247" t="b">
        <v>1</v>
      </c>
      <c r="I247" t="s">
        <v>1755</v>
      </c>
      <c r="J247" t="s">
        <v>364</v>
      </c>
      <c r="K247" t="s">
        <v>983</v>
      </c>
      <c r="L247">
        <v>8200</v>
      </c>
      <c r="M247">
        <v>1954</v>
      </c>
      <c r="N247">
        <v>10</v>
      </c>
      <c r="O247">
        <v>1</v>
      </c>
      <c r="P247">
        <v>125.08</v>
      </c>
      <c r="Q247">
        <v>19910000000000</v>
      </c>
      <c r="R247">
        <v>77</v>
      </c>
      <c r="S247">
        <v>9.4</v>
      </c>
      <c r="T247">
        <v>59.2</v>
      </c>
      <c r="U247">
        <v>1397715000</v>
      </c>
      <c r="V247" t="e">
        <v>#REF!</v>
      </c>
      <c r="W247" t="e">
        <v>#REF!</v>
      </c>
    </row>
    <row r="248" spans="1:23" x14ac:dyDescent="0.55000000000000004">
      <c r="A248">
        <v>249</v>
      </c>
      <c r="B248" t="s">
        <v>442</v>
      </c>
      <c r="C248" t="s">
        <v>984</v>
      </c>
      <c r="D248" t="s">
        <v>98</v>
      </c>
      <c r="E248" t="s">
        <v>317</v>
      </c>
      <c r="F248" t="s">
        <v>445</v>
      </c>
      <c r="G248" t="s">
        <v>442</v>
      </c>
      <c r="H248" t="b">
        <v>0</v>
      </c>
      <c r="I248" t="s">
        <v>1756</v>
      </c>
      <c r="J248" t="s">
        <v>985</v>
      </c>
      <c r="K248" t="s">
        <v>986</v>
      </c>
      <c r="L248">
        <v>8200</v>
      </c>
      <c r="M248">
        <v>1981</v>
      </c>
      <c r="N248">
        <v>9</v>
      </c>
      <c r="O248">
        <v>27</v>
      </c>
      <c r="P248">
        <v>125.08</v>
      </c>
      <c r="Q248">
        <v>19910000000000</v>
      </c>
      <c r="R248">
        <v>77</v>
      </c>
      <c r="S248">
        <v>9.4</v>
      </c>
      <c r="T248">
        <v>59.2</v>
      </c>
      <c r="U248">
        <v>1397715000</v>
      </c>
      <c r="V248" t="e">
        <v>#REF!</v>
      </c>
      <c r="W248" t="e">
        <v>#REF!</v>
      </c>
    </row>
    <row r="249" spans="1:23" x14ac:dyDescent="0.55000000000000004">
      <c r="A249">
        <v>256</v>
      </c>
      <c r="B249" t="s">
        <v>68</v>
      </c>
      <c r="C249" t="s">
        <v>987</v>
      </c>
      <c r="D249" t="s">
        <v>23</v>
      </c>
      <c r="E249" t="s">
        <v>24</v>
      </c>
      <c r="F249" t="s">
        <v>68</v>
      </c>
      <c r="G249" t="s">
        <v>68</v>
      </c>
      <c r="H249" t="b">
        <v>0</v>
      </c>
      <c r="I249" t="s">
        <v>1755</v>
      </c>
      <c r="J249" t="s">
        <v>988</v>
      </c>
      <c r="K249" t="s">
        <v>989</v>
      </c>
      <c r="L249">
        <v>8100</v>
      </c>
      <c r="M249">
        <v>1953</v>
      </c>
      <c r="N249">
        <v>7</v>
      </c>
      <c r="O249">
        <v>7</v>
      </c>
      <c r="P249">
        <v>110.05</v>
      </c>
      <c r="Q249">
        <v>2715518274227</v>
      </c>
      <c r="R249">
        <v>82.5</v>
      </c>
      <c r="S249">
        <v>24.2</v>
      </c>
      <c r="T249">
        <v>60.7</v>
      </c>
      <c r="U249">
        <v>67059887</v>
      </c>
      <c r="V249" t="e">
        <v>#REF!</v>
      </c>
      <c r="W249" t="e">
        <v>#REF!</v>
      </c>
    </row>
    <row r="250" spans="1:23" x14ac:dyDescent="0.55000000000000004">
      <c r="A250">
        <v>256</v>
      </c>
      <c r="B250" t="s">
        <v>68</v>
      </c>
      <c r="C250" t="s">
        <v>990</v>
      </c>
      <c r="D250" t="s">
        <v>23</v>
      </c>
      <c r="E250" t="s">
        <v>24</v>
      </c>
      <c r="F250" t="s">
        <v>68</v>
      </c>
      <c r="G250" t="s">
        <v>68</v>
      </c>
      <c r="H250" t="b">
        <v>0</v>
      </c>
      <c r="I250" t="s">
        <v>1755</v>
      </c>
      <c r="J250" t="s">
        <v>988</v>
      </c>
      <c r="K250" t="s">
        <v>991</v>
      </c>
      <c r="L250">
        <v>8100</v>
      </c>
      <c r="M250">
        <v>1957</v>
      </c>
      <c r="N250">
        <v>3</v>
      </c>
      <c r="O250">
        <v>26</v>
      </c>
      <c r="P250">
        <v>110.05</v>
      </c>
      <c r="Q250">
        <v>2715518274227</v>
      </c>
      <c r="R250">
        <v>82.5</v>
      </c>
      <c r="S250">
        <v>24.2</v>
      </c>
      <c r="T250">
        <v>60.7</v>
      </c>
      <c r="U250">
        <v>67059887</v>
      </c>
      <c r="V250" t="e">
        <v>#REF!</v>
      </c>
      <c r="W250" t="e">
        <v>#REF!</v>
      </c>
    </row>
    <row r="251" spans="1:23" x14ac:dyDescent="0.55000000000000004">
      <c r="A251">
        <v>256</v>
      </c>
      <c r="B251" t="s">
        <v>96</v>
      </c>
      <c r="C251" t="s">
        <v>992</v>
      </c>
      <c r="D251" t="s">
        <v>30</v>
      </c>
      <c r="E251" t="s">
        <v>713</v>
      </c>
      <c r="F251" t="s">
        <v>993</v>
      </c>
      <c r="G251" t="s">
        <v>96</v>
      </c>
      <c r="H251" t="b">
        <v>1</v>
      </c>
      <c r="I251" t="s">
        <v>1755</v>
      </c>
      <c r="J251" t="s">
        <v>994</v>
      </c>
      <c r="K251" t="s">
        <v>995</v>
      </c>
      <c r="L251">
        <v>8100</v>
      </c>
      <c r="M251">
        <v>1957</v>
      </c>
      <c r="N251">
        <v>6</v>
      </c>
      <c r="O251">
        <v>25</v>
      </c>
      <c r="P251">
        <v>117.24</v>
      </c>
      <c r="Q251">
        <v>21427700000000</v>
      </c>
      <c r="R251">
        <v>78.5</v>
      </c>
      <c r="S251">
        <v>9.6</v>
      </c>
      <c r="T251">
        <v>36.6</v>
      </c>
      <c r="U251">
        <v>328239523</v>
      </c>
      <c r="V251" t="e">
        <v>#REF!</v>
      </c>
      <c r="W251" t="e">
        <v>#REF!</v>
      </c>
    </row>
    <row r="252" spans="1:23" x14ac:dyDescent="0.55000000000000004">
      <c r="A252">
        <v>256</v>
      </c>
      <c r="B252" t="s">
        <v>68</v>
      </c>
      <c r="C252" t="s">
        <v>996</v>
      </c>
      <c r="D252" t="s">
        <v>23</v>
      </c>
      <c r="E252" t="s">
        <v>24</v>
      </c>
      <c r="F252" t="s">
        <v>68</v>
      </c>
      <c r="G252" t="s">
        <v>68</v>
      </c>
      <c r="H252" t="b">
        <v>0</v>
      </c>
      <c r="I252" t="s">
        <v>1756</v>
      </c>
      <c r="J252" t="s">
        <v>997</v>
      </c>
      <c r="K252" t="s">
        <v>998</v>
      </c>
      <c r="L252">
        <v>8100</v>
      </c>
      <c r="M252">
        <v>1965</v>
      </c>
      <c r="N252">
        <v>4</v>
      </c>
      <c r="O252">
        <v>4</v>
      </c>
      <c r="P252">
        <v>110.05</v>
      </c>
      <c r="Q252">
        <v>2715518274227</v>
      </c>
      <c r="R252">
        <v>82.5</v>
      </c>
      <c r="S252">
        <v>24.2</v>
      </c>
      <c r="T252">
        <v>60.7</v>
      </c>
      <c r="U252">
        <v>67059887</v>
      </c>
      <c r="V252" t="e">
        <v>#REF!</v>
      </c>
      <c r="W252" t="e">
        <v>#REF!</v>
      </c>
    </row>
    <row r="253" spans="1:23" x14ac:dyDescent="0.55000000000000004">
      <c r="A253">
        <v>256</v>
      </c>
      <c r="B253" t="s">
        <v>184</v>
      </c>
      <c r="C253" t="s">
        <v>999</v>
      </c>
      <c r="D253" t="s">
        <v>160</v>
      </c>
      <c r="E253" t="s">
        <v>1000</v>
      </c>
      <c r="F253" t="s">
        <v>1001</v>
      </c>
      <c r="G253" t="s">
        <v>184</v>
      </c>
      <c r="H253" t="b">
        <v>1</v>
      </c>
      <c r="I253" t="s">
        <v>1755</v>
      </c>
      <c r="J253" t="s">
        <v>1002</v>
      </c>
      <c r="K253" t="s">
        <v>1003</v>
      </c>
      <c r="L253">
        <v>8100</v>
      </c>
      <c r="M253">
        <v>1969</v>
      </c>
      <c r="N253">
        <v>3</v>
      </c>
      <c r="O253">
        <v>15</v>
      </c>
      <c r="P253">
        <v>99.55</v>
      </c>
      <c r="Q253">
        <v>703082435360</v>
      </c>
      <c r="R253">
        <v>83.6</v>
      </c>
      <c r="S253">
        <v>10.1</v>
      </c>
      <c r="T253">
        <v>28.8</v>
      </c>
      <c r="U253">
        <v>8574832</v>
      </c>
      <c r="V253" t="e">
        <v>#REF!</v>
      </c>
      <c r="W253" t="e">
        <v>#REF!</v>
      </c>
    </row>
    <row r="254" spans="1:23" x14ac:dyDescent="0.55000000000000004">
      <c r="A254">
        <v>261</v>
      </c>
      <c r="B254" t="s">
        <v>35</v>
      </c>
      <c r="C254" t="s">
        <v>1004</v>
      </c>
      <c r="D254" t="s">
        <v>30</v>
      </c>
      <c r="E254" t="s">
        <v>825</v>
      </c>
      <c r="F254" t="s">
        <v>826</v>
      </c>
      <c r="G254" t="s">
        <v>35</v>
      </c>
      <c r="H254" t="b">
        <v>1</v>
      </c>
      <c r="I254" t="s">
        <v>1755</v>
      </c>
      <c r="J254" t="s">
        <v>1005</v>
      </c>
      <c r="K254" t="s">
        <v>1006</v>
      </c>
      <c r="L254">
        <v>8000</v>
      </c>
      <c r="M254">
        <v>1983</v>
      </c>
      <c r="N254">
        <v>6</v>
      </c>
      <c r="O254">
        <v>11</v>
      </c>
      <c r="P254">
        <v>117.24</v>
      </c>
      <c r="Q254">
        <v>21427700000000</v>
      </c>
      <c r="R254">
        <v>78.5</v>
      </c>
      <c r="S254">
        <v>9.6</v>
      </c>
      <c r="T254">
        <v>36.6</v>
      </c>
      <c r="U254">
        <v>328239523</v>
      </c>
      <c r="V254" t="e">
        <v>#REF!</v>
      </c>
      <c r="W254" t="e">
        <v>#REF!</v>
      </c>
    </row>
    <row r="255" spans="1:23" x14ac:dyDescent="0.55000000000000004">
      <c r="A255">
        <v>261</v>
      </c>
      <c r="B255" t="s">
        <v>276</v>
      </c>
      <c r="C255" t="s">
        <v>1007</v>
      </c>
      <c r="D255" t="s">
        <v>309</v>
      </c>
      <c r="E255" t="s">
        <v>310</v>
      </c>
      <c r="F255" t="s">
        <v>383</v>
      </c>
      <c r="G255" t="s">
        <v>276</v>
      </c>
      <c r="H255" t="b">
        <v>1</v>
      </c>
      <c r="I255" t="s">
        <v>1755</v>
      </c>
      <c r="J255" t="s">
        <v>1008</v>
      </c>
      <c r="K255" t="s">
        <v>357</v>
      </c>
      <c r="L255">
        <v>8000</v>
      </c>
      <c r="M255">
        <v>1956</v>
      </c>
      <c r="N255">
        <v>4</v>
      </c>
      <c r="O255">
        <v>5</v>
      </c>
      <c r="P255">
        <v>180.75</v>
      </c>
      <c r="Q255">
        <v>1699876578871</v>
      </c>
      <c r="R255">
        <v>72.7</v>
      </c>
      <c r="S255">
        <v>11.4</v>
      </c>
      <c r="T255">
        <v>46.2</v>
      </c>
      <c r="U255">
        <v>144373535</v>
      </c>
      <c r="V255" t="e">
        <v>#REF!</v>
      </c>
      <c r="W255" t="e">
        <v>#REF!</v>
      </c>
    </row>
    <row r="256" spans="1:23" x14ac:dyDescent="0.55000000000000004">
      <c r="A256">
        <v>261</v>
      </c>
      <c r="B256" t="s">
        <v>21</v>
      </c>
      <c r="C256" t="s">
        <v>1009</v>
      </c>
      <c r="D256" t="s">
        <v>30</v>
      </c>
      <c r="E256" t="s">
        <v>951</v>
      </c>
      <c r="F256" t="s">
        <v>1010</v>
      </c>
      <c r="G256" t="s">
        <v>21</v>
      </c>
      <c r="H256" t="b">
        <v>1</v>
      </c>
      <c r="I256" t="s">
        <v>1755</v>
      </c>
      <c r="J256" t="s">
        <v>1011</v>
      </c>
      <c r="K256" t="s">
        <v>27</v>
      </c>
      <c r="L256">
        <v>8000</v>
      </c>
      <c r="M256">
        <v>1929</v>
      </c>
      <c r="N256">
        <v>5</v>
      </c>
      <c r="O256">
        <v>12</v>
      </c>
      <c r="P256">
        <v>117.24</v>
      </c>
      <c r="Q256">
        <v>21427700000000</v>
      </c>
      <c r="R256">
        <v>78.5</v>
      </c>
      <c r="S256">
        <v>9.6</v>
      </c>
      <c r="T256">
        <v>36.6</v>
      </c>
      <c r="U256">
        <v>328239523</v>
      </c>
      <c r="V256" t="e">
        <v>#REF!</v>
      </c>
      <c r="W256" t="e">
        <v>#REF!</v>
      </c>
    </row>
    <row r="257" spans="1:23" x14ac:dyDescent="0.55000000000000004">
      <c r="A257">
        <v>261</v>
      </c>
      <c r="B257" t="s">
        <v>46</v>
      </c>
      <c r="C257" t="s">
        <v>1012</v>
      </c>
      <c r="D257" t="s">
        <v>30</v>
      </c>
      <c r="E257" t="s">
        <v>1013</v>
      </c>
      <c r="F257" t="s">
        <v>1014</v>
      </c>
      <c r="G257" t="s">
        <v>46</v>
      </c>
      <c r="H257" t="b">
        <v>1</v>
      </c>
      <c r="I257" t="s">
        <v>1755</v>
      </c>
      <c r="J257" t="s">
        <v>1015</v>
      </c>
      <c r="K257" t="s">
        <v>1016</v>
      </c>
      <c r="L257">
        <v>8000</v>
      </c>
      <c r="M257">
        <v>1937</v>
      </c>
      <c r="N257">
        <v>5</v>
      </c>
      <c r="O257">
        <v>15</v>
      </c>
      <c r="P257">
        <v>117.24</v>
      </c>
      <c r="Q257">
        <v>21427700000000</v>
      </c>
      <c r="R257">
        <v>78.5</v>
      </c>
      <c r="S257">
        <v>9.6</v>
      </c>
      <c r="T257">
        <v>36.6</v>
      </c>
      <c r="U257">
        <v>328239523</v>
      </c>
      <c r="V257" t="e">
        <v>#REF!</v>
      </c>
      <c r="W257" t="e">
        <v>#REF!</v>
      </c>
    </row>
    <row r="258" spans="1:23" x14ac:dyDescent="0.55000000000000004">
      <c r="A258">
        <v>261</v>
      </c>
      <c r="B258" t="s">
        <v>46</v>
      </c>
      <c r="C258" t="s">
        <v>1017</v>
      </c>
      <c r="D258" t="s">
        <v>30</v>
      </c>
      <c r="E258" t="s">
        <v>31</v>
      </c>
      <c r="F258" t="s">
        <v>772</v>
      </c>
      <c r="G258" t="s">
        <v>46</v>
      </c>
      <c r="H258" t="b">
        <v>1</v>
      </c>
      <c r="I258" t="s">
        <v>1755</v>
      </c>
      <c r="J258" t="s">
        <v>1018</v>
      </c>
      <c r="K258" t="s">
        <v>1019</v>
      </c>
      <c r="L258">
        <v>8000</v>
      </c>
      <c r="M258">
        <v>1962</v>
      </c>
      <c r="N258">
        <v>12</v>
      </c>
      <c r="O258">
        <v>1</v>
      </c>
      <c r="P258">
        <v>117.24</v>
      </c>
      <c r="Q258">
        <v>21427700000000</v>
      </c>
      <c r="R258">
        <v>78.5</v>
      </c>
      <c r="S258">
        <v>9.6</v>
      </c>
      <c r="T258">
        <v>36.6</v>
      </c>
      <c r="U258">
        <v>328239523</v>
      </c>
      <c r="V258" t="e">
        <v>#REF!</v>
      </c>
      <c r="W258" t="e">
        <v>#REF!</v>
      </c>
    </row>
    <row r="259" spans="1:23" x14ac:dyDescent="0.55000000000000004">
      <c r="A259">
        <v>261</v>
      </c>
      <c r="B259" t="s">
        <v>257</v>
      </c>
      <c r="C259" t="s">
        <v>1020</v>
      </c>
      <c r="D259" t="s">
        <v>467</v>
      </c>
      <c r="E259" t="s">
        <v>468</v>
      </c>
      <c r="F259" t="s">
        <v>1021</v>
      </c>
      <c r="G259" t="s">
        <v>257</v>
      </c>
      <c r="H259" t="b">
        <v>1</v>
      </c>
      <c r="I259" t="s">
        <v>1755</v>
      </c>
      <c r="J259" t="s">
        <v>1022</v>
      </c>
      <c r="K259" t="s">
        <v>623</v>
      </c>
      <c r="L259">
        <v>8000</v>
      </c>
      <c r="M259">
        <v>1964</v>
      </c>
      <c r="N259">
        <v>5</v>
      </c>
      <c r="O259">
        <v>15</v>
      </c>
      <c r="P259">
        <v>116.48</v>
      </c>
      <c r="Q259">
        <v>246489245495</v>
      </c>
      <c r="R259">
        <v>79</v>
      </c>
      <c r="S259">
        <v>14.9</v>
      </c>
      <c r="T259">
        <v>46.1</v>
      </c>
      <c r="U259">
        <v>10669709</v>
      </c>
      <c r="V259" t="e">
        <v>#REF!</v>
      </c>
      <c r="W259" t="e">
        <v>#REF!</v>
      </c>
    </row>
    <row r="260" spans="1:23" x14ac:dyDescent="0.55000000000000004">
      <c r="A260">
        <v>268</v>
      </c>
      <c r="B260" t="s">
        <v>46</v>
      </c>
      <c r="C260" t="s">
        <v>1023</v>
      </c>
      <c r="D260" t="s">
        <v>30</v>
      </c>
      <c r="E260" t="s">
        <v>1024</v>
      </c>
      <c r="F260" t="s">
        <v>772</v>
      </c>
      <c r="G260" t="s">
        <v>46</v>
      </c>
      <c r="H260" t="b">
        <v>1</v>
      </c>
      <c r="I260" t="s">
        <v>1755</v>
      </c>
      <c r="J260" t="s">
        <v>1025</v>
      </c>
      <c r="K260" t="s">
        <v>1026</v>
      </c>
      <c r="L260">
        <v>7900</v>
      </c>
      <c r="M260">
        <v>1970</v>
      </c>
      <c r="N260">
        <v>9</v>
      </c>
      <c r="O260">
        <v>23</v>
      </c>
      <c r="P260">
        <v>117.24</v>
      </c>
      <c r="Q260">
        <v>21427700000000</v>
      </c>
      <c r="R260">
        <v>78.5</v>
      </c>
      <c r="S260">
        <v>9.6</v>
      </c>
      <c r="T260">
        <v>36.6</v>
      </c>
      <c r="U260">
        <v>328239523</v>
      </c>
      <c r="V260" t="e">
        <v>#REF!</v>
      </c>
      <c r="W260" t="e">
        <v>#REF!</v>
      </c>
    </row>
    <row r="261" spans="1:23" x14ac:dyDescent="0.55000000000000004">
      <c r="A261">
        <v>268</v>
      </c>
      <c r="B261" t="s">
        <v>21</v>
      </c>
      <c r="C261" t="s">
        <v>1027</v>
      </c>
      <c r="D261" t="s">
        <v>98</v>
      </c>
      <c r="E261" t="s">
        <v>1028</v>
      </c>
      <c r="F261" t="s">
        <v>1029</v>
      </c>
      <c r="G261" t="s">
        <v>21</v>
      </c>
      <c r="H261" t="b">
        <v>1</v>
      </c>
      <c r="I261" t="s">
        <v>1755</v>
      </c>
      <c r="J261" t="s">
        <v>266</v>
      </c>
      <c r="K261" t="s">
        <v>1030</v>
      </c>
      <c r="L261">
        <v>7900</v>
      </c>
      <c r="M261">
        <v>1970</v>
      </c>
      <c r="N261">
        <v>12</v>
      </c>
      <c r="O261">
        <v>1</v>
      </c>
      <c r="P261">
        <v>125.08</v>
      </c>
      <c r="Q261">
        <v>19910000000000</v>
      </c>
      <c r="R261">
        <v>77</v>
      </c>
      <c r="S261">
        <v>9.4</v>
      </c>
      <c r="T261">
        <v>59.2</v>
      </c>
      <c r="U261">
        <v>1397715000</v>
      </c>
      <c r="V261" t="e">
        <v>#REF!</v>
      </c>
      <c r="W261" t="e">
        <v>#REF!</v>
      </c>
    </row>
    <row r="262" spans="1:23" x14ac:dyDescent="0.55000000000000004">
      <c r="A262">
        <v>268</v>
      </c>
      <c r="B262" t="s">
        <v>21</v>
      </c>
      <c r="C262" t="s">
        <v>1031</v>
      </c>
      <c r="D262" t="s">
        <v>30</v>
      </c>
      <c r="E262" t="s">
        <v>1032</v>
      </c>
      <c r="F262" t="s">
        <v>116</v>
      </c>
      <c r="G262" t="s">
        <v>21</v>
      </c>
      <c r="H262" t="b">
        <v>0</v>
      </c>
      <c r="I262" t="s">
        <v>1756</v>
      </c>
      <c r="J262" t="s">
        <v>1033</v>
      </c>
      <c r="K262" t="s">
        <v>1034</v>
      </c>
      <c r="L262">
        <v>7900</v>
      </c>
      <c r="M262">
        <v>1951</v>
      </c>
      <c r="N262">
        <v>5</v>
      </c>
      <c r="O262">
        <v>15</v>
      </c>
      <c r="P262">
        <v>117.24</v>
      </c>
      <c r="Q262">
        <v>21427700000000</v>
      </c>
      <c r="R262">
        <v>78.5</v>
      </c>
      <c r="S262">
        <v>9.6</v>
      </c>
      <c r="T262">
        <v>36.6</v>
      </c>
      <c r="U262">
        <v>328239523</v>
      </c>
      <c r="V262" t="e">
        <v>#REF!</v>
      </c>
      <c r="W262" t="e">
        <v>#REF!</v>
      </c>
    </row>
    <row r="263" spans="1:23" x14ac:dyDescent="0.55000000000000004">
      <c r="A263">
        <v>268</v>
      </c>
      <c r="B263" t="s">
        <v>35</v>
      </c>
      <c r="C263" t="s">
        <v>1035</v>
      </c>
      <c r="D263" t="s">
        <v>770</v>
      </c>
      <c r="E263" t="s">
        <v>771</v>
      </c>
      <c r="F263" t="s">
        <v>1036</v>
      </c>
      <c r="G263" t="s">
        <v>35</v>
      </c>
      <c r="H263" t="b">
        <v>0</v>
      </c>
      <c r="I263" t="s">
        <v>1755</v>
      </c>
      <c r="J263" t="s">
        <v>1037</v>
      </c>
      <c r="K263" t="s">
        <v>1038</v>
      </c>
      <c r="L263">
        <v>7900</v>
      </c>
      <c r="M263">
        <v>1968</v>
      </c>
      <c r="N263">
        <v>6</v>
      </c>
      <c r="O263">
        <v>23</v>
      </c>
      <c r="P263">
        <v>115.16</v>
      </c>
      <c r="Q263">
        <v>2029000000000</v>
      </c>
      <c r="R263">
        <v>82.6</v>
      </c>
      <c r="S263">
        <v>15.6</v>
      </c>
      <c r="T263">
        <v>33.200000000000003</v>
      </c>
      <c r="U263">
        <v>51709098</v>
      </c>
      <c r="V263" t="e">
        <v>#REF!</v>
      </c>
      <c r="W263" t="e">
        <v>#REF!</v>
      </c>
    </row>
    <row r="264" spans="1:23" x14ac:dyDescent="0.55000000000000004">
      <c r="A264">
        <v>268</v>
      </c>
      <c r="B264" t="s">
        <v>46</v>
      </c>
      <c r="C264" t="s">
        <v>1039</v>
      </c>
      <c r="D264" t="s">
        <v>30</v>
      </c>
      <c r="E264" t="s">
        <v>58</v>
      </c>
      <c r="F264" t="s">
        <v>772</v>
      </c>
      <c r="G264" t="s">
        <v>46</v>
      </c>
      <c r="H264" t="b">
        <v>1</v>
      </c>
      <c r="I264" t="s">
        <v>1755</v>
      </c>
      <c r="J264" t="s">
        <v>1040</v>
      </c>
      <c r="K264" t="s">
        <v>1041</v>
      </c>
      <c r="L264">
        <v>7900</v>
      </c>
      <c r="M264">
        <v>1968</v>
      </c>
      <c r="N264">
        <v>9</v>
      </c>
      <c r="O264">
        <v>17</v>
      </c>
      <c r="P264">
        <v>117.24</v>
      </c>
      <c r="Q264">
        <v>21427700000000</v>
      </c>
      <c r="R264">
        <v>78.5</v>
      </c>
      <c r="S264">
        <v>9.6</v>
      </c>
      <c r="T264">
        <v>36.6</v>
      </c>
      <c r="U264">
        <v>328239523</v>
      </c>
      <c r="V264" t="e">
        <v>#REF!</v>
      </c>
      <c r="W264" t="e">
        <v>#REF!</v>
      </c>
    </row>
    <row r="265" spans="1:23" x14ac:dyDescent="0.55000000000000004">
      <c r="A265">
        <v>268</v>
      </c>
      <c r="B265" t="s">
        <v>46</v>
      </c>
      <c r="C265" t="s">
        <v>1042</v>
      </c>
      <c r="D265" t="s">
        <v>30</v>
      </c>
      <c r="E265" t="s">
        <v>58</v>
      </c>
      <c r="F265" t="s">
        <v>192</v>
      </c>
      <c r="G265" t="s">
        <v>46</v>
      </c>
      <c r="H265" t="b">
        <v>1</v>
      </c>
      <c r="I265" t="s">
        <v>1755</v>
      </c>
      <c r="J265" t="s">
        <v>1043</v>
      </c>
      <c r="K265" t="s">
        <v>129</v>
      </c>
      <c r="L265">
        <v>7900</v>
      </c>
      <c r="M265">
        <v>1951</v>
      </c>
      <c r="N265">
        <v>3</v>
      </c>
      <c r="O265">
        <v>29</v>
      </c>
      <c r="P265">
        <v>117.24</v>
      </c>
      <c r="Q265">
        <v>21427700000000</v>
      </c>
      <c r="R265">
        <v>78.5</v>
      </c>
      <c r="S265">
        <v>9.6</v>
      </c>
      <c r="T265">
        <v>36.6</v>
      </c>
      <c r="U265">
        <v>328239523</v>
      </c>
      <c r="V265" t="e">
        <v>#REF!</v>
      </c>
      <c r="W265" t="e">
        <v>#REF!</v>
      </c>
    </row>
    <row r="266" spans="1:23" x14ac:dyDescent="0.55000000000000004">
      <c r="A266">
        <v>268</v>
      </c>
      <c r="B266" t="s">
        <v>257</v>
      </c>
      <c r="C266" t="s">
        <v>1044</v>
      </c>
      <c r="D266" t="s">
        <v>309</v>
      </c>
      <c r="E266" t="s">
        <v>310</v>
      </c>
      <c r="F266" t="s">
        <v>1045</v>
      </c>
      <c r="G266" t="s">
        <v>257</v>
      </c>
      <c r="H266" t="b">
        <v>1</v>
      </c>
      <c r="I266" t="s">
        <v>1755</v>
      </c>
      <c r="J266" t="s">
        <v>1046</v>
      </c>
      <c r="K266" t="s">
        <v>768</v>
      </c>
      <c r="L266">
        <v>7900</v>
      </c>
      <c r="M266">
        <v>1966</v>
      </c>
      <c r="N266">
        <v>1</v>
      </c>
      <c r="O266">
        <v>30</v>
      </c>
      <c r="P266">
        <v>180.75</v>
      </c>
      <c r="Q266">
        <v>1699876578871</v>
      </c>
      <c r="R266">
        <v>72.7</v>
      </c>
      <c r="S266">
        <v>11.4</v>
      </c>
      <c r="T266">
        <v>46.2</v>
      </c>
      <c r="U266">
        <v>144373535</v>
      </c>
      <c r="V266" t="e">
        <v>#REF!</v>
      </c>
      <c r="W266" t="e">
        <v>#REF!</v>
      </c>
    </row>
    <row r="267" spans="1:23" x14ac:dyDescent="0.55000000000000004">
      <c r="A267">
        <v>268</v>
      </c>
      <c r="B267" t="s">
        <v>68</v>
      </c>
      <c r="C267" t="s">
        <v>1047</v>
      </c>
      <c r="D267" t="s">
        <v>196</v>
      </c>
      <c r="E267" t="s">
        <v>1048</v>
      </c>
      <c r="F267" t="s">
        <v>1049</v>
      </c>
      <c r="G267" t="s">
        <v>68</v>
      </c>
      <c r="H267" t="b">
        <v>1</v>
      </c>
      <c r="I267" t="s">
        <v>1755</v>
      </c>
      <c r="J267" t="s">
        <v>1050</v>
      </c>
      <c r="K267" t="s">
        <v>726</v>
      </c>
      <c r="L267">
        <v>7900</v>
      </c>
      <c r="M267">
        <v>1972</v>
      </c>
      <c r="N267">
        <v>9</v>
      </c>
      <c r="O267">
        <v>14</v>
      </c>
      <c r="P267">
        <v>118.06</v>
      </c>
      <c r="Q267">
        <v>446314739528</v>
      </c>
      <c r="R267">
        <v>81.599999999999994</v>
      </c>
      <c r="S267">
        <v>25.4</v>
      </c>
      <c r="T267">
        <v>51.4</v>
      </c>
      <c r="U267">
        <v>8877067</v>
      </c>
      <c r="V267" t="e">
        <v>#REF!</v>
      </c>
      <c r="W267" t="e">
        <v>#REF!</v>
      </c>
    </row>
    <row r="268" spans="1:23" x14ac:dyDescent="0.55000000000000004">
      <c r="A268">
        <v>276</v>
      </c>
      <c r="B268" t="s">
        <v>62</v>
      </c>
      <c r="C268" t="s">
        <v>1051</v>
      </c>
      <c r="D268" t="s">
        <v>30</v>
      </c>
      <c r="E268" t="s">
        <v>1052</v>
      </c>
      <c r="F268" t="s">
        <v>62</v>
      </c>
      <c r="G268" t="s">
        <v>62</v>
      </c>
      <c r="H268" t="b">
        <v>1</v>
      </c>
      <c r="I268" t="s">
        <v>1755</v>
      </c>
      <c r="J268" t="s">
        <v>1053</v>
      </c>
      <c r="K268" t="s">
        <v>1054</v>
      </c>
      <c r="L268">
        <v>7800</v>
      </c>
      <c r="M268">
        <v>1949</v>
      </c>
      <c r="N268">
        <v>11</v>
      </c>
      <c r="O268">
        <v>25</v>
      </c>
      <c r="P268">
        <v>117.24</v>
      </c>
      <c r="Q268">
        <v>21427700000000</v>
      </c>
      <c r="R268">
        <v>78.5</v>
      </c>
      <c r="S268">
        <v>9.6</v>
      </c>
      <c r="T268">
        <v>36.6</v>
      </c>
      <c r="U268">
        <v>328239523</v>
      </c>
      <c r="V268" t="e">
        <v>#REF!</v>
      </c>
      <c r="W268" t="e">
        <v>#REF!</v>
      </c>
    </row>
    <row r="269" spans="1:23" x14ac:dyDescent="0.55000000000000004">
      <c r="A269">
        <v>276</v>
      </c>
      <c r="B269" t="s">
        <v>235</v>
      </c>
      <c r="C269" t="s">
        <v>1055</v>
      </c>
      <c r="D269" t="s">
        <v>98</v>
      </c>
      <c r="E269" t="s">
        <v>99</v>
      </c>
      <c r="F269" t="s">
        <v>1056</v>
      </c>
      <c r="G269" t="s">
        <v>235</v>
      </c>
      <c r="H269" t="b">
        <v>1</v>
      </c>
      <c r="I269" t="s">
        <v>1755</v>
      </c>
      <c r="J269" t="s">
        <v>399</v>
      </c>
      <c r="K269" t="s">
        <v>1057</v>
      </c>
      <c r="L269">
        <v>7800</v>
      </c>
      <c r="M269">
        <v>1956</v>
      </c>
      <c r="N269">
        <v>7</v>
      </c>
      <c r="O269">
        <v>1</v>
      </c>
      <c r="P269">
        <v>125.08</v>
      </c>
      <c r="Q269">
        <v>19910000000000</v>
      </c>
      <c r="R269">
        <v>77</v>
      </c>
      <c r="S269">
        <v>9.4</v>
      </c>
      <c r="T269">
        <v>59.2</v>
      </c>
      <c r="U269">
        <v>1397715000</v>
      </c>
      <c r="V269" t="e">
        <v>#REF!</v>
      </c>
      <c r="W269" t="e">
        <v>#REF!</v>
      </c>
    </row>
    <row r="270" spans="1:23" x14ac:dyDescent="0.55000000000000004">
      <c r="A270">
        <v>276</v>
      </c>
      <c r="B270" t="s">
        <v>35</v>
      </c>
      <c r="C270" t="s">
        <v>1058</v>
      </c>
      <c r="D270" t="s">
        <v>98</v>
      </c>
      <c r="E270" t="s">
        <v>231</v>
      </c>
      <c r="F270" t="s">
        <v>1059</v>
      </c>
      <c r="G270" t="s">
        <v>35</v>
      </c>
      <c r="H270" t="b">
        <v>1</v>
      </c>
      <c r="I270" t="s">
        <v>1755</v>
      </c>
      <c r="J270" t="s">
        <v>1060</v>
      </c>
      <c r="K270" t="s">
        <v>1061</v>
      </c>
      <c r="L270">
        <v>7800</v>
      </c>
      <c r="M270">
        <v>1970</v>
      </c>
      <c r="N270">
        <v>1</v>
      </c>
      <c r="O270">
        <v>3</v>
      </c>
      <c r="P270">
        <v>125.08</v>
      </c>
      <c r="Q270">
        <v>19910000000000</v>
      </c>
      <c r="R270">
        <v>77</v>
      </c>
      <c r="S270">
        <v>9.4</v>
      </c>
      <c r="T270">
        <v>59.2</v>
      </c>
      <c r="U270">
        <v>1397715000</v>
      </c>
      <c r="V270" t="e">
        <v>#REF!</v>
      </c>
      <c r="W270" t="e">
        <v>#REF!</v>
      </c>
    </row>
    <row r="271" spans="1:23" x14ac:dyDescent="0.55000000000000004">
      <c r="A271">
        <v>276</v>
      </c>
      <c r="B271" t="s">
        <v>235</v>
      </c>
      <c r="C271" t="s">
        <v>1062</v>
      </c>
      <c r="D271" t="s">
        <v>98</v>
      </c>
      <c r="E271" t="s">
        <v>577</v>
      </c>
      <c r="F271" t="s">
        <v>1063</v>
      </c>
      <c r="G271" t="s">
        <v>235</v>
      </c>
      <c r="H271" t="b">
        <v>1</v>
      </c>
      <c r="I271" t="s">
        <v>1755</v>
      </c>
      <c r="J271" t="s">
        <v>1064</v>
      </c>
      <c r="K271" t="s">
        <v>1065</v>
      </c>
      <c r="L271">
        <v>7800</v>
      </c>
      <c r="M271">
        <v>1964</v>
      </c>
      <c r="N271">
        <v>8</v>
      </c>
      <c r="O271">
        <v>1</v>
      </c>
      <c r="P271">
        <v>125.08</v>
      </c>
      <c r="Q271">
        <v>19910000000000</v>
      </c>
      <c r="R271">
        <v>77</v>
      </c>
      <c r="S271">
        <v>9.4</v>
      </c>
      <c r="T271">
        <v>59.2</v>
      </c>
      <c r="U271">
        <v>1397715000</v>
      </c>
      <c r="V271" t="e">
        <v>#REF!</v>
      </c>
      <c r="W271" t="e">
        <v>#REF!</v>
      </c>
    </row>
    <row r="272" spans="1:23" x14ac:dyDescent="0.55000000000000004">
      <c r="A272">
        <v>282</v>
      </c>
      <c r="B272" t="s">
        <v>96</v>
      </c>
      <c r="C272" t="s">
        <v>1066</v>
      </c>
      <c r="D272" t="s">
        <v>23</v>
      </c>
      <c r="E272" t="s">
        <v>345</v>
      </c>
      <c r="F272" t="s">
        <v>346</v>
      </c>
      <c r="G272" t="s">
        <v>96</v>
      </c>
      <c r="H272" t="b">
        <v>0</v>
      </c>
      <c r="I272" t="s">
        <v>1755</v>
      </c>
      <c r="J272" t="s">
        <v>347</v>
      </c>
      <c r="K272" t="s">
        <v>1067</v>
      </c>
      <c r="L272">
        <v>7700</v>
      </c>
      <c r="M272">
        <v>1967</v>
      </c>
      <c r="N272">
        <v>6</v>
      </c>
      <c r="O272">
        <v>5</v>
      </c>
      <c r="P272">
        <v>110.05</v>
      </c>
      <c r="Q272">
        <v>2715518274227</v>
      </c>
      <c r="R272">
        <v>82.5</v>
      </c>
      <c r="S272">
        <v>24.2</v>
      </c>
      <c r="T272">
        <v>60.7</v>
      </c>
      <c r="U272">
        <v>67059887</v>
      </c>
      <c r="V272" t="e">
        <v>#REF!</v>
      </c>
      <c r="W272" t="e">
        <v>#REF!</v>
      </c>
    </row>
    <row r="273" spans="1:23" x14ac:dyDescent="0.55000000000000004">
      <c r="A273">
        <v>282</v>
      </c>
      <c r="B273" t="s">
        <v>96</v>
      </c>
      <c r="C273" t="s">
        <v>1068</v>
      </c>
      <c r="D273" t="s">
        <v>23</v>
      </c>
      <c r="E273" t="s">
        <v>345</v>
      </c>
      <c r="F273" t="s">
        <v>346</v>
      </c>
      <c r="G273" t="s">
        <v>96</v>
      </c>
      <c r="H273" t="b">
        <v>0</v>
      </c>
      <c r="I273" t="s">
        <v>1756</v>
      </c>
      <c r="J273" t="s">
        <v>1069</v>
      </c>
      <c r="K273" t="s">
        <v>1070</v>
      </c>
      <c r="L273">
        <v>7700</v>
      </c>
      <c r="M273">
        <v>1980</v>
      </c>
      <c r="N273">
        <v>7</v>
      </c>
      <c r="O273">
        <v>30</v>
      </c>
      <c r="P273">
        <v>110.05</v>
      </c>
      <c r="Q273">
        <v>2715518274227</v>
      </c>
      <c r="R273">
        <v>82.5</v>
      </c>
      <c r="S273">
        <v>24.2</v>
      </c>
      <c r="T273">
        <v>60.7</v>
      </c>
      <c r="U273">
        <v>67059887</v>
      </c>
      <c r="V273" t="e">
        <v>#REF!</v>
      </c>
      <c r="W273" t="e">
        <v>#REF!</v>
      </c>
    </row>
    <row r="274" spans="1:23" x14ac:dyDescent="0.55000000000000004">
      <c r="A274">
        <v>282</v>
      </c>
      <c r="B274" t="s">
        <v>56</v>
      </c>
      <c r="C274" t="s">
        <v>1071</v>
      </c>
      <c r="D274" t="s">
        <v>30</v>
      </c>
      <c r="E274" t="s">
        <v>855</v>
      </c>
      <c r="F274" t="s">
        <v>1072</v>
      </c>
      <c r="G274" t="s">
        <v>56</v>
      </c>
      <c r="H274" t="b">
        <v>1</v>
      </c>
      <c r="I274" t="s">
        <v>1755</v>
      </c>
      <c r="J274" t="s">
        <v>1073</v>
      </c>
      <c r="K274" t="s">
        <v>129</v>
      </c>
      <c r="L274">
        <v>7700</v>
      </c>
      <c r="M274">
        <v>1943</v>
      </c>
      <c r="N274">
        <v>2</v>
      </c>
      <c r="O274">
        <v>21</v>
      </c>
      <c r="P274">
        <v>117.24</v>
      </c>
      <c r="Q274">
        <v>21427700000000</v>
      </c>
      <c r="R274">
        <v>78.5</v>
      </c>
      <c r="S274">
        <v>9.6</v>
      </c>
      <c r="T274">
        <v>36.6</v>
      </c>
      <c r="U274">
        <v>328239523</v>
      </c>
      <c r="V274" t="e">
        <v>#REF!</v>
      </c>
      <c r="W274" t="e">
        <v>#REF!</v>
      </c>
    </row>
    <row r="275" spans="1:23" x14ac:dyDescent="0.55000000000000004">
      <c r="A275">
        <v>282</v>
      </c>
      <c r="B275" t="s">
        <v>35</v>
      </c>
      <c r="C275" t="s">
        <v>1074</v>
      </c>
      <c r="D275" t="s">
        <v>98</v>
      </c>
      <c r="E275" t="s">
        <v>144</v>
      </c>
      <c r="F275" t="s">
        <v>1075</v>
      </c>
      <c r="G275" t="s">
        <v>35</v>
      </c>
      <c r="H275" t="b">
        <v>1</v>
      </c>
      <c r="I275" t="s">
        <v>1755</v>
      </c>
      <c r="J275" t="s">
        <v>399</v>
      </c>
      <c r="K275" t="s">
        <v>204</v>
      </c>
      <c r="L275">
        <v>7700</v>
      </c>
      <c r="M275">
        <v>1968</v>
      </c>
      <c r="N275">
        <v>11</v>
      </c>
      <c r="O275">
        <v>17</v>
      </c>
      <c r="P275">
        <v>125.08</v>
      </c>
      <c r="Q275">
        <v>19910000000000</v>
      </c>
      <c r="R275">
        <v>77</v>
      </c>
      <c r="S275">
        <v>9.4</v>
      </c>
      <c r="T275">
        <v>59.2</v>
      </c>
      <c r="U275">
        <v>1397715000</v>
      </c>
      <c r="V275" t="e">
        <v>#REF!</v>
      </c>
      <c r="W275" t="e">
        <v>#REF!</v>
      </c>
    </row>
    <row r="276" spans="1:23" x14ac:dyDescent="0.55000000000000004">
      <c r="A276">
        <v>282</v>
      </c>
      <c r="B276" t="s">
        <v>361</v>
      </c>
      <c r="C276" t="s">
        <v>1076</v>
      </c>
      <c r="D276" t="s">
        <v>98</v>
      </c>
      <c r="E276" t="s">
        <v>630</v>
      </c>
      <c r="F276" t="s">
        <v>631</v>
      </c>
      <c r="G276" t="s">
        <v>361</v>
      </c>
      <c r="H276" t="b">
        <v>1</v>
      </c>
      <c r="I276" t="s">
        <v>1755</v>
      </c>
      <c r="J276" t="s">
        <v>632</v>
      </c>
      <c r="K276" t="s">
        <v>1077</v>
      </c>
      <c r="L276">
        <v>7700</v>
      </c>
      <c r="M276">
        <v>1951</v>
      </c>
      <c r="N276">
        <v>9</v>
      </c>
      <c r="O276">
        <v>1</v>
      </c>
      <c r="P276">
        <v>125.08</v>
      </c>
      <c r="Q276">
        <v>19910000000000</v>
      </c>
      <c r="R276">
        <v>77</v>
      </c>
      <c r="S276">
        <v>9.4</v>
      </c>
      <c r="T276">
        <v>59.2</v>
      </c>
      <c r="U276">
        <v>1397715000</v>
      </c>
      <c r="V276" t="e">
        <v>#REF!</v>
      </c>
      <c r="W276" t="e">
        <v>#REF!</v>
      </c>
    </row>
    <row r="277" spans="1:23" x14ac:dyDescent="0.55000000000000004">
      <c r="A277">
        <v>282</v>
      </c>
      <c r="B277" t="s">
        <v>35</v>
      </c>
      <c r="C277" t="s">
        <v>1078</v>
      </c>
      <c r="D277" t="s">
        <v>30</v>
      </c>
      <c r="E277" t="s">
        <v>444</v>
      </c>
      <c r="F277" t="s">
        <v>367</v>
      </c>
      <c r="G277" t="s">
        <v>35</v>
      </c>
      <c r="H277" t="b">
        <v>1</v>
      </c>
      <c r="I277" t="s">
        <v>1755</v>
      </c>
      <c r="J277" t="s">
        <v>1079</v>
      </c>
      <c r="K277" t="s">
        <v>1080</v>
      </c>
      <c r="L277">
        <v>7700</v>
      </c>
      <c r="M277">
        <v>1954</v>
      </c>
      <c r="N277">
        <v>9</v>
      </c>
      <c r="O277">
        <v>20</v>
      </c>
      <c r="P277">
        <v>117.24</v>
      </c>
      <c r="Q277">
        <v>21427700000000</v>
      </c>
      <c r="R277">
        <v>78.5</v>
      </c>
      <c r="S277">
        <v>9.6</v>
      </c>
      <c r="T277">
        <v>36.6</v>
      </c>
      <c r="U277">
        <v>328239523</v>
      </c>
      <c r="V277" t="e">
        <v>#REF!</v>
      </c>
      <c r="W277" t="e">
        <v>#REF!</v>
      </c>
    </row>
    <row r="278" spans="1:23" x14ac:dyDescent="0.55000000000000004">
      <c r="A278">
        <v>282</v>
      </c>
      <c r="B278" t="s">
        <v>331</v>
      </c>
      <c r="C278" t="s">
        <v>1081</v>
      </c>
      <c r="D278" t="s">
        <v>30</v>
      </c>
      <c r="E278" t="s">
        <v>609</v>
      </c>
      <c r="F278" t="s">
        <v>525</v>
      </c>
      <c r="G278" t="s">
        <v>331</v>
      </c>
      <c r="H278" t="b">
        <v>1</v>
      </c>
      <c r="I278" t="s">
        <v>1755</v>
      </c>
      <c r="J278" t="s">
        <v>1082</v>
      </c>
      <c r="K278" t="s">
        <v>240</v>
      </c>
      <c r="L278">
        <v>7700</v>
      </c>
      <c r="M278">
        <v>1955</v>
      </c>
      <c r="N278">
        <v>1</v>
      </c>
      <c r="O278">
        <v>3</v>
      </c>
      <c r="P278">
        <v>117.24</v>
      </c>
      <c r="Q278">
        <v>21427700000000</v>
      </c>
      <c r="R278">
        <v>78.5</v>
      </c>
      <c r="S278">
        <v>9.6</v>
      </c>
      <c r="T278">
        <v>36.6</v>
      </c>
      <c r="U278">
        <v>328239523</v>
      </c>
      <c r="V278" t="e">
        <v>#REF!</v>
      </c>
      <c r="W278" t="e">
        <v>#REF!</v>
      </c>
    </row>
    <row r="279" spans="1:23" x14ac:dyDescent="0.55000000000000004">
      <c r="A279">
        <v>282</v>
      </c>
      <c r="B279" t="s">
        <v>442</v>
      </c>
      <c r="C279" t="s">
        <v>1083</v>
      </c>
      <c r="D279" t="s">
        <v>1084</v>
      </c>
      <c r="E279" t="s">
        <v>1085</v>
      </c>
      <c r="F279" t="s">
        <v>445</v>
      </c>
      <c r="G279" t="s">
        <v>442</v>
      </c>
      <c r="H279" t="b">
        <v>1</v>
      </c>
      <c r="I279" t="s">
        <v>1755</v>
      </c>
      <c r="J279" t="s">
        <v>1086</v>
      </c>
      <c r="K279" t="s">
        <v>1087</v>
      </c>
      <c r="L279">
        <v>7700</v>
      </c>
      <c r="M279">
        <v>1961</v>
      </c>
      <c r="N279">
        <v>6</v>
      </c>
      <c r="O279">
        <v>23</v>
      </c>
      <c r="P279">
        <v>120.27</v>
      </c>
      <c r="Q279">
        <v>403336363636</v>
      </c>
      <c r="R279">
        <v>82.8</v>
      </c>
      <c r="S279">
        <v>23.9</v>
      </c>
      <c r="T279">
        <v>36.200000000000003</v>
      </c>
      <c r="U279">
        <v>5347896</v>
      </c>
      <c r="V279" t="e">
        <v>#REF!</v>
      </c>
      <c r="W279" t="e">
        <v>#REF!</v>
      </c>
    </row>
    <row r="280" spans="1:23" x14ac:dyDescent="0.55000000000000004">
      <c r="A280">
        <v>290</v>
      </c>
      <c r="B280" t="s">
        <v>276</v>
      </c>
      <c r="C280" t="s">
        <v>1088</v>
      </c>
      <c r="D280" t="s">
        <v>98</v>
      </c>
      <c r="E280" t="s">
        <v>1089</v>
      </c>
      <c r="F280" t="s">
        <v>1090</v>
      </c>
      <c r="G280" t="s">
        <v>276</v>
      </c>
      <c r="H280" t="b">
        <v>1</v>
      </c>
      <c r="I280" t="s">
        <v>1755</v>
      </c>
      <c r="J280" t="s">
        <v>1091</v>
      </c>
      <c r="K280" t="s">
        <v>1092</v>
      </c>
      <c r="L280">
        <v>7600</v>
      </c>
      <c r="M280">
        <v>1968</v>
      </c>
      <c r="N280">
        <v>7</v>
      </c>
      <c r="O280">
        <v>24</v>
      </c>
      <c r="P280">
        <v>125.08</v>
      </c>
      <c r="Q280">
        <v>19910000000000</v>
      </c>
      <c r="R280">
        <v>77</v>
      </c>
      <c r="S280">
        <v>9.4</v>
      </c>
      <c r="T280">
        <v>59.2</v>
      </c>
      <c r="U280">
        <v>1397715000</v>
      </c>
      <c r="V280" t="e">
        <v>#REF!</v>
      </c>
      <c r="W280" t="e">
        <v>#REF!</v>
      </c>
    </row>
    <row r="281" spans="1:23" x14ac:dyDescent="0.55000000000000004">
      <c r="A281">
        <v>290</v>
      </c>
      <c r="B281" t="s">
        <v>331</v>
      </c>
      <c r="C281" t="s">
        <v>1093</v>
      </c>
      <c r="D281" t="s">
        <v>70</v>
      </c>
      <c r="E281" t="s">
        <v>134</v>
      </c>
      <c r="F281" t="s">
        <v>495</v>
      </c>
      <c r="G281" t="s">
        <v>331</v>
      </c>
      <c r="H281" t="b">
        <v>1</v>
      </c>
      <c r="I281" t="s">
        <v>1755</v>
      </c>
      <c r="J281" t="s">
        <v>1094</v>
      </c>
      <c r="K281" t="s">
        <v>1095</v>
      </c>
      <c r="L281">
        <v>7600</v>
      </c>
      <c r="M281">
        <v>1933</v>
      </c>
      <c r="N281">
        <v>9</v>
      </c>
      <c r="O281">
        <v>19</v>
      </c>
      <c r="P281">
        <v>180.44</v>
      </c>
      <c r="Q281">
        <v>2611000000000</v>
      </c>
      <c r="R281">
        <v>69.400000000000006</v>
      </c>
      <c r="S281">
        <v>11.2</v>
      </c>
      <c r="T281">
        <v>49.7</v>
      </c>
      <c r="U281">
        <v>1366417754</v>
      </c>
      <c r="V281" t="e">
        <v>#REF!</v>
      </c>
      <c r="W281" t="e">
        <v>#REF!</v>
      </c>
    </row>
    <row r="282" spans="1:23" x14ac:dyDescent="0.55000000000000004">
      <c r="A282">
        <v>290</v>
      </c>
      <c r="B282" t="s">
        <v>235</v>
      </c>
      <c r="C282" t="s">
        <v>1096</v>
      </c>
      <c r="D282" t="s">
        <v>212</v>
      </c>
      <c r="E282" t="s">
        <v>213</v>
      </c>
      <c r="F282" t="s">
        <v>328</v>
      </c>
      <c r="G282" t="s">
        <v>235</v>
      </c>
      <c r="H282" t="b">
        <v>1</v>
      </c>
      <c r="I282" t="s">
        <v>1755</v>
      </c>
      <c r="J282" t="s">
        <v>1097</v>
      </c>
      <c r="K282" t="s">
        <v>392</v>
      </c>
      <c r="L282">
        <v>7600</v>
      </c>
      <c r="M282">
        <v>1955</v>
      </c>
      <c r="N282">
        <v>12</v>
      </c>
      <c r="O282">
        <v>4</v>
      </c>
      <c r="P282">
        <v>119.62</v>
      </c>
      <c r="Q282">
        <v>2827113184696</v>
      </c>
      <c r="R282">
        <v>81.3</v>
      </c>
      <c r="S282">
        <v>25.5</v>
      </c>
      <c r="T282">
        <v>30.6</v>
      </c>
      <c r="U282">
        <v>66834405</v>
      </c>
      <c r="V282" t="e">
        <v>#REF!</v>
      </c>
      <c r="W282" t="e">
        <v>#REF!</v>
      </c>
    </row>
    <row r="283" spans="1:23" x14ac:dyDescent="0.55000000000000004">
      <c r="A283">
        <v>290</v>
      </c>
      <c r="B283" t="s">
        <v>35</v>
      </c>
      <c r="C283" t="s">
        <v>1098</v>
      </c>
      <c r="D283" t="s">
        <v>30</v>
      </c>
      <c r="E283" t="s">
        <v>31</v>
      </c>
      <c r="F283" t="s">
        <v>826</v>
      </c>
      <c r="G283" t="s">
        <v>35</v>
      </c>
      <c r="H283" t="b">
        <v>1</v>
      </c>
      <c r="I283" t="s">
        <v>1755</v>
      </c>
      <c r="J283" t="s">
        <v>1099</v>
      </c>
      <c r="K283" t="s">
        <v>1100</v>
      </c>
      <c r="L283">
        <v>7600</v>
      </c>
      <c r="M283">
        <v>1981</v>
      </c>
      <c r="N283">
        <v>8</v>
      </c>
      <c r="O283">
        <v>21</v>
      </c>
      <c r="P283">
        <v>117.24</v>
      </c>
      <c r="Q283">
        <v>21427700000000</v>
      </c>
      <c r="R283">
        <v>78.5</v>
      </c>
      <c r="S283">
        <v>9.6</v>
      </c>
      <c r="T283">
        <v>36.6</v>
      </c>
      <c r="U283">
        <v>328239523</v>
      </c>
      <c r="V283" t="e">
        <v>#REF!</v>
      </c>
      <c r="W283" t="e">
        <v>#REF!</v>
      </c>
    </row>
    <row r="284" spans="1:23" x14ac:dyDescent="0.55000000000000004">
      <c r="A284">
        <v>290</v>
      </c>
      <c r="B284" t="s">
        <v>442</v>
      </c>
      <c r="C284" t="s">
        <v>1101</v>
      </c>
      <c r="D284" t="s">
        <v>532</v>
      </c>
      <c r="E284" t="s">
        <v>532</v>
      </c>
      <c r="F284" t="s">
        <v>442</v>
      </c>
      <c r="G284" t="s">
        <v>442</v>
      </c>
      <c r="H284" t="b">
        <v>0</v>
      </c>
      <c r="I284" t="s">
        <v>1755</v>
      </c>
      <c r="J284" t="s">
        <v>1102</v>
      </c>
      <c r="K284" t="s">
        <v>668</v>
      </c>
      <c r="L284">
        <v>7600</v>
      </c>
      <c r="M284">
        <v>1959</v>
      </c>
      <c r="N284">
        <v>1</v>
      </c>
      <c r="O284">
        <v>1</v>
      </c>
      <c r="P284">
        <v>114.41</v>
      </c>
      <c r="Q284">
        <v>372062527489</v>
      </c>
      <c r="R284">
        <v>83.1</v>
      </c>
      <c r="S284">
        <v>13.1</v>
      </c>
      <c r="T284">
        <v>21</v>
      </c>
      <c r="U284">
        <v>5703569</v>
      </c>
      <c r="V284" t="e">
        <v>#REF!</v>
      </c>
      <c r="W284" t="e">
        <v>#REF!</v>
      </c>
    </row>
    <row r="285" spans="1:23" x14ac:dyDescent="0.55000000000000004">
      <c r="A285">
        <v>290</v>
      </c>
      <c r="B285" t="s">
        <v>235</v>
      </c>
      <c r="C285" t="s">
        <v>1103</v>
      </c>
      <c r="D285" t="s">
        <v>212</v>
      </c>
      <c r="E285" t="s">
        <v>213</v>
      </c>
      <c r="F285" t="s">
        <v>328</v>
      </c>
      <c r="G285" t="s">
        <v>235</v>
      </c>
      <c r="H285" t="b">
        <v>1</v>
      </c>
      <c r="I285" t="s">
        <v>1755</v>
      </c>
      <c r="J285" t="s">
        <v>1104</v>
      </c>
      <c r="K285" t="s">
        <v>178</v>
      </c>
      <c r="L285">
        <v>7600</v>
      </c>
      <c r="M285">
        <v>1957</v>
      </c>
      <c r="N285">
        <v>3</v>
      </c>
      <c r="O285">
        <v>7</v>
      </c>
      <c r="P285">
        <v>119.62</v>
      </c>
      <c r="Q285">
        <v>2827113184696</v>
      </c>
      <c r="R285">
        <v>81.3</v>
      </c>
      <c r="S285">
        <v>25.5</v>
      </c>
      <c r="T285">
        <v>30.6</v>
      </c>
      <c r="U285">
        <v>66834405</v>
      </c>
      <c r="V285" t="e">
        <v>#REF!</v>
      </c>
      <c r="W285" t="e">
        <v>#REF!</v>
      </c>
    </row>
    <row r="286" spans="1:23" x14ac:dyDescent="0.55000000000000004">
      <c r="A286">
        <v>290</v>
      </c>
      <c r="B286" t="s">
        <v>442</v>
      </c>
      <c r="C286" t="s">
        <v>1105</v>
      </c>
      <c r="D286" t="s">
        <v>30</v>
      </c>
      <c r="E286" t="s">
        <v>58</v>
      </c>
      <c r="F286" t="s">
        <v>445</v>
      </c>
      <c r="G286" t="s">
        <v>442</v>
      </c>
      <c r="H286" t="b">
        <v>0</v>
      </c>
      <c r="I286" t="s">
        <v>1755</v>
      </c>
      <c r="J286" t="s">
        <v>1106</v>
      </c>
      <c r="K286" t="s">
        <v>372</v>
      </c>
      <c r="L286">
        <v>7600</v>
      </c>
      <c r="M286">
        <v>1938</v>
      </c>
      <c r="N286">
        <v>3</v>
      </c>
      <c r="O286">
        <v>28</v>
      </c>
      <c r="P286">
        <v>117.24</v>
      </c>
      <c r="Q286">
        <v>21427700000000</v>
      </c>
      <c r="R286">
        <v>78.5</v>
      </c>
      <c r="S286">
        <v>9.6</v>
      </c>
      <c r="T286">
        <v>36.6</v>
      </c>
      <c r="U286">
        <v>328239523</v>
      </c>
      <c r="V286" t="e">
        <v>#REF!</v>
      </c>
      <c r="W286" t="e">
        <v>#REF!</v>
      </c>
    </row>
    <row r="287" spans="1:23" x14ac:dyDescent="0.55000000000000004">
      <c r="A287">
        <v>290</v>
      </c>
      <c r="B287" t="s">
        <v>331</v>
      </c>
      <c r="C287" t="s">
        <v>1107</v>
      </c>
      <c r="D287" t="s">
        <v>98</v>
      </c>
      <c r="E287" t="s">
        <v>231</v>
      </c>
      <c r="F287" t="s">
        <v>495</v>
      </c>
      <c r="G287" t="s">
        <v>331</v>
      </c>
      <c r="H287" t="b">
        <v>1</v>
      </c>
      <c r="I287" t="s">
        <v>1756</v>
      </c>
      <c r="J287" t="s">
        <v>101</v>
      </c>
      <c r="K287" t="s">
        <v>1108</v>
      </c>
      <c r="L287">
        <v>7600</v>
      </c>
      <c r="M287">
        <v>1961</v>
      </c>
      <c r="N287">
        <v>1</v>
      </c>
      <c r="O287">
        <v>1</v>
      </c>
      <c r="P287">
        <v>125.08</v>
      </c>
      <c r="Q287">
        <v>19910000000000</v>
      </c>
      <c r="R287">
        <v>77</v>
      </c>
      <c r="S287">
        <v>9.4</v>
      </c>
      <c r="T287">
        <v>59.2</v>
      </c>
      <c r="U287">
        <v>1397715000</v>
      </c>
      <c r="V287" t="e">
        <v>#REF!</v>
      </c>
      <c r="W287" t="e">
        <v>#REF!</v>
      </c>
    </row>
    <row r="288" spans="1:23" x14ac:dyDescent="0.55000000000000004">
      <c r="A288">
        <v>299</v>
      </c>
      <c r="B288" t="s">
        <v>565</v>
      </c>
      <c r="C288" t="s">
        <v>1109</v>
      </c>
      <c r="D288" t="s">
        <v>30</v>
      </c>
      <c r="E288" t="s">
        <v>951</v>
      </c>
      <c r="F288" t="s">
        <v>1010</v>
      </c>
      <c r="G288" t="s">
        <v>565</v>
      </c>
      <c r="H288" t="b">
        <v>1</v>
      </c>
      <c r="I288" t="s">
        <v>1755</v>
      </c>
      <c r="J288" t="s">
        <v>1110</v>
      </c>
      <c r="K288" t="s">
        <v>1111</v>
      </c>
      <c r="L288">
        <v>7500</v>
      </c>
      <c r="M288">
        <v>1942</v>
      </c>
      <c r="N288">
        <v>9</v>
      </c>
      <c r="O288">
        <v>27</v>
      </c>
      <c r="P288">
        <v>117.24</v>
      </c>
      <c r="Q288">
        <v>21427700000000</v>
      </c>
      <c r="R288">
        <v>78.5</v>
      </c>
      <c r="S288">
        <v>9.6</v>
      </c>
      <c r="T288">
        <v>36.6</v>
      </c>
      <c r="U288">
        <v>328239523</v>
      </c>
      <c r="V288" t="e">
        <v>#REF!</v>
      </c>
      <c r="W288" t="e">
        <v>#REF!</v>
      </c>
    </row>
    <row r="289" spans="1:23" x14ac:dyDescent="0.55000000000000004">
      <c r="A289">
        <v>299</v>
      </c>
      <c r="B289" t="s">
        <v>21</v>
      </c>
      <c r="C289" t="s">
        <v>1112</v>
      </c>
      <c r="D289" t="s">
        <v>30</v>
      </c>
      <c r="E289" t="s">
        <v>1113</v>
      </c>
      <c r="F289" t="s">
        <v>1114</v>
      </c>
      <c r="G289" t="s">
        <v>21</v>
      </c>
      <c r="H289" t="b">
        <v>0</v>
      </c>
      <c r="I289" t="s">
        <v>1755</v>
      </c>
      <c r="J289" t="s">
        <v>1115</v>
      </c>
      <c r="K289" t="s">
        <v>111</v>
      </c>
      <c r="L289">
        <v>7500</v>
      </c>
      <c r="M289">
        <v>1938</v>
      </c>
      <c r="N289">
        <v>2</v>
      </c>
      <c r="O289">
        <v>3</v>
      </c>
      <c r="P289">
        <v>117.24</v>
      </c>
      <c r="Q289">
        <v>21427700000000</v>
      </c>
      <c r="R289">
        <v>78.5</v>
      </c>
      <c r="S289">
        <v>9.6</v>
      </c>
      <c r="T289">
        <v>36.6</v>
      </c>
      <c r="U289">
        <v>328239523</v>
      </c>
      <c r="V289" t="e">
        <v>#REF!</v>
      </c>
      <c r="W289" t="e">
        <v>#REF!</v>
      </c>
    </row>
    <row r="290" spans="1:23" x14ac:dyDescent="0.55000000000000004">
      <c r="A290">
        <v>299</v>
      </c>
      <c r="B290" t="s">
        <v>21</v>
      </c>
      <c r="C290" t="s">
        <v>1116</v>
      </c>
      <c r="D290" t="s">
        <v>98</v>
      </c>
      <c r="E290" t="s">
        <v>1028</v>
      </c>
      <c r="F290" t="s">
        <v>1029</v>
      </c>
      <c r="G290" t="s">
        <v>21</v>
      </c>
      <c r="H290" t="b">
        <v>1</v>
      </c>
      <c r="I290" t="s">
        <v>1755</v>
      </c>
      <c r="J290" t="s">
        <v>266</v>
      </c>
      <c r="K290" t="s">
        <v>1117</v>
      </c>
      <c r="L290">
        <v>7500</v>
      </c>
      <c r="M290">
        <v>1964</v>
      </c>
      <c r="N290">
        <v>1</v>
      </c>
      <c r="O290">
        <v>1</v>
      </c>
      <c r="P290">
        <v>125.08</v>
      </c>
      <c r="Q290">
        <v>19910000000000</v>
      </c>
      <c r="R290">
        <v>77</v>
      </c>
      <c r="S290">
        <v>9.4</v>
      </c>
      <c r="T290">
        <v>59.2</v>
      </c>
      <c r="U290">
        <v>1397715000</v>
      </c>
      <c r="V290" t="e">
        <v>#REF!</v>
      </c>
      <c r="W290" t="e">
        <v>#REF!</v>
      </c>
    </row>
    <row r="291" spans="1:23" x14ac:dyDescent="0.55000000000000004">
      <c r="A291">
        <v>299</v>
      </c>
      <c r="B291" t="s">
        <v>46</v>
      </c>
      <c r="C291" t="s">
        <v>1118</v>
      </c>
      <c r="D291" t="s">
        <v>30</v>
      </c>
      <c r="E291" t="s">
        <v>284</v>
      </c>
      <c r="F291" t="s">
        <v>192</v>
      </c>
      <c r="G291" t="s">
        <v>46</v>
      </c>
      <c r="H291" t="b">
        <v>1</v>
      </c>
      <c r="I291" t="s">
        <v>1755</v>
      </c>
      <c r="J291" t="s">
        <v>569</v>
      </c>
      <c r="K291" t="s">
        <v>1119</v>
      </c>
      <c r="L291">
        <v>7500</v>
      </c>
      <c r="M291">
        <v>1954</v>
      </c>
      <c r="N291">
        <v>9</v>
      </c>
      <c r="O291">
        <v>28</v>
      </c>
      <c r="P291">
        <v>117.24</v>
      </c>
      <c r="Q291">
        <v>21427700000000</v>
      </c>
      <c r="R291">
        <v>78.5</v>
      </c>
      <c r="S291">
        <v>9.6</v>
      </c>
      <c r="T291">
        <v>36.6</v>
      </c>
      <c r="U291">
        <v>328239523</v>
      </c>
      <c r="V291" t="e">
        <v>#REF!</v>
      </c>
      <c r="W291" t="e">
        <v>#REF!</v>
      </c>
    </row>
    <row r="292" spans="1:23" x14ac:dyDescent="0.55000000000000004">
      <c r="A292">
        <v>299</v>
      </c>
      <c r="B292" t="s">
        <v>46</v>
      </c>
      <c r="C292" t="s">
        <v>1120</v>
      </c>
      <c r="D292" t="s">
        <v>30</v>
      </c>
      <c r="E292" t="s">
        <v>58</v>
      </c>
      <c r="F292" t="s">
        <v>772</v>
      </c>
      <c r="G292" t="s">
        <v>46</v>
      </c>
      <c r="H292" t="b">
        <v>1</v>
      </c>
      <c r="I292" t="s">
        <v>1755</v>
      </c>
      <c r="J292" t="s">
        <v>1121</v>
      </c>
      <c r="K292" t="s">
        <v>1080</v>
      </c>
      <c r="L292">
        <v>7500</v>
      </c>
      <c r="M292">
        <v>1944</v>
      </c>
      <c r="N292">
        <v>1</v>
      </c>
      <c r="O292">
        <v>6</v>
      </c>
      <c r="P292">
        <v>117.24</v>
      </c>
      <c r="Q292">
        <v>21427700000000</v>
      </c>
      <c r="R292">
        <v>78.5</v>
      </c>
      <c r="S292">
        <v>9.6</v>
      </c>
      <c r="T292">
        <v>36.6</v>
      </c>
      <c r="U292">
        <v>328239523</v>
      </c>
      <c r="V292" t="e">
        <v>#REF!</v>
      </c>
      <c r="W292" t="e">
        <v>#REF!</v>
      </c>
    </row>
    <row r="293" spans="1:23" x14ac:dyDescent="0.55000000000000004">
      <c r="A293">
        <v>299</v>
      </c>
      <c r="B293" t="s">
        <v>96</v>
      </c>
      <c r="C293" t="s">
        <v>1122</v>
      </c>
      <c r="D293" t="s">
        <v>532</v>
      </c>
      <c r="E293" t="s">
        <v>532</v>
      </c>
      <c r="F293" t="s">
        <v>1123</v>
      </c>
      <c r="G293" t="s">
        <v>96</v>
      </c>
      <c r="H293" t="b">
        <v>1</v>
      </c>
      <c r="I293" t="s">
        <v>1755</v>
      </c>
      <c r="J293" t="s">
        <v>146</v>
      </c>
      <c r="K293" t="s">
        <v>1124</v>
      </c>
      <c r="L293">
        <v>7500</v>
      </c>
      <c r="M293">
        <v>1970</v>
      </c>
      <c r="N293">
        <v>7</v>
      </c>
      <c r="O293">
        <v>1</v>
      </c>
      <c r="P293">
        <v>114.41</v>
      </c>
      <c r="Q293">
        <v>372062527489</v>
      </c>
      <c r="R293">
        <v>83.1</v>
      </c>
      <c r="S293">
        <v>13.1</v>
      </c>
      <c r="T293">
        <v>21</v>
      </c>
      <c r="U293">
        <v>5703569</v>
      </c>
      <c r="V293" t="e">
        <v>#REF!</v>
      </c>
      <c r="W293" t="e">
        <v>#REF!</v>
      </c>
    </row>
    <row r="294" spans="1:23" x14ac:dyDescent="0.55000000000000004">
      <c r="A294">
        <v>305</v>
      </c>
      <c r="B294" t="s">
        <v>35</v>
      </c>
      <c r="C294" t="s">
        <v>1125</v>
      </c>
      <c r="D294" t="s">
        <v>30</v>
      </c>
      <c r="E294" t="s">
        <v>1126</v>
      </c>
      <c r="F294" t="s">
        <v>702</v>
      </c>
      <c r="G294" t="s">
        <v>35</v>
      </c>
      <c r="H294" t="b">
        <v>1</v>
      </c>
      <c r="I294" t="s">
        <v>1755</v>
      </c>
      <c r="J294" t="s">
        <v>1127</v>
      </c>
      <c r="K294" t="s">
        <v>330</v>
      </c>
      <c r="L294">
        <v>7400</v>
      </c>
      <c r="M294">
        <v>1943</v>
      </c>
      <c r="N294">
        <v>1</v>
      </c>
      <c r="O294">
        <v>6</v>
      </c>
      <c r="P294">
        <v>117.24</v>
      </c>
      <c r="Q294">
        <v>21427700000000</v>
      </c>
      <c r="R294">
        <v>78.5</v>
      </c>
      <c r="S294">
        <v>9.6</v>
      </c>
      <c r="T294">
        <v>36.6</v>
      </c>
      <c r="U294">
        <v>328239523</v>
      </c>
      <c r="V294" t="e">
        <v>#REF!</v>
      </c>
      <c r="W294" t="e">
        <v>#REF!</v>
      </c>
    </row>
    <row r="295" spans="1:23" x14ac:dyDescent="0.55000000000000004">
      <c r="A295">
        <v>305</v>
      </c>
      <c r="B295" t="s">
        <v>235</v>
      </c>
      <c r="C295" t="s">
        <v>1128</v>
      </c>
      <c r="D295" t="s">
        <v>212</v>
      </c>
      <c r="E295" t="s">
        <v>213</v>
      </c>
      <c r="F295" t="s">
        <v>1056</v>
      </c>
      <c r="G295" t="s">
        <v>235</v>
      </c>
      <c r="H295" t="b">
        <v>0</v>
      </c>
      <c r="I295" t="s">
        <v>1755</v>
      </c>
      <c r="J295" t="s">
        <v>1129</v>
      </c>
      <c r="K295" t="s">
        <v>1130</v>
      </c>
      <c r="L295">
        <v>7400</v>
      </c>
      <c r="M295">
        <v>1952</v>
      </c>
      <c r="N295">
        <v>8</v>
      </c>
      <c r="O295">
        <v>11</v>
      </c>
      <c r="P295">
        <v>119.62</v>
      </c>
      <c r="Q295">
        <v>2827113184696</v>
      </c>
      <c r="R295">
        <v>81.3</v>
      </c>
      <c r="S295">
        <v>25.5</v>
      </c>
      <c r="T295">
        <v>30.6</v>
      </c>
      <c r="U295">
        <v>66834405</v>
      </c>
      <c r="V295" t="e">
        <v>#REF!</v>
      </c>
      <c r="W295" t="e">
        <v>#REF!</v>
      </c>
    </row>
    <row r="296" spans="1:23" x14ac:dyDescent="0.55000000000000004">
      <c r="A296">
        <v>305</v>
      </c>
      <c r="B296" t="s">
        <v>21</v>
      </c>
      <c r="C296" t="s">
        <v>1131</v>
      </c>
      <c r="D296" t="s">
        <v>98</v>
      </c>
      <c r="E296" t="s">
        <v>796</v>
      </c>
      <c r="F296" t="s">
        <v>1132</v>
      </c>
      <c r="G296" t="s">
        <v>21</v>
      </c>
      <c r="H296" t="b">
        <v>1</v>
      </c>
      <c r="I296" t="s">
        <v>1755</v>
      </c>
      <c r="J296" t="s">
        <v>182</v>
      </c>
      <c r="K296" t="s">
        <v>1133</v>
      </c>
      <c r="L296">
        <v>7400</v>
      </c>
      <c r="M296">
        <v>1964</v>
      </c>
      <c r="N296">
        <v>1</v>
      </c>
      <c r="O296">
        <v>1</v>
      </c>
      <c r="P296">
        <v>125.08</v>
      </c>
      <c r="Q296">
        <v>19910000000000</v>
      </c>
      <c r="R296">
        <v>77</v>
      </c>
      <c r="S296">
        <v>9.4</v>
      </c>
      <c r="T296">
        <v>59.2</v>
      </c>
      <c r="U296">
        <v>1397715000</v>
      </c>
      <c r="V296" t="e">
        <v>#REF!</v>
      </c>
      <c r="W296" t="e">
        <v>#REF!</v>
      </c>
    </row>
    <row r="297" spans="1:23" x14ac:dyDescent="0.55000000000000004">
      <c r="A297">
        <v>305</v>
      </c>
      <c r="B297" t="s">
        <v>442</v>
      </c>
      <c r="C297" t="s">
        <v>1134</v>
      </c>
      <c r="D297" t="s">
        <v>532</v>
      </c>
      <c r="E297" t="s">
        <v>532</v>
      </c>
      <c r="F297" t="s">
        <v>445</v>
      </c>
      <c r="G297" t="s">
        <v>442</v>
      </c>
      <c r="H297" t="b">
        <v>0</v>
      </c>
      <c r="I297" t="s">
        <v>1755</v>
      </c>
      <c r="J297" t="s">
        <v>1102</v>
      </c>
      <c r="K297" t="s">
        <v>502</v>
      </c>
      <c r="L297">
        <v>7400</v>
      </c>
      <c r="M297">
        <v>1952</v>
      </c>
      <c r="N297">
        <v>1</v>
      </c>
      <c r="O297">
        <v>1</v>
      </c>
      <c r="P297">
        <v>114.41</v>
      </c>
      <c r="Q297">
        <v>372062527489</v>
      </c>
      <c r="R297">
        <v>83.1</v>
      </c>
      <c r="S297">
        <v>13.1</v>
      </c>
      <c r="T297">
        <v>21</v>
      </c>
      <c r="U297">
        <v>5703569</v>
      </c>
      <c r="V297" t="e">
        <v>#REF!</v>
      </c>
      <c r="W297" t="e">
        <v>#REF!</v>
      </c>
    </row>
    <row r="298" spans="1:23" x14ac:dyDescent="0.55000000000000004">
      <c r="A298">
        <v>305</v>
      </c>
      <c r="B298" t="s">
        <v>235</v>
      </c>
      <c r="C298" t="s">
        <v>1135</v>
      </c>
      <c r="D298" t="s">
        <v>30</v>
      </c>
      <c r="E298" t="s">
        <v>1136</v>
      </c>
      <c r="F298" t="s">
        <v>1137</v>
      </c>
      <c r="G298" t="s">
        <v>235</v>
      </c>
      <c r="H298" t="b">
        <v>1</v>
      </c>
      <c r="I298" t="s">
        <v>1755</v>
      </c>
      <c r="J298" t="s">
        <v>1138</v>
      </c>
      <c r="K298" t="s">
        <v>1139</v>
      </c>
      <c r="L298">
        <v>7400</v>
      </c>
      <c r="M298">
        <v>1951</v>
      </c>
      <c r="N298">
        <v>3</v>
      </c>
      <c r="O298">
        <v>31</v>
      </c>
      <c r="P298">
        <v>117.24</v>
      </c>
      <c r="Q298">
        <v>21427700000000</v>
      </c>
      <c r="R298">
        <v>78.5</v>
      </c>
      <c r="S298">
        <v>9.6</v>
      </c>
      <c r="T298">
        <v>36.6</v>
      </c>
      <c r="U298">
        <v>328239523</v>
      </c>
      <c r="V298" t="e">
        <v>#REF!</v>
      </c>
      <c r="W298" t="e">
        <v>#REF!</v>
      </c>
    </row>
    <row r="299" spans="1:23" x14ac:dyDescent="0.55000000000000004">
      <c r="A299">
        <v>305</v>
      </c>
      <c r="B299" t="s">
        <v>555</v>
      </c>
      <c r="C299" t="s">
        <v>1140</v>
      </c>
      <c r="D299" t="s">
        <v>1141</v>
      </c>
      <c r="E299" t="s">
        <v>1142</v>
      </c>
      <c r="F299" t="s">
        <v>1143</v>
      </c>
      <c r="G299" t="s">
        <v>555</v>
      </c>
      <c r="H299" t="b">
        <v>0</v>
      </c>
      <c r="I299" t="s">
        <v>1755</v>
      </c>
      <c r="J299" t="s">
        <v>1144</v>
      </c>
      <c r="K299" t="s">
        <v>1145</v>
      </c>
      <c r="L299">
        <v>7400</v>
      </c>
      <c r="M299">
        <v>1961</v>
      </c>
      <c r="N299">
        <v>1</v>
      </c>
      <c r="O299">
        <v>19</v>
      </c>
      <c r="P299">
        <v>288.57</v>
      </c>
      <c r="Q299">
        <v>303175127598</v>
      </c>
      <c r="R299">
        <v>71.8</v>
      </c>
      <c r="S299">
        <v>12.5</v>
      </c>
      <c r="T299">
        <v>44.4</v>
      </c>
      <c r="U299">
        <v>100388073</v>
      </c>
      <c r="V299" t="e">
        <v>#REF!</v>
      </c>
      <c r="W299" t="e">
        <v>#REF!</v>
      </c>
    </row>
    <row r="300" spans="1:23" x14ac:dyDescent="0.55000000000000004">
      <c r="A300">
        <v>305</v>
      </c>
      <c r="B300" t="s">
        <v>96</v>
      </c>
      <c r="C300" t="s">
        <v>1146</v>
      </c>
      <c r="D300" t="s">
        <v>30</v>
      </c>
      <c r="E300" t="s">
        <v>1147</v>
      </c>
      <c r="F300" t="s">
        <v>1148</v>
      </c>
      <c r="G300" t="s">
        <v>96</v>
      </c>
      <c r="H300" t="b">
        <v>1</v>
      </c>
      <c r="I300" t="s">
        <v>1755</v>
      </c>
      <c r="J300" t="s">
        <v>1149</v>
      </c>
      <c r="K300" t="s">
        <v>584</v>
      </c>
      <c r="L300">
        <v>7400</v>
      </c>
      <c r="M300">
        <v>1941</v>
      </c>
      <c r="N300">
        <v>11</v>
      </c>
      <c r="O300">
        <v>30</v>
      </c>
      <c r="P300">
        <v>117.24</v>
      </c>
      <c r="Q300">
        <v>21427700000000</v>
      </c>
      <c r="R300">
        <v>78.5</v>
      </c>
      <c r="S300">
        <v>9.6</v>
      </c>
      <c r="T300">
        <v>36.6</v>
      </c>
      <c r="U300">
        <v>328239523</v>
      </c>
      <c r="V300" t="e">
        <v>#REF!</v>
      </c>
      <c r="W300" t="e">
        <v>#REF!</v>
      </c>
    </row>
    <row r="301" spans="1:23" x14ac:dyDescent="0.55000000000000004">
      <c r="A301">
        <v>312</v>
      </c>
      <c r="B301" t="s">
        <v>235</v>
      </c>
      <c r="C301" t="s">
        <v>1150</v>
      </c>
      <c r="D301" t="s">
        <v>70</v>
      </c>
      <c r="E301" t="s">
        <v>1151</v>
      </c>
      <c r="F301" t="s">
        <v>1152</v>
      </c>
      <c r="G301" t="s">
        <v>235</v>
      </c>
      <c r="H301" t="b">
        <v>0</v>
      </c>
      <c r="I301" t="s">
        <v>1755</v>
      </c>
      <c r="J301" t="s">
        <v>1153</v>
      </c>
      <c r="K301" t="s">
        <v>1154</v>
      </c>
      <c r="L301">
        <v>7300</v>
      </c>
      <c r="M301">
        <v>1931</v>
      </c>
      <c r="N301">
        <v>6</v>
      </c>
      <c r="O301">
        <v>1</v>
      </c>
      <c r="P301">
        <v>180.44</v>
      </c>
      <c r="Q301">
        <v>2611000000000</v>
      </c>
      <c r="R301">
        <v>69.400000000000006</v>
      </c>
      <c r="S301">
        <v>11.2</v>
      </c>
      <c r="T301">
        <v>49.7</v>
      </c>
      <c r="U301">
        <v>1366417754</v>
      </c>
      <c r="V301" t="e">
        <v>#REF!</v>
      </c>
      <c r="W301" t="e">
        <v>#REF!</v>
      </c>
    </row>
    <row r="302" spans="1:23" x14ac:dyDescent="0.55000000000000004">
      <c r="A302">
        <v>312</v>
      </c>
      <c r="B302" t="s">
        <v>257</v>
      </c>
      <c r="C302" t="s">
        <v>1155</v>
      </c>
      <c r="D302" t="s">
        <v>309</v>
      </c>
      <c r="E302" t="s">
        <v>310</v>
      </c>
      <c r="F302" t="s">
        <v>1156</v>
      </c>
      <c r="G302" t="s">
        <v>257</v>
      </c>
      <c r="H302" t="b">
        <v>1</v>
      </c>
      <c r="I302" t="s">
        <v>1755</v>
      </c>
      <c r="J302" t="s">
        <v>1157</v>
      </c>
      <c r="K302" t="s">
        <v>1158</v>
      </c>
      <c r="L302">
        <v>7300</v>
      </c>
      <c r="M302">
        <v>1963</v>
      </c>
      <c r="N302">
        <v>12</v>
      </c>
      <c r="O302">
        <v>5</v>
      </c>
      <c r="P302">
        <v>180.75</v>
      </c>
      <c r="Q302">
        <v>1699876578871</v>
      </c>
      <c r="R302">
        <v>72.7</v>
      </c>
      <c r="S302">
        <v>11.4</v>
      </c>
      <c r="T302">
        <v>46.2</v>
      </c>
      <c r="U302">
        <v>144373535</v>
      </c>
      <c r="V302" t="e">
        <v>#REF!</v>
      </c>
      <c r="W302" t="e">
        <v>#REF!</v>
      </c>
    </row>
    <row r="303" spans="1:23" x14ac:dyDescent="0.55000000000000004">
      <c r="A303">
        <v>312</v>
      </c>
      <c r="B303" t="s">
        <v>21</v>
      </c>
      <c r="C303" t="s">
        <v>1159</v>
      </c>
      <c r="D303" t="s">
        <v>1160</v>
      </c>
      <c r="E303" t="s">
        <v>1161</v>
      </c>
      <c r="F303" t="s">
        <v>208</v>
      </c>
      <c r="G303" t="s">
        <v>21</v>
      </c>
      <c r="H303" t="b">
        <v>0</v>
      </c>
      <c r="I303" t="s">
        <v>1755</v>
      </c>
      <c r="J303" t="s">
        <v>1162</v>
      </c>
      <c r="K303" t="s">
        <v>1163</v>
      </c>
      <c r="L303">
        <v>7300</v>
      </c>
      <c r="M303">
        <v>1972</v>
      </c>
      <c r="N303">
        <v>11</v>
      </c>
      <c r="O303">
        <v>4</v>
      </c>
      <c r="P303">
        <v>110.35</v>
      </c>
      <c r="Q303">
        <v>348078018464</v>
      </c>
      <c r="R303">
        <v>81</v>
      </c>
      <c r="S303">
        <v>32.4</v>
      </c>
      <c r="T303">
        <v>23.8</v>
      </c>
      <c r="U303">
        <v>5818553</v>
      </c>
      <c r="V303" t="e">
        <v>#REF!</v>
      </c>
      <c r="W303" t="e">
        <v>#REF!</v>
      </c>
    </row>
    <row r="304" spans="1:23" x14ac:dyDescent="0.55000000000000004">
      <c r="A304">
        <v>312</v>
      </c>
      <c r="B304" t="s">
        <v>158</v>
      </c>
      <c r="C304" t="s">
        <v>1164</v>
      </c>
      <c r="D304" t="s">
        <v>935</v>
      </c>
      <c r="E304" t="s">
        <v>936</v>
      </c>
      <c r="F304" t="s">
        <v>1165</v>
      </c>
      <c r="G304" t="s">
        <v>158</v>
      </c>
      <c r="H304" t="b">
        <v>0</v>
      </c>
      <c r="I304" t="s">
        <v>1755</v>
      </c>
      <c r="J304" t="s">
        <v>1166</v>
      </c>
      <c r="K304" t="s">
        <v>1167</v>
      </c>
      <c r="L304">
        <v>7300</v>
      </c>
      <c r="M304">
        <v>1960</v>
      </c>
      <c r="N304">
        <v>3</v>
      </c>
      <c r="O304">
        <v>3</v>
      </c>
      <c r="P304">
        <v>129.61000000000001</v>
      </c>
      <c r="Q304">
        <v>376795508680</v>
      </c>
      <c r="R304">
        <v>71.099999999999994</v>
      </c>
      <c r="S304">
        <v>14</v>
      </c>
      <c r="T304">
        <v>43.1</v>
      </c>
      <c r="U304">
        <v>108116615</v>
      </c>
      <c r="V304" t="e">
        <v>#REF!</v>
      </c>
      <c r="W304" t="e">
        <v>#REF!</v>
      </c>
    </row>
    <row r="305" spans="1:23" x14ac:dyDescent="0.55000000000000004">
      <c r="A305">
        <v>312</v>
      </c>
      <c r="B305" t="s">
        <v>35</v>
      </c>
      <c r="C305" t="s">
        <v>1168</v>
      </c>
      <c r="D305" t="s">
        <v>98</v>
      </c>
      <c r="E305" t="s">
        <v>180</v>
      </c>
      <c r="F305" t="s">
        <v>1169</v>
      </c>
      <c r="G305" t="s">
        <v>35</v>
      </c>
      <c r="H305" t="b">
        <v>1</v>
      </c>
      <c r="I305" t="s">
        <v>1756</v>
      </c>
      <c r="J305" t="s">
        <v>364</v>
      </c>
      <c r="K305" t="s">
        <v>1170</v>
      </c>
      <c r="L305">
        <v>7300</v>
      </c>
      <c r="M305">
        <v>1967</v>
      </c>
      <c r="N305">
        <v>6</v>
      </c>
      <c r="O305">
        <v>3</v>
      </c>
      <c r="P305">
        <v>125.08</v>
      </c>
      <c r="Q305">
        <v>19910000000000</v>
      </c>
      <c r="R305">
        <v>77</v>
      </c>
      <c r="S305">
        <v>9.4</v>
      </c>
      <c r="T305">
        <v>59.2</v>
      </c>
      <c r="U305">
        <v>1397715000</v>
      </c>
      <c r="V305" t="e">
        <v>#REF!</v>
      </c>
      <c r="W305" t="e">
        <v>#REF!</v>
      </c>
    </row>
    <row r="306" spans="1:23" x14ac:dyDescent="0.55000000000000004">
      <c r="A306">
        <v>317</v>
      </c>
      <c r="B306" t="s">
        <v>46</v>
      </c>
      <c r="C306" t="s">
        <v>1171</v>
      </c>
      <c r="D306" t="s">
        <v>30</v>
      </c>
      <c r="E306" t="s">
        <v>1172</v>
      </c>
      <c r="F306" t="s">
        <v>243</v>
      </c>
      <c r="G306" t="s">
        <v>46</v>
      </c>
      <c r="H306" t="b">
        <v>1</v>
      </c>
      <c r="I306" t="s">
        <v>1755</v>
      </c>
      <c r="J306" t="s">
        <v>1173</v>
      </c>
      <c r="K306" t="s">
        <v>1111</v>
      </c>
      <c r="L306">
        <v>7200</v>
      </c>
      <c r="M306">
        <v>1957</v>
      </c>
      <c r="N306">
        <v>11</v>
      </c>
      <c r="O306">
        <v>25</v>
      </c>
      <c r="P306">
        <v>117.24</v>
      </c>
      <c r="Q306">
        <v>21427700000000</v>
      </c>
      <c r="R306">
        <v>78.5</v>
      </c>
      <c r="S306">
        <v>9.6</v>
      </c>
      <c r="T306">
        <v>36.6</v>
      </c>
      <c r="U306">
        <v>328239523</v>
      </c>
      <c r="V306" t="e">
        <v>#REF!</v>
      </c>
      <c r="W306" t="e">
        <v>#REF!</v>
      </c>
    </row>
    <row r="307" spans="1:23" x14ac:dyDescent="0.55000000000000004">
      <c r="A307">
        <v>317</v>
      </c>
      <c r="B307" t="s">
        <v>442</v>
      </c>
      <c r="C307" t="s">
        <v>1174</v>
      </c>
      <c r="D307" t="s">
        <v>30</v>
      </c>
      <c r="E307" t="s">
        <v>284</v>
      </c>
      <c r="F307" t="s">
        <v>1175</v>
      </c>
      <c r="G307" t="s">
        <v>442</v>
      </c>
      <c r="H307" t="b">
        <v>1</v>
      </c>
      <c r="I307" t="s">
        <v>1755</v>
      </c>
      <c r="J307" t="s">
        <v>1176</v>
      </c>
      <c r="K307" t="s">
        <v>40</v>
      </c>
      <c r="L307">
        <v>7200</v>
      </c>
      <c r="M307">
        <v>1954</v>
      </c>
      <c r="N307">
        <v>12</v>
      </c>
      <c r="O307">
        <v>10</v>
      </c>
      <c r="P307">
        <v>117.24</v>
      </c>
      <c r="Q307">
        <v>21427700000000</v>
      </c>
      <c r="R307">
        <v>78.5</v>
      </c>
      <c r="S307">
        <v>9.6</v>
      </c>
      <c r="T307">
        <v>36.6</v>
      </c>
      <c r="U307">
        <v>328239523</v>
      </c>
      <c r="V307" t="e">
        <v>#REF!</v>
      </c>
      <c r="W307" t="e">
        <v>#REF!</v>
      </c>
    </row>
    <row r="308" spans="1:23" x14ac:dyDescent="0.55000000000000004">
      <c r="A308">
        <v>317</v>
      </c>
      <c r="B308" t="s">
        <v>46</v>
      </c>
      <c r="C308" t="s">
        <v>1177</v>
      </c>
      <c r="D308" t="s">
        <v>30</v>
      </c>
      <c r="E308" t="s">
        <v>1178</v>
      </c>
      <c r="F308" t="s">
        <v>1179</v>
      </c>
      <c r="G308" t="s">
        <v>46</v>
      </c>
      <c r="H308" t="b">
        <v>1</v>
      </c>
      <c r="I308" t="s">
        <v>1755</v>
      </c>
      <c r="J308" t="s">
        <v>1180</v>
      </c>
      <c r="K308" t="s">
        <v>1181</v>
      </c>
      <c r="L308">
        <v>7200</v>
      </c>
      <c r="M308">
        <v>1943</v>
      </c>
      <c r="N308">
        <v>6</v>
      </c>
      <c r="O308">
        <v>13</v>
      </c>
      <c r="P308">
        <v>117.24</v>
      </c>
      <c r="Q308">
        <v>21427700000000</v>
      </c>
      <c r="R308">
        <v>78.5</v>
      </c>
      <c r="S308">
        <v>9.6</v>
      </c>
      <c r="T308">
        <v>36.6</v>
      </c>
      <c r="U308">
        <v>328239523</v>
      </c>
      <c r="V308" t="e">
        <v>#REF!</v>
      </c>
      <c r="W308" t="e">
        <v>#REF!</v>
      </c>
    </row>
    <row r="309" spans="1:23" x14ac:dyDescent="0.55000000000000004">
      <c r="A309">
        <v>317</v>
      </c>
      <c r="B309" t="s">
        <v>276</v>
      </c>
      <c r="C309" t="s">
        <v>1182</v>
      </c>
      <c r="D309" t="s">
        <v>30</v>
      </c>
      <c r="E309" t="s">
        <v>713</v>
      </c>
      <c r="F309" t="s">
        <v>1183</v>
      </c>
      <c r="G309" t="s">
        <v>276</v>
      </c>
      <c r="H309" t="b">
        <v>1</v>
      </c>
      <c r="I309" t="s">
        <v>1755</v>
      </c>
      <c r="J309" t="s">
        <v>1184</v>
      </c>
      <c r="K309" t="s">
        <v>894</v>
      </c>
      <c r="L309">
        <v>7200</v>
      </c>
      <c r="M309">
        <v>1944</v>
      </c>
      <c r="N309">
        <v>10</v>
      </c>
      <c r="O309">
        <v>19</v>
      </c>
      <c r="P309">
        <v>117.24</v>
      </c>
      <c r="Q309">
        <v>21427700000000</v>
      </c>
      <c r="R309">
        <v>78.5</v>
      </c>
      <c r="S309">
        <v>9.6</v>
      </c>
      <c r="T309">
        <v>36.6</v>
      </c>
      <c r="U309">
        <v>328239523</v>
      </c>
      <c r="V309" t="e">
        <v>#REF!</v>
      </c>
      <c r="W309" t="e">
        <v>#REF!</v>
      </c>
    </row>
    <row r="310" spans="1:23" x14ac:dyDescent="0.55000000000000004">
      <c r="A310">
        <v>317</v>
      </c>
      <c r="B310" t="s">
        <v>46</v>
      </c>
      <c r="C310" t="s">
        <v>1185</v>
      </c>
      <c r="D310" t="s">
        <v>289</v>
      </c>
      <c r="E310" t="s">
        <v>620</v>
      </c>
      <c r="F310" t="s">
        <v>1186</v>
      </c>
      <c r="G310" t="s">
        <v>46</v>
      </c>
      <c r="H310" t="b">
        <v>1</v>
      </c>
      <c r="I310" t="s">
        <v>1755</v>
      </c>
      <c r="J310" t="s">
        <v>1187</v>
      </c>
      <c r="K310" t="s">
        <v>1188</v>
      </c>
      <c r="L310">
        <v>7200</v>
      </c>
      <c r="M310">
        <v>1981</v>
      </c>
      <c r="N310">
        <v>8</v>
      </c>
      <c r="O310">
        <v>15</v>
      </c>
      <c r="P310">
        <v>114.52</v>
      </c>
      <c r="Q310">
        <v>421142267938</v>
      </c>
      <c r="R310">
        <v>77.8</v>
      </c>
      <c r="S310">
        <v>0.1</v>
      </c>
      <c r="T310">
        <v>15.9</v>
      </c>
      <c r="U310">
        <v>9770529</v>
      </c>
      <c r="V310" t="e">
        <v>#REF!</v>
      </c>
      <c r="W310" t="e">
        <v>#REF!</v>
      </c>
    </row>
    <row r="311" spans="1:23" x14ac:dyDescent="0.55000000000000004">
      <c r="A311">
        <v>317</v>
      </c>
      <c r="B311" t="s">
        <v>21</v>
      </c>
      <c r="C311" t="s">
        <v>1189</v>
      </c>
      <c r="D311" t="s">
        <v>206</v>
      </c>
      <c r="E311" t="s">
        <v>207</v>
      </c>
      <c r="F311" t="s">
        <v>1190</v>
      </c>
      <c r="G311" t="s">
        <v>21</v>
      </c>
      <c r="H311" t="b">
        <v>0</v>
      </c>
      <c r="I311" t="s">
        <v>1755</v>
      </c>
      <c r="J311" t="s">
        <v>1191</v>
      </c>
      <c r="K311" t="s">
        <v>1192</v>
      </c>
      <c r="L311">
        <v>7200</v>
      </c>
      <c r="M311">
        <v>1961</v>
      </c>
      <c r="N311">
        <v>7</v>
      </c>
      <c r="O311">
        <v>12</v>
      </c>
      <c r="P311">
        <v>105.48</v>
      </c>
      <c r="Q311">
        <v>5081769542380</v>
      </c>
      <c r="R311">
        <v>84.2</v>
      </c>
      <c r="S311">
        <v>11.9</v>
      </c>
      <c r="T311">
        <v>46.7</v>
      </c>
      <c r="U311">
        <v>126226568</v>
      </c>
      <c r="V311" t="e">
        <v>#REF!</v>
      </c>
      <c r="W311" t="e">
        <v>#REF!</v>
      </c>
    </row>
    <row r="312" spans="1:23" x14ac:dyDescent="0.55000000000000004">
      <c r="A312">
        <v>317</v>
      </c>
      <c r="B312" t="s">
        <v>96</v>
      </c>
      <c r="C312" t="s">
        <v>1193</v>
      </c>
      <c r="D312" t="s">
        <v>98</v>
      </c>
      <c r="E312" t="s">
        <v>99</v>
      </c>
      <c r="F312" t="s">
        <v>1194</v>
      </c>
      <c r="G312" t="s">
        <v>96</v>
      </c>
      <c r="H312" t="b">
        <v>1</v>
      </c>
      <c r="I312" t="s">
        <v>1755</v>
      </c>
      <c r="J312" t="s">
        <v>1195</v>
      </c>
      <c r="K312" t="s">
        <v>1196</v>
      </c>
      <c r="L312">
        <v>7200</v>
      </c>
      <c r="M312">
        <v>1945</v>
      </c>
      <c r="N312">
        <v>10</v>
      </c>
      <c r="O312">
        <v>1</v>
      </c>
      <c r="P312">
        <v>125.08</v>
      </c>
      <c r="Q312">
        <v>19910000000000</v>
      </c>
      <c r="R312">
        <v>77</v>
      </c>
      <c r="S312">
        <v>9.4</v>
      </c>
      <c r="T312">
        <v>59.2</v>
      </c>
      <c r="U312">
        <v>1397715000</v>
      </c>
      <c r="V312" t="e">
        <v>#REF!</v>
      </c>
      <c r="W312" t="e">
        <v>#REF!</v>
      </c>
    </row>
    <row r="313" spans="1:23" x14ac:dyDescent="0.55000000000000004">
      <c r="A313">
        <v>325</v>
      </c>
      <c r="B313" t="s">
        <v>35</v>
      </c>
      <c r="C313" t="s">
        <v>1197</v>
      </c>
      <c r="D313" t="s">
        <v>30</v>
      </c>
      <c r="E313" t="s">
        <v>1198</v>
      </c>
      <c r="F313" t="s">
        <v>1199</v>
      </c>
      <c r="G313" t="s">
        <v>35</v>
      </c>
      <c r="H313" t="b">
        <v>1</v>
      </c>
      <c r="I313" t="s">
        <v>1756</v>
      </c>
      <c r="J313" t="s">
        <v>1200</v>
      </c>
      <c r="K313" t="s">
        <v>672</v>
      </c>
      <c r="L313">
        <v>7100</v>
      </c>
      <c r="M313">
        <v>1943</v>
      </c>
      <c r="N313">
        <v>8</v>
      </c>
      <c r="O313">
        <v>1</v>
      </c>
      <c r="P313">
        <v>117.24</v>
      </c>
      <c r="Q313">
        <v>21427700000000</v>
      </c>
      <c r="R313">
        <v>78.5</v>
      </c>
      <c r="S313">
        <v>9.6</v>
      </c>
      <c r="T313">
        <v>36.6</v>
      </c>
      <c r="U313">
        <v>328239523</v>
      </c>
      <c r="V313" t="e">
        <v>#REF!</v>
      </c>
      <c r="W313" t="e">
        <v>#REF!</v>
      </c>
    </row>
    <row r="314" spans="1:23" x14ac:dyDescent="0.55000000000000004">
      <c r="A314">
        <v>325</v>
      </c>
      <c r="B314" t="s">
        <v>184</v>
      </c>
      <c r="C314" t="s">
        <v>1201</v>
      </c>
      <c r="D314" t="s">
        <v>196</v>
      </c>
      <c r="E314" t="s">
        <v>1048</v>
      </c>
      <c r="F314" t="s">
        <v>1202</v>
      </c>
      <c r="G314" t="s">
        <v>184</v>
      </c>
      <c r="H314" t="b">
        <v>1</v>
      </c>
      <c r="I314" t="s">
        <v>1755</v>
      </c>
      <c r="J314" t="s">
        <v>1203</v>
      </c>
      <c r="K314" t="s">
        <v>661</v>
      </c>
      <c r="L314">
        <v>7100</v>
      </c>
      <c r="M314">
        <v>1947</v>
      </c>
      <c r="N314">
        <v>1</v>
      </c>
      <c r="O314">
        <v>3</v>
      </c>
      <c r="P314">
        <v>118.06</v>
      </c>
      <c r="Q314">
        <v>446314739528</v>
      </c>
      <c r="R314">
        <v>81.599999999999994</v>
      </c>
      <c r="S314">
        <v>25.4</v>
      </c>
      <c r="T314">
        <v>51.4</v>
      </c>
      <c r="U314">
        <v>8877067</v>
      </c>
      <c r="V314" t="e">
        <v>#REF!</v>
      </c>
      <c r="W314" t="e">
        <v>#REF!</v>
      </c>
    </row>
    <row r="315" spans="1:23" x14ac:dyDescent="0.55000000000000004">
      <c r="A315">
        <v>325</v>
      </c>
      <c r="B315" t="s">
        <v>361</v>
      </c>
      <c r="C315" t="s">
        <v>1204</v>
      </c>
      <c r="D315" t="s">
        <v>30</v>
      </c>
      <c r="E315" t="s">
        <v>1205</v>
      </c>
      <c r="F315" t="s">
        <v>1206</v>
      </c>
      <c r="G315" t="s">
        <v>361</v>
      </c>
      <c r="H315" t="b">
        <v>0</v>
      </c>
      <c r="I315" t="s">
        <v>1756</v>
      </c>
      <c r="J315" t="s">
        <v>1207</v>
      </c>
      <c r="K315" t="s">
        <v>1208</v>
      </c>
      <c r="L315">
        <v>7100</v>
      </c>
      <c r="M315">
        <v>1961</v>
      </c>
      <c r="N315">
        <v>11</v>
      </c>
      <c r="O315">
        <v>16</v>
      </c>
      <c r="P315">
        <v>117.24</v>
      </c>
      <c r="Q315">
        <v>21427700000000</v>
      </c>
      <c r="R315">
        <v>78.5</v>
      </c>
      <c r="S315">
        <v>9.6</v>
      </c>
      <c r="T315">
        <v>36.6</v>
      </c>
      <c r="U315">
        <v>328239523</v>
      </c>
      <c r="V315" t="e">
        <v>#REF!</v>
      </c>
      <c r="W315" t="e">
        <v>#REF!</v>
      </c>
    </row>
    <row r="316" spans="1:23" x14ac:dyDescent="0.55000000000000004">
      <c r="A316">
        <v>325</v>
      </c>
      <c r="B316" t="s">
        <v>235</v>
      </c>
      <c r="C316" t="s">
        <v>1209</v>
      </c>
      <c r="D316" t="s">
        <v>98</v>
      </c>
      <c r="E316" t="s">
        <v>550</v>
      </c>
      <c r="F316" t="s">
        <v>1210</v>
      </c>
      <c r="G316" t="s">
        <v>235</v>
      </c>
      <c r="H316" t="b">
        <v>1</v>
      </c>
      <c r="I316" t="s">
        <v>1755</v>
      </c>
      <c r="J316" t="s">
        <v>1211</v>
      </c>
      <c r="K316" t="s">
        <v>1212</v>
      </c>
      <c r="L316">
        <v>7100</v>
      </c>
      <c r="M316">
        <v>1956</v>
      </c>
      <c r="N316">
        <v>12</v>
      </c>
      <c r="O316">
        <v>14</v>
      </c>
      <c r="P316">
        <v>125.08</v>
      </c>
      <c r="Q316">
        <v>19910000000000</v>
      </c>
      <c r="R316">
        <v>77</v>
      </c>
      <c r="S316">
        <v>9.4</v>
      </c>
      <c r="T316">
        <v>59.2</v>
      </c>
      <c r="U316">
        <v>1397715000</v>
      </c>
      <c r="V316" t="e">
        <v>#REF!</v>
      </c>
      <c r="W316" t="e">
        <v>#REF!</v>
      </c>
    </row>
    <row r="317" spans="1:23" x14ac:dyDescent="0.55000000000000004">
      <c r="A317">
        <v>325</v>
      </c>
      <c r="B317" t="s">
        <v>331</v>
      </c>
      <c r="C317" t="s">
        <v>1213</v>
      </c>
      <c r="D317" t="s">
        <v>160</v>
      </c>
      <c r="E317" t="s">
        <v>1214</v>
      </c>
      <c r="F317" t="s">
        <v>1215</v>
      </c>
      <c r="G317" t="s">
        <v>331</v>
      </c>
      <c r="H317" t="b">
        <v>0</v>
      </c>
      <c r="I317" t="s">
        <v>1755</v>
      </c>
      <c r="J317" t="s">
        <v>1216</v>
      </c>
      <c r="K317" t="s">
        <v>1217</v>
      </c>
      <c r="L317">
        <v>7100</v>
      </c>
      <c r="M317">
        <v>1950</v>
      </c>
      <c r="N317">
        <v>10</v>
      </c>
      <c r="O317">
        <v>30</v>
      </c>
      <c r="P317">
        <v>99.55</v>
      </c>
      <c r="Q317">
        <v>703082435360</v>
      </c>
      <c r="R317">
        <v>83.6</v>
      </c>
      <c r="S317">
        <v>10.1</v>
      </c>
      <c r="T317">
        <v>28.8</v>
      </c>
      <c r="U317">
        <v>8574832</v>
      </c>
      <c r="V317" t="e">
        <v>#REF!</v>
      </c>
      <c r="W317" t="e">
        <v>#REF!</v>
      </c>
    </row>
    <row r="318" spans="1:23" x14ac:dyDescent="0.55000000000000004">
      <c r="A318">
        <v>325</v>
      </c>
      <c r="B318" t="s">
        <v>46</v>
      </c>
      <c r="C318" t="s">
        <v>1218</v>
      </c>
      <c r="D318" t="s">
        <v>532</v>
      </c>
      <c r="E318" t="s">
        <v>532</v>
      </c>
      <c r="F318" t="s">
        <v>458</v>
      </c>
      <c r="G318" t="s">
        <v>46</v>
      </c>
      <c r="H318" t="b">
        <v>0</v>
      </c>
      <c r="I318" t="s">
        <v>1755</v>
      </c>
      <c r="J318" t="s">
        <v>1219</v>
      </c>
      <c r="K318" t="s">
        <v>1220</v>
      </c>
      <c r="L318">
        <v>7100</v>
      </c>
      <c r="M318">
        <v>1929</v>
      </c>
      <c r="N318">
        <v>1</v>
      </c>
      <c r="O318">
        <v>10</v>
      </c>
      <c r="P318">
        <v>114.41</v>
      </c>
      <c r="Q318">
        <v>372062527489</v>
      </c>
      <c r="R318">
        <v>83.1</v>
      </c>
      <c r="S318">
        <v>13.1</v>
      </c>
      <c r="T318">
        <v>21</v>
      </c>
      <c r="U318">
        <v>5703569</v>
      </c>
      <c r="V318" t="e">
        <v>#REF!</v>
      </c>
      <c r="W318" t="e">
        <v>#REF!</v>
      </c>
    </row>
    <row r="319" spans="1:23" x14ac:dyDescent="0.55000000000000004">
      <c r="A319">
        <v>325</v>
      </c>
      <c r="B319" t="s">
        <v>235</v>
      </c>
      <c r="C319" t="s">
        <v>1221</v>
      </c>
      <c r="D319" t="s">
        <v>98</v>
      </c>
      <c r="E319" t="s">
        <v>796</v>
      </c>
      <c r="F319" t="s">
        <v>1222</v>
      </c>
      <c r="G319" t="s">
        <v>235</v>
      </c>
      <c r="H319" t="b">
        <v>1</v>
      </c>
      <c r="I319" t="s">
        <v>1755</v>
      </c>
      <c r="J319" t="s">
        <v>146</v>
      </c>
      <c r="K319" t="s">
        <v>1223</v>
      </c>
      <c r="L319">
        <v>7100</v>
      </c>
      <c r="M319">
        <v>1952</v>
      </c>
      <c r="N319">
        <v>1</v>
      </c>
      <c r="O319">
        <v>1</v>
      </c>
      <c r="P319">
        <v>125.08</v>
      </c>
      <c r="Q319">
        <v>19910000000000</v>
      </c>
      <c r="R319">
        <v>77</v>
      </c>
      <c r="S319">
        <v>9.4</v>
      </c>
      <c r="T319">
        <v>59.2</v>
      </c>
      <c r="U319">
        <v>1397715000</v>
      </c>
      <c r="V319" t="e">
        <v>#REF!</v>
      </c>
      <c r="W319" t="e">
        <v>#REF!</v>
      </c>
    </row>
    <row r="320" spans="1:23" x14ac:dyDescent="0.55000000000000004">
      <c r="A320">
        <v>332</v>
      </c>
      <c r="B320" t="s">
        <v>35</v>
      </c>
      <c r="C320" t="s">
        <v>1224</v>
      </c>
      <c r="D320" t="s">
        <v>30</v>
      </c>
      <c r="E320" t="s">
        <v>825</v>
      </c>
      <c r="F320" t="s">
        <v>710</v>
      </c>
      <c r="G320" t="s">
        <v>35</v>
      </c>
      <c r="H320" t="b">
        <v>1</v>
      </c>
      <c r="I320" t="s">
        <v>1755</v>
      </c>
      <c r="J320" t="s">
        <v>1225</v>
      </c>
      <c r="K320" t="s">
        <v>1226</v>
      </c>
      <c r="L320">
        <v>7000</v>
      </c>
      <c r="M320">
        <v>1964</v>
      </c>
      <c r="N320">
        <v>9</v>
      </c>
      <c r="O320">
        <v>25</v>
      </c>
      <c r="P320">
        <v>117.24</v>
      </c>
      <c r="Q320">
        <v>21427700000000</v>
      </c>
      <c r="R320">
        <v>78.5</v>
      </c>
      <c r="S320">
        <v>9.6</v>
      </c>
      <c r="T320">
        <v>36.6</v>
      </c>
      <c r="U320">
        <v>328239523</v>
      </c>
      <c r="V320" t="e">
        <v>#REF!</v>
      </c>
      <c r="W320" t="e">
        <v>#REF!</v>
      </c>
    </row>
    <row r="321" spans="1:23" x14ac:dyDescent="0.55000000000000004">
      <c r="A321">
        <v>332</v>
      </c>
      <c r="B321" t="s">
        <v>56</v>
      </c>
      <c r="C321" t="s">
        <v>1227</v>
      </c>
      <c r="D321" t="s">
        <v>212</v>
      </c>
      <c r="E321" t="s">
        <v>213</v>
      </c>
      <c r="F321" t="s">
        <v>265</v>
      </c>
      <c r="G321" t="s">
        <v>56</v>
      </c>
      <c r="H321" t="b">
        <v>1</v>
      </c>
      <c r="I321" t="s">
        <v>1755</v>
      </c>
      <c r="J321" t="s">
        <v>1228</v>
      </c>
      <c r="K321" t="s">
        <v>1229</v>
      </c>
      <c r="L321">
        <v>7000</v>
      </c>
      <c r="M321">
        <v>1985</v>
      </c>
      <c r="N321">
        <v>5</v>
      </c>
      <c r="O321">
        <v>27</v>
      </c>
      <c r="P321">
        <v>119.62</v>
      </c>
      <c r="Q321">
        <v>2827113184696</v>
      </c>
      <c r="R321">
        <v>81.3</v>
      </c>
      <c r="S321">
        <v>25.5</v>
      </c>
      <c r="T321">
        <v>30.6</v>
      </c>
      <c r="U321">
        <v>66834405</v>
      </c>
      <c r="V321" t="e">
        <v>#REF!</v>
      </c>
      <c r="W321" t="e">
        <v>#REF!</v>
      </c>
    </row>
    <row r="322" spans="1:23" x14ac:dyDescent="0.55000000000000004">
      <c r="A322">
        <v>332</v>
      </c>
      <c r="B322" t="s">
        <v>56</v>
      </c>
      <c r="C322" t="s">
        <v>1230</v>
      </c>
      <c r="D322" t="s">
        <v>212</v>
      </c>
      <c r="E322" t="s">
        <v>213</v>
      </c>
      <c r="F322" t="s">
        <v>265</v>
      </c>
      <c r="G322" t="s">
        <v>56</v>
      </c>
      <c r="H322" t="b">
        <v>1</v>
      </c>
      <c r="I322" t="s">
        <v>1755</v>
      </c>
      <c r="J322" t="s">
        <v>1228</v>
      </c>
      <c r="K322" t="s">
        <v>1231</v>
      </c>
      <c r="L322">
        <v>7000</v>
      </c>
      <c r="M322">
        <v>1982</v>
      </c>
      <c r="N322">
        <v>3</v>
      </c>
      <c r="O322">
        <v>29</v>
      </c>
      <c r="P322">
        <v>119.62</v>
      </c>
      <c r="Q322">
        <v>2827113184696</v>
      </c>
      <c r="R322">
        <v>81.3</v>
      </c>
      <c r="S322">
        <v>25.5</v>
      </c>
      <c r="T322">
        <v>30.6</v>
      </c>
      <c r="U322">
        <v>66834405</v>
      </c>
      <c r="V322" t="e">
        <v>#REF!</v>
      </c>
      <c r="W322" t="e">
        <v>#REF!</v>
      </c>
    </row>
    <row r="323" spans="1:23" x14ac:dyDescent="0.55000000000000004">
      <c r="A323">
        <v>332</v>
      </c>
      <c r="B323" t="s">
        <v>35</v>
      </c>
      <c r="C323" t="s">
        <v>1232</v>
      </c>
      <c r="D323" t="s">
        <v>30</v>
      </c>
      <c r="E323" t="s">
        <v>1233</v>
      </c>
      <c r="F323" t="s">
        <v>1234</v>
      </c>
      <c r="G323" t="s">
        <v>35</v>
      </c>
      <c r="H323" t="b">
        <v>1</v>
      </c>
      <c r="I323" t="s">
        <v>1755</v>
      </c>
      <c r="J323" t="s">
        <v>1235</v>
      </c>
      <c r="K323" t="s">
        <v>315</v>
      </c>
      <c r="L323">
        <v>7000</v>
      </c>
      <c r="M323">
        <v>1945</v>
      </c>
      <c r="N323">
        <v>7</v>
      </c>
      <c r="O323">
        <v>23</v>
      </c>
      <c r="P323">
        <v>117.24</v>
      </c>
      <c r="Q323">
        <v>21427700000000</v>
      </c>
      <c r="R323">
        <v>78.5</v>
      </c>
      <c r="S323">
        <v>9.6</v>
      </c>
      <c r="T323">
        <v>36.6</v>
      </c>
      <c r="U323">
        <v>328239523</v>
      </c>
      <c r="V323" t="e">
        <v>#REF!</v>
      </c>
      <c r="W323" t="e">
        <v>#REF!</v>
      </c>
    </row>
    <row r="324" spans="1:23" x14ac:dyDescent="0.55000000000000004">
      <c r="A324">
        <v>332</v>
      </c>
      <c r="B324" t="s">
        <v>235</v>
      </c>
      <c r="C324" t="s">
        <v>1236</v>
      </c>
      <c r="D324" t="s">
        <v>70</v>
      </c>
      <c r="E324" t="s">
        <v>71</v>
      </c>
      <c r="F324" t="s">
        <v>533</v>
      </c>
      <c r="G324" t="s">
        <v>235</v>
      </c>
      <c r="H324" t="b">
        <v>0</v>
      </c>
      <c r="I324" t="s">
        <v>1755</v>
      </c>
      <c r="J324" t="s">
        <v>1237</v>
      </c>
      <c r="K324" t="s">
        <v>1238</v>
      </c>
      <c r="L324">
        <v>7000</v>
      </c>
      <c r="M324">
        <v>1942</v>
      </c>
      <c r="N324">
        <v>10</v>
      </c>
      <c r="O324">
        <v>24</v>
      </c>
      <c r="P324">
        <v>180.44</v>
      </c>
      <c r="Q324">
        <v>2611000000000</v>
      </c>
      <c r="R324">
        <v>69.400000000000006</v>
      </c>
      <c r="S324">
        <v>11.2</v>
      </c>
      <c r="T324">
        <v>49.7</v>
      </c>
      <c r="U324">
        <v>1366417754</v>
      </c>
      <c r="V324" t="e">
        <v>#REF!</v>
      </c>
      <c r="W324" t="e">
        <v>#REF!</v>
      </c>
    </row>
    <row r="325" spans="1:23" x14ac:dyDescent="0.55000000000000004">
      <c r="A325">
        <v>332</v>
      </c>
      <c r="B325" t="s">
        <v>21</v>
      </c>
      <c r="C325" t="s">
        <v>1239</v>
      </c>
      <c r="D325" t="s">
        <v>30</v>
      </c>
      <c r="E325" t="s">
        <v>58</v>
      </c>
      <c r="F325" t="s">
        <v>1240</v>
      </c>
      <c r="G325" t="s">
        <v>21</v>
      </c>
      <c r="H325" t="b">
        <v>1</v>
      </c>
      <c r="I325" t="s">
        <v>1755</v>
      </c>
      <c r="J325" t="s">
        <v>1241</v>
      </c>
      <c r="K325" t="s">
        <v>1242</v>
      </c>
      <c r="L325">
        <v>7000</v>
      </c>
      <c r="M325">
        <v>1939</v>
      </c>
      <c r="N325">
        <v>10</v>
      </c>
      <c r="O325">
        <v>14</v>
      </c>
      <c r="P325">
        <v>117.24</v>
      </c>
      <c r="Q325">
        <v>21427700000000</v>
      </c>
      <c r="R325">
        <v>78.5</v>
      </c>
      <c r="S325">
        <v>9.6</v>
      </c>
      <c r="T325">
        <v>36.6</v>
      </c>
      <c r="U325">
        <v>328239523</v>
      </c>
      <c r="V325" t="e">
        <v>#REF!</v>
      </c>
      <c r="W325" t="e">
        <v>#REF!</v>
      </c>
    </row>
    <row r="326" spans="1:23" x14ac:dyDescent="0.55000000000000004">
      <c r="A326">
        <v>332</v>
      </c>
      <c r="B326" t="s">
        <v>68</v>
      </c>
      <c r="C326" t="s">
        <v>1243</v>
      </c>
      <c r="D326" t="s">
        <v>70</v>
      </c>
      <c r="E326" t="s">
        <v>71</v>
      </c>
      <c r="F326" t="s">
        <v>68</v>
      </c>
      <c r="G326" t="s">
        <v>68</v>
      </c>
      <c r="H326" t="b">
        <v>0</v>
      </c>
      <c r="I326" t="s">
        <v>1756</v>
      </c>
      <c r="J326" t="s">
        <v>1244</v>
      </c>
      <c r="K326" t="s">
        <v>1245</v>
      </c>
      <c r="L326">
        <v>7000</v>
      </c>
      <c r="M326">
        <v>1967</v>
      </c>
      <c r="N326">
        <v>6</v>
      </c>
      <c r="O326">
        <v>6</v>
      </c>
      <c r="P326">
        <v>180.44</v>
      </c>
      <c r="Q326">
        <v>2611000000000</v>
      </c>
      <c r="R326">
        <v>69.400000000000006</v>
      </c>
      <c r="S326">
        <v>11.2</v>
      </c>
      <c r="T326">
        <v>49.7</v>
      </c>
      <c r="U326">
        <v>1366417754</v>
      </c>
      <c r="V326" t="e">
        <v>#REF!</v>
      </c>
      <c r="W326" t="e">
        <v>#REF!</v>
      </c>
    </row>
    <row r="327" spans="1:23" x14ac:dyDescent="0.55000000000000004">
      <c r="A327">
        <v>332</v>
      </c>
      <c r="B327" t="s">
        <v>68</v>
      </c>
      <c r="C327" t="s">
        <v>1246</v>
      </c>
      <c r="D327" t="s">
        <v>70</v>
      </c>
      <c r="E327" t="s">
        <v>71</v>
      </c>
      <c r="F327" t="s">
        <v>68</v>
      </c>
      <c r="G327" t="s">
        <v>68</v>
      </c>
      <c r="H327" t="b">
        <v>0</v>
      </c>
      <c r="I327" t="s">
        <v>1755</v>
      </c>
      <c r="J327" t="s">
        <v>1244</v>
      </c>
      <c r="K327" t="s">
        <v>1247</v>
      </c>
      <c r="L327">
        <v>7000</v>
      </c>
      <c r="M327">
        <v>1964</v>
      </c>
      <c r="N327">
        <v>9</v>
      </c>
      <c r="O327">
        <v>6</v>
      </c>
      <c r="P327">
        <v>180.44</v>
      </c>
      <c r="Q327">
        <v>2611000000000</v>
      </c>
      <c r="R327">
        <v>69.400000000000006</v>
      </c>
      <c r="S327">
        <v>11.2</v>
      </c>
      <c r="T327">
        <v>49.7</v>
      </c>
      <c r="U327">
        <v>1366417754</v>
      </c>
      <c r="V327" t="e">
        <v>#REF!</v>
      </c>
      <c r="W327" t="e">
        <v>#REF!</v>
      </c>
    </row>
    <row r="328" spans="1:23" x14ac:dyDescent="0.55000000000000004">
      <c r="A328">
        <v>332</v>
      </c>
      <c r="B328" t="s">
        <v>96</v>
      </c>
      <c r="C328" t="s">
        <v>1248</v>
      </c>
      <c r="D328" t="s">
        <v>30</v>
      </c>
      <c r="E328" t="s">
        <v>1249</v>
      </c>
      <c r="F328" t="s">
        <v>1250</v>
      </c>
      <c r="G328" t="s">
        <v>96</v>
      </c>
      <c r="H328" t="b">
        <v>1</v>
      </c>
      <c r="I328" t="s">
        <v>1755</v>
      </c>
      <c r="J328" t="s">
        <v>1251</v>
      </c>
      <c r="K328" t="s">
        <v>1252</v>
      </c>
      <c r="L328">
        <v>7000</v>
      </c>
      <c r="M328">
        <v>1953</v>
      </c>
      <c r="N328">
        <v>12</v>
      </c>
      <c r="O328">
        <v>29</v>
      </c>
      <c r="P328">
        <v>117.24</v>
      </c>
      <c r="Q328">
        <v>21427700000000</v>
      </c>
      <c r="R328">
        <v>78.5</v>
      </c>
      <c r="S328">
        <v>9.6</v>
      </c>
      <c r="T328">
        <v>36.6</v>
      </c>
      <c r="U328">
        <v>328239523</v>
      </c>
      <c r="V328" t="e">
        <v>#REF!</v>
      </c>
      <c r="W328" t="e">
        <v>#REF!</v>
      </c>
    </row>
    <row r="329" spans="1:23" x14ac:dyDescent="0.55000000000000004">
      <c r="A329">
        <v>332</v>
      </c>
      <c r="B329" t="s">
        <v>96</v>
      </c>
      <c r="C329" t="s">
        <v>1253</v>
      </c>
      <c r="D329" t="s">
        <v>30</v>
      </c>
      <c r="E329" t="s">
        <v>284</v>
      </c>
      <c r="F329" t="s">
        <v>1250</v>
      </c>
      <c r="G329" t="s">
        <v>96</v>
      </c>
      <c r="H329" t="b">
        <v>1</v>
      </c>
      <c r="I329" t="s">
        <v>1755</v>
      </c>
      <c r="J329" t="s">
        <v>1251</v>
      </c>
      <c r="K329" t="s">
        <v>1254</v>
      </c>
      <c r="L329">
        <v>7000</v>
      </c>
      <c r="M329">
        <v>1955</v>
      </c>
      <c r="N329">
        <v>9</v>
      </c>
      <c r="O329">
        <v>16</v>
      </c>
      <c r="P329">
        <v>117.24</v>
      </c>
      <c r="Q329">
        <v>21427700000000</v>
      </c>
      <c r="R329">
        <v>78.5</v>
      </c>
      <c r="S329">
        <v>9.6</v>
      </c>
      <c r="T329">
        <v>36.6</v>
      </c>
      <c r="U329">
        <v>328239523</v>
      </c>
      <c r="V329" t="e">
        <v>#REF!</v>
      </c>
      <c r="W329" t="e">
        <v>#REF!</v>
      </c>
    </row>
    <row r="330" spans="1:23" x14ac:dyDescent="0.55000000000000004">
      <c r="A330">
        <v>332</v>
      </c>
      <c r="B330" t="s">
        <v>96</v>
      </c>
      <c r="C330" t="s">
        <v>1255</v>
      </c>
      <c r="D330" t="s">
        <v>30</v>
      </c>
      <c r="E330" t="s">
        <v>1256</v>
      </c>
      <c r="F330" t="s">
        <v>1194</v>
      </c>
      <c r="G330" t="s">
        <v>96</v>
      </c>
      <c r="H330" t="b">
        <v>1</v>
      </c>
      <c r="I330" t="s">
        <v>1755</v>
      </c>
      <c r="J330" t="s">
        <v>1257</v>
      </c>
      <c r="K330" t="s">
        <v>1181</v>
      </c>
      <c r="L330">
        <v>7000</v>
      </c>
      <c r="M330">
        <v>1952</v>
      </c>
      <c r="N330">
        <v>2</v>
      </c>
      <c r="O330">
        <v>26</v>
      </c>
      <c r="P330">
        <v>117.24</v>
      </c>
      <c r="Q330">
        <v>21427700000000</v>
      </c>
      <c r="R330">
        <v>78.5</v>
      </c>
      <c r="S330">
        <v>9.6</v>
      </c>
      <c r="T330">
        <v>36.6</v>
      </c>
      <c r="U330">
        <v>328239523</v>
      </c>
      <c r="V330" t="e">
        <v>#REF!</v>
      </c>
      <c r="W330" t="e">
        <v>#REF!</v>
      </c>
    </row>
    <row r="331" spans="1:23" x14ac:dyDescent="0.55000000000000004">
      <c r="A331">
        <v>344</v>
      </c>
      <c r="B331" t="s">
        <v>68</v>
      </c>
      <c r="C331" t="s">
        <v>1258</v>
      </c>
      <c r="D331" t="s">
        <v>30</v>
      </c>
      <c r="E331" t="s">
        <v>800</v>
      </c>
      <c r="F331" t="s">
        <v>1259</v>
      </c>
      <c r="G331" t="s">
        <v>68</v>
      </c>
      <c r="H331" t="b">
        <v>0</v>
      </c>
      <c r="I331" t="s">
        <v>1756</v>
      </c>
      <c r="J331" t="s">
        <v>1260</v>
      </c>
      <c r="K331" t="s">
        <v>1261</v>
      </c>
      <c r="L331">
        <v>6900</v>
      </c>
      <c r="M331">
        <v>1936</v>
      </c>
      <c r="N331">
        <v>1</v>
      </c>
      <c r="O331">
        <v>1</v>
      </c>
      <c r="P331">
        <v>117.24</v>
      </c>
      <c r="Q331">
        <v>21427700000000</v>
      </c>
      <c r="R331">
        <v>78.5</v>
      </c>
      <c r="S331">
        <v>9.6</v>
      </c>
      <c r="T331">
        <v>36.6</v>
      </c>
      <c r="U331">
        <v>328239523</v>
      </c>
      <c r="V331" t="e">
        <v>#REF!</v>
      </c>
      <c r="W331" t="e">
        <v>#REF!</v>
      </c>
    </row>
    <row r="332" spans="1:23" x14ac:dyDescent="0.55000000000000004">
      <c r="A332">
        <v>344</v>
      </c>
      <c r="B332" t="s">
        <v>96</v>
      </c>
      <c r="C332" t="s">
        <v>1262</v>
      </c>
      <c r="D332" t="s">
        <v>30</v>
      </c>
      <c r="E332" t="s">
        <v>1263</v>
      </c>
      <c r="F332" t="s">
        <v>1264</v>
      </c>
      <c r="G332" t="s">
        <v>96</v>
      </c>
      <c r="H332" t="b">
        <v>0</v>
      </c>
      <c r="I332" t="s">
        <v>1756</v>
      </c>
      <c r="J332" t="s">
        <v>1265</v>
      </c>
      <c r="K332" t="s">
        <v>1266</v>
      </c>
      <c r="L332">
        <v>6900</v>
      </c>
      <c r="M332">
        <v>1934</v>
      </c>
      <c r="N332">
        <v>1</v>
      </c>
      <c r="O332">
        <v>1</v>
      </c>
      <c r="P332">
        <v>117.24</v>
      </c>
      <c r="Q332">
        <v>21427700000000</v>
      </c>
      <c r="R332">
        <v>78.5</v>
      </c>
      <c r="S332">
        <v>9.6</v>
      </c>
      <c r="T332">
        <v>36.6</v>
      </c>
      <c r="U332">
        <v>328239523</v>
      </c>
      <c r="V332" t="e">
        <v>#REF!</v>
      </c>
      <c r="W332" t="e">
        <v>#REF!</v>
      </c>
    </row>
    <row r="333" spans="1:23" x14ac:dyDescent="0.55000000000000004">
      <c r="A333">
        <v>344</v>
      </c>
      <c r="B333" t="s">
        <v>46</v>
      </c>
      <c r="C333" t="s">
        <v>1267</v>
      </c>
      <c r="D333" t="s">
        <v>30</v>
      </c>
      <c r="E333" t="s">
        <v>58</v>
      </c>
      <c r="F333" t="s">
        <v>1268</v>
      </c>
      <c r="G333" t="s">
        <v>46</v>
      </c>
      <c r="H333" t="b">
        <v>1</v>
      </c>
      <c r="I333" t="s">
        <v>1755</v>
      </c>
      <c r="J333" t="s">
        <v>1269</v>
      </c>
      <c r="K333" t="s">
        <v>1270</v>
      </c>
      <c r="L333">
        <v>6900</v>
      </c>
      <c r="M333">
        <v>1967</v>
      </c>
      <c r="N333">
        <v>9</v>
      </c>
      <c r="O333">
        <v>16</v>
      </c>
      <c r="P333">
        <v>117.24</v>
      </c>
      <c r="Q333">
        <v>21427700000000</v>
      </c>
      <c r="R333">
        <v>78.5</v>
      </c>
      <c r="S333">
        <v>9.6</v>
      </c>
      <c r="T333">
        <v>36.6</v>
      </c>
      <c r="U333">
        <v>328239523</v>
      </c>
      <c r="V333" t="e">
        <v>#REF!</v>
      </c>
      <c r="W333" t="e">
        <v>#REF!</v>
      </c>
    </row>
    <row r="334" spans="1:23" x14ac:dyDescent="0.55000000000000004">
      <c r="A334">
        <v>344</v>
      </c>
      <c r="B334" t="s">
        <v>35</v>
      </c>
      <c r="C334" t="s">
        <v>1271</v>
      </c>
      <c r="D334" t="s">
        <v>98</v>
      </c>
      <c r="E334" t="s">
        <v>1272</v>
      </c>
      <c r="F334" t="s">
        <v>1273</v>
      </c>
      <c r="G334" t="s">
        <v>35</v>
      </c>
      <c r="H334" t="b">
        <v>1</v>
      </c>
      <c r="I334" t="s">
        <v>1755</v>
      </c>
      <c r="J334" t="s">
        <v>632</v>
      </c>
      <c r="K334" t="s">
        <v>1274</v>
      </c>
      <c r="L334">
        <v>6900</v>
      </c>
      <c r="M334">
        <v>1964</v>
      </c>
      <c r="N334">
        <v>9</v>
      </c>
      <c r="O334">
        <v>22</v>
      </c>
      <c r="P334">
        <v>125.08</v>
      </c>
      <c r="Q334">
        <v>19910000000000</v>
      </c>
      <c r="R334">
        <v>77</v>
      </c>
      <c r="S334">
        <v>9.4</v>
      </c>
      <c r="T334">
        <v>59.2</v>
      </c>
      <c r="U334">
        <v>1397715000</v>
      </c>
      <c r="V334" t="e">
        <v>#REF!</v>
      </c>
      <c r="W334" t="e">
        <v>#REF!</v>
      </c>
    </row>
    <row r="335" spans="1:23" x14ac:dyDescent="0.55000000000000004">
      <c r="A335">
        <v>344</v>
      </c>
      <c r="B335" t="s">
        <v>442</v>
      </c>
      <c r="C335" t="s">
        <v>1275</v>
      </c>
      <c r="D335" t="s">
        <v>30</v>
      </c>
      <c r="E335" t="s">
        <v>1276</v>
      </c>
      <c r="F335" t="s">
        <v>445</v>
      </c>
      <c r="G335" t="s">
        <v>442</v>
      </c>
      <c r="H335" t="b">
        <v>1</v>
      </c>
      <c r="I335" t="s">
        <v>1755</v>
      </c>
      <c r="J335" t="s">
        <v>1277</v>
      </c>
      <c r="K335" t="s">
        <v>1231</v>
      </c>
      <c r="L335">
        <v>6900</v>
      </c>
      <c r="M335">
        <v>1942</v>
      </c>
      <c r="N335">
        <v>9</v>
      </c>
      <c r="O335">
        <v>20</v>
      </c>
      <c r="P335">
        <v>117.24</v>
      </c>
      <c r="Q335">
        <v>21427700000000</v>
      </c>
      <c r="R335">
        <v>78.5</v>
      </c>
      <c r="S335">
        <v>9.6</v>
      </c>
      <c r="T335">
        <v>36.6</v>
      </c>
      <c r="U335">
        <v>328239523</v>
      </c>
      <c r="V335" t="e">
        <v>#REF!</v>
      </c>
      <c r="W335" t="e">
        <v>#REF!</v>
      </c>
    </row>
    <row r="336" spans="1:23" x14ac:dyDescent="0.55000000000000004">
      <c r="A336">
        <v>344</v>
      </c>
      <c r="B336" t="s">
        <v>21</v>
      </c>
      <c r="C336" t="s">
        <v>1278</v>
      </c>
      <c r="D336" t="s">
        <v>87</v>
      </c>
      <c r="E336" t="s">
        <v>88</v>
      </c>
      <c r="F336" t="s">
        <v>89</v>
      </c>
      <c r="G336" t="s">
        <v>21</v>
      </c>
      <c r="H336" t="b">
        <v>0</v>
      </c>
      <c r="I336" t="s">
        <v>1756</v>
      </c>
      <c r="J336" t="s">
        <v>1279</v>
      </c>
      <c r="K336" t="s">
        <v>1280</v>
      </c>
      <c r="L336">
        <v>6900</v>
      </c>
      <c r="M336">
        <v>1968</v>
      </c>
      <c r="N336">
        <v>7</v>
      </c>
      <c r="O336">
        <v>9</v>
      </c>
      <c r="P336">
        <v>110.96</v>
      </c>
      <c r="Q336">
        <v>1394116310769</v>
      </c>
      <c r="R336">
        <v>83.3</v>
      </c>
      <c r="S336">
        <v>14.2</v>
      </c>
      <c r="T336">
        <v>47</v>
      </c>
      <c r="U336">
        <v>47076781</v>
      </c>
      <c r="V336" t="e">
        <v>#REF!</v>
      </c>
      <c r="W336" t="e">
        <v>#REF!</v>
      </c>
    </row>
    <row r="337" spans="1:23" x14ac:dyDescent="0.55000000000000004">
      <c r="A337">
        <v>344</v>
      </c>
      <c r="B337" t="s">
        <v>331</v>
      </c>
      <c r="C337" t="s">
        <v>1281</v>
      </c>
      <c r="D337" t="s">
        <v>30</v>
      </c>
      <c r="E337" t="s">
        <v>1282</v>
      </c>
      <c r="F337" t="s">
        <v>1283</v>
      </c>
      <c r="G337" t="s">
        <v>331</v>
      </c>
      <c r="H337" t="b">
        <v>0</v>
      </c>
      <c r="I337" t="s">
        <v>1756</v>
      </c>
      <c r="J337" t="s">
        <v>1284</v>
      </c>
      <c r="K337" t="s">
        <v>1285</v>
      </c>
      <c r="L337">
        <v>6900</v>
      </c>
      <c r="M337">
        <v>1954</v>
      </c>
      <c r="N337">
        <v>5</v>
      </c>
      <c r="O337">
        <v>1</v>
      </c>
      <c r="P337">
        <v>117.24</v>
      </c>
      <c r="Q337">
        <v>21427700000000</v>
      </c>
      <c r="R337">
        <v>78.5</v>
      </c>
      <c r="S337">
        <v>9.6</v>
      </c>
      <c r="T337">
        <v>36.6</v>
      </c>
      <c r="U337">
        <v>328239523</v>
      </c>
      <c r="V337" t="e">
        <v>#REF!</v>
      </c>
      <c r="W337" t="e">
        <v>#REF!</v>
      </c>
    </row>
    <row r="338" spans="1:23" x14ac:dyDescent="0.55000000000000004">
      <c r="A338">
        <v>352</v>
      </c>
      <c r="B338" t="s">
        <v>276</v>
      </c>
      <c r="C338" t="s">
        <v>1286</v>
      </c>
      <c r="D338" t="s">
        <v>30</v>
      </c>
      <c r="E338" t="s">
        <v>713</v>
      </c>
      <c r="F338" t="s">
        <v>1183</v>
      </c>
      <c r="G338" t="s">
        <v>276</v>
      </c>
      <c r="H338" t="b">
        <v>0</v>
      </c>
      <c r="I338" t="s">
        <v>1756</v>
      </c>
      <c r="J338" t="s">
        <v>1287</v>
      </c>
      <c r="K338" t="s">
        <v>1288</v>
      </c>
      <c r="L338">
        <v>6800</v>
      </c>
      <c r="M338">
        <v>1964</v>
      </c>
      <c r="N338">
        <v>3</v>
      </c>
      <c r="O338">
        <v>9</v>
      </c>
      <c r="P338">
        <v>117.24</v>
      </c>
      <c r="Q338">
        <v>21427700000000</v>
      </c>
      <c r="R338">
        <v>78.5</v>
      </c>
      <c r="S338">
        <v>9.6</v>
      </c>
      <c r="T338">
        <v>36.6</v>
      </c>
      <c r="U338">
        <v>328239523</v>
      </c>
      <c r="V338" t="e">
        <v>#REF!</v>
      </c>
      <c r="W338" t="e">
        <v>#REF!</v>
      </c>
    </row>
    <row r="339" spans="1:23" x14ac:dyDescent="0.55000000000000004">
      <c r="A339">
        <v>352</v>
      </c>
      <c r="B339" t="s">
        <v>68</v>
      </c>
      <c r="C339" t="s">
        <v>1289</v>
      </c>
      <c r="D339" t="s">
        <v>654</v>
      </c>
      <c r="E339" t="s">
        <v>655</v>
      </c>
      <c r="F339" t="s">
        <v>127</v>
      </c>
      <c r="G339" t="s">
        <v>68</v>
      </c>
      <c r="H339" t="b">
        <v>1</v>
      </c>
      <c r="I339" t="s">
        <v>1755</v>
      </c>
      <c r="J339" t="s">
        <v>1290</v>
      </c>
      <c r="K339" t="s">
        <v>1291</v>
      </c>
      <c r="L339">
        <v>6800</v>
      </c>
      <c r="M339">
        <v>1936</v>
      </c>
      <c r="N339">
        <v>9</v>
      </c>
      <c r="O339">
        <v>29</v>
      </c>
      <c r="P339">
        <v>110.62</v>
      </c>
      <c r="Q339">
        <v>2001244392042</v>
      </c>
      <c r="R339">
        <v>82.9</v>
      </c>
      <c r="S339">
        <v>24.3</v>
      </c>
      <c r="T339">
        <v>59.1</v>
      </c>
      <c r="U339">
        <v>60297396</v>
      </c>
      <c r="V339" t="e">
        <v>#REF!</v>
      </c>
      <c r="W339" t="e">
        <v>#REF!</v>
      </c>
    </row>
    <row r="340" spans="1:23" x14ac:dyDescent="0.55000000000000004">
      <c r="A340">
        <v>352</v>
      </c>
      <c r="B340" t="s">
        <v>184</v>
      </c>
      <c r="C340" t="s">
        <v>1292</v>
      </c>
      <c r="D340" t="s">
        <v>212</v>
      </c>
      <c r="E340" t="s">
        <v>1293</v>
      </c>
      <c r="F340" t="s">
        <v>1294</v>
      </c>
      <c r="G340" t="s">
        <v>184</v>
      </c>
      <c r="H340" t="b">
        <v>1</v>
      </c>
      <c r="I340" t="s">
        <v>1756</v>
      </c>
      <c r="J340" t="s">
        <v>1295</v>
      </c>
      <c r="K340" t="s">
        <v>1296</v>
      </c>
      <c r="L340">
        <v>6800</v>
      </c>
      <c r="M340">
        <v>1967</v>
      </c>
      <c r="N340">
        <v>9</v>
      </c>
      <c r="O340">
        <v>26</v>
      </c>
      <c r="P340">
        <v>119.62</v>
      </c>
      <c r="Q340">
        <v>2827113184696</v>
      </c>
      <c r="R340">
        <v>81.3</v>
      </c>
      <c r="S340">
        <v>25.5</v>
      </c>
      <c r="T340">
        <v>30.6</v>
      </c>
      <c r="U340">
        <v>66834405</v>
      </c>
      <c r="V340" t="e">
        <v>#REF!</v>
      </c>
      <c r="W340" t="e">
        <v>#REF!</v>
      </c>
    </row>
    <row r="341" spans="1:23" x14ac:dyDescent="0.55000000000000004">
      <c r="A341">
        <v>352</v>
      </c>
      <c r="B341" t="s">
        <v>276</v>
      </c>
      <c r="C341" t="s">
        <v>1297</v>
      </c>
      <c r="D341" t="s">
        <v>30</v>
      </c>
      <c r="E341" t="s">
        <v>713</v>
      </c>
      <c r="F341" t="s">
        <v>1183</v>
      </c>
      <c r="G341" t="s">
        <v>276</v>
      </c>
      <c r="H341" t="b">
        <v>0</v>
      </c>
      <c r="I341" t="s">
        <v>1755</v>
      </c>
      <c r="J341" t="s">
        <v>1298</v>
      </c>
      <c r="K341" t="s">
        <v>301</v>
      </c>
      <c r="L341">
        <v>6800</v>
      </c>
      <c r="M341">
        <v>1982</v>
      </c>
      <c r="N341">
        <v>11</v>
      </c>
      <c r="O341">
        <v>1</v>
      </c>
      <c r="P341">
        <v>117.24</v>
      </c>
      <c r="Q341">
        <v>21427700000000</v>
      </c>
      <c r="R341">
        <v>78.5</v>
      </c>
      <c r="S341">
        <v>9.6</v>
      </c>
      <c r="T341">
        <v>36.6</v>
      </c>
      <c r="U341">
        <v>328239523</v>
      </c>
      <c r="V341" t="e">
        <v>#REF!</v>
      </c>
      <c r="W341" t="e">
        <v>#REF!</v>
      </c>
    </row>
    <row r="342" spans="1:23" x14ac:dyDescent="0.55000000000000004">
      <c r="A342">
        <v>352</v>
      </c>
      <c r="B342" t="s">
        <v>276</v>
      </c>
      <c r="C342" t="s">
        <v>1299</v>
      </c>
      <c r="D342" t="s">
        <v>30</v>
      </c>
      <c r="E342" t="s">
        <v>713</v>
      </c>
      <c r="F342" t="s">
        <v>1183</v>
      </c>
      <c r="G342" t="s">
        <v>276</v>
      </c>
      <c r="H342" t="b">
        <v>0</v>
      </c>
      <c r="I342" t="s">
        <v>1756</v>
      </c>
      <c r="J342" t="s">
        <v>1300</v>
      </c>
      <c r="K342" t="s">
        <v>1301</v>
      </c>
      <c r="L342">
        <v>6800</v>
      </c>
      <c r="M342">
        <v>1969</v>
      </c>
      <c r="N342">
        <v>8</v>
      </c>
      <c r="O342">
        <v>12</v>
      </c>
      <c r="P342">
        <v>117.24</v>
      </c>
      <c r="Q342">
        <v>21427700000000</v>
      </c>
      <c r="R342">
        <v>78.5</v>
      </c>
      <c r="S342">
        <v>9.6</v>
      </c>
      <c r="T342">
        <v>36.6</v>
      </c>
      <c r="U342">
        <v>328239523</v>
      </c>
      <c r="V342" t="e">
        <v>#REF!</v>
      </c>
      <c r="W342" t="e">
        <v>#REF!</v>
      </c>
    </row>
    <row r="343" spans="1:23" x14ac:dyDescent="0.55000000000000004">
      <c r="A343">
        <v>352</v>
      </c>
      <c r="B343" t="s">
        <v>46</v>
      </c>
      <c r="C343" t="s">
        <v>1302</v>
      </c>
      <c r="D343" t="s">
        <v>30</v>
      </c>
      <c r="E343" t="s">
        <v>1303</v>
      </c>
      <c r="F343" t="s">
        <v>351</v>
      </c>
      <c r="G343" t="s">
        <v>46</v>
      </c>
      <c r="H343" t="b">
        <v>0</v>
      </c>
      <c r="I343" t="s">
        <v>1755</v>
      </c>
      <c r="J343" t="s">
        <v>352</v>
      </c>
      <c r="K343" t="s">
        <v>1304</v>
      </c>
      <c r="L343">
        <v>6800</v>
      </c>
      <c r="M343">
        <v>1964</v>
      </c>
      <c r="N343">
        <v>11</v>
      </c>
      <c r="O343">
        <v>18</v>
      </c>
      <c r="P343">
        <v>117.24</v>
      </c>
      <c r="Q343">
        <v>21427700000000</v>
      </c>
      <c r="R343">
        <v>78.5</v>
      </c>
      <c r="S343">
        <v>9.6</v>
      </c>
      <c r="T343">
        <v>36.6</v>
      </c>
      <c r="U343">
        <v>328239523</v>
      </c>
      <c r="V343" t="e">
        <v>#REF!</v>
      </c>
      <c r="W343" t="e">
        <v>#REF!</v>
      </c>
    </row>
    <row r="344" spans="1:23" x14ac:dyDescent="0.55000000000000004">
      <c r="A344">
        <v>352</v>
      </c>
      <c r="B344" t="s">
        <v>46</v>
      </c>
      <c r="C344" t="s">
        <v>1305</v>
      </c>
      <c r="D344" t="s">
        <v>30</v>
      </c>
      <c r="E344" t="s">
        <v>93</v>
      </c>
      <c r="F344" t="s">
        <v>1306</v>
      </c>
      <c r="G344" t="s">
        <v>46</v>
      </c>
      <c r="H344" t="b">
        <v>1</v>
      </c>
      <c r="I344" t="s">
        <v>1755</v>
      </c>
      <c r="J344" t="s">
        <v>1307</v>
      </c>
      <c r="K344" t="s">
        <v>1308</v>
      </c>
      <c r="L344">
        <v>6800</v>
      </c>
      <c r="M344">
        <v>1961</v>
      </c>
      <c r="N344">
        <v>11</v>
      </c>
      <c r="O344">
        <v>11</v>
      </c>
      <c r="P344">
        <v>117.24</v>
      </c>
      <c r="Q344">
        <v>21427700000000</v>
      </c>
      <c r="R344">
        <v>78.5</v>
      </c>
      <c r="S344">
        <v>9.6</v>
      </c>
      <c r="T344">
        <v>36.6</v>
      </c>
      <c r="U344">
        <v>328239523</v>
      </c>
      <c r="V344" t="e">
        <v>#REF!</v>
      </c>
      <c r="W344" t="e">
        <v>#REF!</v>
      </c>
    </row>
    <row r="345" spans="1:23" x14ac:dyDescent="0.55000000000000004">
      <c r="A345">
        <v>352</v>
      </c>
      <c r="B345" t="s">
        <v>35</v>
      </c>
      <c r="C345" t="s">
        <v>1309</v>
      </c>
      <c r="D345" t="s">
        <v>30</v>
      </c>
      <c r="E345" t="s">
        <v>852</v>
      </c>
      <c r="F345" t="s">
        <v>1310</v>
      </c>
      <c r="G345" t="s">
        <v>35</v>
      </c>
      <c r="H345" t="b">
        <v>1</v>
      </c>
      <c r="I345" t="s">
        <v>1755</v>
      </c>
      <c r="J345" t="s">
        <v>1311</v>
      </c>
      <c r="K345" t="s">
        <v>1312</v>
      </c>
      <c r="L345">
        <v>6800</v>
      </c>
      <c r="M345">
        <v>1929</v>
      </c>
      <c r="N345">
        <v>1</v>
      </c>
      <c r="O345">
        <v>3</v>
      </c>
      <c r="P345">
        <v>117.24</v>
      </c>
      <c r="Q345">
        <v>21427700000000</v>
      </c>
      <c r="R345">
        <v>78.5</v>
      </c>
      <c r="S345">
        <v>9.6</v>
      </c>
      <c r="T345">
        <v>36.6</v>
      </c>
      <c r="U345">
        <v>328239523</v>
      </c>
      <c r="V345" t="e">
        <v>#REF!</v>
      </c>
      <c r="W345" t="e">
        <v>#REF!</v>
      </c>
    </row>
    <row r="346" spans="1:23" x14ac:dyDescent="0.55000000000000004">
      <c r="A346">
        <v>352</v>
      </c>
      <c r="B346" t="s">
        <v>46</v>
      </c>
      <c r="C346" t="s">
        <v>1313</v>
      </c>
      <c r="D346" t="s">
        <v>30</v>
      </c>
      <c r="E346" t="s">
        <v>1314</v>
      </c>
      <c r="F346" t="s">
        <v>192</v>
      </c>
      <c r="G346" t="s">
        <v>46</v>
      </c>
      <c r="H346" t="b">
        <v>1</v>
      </c>
      <c r="I346" t="s">
        <v>1755</v>
      </c>
      <c r="J346" t="s">
        <v>1315</v>
      </c>
      <c r="K346" t="s">
        <v>178</v>
      </c>
      <c r="L346">
        <v>6800</v>
      </c>
      <c r="M346">
        <v>1969</v>
      </c>
      <c r="N346">
        <v>12</v>
      </c>
      <c r="O346">
        <v>21</v>
      </c>
      <c r="P346">
        <v>117.24</v>
      </c>
      <c r="Q346">
        <v>21427700000000</v>
      </c>
      <c r="R346">
        <v>78.5</v>
      </c>
      <c r="S346">
        <v>9.6</v>
      </c>
      <c r="T346">
        <v>36.6</v>
      </c>
      <c r="U346">
        <v>328239523</v>
      </c>
      <c r="V346" t="e">
        <v>#REF!</v>
      </c>
      <c r="W346" t="e">
        <v>#REF!</v>
      </c>
    </row>
    <row r="347" spans="1:23" x14ac:dyDescent="0.55000000000000004">
      <c r="A347">
        <v>352</v>
      </c>
      <c r="B347" t="s">
        <v>46</v>
      </c>
      <c r="C347" t="s">
        <v>1316</v>
      </c>
      <c r="D347" t="s">
        <v>30</v>
      </c>
      <c r="E347" t="s">
        <v>1317</v>
      </c>
      <c r="F347" t="s">
        <v>192</v>
      </c>
      <c r="G347" t="s">
        <v>46</v>
      </c>
      <c r="H347" t="b">
        <v>1</v>
      </c>
      <c r="I347" t="s">
        <v>1755</v>
      </c>
      <c r="J347" t="s">
        <v>1318</v>
      </c>
      <c r="K347" t="s">
        <v>129</v>
      </c>
      <c r="L347">
        <v>6800</v>
      </c>
      <c r="M347">
        <v>1961</v>
      </c>
      <c r="N347">
        <v>7</v>
      </c>
      <c r="O347">
        <v>15</v>
      </c>
      <c r="P347">
        <v>117.24</v>
      </c>
      <c r="Q347">
        <v>21427700000000</v>
      </c>
      <c r="R347">
        <v>78.5</v>
      </c>
      <c r="S347">
        <v>9.6</v>
      </c>
      <c r="T347">
        <v>36.6</v>
      </c>
      <c r="U347">
        <v>328239523</v>
      </c>
      <c r="V347" t="e">
        <v>#REF!</v>
      </c>
      <c r="W347" t="e">
        <v>#REF!</v>
      </c>
    </row>
    <row r="348" spans="1:23" x14ac:dyDescent="0.55000000000000004">
      <c r="A348">
        <v>352</v>
      </c>
      <c r="B348" t="s">
        <v>68</v>
      </c>
      <c r="C348" t="s">
        <v>1319</v>
      </c>
      <c r="D348" t="s">
        <v>309</v>
      </c>
      <c r="E348" t="s">
        <v>310</v>
      </c>
      <c r="F348" t="s">
        <v>1320</v>
      </c>
      <c r="G348" t="s">
        <v>68</v>
      </c>
      <c r="H348" t="b">
        <v>1</v>
      </c>
      <c r="I348" t="s">
        <v>1755</v>
      </c>
      <c r="J348" t="s">
        <v>1321</v>
      </c>
      <c r="K348" t="s">
        <v>719</v>
      </c>
      <c r="L348">
        <v>6800</v>
      </c>
      <c r="M348">
        <v>1957</v>
      </c>
      <c r="N348">
        <v>4</v>
      </c>
      <c r="O348">
        <v>14</v>
      </c>
      <c r="P348">
        <v>180.75</v>
      </c>
      <c r="Q348">
        <v>1699876578871</v>
      </c>
      <c r="R348">
        <v>72.7</v>
      </c>
      <c r="S348">
        <v>11.4</v>
      </c>
      <c r="T348">
        <v>46.2</v>
      </c>
      <c r="U348">
        <v>144373535</v>
      </c>
      <c r="V348" t="e">
        <v>#REF!</v>
      </c>
      <c r="W348" t="e">
        <v>#REF!</v>
      </c>
    </row>
    <row r="349" spans="1:23" x14ac:dyDescent="0.55000000000000004">
      <c r="A349">
        <v>352</v>
      </c>
      <c r="B349" t="s">
        <v>35</v>
      </c>
      <c r="C349" t="s">
        <v>1322</v>
      </c>
      <c r="D349" t="s">
        <v>98</v>
      </c>
      <c r="E349" t="s">
        <v>180</v>
      </c>
      <c r="F349" t="s">
        <v>1169</v>
      </c>
      <c r="G349" t="s">
        <v>35</v>
      </c>
      <c r="H349" t="b">
        <v>1</v>
      </c>
      <c r="I349" t="s">
        <v>1755</v>
      </c>
      <c r="J349" t="s">
        <v>364</v>
      </c>
      <c r="K349" t="s">
        <v>1323</v>
      </c>
      <c r="L349">
        <v>6800</v>
      </c>
      <c r="M349">
        <v>1964</v>
      </c>
      <c r="N349">
        <v>12</v>
      </c>
      <c r="O349">
        <v>14</v>
      </c>
      <c r="P349">
        <v>125.08</v>
      </c>
      <c r="Q349">
        <v>19910000000000</v>
      </c>
      <c r="R349">
        <v>77</v>
      </c>
      <c r="S349">
        <v>9.4</v>
      </c>
      <c r="T349">
        <v>59.2</v>
      </c>
      <c r="U349">
        <v>1397715000</v>
      </c>
      <c r="V349" t="e">
        <v>#REF!</v>
      </c>
      <c r="W349" t="e">
        <v>#REF!</v>
      </c>
    </row>
    <row r="350" spans="1:23" x14ac:dyDescent="0.55000000000000004">
      <c r="A350">
        <v>352</v>
      </c>
      <c r="B350" t="s">
        <v>276</v>
      </c>
      <c r="C350" t="s">
        <v>1324</v>
      </c>
      <c r="D350" t="s">
        <v>30</v>
      </c>
      <c r="E350" t="s">
        <v>713</v>
      </c>
      <c r="F350" t="s">
        <v>1183</v>
      </c>
      <c r="G350" t="s">
        <v>276</v>
      </c>
      <c r="H350" t="b">
        <v>0</v>
      </c>
      <c r="I350" t="s">
        <v>1756</v>
      </c>
      <c r="J350" t="s">
        <v>1325</v>
      </c>
      <c r="K350" t="s">
        <v>1326</v>
      </c>
      <c r="L350">
        <v>6800</v>
      </c>
      <c r="M350">
        <v>1961</v>
      </c>
      <c r="N350">
        <v>8</v>
      </c>
      <c r="O350">
        <v>28</v>
      </c>
      <c r="P350">
        <v>117.24</v>
      </c>
      <c r="Q350">
        <v>21427700000000</v>
      </c>
      <c r="R350">
        <v>78.5</v>
      </c>
      <c r="S350">
        <v>9.6</v>
      </c>
      <c r="T350">
        <v>36.6</v>
      </c>
      <c r="U350">
        <v>328239523</v>
      </c>
      <c r="V350" t="e">
        <v>#REF!</v>
      </c>
      <c r="W350" t="e">
        <v>#REF!</v>
      </c>
    </row>
    <row r="351" spans="1:23" x14ac:dyDescent="0.55000000000000004">
      <c r="A351">
        <v>365</v>
      </c>
      <c r="B351" t="s">
        <v>46</v>
      </c>
      <c r="C351" t="s">
        <v>1327</v>
      </c>
      <c r="D351" t="s">
        <v>30</v>
      </c>
      <c r="E351" t="s">
        <v>567</v>
      </c>
      <c r="F351" t="s">
        <v>1328</v>
      </c>
      <c r="G351" t="s">
        <v>46</v>
      </c>
      <c r="H351" t="b">
        <v>1</v>
      </c>
      <c r="I351" t="s">
        <v>1755</v>
      </c>
      <c r="J351" t="s">
        <v>1329</v>
      </c>
      <c r="K351" t="s">
        <v>194</v>
      </c>
      <c r="L351">
        <v>6700</v>
      </c>
      <c r="M351">
        <v>1950</v>
      </c>
      <c r="N351">
        <v>11</v>
      </c>
      <c r="O351">
        <v>29</v>
      </c>
      <c r="P351">
        <v>117.24</v>
      </c>
      <c r="Q351">
        <v>21427700000000</v>
      </c>
      <c r="R351">
        <v>78.5</v>
      </c>
      <c r="S351">
        <v>9.6</v>
      </c>
      <c r="T351">
        <v>36.6</v>
      </c>
      <c r="U351">
        <v>328239523</v>
      </c>
      <c r="V351" t="e">
        <v>#REF!</v>
      </c>
      <c r="W351" t="e">
        <v>#REF!</v>
      </c>
    </row>
    <row r="352" spans="1:23" x14ac:dyDescent="0.55000000000000004">
      <c r="A352">
        <v>365</v>
      </c>
      <c r="B352" t="s">
        <v>46</v>
      </c>
      <c r="C352" t="s">
        <v>1330</v>
      </c>
      <c r="D352" t="s">
        <v>212</v>
      </c>
      <c r="E352" t="s">
        <v>213</v>
      </c>
      <c r="F352" t="s">
        <v>192</v>
      </c>
      <c r="G352" t="s">
        <v>46</v>
      </c>
      <c r="H352" t="b">
        <v>1</v>
      </c>
      <c r="I352" t="s">
        <v>1755</v>
      </c>
      <c r="J352" t="s">
        <v>1331</v>
      </c>
      <c r="K352" t="s">
        <v>1332</v>
      </c>
      <c r="L352">
        <v>6700</v>
      </c>
      <c r="M352">
        <v>1966</v>
      </c>
      <c r="N352">
        <v>10</v>
      </c>
      <c r="O352">
        <v>27</v>
      </c>
      <c r="P352">
        <v>119.62</v>
      </c>
      <c r="Q352">
        <v>2827113184696</v>
      </c>
      <c r="R352">
        <v>81.3</v>
      </c>
      <c r="S352">
        <v>25.5</v>
      </c>
      <c r="T352">
        <v>30.6</v>
      </c>
      <c r="U352">
        <v>66834405</v>
      </c>
      <c r="V352" t="e">
        <v>#REF!</v>
      </c>
      <c r="W352" t="e">
        <v>#REF!</v>
      </c>
    </row>
    <row r="353" spans="1:23" x14ac:dyDescent="0.55000000000000004">
      <c r="A353">
        <v>365</v>
      </c>
      <c r="B353" t="s">
        <v>235</v>
      </c>
      <c r="C353" t="s">
        <v>1333</v>
      </c>
      <c r="D353" t="s">
        <v>1160</v>
      </c>
      <c r="E353" t="s">
        <v>1334</v>
      </c>
      <c r="F353" t="s">
        <v>1335</v>
      </c>
      <c r="G353" t="s">
        <v>235</v>
      </c>
      <c r="H353" t="b">
        <v>0</v>
      </c>
      <c r="I353" t="s">
        <v>1755</v>
      </c>
      <c r="J353" t="s">
        <v>1336</v>
      </c>
      <c r="K353" t="s">
        <v>1337</v>
      </c>
      <c r="L353">
        <v>6700</v>
      </c>
      <c r="M353">
        <v>1947</v>
      </c>
      <c r="N353">
        <v>12</v>
      </c>
      <c r="O353">
        <v>27</v>
      </c>
      <c r="P353">
        <v>110.35</v>
      </c>
      <c r="Q353">
        <v>348078018464</v>
      </c>
      <c r="R353">
        <v>81</v>
      </c>
      <c r="S353">
        <v>32.4</v>
      </c>
      <c r="T353">
        <v>23.8</v>
      </c>
      <c r="U353">
        <v>5818553</v>
      </c>
      <c r="V353" t="e">
        <v>#REF!</v>
      </c>
      <c r="W353" t="e">
        <v>#REF!</v>
      </c>
    </row>
    <row r="354" spans="1:23" x14ac:dyDescent="0.55000000000000004">
      <c r="A354">
        <v>365</v>
      </c>
      <c r="B354" t="s">
        <v>235</v>
      </c>
      <c r="C354" t="s">
        <v>1338</v>
      </c>
      <c r="D354" t="s">
        <v>1160</v>
      </c>
      <c r="E354" t="s">
        <v>1334</v>
      </c>
      <c r="F354" t="s">
        <v>1335</v>
      </c>
      <c r="G354" t="s">
        <v>235</v>
      </c>
      <c r="H354" t="b">
        <v>0</v>
      </c>
      <c r="I354" t="s">
        <v>1756</v>
      </c>
      <c r="J354" t="s">
        <v>1336</v>
      </c>
      <c r="K354" t="s">
        <v>1339</v>
      </c>
      <c r="L354">
        <v>6700</v>
      </c>
      <c r="M354">
        <v>1976</v>
      </c>
      <c r="N354">
        <v>1</v>
      </c>
      <c r="O354">
        <v>1</v>
      </c>
      <c r="P354">
        <v>110.35</v>
      </c>
      <c r="Q354">
        <v>348078018464</v>
      </c>
      <c r="R354">
        <v>81</v>
      </c>
      <c r="S354">
        <v>32.4</v>
      </c>
      <c r="T354">
        <v>23.8</v>
      </c>
      <c r="U354">
        <v>5818553</v>
      </c>
      <c r="V354" t="e">
        <v>#REF!</v>
      </c>
      <c r="W354" t="e">
        <v>#REF!</v>
      </c>
    </row>
    <row r="355" spans="1:23" x14ac:dyDescent="0.55000000000000004">
      <c r="A355">
        <v>365</v>
      </c>
      <c r="B355" t="s">
        <v>235</v>
      </c>
      <c r="C355" t="s">
        <v>1340</v>
      </c>
      <c r="D355" t="s">
        <v>1160</v>
      </c>
      <c r="E355" t="s">
        <v>1334</v>
      </c>
      <c r="F355" t="s">
        <v>1335</v>
      </c>
      <c r="G355" t="s">
        <v>235</v>
      </c>
      <c r="H355" t="b">
        <v>0</v>
      </c>
      <c r="I355" t="s">
        <v>1755</v>
      </c>
      <c r="J355" t="s">
        <v>1336</v>
      </c>
      <c r="K355" t="s">
        <v>1341</v>
      </c>
      <c r="L355">
        <v>6700</v>
      </c>
      <c r="M355">
        <v>1979</v>
      </c>
      <c r="N355">
        <v>1</v>
      </c>
      <c r="O355">
        <v>1</v>
      </c>
      <c r="P355">
        <v>110.35</v>
      </c>
      <c r="Q355">
        <v>348078018464</v>
      </c>
      <c r="R355">
        <v>81</v>
      </c>
      <c r="S355">
        <v>32.4</v>
      </c>
      <c r="T355">
        <v>23.8</v>
      </c>
      <c r="U355">
        <v>5818553</v>
      </c>
      <c r="V355" t="e">
        <v>#REF!</v>
      </c>
      <c r="W355" t="e">
        <v>#REF!</v>
      </c>
    </row>
    <row r="356" spans="1:23" x14ac:dyDescent="0.55000000000000004">
      <c r="A356">
        <v>365</v>
      </c>
      <c r="B356" t="s">
        <v>331</v>
      </c>
      <c r="C356" t="s">
        <v>1342</v>
      </c>
      <c r="D356" t="s">
        <v>654</v>
      </c>
      <c r="E356" t="s">
        <v>1343</v>
      </c>
      <c r="F356" t="s">
        <v>495</v>
      </c>
      <c r="G356" t="s">
        <v>331</v>
      </c>
      <c r="H356" t="b">
        <v>0</v>
      </c>
      <c r="I356" t="s">
        <v>1756</v>
      </c>
      <c r="J356" t="s">
        <v>1344</v>
      </c>
      <c r="K356" t="s">
        <v>1345</v>
      </c>
      <c r="L356">
        <v>6700</v>
      </c>
      <c r="M356">
        <v>1943</v>
      </c>
      <c r="N356">
        <v>1</v>
      </c>
      <c r="O356">
        <v>1</v>
      </c>
      <c r="P356">
        <v>110.62</v>
      </c>
      <c r="Q356">
        <v>2001244392042</v>
      </c>
      <c r="R356">
        <v>82.9</v>
      </c>
      <c r="S356">
        <v>24.3</v>
      </c>
      <c r="T356">
        <v>59.1</v>
      </c>
      <c r="U356">
        <v>60297396</v>
      </c>
      <c r="V356" t="e">
        <v>#REF!</v>
      </c>
      <c r="W356" t="e">
        <v>#REF!</v>
      </c>
    </row>
    <row r="357" spans="1:23" x14ac:dyDescent="0.55000000000000004">
      <c r="A357">
        <v>365</v>
      </c>
      <c r="B357" t="s">
        <v>28</v>
      </c>
      <c r="C357" t="s">
        <v>1346</v>
      </c>
      <c r="D357" t="s">
        <v>98</v>
      </c>
      <c r="E357" t="s">
        <v>201</v>
      </c>
      <c r="F357" t="s">
        <v>202</v>
      </c>
      <c r="G357" t="s">
        <v>28</v>
      </c>
      <c r="H357" t="b">
        <v>1</v>
      </c>
      <c r="I357" t="s">
        <v>1755</v>
      </c>
      <c r="J357" t="s">
        <v>399</v>
      </c>
      <c r="K357" t="s">
        <v>1347</v>
      </c>
      <c r="L357">
        <v>6700</v>
      </c>
      <c r="M357">
        <v>1968</v>
      </c>
      <c r="N357">
        <v>1</v>
      </c>
      <c r="O357">
        <v>1</v>
      </c>
      <c r="P357">
        <v>125.08</v>
      </c>
      <c r="Q357">
        <v>19910000000000</v>
      </c>
      <c r="R357">
        <v>77</v>
      </c>
      <c r="S357">
        <v>9.4</v>
      </c>
      <c r="T357">
        <v>59.2</v>
      </c>
      <c r="U357">
        <v>1397715000</v>
      </c>
      <c r="V357" t="e">
        <v>#REF!</v>
      </c>
      <c r="W357" t="e">
        <v>#REF!</v>
      </c>
    </row>
    <row r="358" spans="1:23" x14ac:dyDescent="0.55000000000000004">
      <c r="A358">
        <v>365</v>
      </c>
      <c r="B358" t="s">
        <v>235</v>
      </c>
      <c r="C358" t="s">
        <v>1348</v>
      </c>
      <c r="D358" t="s">
        <v>98</v>
      </c>
      <c r="E358" t="s">
        <v>99</v>
      </c>
      <c r="F358" t="s">
        <v>1349</v>
      </c>
      <c r="G358" t="s">
        <v>235</v>
      </c>
      <c r="H358" t="b">
        <v>1</v>
      </c>
      <c r="I358" t="s">
        <v>1755</v>
      </c>
      <c r="J358" t="s">
        <v>1350</v>
      </c>
      <c r="K358" t="s">
        <v>911</v>
      </c>
      <c r="L358">
        <v>6700</v>
      </c>
      <c r="M358">
        <v>1962</v>
      </c>
      <c r="N358">
        <v>8</v>
      </c>
      <c r="O358">
        <v>1</v>
      </c>
      <c r="P358">
        <v>125.08</v>
      </c>
      <c r="Q358">
        <v>19910000000000</v>
      </c>
      <c r="R358">
        <v>77</v>
      </c>
      <c r="S358">
        <v>9.4</v>
      </c>
      <c r="T358">
        <v>59.2</v>
      </c>
      <c r="U358">
        <v>1397715000</v>
      </c>
      <c r="V358" t="e">
        <v>#REF!</v>
      </c>
      <c r="W358" t="e">
        <v>#REF!</v>
      </c>
    </row>
    <row r="359" spans="1:23" x14ac:dyDescent="0.55000000000000004">
      <c r="A359">
        <v>365</v>
      </c>
      <c r="B359" t="s">
        <v>235</v>
      </c>
      <c r="C359" t="s">
        <v>1351</v>
      </c>
      <c r="D359" t="s">
        <v>160</v>
      </c>
      <c r="E359" t="s">
        <v>1352</v>
      </c>
      <c r="F359" t="s">
        <v>328</v>
      </c>
      <c r="G359" t="s">
        <v>235</v>
      </c>
      <c r="H359" t="b">
        <v>0</v>
      </c>
      <c r="I359" t="s">
        <v>1756</v>
      </c>
      <c r="J359" t="s">
        <v>1353</v>
      </c>
      <c r="K359" t="s">
        <v>1354</v>
      </c>
      <c r="L359">
        <v>6700</v>
      </c>
      <c r="M359">
        <v>1969</v>
      </c>
      <c r="N359">
        <v>1</v>
      </c>
      <c r="O359">
        <v>1</v>
      </c>
      <c r="P359">
        <v>99.55</v>
      </c>
      <c r="Q359">
        <v>703082435360</v>
      </c>
      <c r="R359">
        <v>83.6</v>
      </c>
      <c r="S359">
        <v>10.1</v>
      </c>
      <c r="T359">
        <v>28.8</v>
      </c>
      <c r="U359">
        <v>8574832</v>
      </c>
      <c r="V359" t="e">
        <v>#REF!</v>
      </c>
      <c r="W359" t="e">
        <v>#REF!</v>
      </c>
    </row>
    <row r="360" spans="1:23" x14ac:dyDescent="0.55000000000000004">
      <c r="A360">
        <v>365</v>
      </c>
      <c r="B360" t="s">
        <v>62</v>
      </c>
      <c r="C360" t="s">
        <v>1355</v>
      </c>
      <c r="D360" t="s">
        <v>23</v>
      </c>
      <c r="E360" t="s">
        <v>24</v>
      </c>
      <c r="F360" t="s">
        <v>338</v>
      </c>
      <c r="G360" t="s">
        <v>62</v>
      </c>
      <c r="H360" t="b">
        <v>1</v>
      </c>
      <c r="I360" t="s">
        <v>1755</v>
      </c>
      <c r="J360" t="s">
        <v>1356</v>
      </c>
      <c r="K360" t="s">
        <v>1357</v>
      </c>
      <c r="L360">
        <v>6700</v>
      </c>
      <c r="M360">
        <v>1967</v>
      </c>
      <c r="N360">
        <v>8</v>
      </c>
      <c r="O360">
        <v>25</v>
      </c>
      <c r="P360">
        <v>110.05</v>
      </c>
      <c r="Q360">
        <v>2715518274227</v>
      </c>
      <c r="R360">
        <v>82.5</v>
      </c>
      <c r="S360">
        <v>24.2</v>
      </c>
      <c r="T360">
        <v>60.7</v>
      </c>
      <c r="U360">
        <v>67059887</v>
      </c>
      <c r="V360" t="e">
        <v>#REF!</v>
      </c>
      <c r="W360" t="e">
        <v>#REF!</v>
      </c>
    </row>
    <row r="361" spans="1:23" x14ac:dyDescent="0.55000000000000004">
      <c r="A361">
        <v>365</v>
      </c>
      <c r="B361" t="s">
        <v>276</v>
      </c>
      <c r="C361" t="s">
        <v>1358</v>
      </c>
      <c r="D361" t="s">
        <v>30</v>
      </c>
      <c r="E361" t="s">
        <v>1359</v>
      </c>
      <c r="F361" t="s">
        <v>1360</v>
      </c>
      <c r="G361" t="s">
        <v>276</v>
      </c>
      <c r="H361" t="b">
        <v>1</v>
      </c>
      <c r="I361" t="s">
        <v>1755</v>
      </c>
      <c r="J361" t="s">
        <v>1361</v>
      </c>
      <c r="K361" t="s">
        <v>1362</v>
      </c>
      <c r="L361">
        <v>6700</v>
      </c>
      <c r="M361">
        <v>1951</v>
      </c>
      <c r="N361">
        <v>3</v>
      </c>
      <c r="O361">
        <v>27</v>
      </c>
      <c r="P361">
        <v>117.24</v>
      </c>
      <c r="Q361">
        <v>21427700000000</v>
      </c>
      <c r="R361">
        <v>78.5</v>
      </c>
      <c r="S361">
        <v>9.6</v>
      </c>
      <c r="T361">
        <v>36.6</v>
      </c>
      <c r="U361">
        <v>328239523</v>
      </c>
      <c r="V361" t="e">
        <v>#REF!</v>
      </c>
      <c r="W361" t="e">
        <v>#REF!</v>
      </c>
    </row>
    <row r="362" spans="1:23" x14ac:dyDescent="0.55000000000000004">
      <c r="A362">
        <v>365</v>
      </c>
      <c r="B362" t="s">
        <v>442</v>
      </c>
      <c r="C362" t="s">
        <v>1363</v>
      </c>
      <c r="D362" t="s">
        <v>30</v>
      </c>
      <c r="E362" t="s">
        <v>800</v>
      </c>
      <c r="F362" t="s">
        <v>445</v>
      </c>
      <c r="G362" t="s">
        <v>442</v>
      </c>
      <c r="H362" t="b">
        <v>0</v>
      </c>
      <c r="I362" t="s">
        <v>1755</v>
      </c>
      <c r="J362" t="s">
        <v>1364</v>
      </c>
      <c r="K362" t="s">
        <v>1304</v>
      </c>
      <c r="L362">
        <v>6700</v>
      </c>
      <c r="M362">
        <v>1938</v>
      </c>
      <c r="N362">
        <v>12</v>
      </c>
      <c r="O362">
        <v>25</v>
      </c>
      <c r="P362">
        <v>117.24</v>
      </c>
      <c r="Q362">
        <v>21427700000000</v>
      </c>
      <c r="R362">
        <v>78.5</v>
      </c>
      <c r="S362">
        <v>9.6</v>
      </c>
      <c r="T362">
        <v>36.6</v>
      </c>
      <c r="U362">
        <v>328239523</v>
      </c>
      <c r="V362" t="e">
        <v>#REF!</v>
      </c>
      <c r="W362" t="e">
        <v>#REF!</v>
      </c>
    </row>
    <row r="363" spans="1:23" x14ac:dyDescent="0.55000000000000004">
      <c r="A363">
        <v>365</v>
      </c>
      <c r="B363" t="s">
        <v>442</v>
      </c>
      <c r="C363" t="s">
        <v>1365</v>
      </c>
      <c r="D363" t="s">
        <v>30</v>
      </c>
      <c r="E363" t="s">
        <v>481</v>
      </c>
      <c r="F363" t="s">
        <v>445</v>
      </c>
      <c r="G363" t="s">
        <v>442</v>
      </c>
      <c r="H363" t="b">
        <v>1</v>
      </c>
      <c r="I363" t="s">
        <v>1755</v>
      </c>
      <c r="J363" t="s">
        <v>1366</v>
      </c>
      <c r="K363" t="s">
        <v>1367</v>
      </c>
      <c r="L363">
        <v>6700</v>
      </c>
      <c r="M363">
        <v>1939</v>
      </c>
      <c r="N363">
        <v>5</v>
      </c>
      <c r="O363">
        <v>23</v>
      </c>
      <c r="P363">
        <v>117.24</v>
      </c>
      <c r="Q363">
        <v>21427700000000</v>
      </c>
      <c r="R363">
        <v>78.5</v>
      </c>
      <c r="S363">
        <v>9.6</v>
      </c>
      <c r="T363">
        <v>36.6</v>
      </c>
      <c r="U363">
        <v>328239523</v>
      </c>
      <c r="V363" t="e">
        <v>#REF!</v>
      </c>
      <c r="W363" t="e">
        <v>#REF!</v>
      </c>
    </row>
    <row r="364" spans="1:23" x14ac:dyDescent="0.55000000000000004">
      <c r="A364">
        <v>365</v>
      </c>
      <c r="B364" t="s">
        <v>46</v>
      </c>
      <c r="C364" t="s">
        <v>1368</v>
      </c>
      <c r="D364" t="s">
        <v>30</v>
      </c>
      <c r="E364" t="s">
        <v>1369</v>
      </c>
      <c r="F364" t="s">
        <v>192</v>
      </c>
      <c r="G364" t="s">
        <v>46</v>
      </c>
      <c r="H364" t="b">
        <v>1</v>
      </c>
      <c r="I364" t="s">
        <v>1755</v>
      </c>
      <c r="J364" t="s">
        <v>1370</v>
      </c>
      <c r="K364" t="s">
        <v>575</v>
      </c>
      <c r="L364">
        <v>6700</v>
      </c>
      <c r="M364">
        <v>1930</v>
      </c>
      <c r="N364">
        <v>8</v>
      </c>
      <c r="O364">
        <v>12</v>
      </c>
      <c r="P364">
        <v>117.24</v>
      </c>
      <c r="Q364">
        <v>21427700000000</v>
      </c>
      <c r="R364">
        <v>78.5</v>
      </c>
      <c r="S364">
        <v>9.6</v>
      </c>
      <c r="T364">
        <v>36.6</v>
      </c>
      <c r="U364">
        <v>328239523</v>
      </c>
      <c r="V364" t="e">
        <v>#REF!</v>
      </c>
      <c r="W364" t="e">
        <v>#REF!</v>
      </c>
    </row>
    <row r="365" spans="1:23" x14ac:dyDescent="0.55000000000000004">
      <c r="A365">
        <v>365</v>
      </c>
      <c r="B365" t="s">
        <v>35</v>
      </c>
      <c r="C365" t="s">
        <v>1371</v>
      </c>
      <c r="D365" t="s">
        <v>30</v>
      </c>
      <c r="E365" t="s">
        <v>1372</v>
      </c>
      <c r="F365" t="s">
        <v>1373</v>
      </c>
      <c r="G365" t="s">
        <v>35</v>
      </c>
      <c r="H365" t="b">
        <v>1</v>
      </c>
      <c r="I365" t="s">
        <v>1755</v>
      </c>
      <c r="J365" t="s">
        <v>784</v>
      </c>
      <c r="K365" t="s">
        <v>129</v>
      </c>
      <c r="L365">
        <v>6700</v>
      </c>
      <c r="M365">
        <v>1951</v>
      </c>
      <c r="N365">
        <v>10</v>
      </c>
      <c r="O365">
        <v>12</v>
      </c>
      <c r="P365">
        <v>117.24</v>
      </c>
      <c r="Q365">
        <v>21427700000000</v>
      </c>
      <c r="R365">
        <v>78.5</v>
      </c>
      <c r="S365">
        <v>9.6</v>
      </c>
      <c r="T365">
        <v>36.6</v>
      </c>
      <c r="U365">
        <v>328239523</v>
      </c>
      <c r="V365" t="e">
        <v>#REF!</v>
      </c>
      <c r="W365" t="e">
        <v>#REF!</v>
      </c>
    </row>
    <row r="366" spans="1:23" x14ac:dyDescent="0.55000000000000004">
      <c r="A366">
        <v>365</v>
      </c>
      <c r="B366" t="s">
        <v>235</v>
      </c>
      <c r="C366" t="s">
        <v>1374</v>
      </c>
      <c r="D366" t="s">
        <v>1160</v>
      </c>
      <c r="E366" t="s">
        <v>1334</v>
      </c>
      <c r="F366" t="s">
        <v>1335</v>
      </c>
      <c r="G366" t="s">
        <v>235</v>
      </c>
      <c r="H366" t="b">
        <v>0</v>
      </c>
      <c r="I366" t="s">
        <v>1756</v>
      </c>
      <c r="J366" t="s">
        <v>1375</v>
      </c>
      <c r="K366" t="s">
        <v>1376</v>
      </c>
      <c r="L366">
        <v>6700</v>
      </c>
      <c r="M366">
        <v>1983</v>
      </c>
      <c r="N366">
        <v>5</v>
      </c>
      <c r="O366">
        <v>18</v>
      </c>
      <c r="P366">
        <v>110.35</v>
      </c>
      <c r="Q366">
        <v>348078018464</v>
      </c>
      <c r="R366">
        <v>81</v>
      </c>
      <c r="S366">
        <v>32.4</v>
      </c>
      <c r="T366">
        <v>23.8</v>
      </c>
      <c r="U366">
        <v>5818553</v>
      </c>
      <c r="V366" t="e">
        <v>#REF!</v>
      </c>
      <c r="W366" t="e">
        <v>#REF!</v>
      </c>
    </row>
    <row r="367" spans="1:23" x14ac:dyDescent="0.55000000000000004">
      <c r="A367">
        <v>365</v>
      </c>
      <c r="B367" t="s">
        <v>35</v>
      </c>
      <c r="C367" t="s">
        <v>1377</v>
      </c>
      <c r="D367" t="s">
        <v>30</v>
      </c>
      <c r="E367" t="s">
        <v>1378</v>
      </c>
      <c r="F367" t="s">
        <v>1373</v>
      </c>
      <c r="G367" t="s">
        <v>35</v>
      </c>
      <c r="H367" t="b">
        <v>1</v>
      </c>
      <c r="I367" t="s">
        <v>1755</v>
      </c>
      <c r="J367" t="s">
        <v>1379</v>
      </c>
      <c r="K367" t="s">
        <v>178</v>
      </c>
      <c r="L367">
        <v>6700</v>
      </c>
      <c r="M367">
        <v>1941</v>
      </c>
      <c r="N367">
        <v>8</v>
      </c>
      <c r="O367">
        <v>12</v>
      </c>
      <c r="P367">
        <v>117.24</v>
      </c>
      <c r="Q367">
        <v>21427700000000</v>
      </c>
      <c r="R367">
        <v>78.5</v>
      </c>
      <c r="S367">
        <v>9.6</v>
      </c>
      <c r="T367">
        <v>36.6</v>
      </c>
      <c r="U367">
        <v>328239523</v>
      </c>
      <c r="V367" t="e">
        <v>#REF!</v>
      </c>
      <c r="W367" t="e">
        <v>#REF!</v>
      </c>
    </row>
    <row r="368" spans="1:23" x14ac:dyDescent="0.55000000000000004">
      <c r="A368">
        <v>365</v>
      </c>
      <c r="B368" t="s">
        <v>96</v>
      </c>
      <c r="C368" t="s">
        <v>1380</v>
      </c>
      <c r="D368" t="s">
        <v>98</v>
      </c>
      <c r="E368" t="s">
        <v>1028</v>
      </c>
      <c r="F368" t="s">
        <v>1381</v>
      </c>
      <c r="G368" t="s">
        <v>96</v>
      </c>
      <c r="H368" t="b">
        <v>1</v>
      </c>
      <c r="I368" t="s">
        <v>1755</v>
      </c>
      <c r="J368" t="s">
        <v>526</v>
      </c>
      <c r="K368" t="s">
        <v>1382</v>
      </c>
      <c r="L368">
        <v>6700</v>
      </c>
      <c r="M368">
        <v>1958</v>
      </c>
      <c r="N368">
        <v>1</v>
      </c>
      <c r="O368">
        <v>1</v>
      </c>
      <c r="P368">
        <v>125.08</v>
      </c>
      <c r="Q368">
        <v>19910000000000</v>
      </c>
      <c r="R368">
        <v>77</v>
      </c>
      <c r="S368">
        <v>9.4</v>
      </c>
      <c r="T368">
        <v>59.2</v>
      </c>
      <c r="U368">
        <v>1397715000</v>
      </c>
      <c r="V368" t="e">
        <v>#REF!</v>
      </c>
      <c r="W368" t="e">
        <v>#REF!</v>
      </c>
    </row>
    <row r="369" spans="1:23" x14ac:dyDescent="0.55000000000000004">
      <c r="A369">
        <v>383</v>
      </c>
      <c r="B369" t="s">
        <v>235</v>
      </c>
      <c r="C369" t="s">
        <v>1383</v>
      </c>
      <c r="D369" t="s">
        <v>160</v>
      </c>
      <c r="E369" t="s">
        <v>1384</v>
      </c>
      <c r="F369" t="s">
        <v>328</v>
      </c>
      <c r="G369" t="s">
        <v>235</v>
      </c>
      <c r="H369" t="b">
        <v>0</v>
      </c>
      <c r="I369" t="s">
        <v>1756</v>
      </c>
      <c r="J369" t="s">
        <v>1385</v>
      </c>
      <c r="K369" t="s">
        <v>1386</v>
      </c>
      <c r="L369">
        <v>6600</v>
      </c>
      <c r="M369">
        <v>1976</v>
      </c>
      <c r="N369">
        <v>1</v>
      </c>
      <c r="O369">
        <v>1</v>
      </c>
      <c r="P369">
        <v>99.55</v>
      </c>
      <c r="Q369">
        <v>703082435360</v>
      </c>
      <c r="R369">
        <v>83.6</v>
      </c>
      <c r="S369">
        <v>10.1</v>
      </c>
      <c r="T369">
        <v>28.8</v>
      </c>
      <c r="U369">
        <v>8574832</v>
      </c>
      <c r="V369" t="e">
        <v>#REF!</v>
      </c>
      <c r="W369" t="e">
        <v>#REF!</v>
      </c>
    </row>
    <row r="370" spans="1:23" x14ac:dyDescent="0.55000000000000004">
      <c r="A370">
        <v>383</v>
      </c>
      <c r="B370" t="s">
        <v>96</v>
      </c>
      <c r="C370" t="s">
        <v>1387</v>
      </c>
      <c r="D370" t="s">
        <v>30</v>
      </c>
      <c r="E370" t="s">
        <v>951</v>
      </c>
      <c r="F370" t="s">
        <v>1388</v>
      </c>
      <c r="G370" t="s">
        <v>96</v>
      </c>
      <c r="H370" t="b">
        <v>0</v>
      </c>
      <c r="I370" t="s">
        <v>1755</v>
      </c>
      <c r="J370" t="s">
        <v>1389</v>
      </c>
      <c r="K370" t="s">
        <v>1390</v>
      </c>
      <c r="L370">
        <v>6600</v>
      </c>
      <c r="M370">
        <v>1954</v>
      </c>
      <c r="N370">
        <v>4</v>
      </c>
      <c r="O370">
        <v>22</v>
      </c>
      <c r="P370">
        <v>117.24</v>
      </c>
      <c r="Q370">
        <v>21427700000000</v>
      </c>
      <c r="R370">
        <v>78.5</v>
      </c>
      <c r="S370">
        <v>9.6</v>
      </c>
      <c r="T370">
        <v>36.6</v>
      </c>
      <c r="U370">
        <v>328239523</v>
      </c>
      <c r="V370" t="e">
        <v>#REF!</v>
      </c>
      <c r="W370" t="e">
        <v>#REF!</v>
      </c>
    </row>
    <row r="371" spans="1:23" x14ac:dyDescent="0.55000000000000004">
      <c r="A371">
        <v>383</v>
      </c>
      <c r="B371" t="s">
        <v>96</v>
      </c>
      <c r="C371" t="s">
        <v>1391</v>
      </c>
      <c r="D371" t="s">
        <v>30</v>
      </c>
      <c r="E371" t="s">
        <v>951</v>
      </c>
      <c r="F371" t="s">
        <v>1388</v>
      </c>
      <c r="G371" t="s">
        <v>96</v>
      </c>
      <c r="H371" t="b">
        <v>0</v>
      </c>
      <c r="I371" t="s">
        <v>1755</v>
      </c>
      <c r="J371" t="s">
        <v>1389</v>
      </c>
      <c r="K371" t="s">
        <v>1392</v>
      </c>
      <c r="L371">
        <v>6600</v>
      </c>
      <c r="M371">
        <v>1953</v>
      </c>
      <c r="N371">
        <v>3</v>
      </c>
      <c r="O371">
        <v>1</v>
      </c>
      <c r="P371">
        <v>117.24</v>
      </c>
      <c r="Q371">
        <v>21427700000000</v>
      </c>
      <c r="R371">
        <v>78.5</v>
      </c>
      <c r="S371">
        <v>9.6</v>
      </c>
      <c r="T371">
        <v>36.6</v>
      </c>
      <c r="U371">
        <v>328239523</v>
      </c>
      <c r="V371" t="e">
        <v>#REF!</v>
      </c>
      <c r="W371" t="e">
        <v>#REF!</v>
      </c>
    </row>
    <row r="372" spans="1:23" x14ac:dyDescent="0.55000000000000004">
      <c r="A372">
        <v>383</v>
      </c>
      <c r="B372" t="s">
        <v>96</v>
      </c>
      <c r="C372" t="s">
        <v>1393</v>
      </c>
      <c r="D372" t="s">
        <v>30</v>
      </c>
      <c r="E372" t="s">
        <v>1394</v>
      </c>
      <c r="F372" t="s">
        <v>1388</v>
      </c>
      <c r="G372" t="s">
        <v>96</v>
      </c>
      <c r="H372" t="b">
        <v>0</v>
      </c>
      <c r="I372" t="s">
        <v>1756</v>
      </c>
      <c r="J372" t="s">
        <v>1395</v>
      </c>
      <c r="K372" t="s">
        <v>1396</v>
      </c>
      <c r="L372">
        <v>6600</v>
      </c>
      <c r="M372">
        <v>1955</v>
      </c>
      <c r="N372">
        <v>12</v>
      </c>
      <c r="O372">
        <v>17</v>
      </c>
      <c r="P372">
        <v>117.24</v>
      </c>
      <c r="Q372">
        <v>21427700000000</v>
      </c>
      <c r="R372">
        <v>78.5</v>
      </c>
      <c r="S372">
        <v>9.6</v>
      </c>
      <c r="T372">
        <v>36.6</v>
      </c>
      <c r="U372">
        <v>328239523</v>
      </c>
      <c r="V372" t="e">
        <v>#REF!</v>
      </c>
      <c r="W372" t="e">
        <v>#REF!</v>
      </c>
    </row>
    <row r="373" spans="1:23" x14ac:dyDescent="0.55000000000000004">
      <c r="A373">
        <v>383</v>
      </c>
      <c r="B373" t="s">
        <v>46</v>
      </c>
      <c r="C373" t="s">
        <v>1397</v>
      </c>
      <c r="D373" t="s">
        <v>30</v>
      </c>
      <c r="E373" t="s">
        <v>58</v>
      </c>
      <c r="F373" t="s">
        <v>192</v>
      </c>
      <c r="G373" t="s">
        <v>46</v>
      </c>
      <c r="H373" t="b">
        <v>1</v>
      </c>
      <c r="I373" t="s">
        <v>1755</v>
      </c>
      <c r="J373" t="s">
        <v>1398</v>
      </c>
      <c r="K373" t="s">
        <v>1399</v>
      </c>
      <c r="L373">
        <v>6600</v>
      </c>
      <c r="M373">
        <v>1945</v>
      </c>
      <c r="N373">
        <v>2</v>
      </c>
      <c r="O373">
        <v>25</v>
      </c>
      <c r="P373">
        <v>117.24</v>
      </c>
      <c r="Q373">
        <v>21427700000000</v>
      </c>
      <c r="R373">
        <v>78.5</v>
      </c>
      <c r="S373">
        <v>9.6</v>
      </c>
      <c r="T373">
        <v>36.6</v>
      </c>
      <c r="U373">
        <v>328239523</v>
      </c>
      <c r="V373" t="e">
        <v>#REF!</v>
      </c>
      <c r="W373" t="e">
        <v>#REF!</v>
      </c>
    </row>
    <row r="374" spans="1:23" x14ac:dyDescent="0.55000000000000004">
      <c r="A374">
        <v>383</v>
      </c>
      <c r="B374" t="s">
        <v>35</v>
      </c>
      <c r="C374" t="s">
        <v>1400</v>
      </c>
      <c r="D374" t="s">
        <v>30</v>
      </c>
      <c r="E374" t="s">
        <v>1401</v>
      </c>
      <c r="F374" t="s">
        <v>367</v>
      </c>
      <c r="G374" t="s">
        <v>35</v>
      </c>
      <c r="H374" t="b">
        <v>1</v>
      </c>
      <c r="I374" t="s">
        <v>1755</v>
      </c>
      <c r="J374" t="s">
        <v>1402</v>
      </c>
      <c r="K374" t="s">
        <v>1080</v>
      </c>
      <c r="L374">
        <v>6600</v>
      </c>
      <c r="M374">
        <v>1959</v>
      </c>
      <c r="N374">
        <v>10</v>
      </c>
      <c r="O374">
        <v>8</v>
      </c>
      <c r="P374">
        <v>117.24</v>
      </c>
      <c r="Q374">
        <v>21427700000000</v>
      </c>
      <c r="R374">
        <v>78.5</v>
      </c>
      <c r="S374">
        <v>9.6</v>
      </c>
      <c r="T374">
        <v>36.6</v>
      </c>
      <c r="U374">
        <v>328239523</v>
      </c>
      <c r="V374" t="e">
        <v>#REF!</v>
      </c>
      <c r="W374" t="e">
        <v>#REF!</v>
      </c>
    </row>
    <row r="375" spans="1:23" x14ac:dyDescent="0.55000000000000004">
      <c r="A375">
        <v>383</v>
      </c>
      <c r="B375" t="s">
        <v>46</v>
      </c>
      <c r="C375" t="s">
        <v>1403</v>
      </c>
      <c r="D375" t="s">
        <v>149</v>
      </c>
      <c r="E375" t="s">
        <v>1404</v>
      </c>
      <c r="F375" t="s">
        <v>249</v>
      </c>
      <c r="G375" t="s">
        <v>46</v>
      </c>
      <c r="H375" t="b">
        <v>0</v>
      </c>
      <c r="I375" t="s">
        <v>1756</v>
      </c>
      <c r="J375" t="s">
        <v>1405</v>
      </c>
      <c r="K375" t="s">
        <v>1406</v>
      </c>
      <c r="L375">
        <v>6600</v>
      </c>
      <c r="M375">
        <v>1976</v>
      </c>
      <c r="N375">
        <v>1</v>
      </c>
      <c r="O375">
        <v>7</v>
      </c>
      <c r="P375">
        <v>112.85</v>
      </c>
      <c r="Q375">
        <v>3845630030824</v>
      </c>
      <c r="R375">
        <v>80.900000000000006</v>
      </c>
      <c r="S375">
        <v>11.5</v>
      </c>
      <c r="T375">
        <v>48.8</v>
      </c>
      <c r="U375">
        <v>83132799</v>
      </c>
      <c r="V375" t="e">
        <v>#REF!</v>
      </c>
      <c r="W375" t="e">
        <v>#REF!</v>
      </c>
    </row>
    <row r="376" spans="1:23" x14ac:dyDescent="0.55000000000000004">
      <c r="A376">
        <v>390</v>
      </c>
      <c r="B376" t="s">
        <v>46</v>
      </c>
      <c r="C376" t="s">
        <v>1407</v>
      </c>
      <c r="D376" t="s">
        <v>30</v>
      </c>
      <c r="E376" t="s">
        <v>122</v>
      </c>
      <c r="F376" t="s">
        <v>772</v>
      </c>
      <c r="G376" t="s">
        <v>46</v>
      </c>
      <c r="H376" t="b">
        <v>1</v>
      </c>
      <c r="I376" t="s">
        <v>1755</v>
      </c>
      <c r="J376" t="s">
        <v>1408</v>
      </c>
      <c r="K376" t="s">
        <v>129</v>
      </c>
      <c r="L376">
        <v>6500</v>
      </c>
      <c r="M376">
        <v>1942</v>
      </c>
      <c r="N376">
        <v>11</v>
      </c>
      <c r="O376">
        <v>27</v>
      </c>
      <c r="P376">
        <v>117.24</v>
      </c>
      <c r="Q376">
        <v>21427700000000</v>
      </c>
      <c r="R376">
        <v>78.5</v>
      </c>
      <c r="S376">
        <v>9.6</v>
      </c>
      <c r="T376">
        <v>36.6</v>
      </c>
      <c r="U376">
        <v>328239523</v>
      </c>
      <c r="V376" t="e">
        <v>#REF!</v>
      </c>
      <c r="W376" t="e">
        <v>#REF!</v>
      </c>
    </row>
    <row r="377" spans="1:23" x14ac:dyDescent="0.55000000000000004">
      <c r="A377">
        <v>390</v>
      </c>
      <c r="B377" t="s">
        <v>35</v>
      </c>
      <c r="C377" t="s">
        <v>1409</v>
      </c>
      <c r="D377" t="s">
        <v>30</v>
      </c>
      <c r="E377" t="s">
        <v>37</v>
      </c>
      <c r="F377" t="s">
        <v>53</v>
      </c>
      <c r="G377" t="s">
        <v>35</v>
      </c>
      <c r="H377" t="b">
        <v>0</v>
      </c>
      <c r="I377" t="s">
        <v>1756</v>
      </c>
      <c r="J377" t="s">
        <v>1410</v>
      </c>
      <c r="K377" t="s">
        <v>1411</v>
      </c>
      <c r="L377">
        <v>6500</v>
      </c>
      <c r="M377">
        <v>1964</v>
      </c>
      <c r="N377">
        <v>8</v>
      </c>
      <c r="O377">
        <v>15</v>
      </c>
      <c r="P377">
        <v>117.24</v>
      </c>
      <c r="Q377">
        <v>21427700000000</v>
      </c>
      <c r="R377">
        <v>78.5</v>
      </c>
      <c r="S377">
        <v>9.6</v>
      </c>
      <c r="T377">
        <v>36.6</v>
      </c>
      <c r="U377">
        <v>328239523</v>
      </c>
      <c r="V377" t="e">
        <v>#REF!</v>
      </c>
      <c r="W377" t="e">
        <v>#REF!</v>
      </c>
    </row>
    <row r="378" spans="1:23" x14ac:dyDescent="0.55000000000000004">
      <c r="A378">
        <v>390</v>
      </c>
      <c r="B378" t="s">
        <v>442</v>
      </c>
      <c r="C378" t="s">
        <v>1412</v>
      </c>
      <c r="D378" t="s">
        <v>30</v>
      </c>
      <c r="E378" t="s">
        <v>1413</v>
      </c>
      <c r="F378" t="s">
        <v>445</v>
      </c>
      <c r="G378" t="s">
        <v>442</v>
      </c>
      <c r="H378" t="b">
        <v>0</v>
      </c>
      <c r="I378" t="s">
        <v>1756</v>
      </c>
      <c r="J378" t="s">
        <v>1414</v>
      </c>
      <c r="K378" t="s">
        <v>1415</v>
      </c>
      <c r="L378">
        <v>6500</v>
      </c>
      <c r="M378">
        <v>1930</v>
      </c>
      <c r="N378">
        <v>2</v>
      </c>
      <c r="O378">
        <v>27</v>
      </c>
      <c r="P378">
        <v>117.24</v>
      </c>
      <c r="Q378">
        <v>21427700000000</v>
      </c>
      <c r="R378">
        <v>78.5</v>
      </c>
      <c r="S378">
        <v>9.6</v>
      </c>
      <c r="T378">
        <v>36.6</v>
      </c>
      <c r="U378">
        <v>328239523</v>
      </c>
      <c r="V378" t="e">
        <v>#REF!</v>
      </c>
      <c r="W378" t="e">
        <v>#REF!</v>
      </c>
    </row>
    <row r="379" spans="1:23" x14ac:dyDescent="0.55000000000000004">
      <c r="A379">
        <v>390</v>
      </c>
      <c r="B379" t="s">
        <v>442</v>
      </c>
      <c r="C379" t="s">
        <v>1416</v>
      </c>
      <c r="D379" t="s">
        <v>212</v>
      </c>
      <c r="E379" t="s">
        <v>213</v>
      </c>
      <c r="F379" t="s">
        <v>1417</v>
      </c>
      <c r="G379" t="s">
        <v>442</v>
      </c>
      <c r="H379" t="b">
        <v>1</v>
      </c>
      <c r="I379" t="s">
        <v>1755</v>
      </c>
      <c r="J379" t="s">
        <v>1418</v>
      </c>
      <c r="K379" t="s">
        <v>129</v>
      </c>
      <c r="L379">
        <v>6500</v>
      </c>
      <c r="M379">
        <v>1938</v>
      </c>
      <c r="N379">
        <v>9</v>
      </c>
      <c r="O379">
        <v>1</v>
      </c>
      <c r="P379">
        <v>119.62</v>
      </c>
      <c r="Q379">
        <v>2827113184696</v>
      </c>
      <c r="R379">
        <v>81.3</v>
      </c>
      <c r="S379">
        <v>25.5</v>
      </c>
      <c r="T379">
        <v>30.6</v>
      </c>
      <c r="U379">
        <v>66834405</v>
      </c>
      <c r="V379" t="e">
        <v>#REF!</v>
      </c>
      <c r="W379" t="e">
        <v>#REF!</v>
      </c>
    </row>
    <row r="380" spans="1:23" x14ac:dyDescent="0.55000000000000004">
      <c r="A380">
        <v>390</v>
      </c>
      <c r="B380" t="s">
        <v>442</v>
      </c>
      <c r="C380" t="s">
        <v>1419</v>
      </c>
      <c r="D380" t="s">
        <v>160</v>
      </c>
      <c r="E380" t="s">
        <v>1420</v>
      </c>
      <c r="F380" t="s">
        <v>445</v>
      </c>
      <c r="G380" t="s">
        <v>442</v>
      </c>
      <c r="H380" t="b">
        <v>1</v>
      </c>
      <c r="I380" t="s">
        <v>1755</v>
      </c>
      <c r="J380" t="s">
        <v>1421</v>
      </c>
      <c r="K380" t="s">
        <v>1422</v>
      </c>
      <c r="L380">
        <v>6500</v>
      </c>
      <c r="M380">
        <v>1971</v>
      </c>
      <c r="N380">
        <v>4</v>
      </c>
      <c r="O380">
        <v>22</v>
      </c>
      <c r="P380">
        <v>99.55</v>
      </c>
      <c r="Q380">
        <v>703082435360</v>
      </c>
      <c r="R380">
        <v>83.6</v>
      </c>
      <c r="S380">
        <v>10.1</v>
      </c>
      <c r="T380">
        <v>28.8</v>
      </c>
      <c r="U380">
        <v>8574832</v>
      </c>
      <c r="V380" t="e">
        <v>#REF!</v>
      </c>
      <c r="W380" t="e">
        <v>#REF!</v>
      </c>
    </row>
    <row r="381" spans="1:23" x14ac:dyDescent="0.55000000000000004">
      <c r="A381">
        <v>397</v>
      </c>
      <c r="B381" t="s">
        <v>46</v>
      </c>
      <c r="C381" t="s">
        <v>1423</v>
      </c>
      <c r="D381" t="s">
        <v>476</v>
      </c>
      <c r="E381" t="s">
        <v>1424</v>
      </c>
      <c r="F381" t="s">
        <v>249</v>
      </c>
      <c r="G381" t="s">
        <v>46</v>
      </c>
      <c r="H381" t="b">
        <v>1</v>
      </c>
      <c r="I381" t="s">
        <v>1755</v>
      </c>
      <c r="J381" t="s">
        <v>1425</v>
      </c>
      <c r="K381" t="s">
        <v>437</v>
      </c>
      <c r="L381">
        <v>6400</v>
      </c>
      <c r="M381">
        <v>1951</v>
      </c>
      <c r="N381">
        <v>8</v>
      </c>
      <c r="O381">
        <v>19</v>
      </c>
      <c r="P381">
        <v>110.51</v>
      </c>
      <c r="Q381">
        <v>530832908738</v>
      </c>
      <c r="R381">
        <v>82.5</v>
      </c>
      <c r="S381">
        <v>27.9</v>
      </c>
      <c r="T381">
        <v>49.1</v>
      </c>
      <c r="U381">
        <v>10285453</v>
      </c>
      <c r="V381" t="e">
        <v>#REF!</v>
      </c>
      <c r="W381" t="e">
        <v>#REF!</v>
      </c>
    </row>
    <row r="382" spans="1:23" x14ac:dyDescent="0.55000000000000004">
      <c r="A382">
        <v>397</v>
      </c>
      <c r="B382" t="s">
        <v>565</v>
      </c>
      <c r="C382" t="s">
        <v>1426</v>
      </c>
      <c r="D382" t="s">
        <v>30</v>
      </c>
      <c r="E382" t="s">
        <v>1249</v>
      </c>
      <c r="F382" t="s">
        <v>1427</v>
      </c>
      <c r="G382" t="s">
        <v>565</v>
      </c>
      <c r="H382" t="b">
        <v>1</v>
      </c>
      <c r="I382" t="s">
        <v>1755</v>
      </c>
      <c r="J382" t="s">
        <v>1428</v>
      </c>
      <c r="K382" t="s">
        <v>251</v>
      </c>
      <c r="L382">
        <v>6400</v>
      </c>
      <c r="M382">
        <v>1960</v>
      </c>
      <c r="N382">
        <v>4</v>
      </c>
      <c r="O382">
        <v>10</v>
      </c>
      <c r="P382">
        <v>117.24</v>
      </c>
      <c r="Q382">
        <v>21427700000000</v>
      </c>
      <c r="R382">
        <v>78.5</v>
      </c>
      <c r="S382">
        <v>9.6</v>
      </c>
      <c r="T382">
        <v>36.6</v>
      </c>
      <c r="U382">
        <v>328239523</v>
      </c>
      <c r="V382" t="e">
        <v>#REF!</v>
      </c>
      <c r="W382" t="e">
        <v>#REF!</v>
      </c>
    </row>
    <row r="383" spans="1:23" x14ac:dyDescent="0.55000000000000004">
      <c r="A383">
        <v>397</v>
      </c>
      <c r="B383" t="s">
        <v>46</v>
      </c>
      <c r="C383" t="s">
        <v>1429</v>
      </c>
      <c r="D383" t="s">
        <v>30</v>
      </c>
      <c r="E383" t="s">
        <v>58</v>
      </c>
      <c r="F383" t="s">
        <v>192</v>
      </c>
      <c r="G383" t="s">
        <v>46</v>
      </c>
      <c r="H383" t="b">
        <v>1</v>
      </c>
      <c r="I383" t="s">
        <v>1755</v>
      </c>
      <c r="J383" t="s">
        <v>1430</v>
      </c>
      <c r="K383" t="s">
        <v>592</v>
      </c>
      <c r="L383">
        <v>6400</v>
      </c>
      <c r="M383">
        <v>1953</v>
      </c>
      <c r="N383">
        <v>6</v>
      </c>
      <c r="O383">
        <v>14</v>
      </c>
      <c r="P383">
        <v>117.24</v>
      </c>
      <c r="Q383">
        <v>21427700000000</v>
      </c>
      <c r="R383">
        <v>78.5</v>
      </c>
      <c r="S383">
        <v>9.6</v>
      </c>
      <c r="T383">
        <v>36.6</v>
      </c>
      <c r="U383">
        <v>328239523</v>
      </c>
      <c r="V383" t="e">
        <v>#REF!</v>
      </c>
      <c r="W383" t="e">
        <v>#REF!</v>
      </c>
    </row>
    <row r="384" spans="1:23" x14ac:dyDescent="0.55000000000000004">
      <c r="A384">
        <v>397</v>
      </c>
      <c r="B384" t="s">
        <v>331</v>
      </c>
      <c r="C384" t="s">
        <v>1431</v>
      </c>
      <c r="D384" t="s">
        <v>98</v>
      </c>
      <c r="E384" t="s">
        <v>144</v>
      </c>
      <c r="F384" t="s">
        <v>1432</v>
      </c>
      <c r="G384" t="s">
        <v>331</v>
      </c>
      <c r="H384" t="b">
        <v>1</v>
      </c>
      <c r="I384" t="s">
        <v>1756</v>
      </c>
      <c r="J384" t="s">
        <v>1433</v>
      </c>
      <c r="K384" t="s">
        <v>777</v>
      </c>
      <c r="L384">
        <v>6400</v>
      </c>
      <c r="M384">
        <v>1963</v>
      </c>
      <c r="N384">
        <v>11</v>
      </c>
      <c r="O384">
        <v>1</v>
      </c>
      <c r="P384">
        <v>125.08</v>
      </c>
      <c r="Q384">
        <v>19910000000000</v>
      </c>
      <c r="R384">
        <v>77</v>
      </c>
      <c r="S384">
        <v>9.4</v>
      </c>
      <c r="T384">
        <v>59.2</v>
      </c>
      <c r="U384">
        <v>1397715000</v>
      </c>
      <c r="V384" t="e">
        <v>#REF!</v>
      </c>
      <c r="W384" t="e">
        <v>#REF!</v>
      </c>
    </row>
    <row r="385" spans="1:23" x14ac:dyDescent="0.55000000000000004">
      <c r="A385">
        <v>397</v>
      </c>
      <c r="B385" t="s">
        <v>276</v>
      </c>
      <c r="C385" t="s">
        <v>1434</v>
      </c>
      <c r="D385" t="s">
        <v>23</v>
      </c>
      <c r="E385" t="s">
        <v>24</v>
      </c>
      <c r="F385" t="s">
        <v>594</v>
      </c>
      <c r="G385" t="s">
        <v>276</v>
      </c>
      <c r="H385" t="b">
        <v>1</v>
      </c>
      <c r="I385" t="s">
        <v>1755</v>
      </c>
      <c r="J385" t="s">
        <v>1435</v>
      </c>
      <c r="K385" t="s">
        <v>1436</v>
      </c>
      <c r="L385">
        <v>6400</v>
      </c>
      <c r="M385">
        <v>1962</v>
      </c>
      <c r="N385">
        <v>10</v>
      </c>
      <c r="O385">
        <v>15</v>
      </c>
      <c r="P385">
        <v>110.05</v>
      </c>
      <c r="Q385">
        <v>2715518274227</v>
      </c>
      <c r="R385">
        <v>82.5</v>
      </c>
      <c r="S385">
        <v>24.2</v>
      </c>
      <c r="T385">
        <v>60.7</v>
      </c>
      <c r="U385">
        <v>67059887</v>
      </c>
      <c r="V385" t="e">
        <v>#REF!</v>
      </c>
      <c r="W385" t="e">
        <v>#REF!</v>
      </c>
    </row>
    <row r="386" spans="1:23" x14ac:dyDescent="0.55000000000000004">
      <c r="A386">
        <v>397</v>
      </c>
      <c r="B386" t="s">
        <v>46</v>
      </c>
      <c r="C386" t="s">
        <v>1437</v>
      </c>
      <c r="D386" t="s">
        <v>1438</v>
      </c>
      <c r="E386" t="s">
        <v>1439</v>
      </c>
      <c r="F386" t="s">
        <v>458</v>
      </c>
      <c r="G386" t="s">
        <v>46</v>
      </c>
      <c r="H386" t="b">
        <v>1</v>
      </c>
      <c r="I386" t="s">
        <v>1755</v>
      </c>
      <c r="J386" t="s">
        <v>1440</v>
      </c>
      <c r="K386" t="s">
        <v>1441</v>
      </c>
      <c r="L386">
        <v>6400</v>
      </c>
      <c r="M386">
        <v>1933</v>
      </c>
      <c r="N386">
        <v>1</v>
      </c>
      <c r="O386">
        <v>27</v>
      </c>
      <c r="P386">
        <v>140.94999999999999</v>
      </c>
      <c r="Q386">
        <v>323802808108</v>
      </c>
      <c r="R386">
        <v>77.099999999999994</v>
      </c>
      <c r="S386">
        <v>14.4</v>
      </c>
      <c r="T386">
        <v>71.2</v>
      </c>
      <c r="U386">
        <v>50339443</v>
      </c>
      <c r="V386" t="e">
        <v>#REF!</v>
      </c>
      <c r="W386" t="e">
        <v>#REF!</v>
      </c>
    </row>
    <row r="387" spans="1:23" x14ac:dyDescent="0.55000000000000004">
      <c r="A387">
        <v>397</v>
      </c>
      <c r="B387" t="s">
        <v>158</v>
      </c>
      <c r="C387" t="s">
        <v>1442</v>
      </c>
      <c r="D387" t="s">
        <v>30</v>
      </c>
      <c r="E387" t="s">
        <v>1443</v>
      </c>
      <c r="F387" t="s">
        <v>1444</v>
      </c>
      <c r="G387" t="s">
        <v>158</v>
      </c>
      <c r="H387" t="b">
        <v>1</v>
      </c>
      <c r="I387" t="s">
        <v>1755</v>
      </c>
      <c r="J387" t="s">
        <v>1445</v>
      </c>
      <c r="K387" t="s">
        <v>1446</v>
      </c>
      <c r="L387">
        <v>6400</v>
      </c>
      <c r="M387">
        <v>1934</v>
      </c>
      <c r="N387">
        <v>7</v>
      </c>
      <c r="O387">
        <v>27</v>
      </c>
      <c r="P387">
        <v>117.24</v>
      </c>
      <c r="Q387">
        <v>21427700000000</v>
      </c>
      <c r="R387">
        <v>78.5</v>
      </c>
      <c r="S387">
        <v>9.6</v>
      </c>
      <c r="T387">
        <v>36.6</v>
      </c>
      <c r="U387">
        <v>328239523</v>
      </c>
      <c r="V387" t="e">
        <v>#REF!</v>
      </c>
      <c r="W387" t="e">
        <v>#REF!</v>
      </c>
    </row>
    <row r="388" spans="1:23" x14ac:dyDescent="0.55000000000000004">
      <c r="A388">
        <v>405</v>
      </c>
      <c r="B388" t="s">
        <v>555</v>
      </c>
      <c r="C388" t="s">
        <v>1447</v>
      </c>
      <c r="D388" t="s">
        <v>212</v>
      </c>
      <c r="E388" t="s">
        <v>830</v>
      </c>
      <c r="F388" t="s">
        <v>1210</v>
      </c>
      <c r="G388" t="s">
        <v>555</v>
      </c>
      <c r="H388" t="b">
        <v>0</v>
      </c>
      <c r="I388" t="s">
        <v>1755</v>
      </c>
      <c r="J388" t="s">
        <v>1448</v>
      </c>
      <c r="K388" t="s">
        <v>649</v>
      </c>
      <c r="L388">
        <v>6300</v>
      </c>
      <c r="M388">
        <v>1945</v>
      </c>
      <c r="N388">
        <v>10</v>
      </c>
      <c r="O388">
        <v>23</v>
      </c>
      <c r="P388">
        <v>119.62</v>
      </c>
      <c r="Q388">
        <v>2827113184696</v>
      </c>
      <c r="R388">
        <v>81.3</v>
      </c>
      <c r="S388">
        <v>25.5</v>
      </c>
      <c r="T388">
        <v>30.6</v>
      </c>
      <c r="U388">
        <v>66834405</v>
      </c>
      <c r="V388" t="e">
        <v>#REF!</v>
      </c>
      <c r="W388" t="e">
        <v>#REF!</v>
      </c>
    </row>
    <row r="389" spans="1:23" x14ac:dyDescent="0.55000000000000004">
      <c r="A389">
        <v>405</v>
      </c>
      <c r="B389" t="s">
        <v>276</v>
      </c>
      <c r="C389" t="s">
        <v>1449</v>
      </c>
      <c r="D389" t="s">
        <v>98</v>
      </c>
      <c r="E389" t="s">
        <v>872</v>
      </c>
      <c r="F389" t="s">
        <v>1450</v>
      </c>
      <c r="G389" t="s">
        <v>276</v>
      </c>
      <c r="H389" t="b">
        <v>1</v>
      </c>
      <c r="I389" t="s">
        <v>1755</v>
      </c>
      <c r="J389" t="s">
        <v>1451</v>
      </c>
      <c r="K389" t="s">
        <v>1452</v>
      </c>
      <c r="L389">
        <v>6300</v>
      </c>
      <c r="M389">
        <v>1965</v>
      </c>
      <c r="N389">
        <v>1</v>
      </c>
      <c r="O389">
        <v>1</v>
      </c>
      <c r="P389">
        <v>125.08</v>
      </c>
      <c r="Q389">
        <v>19910000000000</v>
      </c>
      <c r="R389">
        <v>77</v>
      </c>
      <c r="S389">
        <v>9.4</v>
      </c>
      <c r="T389">
        <v>59.2</v>
      </c>
      <c r="U389">
        <v>1397715000</v>
      </c>
      <c r="V389" t="e">
        <v>#REF!</v>
      </c>
      <c r="W389" t="e">
        <v>#REF!</v>
      </c>
    </row>
    <row r="390" spans="1:23" x14ac:dyDescent="0.55000000000000004">
      <c r="A390">
        <v>405</v>
      </c>
      <c r="B390" t="s">
        <v>46</v>
      </c>
      <c r="C390" t="s">
        <v>1453</v>
      </c>
      <c r="D390" t="s">
        <v>212</v>
      </c>
      <c r="E390" t="s">
        <v>213</v>
      </c>
      <c r="F390" t="s">
        <v>772</v>
      </c>
      <c r="G390" t="s">
        <v>46</v>
      </c>
      <c r="H390" t="b">
        <v>1</v>
      </c>
      <c r="I390" t="s">
        <v>1755</v>
      </c>
      <c r="J390" t="s">
        <v>1454</v>
      </c>
      <c r="K390" t="s">
        <v>178</v>
      </c>
      <c r="L390">
        <v>6300</v>
      </c>
      <c r="M390">
        <v>1956</v>
      </c>
      <c r="N390">
        <v>6</v>
      </c>
      <c r="O390">
        <v>1</v>
      </c>
      <c r="P390">
        <v>119.62</v>
      </c>
      <c r="Q390">
        <v>2827113184696</v>
      </c>
      <c r="R390">
        <v>81.3</v>
      </c>
      <c r="S390">
        <v>25.5</v>
      </c>
      <c r="T390">
        <v>30.6</v>
      </c>
      <c r="U390">
        <v>66834405</v>
      </c>
      <c r="V390" t="e">
        <v>#REF!</v>
      </c>
      <c r="W390" t="e">
        <v>#REF!</v>
      </c>
    </row>
    <row r="391" spans="1:23" x14ac:dyDescent="0.55000000000000004">
      <c r="A391">
        <v>405</v>
      </c>
      <c r="B391" t="s">
        <v>331</v>
      </c>
      <c r="C391" t="s">
        <v>1455</v>
      </c>
      <c r="D391" t="s">
        <v>23</v>
      </c>
      <c r="E391" t="s">
        <v>1456</v>
      </c>
      <c r="F391" t="s">
        <v>495</v>
      </c>
      <c r="G391" t="s">
        <v>331</v>
      </c>
      <c r="H391" t="b">
        <v>0</v>
      </c>
      <c r="I391" t="s">
        <v>1755</v>
      </c>
      <c r="J391" t="s">
        <v>1457</v>
      </c>
      <c r="K391" t="s">
        <v>220</v>
      </c>
      <c r="L391">
        <v>6300</v>
      </c>
      <c r="M391">
        <v>1938</v>
      </c>
      <c r="N391">
        <v>1</v>
      </c>
      <c r="O391">
        <v>1</v>
      </c>
      <c r="P391">
        <v>110.05</v>
      </c>
      <c r="Q391">
        <v>2715518274227</v>
      </c>
      <c r="R391">
        <v>82.5</v>
      </c>
      <c r="S391">
        <v>24.2</v>
      </c>
      <c r="T391">
        <v>60.7</v>
      </c>
      <c r="U391">
        <v>67059887</v>
      </c>
      <c r="V391" t="e">
        <v>#REF!</v>
      </c>
      <c r="W391" t="e">
        <v>#REF!</v>
      </c>
    </row>
    <row r="392" spans="1:23" x14ac:dyDescent="0.55000000000000004">
      <c r="A392">
        <v>405</v>
      </c>
      <c r="B392" t="s">
        <v>276</v>
      </c>
      <c r="C392" t="s">
        <v>1458</v>
      </c>
      <c r="D392" t="s">
        <v>98</v>
      </c>
      <c r="E392" t="s">
        <v>1459</v>
      </c>
      <c r="F392" t="s">
        <v>1460</v>
      </c>
      <c r="G392" t="s">
        <v>276</v>
      </c>
      <c r="H392" t="b">
        <v>1</v>
      </c>
      <c r="I392" t="s">
        <v>1755</v>
      </c>
      <c r="J392" t="s">
        <v>364</v>
      </c>
      <c r="K392" t="s">
        <v>1461</v>
      </c>
      <c r="L392">
        <v>6300</v>
      </c>
      <c r="M392">
        <v>1964</v>
      </c>
      <c r="N392">
        <v>3</v>
      </c>
      <c r="O392">
        <v>11</v>
      </c>
      <c r="P392">
        <v>125.08</v>
      </c>
      <c r="Q392">
        <v>19910000000000</v>
      </c>
      <c r="R392">
        <v>77</v>
      </c>
      <c r="S392">
        <v>9.4</v>
      </c>
      <c r="T392">
        <v>59.2</v>
      </c>
      <c r="U392">
        <v>1397715000</v>
      </c>
      <c r="V392" t="e">
        <v>#REF!</v>
      </c>
      <c r="W392" t="e">
        <v>#REF!</v>
      </c>
    </row>
    <row r="393" spans="1:23" x14ac:dyDescent="0.55000000000000004">
      <c r="A393">
        <v>405</v>
      </c>
      <c r="B393" t="s">
        <v>235</v>
      </c>
      <c r="C393" t="s">
        <v>1462</v>
      </c>
      <c r="D393" t="s">
        <v>640</v>
      </c>
      <c r="E393" t="s">
        <v>1463</v>
      </c>
      <c r="F393" t="s">
        <v>1464</v>
      </c>
      <c r="G393" t="s">
        <v>235</v>
      </c>
      <c r="H393" t="b">
        <v>1</v>
      </c>
      <c r="I393" t="s">
        <v>1755</v>
      </c>
      <c r="J393" t="s">
        <v>219</v>
      </c>
      <c r="K393" t="s">
        <v>1465</v>
      </c>
      <c r="L393">
        <v>6300</v>
      </c>
      <c r="M393">
        <v>1926</v>
      </c>
      <c r="N393">
        <v>7</v>
      </c>
      <c r="O393">
        <v>16</v>
      </c>
      <c r="P393">
        <v>108.15</v>
      </c>
      <c r="Q393">
        <v>395098666122</v>
      </c>
      <c r="R393">
        <v>82.8</v>
      </c>
      <c r="S393">
        <v>23.1</v>
      </c>
      <c r="T393">
        <v>25.3</v>
      </c>
      <c r="U393">
        <v>9053300</v>
      </c>
      <c r="V393" t="e">
        <v>#REF!</v>
      </c>
      <c r="W393" t="e">
        <v>#REF!</v>
      </c>
    </row>
    <row r="394" spans="1:23" x14ac:dyDescent="0.55000000000000004">
      <c r="A394">
        <v>411</v>
      </c>
      <c r="B394" t="s">
        <v>96</v>
      </c>
      <c r="C394" t="s">
        <v>1466</v>
      </c>
      <c r="D394" t="s">
        <v>64</v>
      </c>
      <c r="E394" t="s">
        <v>65</v>
      </c>
      <c r="F394" t="s">
        <v>1467</v>
      </c>
      <c r="G394" t="s">
        <v>96</v>
      </c>
      <c r="H394" t="b">
        <v>0</v>
      </c>
      <c r="I394" t="s">
        <v>1756</v>
      </c>
      <c r="J394" t="s">
        <v>1468</v>
      </c>
      <c r="K394" t="s">
        <v>1469</v>
      </c>
      <c r="L394">
        <v>6200</v>
      </c>
      <c r="M394">
        <v>1963</v>
      </c>
      <c r="N394">
        <v>5</v>
      </c>
      <c r="O394">
        <v>2</v>
      </c>
      <c r="P394">
        <v>141.54</v>
      </c>
      <c r="Q394">
        <v>1258286717125</v>
      </c>
      <c r="R394">
        <v>75</v>
      </c>
      <c r="S394">
        <v>13.1</v>
      </c>
      <c r="T394">
        <v>55.1</v>
      </c>
      <c r="U394">
        <v>126014024</v>
      </c>
      <c r="V394" t="e">
        <v>#REF!</v>
      </c>
      <c r="W394" t="e">
        <v>#REF!</v>
      </c>
    </row>
    <row r="395" spans="1:23" x14ac:dyDescent="0.55000000000000004">
      <c r="A395">
        <v>411</v>
      </c>
      <c r="B395" t="s">
        <v>68</v>
      </c>
      <c r="C395" t="s">
        <v>1470</v>
      </c>
      <c r="D395" t="s">
        <v>476</v>
      </c>
      <c r="E395" t="s">
        <v>477</v>
      </c>
      <c r="F395" t="s">
        <v>249</v>
      </c>
      <c r="G395" t="s">
        <v>68</v>
      </c>
      <c r="H395" t="b">
        <v>1</v>
      </c>
      <c r="I395" t="s">
        <v>1755</v>
      </c>
      <c r="J395" t="s">
        <v>1471</v>
      </c>
      <c r="K395" t="s">
        <v>1472</v>
      </c>
      <c r="L395">
        <v>6200</v>
      </c>
      <c r="M395">
        <v>1938</v>
      </c>
      <c r="N395">
        <v>3</v>
      </c>
      <c r="O395">
        <v>3</v>
      </c>
      <c r="P395">
        <v>110.51</v>
      </c>
      <c r="Q395">
        <v>530832908738</v>
      </c>
      <c r="R395">
        <v>82.5</v>
      </c>
      <c r="S395">
        <v>27.9</v>
      </c>
      <c r="T395">
        <v>49.1</v>
      </c>
      <c r="U395">
        <v>10285453</v>
      </c>
      <c r="V395" t="e">
        <v>#REF!</v>
      </c>
      <c r="W395" t="e">
        <v>#REF!</v>
      </c>
    </row>
    <row r="396" spans="1:23" x14ac:dyDescent="0.55000000000000004">
      <c r="A396">
        <v>411</v>
      </c>
      <c r="B396" t="s">
        <v>361</v>
      </c>
      <c r="C396" t="s">
        <v>1473</v>
      </c>
      <c r="D396" t="s">
        <v>1474</v>
      </c>
      <c r="E396" t="s">
        <v>1475</v>
      </c>
      <c r="F396" t="s">
        <v>1476</v>
      </c>
      <c r="G396" t="s">
        <v>361</v>
      </c>
      <c r="H396" t="b">
        <v>1</v>
      </c>
      <c r="I396" t="s">
        <v>1755</v>
      </c>
      <c r="J396" t="s">
        <v>1477</v>
      </c>
      <c r="K396" t="s">
        <v>1478</v>
      </c>
      <c r="L396">
        <v>6200</v>
      </c>
      <c r="M396">
        <v>1933</v>
      </c>
      <c r="N396">
        <v>8</v>
      </c>
      <c r="O396">
        <v>2</v>
      </c>
      <c r="P396">
        <v>115.91</v>
      </c>
      <c r="Q396">
        <v>909070395161</v>
      </c>
      <c r="R396">
        <v>81.8</v>
      </c>
      <c r="S396">
        <v>23</v>
      </c>
      <c r="T396">
        <v>41.2</v>
      </c>
      <c r="U396">
        <v>17332850</v>
      </c>
      <c r="V396" t="e">
        <v>#REF!</v>
      </c>
      <c r="W396" t="e">
        <v>#REF!</v>
      </c>
    </row>
    <row r="397" spans="1:23" x14ac:dyDescent="0.55000000000000004">
      <c r="A397">
        <v>411</v>
      </c>
      <c r="B397" t="s">
        <v>96</v>
      </c>
      <c r="C397" t="s">
        <v>1479</v>
      </c>
      <c r="D397" t="s">
        <v>98</v>
      </c>
      <c r="E397" t="s">
        <v>180</v>
      </c>
      <c r="F397" t="s">
        <v>1194</v>
      </c>
      <c r="G397" t="s">
        <v>96</v>
      </c>
      <c r="H397" t="b">
        <v>1</v>
      </c>
      <c r="I397" t="s">
        <v>1755</v>
      </c>
      <c r="J397" t="s">
        <v>1350</v>
      </c>
      <c r="K397" t="s">
        <v>1480</v>
      </c>
      <c r="L397">
        <v>6200</v>
      </c>
      <c r="M397">
        <v>1964</v>
      </c>
      <c r="N397">
        <v>1</v>
      </c>
      <c r="O397">
        <v>1</v>
      </c>
      <c r="P397">
        <v>125.08</v>
      </c>
      <c r="Q397">
        <v>19910000000000</v>
      </c>
      <c r="R397">
        <v>77</v>
      </c>
      <c r="S397">
        <v>9.4</v>
      </c>
      <c r="T397">
        <v>59.2</v>
      </c>
      <c r="U397">
        <v>1397715000</v>
      </c>
      <c r="V397" t="e">
        <v>#REF!</v>
      </c>
      <c r="W397" t="e">
        <v>#REF!</v>
      </c>
    </row>
    <row r="398" spans="1:23" x14ac:dyDescent="0.55000000000000004">
      <c r="A398">
        <v>411</v>
      </c>
      <c r="B398" t="s">
        <v>235</v>
      </c>
      <c r="C398" t="s">
        <v>1481</v>
      </c>
      <c r="D398" t="s">
        <v>98</v>
      </c>
      <c r="E398" t="s">
        <v>796</v>
      </c>
      <c r="F398" t="s">
        <v>1482</v>
      </c>
      <c r="G398" t="s">
        <v>235</v>
      </c>
      <c r="H398" t="b">
        <v>1</v>
      </c>
      <c r="I398" t="s">
        <v>1755</v>
      </c>
      <c r="J398" t="s">
        <v>1483</v>
      </c>
      <c r="K398" t="s">
        <v>874</v>
      </c>
      <c r="L398">
        <v>6200</v>
      </c>
      <c r="M398">
        <v>1964</v>
      </c>
      <c r="N398">
        <v>1</v>
      </c>
      <c r="O398">
        <v>1</v>
      </c>
      <c r="P398">
        <v>125.08</v>
      </c>
      <c r="Q398">
        <v>19910000000000</v>
      </c>
      <c r="R398">
        <v>77</v>
      </c>
      <c r="S398">
        <v>9.4</v>
      </c>
      <c r="T398">
        <v>59.2</v>
      </c>
      <c r="U398">
        <v>1397715000</v>
      </c>
      <c r="V398" t="e">
        <v>#REF!</v>
      </c>
      <c r="W398" t="e">
        <v>#REF!</v>
      </c>
    </row>
    <row r="399" spans="1:23" x14ac:dyDescent="0.55000000000000004">
      <c r="A399">
        <v>411</v>
      </c>
      <c r="B399" t="s">
        <v>235</v>
      </c>
      <c r="C399" t="s">
        <v>1484</v>
      </c>
      <c r="D399" t="s">
        <v>98</v>
      </c>
      <c r="E399" t="s">
        <v>796</v>
      </c>
      <c r="F399" t="s">
        <v>1485</v>
      </c>
      <c r="G399" t="s">
        <v>235</v>
      </c>
      <c r="H399" t="b">
        <v>1</v>
      </c>
      <c r="I399" t="s">
        <v>1755</v>
      </c>
      <c r="J399" t="s">
        <v>1483</v>
      </c>
      <c r="K399" t="s">
        <v>1486</v>
      </c>
      <c r="L399">
        <v>6200</v>
      </c>
      <c r="M399">
        <v>1972</v>
      </c>
      <c r="N399">
        <v>1</v>
      </c>
      <c r="O399">
        <v>1</v>
      </c>
      <c r="P399">
        <v>125.08</v>
      </c>
      <c r="Q399">
        <v>19910000000000</v>
      </c>
      <c r="R399">
        <v>77</v>
      </c>
      <c r="S399">
        <v>9.4</v>
      </c>
      <c r="T399">
        <v>59.2</v>
      </c>
      <c r="U399">
        <v>1397715000</v>
      </c>
      <c r="V399" t="e">
        <v>#REF!</v>
      </c>
      <c r="W399" t="e">
        <v>#REF!</v>
      </c>
    </row>
    <row r="400" spans="1:23" x14ac:dyDescent="0.55000000000000004">
      <c r="A400">
        <v>411</v>
      </c>
      <c r="B400" t="s">
        <v>46</v>
      </c>
      <c r="C400" t="s">
        <v>1487</v>
      </c>
      <c r="D400" t="s">
        <v>1488</v>
      </c>
      <c r="E400" t="s">
        <v>1489</v>
      </c>
      <c r="F400" t="s">
        <v>249</v>
      </c>
      <c r="G400" t="s">
        <v>46</v>
      </c>
      <c r="H400" t="b">
        <v>1</v>
      </c>
      <c r="I400" t="s">
        <v>1755</v>
      </c>
      <c r="J400" t="s">
        <v>1490</v>
      </c>
      <c r="K400" t="s">
        <v>1491</v>
      </c>
      <c r="L400">
        <v>6200</v>
      </c>
      <c r="M400">
        <v>1962</v>
      </c>
      <c r="N400">
        <v>7</v>
      </c>
      <c r="O400">
        <v>11</v>
      </c>
      <c r="P400">
        <v>114.11</v>
      </c>
      <c r="Q400">
        <v>592164400688</v>
      </c>
      <c r="R400">
        <v>77.599999999999994</v>
      </c>
      <c r="S400">
        <v>17.399999999999999</v>
      </c>
      <c r="T400">
        <v>40.799999999999997</v>
      </c>
      <c r="U400">
        <v>37970874</v>
      </c>
      <c r="V400" t="e">
        <v>#REF!</v>
      </c>
      <c r="W400" t="e">
        <v>#REF!</v>
      </c>
    </row>
    <row r="401" spans="1:23" x14ac:dyDescent="0.55000000000000004">
      <c r="A401">
        <v>418</v>
      </c>
      <c r="B401" t="s">
        <v>68</v>
      </c>
      <c r="C401" t="s">
        <v>1492</v>
      </c>
      <c r="D401" t="s">
        <v>541</v>
      </c>
      <c r="E401" t="s">
        <v>542</v>
      </c>
      <c r="F401" t="s">
        <v>1493</v>
      </c>
      <c r="G401" t="s">
        <v>68</v>
      </c>
      <c r="H401" t="b">
        <v>1</v>
      </c>
      <c r="I401" t="s">
        <v>1755</v>
      </c>
      <c r="J401" t="s">
        <v>1494</v>
      </c>
      <c r="K401" t="s">
        <v>704</v>
      </c>
      <c r="L401">
        <v>6100</v>
      </c>
      <c r="M401">
        <v>1953</v>
      </c>
      <c r="N401">
        <v>4</v>
      </c>
      <c r="O401">
        <v>29</v>
      </c>
      <c r="P401">
        <v>267.51</v>
      </c>
      <c r="Q401">
        <v>448120428859</v>
      </c>
      <c r="R401">
        <v>54.3</v>
      </c>
      <c r="S401">
        <v>1.5</v>
      </c>
      <c r="T401">
        <v>34.799999999999997</v>
      </c>
      <c r="U401">
        <v>200963599</v>
      </c>
      <c r="V401" t="e">
        <v>#REF!</v>
      </c>
      <c r="W401" t="e">
        <v>#REF!</v>
      </c>
    </row>
    <row r="402" spans="1:23" x14ac:dyDescent="0.55000000000000004">
      <c r="A402">
        <v>418</v>
      </c>
      <c r="B402" t="s">
        <v>46</v>
      </c>
      <c r="C402" t="s">
        <v>1495</v>
      </c>
      <c r="D402" t="s">
        <v>30</v>
      </c>
      <c r="E402" t="s">
        <v>855</v>
      </c>
      <c r="F402" t="s">
        <v>772</v>
      </c>
      <c r="G402" t="s">
        <v>46</v>
      </c>
      <c r="H402" t="b">
        <v>1</v>
      </c>
      <c r="I402" t="s">
        <v>1755</v>
      </c>
      <c r="J402" t="s">
        <v>1496</v>
      </c>
      <c r="K402" t="s">
        <v>1497</v>
      </c>
      <c r="L402">
        <v>6100</v>
      </c>
      <c r="M402">
        <v>1964</v>
      </c>
      <c r="N402">
        <v>7</v>
      </c>
      <c r="O402">
        <v>31</v>
      </c>
      <c r="P402">
        <v>117.24</v>
      </c>
      <c r="Q402">
        <v>21427700000000</v>
      </c>
      <c r="R402">
        <v>78.5</v>
      </c>
      <c r="S402">
        <v>9.6</v>
      </c>
      <c r="T402">
        <v>36.6</v>
      </c>
      <c r="U402">
        <v>328239523</v>
      </c>
      <c r="V402" t="e">
        <v>#REF!</v>
      </c>
      <c r="W402" t="e">
        <v>#REF!</v>
      </c>
    </row>
    <row r="403" spans="1:23" x14ac:dyDescent="0.55000000000000004">
      <c r="A403">
        <v>418</v>
      </c>
      <c r="B403" t="s">
        <v>21</v>
      </c>
      <c r="C403" t="s">
        <v>1498</v>
      </c>
      <c r="D403" t="s">
        <v>149</v>
      </c>
      <c r="E403" t="s">
        <v>865</v>
      </c>
      <c r="F403" t="s">
        <v>1499</v>
      </c>
      <c r="G403" t="s">
        <v>21</v>
      </c>
      <c r="H403" t="b">
        <v>0</v>
      </c>
      <c r="I403" t="s">
        <v>1755</v>
      </c>
      <c r="J403" t="s">
        <v>1500</v>
      </c>
      <c r="K403" t="s">
        <v>61</v>
      </c>
      <c r="L403">
        <v>6100</v>
      </c>
      <c r="M403">
        <v>1943</v>
      </c>
      <c r="N403">
        <v>9</v>
      </c>
      <c r="O403">
        <v>28</v>
      </c>
      <c r="P403">
        <v>112.85</v>
      </c>
      <c r="Q403">
        <v>3845630030824</v>
      </c>
      <c r="R403">
        <v>80.900000000000006</v>
      </c>
      <c r="S403">
        <v>11.5</v>
      </c>
      <c r="T403">
        <v>48.8</v>
      </c>
      <c r="U403">
        <v>83132799</v>
      </c>
      <c r="V403" t="e">
        <v>#REF!</v>
      </c>
      <c r="W403" t="e">
        <v>#REF!</v>
      </c>
    </row>
    <row r="404" spans="1:23" x14ac:dyDescent="0.55000000000000004">
      <c r="A404">
        <v>418</v>
      </c>
      <c r="B404" t="s">
        <v>21</v>
      </c>
      <c r="C404" t="s">
        <v>1501</v>
      </c>
      <c r="D404" t="s">
        <v>149</v>
      </c>
      <c r="E404" t="s">
        <v>865</v>
      </c>
      <c r="F404" t="s">
        <v>1499</v>
      </c>
      <c r="G404" t="s">
        <v>21</v>
      </c>
      <c r="H404" t="b">
        <v>0</v>
      </c>
      <c r="I404" t="s">
        <v>1755</v>
      </c>
      <c r="J404" t="s">
        <v>1500</v>
      </c>
      <c r="K404" t="s">
        <v>1502</v>
      </c>
      <c r="L404">
        <v>6100</v>
      </c>
      <c r="M404">
        <v>1951</v>
      </c>
      <c r="N404">
        <v>1</v>
      </c>
      <c r="O404">
        <v>1</v>
      </c>
      <c r="P404">
        <v>112.85</v>
      </c>
      <c r="Q404">
        <v>3845630030824</v>
      </c>
      <c r="R404">
        <v>80.900000000000006</v>
      </c>
      <c r="S404">
        <v>11.5</v>
      </c>
      <c r="T404">
        <v>48.8</v>
      </c>
      <c r="U404">
        <v>83132799</v>
      </c>
      <c r="V404" t="e">
        <v>#REF!</v>
      </c>
      <c r="W404" t="e">
        <v>#REF!</v>
      </c>
    </row>
    <row r="405" spans="1:23" x14ac:dyDescent="0.55000000000000004">
      <c r="A405">
        <v>425</v>
      </c>
      <c r="B405" t="s">
        <v>257</v>
      </c>
      <c r="C405" t="s">
        <v>1503</v>
      </c>
      <c r="D405" t="s">
        <v>309</v>
      </c>
      <c r="E405" t="s">
        <v>310</v>
      </c>
      <c r="F405" t="s">
        <v>1504</v>
      </c>
      <c r="G405" t="s">
        <v>257</v>
      </c>
      <c r="H405" t="b">
        <v>1</v>
      </c>
      <c r="I405" t="s">
        <v>1755</v>
      </c>
      <c r="J405" t="s">
        <v>1505</v>
      </c>
      <c r="K405" t="s">
        <v>867</v>
      </c>
      <c r="L405">
        <v>6000</v>
      </c>
      <c r="M405">
        <v>1959</v>
      </c>
      <c r="N405">
        <v>2</v>
      </c>
      <c r="O405">
        <v>20</v>
      </c>
      <c r="P405">
        <v>180.75</v>
      </c>
      <c r="Q405">
        <v>1699876578871</v>
      </c>
      <c r="R405">
        <v>72.7</v>
      </c>
      <c r="S405">
        <v>11.4</v>
      </c>
      <c r="T405">
        <v>46.2</v>
      </c>
      <c r="U405">
        <v>144373535</v>
      </c>
      <c r="V405" t="e">
        <v>#REF!</v>
      </c>
      <c r="W405" t="e">
        <v>#REF!</v>
      </c>
    </row>
    <row r="406" spans="1:23" x14ac:dyDescent="0.55000000000000004">
      <c r="A406">
        <v>425</v>
      </c>
      <c r="B406" t="s">
        <v>442</v>
      </c>
      <c r="C406" t="s">
        <v>1506</v>
      </c>
      <c r="D406" t="s">
        <v>30</v>
      </c>
      <c r="E406" t="s">
        <v>359</v>
      </c>
      <c r="F406" t="s">
        <v>445</v>
      </c>
      <c r="G406" t="s">
        <v>442</v>
      </c>
      <c r="H406" t="b">
        <v>1</v>
      </c>
      <c r="I406" t="s">
        <v>1755</v>
      </c>
      <c r="J406" t="s">
        <v>1507</v>
      </c>
      <c r="K406" t="s">
        <v>1508</v>
      </c>
      <c r="L406">
        <v>6000</v>
      </c>
      <c r="M406">
        <v>1938</v>
      </c>
      <c r="N406">
        <v>1</v>
      </c>
      <c r="O406">
        <v>12</v>
      </c>
      <c r="P406">
        <v>117.24</v>
      </c>
      <c r="Q406">
        <v>21427700000000</v>
      </c>
      <c r="R406">
        <v>78.5</v>
      </c>
      <c r="S406">
        <v>9.6</v>
      </c>
      <c r="T406">
        <v>36.6</v>
      </c>
      <c r="U406">
        <v>328239523</v>
      </c>
      <c r="V406" t="e">
        <v>#REF!</v>
      </c>
      <c r="W406" t="e">
        <v>#REF!</v>
      </c>
    </row>
    <row r="407" spans="1:23" x14ac:dyDescent="0.55000000000000004">
      <c r="A407">
        <v>425</v>
      </c>
      <c r="B407" t="s">
        <v>21</v>
      </c>
      <c r="C407" t="s">
        <v>1509</v>
      </c>
      <c r="D407" t="s">
        <v>125</v>
      </c>
      <c r="E407" t="s">
        <v>1510</v>
      </c>
      <c r="F407" t="s">
        <v>1511</v>
      </c>
      <c r="G407" t="s">
        <v>21</v>
      </c>
      <c r="H407" t="b">
        <v>1</v>
      </c>
      <c r="I407" t="s">
        <v>1755</v>
      </c>
      <c r="J407" t="s">
        <v>1512</v>
      </c>
      <c r="K407" t="s">
        <v>220</v>
      </c>
      <c r="L407">
        <v>6000</v>
      </c>
      <c r="M407">
        <v>1949</v>
      </c>
      <c r="N407">
        <v>2</v>
      </c>
      <c r="O407">
        <v>18</v>
      </c>
      <c r="P407">
        <v>116.76</v>
      </c>
      <c r="Q407">
        <v>1736425629520</v>
      </c>
      <c r="R407">
        <v>81.900000000000006</v>
      </c>
      <c r="S407">
        <v>12.8</v>
      </c>
      <c r="T407">
        <v>24.5</v>
      </c>
      <c r="U407">
        <v>36991981</v>
      </c>
      <c r="V407" t="e">
        <v>#REF!</v>
      </c>
      <c r="W407" t="e">
        <v>#REF!</v>
      </c>
    </row>
    <row r="408" spans="1:23" x14ac:dyDescent="0.55000000000000004">
      <c r="A408">
        <v>425</v>
      </c>
      <c r="B408" t="s">
        <v>35</v>
      </c>
      <c r="C408" t="s">
        <v>1513</v>
      </c>
      <c r="D408" t="s">
        <v>30</v>
      </c>
      <c r="E408" t="s">
        <v>1514</v>
      </c>
      <c r="F408" t="s">
        <v>1515</v>
      </c>
      <c r="G408" t="s">
        <v>35</v>
      </c>
      <c r="H408" t="b">
        <v>1</v>
      </c>
      <c r="I408" t="s">
        <v>1755</v>
      </c>
      <c r="J408" t="s">
        <v>1516</v>
      </c>
      <c r="K408" t="s">
        <v>1517</v>
      </c>
      <c r="L408">
        <v>6000</v>
      </c>
      <c r="M408">
        <v>1959</v>
      </c>
      <c r="N408">
        <v>8</v>
      </c>
      <c r="O408">
        <v>26</v>
      </c>
      <c r="P408">
        <v>117.24</v>
      </c>
      <c r="Q408">
        <v>21427700000000</v>
      </c>
      <c r="R408">
        <v>78.5</v>
      </c>
      <c r="S408">
        <v>9.6</v>
      </c>
      <c r="T408">
        <v>36.6</v>
      </c>
      <c r="U408">
        <v>328239523</v>
      </c>
      <c r="V408" t="e">
        <v>#REF!</v>
      </c>
      <c r="W408" t="e">
        <v>#REF!</v>
      </c>
    </row>
    <row r="409" spans="1:23" x14ac:dyDescent="0.55000000000000004">
      <c r="A409">
        <v>425</v>
      </c>
      <c r="B409" t="s">
        <v>21</v>
      </c>
      <c r="C409" t="s">
        <v>1518</v>
      </c>
      <c r="D409" t="s">
        <v>70</v>
      </c>
      <c r="E409" t="s">
        <v>71</v>
      </c>
      <c r="F409" t="s">
        <v>504</v>
      </c>
      <c r="G409" t="s">
        <v>21</v>
      </c>
      <c r="H409" t="b">
        <v>1</v>
      </c>
      <c r="I409" t="s">
        <v>1755</v>
      </c>
      <c r="J409" t="s">
        <v>505</v>
      </c>
      <c r="K409" t="s">
        <v>1519</v>
      </c>
      <c r="L409">
        <v>6000</v>
      </c>
      <c r="M409">
        <v>1958</v>
      </c>
      <c r="N409">
        <v>1</v>
      </c>
      <c r="O409">
        <v>1</v>
      </c>
      <c r="P409">
        <v>180.44</v>
      </c>
      <c r="Q409">
        <v>2611000000000</v>
      </c>
      <c r="R409">
        <v>69.400000000000006</v>
      </c>
      <c r="S409">
        <v>11.2</v>
      </c>
      <c r="T409">
        <v>49.7</v>
      </c>
      <c r="U409">
        <v>1366417754</v>
      </c>
      <c r="V409" t="e">
        <v>#REF!</v>
      </c>
      <c r="W409" t="e">
        <v>#REF!</v>
      </c>
    </row>
    <row r="410" spans="1:23" x14ac:dyDescent="0.55000000000000004">
      <c r="A410">
        <v>425</v>
      </c>
      <c r="B410" t="s">
        <v>68</v>
      </c>
      <c r="C410" t="s">
        <v>1520</v>
      </c>
      <c r="D410" t="s">
        <v>510</v>
      </c>
      <c r="E410" t="s">
        <v>511</v>
      </c>
      <c r="F410" t="s">
        <v>68</v>
      </c>
      <c r="G410" t="s">
        <v>68</v>
      </c>
      <c r="H410" t="b">
        <v>0</v>
      </c>
      <c r="I410" t="s">
        <v>1755</v>
      </c>
      <c r="J410" t="s">
        <v>1521</v>
      </c>
      <c r="K410" t="s">
        <v>1522</v>
      </c>
      <c r="L410">
        <v>6000</v>
      </c>
      <c r="M410">
        <v>1934</v>
      </c>
      <c r="N410">
        <v>11</v>
      </c>
      <c r="O410">
        <v>2</v>
      </c>
      <c r="P410">
        <v>113.27</v>
      </c>
      <c r="Q410">
        <v>543649976166</v>
      </c>
      <c r="R410">
        <v>76.900000000000006</v>
      </c>
      <c r="S410">
        <v>14.9</v>
      </c>
      <c r="T410">
        <v>29.5</v>
      </c>
      <c r="U410">
        <v>69625582</v>
      </c>
      <c r="V410" t="e">
        <v>#REF!</v>
      </c>
      <c r="W410" t="e">
        <v>#REF!</v>
      </c>
    </row>
    <row r="411" spans="1:23" x14ac:dyDescent="0.55000000000000004">
      <c r="A411">
        <v>425</v>
      </c>
      <c r="B411" t="s">
        <v>46</v>
      </c>
      <c r="C411" t="s">
        <v>1523</v>
      </c>
      <c r="D411" t="s">
        <v>640</v>
      </c>
      <c r="E411" t="s">
        <v>1463</v>
      </c>
      <c r="F411" t="s">
        <v>249</v>
      </c>
      <c r="G411" t="s">
        <v>46</v>
      </c>
      <c r="H411" t="b">
        <v>1</v>
      </c>
      <c r="I411" t="s">
        <v>1755</v>
      </c>
      <c r="J411" t="s">
        <v>1524</v>
      </c>
      <c r="K411" t="s">
        <v>1525</v>
      </c>
      <c r="L411">
        <v>6000</v>
      </c>
      <c r="M411">
        <v>1930</v>
      </c>
      <c r="N411">
        <v>10</v>
      </c>
      <c r="O411">
        <v>22</v>
      </c>
      <c r="P411">
        <v>108.15</v>
      </c>
      <c r="Q411">
        <v>395098666122</v>
      </c>
      <c r="R411">
        <v>82.8</v>
      </c>
      <c r="S411">
        <v>23.1</v>
      </c>
      <c r="T411">
        <v>25.3</v>
      </c>
      <c r="U411">
        <v>9053300</v>
      </c>
      <c r="V411" t="e">
        <v>#REF!</v>
      </c>
      <c r="W411" t="e">
        <v>#REF!</v>
      </c>
    </row>
    <row r="412" spans="1:23" x14ac:dyDescent="0.55000000000000004">
      <c r="A412">
        <v>425</v>
      </c>
      <c r="B412" t="s">
        <v>46</v>
      </c>
      <c r="C412" t="s">
        <v>1526</v>
      </c>
      <c r="D412" t="s">
        <v>30</v>
      </c>
      <c r="E412" t="s">
        <v>800</v>
      </c>
      <c r="F412" t="s">
        <v>249</v>
      </c>
      <c r="G412" t="s">
        <v>46</v>
      </c>
      <c r="H412" t="b">
        <v>1</v>
      </c>
      <c r="I412" t="s">
        <v>1755</v>
      </c>
      <c r="J412" t="s">
        <v>1527</v>
      </c>
      <c r="K412" t="s">
        <v>61</v>
      </c>
      <c r="L412">
        <v>6000</v>
      </c>
      <c r="M412">
        <v>1946</v>
      </c>
      <c r="N412">
        <v>7</v>
      </c>
      <c r="O412">
        <v>4</v>
      </c>
      <c r="P412">
        <v>117.24</v>
      </c>
      <c r="Q412">
        <v>21427700000000</v>
      </c>
      <c r="R412">
        <v>78.5</v>
      </c>
      <c r="S412">
        <v>9.6</v>
      </c>
      <c r="T412">
        <v>36.6</v>
      </c>
      <c r="U412">
        <v>328239523</v>
      </c>
      <c r="V412" t="e">
        <v>#REF!</v>
      </c>
      <c r="W412" t="e">
        <v>#REF!</v>
      </c>
    </row>
    <row r="413" spans="1:23" x14ac:dyDescent="0.55000000000000004">
      <c r="A413">
        <v>425</v>
      </c>
      <c r="B413" t="s">
        <v>35</v>
      </c>
      <c r="C413" t="s">
        <v>1528</v>
      </c>
      <c r="D413" t="s">
        <v>30</v>
      </c>
      <c r="E413" t="s">
        <v>1263</v>
      </c>
      <c r="F413" t="s">
        <v>1529</v>
      </c>
      <c r="G413" t="s">
        <v>35</v>
      </c>
      <c r="H413" t="b">
        <v>1</v>
      </c>
      <c r="I413" t="s">
        <v>1755</v>
      </c>
      <c r="J413" t="s">
        <v>1530</v>
      </c>
      <c r="K413" t="s">
        <v>129</v>
      </c>
      <c r="L413">
        <v>6000</v>
      </c>
      <c r="M413">
        <v>1951</v>
      </c>
      <c r="N413">
        <v>7</v>
      </c>
      <c r="O413">
        <v>2</v>
      </c>
      <c r="P413">
        <v>117.24</v>
      </c>
      <c r="Q413">
        <v>21427700000000</v>
      </c>
      <c r="R413">
        <v>78.5</v>
      </c>
      <c r="S413">
        <v>9.6</v>
      </c>
      <c r="T413">
        <v>36.6</v>
      </c>
      <c r="U413">
        <v>328239523</v>
      </c>
      <c r="V413" t="e">
        <v>#REF!</v>
      </c>
      <c r="W413" t="e">
        <v>#REF!</v>
      </c>
    </row>
    <row r="414" spans="1:23" x14ac:dyDescent="0.55000000000000004">
      <c r="A414">
        <v>425</v>
      </c>
      <c r="B414" t="s">
        <v>21</v>
      </c>
      <c r="C414" t="s">
        <v>1531</v>
      </c>
      <c r="D414" t="s">
        <v>30</v>
      </c>
      <c r="E414" t="s">
        <v>1532</v>
      </c>
      <c r="F414" t="s">
        <v>151</v>
      </c>
      <c r="G414" t="s">
        <v>21</v>
      </c>
      <c r="H414" t="b">
        <v>1</v>
      </c>
      <c r="I414" t="s">
        <v>1755</v>
      </c>
      <c r="J414" t="s">
        <v>1533</v>
      </c>
      <c r="K414" t="s">
        <v>1534</v>
      </c>
      <c r="L414">
        <v>6000</v>
      </c>
      <c r="M414">
        <v>1937</v>
      </c>
      <c r="N414">
        <v>9</v>
      </c>
      <c r="O414">
        <v>8</v>
      </c>
      <c r="P414">
        <v>117.24</v>
      </c>
      <c r="Q414">
        <v>21427700000000</v>
      </c>
      <c r="R414">
        <v>78.5</v>
      </c>
      <c r="S414">
        <v>9.6</v>
      </c>
      <c r="T414">
        <v>36.6</v>
      </c>
      <c r="U414">
        <v>328239523</v>
      </c>
      <c r="V414" t="e">
        <v>#REF!</v>
      </c>
      <c r="W414" t="e">
        <v>#REF!</v>
      </c>
    </row>
    <row r="415" spans="1:23" x14ac:dyDescent="0.55000000000000004">
      <c r="A415">
        <v>437</v>
      </c>
      <c r="B415" t="s">
        <v>442</v>
      </c>
      <c r="C415" t="s">
        <v>1535</v>
      </c>
      <c r="D415" t="s">
        <v>98</v>
      </c>
      <c r="E415" t="s">
        <v>630</v>
      </c>
      <c r="F415" t="s">
        <v>445</v>
      </c>
      <c r="G415" t="s">
        <v>442</v>
      </c>
      <c r="H415" t="b">
        <v>1</v>
      </c>
      <c r="I415" t="s">
        <v>1755</v>
      </c>
      <c r="J415" t="s">
        <v>1536</v>
      </c>
      <c r="K415" t="s">
        <v>1537</v>
      </c>
      <c r="L415">
        <v>5900</v>
      </c>
      <c r="M415">
        <v>1963</v>
      </c>
      <c r="N415">
        <v>1</v>
      </c>
      <c r="O415">
        <v>1</v>
      </c>
      <c r="P415">
        <v>125.08</v>
      </c>
      <c r="Q415">
        <v>19910000000000</v>
      </c>
      <c r="R415">
        <v>77</v>
      </c>
      <c r="S415">
        <v>9.4</v>
      </c>
      <c r="T415">
        <v>59.2</v>
      </c>
      <c r="U415">
        <v>1397715000</v>
      </c>
      <c r="V415" t="e">
        <v>#REF!</v>
      </c>
      <c r="W415" t="e">
        <v>#REF!</v>
      </c>
    </row>
    <row r="416" spans="1:23" x14ac:dyDescent="0.55000000000000004">
      <c r="A416">
        <v>437</v>
      </c>
      <c r="B416" t="s">
        <v>68</v>
      </c>
      <c r="C416" t="s">
        <v>1538</v>
      </c>
      <c r="D416" t="s">
        <v>510</v>
      </c>
      <c r="E416" t="s">
        <v>511</v>
      </c>
      <c r="F416" t="s">
        <v>68</v>
      </c>
      <c r="G416" t="s">
        <v>68</v>
      </c>
      <c r="H416" t="b">
        <v>0</v>
      </c>
      <c r="I416" t="s">
        <v>1755</v>
      </c>
      <c r="J416" t="s">
        <v>1539</v>
      </c>
      <c r="K416" t="s">
        <v>1540</v>
      </c>
      <c r="L416">
        <v>5900</v>
      </c>
      <c r="M416">
        <v>1930</v>
      </c>
      <c r="N416">
        <v>4</v>
      </c>
      <c r="O416">
        <v>1</v>
      </c>
      <c r="P416">
        <v>113.27</v>
      </c>
      <c r="Q416">
        <v>543649976166</v>
      </c>
      <c r="R416">
        <v>76.900000000000006</v>
      </c>
      <c r="S416">
        <v>14.9</v>
      </c>
      <c r="T416">
        <v>29.5</v>
      </c>
      <c r="U416">
        <v>69625582</v>
      </c>
      <c r="V416" t="e">
        <v>#REF!</v>
      </c>
      <c r="W416" t="e">
        <v>#REF!</v>
      </c>
    </row>
    <row r="417" spans="1:23" x14ac:dyDescent="0.55000000000000004">
      <c r="A417">
        <v>437</v>
      </c>
      <c r="B417" t="s">
        <v>46</v>
      </c>
      <c r="C417" t="s">
        <v>1541</v>
      </c>
      <c r="D417" t="s">
        <v>30</v>
      </c>
      <c r="E417" t="s">
        <v>1542</v>
      </c>
      <c r="F417" t="s">
        <v>192</v>
      </c>
      <c r="G417" t="s">
        <v>46</v>
      </c>
      <c r="H417" t="b">
        <v>1</v>
      </c>
      <c r="I417" t="s">
        <v>1755</v>
      </c>
      <c r="J417" t="s">
        <v>1543</v>
      </c>
      <c r="K417" t="s">
        <v>627</v>
      </c>
      <c r="L417">
        <v>5900</v>
      </c>
      <c r="M417">
        <v>1961</v>
      </c>
      <c r="N417">
        <v>4</v>
      </c>
      <c r="O417">
        <v>23</v>
      </c>
      <c r="P417">
        <v>117.24</v>
      </c>
      <c r="Q417">
        <v>21427700000000</v>
      </c>
      <c r="R417">
        <v>78.5</v>
      </c>
      <c r="S417">
        <v>9.6</v>
      </c>
      <c r="T417">
        <v>36.6</v>
      </c>
      <c r="U417">
        <v>328239523</v>
      </c>
      <c r="V417" t="e">
        <v>#REF!</v>
      </c>
      <c r="W417" t="e">
        <v>#REF!</v>
      </c>
    </row>
    <row r="418" spans="1:23" x14ac:dyDescent="0.55000000000000004">
      <c r="A418">
        <v>437</v>
      </c>
      <c r="B418" t="s">
        <v>46</v>
      </c>
      <c r="C418" t="s">
        <v>1544</v>
      </c>
      <c r="D418" t="s">
        <v>30</v>
      </c>
      <c r="E418" t="s">
        <v>800</v>
      </c>
      <c r="F418" t="s">
        <v>1545</v>
      </c>
      <c r="G418" t="s">
        <v>46</v>
      </c>
      <c r="H418" t="b">
        <v>1</v>
      </c>
      <c r="I418" t="s">
        <v>1755</v>
      </c>
      <c r="J418" t="s">
        <v>1546</v>
      </c>
      <c r="K418" t="s">
        <v>1547</v>
      </c>
      <c r="L418">
        <v>5900</v>
      </c>
      <c r="M418">
        <v>1960</v>
      </c>
      <c r="N418">
        <v>10</v>
      </c>
      <c r="O418">
        <v>12</v>
      </c>
      <c r="P418">
        <v>117.24</v>
      </c>
      <c r="Q418">
        <v>21427700000000</v>
      </c>
      <c r="R418">
        <v>78.5</v>
      </c>
      <c r="S418">
        <v>9.6</v>
      </c>
      <c r="T418">
        <v>36.6</v>
      </c>
      <c r="U418">
        <v>328239523</v>
      </c>
      <c r="V418" t="e">
        <v>#REF!</v>
      </c>
      <c r="W418" t="e">
        <v>#REF!</v>
      </c>
    </row>
    <row r="419" spans="1:23" x14ac:dyDescent="0.55000000000000004">
      <c r="A419">
        <v>437</v>
      </c>
      <c r="B419" t="s">
        <v>96</v>
      </c>
      <c r="C419" t="s">
        <v>1548</v>
      </c>
      <c r="D419" t="s">
        <v>98</v>
      </c>
      <c r="E419" t="s">
        <v>231</v>
      </c>
      <c r="F419" t="s">
        <v>1549</v>
      </c>
      <c r="G419" t="s">
        <v>96</v>
      </c>
      <c r="H419" t="b">
        <v>0</v>
      </c>
      <c r="I419" t="s">
        <v>1755</v>
      </c>
      <c r="J419" t="s">
        <v>1550</v>
      </c>
      <c r="K419" t="s">
        <v>1551</v>
      </c>
      <c r="L419">
        <v>5900</v>
      </c>
      <c r="M419">
        <v>1957</v>
      </c>
      <c r="N419">
        <v>1</v>
      </c>
      <c r="O419">
        <v>15</v>
      </c>
      <c r="P419">
        <v>125.08</v>
      </c>
      <c r="Q419">
        <v>19910000000000</v>
      </c>
      <c r="R419">
        <v>77</v>
      </c>
      <c r="S419">
        <v>9.4</v>
      </c>
      <c r="T419">
        <v>59.2</v>
      </c>
      <c r="U419">
        <v>1397715000</v>
      </c>
      <c r="V419" t="e">
        <v>#REF!</v>
      </c>
      <c r="W419" t="e">
        <v>#REF!</v>
      </c>
    </row>
    <row r="420" spans="1:23" x14ac:dyDescent="0.55000000000000004">
      <c r="A420">
        <v>442</v>
      </c>
      <c r="B420" t="s">
        <v>46</v>
      </c>
      <c r="C420" t="s">
        <v>1552</v>
      </c>
      <c r="D420" t="s">
        <v>30</v>
      </c>
      <c r="E420" t="s">
        <v>191</v>
      </c>
      <c r="F420" t="s">
        <v>772</v>
      </c>
      <c r="G420" t="s">
        <v>46</v>
      </c>
      <c r="H420" t="b">
        <v>1</v>
      </c>
      <c r="I420" t="s">
        <v>1755</v>
      </c>
      <c r="J420" t="s">
        <v>1553</v>
      </c>
      <c r="K420" t="s">
        <v>1554</v>
      </c>
      <c r="L420">
        <v>5800</v>
      </c>
      <c r="M420">
        <v>1964</v>
      </c>
      <c r="N420">
        <v>12</v>
      </c>
      <c r="O420">
        <v>29</v>
      </c>
      <c r="P420">
        <v>117.24</v>
      </c>
      <c r="Q420">
        <v>21427700000000</v>
      </c>
      <c r="R420">
        <v>78.5</v>
      </c>
      <c r="S420">
        <v>9.6</v>
      </c>
      <c r="T420">
        <v>36.6</v>
      </c>
      <c r="U420">
        <v>328239523</v>
      </c>
      <c r="V420" t="e">
        <v>#REF!</v>
      </c>
      <c r="W420" t="e">
        <v>#REF!</v>
      </c>
    </row>
    <row r="421" spans="1:23" x14ac:dyDescent="0.55000000000000004">
      <c r="A421">
        <v>442</v>
      </c>
      <c r="B421" t="s">
        <v>331</v>
      </c>
      <c r="C421" t="s">
        <v>1555</v>
      </c>
      <c r="D421" t="s">
        <v>1160</v>
      </c>
      <c r="E421" t="s">
        <v>1556</v>
      </c>
      <c r="F421" t="s">
        <v>525</v>
      </c>
      <c r="G421" t="s">
        <v>331</v>
      </c>
      <c r="H421" t="b">
        <v>0</v>
      </c>
      <c r="I421" t="s">
        <v>1755</v>
      </c>
      <c r="J421" t="s">
        <v>1557</v>
      </c>
      <c r="K421" t="s">
        <v>1558</v>
      </c>
      <c r="L421">
        <v>5800</v>
      </c>
      <c r="M421">
        <v>1947</v>
      </c>
      <c r="N421">
        <v>10</v>
      </c>
      <c r="O421">
        <v>25</v>
      </c>
      <c r="P421">
        <v>110.35</v>
      </c>
      <c r="Q421">
        <v>348078018464</v>
      </c>
      <c r="R421">
        <v>81</v>
      </c>
      <c r="S421">
        <v>32.4</v>
      </c>
      <c r="T421">
        <v>23.8</v>
      </c>
      <c r="U421">
        <v>5818553</v>
      </c>
      <c r="V421" t="e">
        <v>#REF!</v>
      </c>
      <c r="W421" t="e">
        <v>#REF!</v>
      </c>
    </row>
    <row r="422" spans="1:23" x14ac:dyDescent="0.55000000000000004">
      <c r="A422">
        <v>442</v>
      </c>
      <c r="B422" t="s">
        <v>331</v>
      </c>
      <c r="C422" t="s">
        <v>1559</v>
      </c>
      <c r="D422" t="s">
        <v>30</v>
      </c>
      <c r="E422" t="s">
        <v>800</v>
      </c>
      <c r="F422" t="s">
        <v>495</v>
      </c>
      <c r="G422" t="s">
        <v>331</v>
      </c>
      <c r="H422" t="b">
        <v>1</v>
      </c>
      <c r="I422" t="s">
        <v>1755</v>
      </c>
      <c r="J422" t="s">
        <v>1560</v>
      </c>
      <c r="K422" t="s">
        <v>1016</v>
      </c>
      <c r="L422">
        <v>5800</v>
      </c>
      <c r="M422">
        <v>1952</v>
      </c>
      <c r="N422">
        <v>7</v>
      </c>
      <c r="O422">
        <v>29</v>
      </c>
      <c r="P422">
        <v>117.24</v>
      </c>
      <c r="Q422">
        <v>21427700000000</v>
      </c>
      <c r="R422">
        <v>78.5</v>
      </c>
      <c r="S422">
        <v>9.6</v>
      </c>
      <c r="T422">
        <v>36.6</v>
      </c>
      <c r="U422">
        <v>328239523</v>
      </c>
      <c r="V422" t="e">
        <v>#REF!</v>
      </c>
      <c r="W422" t="e">
        <v>#REF!</v>
      </c>
    </row>
    <row r="423" spans="1:23" x14ac:dyDescent="0.55000000000000004">
      <c r="A423">
        <v>445</v>
      </c>
      <c r="B423" t="s">
        <v>257</v>
      </c>
      <c r="C423" t="s">
        <v>1561</v>
      </c>
      <c r="D423" t="s">
        <v>1562</v>
      </c>
      <c r="E423" t="s">
        <v>1563</v>
      </c>
      <c r="F423" t="s">
        <v>1564</v>
      </c>
      <c r="G423" t="s">
        <v>257</v>
      </c>
      <c r="H423" t="b">
        <v>1</v>
      </c>
      <c r="I423" t="s">
        <v>1755</v>
      </c>
      <c r="J423" t="s">
        <v>1565</v>
      </c>
      <c r="K423" t="s">
        <v>1566</v>
      </c>
      <c r="L423">
        <v>5700</v>
      </c>
      <c r="M423">
        <v>1966</v>
      </c>
      <c r="N423">
        <v>9</v>
      </c>
      <c r="O423">
        <v>21</v>
      </c>
      <c r="P423">
        <v>281.66000000000003</v>
      </c>
      <c r="Q423">
        <v>153781069118</v>
      </c>
      <c r="R423">
        <v>71.599999999999994</v>
      </c>
      <c r="S423">
        <v>20.100000000000001</v>
      </c>
      <c r="T423">
        <v>45.2</v>
      </c>
      <c r="U423">
        <v>44385155</v>
      </c>
      <c r="V423" t="e">
        <v>#REF!</v>
      </c>
      <c r="W423" t="e">
        <v>#REF!</v>
      </c>
    </row>
    <row r="424" spans="1:23" x14ac:dyDescent="0.55000000000000004">
      <c r="A424">
        <v>445</v>
      </c>
      <c r="B424" t="s">
        <v>331</v>
      </c>
      <c r="C424" t="s">
        <v>1567</v>
      </c>
      <c r="D424" t="s">
        <v>30</v>
      </c>
      <c r="E424" t="s">
        <v>951</v>
      </c>
      <c r="F424" t="s">
        <v>1283</v>
      </c>
      <c r="G424" t="s">
        <v>331</v>
      </c>
      <c r="H424" t="b">
        <v>1</v>
      </c>
      <c r="I424" t="s">
        <v>1755</v>
      </c>
      <c r="J424" t="s">
        <v>1568</v>
      </c>
      <c r="K424" t="s">
        <v>178</v>
      </c>
      <c r="L424">
        <v>5700</v>
      </c>
      <c r="M424">
        <v>1934</v>
      </c>
      <c r="N424">
        <v>9</v>
      </c>
      <c r="O424">
        <v>15</v>
      </c>
      <c r="P424">
        <v>117.24</v>
      </c>
      <c r="Q424">
        <v>21427700000000</v>
      </c>
      <c r="R424">
        <v>78.5</v>
      </c>
      <c r="S424">
        <v>9.6</v>
      </c>
      <c r="T424">
        <v>36.6</v>
      </c>
      <c r="U424">
        <v>328239523</v>
      </c>
      <c r="V424" t="e">
        <v>#REF!</v>
      </c>
      <c r="W424" t="e">
        <v>#REF!</v>
      </c>
    </row>
    <row r="425" spans="1:23" x14ac:dyDescent="0.55000000000000004">
      <c r="A425">
        <v>445</v>
      </c>
      <c r="B425" t="s">
        <v>276</v>
      </c>
      <c r="C425" t="s">
        <v>1569</v>
      </c>
      <c r="D425" t="s">
        <v>125</v>
      </c>
      <c r="E425" t="s">
        <v>1570</v>
      </c>
      <c r="F425" t="s">
        <v>383</v>
      </c>
      <c r="G425" t="s">
        <v>276</v>
      </c>
      <c r="H425" t="b">
        <v>0</v>
      </c>
      <c r="I425" t="s">
        <v>1755</v>
      </c>
      <c r="J425" t="s">
        <v>1571</v>
      </c>
      <c r="K425" t="s">
        <v>1111</v>
      </c>
      <c r="L425">
        <v>5700</v>
      </c>
      <c r="M425">
        <v>1930</v>
      </c>
      <c r="N425">
        <v>1</v>
      </c>
      <c r="O425">
        <v>1</v>
      </c>
      <c r="P425">
        <v>116.76</v>
      </c>
      <c r="Q425">
        <v>1736425629520</v>
      </c>
      <c r="R425">
        <v>81.900000000000006</v>
      </c>
      <c r="S425">
        <v>12.8</v>
      </c>
      <c r="T425">
        <v>24.5</v>
      </c>
      <c r="U425">
        <v>36991981</v>
      </c>
      <c r="V425" t="e">
        <v>#REF!</v>
      </c>
      <c r="W425" t="e">
        <v>#REF!</v>
      </c>
    </row>
    <row r="426" spans="1:23" x14ac:dyDescent="0.55000000000000004">
      <c r="A426">
        <v>445</v>
      </c>
      <c r="B426" t="s">
        <v>442</v>
      </c>
      <c r="C426" t="s">
        <v>1572</v>
      </c>
      <c r="D426" t="s">
        <v>476</v>
      </c>
      <c r="E426" t="s">
        <v>477</v>
      </c>
      <c r="F426" t="s">
        <v>1175</v>
      </c>
      <c r="G426" t="s">
        <v>442</v>
      </c>
      <c r="H426" t="b">
        <v>0</v>
      </c>
      <c r="I426" t="s">
        <v>1755</v>
      </c>
      <c r="J426" t="s">
        <v>1573</v>
      </c>
      <c r="K426" t="s">
        <v>1574</v>
      </c>
      <c r="L426">
        <v>5700</v>
      </c>
      <c r="M426">
        <v>1951</v>
      </c>
      <c r="N426">
        <v>8</v>
      </c>
      <c r="O426">
        <v>5</v>
      </c>
      <c r="P426">
        <v>110.51</v>
      </c>
      <c r="Q426">
        <v>530832908738</v>
      </c>
      <c r="R426">
        <v>82.5</v>
      </c>
      <c r="S426">
        <v>27.9</v>
      </c>
      <c r="T426">
        <v>49.1</v>
      </c>
      <c r="U426">
        <v>10285453</v>
      </c>
      <c r="V426" t="e">
        <v>#REF!</v>
      </c>
      <c r="W426" t="e">
        <v>#REF!</v>
      </c>
    </row>
    <row r="427" spans="1:23" x14ac:dyDescent="0.55000000000000004">
      <c r="A427">
        <v>445</v>
      </c>
      <c r="B427" t="s">
        <v>555</v>
      </c>
      <c r="C427" t="s">
        <v>1575</v>
      </c>
      <c r="D427" t="s">
        <v>160</v>
      </c>
      <c r="E427" t="s">
        <v>1576</v>
      </c>
      <c r="F427" t="s">
        <v>1152</v>
      </c>
      <c r="G427" t="s">
        <v>555</v>
      </c>
      <c r="H427" t="b">
        <v>0</v>
      </c>
      <c r="I427" t="s">
        <v>1755</v>
      </c>
      <c r="J427" t="s">
        <v>1577</v>
      </c>
      <c r="K427" t="s">
        <v>287</v>
      </c>
      <c r="L427">
        <v>5700</v>
      </c>
      <c r="M427">
        <v>1945</v>
      </c>
      <c r="N427">
        <v>12</v>
      </c>
      <c r="O427">
        <v>17</v>
      </c>
      <c r="P427">
        <v>99.55</v>
      </c>
      <c r="Q427">
        <v>703082435360</v>
      </c>
      <c r="R427">
        <v>83.6</v>
      </c>
      <c r="S427">
        <v>10.1</v>
      </c>
      <c r="T427">
        <v>28.8</v>
      </c>
      <c r="U427">
        <v>8574832</v>
      </c>
      <c r="V427" t="e">
        <v>#REF!</v>
      </c>
      <c r="W427" t="e">
        <v>#REF!</v>
      </c>
    </row>
    <row r="428" spans="1:23" x14ac:dyDescent="0.55000000000000004">
      <c r="A428">
        <v>445</v>
      </c>
      <c r="B428" t="s">
        <v>46</v>
      </c>
      <c r="C428" t="s">
        <v>1578</v>
      </c>
      <c r="D428" t="s">
        <v>30</v>
      </c>
      <c r="E428" t="s">
        <v>58</v>
      </c>
      <c r="F428" t="s">
        <v>249</v>
      </c>
      <c r="G428" t="s">
        <v>46</v>
      </c>
      <c r="H428" t="b">
        <v>0</v>
      </c>
      <c r="I428" t="s">
        <v>1755</v>
      </c>
      <c r="J428" t="s">
        <v>1579</v>
      </c>
      <c r="K428" t="s">
        <v>427</v>
      </c>
      <c r="L428">
        <v>5700</v>
      </c>
      <c r="M428">
        <v>1971</v>
      </c>
      <c r="N428">
        <v>11</v>
      </c>
      <c r="O428">
        <v>2</v>
      </c>
      <c r="P428">
        <v>117.24</v>
      </c>
      <c r="Q428">
        <v>21427700000000</v>
      </c>
      <c r="R428">
        <v>78.5</v>
      </c>
      <c r="S428">
        <v>9.6</v>
      </c>
      <c r="T428">
        <v>36.6</v>
      </c>
      <c r="U428">
        <v>328239523</v>
      </c>
      <c r="V428" t="e">
        <v>#REF!</v>
      </c>
      <c r="W428" t="e">
        <v>#REF!</v>
      </c>
    </row>
    <row r="429" spans="1:23" x14ac:dyDescent="0.55000000000000004">
      <c r="A429">
        <v>445</v>
      </c>
      <c r="B429" t="s">
        <v>46</v>
      </c>
      <c r="C429" t="s">
        <v>1580</v>
      </c>
      <c r="D429" t="s">
        <v>30</v>
      </c>
      <c r="E429" t="s">
        <v>1581</v>
      </c>
      <c r="F429" t="s">
        <v>249</v>
      </c>
      <c r="G429" t="s">
        <v>46</v>
      </c>
      <c r="H429" t="b">
        <v>0</v>
      </c>
      <c r="I429" t="s">
        <v>1755</v>
      </c>
      <c r="J429" t="s">
        <v>1579</v>
      </c>
      <c r="K429" t="s">
        <v>1582</v>
      </c>
      <c r="L429">
        <v>5700</v>
      </c>
      <c r="M429">
        <v>1964</v>
      </c>
      <c r="N429">
        <v>4</v>
      </c>
      <c r="O429">
        <v>1</v>
      </c>
      <c r="P429">
        <v>117.24</v>
      </c>
      <c r="Q429">
        <v>21427700000000</v>
      </c>
      <c r="R429">
        <v>78.5</v>
      </c>
      <c r="S429">
        <v>9.6</v>
      </c>
      <c r="T429">
        <v>36.6</v>
      </c>
      <c r="U429">
        <v>328239523</v>
      </c>
      <c r="V429" t="e">
        <v>#REF!</v>
      </c>
      <c r="W429" t="e">
        <v>#REF!</v>
      </c>
    </row>
    <row r="430" spans="1:23" x14ac:dyDescent="0.55000000000000004">
      <c r="A430">
        <v>445</v>
      </c>
      <c r="B430" t="s">
        <v>46</v>
      </c>
      <c r="C430" t="s">
        <v>1583</v>
      </c>
      <c r="D430" t="s">
        <v>30</v>
      </c>
      <c r="E430" t="s">
        <v>58</v>
      </c>
      <c r="F430" t="s">
        <v>249</v>
      </c>
      <c r="G430" t="s">
        <v>46</v>
      </c>
      <c r="H430" t="b">
        <v>0</v>
      </c>
      <c r="I430" t="s">
        <v>1755</v>
      </c>
      <c r="J430" t="s">
        <v>1579</v>
      </c>
      <c r="K430" t="s">
        <v>502</v>
      </c>
      <c r="L430">
        <v>5700</v>
      </c>
      <c r="M430">
        <v>1966</v>
      </c>
      <c r="N430">
        <v>8</v>
      </c>
      <c r="O430">
        <v>12</v>
      </c>
      <c r="P430">
        <v>117.24</v>
      </c>
      <c r="Q430">
        <v>21427700000000</v>
      </c>
      <c r="R430">
        <v>78.5</v>
      </c>
      <c r="S430">
        <v>9.6</v>
      </c>
      <c r="T430">
        <v>36.6</v>
      </c>
      <c r="U430">
        <v>328239523</v>
      </c>
      <c r="V430" t="e">
        <v>#REF!</v>
      </c>
      <c r="W430" t="e">
        <v>#REF!</v>
      </c>
    </row>
    <row r="431" spans="1:23" x14ac:dyDescent="0.55000000000000004">
      <c r="A431">
        <v>455</v>
      </c>
      <c r="B431" t="s">
        <v>276</v>
      </c>
      <c r="C431" t="s">
        <v>1584</v>
      </c>
      <c r="D431" t="s">
        <v>30</v>
      </c>
      <c r="E431" t="s">
        <v>567</v>
      </c>
      <c r="F431" t="s">
        <v>1585</v>
      </c>
      <c r="G431" t="s">
        <v>276</v>
      </c>
      <c r="H431" t="b">
        <v>0</v>
      </c>
      <c r="I431" t="s">
        <v>1755</v>
      </c>
      <c r="J431" t="s">
        <v>1586</v>
      </c>
      <c r="K431" t="s">
        <v>1587</v>
      </c>
      <c r="L431">
        <v>5600</v>
      </c>
      <c r="M431">
        <v>1943</v>
      </c>
      <c r="N431">
        <v>4</v>
      </c>
      <c r="O431">
        <v>6</v>
      </c>
      <c r="P431">
        <v>117.24</v>
      </c>
      <c r="Q431">
        <v>21427700000000</v>
      </c>
      <c r="R431">
        <v>78.5</v>
      </c>
      <c r="S431">
        <v>9.6</v>
      </c>
      <c r="T431">
        <v>36.6</v>
      </c>
      <c r="U431">
        <v>328239523</v>
      </c>
      <c r="V431" t="e">
        <v>#REF!</v>
      </c>
      <c r="W431" t="e">
        <v>#REF!</v>
      </c>
    </row>
    <row r="432" spans="1:23" x14ac:dyDescent="0.55000000000000004">
      <c r="A432">
        <v>455</v>
      </c>
      <c r="B432" t="s">
        <v>158</v>
      </c>
      <c r="C432" t="s">
        <v>1588</v>
      </c>
      <c r="D432" t="s">
        <v>98</v>
      </c>
      <c r="E432" t="s">
        <v>231</v>
      </c>
      <c r="F432" t="s">
        <v>363</v>
      </c>
      <c r="G432" t="s">
        <v>158</v>
      </c>
      <c r="H432" t="b">
        <v>1</v>
      </c>
      <c r="I432" t="s">
        <v>1755</v>
      </c>
      <c r="J432" t="s">
        <v>1589</v>
      </c>
      <c r="K432" t="s">
        <v>1590</v>
      </c>
      <c r="L432">
        <v>5600</v>
      </c>
      <c r="M432">
        <v>1970</v>
      </c>
      <c r="N432">
        <v>12</v>
      </c>
      <c r="O432">
        <v>1</v>
      </c>
      <c r="P432">
        <v>125.08</v>
      </c>
      <c r="Q432">
        <v>19910000000000</v>
      </c>
      <c r="R432">
        <v>77</v>
      </c>
      <c r="S432">
        <v>9.4</v>
      </c>
      <c r="T432">
        <v>59.2</v>
      </c>
      <c r="U432">
        <v>1397715000</v>
      </c>
      <c r="V432" t="e">
        <v>#REF!</v>
      </c>
      <c r="W432" t="e">
        <v>#REF!</v>
      </c>
    </row>
    <row r="433" spans="1:23" x14ac:dyDescent="0.55000000000000004">
      <c r="A433">
        <v>455</v>
      </c>
      <c r="B433" t="s">
        <v>28</v>
      </c>
      <c r="C433" t="s">
        <v>1591</v>
      </c>
      <c r="D433" t="s">
        <v>70</v>
      </c>
      <c r="E433" t="s">
        <v>272</v>
      </c>
      <c r="F433" t="s">
        <v>1592</v>
      </c>
      <c r="G433" t="s">
        <v>28</v>
      </c>
      <c r="H433" t="b">
        <v>0</v>
      </c>
      <c r="I433" t="s">
        <v>1755</v>
      </c>
      <c r="J433" t="s">
        <v>1593</v>
      </c>
      <c r="K433" t="s">
        <v>1594</v>
      </c>
      <c r="L433">
        <v>5600</v>
      </c>
      <c r="M433">
        <v>1942</v>
      </c>
      <c r="N433">
        <v>3</v>
      </c>
      <c r="O433">
        <v>5</v>
      </c>
      <c r="P433">
        <v>180.44</v>
      </c>
      <c r="Q433">
        <v>2611000000000</v>
      </c>
      <c r="R433">
        <v>69.400000000000006</v>
      </c>
      <c r="S433">
        <v>11.2</v>
      </c>
      <c r="T433">
        <v>49.7</v>
      </c>
      <c r="U433">
        <v>1366417754</v>
      </c>
      <c r="V433" t="e">
        <v>#REF!</v>
      </c>
      <c r="W433" t="e">
        <v>#REF!</v>
      </c>
    </row>
    <row r="434" spans="1:23" x14ac:dyDescent="0.55000000000000004">
      <c r="A434">
        <v>455</v>
      </c>
      <c r="B434" t="s">
        <v>46</v>
      </c>
      <c r="C434" t="s">
        <v>1595</v>
      </c>
      <c r="D434" t="s">
        <v>30</v>
      </c>
      <c r="E434" t="s">
        <v>1596</v>
      </c>
      <c r="F434" t="s">
        <v>249</v>
      </c>
      <c r="G434" t="s">
        <v>46</v>
      </c>
      <c r="H434" t="b">
        <v>1</v>
      </c>
      <c r="I434" t="s">
        <v>1755</v>
      </c>
      <c r="J434" t="s">
        <v>1597</v>
      </c>
      <c r="K434" t="s">
        <v>194</v>
      </c>
      <c r="L434">
        <v>5600</v>
      </c>
      <c r="M434">
        <v>1935</v>
      </c>
      <c r="N434">
        <v>9</v>
      </c>
      <c r="O434">
        <v>16</v>
      </c>
      <c r="P434">
        <v>117.24</v>
      </c>
      <c r="Q434">
        <v>21427700000000</v>
      </c>
      <c r="R434">
        <v>78.5</v>
      </c>
      <c r="S434">
        <v>9.6</v>
      </c>
      <c r="T434">
        <v>36.6</v>
      </c>
      <c r="U434">
        <v>328239523</v>
      </c>
      <c r="V434" t="e">
        <v>#REF!</v>
      </c>
      <c r="W434" t="e">
        <v>#REF!</v>
      </c>
    </row>
    <row r="435" spans="1:23" x14ac:dyDescent="0.55000000000000004">
      <c r="A435">
        <v>455</v>
      </c>
      <c r="B435" t="s">
        <v>331</v>
      </c>
      <c r="C435" t="s">
        <v>1598</v>
      </c>
      <c r="D435" t="s">
        <v>98</v>
      </c>
      <c r="E435" t="s">
        <v>231</v>
      </c>
      <c r="F435" t="s">
        <v>1599</v>
      </c>
      <c r="G435" t="s">
        <v>331</v>
      </c>
      <c r="H435" t="b">
        <v>1</v>
      </c>
      <c r="I435" t="s">
        <v>1755</v>
      </c>
      <c r="J435" t="s">
        <v>399</v>
      </c>
      <c r="K435" t="s">
        <v>1600</v>
      </c>
      <c r="L435">
        <v>5600</v>
      </c>
      <c r="M435">
        <v>1967</v>
      </c>
      <c r="N435">
        <v>1</v>
      </c>
      <c r="O435">
        <v>1</v>
      </c>
      <c r="P435">
        <v>125.08</v>
      </c>
      <c r="Q435">
        <v>19910000000000</v>
      </c>
      <c r="R435">
        <v>77</v>
      </c>
      <c r="S435">
        <v>9.4</v>
      </c>
      <c r="T435">
        <v>59.2</v>
      </c>
      <c r="U435">
        <v>1397715000</v>
      </c>
      <c r="V435" t="e">
        <v>#REF!</v>
      </c>
      <c r="W435" t="e">
        <v>#REF!</v>
      </c>
    </row>
    <row r="436" spans="1:23" x14ac:dyDescent="0.55000000000000004">
      <c r="A436">
        <v>455</v>
      </c>
      <c r="B436" t="s">
        <v>46</v>
      </c>
      <c r="C436" t="s">
        <v>1601</v>
      </c>
      <c r="D436" t="s">
        <v>30</v>
      </c>
      <c r="E436" t="s">
        <v>1602</v>
      </c>
      <c r="F436" t="s">
        <v>1603</v>
      </c>
      <c r="G436" t="s">
        <v>46</v>
      </c>
      <c r="H436" t="b">
        <v>0</v>
      </c>
      <c r="I436" t="s">
        <v>1756</v>
      </c>
      <c r="J436" t="s">
        <v>1604</v>
      </c>
      <c r="K436" t="s">
        <v>1605</v>
      </c>
      <c r="L436">
        <v>5600</v>
      </c>
      <c r="M436">
        <v>1958</v>
      </c>
      <c r="N436">
        <v>1</v>
      </c>
      <c r="O436">
        <v>7</v>
      </c>
      <c r="P436">
        <v>117.24</v>
      </c>
      <c r="Q436">
        <v>21427700000000</v>
      </c>
      <c r="R436">
        <v>78.5</v>
      </c>
      <c r="S436">
        <v>9.6</v>
      </c>
      <c r="T436">
        <v>36.6</v>
      </c>
      <c r="U436">
        <v>328239523</v>
      </c>
      <c r="V436" t="e">
        <v>#REF!</v>
      </c>
      <c r="W436" t="e">
        <v>#REF!</v>
      </c>
    </row>
    <row r="437" spans="1:23" x14ac:dyDescent="0.55000000000000004">
      <c r="A437">
        <v>455</v>
      </c>
      <c r="B437" t="s">
        <v>361</v>
      </c>
      <c r="C437" t="s">
        <v>1606</v>
      </c>
      <c r="D437" t="s">
        <v>30</v>
      </c>
      <c r="E437" t="s">
        <v>567</v>
      </c>
      <c r="F437" t="s">
        <v>1603</v>
      </c>
      <c r="G437" t="s">
        <v>361</v>
      </c>
      <c r="H437" t="b">
        <v>0</v>
      </c>
      <c r="I437" t="s">
        <v>1755</v>
      </c>
      <c r="J437" t="s">
        <v>1607</v>
      </c>
      <c r="K437" t="s">
        <v>502</v>
      </c>
      <c r="L437">
        <v>5600</v>
      </c>
      <c r="M437">
        <v>1953</v>
      </c>
      <c r="N437">
        <v>9</v>
      </c>
      <c r="O437">
        <v>26</v>
      </c>
      <c r="P437">
        <v>117.24</v>
      </c>
      <c r="Q437">
        <v>21427700000000</v>
      </c>
      <c r="R437">
        <v>78.5</v>
      </c>
      <c r="S437">
        <v>9.6</v>
      </c>
      <c r="T437">
        <v>36.6</v>
      </c>
      <c r="U437">
        <v>328239523</v>
      </c>
      <c r="V437" t="e">
        <v>#REF!</v>
      </c>
      <c r="W437" t="e">
        <v>#REF!</v>
      </c>
    </row>
    <row r="438" spans="1:23" x14ac:dyDescent="0.55000000000000004">
      <c r="A438">
        <v>455</v>
      </c>
      <c r="B438" t="s">
        <v>184</v>
      </c>
      <c r="C438" t="s">
        <v>1608</v>
      </c>
      <c r="D438" t="s">
        <v>640</v>
      </c>
      <c r="E438" t="s">
        <v>1463</v>
      </c>
      <c r="F438" t="s">
        <v>1609</v>
      </c>
      <c r="G438" t="s">
        <v>184</v>
      </c>
      <c r="H438" t="b">
        <v>1</v>
      </c>
      <c r="I438" t="s">
        <v>1755</v>
      </c>
      <c r="J438" t="s">
        <v>1610</v>
      </c>
      <c r="K438" t="s">
        <v>1611</v>
      </c>
      <c r="L438">
        <v>5600</v>
      </c>
      <c r="M438">
        <v>1971</v>
      </c>
      <c r="N438">
        <v>11</v>
      </c>
      <c r="O438">
        <v>1</v>
      </c>
      <c r="P438">
        <v>108.15</v>
      </c>
      <c r="Q438">
        <v>395098666122</v>
      </c>
      <c r="R438">
        <v>82.8</v>
      </c>
      <c r="S438">
        <v>23.1</v>
      </c>
      <c r="T438">
        <v>25.3</v>
      </c>
      <c r="U438">
        <v>9053300</v>
      </c>
      <c r="V438" t="e">
        <v>#REF!</v>
      </c>
      <c r="W438" t="e">
        <v>#REF!</v>
      </c>
    </row>
    <row r="439" spans="1:23" x14ac:dyDescent="0.55000000000000004">
      <c r="A439">
        <v>455</v>
      </c>
      <c r="B439" t="s">
        <v>331</v>
      </c>
      <c r="C439" t="s">
        <v>1612</v>
      </c>
      <c r="D439" t="s">
        <v>770</v>
      </c>
      <c r="E439" t="s">
        <v>771</v>
      </c>
      <c r="F439" t="s">
        <v>1613</v>
      </c>
      <c r="G439" t="s">
        <v>331</v>
      </c>
      <c r="H439" t="b">
        <v>1</v>
      </c>
      <c r="I439" t="s">
        <v>1755</v>
      </c>
      <c r="J439" t="s">
        <v>1614</v>
      </c>
      <c r="K439" t="s">
        <v>1615</v>
      </c>
      <c r="L439">
        <v>5600</v>
      </c>
      <c r="M439">
        <v>1957</v>
      </c>
      <c r="N439">
        <v>10</v>
      </c>
      <c r="O439">
        <v>23</v>
      </c>
      <c r="P439">
        <v>115.16</v>
      </c>
      <c r="Q439">
        <v>2029000000000</v>
      </c>
      <c r="R439">
        <v>82.6</v>
      </c>
      <c r="S439">
        <v>15.6</v>
      </c>
      <c r="T439">
        <v>33.200000000000003</v>
      </c>
      <c r="U439">
        <v>51709098</v>
      </c>
      <c r="V439" t="e">
        <v>#REF!</v>
      </c>
      <c r="W439" t="e">
        <v>#REF!</v>
      </c>
    </row>
    <row r="440" spans="1:23" x14ac:dyDescent="0.55000000000000004">
      <c r="A440">
        <v>455</v>
      </c>
      <c r="B440" t="s">
        <v>28</v>
      </c>
      <c r="C440" t="s">
        <v>1616</v>
      </c>
      <c r="D440" t="s">
        <v>98</v>
      </c>
      <c r="E440" t="s">
        <v>796</v>
      </c>
      <c r="F440" t="s">
        <v>610</v>
      </c>
      <c r="G440" t="s">
        <v>28</v>
      </c>
      <c r="H440" t="b">
        <v>1</v>
      </c>
      <c r="I440" t="s">
        <v>1755</v>
      </c>
      <c r="J440" t="s">
        <v>738</v>
      </c>
      <c r="K440" t="s">
        <v>1617</v>
      </c>
      <c r="L440">
        <v>5600</v>
      </c>
      <c r="M440">
        <v>1964</v>
      </c>
      <c r="N440">
        <v>1</v>
      </c>
      <c r="O440">
        <v>1</v>
      </c>
      <c r="P440">
        <v>125.08</v>
      </c>
      <c r="Q440">
        <v>19910000000000</v>
      </c>
      <c r="R440">
        <v>77</v>
      </c>
      <c r="S440">
        <v>9.4</v>
      </c>
      <c r="T440">
        <v>59.2</v>
      </c>
      <c r="U440">
        <v>1397715000</v>
      </c>
      <c r="V440" t="e">
        <v>#REF!</v>
      </c>
      <c r="W440" t="e">
        <v>#REF!</v>
      </c>
    </row>
    <row r="441" spans="1:23" x14ac:dyDescent="0.55000000000000004">
      <c r="A441">
        <v>466</v>
      </c>
      <c r="B441" t="s">
        <v>361</v>
      </c>
      <c r="C441" t="s">
        <v>1618</v>
      </c>
      <c r="D441" t="s">
        <v>30</v>
      </c>
      <c r="E441" t="s">
        <v>1619</v>
      </c>
      <c r="F441" t="s">
        <v>1620</v>
      </c>
      <c r="G441" t="s">
        <v>361</v>
      </c>
      <c r="H441" t="b">
        <v>0</v>
      </c>
      <c r="I441" t="s">
        <v>1755</v>
      </c>
      <c r="J441" t="s">
        <v>1621</v>
      </c>
      <c r="K441" t="s">
        <v>1622</v>
      </c>
      <c r="L441">
        <v>5500</v>
      </c>
      <c r="M441">
        <v>1949</v>
      </c>
      <c r="N441">
        <v>6</v>
      </c>
      <c r="O441">
        <v>29</v>
      </c>
      <c r="P441">
        <v>117.24</v>
      </c>
      <c r="Q441">
        <v>21427700000000</v>
      </c>
      <c r="R441">
        <v>78.5</v>
      </c>
      <c r="S441">
        <v>9.6</v>
      </c>
      <c r="T441">
        <v>36.6</v>
      </c>
      <c r="U441">
        <v>328239523</v>
      </c>
      <c r="V441" t="e">
        <v>#REF!</v>
      </c>
      <c r="W441" t="e">
        <v>#REF!</v>
      </c>
    </row>
    <row r="442" spans="1:23" x14ac:dyDescent="0.55000000000000004">
      <c r="A442">
        <v>466</v>
      </c>
      <c r="B442" t="s">
        <v>56</v>
      </c>
      <c r="C442" t="s">
        <v>1623</v>
      </c>
      <c r="D442" t="s">
        <v>30</v>
      </c>
      <c r="E442" t="s">
        <v>1624</v>
      </c>
      <c r="F442" t="s">
        <v>952</v>
      </c>
      <c r="G442" t="s">
        <v>56</v>
      </c>
      <c r="H442" t="b">
        <v>0</v>
      </c>
      <c r="I442" t="s">
        <v>1755</v>
      </c>
      <c r="J442" t="s">
        <v>1625</v>
      </c>
      <c r="K442" t="s">
        <v>330</v>
      </c>
      <c r="L442">
        <v>5500</v>
      </c>
      <c r="M442">
        <v>1957</v>
      </c>
      <c r="N442">
        <v>4</v>
      </c>
      <c r="O442">
        <v>12</v>
      </c>
      <c r="P442">
        <v>117.24</v>
      </c>
      <c r="Q442">
        <v>21427700000000</v>
      </c>
      <c r="R442">
        <v>78.5</v>
      </c>
      <c r="S442">
        <v>9.6</v>
      </c>
      <c r="T442">
        <v>36.6</v>
      </c>
      <c r="U442">
        <v>328239523</v>
      </c>
      <c r="V442" t="e">
        <v>#REF!</v>
      </c>
      <c r="W442" t="e">
        <v>#REF!</v>
      </c>
    </row>
    <row r="443" spans="1:23" x14ac:dyDescent="0.55000000000000004">
      <c r="A443">
        <v>466</v>
      </c>
      <c r="B443" t="s">
        <v>35</v>
      </c>
      <c r="C443" t="s">
        <v>1626</v>
      </c>
      <c r="D443" t="s">
        <v>30</v>
      </c>
      <c r="E443" t="s">
        <v>825</v>
      </c>
      <c r="F443" t="s">
        <v>1627</v>
      </c>
      <c r="G443" t="s">
        <v>35</v>
      </c>
      <c r="H443" t="b">
        <v>1</v>
      </c>
      <c r="I443" t="s">
        <v>1755</v>
      </c>
      <c r="J443" t="s">
        <v>1628</v>
      </c>
      <c r="K443" t="s">
        <v>178</v>
      </c>
      <c r="L443">
        <v>5500</v>
      </c>
      <c r="M443">
        <v>1990</v>
      </c>
      <c r="N443">
        <v>8</v>
      </c>
      <c r="O443">
        <v>6</v>
      </c>
      <c r="P443">
        <v>117.24</v>
      </c>
      <c r="Q443">
        <v>21427700000000</v>
      </c>
      <c r="R443">
        <v>78.5</v>
      </c>
      <c r="S443">
        <v>9.6</v>
      </c>
      <c r="T443">
        <v>36.6</v>
      </c>
      <c r="U443">
        <v>328239523</v>
      </c>
      <c r="V443" t="e">
        <v>#REF!</v>
      </c>
      <c r="W443" t="e">
        <v>#REF!</v>
      </c>
    </row>
    <row r="444" spans="1:23" x14ac:dyDescent="0.55000000000000004">
      <c r="A444">
        <v>466</v>
      </c>
      <c r="B444" t="s">
        <v>35</v>
      </c>
      <c r="C444" t="s">
        <v>1629</v>
      </c>
      <c r="D444" t="s">
        <v>30</v>
      </c>
      <c r="E444" t="s">
        <v>825</v>
      </c>
      <c r="F444" t="s">
        <v>1630</v>
      </c>
      <c r="G444" t="s">
        <v>35</v>
      </c>
      <c r="H444" t="b">
        <v>1</v>
      </c>
      <c r="I444" t="s">
        <v>1755</v>
      </c>
      <c r="J444" t="s">
        <v>1628</v>
      </c>
      <c r="K444" t="s">
        <v>1016</v>
      </c>
      <c r="L444">
        <v>5500</v>
      </c>
      <c r="M444">
        <v>1988</v>
      </c>
      <c r="N444">
        <v>9</v>
      </c>
      <c r="O444">
        <v>9</v>
      </c>
      <c r="P444">
        <v>117.24</v>
      </c>
      <c r="Q444">
        <v>21427700000000</v>
      </c>
      <c r="R444">
        <v>78.5</v>
      </c>
      <c r="S444">
        <v>9.6</v>
      </c>
      <c r="T444">
        <v>36.6</v>
      </c>
      <c r="U444">
        <v>328239523</v>
      </c>
      <c r="V444" t="e">
        <v>#REF!</v>
      </c>
      <c r="W444" t="e">
        <v>#REF!</v>
      </c>
    </row>
    <row r="445" spans="1:23" x14ac:dyDescent="0.55000000000000004">
      <c r="A445">
        <v>466</v>
      </c>
      <c r="B445" t="s">
        <v>235</v>
      </c>
      <c r="C445" t="s">
        <v>1631</v>
      </c>
      <c r="D445" t="s">
        <v>30</v>
      </c>
      <c r="E445" t="s">
        <v>1632</v>
      </c>
      <c r="F445" t="s">
        <v>1633</v>
      </c>
      <c r="G445" t="s">
        <v>235</v>
      </c>
      <c r="H445" t="b">
        <v>1</v>
      </c>
      <c r="I445" t="s">
        <v>1755</v>
      </c>
      <c r="J445" t="s">
        <v>1634</v>
      </c>
      <c r="K445" t="s">
        <v>1635</v>
      </c>
      <c r="L445">
        <v>5500</v>
      </c>
      <c r="M445">
        <v>1929</v>
      </c>
      <c r="N445">
        <v>4</v>
      </c>
      <c r="O445">
        <v>10</v>
      </c>
      <c r="P445">
        <v>117.24</v>
      </c>
      <c r="Q445">
        <v>21427700000000</v>
      </c>
      <c r="R445">
        <v>78.5</v>
      </c>
      <c r="S445">
        <v>9.6</v>
      </c>
      <c r="T445">
        <v>36.6</v>
      </c>
      <c r="U445">
        <v>328239523</v>
      </c>
      <c r="V445" t="e">
        <v>#REF!</v>
      </c>
      <c r="W445" t="e">
        <v>#REF!</v>
      </c>
    </row>
    <row r="446" spans="1:23" x14ac:dyDescent="0.55000000000000004">
      <c r="A446">
        <v>466</v>
      </c>
      <c r="B446" t="s">
        <v>28</v>
      </c>
      <c r="C446" t="s">
        <v>1636</v>
      </c>
      <c r="D446" t="s">
        <v>654</v>
      </c>
      <c r="E446" t="s">
        <v>1637</v>
      </c>
      <c r="F446" t="s">
        <v>398</v>
      </c>
      <c r="G446" t="s">
        <v>28</v>
      </c>
      <c r="H446" t="b">
        <v>0</v>
      </c>
      <c r="I446" t="s">
        <v>1755</v>
      </c>
      <c r="J446" t="s">
        <v>1638</v>
      </c>
      <c r="K446" t="s">
        <v>1639</v>
      </c>
      <c r="L446">
        <v>5500</v>
      </c>
      <c r="M446">
        <v>1945</v>
      </c>
      <c r="N446">
        <v>5</v>
      </c>
      <c r="O446">
        <v>22</v>
      </c>
      <c r="P446">
        <v>110.62</v>
      </c>
      <c r="Q446">
        <v>2001244392042</v>
      </c>
      <c r="R446">
        <v>82.9</v>
      </c>
      <c r="S446">
        <v>24.3</v>
      </c>
      <c r="T446">
        <v>59.1</v>
      </c>
      <c r="U446">
        <v>60297396</v>
      </c>
      <c r="V446" t="e">
        <v>#REF!</v>
      </c>
      <c r="W446" t="e">
        <v>#REF!</v>
      </c>
    </row>
    <row r="447" spans="1:23" x14ac:dyDescent="0.55000000000000004">
      <c r="A447">
        <v>466</v>
      </c>
      <c r="B447" t="s">
        <v>28</v>
      </c>
      <c r="C447" t="s">
        <v>1640</v>
      </c>
      <c r="D447" t="s">
        <v>30</v>
      </c>
      <c r="E447" t="s">
        <v>713</v>
      </c>
      <c r="F447" t="s">
        <v>1641</v>
      </c>
      <c r="G447" t="s">
        <v>28</v>
      </c>
      <c r="H447" t="b">
        <v>0</v>
      </c>
      <c r="I447" t="s">
        <v>1755</v>
      </c>
      <c r="J447" t="s">
        <v>1642</v>
      </c>
      <c r="K447" t="s">
        <v>1392</v>
      </c>
      <c r="L447">
        <v>5500</v>
      </c>
      <c r="M447">
        <v>1965</v>
      </c>
      <c r="N447">
        <v>2</v>
      </c>
      <c r="O447">
        <v>27</v>
      </c>
      <c r="P447">
        <v>117.24</v>
      </c>
      <c r="Q447">
        <v>21427700000000</v>
      </c>
      <c r="R447">
        <v>78.5</v>
      </c>
      <c r="S447">
        <v>9.6</v>
      </c>
      <c r="T447">
        <v>36.6</v>
      </c>
      <c r="U447">
        <v>328239523</v>
      </c>
      <c r="V447" t="e">
        <v>#REF!</v>
      </c>
      <c r="W447" t="e">
        <v>#REF!</v>
      </c>
    </row>
    <row r="448" spans="1:23" x14ac:dyDescent="0.55000000000000004">
      <c r="A448">
        <v>466</v>
      </c>
      <c r="B448" t="s">
        <v>68</v>
      </c>
      <c r="C448" t="s">
        <v>1643</v>
      </c>
      <c r="D448" t="s">
        <v>125</v>
      </c>
      <c r="E448" t="s">
        <v>1570</v>
      </c>
      <c r="F448" t="s">
        <v>68</v>
      </c>
      <c r="G448" t="s">
        <v>68</v>
      </c>
      <c r="H448" t="b">
        <v>0</v>
      </c>
      <c r="I448" t="s">
        <v>1755</v>
      </c>
      <c r="J448" t="s">
        <v>1571</v>
      </c>
      <c r="K448" t="s">
        <v>330</v>
      </c>
      <c r="L448">
        <v>5500</v>
      </c>
      <c r="M448">
        <v>1928</v>
      </c>
      <c r="N448">
        <v>3</v>
      </c>
      <c r="O448">
        <v>20</v>
      </c>
      <c r="P448">
        <v>116.76</v>
      </c>
      <c r="Q448">
        <v>1736425629520</v>
      </c>
      <c r="R448">
        <v>81.900000000000006</v>
      </c>
      <c r="S448">
        <v>12.8</v>
      </c>
      <c r="T448">
        <v>24.5</v>
      </c>
      <c r="U448">
        <v>36991981</v>
      </c>
      <c r="V448" t="e">
        <v>#REF!</v>
      </c>
      <c r="W448" t="e">
        <v>#REF!</v>
      </c>
    </row>
    <row r="449" spans="1:23" x14ac:dyDescent="0.55000000000000004">
      <c r="A449">
        <v>466</v>
      </c>
      <c r="B449" t="s">
        <v>235</v>
      </c>
      <c r="C449" t="s">
        <v>1644</v>
      </c>
      <c r="D449" t="s">
        <v>98</v>
      </c>
      <c r="E449" t="s">
        <v>630</v>
      </c>
      <c r="F449" t="s">
        <v>328</v>
      </c>
      <c r="G449" t="s">
        <v>235</v>
      </c>
      <c r="H449" t="b">
        <v>1</v>
      </c>
      <c r="I449" t="s">
        <v>1755</v>
      </c>
      <c r="J449" t="s">
        <v>606</v>
      </c>
      <c r="K449" t="s">
        <v>1645</v>
      </c>
      <c r="L449">
        <v>5500</v>
      </c>
      <c r="M449">
        <v>1955</v>
      </c>
      <c r="N449">
        <v>3</v>
      </c>
      <c r="O449">
        <v>1</v>
      </c>
      <c r="P449">
        <v>125.08</v>
      </c>
      <c r="Q449">
        <v>19910000000000</v>
      </c>
      <c r="R449">
        <v>77</v>
      </c>
      <c r="S449">
        <v>9.4</v>
      </c>
      <c r="T449">
        <v>59.2</v>
      </c>
      <c r="U449">
        <v>1397715000</v>
      </c>
      <c r="V449" t="e">
        <v>#REF!</v>
      </c>
      <c r="W449" t="e">
        <v>#REF!</v>
      </c>
    </row>
    <row r="450" spans="1:23" x14ac:dyDescent="0.55000000000000004">
      <c r="A450">
        <v>466</v>
      </c>
      <c r="B450" t="s">
        <v>331</v>
      </c>
      <c r="C450" t="s">
        <v>1646</v>
      </c>
      <c r="D450" t="s">
        <v>149</v>
      </c>
      <c r="E450" t="s">
        <v>927</v>
      </c>
      <c r="F450" t="s">
        <v>495</v>
      </c>
      <c r="G450" t="s">
        <v>331</v>
      </c>
      <c r="H450" t="b">
        <v>1</v>
      </c>
      <c r="I450" t="s">
        <v>1755</v>
      </c>
      <c r="J450" t="s">
        <v>1647</v>
      </c>
      <c r="K450" t="s">
        <v>1502</v>
      </c>
      <c r="L450">
        <v>5500</v>
      </c>
      <c r="M450">
        <v>1941</v>
      </c>
      <c r="N450">
        <v>6</v>
      </c>
      <c r="O450">
        <v>4</v>
      </c>
      <c r="P450">
        <v>112.85</v>
      </c>
      <c r="Q450">
        <v>3845630030824</v>
      </c>
      <c r="R450">
        <v>80.900000000000006</v>
      </c>
      <c r="S450">
        <v>11.5</v>
      </c>
      <c r="T450">
        <v>48.8</v>
      </c>
      <c r="U450">
        <v>83132799</v>
      </c>
      <c r="V450" t="e">
        <v>#REF!</v>
      </c>
      <c r="W450" t="e">
        <v>#REF!</v>
      </c>
    </row>
    <row r="451" spans="1:23" x14ac:dyDescent="0.55000000000000004">
      <c r="A451">
        <v>466</v>
      </c>
      <c r="B451" t="s">
        <v>46</v>
      </c>
      <c r="C451" t="s">
        <v>1648</v>
      </c>
      <c r="D451" t="s">
        <v>149</v>
      </c>
      <c r="E451" t="s">
        <v>1649</v>
      </c>
      <c r="F451" t="s">
        <v>495</v>
      </c>
      <c r="G451" t="s">
        <v>46</v>
      </c>
      <c r="H451" t="b">
        <v>0</v>
      </c>
      <c r="I451" t="s">
        <v>1755</v>
      </c>
      <c r="J451" t="s">
        <v>1650</v>
      </c>
      <c r="K451" t="s">
        <v>1651</v>
      </c>
      <c r="L451">
        <v>5500</v>
      </c>
      <c r="M451">
        <v>1965</v>
      </c>
      <c r="N451">
        <v>1</v>
      </c>
      <c r="O451">
        <v>1</v>
      </c>
      <c r="P451">
        <v>112.85</v>
      </c>
      <c r="Q451">
        <v>3845630030824</v>
      </c>
      <c r="R451">
        <v>80.900000000000006</v>
      </c>
      <c r="S451">
        <v>11.5</v>
      </c>
      <c r="T451">
        <v>48.8</v>
      </c>
      <c r="U451">
        <v>83132799</v>
      </c>
      <c r="V451" t="e">
        <v>#REF!</v>
      </c>
      <c r="W451" t="e">
        <v>#REF!</v>
      </c>
    </row>
    <row r="452" spans="1:23" x14ac:dyDescent="0.55000000000000004">
      <c r="A452">
        <v>466</v>
      </c>
      <c r="B452" t="s">
        <v>235</v>
      </c>
      <c r="C452" t="s">
        <v>1652</v>
      </c>
      <c r="D452" t="s">
        <v>30</v>
      </c>
      <c r="E452" t="s">
        <v>1653</v>
      </c>
      <c r="F452" t="s">
        <v>1137</v>
      </c>
      <c r="G452" t="s">
        <v>235</v>
      </c>
      <c r="H452" t="b">
        <v>1</v>
      </c>
      <c r="I452" t="s">
        <v>1755</v>
      </c>
      <c r="J452" t="s">
        <v>1138</v>
      </c>
      <c r="K452" t="s">
        <v>1654</v>
      </c>
      <c r="L452">
        <v>5500</v>
      </c>
      <c r="M452">
        <v>1956</v>
      </c>
      <c r="N452">
        <v>8</v>
      </c>
      <c r="O452">
        <v>21</v>
      </c>
      <c r="P452">
        <v>117.24</v>
      </c>
      <c r="Q452">
        <v>21427700000000</v>
      </c>
      <c r="R452">
        <v>78.5</v>
      </c>
      <c r="S452">
        <v>9.6</v>
      </c>
      <c r="T452">
        <v>36.6</v>
      </c>
      <c r="U452">
        <v>328239523</v>
      </c>
      <c r="V452" t="e">
        <v>#REF!</v>
      </c>
      <c r="W452" t="e">
        <v>#REF!</v>
      </c>
    </row>
    <row r="453" spans="1:23" x14ac:dyDescent="0.55000000000000004">
      <c r="A453">
        <v>466</v>
      </c>
      <c r="B453" t="s">
        <v>56</v>
      </c>
      <c r="C453" t="s">
        <v>1655</v>
      </c>
      <c r="D453" t="s">
        <v>30</v>
      </c>
      <c r="E453" t="s">
        <v>1656</v>
      </c>
      <c r="F453" t="s">
        <v>952</v>
      </c>
      <c r="G453" t="s">
        <v>56</v>
      </c>
      <c r="H453" t="b">
        <v>0</v>
      </c>
      <c r="I453" t="s">
        <v>1756</v>
      </c>
      <c r="J453" t="s">
        <v>1657</v>
      </c>
      <c r="K453" t="s">
        <v>1658</v>
      </c>
      <c r="L453">
        <v>5500</v>
      </c>
      <c r="M453">
        <v>1945</v>
      </c>
      <c r="N453">
        <v>1</v>
      </c>
      <c r="O453">
        <v>12</v>
      </c>
      <c r="P453">
        <v>117.24</v>
      </c>
      <c r="Q453">
        <v>21427700000000</v>
      </c>
      <c r="R453">
        <v>78.5</v>
      </c>
      <c r="S453">
        <v>9.6</v>
      </c>
      <c r="T453">
        <v>36.6</v>
      </c>
      <c r="U453">
        <v>328239523</v>
      </c>
      <c r="V453" t="e">
        <v>#REF!</v>
      </c>
      <c r="W453" t="e">
        <v>#REF!</v>
      </c>
    </row>
    <row r="454" spans="1:23" x14ac:dyDescent="0.55000000000000004">
      <c r="A454">
        <v>466</v>
      </c>
      <c r="B454" t="s">
        <v>46</v>
      </c>
      <c r="C454" t="s">
        <v>1659</v>
      </c>
      <c r="D454" t="s">
        <v>30</v>
      </c>
      <c r="E454" t="s">
        <v>58</v>
      </c>
      <c r="F454" t="s">
        <v>192</v>
      </c>
      <c r="G454" t="s">
        <v>46</v>
      </c>
      <c r="H454" t="b">
        <v>1</v>
      </c>
      <c r="I454" t="s">
        <v>1755</v>
      </c>
      <c r="J454" t="s">
        <v>1660</v>
      </c>
      <c r="K454" t="s">
        <v>1661</v>
      </c>
      <c r="L454">
        <v>5500</v>
      </c>
      <c r="M454">
        <v>1944</v>
      </c>
      <c r="N454">
        <v>8</v>
      </c>
      <c r="O454">
        <v>22</v>
      </c>
      <c r="P454">
        <v>117.24</v>
      </c>
      <c r="Q454">
        <v>21427700000000</v>
      </c>
      <c r="R454">
        <v>78.5</v>
      </c>
      <c r="S454">
        <v>9.6</v>
      </c>
      <c r="T454">
        <v>36.6</v>
      </c>
      <c r="U454">
        <v>328239523</v>
      </c>
      <c r="V454" t="e">
        <v>#REF!</v>
      </c>
      <c r="W454" t="e">
        <v>#REF!</v>
      </c>
    </row>
    <row r="455" spans="1:23" x14ac:dyDescent="0.55000000000000004">
      <c r="A455">
        <v>466</v>
      </c>
      <c r="B455" t="s">
        <v>331</v>
      </c>
      <c r="C455" t="s">
        <v>1662</v>
      </c>
      <c r="D455" t="s">
        <v>654</v>
      </c>
      <c r="E455" t="s">
        <v>1663</v>
      </c>
      <c r="F455" t="s">
        <v>1664</v>
      </c>
      <c r="G455" t="s">
        <v>331</v>
      </c>
      <c r="H455" t="b">
        <v>1</v>
      </c>
      <c r="I455" t="s">
        <v>1755</v>
      </c>
      <c r="J455" t="s">
        <v>1665</v>
      </c>
      <c r="K455" t="s">
        <v>1666</v>
      </c>
      <c r="L455">
        <v>5500</v>
      </c>
      <c r="M455">
        <v>1943</v>
      </c>
      <c r="N455">
        <v>3</v>
      </c>
      <c r="O455">
        <v>20</v>
      </c>
      <c r="P455">
        <v>110.62</v>
      </c>
      <c r="Q455">
        <v>2001244392042</v>
      </c>
      <c r="R455">
        <v>82.9</v>
      </c>
      <c r="S455">
        <v>24.3</v>
      </c>
      <c r="T455">
        <v>59.1</v>
      </c>
      <c r="U455">
        <v>60297396</v>
      </c>
      <c r="V455" t="e">
        <v>#REF!</v>
      </c>
      <c r="W455" t="e">
        <v>#REF!</v>
      </c>
    </row>
    <row r="456" spans="1:23" x14ac:dyDescent="0.55000000000000004">
      <c r="A456">
        <v>466</v>
      </c>
      <c r="B456" t="s">
        <v>56</v>
      </c>
      <c r="C456" t="s">
        <v>1667</v>
      </c>
      <c r="D456" t="s">
        <v>30</v>
      </c>
      <c r="E456" t="s">
        <v>1668</v>
      </c>
      <c r="F456" t="s">
        <v>952</v>
      </c>
      <c r="G456" t="s">
        <v>56</v>
      </c>
      <c r="H456" t="b">
        <v>0</v>
      </c>
      <c r="I456" t="s">
        <v>1756</v>
      </c>
      <c r="J456" t="s">
        <v>1669</v>
      </c>
      <c r="K456" t="s">
        <v>1670</v>
      </c>
      <c r="L456">
        <v>5500</v>
      </c>
      <c r="M456">
        <v>1942</v>
      </c>
      <c r="N456">
        <v>4</v>
      </c>
      <c r="O456">
        <v>15</v>
      </c>
      <c r="P456">
        <v>117.24</v>
      </c>
      <c r="Q456">
        <v>21427700000000</v>
      </c>
      <c r="R456">
        <v>78.5</v>
      </c>
      <c r="S456">
        <v>9.6</v>
      </c>
      <c r="T456">
        <v>36.6</v>
      </c>
      <c r="U456">
        <v>328239523</v>
      </c>
      <c r="V456" t="e">
        <v>#REF!</v>
      </c>
      <c r="W456" t="e">
        <v>#REF!</v>
      </c>
    </row>
    <row r="457" spans="1:23" x14ac:dyDescent="0.55000000000000004">
      <c r="A457">
        <v>466</v>
      </c>
      <c r="B457" t="s">
        <v>35</v>
      </c>
      <c r="C457" t="s">
        <v>1671</v>
      </c>
      <c r="D457" t="s">
        <v>259</v>
      </c>
      <c r="E457" t="s">
        <v>582</v>
      </c>
      <c r="F457" t="s">
        <v>702</v>
      </c>
      <c r="G457" t="s">
        <v>35</v>
      </c>
      <c r="H457" t="b">
        <v>1</v>
      </c>
      <c r="I457" t="s">
        <v>1755</v>
      </c>
      <c r="J457" t="s">
        <v>1672</v>
      </c>
      <c r="K457" t="s">
        <v>894</v>
      </c>
      <c r="L457">
        <v>5500</v>
      </c>
      <c r="M457">
        <v>1955</v>
      </c>
      <c r="N457">
        <v>4</v>
      </c>
      <c r="O457">
        <v>1</v>
      </c>
      <c r="P457">
        <v>119.8</v>
      </c>
      <c r="Q457">
        <v>1392680589329</v>
      </c>
      <c r="R457">
        <v>82.7</v>
      </c>
      <c r="S457">
        <v>23</v>
      </c>
      <c r="T457">
        <v>47.4</v>
      </c>
      <c r="U457">
        <v>25766605</v>
      </c>
      <c r="V457" t="e">
        <v>#REF!</v>
      </c>
      <c r="W457" t="e">
        <v>#REF!</v>
      </c>
    </row>
    <row r="458" spans="1:23" x14ac:dyDescent="0.55000000000000004">
      <c r="A458">
        <v>466</v>
      </c>
      <c r="B458" t="s">
        <v>68</v>
      </c>
      <c r="C458" t="s">
        <v>1673</v>
      </c>
      <c r="D458" t="s">
        <v>98</v>
      </c>
      <c r="E458" t="s">
        <v>144</v>
      </c>
      <c r="F458" t="s">
        <v>1613</v>
      </c>
      <c r="G458" t="s">
        <v>68</v>
      </c>
      <c r="H458" t="b">
        <v>1</v>
      </c>
      <c r="I458" t="s">
        <v>1756</v>
      </c>
      <c r="J458" t="s">
        <v>696</v>
      </c>
      <c r="K458" t="s">
        <v>1674</v>
      </c>
      <c r="L458">
        <v>5500</v>
      </c>
      <c r="M458">
        <v>1967</v>
      </c>
      <c r="N458">
        <v>1</v>
      </c>
      <c r="O458">
        <v>1</v>
      </c>
      <c r="P458">
        <v>125.08</v>
      </c>
      <c r="Q458">
        <v>19910000000000</v>
      </c>
      <c r="R458">
        <v>77</v>
      </c>
      <c r="S458">
        <v>9.4</v>
      </c>
      <c r="T458">
        <v>59.2</v>
      </c>
      <c r="U458">
        <v>1397715000</v>
      </c>
      <c r="V458" t="e">
        <v>#REF!</v>
      </c>
      <c r="W458" t="e">
        <v>#REF!</v>
      </c>
    </row>
    <row r="459" spans="1:23" x14ac:dyDescent="0.55000000000000004">
      <c r="A459">
        <v>486</v>
      </c>
      <c r="B459" t="s">
        <v>21</v>
      </c>
      <c r="C459" t="s">
        <v>1675</v>
      </c>
      <c r="D459" t="s">
        <v>654</v>
      </c>
      <c r="E459" t="s">
        <v>655</v>
      </c>
      <c r="F459" t="s">
        <v>155</v>
      </c>
      <c r="G459" t="s">
        <v>21</v>
      </c>
      <c r="H459" t="b">
        <v>1</v>
      </c>
      <c r="I459" t="s">
        <v>1755</v>
      </c>
      <c r="J459" t="s">
        <v>1676</v>
      </c>
      <c r="K459" t="s">
        <v>1677</v>
      </c>
      <c r="L459">
        <v>5400</v>
      </c>
      <c r="M459">
        <v>1946</v>
      </c>
      <c r="N459">
        <v>1</v>
      </c>
      <c r="O459">
        <v>1</v>
      </c>
      <c r="P459">
        <v>110.62</v>
      </c>
      <c r="Q459">
        <v>2001244392042</v>
      </c>
      <c r="R459">
        <v>82.9</v>
      </c>
      <c r="S459">
        <v>24.3</v>
      </c>
      <c r="T459">
        <v>59.1</v>
      </c>
      <c r="U459">
        <v>60297396</v>
      </c>
      <c r="V459" t="e">
        <v>#REF!</v>
      </c>
      <c r="W459" t="e">
        <v>#REF!</v>
      </c>
    </row>
    <row r="460" spans="1:23" x14ac:dyDescent="0.55000000000000004">
      <c r="A460">
        <v>486</v>
      </c>
      <c r="B460" t="s">
        <v>235</v>
      </c>
      <c r="C460" t="s">
        <v>1678</v>
      </c>
      <c r="D460" t="s">
        <v>70</v>
      </c>
      <c r="E460" t="s">
        <v>71</v>
      </c>
      <c r="F460" t="s">
        <v>533</v>
      </c>
      <c r="G460" t="s">
        <v>235</v>
      </c>
      <c r="H460" t="b">
        <v>0</v>
      </c>
      <c r="I460" t="s">
        <v>1755</v>
      </c>
      <c r="J460" t="s">
        <v>1679</v>
      </c>
      <c r="K460" t="s">
        <v>1680</v>
      </c>
      <c r="L460">
        <v>5400</v>
      </c>
      <c r="M460">
        <v>1941</v>
      </c>
      <c r="N460">
        <v>4</v>
      </c>
      <c r="O460">
        <v>19</v>
      </c>
      <c r="P460">
        <v>180.44</v>
      </c>
      <c r="Q460">
        <v>2611000000000</v>
      </c>
      <c r="R460">
        <v>69.400000000000006</v>
      </c>
      <c r="S460">
        <v>11.2</v>
      </c>
      <c r="T460">
        <v>49.7</v>
      </c>
      <c r="U460">
        <v>1366417754</v>
      </c>
      <c r="V460" t="e">
        <v>#REF!</v>
      </c>
      <c r="W460" t="e">
        <v>#REF!</v>
      </c>
    </row>
    <row r="461" spans="1:23" x14ac:dyDescent="0.55000000000000004">
      <c r="A461">
        <v>486</v>
      </c>
      <c r="B461" t="s">
        <v>46</v>
      </c>
      <c r="C461" t="s">
        <v>1681</v>
      </c>
      <c r="D461" t="s">
        <v>30</v>
      </c>
      <c r="E461" t="s">
        <v>1682</v>
      </c>
      <c r="F461" t="s">
        <v>1683</v>
      </c>
      <c r="G461" t="s">
        <v>46</v>
      </c>
      <c r="H461" t="b">
        <v>0</v>
      </c>
      <c r="I461" t="s">
        <v>1755</v>
      </c>
      <c r="J461" t="s">
        <v>1684</v>
      </c>
      <c r="K461" t="s">
        <v>1685</v>
      </c>
      <c r="L461">
        <v>5400</v>
      </c>
      <c r="M461">
        <v>1980</v>
      </c>
      <c r="N461">
        <v>1</v>
      </c>
      <c r="O461">
        <v>6</v>
      </c>
      <c r="P461">
        <v>117.24</v>
      </c>
      <c r="Q461">
        <v>21427700000000</v>
      </c>
      <c r="R461">
        <v>78.5</v>
      </c>
      <c r="S461">
        <v>9.6</v>
      </c>
      <c r="T461">
        <v>36.6</v>
      </c>
      <c r="U461">
        <v>328239523</v>
      </c>
      <c r="V461" t="e">
        <v>#REF!</v>
      </c>
      <c r="W461" t="e">
        <v>#REF!</v>
      </c>
    </row>
    <row r="462" spans="1:23" x14ac:dyDescent="0.55000000000000004">
      <c r="A462">
        <v>486</v>
      </c>
      <c r="B462" t="s">
        <v>35</v>
      </c>
      <c r="C462" t="s">
        <v>1686</v>
      </c>
      <c r="D462" t="s">
        <v>532</v>
      </c>
      <c r="E462" t="s">
        <v>532</v>
      </c>
      <c r="F462" t="s">
        <v>1529</v>
      </c>
      <c r="G462" t="s">
        <v>35</v>
      </c>
      <c r="H462" t="b">
        <v>1</v>
      </c>
      <c r="I462" t="s">
        <v>1755</v>
      </c>
      <c r="J462" t="s">
        <v>1687</v>
      </c>
      <c r="K462" t="s">
        <v>1688</v>
      </c>
      <c r="L462">
        <v>5400</v>
      </c>
      <c r="M462">
        <v>1955</v>
      </c>
      <c r="N462">
        <v>2</v>
      </c>
      <c r="O462">
        <v>15</v>
      </c>
      <c r="P462">
        <v>114.41</v>
      </c>
      <c r="Q462">
        <v>372062527489</v>
      </c>
      <c r="R462">
        <v>83.1</v>
      </c>
      <c r="S462">
        <v>13.1</v>
      </c>
      <c r="T462">
        <v>21</v>
      </c>
      <c r="U462">
        <v>5703569</v>
      </c>
      <c r="V462" t="e">
        <v>#REF!</v>
      </c>
      <c r="W462" t="e">
        <v>#REF!</v>
      </c>
    </row>
    <row r="463" spans="1:23" x14ac:dyDescent="0.55000000000000004">
      <c r="A463">
        <v>486</v>
      </c>
      <c r="B463" t="s">
        <v>68</v>
      </c>
      <c r="C463" t="s">
        <v>1689</v>
      </c>
      <c r="D463" t="s">
        <v>98</v>
      </c>
      <c r="E463" t="s">
        <v>1690</v>
      </c>
      <c r="F463" t="s">
        <v>1691</v>
      </c>
      <c r="G463" t="s">
        <v>68</v>
      </c>
      <c r="H463" t="b">
        <v>1</v>
      </c>
      <c r="I463" t="s">
        <v>1755</v>
      </c>
      <c r="J463" t="s">
        <v>1692</v>
      </c>
      <c r="K463" t="s">
        <v>1693</v>
      </c>
      <c r="L463">
        <v>5400</v>
      </c>
      <c r="M463">
        <v>1965</v>
      </c>
      <c r="N463">
        <v>1</v>
      </c>
      <c r="O463">
        <v>1</v>
      </c>
      <c r="P463">
        <v>125.08</v>
      </c>
      <c r="Q463">
        <v>19910000000000</v>
      </c>
      <c r="R463">
        <v>77</v>
      </c>
      <c r="S463">
        <v>9.4</v>
      </c>
      <c r="T463">
        <v>59.2</v>
      </c>
      <c r="U463">
        <v>1397715000</v>
      </c>
      <c r="V463" t="e">
        <v>#REF!</v>
      </c>
      <c r="W463" t="e">
        <v>#REF!</v>
      </c>
    </row>
    <row r="464" spans="1:23" x14ac:dyDescent="0.55000000000000004">
      <c r="A464">
        <v>486</v>
      </c>
      <c r="B464" t="s">
        <v>235</v>
      </c>
      <c r="C464" t="s">
        <v>1694</v>
      </c>
      <c r="D464" t="s">
        <v>160</v>
      </c>
      <c r="E464" t="s">
        <v>1695</v>
      </c>
      <c r="F464" t="s">
        <v>1696</v>
      </c>
      <c r="G464" t="s">
        <v>235</v>
      </c>
      <c r="H464" t="b">
        <v>1</v>
      </c>
      <c r="I464" t="s">
        <v>1755</v>
      </c>
      <c r="J464" t="s">
        <v>1697</v>
      </c>
      <c r="K464" t="s">
        <v>61</v>
      </c>
      <c r="L464">
        <v>5400</v>
      </c>
      <c r="M464">
        <v>1946</v>
      </c>
      <c r="N464">
        <v>2</v>
      </c>
      <c r="O464">
        <v>5</v>
      </c>
      <c r="P464">
        <v>99.55</v>
      </c>
      <c r="Q464">
        <v>703082435360</v>
      </c>
      <c r="R464">
        <v>83.6</v>
      </c>
      <c r="S464">
        <v>10.1</v>
      </c>
      <c r="T464">
        <v>28.8</v>
      </c>
      <c r="U464">
        <v>8574832</v>
      </c>
      <c r="V464" t="e">
        <v>#REF!</v>
      </c>
      <c r="W464" t="e">
        <v>#REF!</v>
      </c>
    </row>
    <row r="465" spans="1:23" x14ac:dyDescent="0.55000000000000004">
      <c r="A465">
        <v>486</v>
      </c>
      <c r="B465" t="s">
        <v>21</v>
      </c>
      <c r="C465" t="s">
        <v>1698</v>
      </c>
      <c r="D465" t="s">
        <v>654</v>
      </c>
      <c r="E465" t="s">
        <v>655</v>
      </c>
      <c r="F465" t="s">
        <v>155</v>
      </c>
      <c r="G465" t="s">
        <v>21</v>
      </c>
      <c r="H465" t="b">
        <v>0</v>
      </c>
      <c r="I465" t="s">
        <v>1756</v>
      </c>
      <c r="J465" t="s">
        <v>1699</v>
      </c>
      <c r="K465" t="s">
        <v>1700</v>
      </c>
      <c r="L465">
        <v>5400</v>
      </c>
      <c r="M465">
        <v>1949</v>
      </c>
      <c r="N465">
        <v>5</v>
      </c>
      <c r="O465">
        <v>10</v>
      </c>
      <c r="P465">
        <v>110.62</v>
      </c>
      <c r="Q465">
        <v>2001244392042</v>
      </c>
      <c r="R465">
        <v>82.9</v>
      </c>
      <c r="S465">
        <v>24.3</v>
      </c>
      <c r="T465">
        <v>59.1</v>
      </c>
      <c r="U465">
        <v>60297396</v>
      </c>
      <c r="V465" t="e">
        <v>#REF!</v>
      </c>
      <c r="W465" t="e">
        <v>#REF!</v>
      </c>
    </row>
    <row r="466" spans="1:23" x14ac:dyDescent="0.55000000000000004">
      <c r="A466">
        <v>486</v>
      </c>
      <c r="B466" t="s">
        <v>21</v>
      </c>
      <c r="C466" t="s">
        <v>1701</v>
      </c>
      <c r="D466" t="s">
        <v>149</v>
      </c>
      <c r="E466" t="s">
        <v>1702</v>
      </c>
      <c r="F466" t="s">
        <v>1703</v>
      </c>
      <c r="G466" t="s">
        <v>21</v>
      </c>
      <c r="H466" t="b">
        <v>0</v>
      </c>
      <c r="I466" t="s">
        <v>1755</v>
      </c>
      <c r="J466" t="s">
        <v>1704</v>
      </c>
      <c r="K466" t="s">
        <v>1502</v>
      </c>
      <c r="L466">
        <v>5400</v>
      </c>
      <c r="M466">
        <v>1952</v>
      </c>
      <c r="N466">
        <v>10</v>
      </c>
      <c r="O466">
        <v>4</v>
      </c>
      <c r="P466">
        <v>112.85</v>
      </c>
      <c r="Q466">
        <v>3845630030824</v>
      </c>
      <c r="R466">
        <v>80.900000000000006</v>
      </c>
      <c r="S466">
        <v>11.5</v>
      </c>
      <c r="T466">
        <v>48.8</v>
      </c>
      <c r="U466">
        <v>83132799</v>
      </c>
      <c r="V466" t="e">
        <v>#REF!</v>
      </c>
      <c r="W466" t="e">
        <v>#REF!</v>
      </c>
    </row>
    <row r="467" spans="1:23" x14ac:dyDescent="0.55000000000000004">
      <c r="A467">
        <v>486</v>
      </c>
      <c r="B467" t="s">
        <v>21</v>
      </c>
      <c r="C467" t="s">
        <v>1705</v>
      </c>
      <c r="D467" t="s">
        <v>149</v>
      </c>
      <c r="E467" t="s">
        <v>1404</v>
      </c>
      <c r="F467" t="s">
        <v>1703</v>
      </c>
      <c r="G467" t="s">
        <v>21</v>
      </c>
      <c r="H467" t="b">
        <v>0</v>
      </c>
      <c r="I467" t="s">
        <v>1755</v>
      </c>
      <c r="J467" t="s">
        <v>1706</v>
      </c>
      <c r="K467" t="s">
        <v>1707</v>
      </c>
      <c r="L467">
        <v>5400</v>
      </c>
      <c r="M467">
        <v>1965</v>
      </c>
      <c r="N467">
        <v>3</v>
      </c>
      <c r="O467">
        <v>30</v>
      </c>
      <c r="P467">
        <v>112.85</v>
      </c>
      <c r="Q467">
        <v>3845630030824</v>
      </c>
      <c r="R467">
        <v>80.900000000000006</v>
      </c>
      <c r="S467">
        <v>11.5</v>
      </c>
      <c r="T467">
        <v>48.8</v>
      </c>
      <c r="U467">
        <v>83132799</v>
      </c>
      <c r="V467" t="e">
        <v>#REF!</v>
      </c>
      <c r="W467" t="e">
        <v>#REF!</v>
      </c>
    </row>
    <row r="468" spans="1:23" x14ac:dyDescent="0.55000000000000004">
      <c r="A468">
        <v>486</v>
      </c>
      <c r="B468" t="s">
        <v>21</v>
      </c>
      <c r="C468" t="s">
        <v>1708</v>
      </c>
      <c r="D468" t="s">
        <v>196</v>
      </c>
      <c r="E468" t="s">
        <v>1048</v>
      </c>
      <c r="F468" t="s">
        <v>1703</v>
      </c>
      <c r="G468" t="s">
        <v>21</v>
      </c>
      <c r="H468" t="b">
        <v>0</v>
      </c>
      <c r="I468" t="s">
        <v>1755</v>
      </c>
      <c r="J468" t="s">
        <v>1706</v>
      </c>
      <c r="K468" t="s">
        <v>298</v>
      </c>
      <c r="L468">
        <v>5400</v>
      </c>
      <c r="M468">
        <v>1963</v>
      </c>
      <c r="N468">
        <v>7</v>
      </c>
      <c r="O468">
        <v>13</v>
      </c>
      <c r="P468">
        <v>118.06</v>
      </c>
      <c r="Q468">
        <v>446314739528</v>
      </c>
      <c r="R468">
        <v>81.599999999999994</v>
      </c>
      <c r="S468">
        <v>25.4</v>
      </c>
      <c r="T468">
        <v>51.4</v>
      </c>
      <c r="U468">
        <v>8877067</v>
      </c>
      <c r="V468" t="e">
        <v>#REF!</v>
      </c>
      <c r="W468" t="e">
        <v>#REF!</v>
      </c>
    </row>
    <row r="469" spans="1:23" x14ac:dyDescent="0.55000000000000004">
      <c r="A469">
        <v>486</v>
      </c>
      <c r="B469" t="s">
        <v>21</v>
      </c>
      <c r="C469" t="s">
        <v>1709</v>
      </c>
      <c r="D469" t="s">
        <v>196</v>
      </c>
      <c r="E469" t="s">
        <v>1048</v>
      </c>
      <c r="F469" t="s">
        <v>1703</v>
      </c>
      <c r="G469" t="s">
        <v>21</v>
      </c>
      <c r="H469" t="b">
        <v>0</v>
      </c>
      <c r="I469" t="s">
        <v>1756</v>
      </c>
      <c r="J469" t="s">
        <v>1710</v>
      </c>
      <c r="K469" t="s">
        <v>1711</v>
      </c>
      <c r="L469">
        <v>5400</v>
      </c>
      <c r="M469">
        <v>1951</v>
      </c>
      <c r="N469">
        <v>10</v>
      </c>
      <c r="O469">
        <v>8</v>
      </c>
      <c r="P469">
        <v>118.06</v>
      </c>
      <c r="Q469">
        <v>446314739528</v>
      </c>
      <c r="R469">
        <v>81.599999999999994</v>
      </c>
      <c r="S469">
        <v>25.4</v>
      </c>
      <c r="T469">
        <v>51.4</v>
      </c>
      <c r="U469">
        <v>8877067</v>
      </c>
      <c r="V469" t="e">
        <v>#REF!</v>
      </c>
      <c r="W469" t="e">
        <v>#REF!</v>
      </c>
    </row>
    <row r="470" spans="1:23" x14ac:dyDescent="0.55000000000000004">
      <c r="A470">
        <v>497</v>
      </c>
      <c r="B470" t="s">
        <v>46</v>
      </c>
      <c r="C470" t="s">
        <v>1712</v>
      </c>
      <c r="D470" t="s">
        <v>30</v>
      </c>
      <c r="E470" t="s">
        <v>1542</v>
      </c>
      <c r="F470" t="s">
        <v>1545</v>
      </c>
      <c r="G470" t="s">
        <v>46</v>
      </c>
      <c r="H470" t="b">
        <v>1</v>
      </c>
      <c r="I470" t="s">
        <v>1755</v>
      </c>
      <c r="J470" t="s">
        <v>1713</v>
      </c>
      <c r="K470" t="s">
        <v>1714</v>
      </c>
      <c r="L470">
        <v>5300</v>
      </c>
      <c r="M470">
        <v>1973</v>
      </c>
      <c r="N470">
        <v>9</v>
      </c>
      <c r="O470">
        <v>20</v>
      </c>
      <c r="P470">
        <v>117.24</v>
      </c>
      <c r="Q470">
        <v>21427700000000</v>
      </c>
      <c r="R470">
        <v>78.5</v>
      </c>
      <c r="S470">
        <v>9.6</v>
      </c>
      <c r="T470">
        <v>36.6</v>
      </c>
      <c r="U470">
        <v>328239523</v>
      </c>
      <c r="V470" t="e">
        <v>#REF!</v>
      </c>
      <c r="W470" t="e">
        <v>#REF!</v>
      </c>
    </row>
    <row r="471" spans="1:23" x14ac:dyDescent="0.55000000000000004">
      <c r="A471">
        <v>497</v>
      </c>
      <c r="B471" t="s">
        <v>442</v>
      </c>
      <c r="C471" t="s">
        <v>1715</v>
      </c>
      <c r="D471" t="s">
        <v>30</v>
      </c>
      <c r="E471" t="s">
        <v>800</v>
      </c>
      <c r="F471" t="s">
        <v>445</v>
      </c>
      <c r="G471" t="s">
        <v>442</v>
      </c>
      <c r="H471" t="b">
        <v>1</v>
      </c>
      <c r="I471" t="s">
        <v>1755</v>
      </c>
      <c r="J471" t="s">
        <v>1716</v>
      </c>
      <c r="K471" t="s">
        <v>789</v>
      </c>
      <c r="L471">
        <v>5300</v>
      </c>
      <c r="M471">
        <v>1959</v>
      </c>
      <c r="N471">
        <v>1</v>
      </c>
      <c r="O471">
        <v>7</v>
      </c>
      <c r="P471">
        <v>117.24</v>
      </c>
      <c r="Q471">
        <v>21427700000000</v>
      </c>
      <c r="R471">
        <v>78.5</v>
      </c>
      <c r="S471">
        <v>9.6</v>
      </c>
      <c r="T471">
        <v>36.6</v>
      </c>
      <c r="U471">
        <v>328239523</v>
      </c>
      <c r="V471" t="e">
        <v>#REF!</v>
      </c>
      <c r="W471" t="e">
        <v>#REF!</v>
      </c>
    </row>
    <row r="472" spans="1:23" x14ac:dyDescent="0.55000000000000004">
      <c r="A472">
        <v>497</v>
      </c>
      <c r="B472" t="s">
        <v>235</v>
      </c>
      <c r="C472" t="s">
        <v>1717</v>
      </c>
      <c r="D472" t="s">
        <v>1718</v>
      </c>
      <c r="E472" t="s">
        <v>1719</v>
      </c>
      <c r="F472" t="s">
        <v>1720</v>
      </c>
      <c r="G472" t="s">
        <v>235</v>
      </c>
      <c r="H472" t="b">
        <v>1</v>
      </c>
      <c r="I472" t="s">
        <v>1755</v>
      </c>
      <c r="J472" t="s">
        <v>1721</v>
      </c>
      <c r="K472" t="s">
        <v>1722</v>
      </c>
      <c r="L472">
        <v>5300</v>
      </c>
      <c r="M472">
        <v>1962</v>
      </c>
      <c r="N472">
        <v>9</v>
      </c>
      <c r="O472">
        <v>26</v>
      </c>
      <c r="P472">
        <v>234.44</v>
      </c>
      <c r="Q472">
        <v>754411708203</v>
      </c>
      <c r="R472">
        <v>77.400000000000006</v>
      </c>
      <c r="S472">
        <v>17.899999999999999</v>
      </c>
      <c r="T472">
        <v>42.3</v>
      </c>
      <c r="U472">
        <v>83429615</v>
      </c>
      <c r="V472" t="e">
        <v>#REF!</v>
      </c>
      <c r="W472" t="e">
        <v>#REF!</v>
      </c>
    </row>
    <row r="473" spans="1:23" x14ac:dyDescent="0.55000000000000004">
      <c r="A473">
        <v>497</v>
      </c>
      <c r="B473" t="s">
        <v>235</v>
      </c>
      <c r="C473" t="s">
        <v>1717</v>
      </c>
      <c r="D473" t="s">
        <v>1718</v>
      </c>
      <c r="E473" t="s">
        <v>1719</v>
      </c>
      <c r="F473" t="s">
        <v>1720</v>
      </c>
      <c r="G473" t="s">
        <v>235</v>
      </c>
      <c r="H473" t="b">
        <v>1</v>
      </c>
      <c r="I473" t="s">
        <v>1755</v>
      </c>
      <c r="J473" t="s">
        <v>1721</v>
      </c>
      <c r="K473" t="s">
        <v>1722</v>
      </c>
      <c r="L473">
        <v>5300</v>
      </c>
      <c r="M473">
        <v>1962</v>
      </c>
      <c r="N473">
        <v>9</v>
      </c>
      <c r="O473">
        <v>26</v>
      </c>
      <c r="P473">
        <v>234.44</v>
      </c>
      <c r="Q473">
        <v>754411708203</v>
      </c>
      <c r="R473">
        <v>77.400000000000006</v>
      </c>
      <c r="S473">
        <v>17.899999999999999</v>
      </c>
      <c r="T473">
        <v>42.3</v>
      </c>
      <c r="U473">
        <v>83429615</v>
      </c>
      <c r="V473" t="e">
        <v>#REF!</v>
      </c>
      <c r="W473" t="e">
        <v>#REF!</v>
      </c>
    </row>
    <row r="474" spans="1:23" x14ac:dyDescent="0.55000000000000004">
      <c r="A474">
        <v>497</v>
      </c>
      <c r="B474" t="s">
        <v>46</v>
      </c>
      <c r="C474" t="s">
        <v>1723</v>
      </c>
      <c r="D474" t="s">
        <v>30</v>
      </c>
      <c r="E474" t="s">
        <v>1303</v>
      </c>
      <c r="F474" t="s">
        <v>351</v>
      </c>
      <c r="G474" t="s">
        <v>46</v>
      </c>
      <c r="H474" t="b">
        <v>0</v>
      </c>
      <c r="I474" t="s">
        <v>1756</v>
      </c>
      <c r="J474" t="s">
        <v>352</v>
      </c>
      <c r="K474" t="s">
        <v>843</v>
      </c>
      <c r="L474">
        <v>5300</v>
      </c>
      <c r="M474">
        <v>1963</v>
      </c>
      <c r="N474">
        <v>5</v>
      </c>
      <c r="O474">
        <v>7</v>
      </c>
      <c r="P474">
        <v>117.24</v>
      </c>
      <c r="Q474">
        <v>21427700000000</v>
      </c>
      <c r="R474">
        <v>78.5</v>
      </c>
      <c r="S474">
        <v>9.6</v>
      </c>
      <c r="T474">
        <v>36.6</v>
      </c>
      <c r="U474">
        <v>328239523</v>
      </c>
      <c r="V474" t="e">
        <v>#REF!</v>
      </c>
      <c r="W474" t="e">
        <v>#REF!</v>
      </c>
    </row>
    <row r="475" spans="1:23" x14ac:dyDescent="0.55000000000000004">
      <c r="A475">
        <v>497</v>
      </c>
      <c r="B475" t="s">
        <v>46</v>
      </c>
      <c r="C475" t="s">
        <v>1724</v>
      </c>
      <c r="D475" t="s">
        <v>30</v>
      </c>
      <c r="E475" t="s">
        <v>481</v>
      </c>
      <c r="F475" t="s">
        <v>891</v>
      </c>
      <c r="G475" t="s">
        <v>46</v>
      </c>
      <c r="H475" t="b">
        <v>1</v>
      </c>
      <c r="I475" t="s">
        <v>1755</v>
      </c>
      <c r="J475" t="s">
        <v>1725</v>
      </c>
      <c r="K475" t="s">
        <v>1471</v>
      </c>
      <c r="L475">
        <v>5300</v>
      </c>
      <c r="M475">
        <v>1957</v>
      </c>
      <c r="N475">
        <v>7</v>
      </c>
      <c r="O475">
        <v>4</v>
      </c>
      <c r="P475">
        <v>117.24</v>
      </c>
      <c r="Q475">
        <v>21427700000000</v>
      </c>
      <c r="R475">
        <v>78.5</v>
      </c>
      <c r="S475">
        <v>9.6</v>
      </c>
      <c r="T475">
        <v>36.6</v>
      </c>
      <c r="U475">
        <v>328239523</v>
      </c>
      <c r="V475" t="e">
        <v>#REF!</v>
      </c>
      <c r="W475" t="e">
        <v>#REF!</v>
      </c>
    </row>
    <row r="476" spans="1:23" x14ac:dyDescent="0.55000000000000004">
      <c r="A476">
        <v>497</v>
      </c>
      <c r="B476" t="s">
        <v>68</v>
      </c>
      <c r="C476" t="s">
        <v>1726</v>
      </c>
      <c r="D476" t="s">
        <v>278</v>
      </c>
      <c r="E476" t="s">
        <v>279</v>
      </c>
      <c r="F476" t="s">
        <v>1056</v>
      </c>
      <c r="G476" t="s">
        <v>68</v>
      </c>
      <c r="H476" t="b">
        <v>0</v>
      </c>
      <c r="I476" t="s">
        <v>1755</v>
      </c>
      <c r="J476" t="s">
        <v>1727</v>
      </c>
      <c r="K476" t="s">
        <v>1728</v>
      </c>
      <c r="L476">
        <v>5300</v>
      </c>
      <c r="M476">
        <v>1944</v>
      </c>
      <c r="N476">
        <v>5</v>
      </c>
      <c r="O476">
        <v>13</v>
      </c>
      <c r="P476">
        <v>151.18</v>
      </c>
      <c r="Q476">
        <v>1119190780753</v>
      </c>
      <c r="R476">
        <v>71.5</v>
      </c>
      <c r="S476">
        <v>10.199999999999999</v>
      </c>
      <c r="T476">
        <v>30.1</v>
      </c>
      <c r="U476">
        <v>270203917</v>
      </c>
      <c r="V476" t="e">
        <v>#REF!</v>
      </c>
      <c r="W476" t="e">
        <v>#REF!</v>
      </c>
    </row>
    <row r="477" spans="1:23" x14ac:dyDescent="0.55000000000000004">
      <c r="A477">
        <v>497</v>
      </c>
      <c r="B477" t="s">
        <v>46</v>
      </c>
      <c r="C477" t="s">
        <v>1729</v>
      </c>
      <c r="D477" t="s">
        <v>30</v>
      </c>
      <c r="E477" t="s">
        <v>359</v>
      </c>
      <c r="F477" t="s">
        <v>1603</v>
      </c>
      <c r="G477" t="s">
        <v>46</v>
      </c>
      <c r="H477" t="b">
        <v>0</v>
      </c>
      <c r="I477" t="s">
        <v>1755</v>
      </c>
      <c r="J477" t="s">
        <v>1604</v>
      </c>
      <c r="K477" t="s">
        <v>287</v>
      </c>
      <c r="L477">
        <v>5300</v>
      </c>
      <c r="M477">
        <v>1950</v>
      </c>
      <c r="N477">
        <v>6</v>
      </c>
      <c r="O477">
        <v>6</v>
      </c>
      <c r="P477">
        <v>117.24</v>
      </c>
      <c r="Q477">
        <v>21427700000000</v>
      </c>
      <c r="R477">
        <v>78.5</v>
      </c>
      <c r="S477">
        <v>9.6</v>
      </c>
      <c r="T477">
        <v>36.6</v>
      </c>
      <c r="U477">
        <v>328239523</v>
      </c>
      <c r="V477" t="e">
        <v>#REF!</v>
      </c>
      <c r="W477" t="e">
        <v>#REF!</v>
      </c>
    </row>
    <row r="478" spans="1:23" x14ac:dyDescent="0.55000000000000004">
      <c r="A478">
        <v>497</v>
      </c>
      <c r="B478" t="s">
        <v>96</v>
      </c>
      <c r="C478" t="s">
        <v>1730</v>
      </c>
      <c r="D478" t="s">
        <v>30</v>
      </c>
      <c r="E478" t="s">
        <v>855</v>
      </c>
      <c r="F478" t="s">
        <v>1148</v>
      </c>
      <c r="G478" t="s">
        <v>96</v>
      </c>
      <c r="H478" t="b">
        <v>1</v>
      </c>
      <c r="I478" t="s">
        <v>1756</v>
      </c>
      <c r="J478" t="s">
        <v>1731</v>
      </c>
      <c r="K478" t="s">
        <v>1732</v>
      </c>
      <c r="L478">
        <v>5300</v>
      </c>
      <c r="M478">
        <v>1943</v>
      </c>
      <c r="N478">
        <v>1</v>
      </c>
      <c r="O478">
        <v>2</v>
      </c>
      <c r="P478">
        <v>117.24</v>
      </c>
      <c r="Q478">
        <v>21427700000000</v>
      </c>
      <c r="R478">
        <v>78.5</v>
      </c>
      <c r="S478">
        <v>9.6</v>
      </c>
      <c r="T478">
        <v>36.6</v>
      </c>
      <c r="U478">
        <v>328239523</v>
      </c>
      <c r="V478" t="e">
        <v>#REF!</v>
      </c>
      <c r="W478" t="e">
        <v>#REF!</v>
      </c>
    </row>
    <row r="479" spans="1:23" x14ac:dyDescent="0.55000000000000004">
      <c r="A479">
        <v>497</v>
      </c>
      <c r="B479" t="s">
        <v>96</v>
      </c>
      <c r="C479" t="s">
        <v>1733</v>
      </c>
      <c r="D479" t="s">
        <v>30</v>
      </c>
      <c r="E479" t="s">
        <v>855</v>
      </c>
      <c r="F479" t="s">
        <v>1148</v>
      </c>
      <c r="G479" t="s">
        <v>96</v>
      </c>
      <c r="H479" t="b">
        <v>1</v>
      </c>
      <c r="I479" t="s">
        <v>1755</v>
      </c>
      <c r="J479" t="s">
        <v>1731</v>
      </c>
      <c r="K479" t="s">
        <v>1734</v>
      </c>
      <c r="L479">
        <v>5300</v>
      </c>
      <c r="M479">
        <v>1936</v>
      </c>
      <c r="N479">
        <v>12</v>
      </c>
      <c r="O479">
        <v>24</v>
      </c>
      <c r="P479">
        <v>117.24</v>
      </c>
      <c r="Q479">
        <v>21427700000000</v>
      </c>
      <c r="R479">
        <v>78.5</v>
      </c>
      <c r="S479">
        <v>9.6</v>
      </c>
      <c r="T479">
        <v>36.6</v>
      </c>
      <c r="U479">
        <v>328239523</v>
      </c>
      <c r="V479" t="e">
        <v>#REF!</v>
      </c>
      <c r="W479" t="e">
        <v>#REF!</v>
      </c>
    </row>
    <row r="480" spans="1:23" x14ac:dyDescent="0.55000000000000004">
      <c r="A480">
        <v>497</v>
      </c>
      <c r="B480" t="s">
        <v>361</v>
      </c>
      <c r="C480" t="s">
        <v>1735</v>
      </c>
      <c r="D480" t="s">
        <v>30</v>
      </c>
      <c r="E480" t="s">
        <v>951</v>
      </c>
      <c r="F480" t="s">
        <v>1736</v>
      </c>
      <c r="G480" t="s">
        <v>361</v>
      </c>
      <c r="H480" t="b">
        <v>0</v>
      </c>
      <c r="I480" t="s">
        <v>1755</v>
      </c>
      <c r="J480" t="s">
        <v>1737</v>
      </c>
      <c r="K480" t="s">
        <v>1738</v>
      </c>
      <c r="L480">
        <v>5300</v>
      </c>
      <c r="M480">
        <v>1944</v>
      </c>
      <c r="N480">
        <v>8</v>
      </c>
      <c r="O480">
        <v>30</v>
      </c>
      <c r="P480">
        <v>117.24</v>
      </c>
      <c r="Q480">
        <v>21427700000000</v>
      </c>
      <c r="R480">
        <v>78.5</v>
      </c>
      <c r="S480">
        <v>9.6</v>
      </c>
      <c r="T480">
        <v>36.6</v>
      </c>
      <c r="U480">
        <v>328239523</v>
      </c>
      <c r="V480" t="e">
        <v>#REF!</v>
      </c>
      <c r="W480" t="e">
        <v>#REF!</v>
      </c>
    </row>
    <row r="481" spans="1:23" x14ac:dyDescent="0.55000000000000004">
      <c r="A481">
        <v>497</v>
      </c>
      <c r="B481" t="s">
        <v>46</v>
      </c>
      <c r="C481" t="s">
        <v>1739</v>
      </c>
      <c r="D481" t="s">
        <v>30</v>
      </c>
      <c r="E481" t="s">
        <v>359</v>
      </c>
      <c r="F481" t="s">
        <v>1740</v>
      </c>
      <c r="G481" t="s">
        <v>46</v>
      </c>
      <c r="H481" t="b">
        <v>1</v>
      </c>
      <c r="I481" t="s">
        <v>1755</v>
      </c>
      <c r="J481" t="s">
        <v>1741</v>
      </c>
      <c r="K481" t="s">
        <v>106</v>
      </c>
      <c r="L481">
        <v>5300</v>
      </c>
      <c r="M481">
        <v>1960</v>
      </c>
      <c r="N481">
        <v>5</v>
      </c>
      <c r="O481">
        <v>22</v>
      </c>
      <c r="P481">
        <v>117.24</v>
      </c>
      <c r="Q481">
        <v>21427700000000</v>
      </c>
      <c r="R481">
        <v>78.5</v>
      </c>
      <c r="S481">
        <v>9.6</v>
      </c>
      <c r="T481">
        <v>36.6</v>
      </c>
      <c r="U481">
        <v>328239523</v>
      </c>
      <c r="V481" t="e">
        <v>#REF!</v>
      </c>
      <c r="W481" t="e">
        <v>#REF!</v>
      </c>
    </row>
    <row r="482" spans="1:23" x14ac:dyDescent="0.55000000000000004">
      <c r="A482">
        <v>497</v>
      </c>
      <c r="B482" t="s">
        <v>235</v>
      </c>
      <c r="C482" t="s">
        <v>1742</v>
      </c>
      <c r="D482" t="s">
        <v>30</v>
      </c>
      <c r="E482" t="s">
        <v>1743</v>
      </c>
      <c r="F482" t="s">
        <v>1063</v>
      </c>
      <c r="G482" t="s">
        <v>235</v>
      </c>
      <c r="H482" t="b">
        <v>1</v>
      </c>
      <c r="I482" t="s">
        <v>1755</v>
      </c>
      <c r="J482" t="s">
        <v>1744</v>
      </c>
      <c r="K482" t="s">
        <v>1745</v>
      </c>
      <c r="L482">
        <v>5300</v>
      </c>
      <c r="M482">
        <v>1941</v>
      </c>
      <c r="N482">
        <v>5</v>
      </c>
      <c r="O482">
        <v>19</v>
      </c>
      <c r="P482">
        <v>117.24</v>
      </c>
      <c r="Q482">
        <v>21427700000000</v>
      </c>
      <c r="R482">
        <v>78.5</v>
      </c>
      <c r="S482">
        <v>9.6</v>
      </c>
      <c r="T482">
        <v>36.6</v>
      </c>
      <c r="U482">
        <v>328239523</v>
      </c>
      <c r="V482" t="e">
        <v>#REF!</v>
      </c>
      <c r="W482" t="e">
        <v>#REF!</v>
      </c>
    </row>
    <row r="483" spans="1:23" x14ac:dyDescent="0.55000000000000004">
      <c r="A483">
        <v>497</v>
      </c>
      <c r="B483" t="s">
        <v>96</v>
      </c>
      <c r="C483" t="s">
        <v>1746</v>
      </c>
      <c r="D483" t="s">
        <v>149</v>
      </c>
      <c r="E483" t="s">
        <v>1747</v>
      </c>
      <c r="F483" t="s">
        <v>1748</v>
      </c>
      <c r="G483" t="s">
        <v>96</v>
      </c>
      <c r="H483" t="b">
        <v>1</v>
      </c>
      <c r="I483" t="s">
        <v>1755</v>
      </c>
      <c r="J483" t="s">
        <v>1749</v>
      </c>
      <c r="K483" t="s">
        <v>1750</v>
      </c>
      <c r="L483">
        <v>5300</v>
      </c>
      <c r="M483">
        <v>1945</v>
      </c>
      <c r="N483">
        <v>6</v>
      </c>
      <c r="O483">
        <v>2</v>
      </c>
      <c r="P483">
        <v>112.85</v>
      </c>
      <c r="Q483">
        <v>3845630030824</v>
      </c>
      <c r="R483">
        <v>80.900000000000006</v>
      </c>
      <c r="S483">
        <v>11.5</v>
      </c>
      <c r="T483">
        <v>48.8</v>
      </c>
      <c r="U483">
        <v>83132799</v>
      </c>
      <c r="V483" t="e">
        <v>#REF!</v>
      </c>
      <c r="W483" t="e">
        <v>#REF!</v>
      </c>
    </row>
    <row r="484" spans="1:23" x14ac:dyDescent="0.55000000000000004">
      <c r="A484">
        <v>497</v>
      </c>
      <c r="B484" t="s">
        <v>21</v>
      </c>
      <c r="C484" t="s">
        <v>1751</v>
      </c>
      <c r="D484" t="s">
        <v>289</v>
      </c>
      <c r="E484" t="s">
        <v>1752</v>
      </c>
      <c r="F484" t="s">
        <v>151</v>
      </c>
      <c r="G484" t="s">
        <v>21</v>
      </c>
      <c r="H484" t="b">
        <v>1</v>
      </c>
      <c r="I484" t="s">
        <v>1755</v>
      </c>
      <c r="J484" t="s">
        <v>1753</v>
      </c>
      <c r="K484" t="s">
        <v>1754</v>
      </c>
      <c r="L484">
        <v>5300</v>
      </c>
      <c r="M484">
        <v>1955</v>
      </c>
      <c r="N484">
        <v>11</v>
      </c>
      <c r="O484">
        <v>15</v>
      </c>
      <c r="P484">
        <v>114.52</v>
      </c>
      <c r="Q484">
        <v>421142267938</v>
      </c>
      <c r="R484">
        <v>77.8</v>
      </c>
      <c r="S484">
        <v>0.1</v>
      </c>
      <c r="T484">
        <v>15.9</v>
      </c>
      <c r="U484">
        <v>9770529</v>
      </c>
      <c r="V484" t="e">
        <v>#REF!</v>
      </c>
      <c r="W484" t="e">
        <v>#REF!</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3CA44-0D82-4B4A-BD19-17F3E3B2DA81}">
  <dimension ref="A1:Z15"/>
  <sheetViews>
    <sheetView workbookViewId="0">
      <selection activeCell="G23" sqref="G23"/>
    </sheetView>
  </sheetViews>
  <sheetFormatPr defaultRowHeight="14.4" x14ac:dyDescent="0.55000000000000004"/>
  <cols>
    <col min="1" max="1" width="15.7890625" style="7" bestFit="1" customWidth="1"/>
    <col min="2" max="2" width="12.89453125" style="7" customWidth="1"/>
    <col min="3" max="3" width="15.7890625" style="7" bestFit="1" customWidth="1"/>
    <col min="4" max="4" width="12.26171875" style="7" bestFit="1" customWidth="1"/>
    <col min="5" max="5" width="15.7890625" style="7" bestFit="1" customWidth="1"/>
    <col min="6" max="6" width="12.26171875" style="7" bestFit="1" customWidth="1"/>
    <col min="7" max="7" width="15.7890625" style="7" bestFit="1" customWidth="1"/>
    <col min="8" max="8" width="12.26171875" style="7" bestFit="1" customWidth="1"/>
    <col min="9" max="9" width="15.7890625" style="7" bestFit="1" customWidth="1"/>
    <col min="10" max="10" width="11.68359375" style="7" bestFit="1" customWidth="1"/>
    <col min="11" max="11" width="15.7890625" style="7" bestFit="1" customWidth="1"/>
    <col min="12" max="12" width="12.26171875" style="7" bestFit="1" customWidth="1"/>
    <col min="13" max="13" width="20.62890625" style="7" bestFit="1" customWidth="1"/>
    <col min="14" max="14" width="12.26171875" style="7" bestFit="1" customWidth="1"/>
    <col min="15" max="15" width="25.3671875" style="7" bestFit="1" customWidth="1"/>
    <col min="16" max="16" width="11.68359375" style="7" bestFit="1" customWidth="1"/>
    <col min="17" max="17" width="19.7890625" style="7" bestFit="1" customWidth="1"/>
    <col min="18" max="18" width="11.68359375" style="7" bestFit="1" customWidth="1"/>
    <col min="19" max="19" width="16.89453125" style="7" bestFit="1" customWidth="1"/>
    <col min="20" max="20" width="11.68359375" style="7" bestFit="1" customWidth="1"/>
    <col min="21" max="21" width="15.7890625" style="7" bestFit="1" customWidth="1"/>
    <col min="22" max="22" width="12.26171875" style="7" bestFit="1" customWidth="1"/>
    <col min="23" max="23" width="15.7890625" style="7" bestFit="1" customWidth="1"/>
    <col min="24" max="24" width="8.68359375" style="7" bestFit="1" customWidth="1"/>
    <col min="25" max="25" width="15.7890625" style="7" bestFit="1" customWidth="1"/>
    <col min="26" max="26" width="12.26171875" style="7" bestFit="1" customWidth="1"/>
    <col min="27" max="16384" width="8.83984375" style="7"/>
  </cols>
  <sheetData>
    <row r="1" spans="1:26" x14ac:dyDescent="0.55000000000000004">
      <c r="A1" s="6" t="s">
        <v>11</v>
      </c>
      <c r="B1" s="6"/>
      <c r="C1" s="5" t="s">
        <v>12</v>
      </c>
      <c r="D1" s="5"/>
      <c r="E1" s="5" t="s">
        <v>13</v>
      </c>
      <c r="F1" s="5"/>
      <c r="G1" s="5" t="s">
        <v>14</v>
      </c>
      <c r="H1" s="5"/>
      <c r="I1" s="5" t="s">
        <v>15</v>
      </c>
      <c r="J1" s="5"/>
      <c r="K1" s="5" t="s">
        <v>16</v>
      </c>
      <c r="L1" s="5"/>
      <c r="M1" s="5" t="s">
        <v>17</v>
      </c>
      <c r="N1" s="5"/>
      <c r="O1" s="5" t="s">
        <v>18</v>
      </c>
      <c r="P1" s="5"/>
      <c r="Q1" s="5" t="s">
        <v>19</v>
      </c>
      <c r="R1" s="5"/>
      <c r="S1" s="5" t="s">
        <v>20</v>
      </c>
      <c r="T1" s="5"/>
      <c r="U1" s="5" t="s">
        <v>1759</v>
      </c>
      <c r="V1" s="5"/>
      <c r="W1" s="5" t="s">
        <v>1757</v>
      </c>
      <c r="X1" s="5"/>
      <c r="Y1" s="5" t="s">
        <v>1758</v>
      </c>
      <c r="Z1" s="5"/>
    </row>
    <row r="2" spans="1:26" x14ac:dyDescent="0.55000000000000004">
      <c r="A2" s="8"/>
      <c r="B2" s="8"/>
    </row>
    <row r="3" spans="1:26" x14ac:dyDescent="0.55000000000000004">
      <c r="A3" s="8" t="s">
        <v>1760</v>
      </c>
      <c r="B3" s="8">
        <v>14821.894736842105</v>
      </c>
      <c r="C3" s="7" t="s">
        <v>1760</v>
      </c>
      <c r="D3" s="7">
        <v>1955.1073684210526</v>
      </c>
      <c r="E3" s="7" t="s">
        <v>1760</v>
      </c>
      <c r="F3" s="7">
        <v>5.8863157894736844</v>
      </c>
      <c r="G3" s="7" t="s">
        <v>1760</v>
      </c>
      <c r="H3" s="7">
        <v>13.063157894736841</v>
      </c>
      <c r="I3" s="7" t="s">
        <v>1760</v>
      </c>
      <c r="J3" s="7">
        <v>124.63644210526323</v>
      </c>
      <c r="K3" s="7" t="s">
        <v>1760</v>
      </c>
      <c r="L3" s="7">
        <v>12426195815316.264</v>
      </c>
      <c r="M3" s="7" t="s">
        <v>1760</v>
      </c>
      <c r="N3" s="7">
        <v>78.358315789473693</v>
      </c>
      <c r="O3" s="7" t="s">
        <v>1760</v>
      </c>
      <c r="P3" s="7">
        <v>12.719368421052652</v>
      </c>
      <c r="Q3" s="7" t="s">
        <v>1760</v>
      </c>
      <c r="R3" s="7">
        <v>42.056421052631599</v>
      </c>
      <c r="S3" s="7" t="s">
        <v>1760</v>
      </c>
      <c r="T3" s="7">
        <v>429352798.16000003</v>
      </c>
      <c r="U3" s="7" t="s">
        <v>1760</v>
      </c>
      <c r="V3" s="7">
        <v>69.259834743385426</v>
      </c>
      <c r="W3" s="7" t="s">
        <v>1760</v>
      </c>
      <c r="X3" s="7">
        <v>45587</v>
      </c>
      <c r="Y3" s="7" t="s">
        <v>1760</v>
      </c>
      <c r="Z3" s="7">
        <v>20289.467368421054</v>
      </c>
    </row>
    <row r="4" spans="1:26" x14ac:dyDescent="0.55000000000000004">
      <c r="A4" s="8" t="s">
        <v>1761</v>
      </c>
      <c r="B4" s="8">
        <v>915.05728495730762</v>
      </c>
      <c r="C4" s="7" t="s">
        <v>1761</v>
      </c>
      <c r="D4" s="7">
        <v>0.60964752546853729</v>
      </c>
      <c r="E4" s="7" t="s">
        <v>1761</v>
      </c>
      <c r="F4" s="7">
        <v>0.16318859539374939</v>
      </c>
      <c r="G4" s="7" t="s">
        <v>1761</v>
      </c>
      <c r="H4" s="7">
        <v>0.44731342165609528</v>
      </c>
      <c r="I4" s="7" t="s">
        <v>1761</v>
      </c>
      <c r="J4" s="7">
        <v>1.1309202808822196</v>
      </c>
      <c r="K4" s="7" t="s">
        <v>1761</v>
      </c>
      <c r="L4" s="7">
        <v>441174628973.72961</v>
      </c>
      <c r="M4" s="7" t="s">
        <v>1761</v>
      </c>
      <c r="N4" s="7">
        <v>0.17743420962673864</v>
      </c>
      <c r="O4" s="7" t="s">
        <v>1761</v>
      </c>
      <c r="P4" s="7">
        <v>0.28229872220156371</v>
      </c>
      <c r="Q4" s="7" t="s">
        <v>1761</v>
      </c>
      <c r="R4" s="7">
        <v>0.52035395082224922</v>
      </c>
      <c r="S4" s="7" t="s">
        <v>1761</v>
      </c>
      <c r="T4" s="7">
        <v>22526024.244541854</v>
      </c>
      <c r="U4" s="7" t="s">
        <v>1761</v>
      </c>
      <c r="V4" s="7">
        <v>0.60959612140160835</v>
      </c>
      <c r="W4" s="7" t="s">
        <v>1761</v>
      </c>
      <c r="X4" s="7">
        <v>0</v>
      </c>
      <c r="Y4" s="7" t="s">
        <v>1761</v>
      </c>
      <c r="Z4" s="7">
        <v>222.65315903001635</v>
      </c>
    </row>
    <row r="5" spans="1:26" x14ac:dyDescent="0.55000000000000004">
      <c r="A5" s="8" t="s">
        <v>1762</v>
      </c>
      <c r="B5" s="8">
        <v>8200</v>
      </c>
      <c r="C5" s="7" t="s">
        <v>1762</v>
      </c>
      <c r="D5" s="7">
        <v>1955</v>
      </c>
      <c r="E5" s="7" t="s">
        <v>1762</v>
      </c>
      <c r="F5" s="7">
        <v>6</v>
      </c>
      <c r="G5" s="7" t="s">
        <v>1762</v>
      </c>
      <c r="H5" s="7">
        <v>12</v>
      </c>
      <c r="I5" s="7" t="s">
        <v>1762</v>
      </c>
      <c r="J5" s="7">
        <v>117.24</v>
      </c>
      <c r="K5" s="7" t="s">
        <v>1762</v>
      </c>
      <c r="L5" s="7">
        <v>19910000000000</v>
      </c>
      <c r="M5" s="7" t="s">
        <v>1762</v>
      </c>
      <c r="N5" s="7">
        <v>78.5</v>
      </c>
      <c r="O5" s="7" t="s">
        <v>1762</v>
      </c>
      <c r="P5" s="7">
        <v>9.6</v>
      </c>
      <c r="Q5" s="7" t="s">
        <v>1762</v>
      </c>
      <c r="R5" s="7">
        <v>36.6</v>
      </c>
      <c r="S5" s="7" t="s">
        <v>1762</v>
      </c>
      <c r="T5" s="7">
        <v>328239523</v>
      </c>
      <c r="U5" s="7" t="s">
        <v>1762</v>
      </c>
      <c r="V5" s="7">
        <v>69.19782540675844</v>
      </c>
      <c r="W5" s="7" t="s">
        <v>1762</v>
      </c>
      <c r="X5" s="7">
        <v>45587</v>
      </c>
      <c r="Y5" s="7" t="s">
        <v>1762</v>
      </c>
      <c r="Z5" s="7">
        <v>20312</v>
      </c>
    </row>
    <row r="6" spans="1:26" x14ac:dyDescent="0.55000000000000004">
      <c r="A6" s="8" t="s">
        <v>1763</v>
      </c>
      <c r="B6" s="8">
        <v>6700</v>
      </c>
      <c r="C6" s="7" t="s">
        <v>1763</v>
      </c>
      <c r="D6" s="7">
        <v>1964</v>
      </c>
      <c r="E6" s="7" t="s">
        <v>1763</v>
      </c>
      <c r="F6" s="7">
        <v>1</v>
      </c>
      <c r="G6" s="7" t="s">
        <v>1763</v>
      </c>
      <c r="H6" s="7">
        <v>1</v>
      </c>
      <c r="I6" s="7" t="s">
        <v>1763</v>
      </c>
      <c r="J6" s="7">
        <v>117.24</v>
      </c>
      <c r="K6" s="7" t="s">
        <v>1763</v>
      </c>
      <c r="L6" s="7">
        <v>21427700000000</v>
      </c>
      <c r="M6" s="7" t="s">
        <v>1763</v>
      </c>
      <c r="N6" s="7">
        <v>78.5</v>
      </c>
      <c r="O6" s="7" t="s">
        <v>1763</v>
      </c>
      <c r="P6" s="7">
        <v>9.6</v>
      </c>
      <c r="Q6" s="7" t="s">
        <v>1763</v>
      </c>
      <c r="R6" s="7">
        <v>36.6</v>
      </c>
      <c r="S6" s="7" t="s">
        <v>1763</v>
      </c>
      <c r="T6" s="7">
        <v>328239523</v>
      </c>
      <c r="U6" s="7" t="s">
        <v>1763</v>
      </c>
      <c r="V6" s="7">
        <v>60.805619137381619</v>
      </c>
      <c r="W6" s="7" t="s">
        <v>1763</v>
      </c>
      <c r="X6" s="7">
        <v>45587</v>
      </c>
      <c r="Y6" s="7" t="s">
        <v>1763</v>
      </c>
      <c r="Z6" s="7">
        <v>23377</v>
      </c>
    </row>
    <row r="7" spans="1:26" x14ac:dyDescent="0.55000000000000004">
      <c r="A7" s="8" t="s">
        <v>1764</v>
      </c>
      <c r="B7" s="8">
        <v>19943.211163398028</v>
      </c>
      <c r="C7" s="7" t="s">
        <v>1764</v>
      </c>
      <c r="D7" s="7">
        <v>13.286959773484966</v>
      </c>
      <c r="E7" s="7" t="s">
        <v>1764</v>
      </c>
      <c r="F7" s="7">
        <v>3.5566129802985036</v>
      </c>
      <c r="G7" s="7" t="s">
        <v>1764</v>
      </c>
      <c r="H7" s="7">
        <v>9.7489700054415884</v>
      </c>
      <c r="I7" s="7" t="s">
        <v>1764</v>
      </c>
      <c r="J7" s="7">
        <v>24.647836087831148</v>
      </c>
      <c r="K7" s="7" t="s">
        <v>1764</v>
      </c>
      <c r="L7" s="7">
        <v>9615178120752.6934</v>
      </c>
      <c r="M7" s="7" t="s">
        <v>1764</v>
      </c>
      <c r="N7" s="7">
        <v>3.8670889444498275</v>
      </c>
      <c r="O7" s="7" t="s">
        <v>1764</v>
      </c>
      <c r="P7" s="7">
        <v>6.1525580098363912</v>
      </c>
      <c r="Q7" s="7" t="s">
        <v>1764</v>
      </c>
      <c r="R7" s="7">
        <v>11.340851432531588</v>
      </c>
      <c r="S7" s="7" t="s">
        <v>1764</v>
      </c>
      <c r="T7" s="7">
        <v>490943316.40852547</v>
      </c>
      <c r="U7" s="7" t="s">
        <v>1764</v>
      </c>
      <c r="V7" s="7">
        <v>13.285839447819814</v>
      </c>
      <c r="W7" s="7" t="s">
        <v>1764</v>
      </c>
      <c r="X7" s="7">
        <v>0</v>
      </c>
      <c r="Y7" s="7" t="s">
        <v>1764</v>
      </c>
      <c r="Z7" s="7">
        <v>4852.6130983596595</v>
      </c>
    </row>
    <row r="8" spans="1:26" x14ac:dyDescent="0.55000000000000004">
      <c r="A8" s="8" t="s">
        <v>1765</v>
      </c>
      <c r="B8" s="8">
        <v>397731671.50788367</v>
      </c>
      <c r="C8" s="7" t="s">
        <v>1765</v>
      </c>
      <c r="D8" s="7">
        <v>176.54330002220766</v>
      </c>
      <c r="E8" s="7" t="s">
        <v>1765</v>
      </c>
      <c r="F8" s="7">
        <v>12.649495891627803</v>
      </c>
      <c r="G8" s="7" t="s">
        <v>1765</v>
      </c>
      <c r="H8" s="7">
        <v>95.042416166999772</v>
      </c>
      <c r="I8" s="7" t="s">
        <v>1765</v>
      </c>
      <c r="J8" s="7">
        <v>607.51582381259141</v>
      </c>
      <c r="K8" s="7" t="s">
        <v>1765</v>
      </c>
      <c r="L8" s="7">
        <v>9.2451650293801309E+25</v>
      </c>
      <c r="M8" s="7" t="s">
        <v>1765</v>
      </c>
      <c r="N8" s="7">
        <v>14.954376904286082</v>
      </c>
      <c r="O8" s="7" t="s">
        <v>1765</v>
      </c>
      <c r="P8" s="7">
        <v>37.853970064401935</v>
      </c>
      <c r="Q8" s="7" t="s">
        <v>1765</v>
      </c>
      <c r="R8" s="7">
        <v>128.61491121475379</v>
      </c>
      <c r="S8" s="7" t="s">
        <v>1765</v>
      </c>
      <c r="T8" s="7">
        <v>2.4102533992620154E+17</v>
      </c>
      <c r="U8" s="7" t="s">
        <v>1765</v>
      </c>
      <c r="V8" s="7">
        <v>176.51352983324509</v>
      </c>
      <c r="W8" s="7" t="s">
        <v>1765</v>
      </c>
      <c r="X8" s="7">
        <v>0</v>
      </c>
      <c r="Y8" s="7" t="s">
        <v>1765</v>
      </c>
      <c r="Z8" s="7">
        <v>23547853.882371735</v>
      </c>
    </row>
    <row r="9" spans="1:26" x14ac:dyDescent="0.55000000000000004">
      <c r="A9" s="8" t="s">
        <v>1766</v>
      </c>
      <c r="B9" s="8">
        <v>34.182611944135424</v>
      </c>
      <c r="C9" s="7" t="s">
        <v>1766</v>
      </c>
      <c r="D9" s="7">
        <v>-0.44339202271086986</v>
      </c>
      <c r="E9" s="7" t="s">
        <v>1766</v>
      </c>
      <c r="F9" s="7">
        <v>-1.2948846253259103</v>
      </c>
      <c r="G9" s="7" t="s">
        <v>1766</v>
      </c>
      <c r="H9" s="7">
        <v>-1.2882866459622426</v>
      </c>
      <c r="I9" s="7" t="s">
        <v>1766</v>
      </c>
      <c r="J9" s="7">
        <v>14.969591625825194</v>
      </c>
      <c r="K9" s="7" t="s">
        <v>1766</v>
      </c>
      <c r="L9" s="7">
        <v>-1.9173646589606008</v>
      </c>
      <c r="M9" s="7" t="s">
        <v>1766</v>
      </c>
      <c r="N9" s="7">
        <v>9.4081487353996529</v>
      </c>
      <c r="O9" s="7" t="s">
        <v>1766</v>
      </c>
      <c r="P9" s="7">
        <v>1.3298645975053689</v>
      </c>
      <c r="Q9" s="7" t="s">
        <v>1766</v>
      </c>
      <c r="R9" s="7">
        <v>-0.78535606952345471</v>
      </c>
      <c r="S9" s="7" t="s">
        <v>1766</v>
      </c>
      <c r="T9" s="7">
        <v>5.1729365975950348E-2</v>
      </c>
      <c r="U9" s="7" t="s">
        <v>1766</v>
      </c>
      <c r="V9" s="7">
        <v>-0.43814133644462538</v>
      </c>
      <c r="W9" s="7" t="s">
        <v>1766</v>
      </c>
      <c r="X9" s="7" t="e">
        <v>#DIV/0!</v>
      </c>
      <c r="Y9" s="7" t="s">
        <v>1766</v>
      </c>
      <c r="Z9" s="7">
        <v>-0.43814248526425281</v>
      </c>
    </row>
    <row r="10" spans="1:26" x14ac:dyDescent="0.55000000000000004">
      <c r="A10" s="8" t="s">
        <v>1767</v>
      </c>
      <c r="B10" s="8">
        <v>5.0265705828228562</v>
      </c>
      <c r="C10" s="7" t="s">
        <v>1767</v>
      </c>
      <c r="D10" s="7">
        <v>0.12249927472149394</v>
      </c>
      <c r="E10" s="7" t="s">
        <v>1767</v>
      </c>
      <c r="F10" s="7">
        <v>6.1012095348729464E-2</v>
      </c>
      <c r="G10" s="7" t="s">
        <v>1767</v>
      </c>
      <c r="H10" s="7">
        <v>0.22457452046808007</v>
      </c>
      <c r="I10" s="7" t="s">
        <v>1767</v>
      </c>
      <c r="J10" s="7">
        <v>3.4668002006083132</v>
      </c>
      <c r="K10" s="7" t="s">
        <v>1767</v>
      </c>
      <c r="L10" s="7">
        <v>-0.22993289038402898</v>
      </c>
      <c r="M10" s="7" t="s">
        <v>1767</v>
      </c>
      <c r="N10" s="7">
        <v>-2.1553095031055305</v>
      </c>
      <c r="O10" s="7" t="s">
        <v>1767</v>
      </c>
      <c r="P10" s="7">
        <v>1.4692122796648146</v>
      </c>
      <c r="Q10" s="7" t="s">
        <v>1767</v>
      </c>
      <c r="R10" s="7">
        <v>0.271850332451748</v>
      </c>
      <c r="S10" s="7" t="s">
        <v>1767</v>
      </c>
      <c r="T10" s="7">
        <v>1.2987475637233723</v>
      </c>
      <c r="U10" s="7" t="s">
        <v>1767</v>
      </c>
      <c r="V10" s="7">
        <v>-0.12171568271551343</v>
      </c>
      <c r="W10" s="7" t="s">
        <v>1767</v>
      </c>
      <c r="X10" s="7" t="e">
        <v>#DIV/0!</v>
      </c>
      <c r="Y10" s="7" t="s">
        <v>1767</v>
      </c>
      <c r="Z10" s="7">
        <v>0.12171718115096897</v>
      </c>
    </row>
    <row r="11" spans="1:26" x14ac:dyDescent="0.55000000000000004">
      <c r="A11" s="8" t="s">
        <v>1768</v>
      </c>
      <c r="B11" s="8">
        <v>205700</v>
      </c>
      <c r="C11" s="7" t="s">
        <v>1768</v>
      </c>
      <c r="D11" s="7">
        <v>66</v>
      </c>
      <c r="E11" s="7" t="s">
        <v>1768</v>
      </c>
      <c r="F11" s="7">
        <v>11</v>
      </c>
      <c r="G11" s="7" t="s">
        <v>1768</v>
      </c>
      <c r="H11" s="7">
        <v>30</v>
      </c>
      <c r="I11" s="7" t="s">
        <v>1768</v>
      </c>
      <c r="J11" s="7">
        <v>189.01999999999998</v>
      </c>
      <c r="K11" s="7" t="s">
        <v>1768</v>
      </c>
      <c r="L11" s="7">
        <v>21273918930882</v>
      </c>
      <c r="M11" s="7" t="s">
        <v>1768</v>
      </c>
      <c r="N11" s="7">
        <v>29.900000000000006</v>
      </c>
      <c r="O11" s="7" t="s">
        <v>1768</v>
      </c>
      <c r="P11" s="7">
        <v>32.299999999999997</v>
      </c>
      <c r="Q11" s="7" t="s">
        <v>1768</v>
      </c>
      <c r="R11" s="7">
        <v>55.300000000000004</v>
      </c>
      <c r="S11" s="7" t="s">
        <v>1768</v>
      </c>
      <c r="T11" s="7">
        <v>1392874000</v>
      </c>
      <c r="U11" s="7" t="s">
        <v>1768</v>
      </c>
      <c r="V11" s="7">
        <v>65.811059620535033</v>
      </c>
      <c r="W11" s="7" t="s">
        <v>1768</v>
      </c>
      <c r="X11" s="7">
        <v>0</v>
      </c>
      <c r="Y11" s="7" t="s">
        <v>1768</v>
      </c>
      <c r="Z11" s="7">
        <v>24037</v>
      </c>
    </row>
    <row r="12" spans="1:26" x14ac:dyDescent="0.55000000000000004">
      <c r="A12" s="8" t="s">
        <v>1769</v>
      </c>
      <c r="B12" s="8">
        <v>5300</v>
      </c>
      <c r="C12" s="7" t="s">
        <v>1769</v>
      </c>
      <c r="D12" s="7">
        <v>1926</v>
      </c>
      <c r="E12" s="7" t="s">
        <v>1769</v>
      </c>
      <c r="F12" s="7">
        <v>1</v>
      </c>
      <c r="G12" s="7" t="s">
        <v>1769</v>
      </c>
      <c r="H12" s="7">
        <v>1</v>
      </c>
      <c r="I12" s="7" t="s">
        <v>1769</v>
      </c>
      <c r="J12" s="7">
        <v>99.55</v>
      </c>
      <c r="K12" s="7" t="s">
        <v>1769</v>
      </c>
      <c r="L12" s="7">
        <v>153781069118</v>
      </c>
      <c r="M12" s="7" t="s">
        <v>1769</v>
      </c>
      <c r="N12" s="7">
        <v>54.3</v>
      </c>
      <c r="O12" s="7" t="s">
        <v>1769</v>
      </c>
      <c r="P12" s="7">
        <v>0.1</v>
      </c>
      <c r="Q12" s="7" t="s">
        <v>1769</v>
      </c>
      <c r="R12" s="7">
        <v>15.9</v>
      </c>
      <c r="S12" s="7" t="s">
        <v>1769</v>
      </c>
      <c r="T12" s="7">
        <v>4841000</v>
      </c>
      <c r="U12" s="7" t="s">
        <v>1769</v>
      </c>
      <c r="V12" s="7">
        <v>32.457939273270284</v>
      </c>
      <c r="W12" s="7" t="s">
        <v>1769</v>
      </c>
      <c r="X12" s="7">
        <v>45587</v>
      </c>
      <c r="Y12" s="7" t="s">
        <v>1769</v>
      </c>
      <c r="Z12" s="7">
        <v>9694</v>
      </c>
    </row>
    <row r="13" spans="1:26" x14ac:dyDescent="0.55000000000000004">
      <c r="A13" s="8" t="s">
        <v>1770</v>
      </c>
      <c r="B13" s="8">
        <v>211000</v>
      </c>
      <c r="C13" s="7" t="s">
        <v>1770</v>
      </c>
      <c r="D13" s="7">
        <v>1992</v>
      </c>
      <c r="E13" s="7" t="s">
        <v>1770</v>
      </c>
      <c r="F13" s="7">
        <v>12</v>
      </c>
      <c r="G13" s="7" t="s">
        <v>1770</v>
      </c>
      <c r="H13" s="7">
        <v>31</v>
      </c>
      <c r="I13" s="7" t="s">
        <v>1770</v>
      </c>
      <c r="J13" s="7">
        <v>288.57</v>
      </c>
      <c r="K13" s="7" t="s">
        <v>1770</v>
      </c>
      <c r="L13" s="7">
        <v>21427700000000</v>
      </c>
      <c r="M13" s="7" t="s">
        <v>1770</v>
      </c>
      <c r="N13" s="7">
        <v>84.2</v>
      </c>
      <c r="O13" s="7" t="s">
        <v>1770</v>
      </c>
      <c r="P13" s="7">
        <v>32.4</v>
      </c>
      <c r="Q13" s="7" t="s">
        <v>1770</v>
      </c>
      <c r="R13" s="7">
        <v>71.2</v>
      </c>
      <c r="S13" s="7" t="s">
        <v>1770</v>
      </c>
      <c r="T13" s="7">
        <v>1397715000</v>
      </c>
      <c r="U13" s="7" t="s">
        <v>1770</v>
      </c>
      <c r="V13" s="7">
        <v>98.268998893805318</v>
      </c>
      <c r="W13" s="7" t="s">
        <v>1770</v>
      </c>
      <c r="X13" s="7">
        <v>45587</v>
      </c>
      <c r="Y13" s="7" t="s">
        <v>1770</v>
      </c>
      <c r="Z13" s="7">
        <v>33731</v>
      </c>
    </row>
    <row r="14" spans="1:26" x14ac:dyDescent="0.55000000000000004">
      <c r="A14" s="8" t="s">
        <v>1771</v>
      </c>
      <c r="B14" s="8">
        <v>7040400</v>
      </c>
      <c r="C14" s="7" t="s">
        <v>1771</v>
      </c>
      <c r="D14" s="7">
        <v>928676</v>
      </c>
      <c r="E14" s="7" t="s">
        <v>1771</v>
      </c>
      <c r="F14" s="7">
        <v>2796</v>
      </c>
      <c r="G14" s="7" t="s">
        <v>1771</v>
      </c>
      <c r="H14" s="7">
        <v>6205</v>
      </c>
      <c r="I14" s="7" t="s">
        <v>1771</v>
      </c>
      <c r="J14" s="7">
        <v>59202.310000000034</v>
      </c>
      <c r="K14" s="7" t="s">
        <v>1771</v>
      </c>
      <c r="L14" s="7">
        <v>5902443012275225</v>
      </c>
      <c r="M14" s="7" t="s">
        <v>1771</v>
      </c>
      <c r="N14" s="7">
        <v>37220.200000000004</v>
      </c>
      <c r="O14" s="7" t="s">
        <v>1771</v>
      </c>
      <c r="P14" s="7">
        <v>6041.7000000000098</v>
      </c>
      <c r="Q14" s="7" t="s">
        <v>1771</v>
      </c>
      <c r="R14" s="7">
        <v>19976.80000000001</v>
      </c>
      <c r="S14" s="7" t="s">
        <v>1771</v>
      </c>
      <c r="T14" s="7">
        <v>203942579126</v>
      </c>
      <c r="U14" s="7" t="s">
        <v>1771</v>
      </c>
      <c r="V14" s="7">
        <v>32898.421503108075</v>
      </c>
      <c r="W14" s="7" t="s">
        <v>1771</v>
      </c>
      <c r="X14" s="7">
        <v>21653825</v>
      </c>
      <c r="Y14" s="7" t="s">
        <v>1771</v>
      </c>
      <c r="Z14" s="7">
        <v>9637497</v>
      </c>
    </row>
    <row r="15" spans="1:26" ht="14.7" thickBot="1" x14ac:dyDescent="0.6">
      <c r="A15" s="8" t="s">
        <v>1772</v>
      </c>
      <c r="B15" s="8">
        <v>475</v>
      </c>
      <c r="C15" s="9" t="s">
        <v>1772</v>
      </c>
      <c r="D15" s="9">
        <v>475</v>
      </c>
      <c r="E15" s="9" t="s">
        <v>1772</v>
      </c>
      <c r="F15" s="9">
        <v>475</v>
      </c>
      <c r="G15" s="9" t="s">
        <v>1772</v>
      </c>
      <c r="H15" s="9">
        <v>475</v>
      </c>
      <c r="I15" s="9" t="s">
        <v>1772</v>
      </c>
      <c r="J15" s="9">
        <v>475</v>
      </c>
      <c r="K15" s="9" t="s">
        <v>1772</v>
      </c>
      <c r="L15" s="9">
        <v>475</v>
      </c>
      <c r="M15" s="9" t="s">
        <v>1772</v>
      </c>
      <c r="N15" s="9">
        <v>475</v>
      </c>
      <c r="O15" s="9" t="s">
        <v>1772</v>
      </c>
      <c r="P15" s="9">
        <v>475</v>
      </c>
      <c r="Q15" s="9" t="s">
        <v>1772</v>
      </c>
      <c r="R15" s="9">
        <v>475</v>
      </c>
      <c r="S15" s="9" t="s">
        <v>1772</v>
      </c>
      <c r="T15" s="9">
        <v>475</v>
      </c>
      <c r="U15" s="9" t="s">
        <v>1772</v>
      </c>
      <c r="V15" s="9">
        <v>475</v>
      </c>
      <c r="W15" s="9" t="s">
        <v>1772</v>
      </c>
      <c r="X15" s="9">
        <v>475</v>
      </c>
      <c r="Y15" s="9" t="s">
        <v>1772</v>
      </c>
      <c r="Z15" s="9">
        <v>475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C6032-8F43-44AB-A8DC-681178DD6C9D}">
  <dimension ref="A1:X8"/>
  <sheetViews>
    <sheetView workbookViewId="0"/>
  </sheetViews>
  <sheetFormatPr defaultRowHeight="14.4" x14ac:dyDescent="0.55000000000000004"/>
  <sheetData>
    <row r="1" spans="1:24" x14ac:dyDescent="0.55000000000000004">
      <c r="A1" s="11" t="s">
        <v>1774</v>
      </c>
    </row>
    <row r="3" spans="1:24" x14ac:dyDescent="0.55000000000000004">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1759</v>
      </c>
      <c r="W3" t="s">
        <v>1757</v>
      </c>
      <c r="X3" t="s">
        <v>1758</v>
      </c>
    </row>
    <row r="4" spans="1:24" x14ac:dyDescent="0.55000000000000004">
      <c r="A4">
        <v>37</v>
      </c>
      <c r="B4" t="s">
        <v>96</v>
      </c>
      <c r="C4" t="s">
        <v>195</v>
      </c>
      <c r="D4" t="s">
        <v>196</v>
      </c>
      <c r="E4" t="s">
        <v>197</v>
      </c>
      <c r="F4" t="s">
        <v>198</v>
      </c>
      <c r="G4" t="s">
        <v>96</v>
      </c>
      <c r="H4" t="b">
        <v>0</v>
      </c>
      <c r="I4" t="s">
        <v>1755</v>
      </c>
      <c r="J4" t="s">
        <v>199</v>
      </c>
      <c r="K4" t="s">
        <v>106</v>
      </c>
      <c r="L4">
        <v>34700</v>
      </c>
      <c r="M4">
        <v>1992</v>
      </c>
      <c r="N4">
        <v>5</v>
      </c>
      <c r="O4">
        <v>7</v>
      </c>
      <c r="P4">
        <v>118.06</v>
      </c>
      <c r="Q4">
        <v>446314739528</v>
      </c>
      <c r="R4">
        <v>81.599999999999994</v>
      </c>
      <c r="S4">
        <v>25.4</v>
      </c>
      <c r="T4">
        <v>51.4</v>
      </c>
      <c r="U4">
        <v>8877067</v>
      </c>
      <c r="V4">
        <v>32.457939273270284</v>
      </c>
      <c r="W4" s="10">
        <v>45587</v>
      </c>
      <c r="X4" s="10">
        <v>33731</v>
      </c>
    </row>
    <row r="5" spans="1:24" x14ac:dyDescent="0.55000000000000004">
      <c r="A5">
        <v>466</v>
      </c>
      <c r="B5" t="s">
        <v>35</v>
      </c>
      <c r="C5" t="s">
        <v>1626</v>
      </c>
      <c r="D5" t="s">
        <v>30</v>
      </c>
      <c r="E5" t="s">
        <v>825</v>
      </c>
      <c r="F5" t="s">
        <v>1627</v>
      </c>
      <c r="G5" t="s">
        <v>35</v>
      </c>
      <c r="H5" t="b">
        <v>1</v>
      </c>
      <c r="I5" t="s">
        <v>1755</v>
      </c>
      <c r="J5" t="s">
        <v>1628</v>
      </c>
      <c r="K5" t="s">
        <v>178</v>
      </c>
      <c r="L5">
        <v>5500</v>
      </c>
      <c r="M5">
        <v>1990</v>
      </c>
      <c r="N5">
        <v>8</v>
      </c>
      <c r="O5">
        <v>6</v>
      </c>
      <c r="P5">
        <v>117.24</v>
      </c>
      <c r="Q5">
        <v>21427700000000</v>
      </c>
      <c r="R5">
        <v>78.5</v>
      </c>
      <c r="S5">
        <v>9.6</v>
      </c>
      <c r="T5">
        <v>36.6</v>
      </c>
      <c r="U5">
        <v>328239523</v>
      </c>
      <c r="V5">
        <v>34.211514392991241</v>
      </c>
      <c r="W5" s="10">
        <v>45587</v>
      </c>
      <c r="X5" s="10">
        <v>33091</v>
      </c>
    </row>
    <row r="6" spans="1:24" x14ac:dyDescent="0.55000000000000004">
      <c r="A6">
        <v>466</v>
      </c>
      <c r="B6" t="s">
        <v>35</v>
      </c>
      <c r="C6" t="s">
        <v>1629</v>
      </c>
      <c r="D6" t="s">
        <v>30</v>
      </c>
      <c r="E6" t="s">
        <v>825</v>
      </c>
      <c r="F6" t="s">
        <v>1630</v>
      </c>
      <c r="G6" t="s">
        <v>35</v>
      </c>
      <c r="H6" t="b">
        <v>1</v>
      </c>
      <c r="I6" t="s">
        <v>1755</v>
      </c>
      <c r="J6" t="s">
        <v>1628</v>
      </c>
      <c r="K6" t="s">
        <v>1016</v>
      </c>
      <c r="L6">
        <v>5500</v>
      </c>
      <c r="M6">
        <v>1988</v>
      </c>
      <c r="N6">
        <v>9</v>
      </c>
      <c r="O6">
        <v>9</v>
      </c>
      <c r="P6">
        <v>117.24</v>
      </c>
      <c r="Q6">
        <v>21427700000000</v>
      </c>
      <c r="R6">
        <v>78.5</v>
      </c>
      <c r="S6">
        <v>9.6</v>
      </c>
      <c r="T6">
        <v>36.6</v>
      </c>
      <c r="U6">
        <v>328239523</v>
      </c>
      <c r="V6">
        <v>36.115723270440256</v>
      </c>
      <c r="W6" s="10">
        <v>45587</v>
      </c>
      <c r="X6" s="10">
        <v>32395</v>
      </c>
    </row>
    <row r="7" spans="1:24" x14ac:dyDescent="0.55000000000000004">
      <c r="A7">
        <v>74</v>
      </c>
      <c r="B7" t="s">
        <v>21</v>
      </c>
      <c r="C7" t="s">
        <v>358</v>
      </c>
      <c r="D7" t="s">
        <v>30</v>
      </c>
      <c r="E7" t="s">
        <v>359</v>
      </c>
      <c r="F7" t="s">
        <v>116</v>
      </c>
      <c r="G7" t="s">
        <v>21</v>
      </c>
      <c r="H7" t="b">
        <v>0</v>
      </c>
      <c r="I7" t="s">
        <v>1755</v>
      </c>
      <c r="J7" t="s">
        <v>117</v>
      </c>
      <c r="K7" t="s">
        <v>360</v>
      </c>
      <c r="L7">
        <v>21200</v>
      </c>
      <c r="M7">
        <v>1986</v>
      </c>
      <c r="N7">
        <v>9</v>
      </c>
      <c r="O7">
        <v>19</v>
      </c>
      <c r="P7">
        <v>117.24</v>
      </c>
      <c r="Q7">
        <v>21427700000000</v>
      </c>
      <c r="R7">
        <v>78.5</v>
      </c>
      <c r="S7">
        <v>9.6</v>
      </c>
      <c r="T7">
        <v>36.6</v>
      </c>
      <c r="U7">
        <v>328239523</v>
      </c>
      <c r="V7">
        <v>38.091049491049489</v>
      </c>
      <c r="W7" s="10">
        <v>45587</v>
      </c>
      <c r="X7" s="10">
        <v>31674</v>
      </c>
    </row>
    <row r="8" spans="1:24" x14ac:dyDescent="0.55000000000000004">
      <c r="A8">
        <v>332</v>
      </c>
      <c r="B8" t="s">
        <v>56</v>
      </c>
      <c r="C8" t="s">
        <v>1227</v>
      </c>
      <c r="D8" t="s">
        <v>212</v>
      </c>
      <c r="E8" t="s">
        <v>213</v>
      </c>
      <c r="F8" t="s">
        <v>265</v>
      </c>
      <c r="G8" t="s">
        <v>56</v>
      </c>
      <c r="H8" t="b">
        <v>1</v>
      </c>
      <c r="I8" t="s">
        <v>1755</v>
      </c>
      <c r="J8" t="s">
        <v>1228</v>
      </c>
      <c r="K8" t="s">
        <v>1229</v>
      </c>
      <c r="L8">
        <v>7000</v>
      </c>
      <c r="M8">
        <v>1985</v>
      </c>
      <c r="N8">
        <v>5</v>
      </c>
      <c r="O8">
        <v>27</v>
      </c>
      <c r="P8">
        <v>119.62</v>
      </c>
      <c r="Q8">
        <v>2827113184696</v>
      </c>
      <c r="R8">
        <v>81.3</v>
      </c>
      <c r="S8">
        <v>25.5</v>
      </c>
      <c r="T8">
        <v>30.6</v>
      </c>
      <c r="U8">
        <v>66834405</v>
      </c>
      <c r="V8">
        <v>39.405886379192332</v>
      </c>
      <c r="W8" s="10">
        <v>45587</v>
      </c>
      <c r="X8" s="10">
        <v>31194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b 4 4 9 6 0 2 - a b 8 9 - 4 0 5 e - 8 e f f - 3 c 7 f 0 a 3 6 9 b 7 e "   x m l n s = " h t t p : / / s c h e m a s . m i c r o s o f t . c o m / D a t a M a s h u p " > A A A A A N s G A A B Q S w M E F A A C A A g A r L G N W Z t B i 2 W m A A A A 9 w A A A B I A H A B D b 2 5 m a W c v U G F j a 2 F n Z S 5 4 b W w g o h g A K K A U A A A A A A A A A A A A A A A A A A A A A A A A A A A A h Y + 9 D o I w G E V f h X S n L R V / Y j 7 K 4 C q J C d G 4 N q V C I x R D i + X d H H w k X 0 E S R d 0 c 7 8 k Z z n 3 c 7 p A O T R 1 c V W d 1 a x I U Y Y o C Z W R b a F M m q H e n c I V S D j s h z 6 J U w S g b u x 5 s k a D K u c u a E O 8 9 9 j P c d i V h l E b k m G 1 z W a l G o I + s / 8 u h N t Y J I x X i c H j F c I a j m O L l n M V 4 A W S i k G n z N d g Y j C m Q H w i b v n Z 9 p 7 g y 4 T 4 H M k 0 g 7 x P 8 C V B L A w Q U A A I A C A C s s Y 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L G N W V O M D K / T A w A A 7 g 0 A A B M A H A B G b 3 J t d W x h c y 9 T Z W N 0 a W 9 u M S 5 t I K I Y A C i g F A A A A A A A A A A A A A A A A A A A A A A A A A A A A J V W b W / b N h D + H i D / g V C / O I V m 1 E 6 x D y v 8 I Y 1 b L N h S F H G 6 Y Y g D g 5 H O M R e K F E i q s W H k v + 9 I y R b 1 Q t s z Y N i 8 5 9 5 4 f I 5 H D Y l h U p B Z + T v 6 d H 5 2 f q Z X V E F K p t R Q M i E c z P k Z w c 9 M F i o B l H x Z J 8 C H f 0 v 1 8 i T l y + A r 4 z C 8 l s K A M H o Q T X + b O 8 s r Q f l G M 0 1 m p k g 3 h I q U 5 E r + i 4 H 0 3 H m Y 3 7 F k B d q Q 7 y B z D o Q J g j 5 5 O i 8 D z T 8 z z j E n y h R Y J 9 Q w b V i i X V 4 a D L m j r 4 N S 9 W K 4 5 n o d X c R E F J z H x K g C L u I y a 6 u 9 m K 0 A D S b V F r Y P N w a y S W S h K P 6 D i X Q S O Y 3 o 8 e 3 B C h 8 r 2 3 f R d y U z a b A Y v w N N Q e k I n d z T J 9 x w h V T y Q R 0 m J g 8 V d s X 5 L K G c K j 2 x G T 1 e 7 N 1 e r 6 h 4 R q / 3 m x x q l / e K C r 2 U K r u W v M i E B f W g J 4 d 4 u 4 1 Q 9 S W K y Y 0 w v 3 4 c W s 2 3 m G y j h B p 4 l m q D i E E Z M b A 2 D s j R T o p v N I M O l M h C m B 6 T h J m u U L s C d s R Y w k I b x U B 3 L Y A v b z H v H c D l M 8 O i O O w Z B G 6 o Y 8 K p N r 2 p L p k K I s g 2 Z I 9 Z d Y v y x F D 8 D 1 A V g G 6 R u i G z K d 3 0 V D l n i 1 b V R J E 9 g S o 3 l e Y e e l 0 o B S L Z 1 N a c L W E B 6 x w b g S J w w J O h 6 4 W C n y A K 2 G k d 0 p a G 8 o W z Q R Y c U M x l X n B q 2 9 1 T a m 2 x Z O B 4 v D O n Y v P 2 V v P 3 D n J O E 6 T k X 5 Q X H o M r u Z M O W j S P o 1 v 7 p R z / V n p q Z 3 C P 5 x j v + R A M N A p G a i U U R 1 / t F 7 L / G 0 0 g u V J S 7 l 7 7 0 S x Q i T v h R q 4 j G y 1 W r Y h b t v v A / S d u 0 e a 7 + + 9 Z + Y w v F w 3 Q I 3 2 5 I u W y w / t y Q d y q y / w K L Z d t 8 l e g X R z h r 4 N I D Z E d d A K b L U w q e G f X s g / x u 0 S I c 4 B I b d U 4 2 U z + 7 D 9 Z C / g n 2 6 R A 7 P V C m C m j Q 1 R p R n Z U 6 e t A T 3 p w C 9 M i 5 8 x e 9 N 4 u p n Y 0 i s R 0 N 4 D c J N W 0 8 H x d p a l V w T t b Z r U X l J Z W g 9 5 o e 4 6 9 W o 4 N r W e g y Y o 8 e M x 7 J O / J 6 I P 7 + J l L h Z 3 W X 3 4 H 1 e V q Z B b v 5 5 w / 2 R q 9 Z a G 6 h N X M q s d U c z J 5 j Y e L / f T x m q 7 Z Z a 2 u 6 i m A 3 1 e t P m p 0 j s 2 t M T V a Y y L Y O k c 6 I 8 z + A K H 6 3 y C j o 4 + Q 7 h l a I r f L 0 Z x 2 P n k x v j 3 Y q X w V w V h 6 0 M 6 q L 8 Y 3 N 8 m G z q N 1 d y C q 7 2 x 8 f I t + j n 2 R v R k Z C E J e G R 7 4 n z K x c + d Y v G Z 2 2 K Z H 6 4 l n C u K X H 7 M o e L G N w j d b M M 9 4 2 5 w d w V t u f P I t 1 3 9 y v i A K l f D y B C q 2 s r K x / M 6 u n 4 b B l 8 T 4 p D f L J T 4 i 7 M s d f 2 b W f x U g 8 J 7 w p n o o 7 O W J D x j c U 7 S k X N v I N 2 I F i u H 7 / 6 T A 5 2 d M h G J / + g 9 Q S w E C L Q A U A A I A C A C s s Y 1 Z m 0 G L Z a Y A A A D 3 A A A A E g A A A A A A A A A A A A A A A A A A A A A A Q 2 9 u Z m l n L 1 B h Y 2 t h Z 2 U u e G 1 s U E s B A i 0 A F A A C A A g A r L G N W Q / K 6 a u k A A A A 6 Q A A A B M A A A A A A A A A A A A A A A A A 8 g A A A F t D b 2 5 0 Z W 5 0 X 1 R 5 c G V z X S 5 4 b W x Q S w E C L Q A U A A I A C A C s s Y 1 Z U 4 w M r 9 M D A A D u D Q A A E w A A A A A A A A A A A A A A A A D j A Q A A R m 9 y b X V s Y X M v U 2 V j d G l v b j E u b V B L B Q Y A A A A A A w A D A M I A A A A D 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H g A A A A A A A G 4 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N z B l M D Y 5 M W Y t N G Z j N i 0 0 Y T F h L W E x M D U t N j M x Z m M 0 Z T Q 3 N j Z l I i A v P j x F b n R y e S B U e X B l P S J G a W x s R W 5 h Y m x l Z C I g V m F s d W U 9 I m w x I i A v P j x F b n R y e S B U e X B l P S J G a W x s T 2 J q Z W N 0 V H l w Z S I g V m F s d W U 9 I n N U Y W J s Z S I g L z 4 8 R W 5 0 c n k g V H l w Z T 0 i R m l s b F R v R G F 0 Y U 1 v Z G V s R W 5 h Y m x l Z C I g V m F s d W U 9 I m w w 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Z p b G x F c n J v c k N v Z G U i I F Z h b H V l P S J z V W 5 r b m 9 3 b i I g L z 4 8 R W 5 0 c n k g V H l w Z T 0 i R m l s b E V y c m 9 y Q 2 9 1 b n Q i I F Z h b H V l P S J s M C I g L z 4 8 R W 5 0 c n k g V H l w Z T 0 i R m l s b E x h c 3 R V c G R h d G V k I i B W Y W x 1 Z T 0 i Z D I w M j Q t M T I t M T N U M j A 6 M T M 6 M j Q u M j Y 4 N T A 0 N 1 o i I C 8 + P E V u d H J 5 I F R 5 c G U 9 I k Z p b G x D b 2 x 1 b W 5 U e X B l c y I g V m F s d W U 9 I n N B d 1 l H Q m d Z R 0 J n W U d C Z 1 l S Q X d N R E J S R U Z C U V V E I i A v P j x F b n R y e S B U e X B l P S J G a W x s Q 2 9 s d W 1 u T m F t Z X M i I F Z h b H V l P S J z W y Z x d W 9 0 O 3 J h b m s m c X V v d D s s J n F 1 b 3 Q 7 Y 2 F 0 Z W d v c n k m c X V v d D s s J n F 1 b 3 Q 7 c G V y c 2 9 u I E 5 h b W U m c X V v d D s s J n F 1 b 3 Q 7 Y 2 9 1 b n R y e S Z x d W 9 0 O y w m c X V v d D t j a X R 5 J n F 1 b 3 Q 7 L C Z x d W 9 0 O 3 N v d X J j Z S Z x d W 9 0 O y w m c X V v d D t p b m R 1 c 3 R y a W V z J n F 1 b 3 Q 7 L C Z x d W 9 0 O 3 N l b G Y g T W F k Z S Z x d W 9 0 O y w m c X V v d D t n Z W 5 k Z X I m c X V v d D s s J n F 1 b 3 Q 7 b G F z d C B O Y W 1 l J n F 1 b 3 Q 7 L C Z x d W 9 0 O 2 Z p c n N 0 I E 5 h b W U m c X V v d D s s J n F 1 b 3 Q 7 Z m l u Y W w g d 2 9 y d G g m c X V v d D s s J n F 1 b 3 Q 7 Y m l y d G g g W W V h c i Z x d W 9 0 O y w m c X V v d D t i a X J 0 a C B N b 2 5 0 a C Z x d W 9 0 O y w m c X V v d D t i a X J 0 a C B E Y X k m c X V v d D s s J n F 1 b 3 Q 7 Y 3 B p X 2 N v d W 5 0 c n k m c X V v d D s s J n F 1 b 3 Q 7 Z 2 R w X 2 N v d W 5 0 c n k m c X V v d D s s J n F 1 b 3 Q 7 b G l m Z S B l e H B l Y 3 R h b m N 5 I G N v d W 5 0 c n k m c X V v d D s s J n F 1 b 3 Q 7 d G F 4 I H J l d m V u d W U g Y 2 9 1 b n R y e S B j b 3 V u d H J 5 J n F 1 b 3 Q 7 L C Z x d W 9 0 O 3 R v d G F s I H R h e C B y Y X R l I G N v d W 5 0 c n k m c X V v d D s s J n F 1 b 3 Q 7 c G 9 w d W x h d G l v b i B j b 3 V u d H J 5 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R h d G E v Q X V 0 b 1 J l b W 9 2 Z W R D b 2 x 1 b W 5 z M S 5 7 c m F u a y w w f S Z x d W 9 0 O y w m c X V v d D t T Z W N 0 a W 9 u M S 9 E Y X R h L 0 F 1 d G 9 S Z W 1 v d m V k Q 2 9 s d W 1 u c z E u e 2 N h d G V n b 3 J 5 L D F 9 J n F 1 b 3 Q 7 L C Z x d W 9 0 O 1 N l Y 3 R p b 2 4 x L 0 R h d G E v Q X V 0 b 1 J l b W 9 2 Z W R D b 2 x 1 b W 5 z M S 5 7 c G V y c 2 9 u I E 5 h b W U s M n 0 m c X V v d D s s J n F 1 b 3 Q 7 U 2 V j d G l v b j E v R G F 0 Y S 9 B d X R v U m V t b 3 Z l Z E N v b H V t b n M x L n t j b 3 V u d H J 5 L D N 9 J n F 1 b 3 Q 7 L C Z x d W 9 0 O 1 N l Y 3 R p b 2 4 x L 0 R h d G E v Q X V 0 b 1 J l b W 9 2 Z W R D b 2 x 1 b W 5 z M S 5 7 Y 2 l 0 e S w 0 f S Z x d W 9 0 O y w m c X V v d D t T Z W N 0 a W 9 u M S 9 E Y X R h L 0 F 1 d G 9 S Z W 1 v d m V k Q 2 9 s d W 1 u c z E u e 3 N v d X J j Z S w 1 f S Z x d W 9 0 O y w m c X V v d D t T Z W N 0 a W 9 u M S 9 E Y X R h L 0 F 1 d G 9 S Z W 1 v d m V k Q 2 9 s d W 1 u c z E u e 2 l u Z H V z d H J p Z X M s N n 0 m c X V v d D s s J n F 1 b 3 Q 7 U 2 V j d G l v b j E v R G F 0 Y S 9 B d X R v U m V t b 3 Z l Z E N v b H V t b n M x L n t z Z W x m I E 1 h Z G U s N 3 0 m c X V v d D s s J n F 1 b 3 Q 7 U 2 V j d G l v b j E v R G F 0 Y S 9 B d X R v U m V t b 3 Z l Z E N v b H V t b n M x L n t n Z W 5 k Z X I s O H 0 m c X V v d D s s J n F 1 b 3 Q 7 U 2 V j d G l v b j E v R G F 0 Y S 9 B d X R v U m V t b 3 Z l Z E N v b H V t b n M x L n t s Y X N 0 I E 5 h b W U s O X 0 m c X V v d D s s J n F 1 b 3 Q 7 U 2 V j d G l v b j E v R G F 0 Y S 9 B d X R v U m V t b 3 Z l Z E N v b H V t b n M x L n t m a X J z d C B O Y W 1 l L D E w f S Z x d W 9 0 O y w m c X V v d D t T Z W N 0 a W 9 u M S 9 E Y X R h L 0 F 1 d G 9 S Z W 1 v d m V k Q 2 9 s d W 1 u c z E u e 2 Z p b m F s I H d v c n R o L D E x f S Z x d W 9 0 O y w m c X V v d D t T Z W N 0 a W 9 u M S 9 E Y X R h L 0 F 1 d G 9 S Z W 1 v d m V k Q 2 9 s d W 1 u c z E u e 2 J p c n R o I F l l Y X I s M T J 9 J n F 1 b 3 Q 7 L C Z x d W 9 0 O 1 N l Y 3 R p b 2 4 x L 0 R h d G E v Q X V 0 b 1 J l b W 9 2 Z W R D b 2 x 1 b W 5 z M S 5 7 Y m l y d G g g T W 9 u d G g s M T N 9 J n F 1 b 3 Q 7 L C Z x d W 9 0 O 1 N l Y 3 R p b 2 4 x L 0 R h d G E v Q X V 0 b 1 J l b W 9 2 Z W R D b 2 x 1 b W 5 z M S 5 7 Y m l y d G g g R G F 5 L D E 0 f S Z x d W 9 0 O y w m c X V v d D t T Z W N 0 a W 9 u M S 9 E Y X R h L 0 F 1 d G 9 S Z W 1 v d m V k Q 2 9 s d W 1 u c z E u e 2 N w a V 9 j b 3 V u d H J 5 L D E 1 f S Z x d W 9 0 O y w m c X V v d D t T Z W N 0 a W 9 u M S 9 E Y X R h L 0 F 1 d G 9 S Z W 1 v d m V k Q 2 9 s d W 1 u c z E u e 2 d k c F 9 j b 3 V u d H J 5 L D E 2 f S Z x d W 9 0 O y w m c X V v d D t T Z W N 0 a W 9 u M S 9 E Y X R h L 0 F 1 d G 9 S Z W 1 v d m V k Q 2 9 s d W 1 u c z E u e 2 x p Z m U g Z X h w Z W N 0 Y W 5 j e S B j b 3 V u d H J 5 L D E 3 f S Z x d W 9 0 O y w m c X V v d D t T Z W N 0 a W 9 u M S 9 E Y X R h L 0 F 1 d G 9 S Z W 1 v d m V k Q 2 9 s d W 1 u c z E u e 3 R h e C B y Z X Z l b n V l I G N v d W 5 0 c n k g Y 2 9 1 b n R y e S w x O H 0 m c X V v d D s s J n F 1 b 3 Q 7 U 2 V j d G l v b j E v R G F 0 Y S 9 B d X R v U m V t b 3 Z l Z E N v b H V t b n M x L n t 0 b 3 R h b C B 0 Y X g g c m F 0 Z S B j b 3 V u d H J 5 L D E 5 f S Z x d W 9 0 O y w m c X V v d D t T Z W N 0 a W 9 u M S 9 E Y X R h L 0 F 1 d G 9 S Z W 1 v d m V k Q 2 9 s d W 1 u c z E u e 3 B v c H V s Y X R p b 2 4 g Y 2 9 1 b n R y e S w y M H 0 m c X V v d D t d L C Z x d W 9 0 O 0 N v b H V t b k N v d W 5 0 J n F 1 b 3 Q 7 O j I x L C Z x d W 9 0 O 0 t l e U N v b H V t b k 5 h b W V z J n F 1 b 3 Q 7 O l t d L C Z x d W 9 0 O 0 N v b H V t b k l k Z W 5 0 a X R p Z X M m c X V v d D s 6 W y Z x d W 9 0 O 1 N l Y 3 R p b 2 4 x L 0 R h d G E v Q X V 0 b 1 J l b W 9 2 Z W R D b 2 x 1 b W 5 z M S 5 7 c m F u a y w w f S Z x d W 9 0 O y w m c X V v d D t T Z W N 0 a W 9 u M S 9 E Y X R h L 0 F 1 d G 9 S Z W 1 v d m V k Q 2 9 s d W 1 u c z E u e 2 N h d G V n b 3 J 5 L D F 9 J n F 1 b 3 Q 7 L C Z x d W 9 0 O 1 N l Y 3 R p b 2 4 x L 0 R h d G E v Q X V 0 b 1 J l b W 9 2 Z W R D b 2 x 1 b W 5 z M S 5 7 c G V y c 2 9 u I E 5 h b W U s M n 0 m c X V v d D s s J n F 1 b 3 Q 7 U 2 V j d G l v b j E v R G F 0 Y S 9 B d X R v U m V t b 3 Z l Z E N v b H V t b n M x L n t j b 3 V u d H J 5 L D N 9 J n F 1 b 3 Q 7 L C Z x d W 9 0 O 1 N l Y 3 R p b 2 4 x L 0 R h d G E v Q X V 0 b 1 J l b W 9 2 Z W R D b 2 x 1 b W 5 z M S 5 7 Y 2 l 0 e S w 0 f S Z x d W 9 0 O y w m c X V v d D t T Z W N 0 a W 9 u M S 9 E Y X R h L 0 F 1 d G 9 S Z W 1 v d m V k Q 2 9 s d W 1 u c z E u e 3 N v d X J j Z S w 1 f S Z x d W 9 0 O y w m c X V v d D t T Z W N 0 a W 9 u M S 9 E Y X R h L 0 F 1 d G 9 S Z W 1 v d m V k Q 2 9 s d W 1 u c z E u e 2 l u Z H V z d H J p Z X M s N n 0 m c X V v d D s s J n F 1 b 3 Q 7 U 2 V j d G l v b j E v R G F 0 Y S 9 B d X R v U m V t b 3 Z l Z E N v b H V t b n M x L n t z Z W x m I E 1 h Z G U s N 3 0 m c X V v d D s s J n F 1 b 3 Q 7 U 2 V j d G l v b j E v R G F 0 Y S 9 B d X R v U m V t b 3 Z l Z E N v b H V t b n M x L n t n Z W 5 k Z X I s O H 0 m c X V v d D s s J n F 1 b 3 Q 7 U 2 V j d G l v b j E v R G F 0 Y S 9 B d X R v U m V t b 3 Z l Z E N v b H V t b n M x L n t s Y X N 0 I E 5 h b W U s O X 0 m c X V v d D s s J n F 1 b 3 Q 7 U 2 V j d G l v b j E v R G F 0 Y S 9 B d X R v U m V t b 3 Z l Z E N v b H V t b n M x L n t m a X J z d C B O Y W 1 l L D E w f S Z x d W 9 0 O y w m c X V v d D t T Z W N 0 a W 9 u M S 9 E Y X R h L 0 F 1 d G 9 S Z W 1 v d m V k Q 2 9 s d W 1 u c z E u e 2 Z p b m F s I H d v c n R o L D E x f S Z x d W 9 0 O y w m c X V v d D t T Z W N 0 a W 9 u M S 9 E Y X R h L 0 F 1 d G 9 S Z W 1 v d m V k Q 2 9 s d W 1 u c z E u e 2 J p c n R o I F l l Y X I s M T J 9 J n F 1 b 3 Q 7 L C Z x d W 9 0 O 1 N l Y 3 R p b 2 4 x L 0 R h d G E v Q X V 0 b 1 J l b W 9 2 Z W R D b 2 x 1 b W 5 z M S 5 7 Y m l y d G g g T W 9 u d G g s M T N 9 J n F 1 b 3 Q 7 L C Z x d W 9 0 O 1 N l Y 3 R p b 2 4 x L 0 R h d G E v Q X V 0 b 1 J l b W 9 2 Z W R D b 2 x 1 b W 5 z M S 5 7 Y m l y d G g g R G F 5 L D E 0 f S Z x d W 9 0 O y w m c X V v d D t T Z W N 0 a W 9 u M S 9 E Y X R h L 0 F 1 d G 9 S Z W 1 v d m V k Q 2 9 s d W 1 u c z E u e 2 N w a V 9 j b 3 V u d H J 5 L D E 1 f S Z x d W 9 0 O y w m c X V v d D t T Z W N 0 a W 9 u M S 9 E Y X R h L 0 F 1 d G 9 S Z W 1 v d m V k Q 2 9 s d W 1 u c z E u e 2 d k c F 9 j b 3 V u d H J 5 L D E 2 f S Z x d W 9 0 O y w m c X V v d D t T Z W N 0 a W 9 u M S 9 E Y X R h L 0 F 1 d G 9 S Z W 1 v d m V k Q 2 9 s d W 1 u c z E u e 2 x p Z m U g Z X h w Z W N 0 Y W 5 j e S B j b 3 V u d H J 5 L D E 3 f S Z x d W 9 0 O y w m c X V v d D t T Z W N 0 a W 9 u M S 9 E Y X R h L 0 F 1 d G 9 S Z W 1 v d m V k Q 2 9 s d W 1 u c z E u e 3 R h e C B y Z X Z l b n V l I G N v d W 5 0 c n k g Y 2 9 1 b n R y e S w x O H 0 m c X V v d D s s J n F 1 b 3 Q 7 U 2 V j d G l v b j E v R G F 0 Y S 9 B d X R v U m V t b 3 Z l Z E N v b H V t b n M x L n t 0 b 3 R h b C B 0 Y X g g c m F 0 Z S B j b 3 V u d H J 5 L D E 5 f S Z x d W 9 0 O y w m c X V v d D t T Z W N 0 a W 9 u M S 9 E Y X R h L 0 F 1 d G 9 S Z W 1 v d m V k Q 2 9 s d W 1 u c z E u e 3 B v c H V s Y X R p b 2 4 g Y 2 9 1 b n R y e S w y M H 0 m c X V v d D t d L C Z x d W 9 0 O 1 J l b G F 0 a W 9 u c 2 h p c E l u Z m 8 m c X V v d D s 6 W 1 1 9 I i A v P j x F b n R y e S B U e X B l P S J C d W Z m Z X J O Z X h 0 U m V m c m V z a C I g V m F s d W U 9 I m w x I i A v P j x F b n R y e S B U e X B l P S J G a W x s Q 2 9 1 b n Q i I F Z h b H V l P S J s M T c x 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c G x h Y 2 V k J T I w V m F s d W U 8 L 0 l 0 Z W 1 Q Y X R o P j w v S X R l b U x v Y 2 F 0 a W 9 u P j x T d G F i b G V F b n R y a W V z I C 8 + P C 9 J d G V t P j x J d G V t P j x J d G V t T G 9 j Y X R p b 2 4 + P E l 0 Z W 1 U e X B l P k Z v c m 1 1 b G E 8 L 0 l 0 Z W 1 U e X B l P j x J d G V t U G F 0 a D 5 T Z W N 0 a W 9 u M S 9 E Y X R h L 1 J l c G x h Y 2 V k J T I w V m F s d W U x 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U m V t b 3 Z l Z C U y M E R 1 c G x p Y 2 F 0 Z X M 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v d W 5 k Z W Q l M j B E b 3 d u P C 9 J d G V t U G F 0 a D 4 8 L 0 l 0 Z W 1 M b 2 N h d G l v b j 4 8 U 3 R h Y m x l R W 5 0 c m l l c y A v P j w v S X R l b T 4 8 S X R l b T 4 8 S X R l b U x v Y 2 F 0 a W 9 u P j x J d G V t V H l w Z T 5 G b 3 J t d W x h P C 9 J d G V t V H l w Z T 4 8 S X R l b V B h d G g + U 2 V j d G l v b j E v R G F 0 Y S 9 D a G F u Z 2 V k J T I w V H l w Z T I 8 L 0 l 0 Z W 1 Q Y X R o P j w v S X R l b U x v Y 2 F 0 a W 9 u P j x T d G F i b G V F b n R y a W V z I C 8 + P C 9 J d G V t P j x J d G V t P j x J d G V t T G 9 j Y X R p b 2 4 + P E l 0 Z W 1 U e X B l P k Z v c m 1 1 b G E 8 L 0 l 0 Z W 1 U e X B l P j x J d G V t U G F 0 a D 5 T Z W N 0 a W 9 u M S 9 E Y X R h L 0 N o Y W 5 n Z W Q l M j B U e X B l J T I w d 2 l 0 a C U y M E x v Y 2 F s Z T w v S X R l b V B h d G g + P C 9 J d G V t T G 9 j Y X R p b 2 4 + P F N 0 Y W J s Z U V u d H J p Z X M g L z 4 8 L 0 l 0 Z W 0 + P E l 0 Z W 0 + P E l 0 Z W 1 M b 2 N h d G l v b j 4 8 S X R l b V R 5 c G U + R m 9 y b X V s Y T w v S X R l b V R 5 c G U + P E l 0 Z W 1 Q Y X R o P l N l Y 3 R p b 2 4 x L 0 R h d G E v U m V t b 3 Z l Z C U y M E N v b H V t b n M x P C 9 J d G V t U G F 0 a D 4 8 L 0 l 0 Z W 1 M b 2 N h d G l v b j 4 8 U 3 R h Y m x l R W 5 0 c m l l c y A v P j w v S X R l b T 4 8 S X R l b T 4 8 S X R l b U x v Y 2 F 0 a W 9 u P j x J d G V t V H l w Z T 5 G b 3 J t d W x h P C 9 J d G V t V H l w Z T 4 8 S X R l b V B h d G g + U 2 V j d G l v b j E v R G F 0 Y S 9 S Z W 5 h b W V k J T I w Q 2 9 s d W 1 u c z I 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v U m V w b G F j Z W Q l M j B W Y W x 1 Z T I 8 L 0 l 0 Z W 1 Q Y X R o P j w v S X R l b U x v Y 2 F 0 a W 9 u P j x T d G F i b G V F b n R y a W V z I C 8 + P C 9 J d G V t P j x J d G V t P j x J d G V t T G 9 j Y X R p b 2 4 + P E l 0 Z W 1 U e X B l P k Z v c m 1 1 b G E 8 L 0 l 0 Z W 1 U e X B l P j x J d G V t U G F 0 a D 5 T Z W N 0 a W 9 u M S 9 E Y X R h L 1 J l c G x h Y 2 V k J T I w V m F s d W U z P C 9 J d G V t U G F 0 a D 4 8 L 0 l 0 Z W 1 M b 2 N h d G l v b j 4 8 U 3 R h Y m x l R W 5 0 c m l l c y A v P j w v S X R l b T 4 8 L 0 l 0 Z W 1 z P j w v T G 9 j Y W x Q Y W N r Y W d l T W V 0 Y W R h d G F G a W x l P h Y A A A B Q S w U G A A A A A A A A A A A A A A A A A A A A A A A A J g E A A A E A A A D Q j J 3 f A R X R E Y x 6 A M B P w p f r A Q A A A A s f G j Q E k c 1 P s 1 k 5 V N s s T n g A A A A A A g A A A A A A E G Y A A A A B A A A g A A A A z E 5 X Q t r o k M Y 9 T I j / g k V Y 0 E O m F 3 S m e R m Y u Q A 4 t w k + c b Q A A A A A D o A A A A A C A A A g A A A A 4 j l o g b p M p a H G r O / L F / o p I 7 A n R B + t 1 h / x Z Z q Z M Q x 6 s 8 B Q A A A A f r z M a M Y S c E 3 V 2 M / g a s V 3 r i R U l K x k / Y F Y u d F 9 e g s L Y / E r 9 z R o Q I 5 H E C n g P 8 F J M r U g 8 R / q l R A u h i P 1 2 y s 6 l L Z + y G R u 6 C 9 R h n i j v V A j F c n i f f F A A A A A l P h Z t w H p k / j 5 8 / A T J r k 4 Q P t T M 7 0 H R g V B L I m 0 y + H n k Y E k W M y p M X a D s h C t D G K R J J s D f A J 6 / n / c V T y x D N W B U 5 T v x Q = = < / D a t a M a s h u p > 
</file>

<file path=customXml/itemProps1.xml><?xml version="1.0" encoding="utf-8"?>
<ds:datastoreItem xmlns:ds="http://schemas.openxmlformats.org/officeDocument/2006/customXml" ds:itemID="{E8D81072-46A0-40D1-9352-696B5BEBDA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Working</vt:lpstr>
      <vt:lpstr>Dashboard</vt:lpstr>
      <vt:lpstr>Detail2</vt:lpstr>
      <vt:lpstr>Descriptive Statistics</vt:lpstr>
      <vt:lpstr>Detail1</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M.Sarhan</dc:creator>
  <cp:lastModifiedBy>محمد احمد عبدالاله سرحان</cp:lastModifiedBy>
  <dcterms:created xsi:type="dcterms:W3CDTF">2015-06-05T18:17:20Z</dcterms:created>
  <dcterms:modified xsi:type="dcterms:W3CDTF">2024-12-13T21:46:08Z</dcterms:modified>
</cp:coreProperties>
</file>