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IAD\Projects\3rd Project\"/>
    </mc:Choice>
  </mc:AlternateContent>
  <xr:revisionPtr revIDLastSave="0" documentId="13_ncr:1_{62A6A6C2-FC38-429D-92B6-9746F5DA05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ganic Shampoo Launch" sheetId="2" r:id="rId1"/>
  </sheets>
  <externalReferences>
    <externalReference r:id="rId2"/>
  </externalReferences>
  <definedNames>
    <definedName name="ExternalData_1" localSheetId="0" hidden="1">'Organic Shampoo Launch'!$A$1:$I$3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2" i="2"/>
  <c r="H2" i="2"/>
  <c r="G3" i="2"/>
  <c r="G2" i="2"/>
  <c r="E2" i="2"/>
  <c r="C3" i="2"/>
  <c r="H3" i="2" s="1"/>
  <c r="C2" i="2"/>
  <c r="E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F34F25-3F65-4A55-910C-2F2AD92DF97F}" keepAlive="1" name="Query - Organic Shampoo Launch" description="Connection to the 'Organic Shampoo Launch' query in the workbook." type="5" refreshedVersion="8" background="1" saveData="1">
    <dbPr connection="Provider=Microsoft.Mashup.OleDb.1;Data Source=$Workbook$;Location=&quot;Organic Shampoo Launch&quot;;Extended Properties=&quot;&quot;" command="SELECT * FROM [Organic Shampoo Launch]"/>
  </connection>
</connections>
</file>

<file path=xl/sharedStrings.xml><?xml version="1.0" encoding="utf-8"?>
<sst xmlns="http://schemas.openxmlformats.org/spreadsheetml/2006/main" count="11" uniqueCount="11">
  <si>
    <t>Product</t>
  </si>
  <si>
    <t>Estimated Unit Market Share</t>
  </si>
  <si>
    <t>Estimated units sold 2024</t>
  </si>
  <si>
    <t>Net Price</t>
  </si>
  <si>
    <t>Net Sales</t>
  </si>
  <si>
    <t>COGS</t>
  </si>
  <si>
    <t>Gross Profit per unit</t>
  </si>
  <si>
    <t>Gross Profit per product</t>
  </si>
  <si>
    <t>HerbEssentials</t>
  </si>
  <si>
    <t>Herbashine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</si>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</sst>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9">
    <dxf>
      <numFmt numFmtId="14" formatCode="0.0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3" formatCode="#,##0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IAD\Projects\3rd%20Project\HealthMax.xlsx" TargetMode="External"/><Relationship Id="rId1" Type="http://schemas.openxmlformats.org/officeDocument/2006/relationships/externalLinkPath" Target="HealthM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aterfall"/>
      <sheetName val="Forecast 2024"/>
      <sheetName val="Sales until 2022"/>
      <sheetName val="Brands per Supplier"/>
      <sheetName val="HealthMax Growth"/>
      <sheetName val="MAT Value Total Category"/>
      <sheetName val="Market Share"/>
      <sheetName val="New Category Opportunity"/>
      <sheetName val="Promotion Graph"/>
      <sheetName val="Promotion Analysis"/>
      <sheetName val="Extern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F11">
            <v>9819037.1999999993</v>
          </cell>
        </row>
      </sheetData>
      <sheetData sheetId="8" refreshError="1"/>
      <sheetData sheetId="9" refreshError="1"/>
      <sheetData sheetId="1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8EF473-68A0-4F8C-ACAD-79F34A7D5EEB}" autoFormatId="16" applyNumberFormats="0" applyBorderFormats="0" applyFontFormats="0" applyPatternFormats="0" applyAlignmentFormats="0" applyWidthHeightFormats="0">
  <queryTableRefresh nextId="11">
    <queryTableFields count="9">
      <queryTableField id="1" name="Product" tableColumnId="1"/>
      <queryTableField id="2" name="Estimated Unit Market Share" tableColumnId="2"/>
      <queryTableField id="3" name="Estimated units sold 2024" tableColumnId="3"/>
      <queryTableField id="4" name="Net Price" tableColumnId="4"/>
      <queryTableField id="5" name="Net Sales" tableColumnId="5"/>
      <queryTableField id="6" name="COGS" tableColumnId="6"/>
      <queryTableField id="7" name="Gross Profit per unit" tableColumnId="7"/>
      <queryTableField id="8" name="Gross Profit per product" tableColumnId="8"/>
      <queryTableField id="10" name="Gross Margi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384D9-6E6C-4A05-B485-BE8242CA1E53}" name="Organic_Shampoo_Launch" displayName="Organic_Shampoo_Launch" ref="A1:I3" tableType="queryTable" totalsRowShown="0">
  <autoFilter ref="A1:I3" xr:uid="{377384D9-6E6C-4A05-B485-BE8242CA1E53}"/>
  <tableColumns count="9">
    <tableColumn id="1" xr3:uid="{A8B383FC-036E-4926-89FF-D5D00D6691D8}" uniqueName="1" name="Product" queryTableFieldId="1" dataDxfId="8"/>
    <tableColumn id="2" xr3:uid="{1C9C1244-560C-47C4-A7F4-42B898D6CCE6}" uniqueName="2" name="Estimated Unit Market Share" queryTableFieldId="2" dataDxfId="7"/>
    <tableColumn id="3" xr3:uid="{3C529382-EF6E-4CC7-B6B1-999D9C195C34}" uniqueName="3" name="Estimated units sold 2024" queryTableFieldId="3" dataDxfId="6"/>
    <tableColumn id="4" xr3:uid="{D0A0EEB6-E815-47BE-8141-A5651556E620}" uniqueName="4" name="Net Price" queryTableFieldId="4" dataDxfId="5"/>
    <tableColumn id="5" xr3:uid="{ED6EFAF9-BCAA-42B2-9863-02E03624F539}" uniqueName="5" name="Net Sales" queryTableFieldId="5" dataDxfId="4"/>
    <tableColumn id="6" xr3:uid="{19455988-FEA9-43EB-B6E2-2FAE54A9EDAF}" uniqueName="6" name="COGS" queryTableFieldId="6" dataDxfId="3"/>
    <tableColumn id="7" xr3:uid="{B39767F7-6D33-4439-8096-09C27DE64902}" uniqueName="7" name="Gross Profit per unit" queryTableFieldId="7" dataDxfId="2"/>
    <tableColumn id="8" xr3:uid="{773B5388-2367-4D0C-A44F-8E89F4DB23F9}" uniqueName="8" name="Gross Profit per product" queryTableFieldId="8" dataDxfId="1"/>
    <tableColumn id="10" xr3:uid="{BC923B5C-E991-46B0-964F-C68ADC686492}" uniqueName="10" name="Gross Margin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D372-3E35-401E-B5B2-39490B61D6C1}">
  <dimension ref="A1:I3"/>
  <sheetViews>
    <sheetView tabSelected="1" workbookViewId="0"/>
  </sheetViews>
  <sheetFormatPr defaultRowHeight="15" x14ac:dyDescent="0.25"/>
  <cols>
    <col min="1" max="1" width="14.140625" bestFit="1" customWidth="1"/>
    <col min="2" max="2" width="29.28515625" bestFit="1" customWidth="1"/>
    <col min="3" max="3" width="26" bestFit="1" customWidth="1"/>
    <col min="4" max="4" width="11.42578125" bestFit="1" customWidth="1"/>
    <col min="5" max="5" width="12.140625" bestFit="1" customWidth="1"/>
    <col min="6" max="6" width="8.28515625" bestFit="1" customWidth="1"/>
    <col min="7" max="7" width="21.42578125" bestFit="1" customWidth="1"/>
    <col min="8" max="8" width="24.85546875" bestFit="1" customWidth="1"/>
    <col min="9" max="9" width="15" bestFit="1" customWidth="1"/>
    <col min="10" max="10" width="1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5">
      <c r="A2" t="s">
        <v>8</v>
      </c>
      <c r="B2" s="1">
        <v>0.1</v>
      </c>
      <c r="C2" s="2">
        <f>Organic_Shampoo_Launch[[#This Row],[Estimated Unit Market Share]]*'[1]New Category Opportunity'!$F$11</f>
        <v>981903.72</v>
      </c>
      <c r="D2" s="3">
        <v>35</v>
      </c>
      <c r="E2" s="3">
        <f>Organic_Shampoo_Launch[[#This Row],[Estimated units sold 2024]]*Organic_Shampoo_Launch[[#This Row],[Net Price]]</f>
        <v>34366630.199999996</v>
      </c>
      <c r="F2" s="3">
        <v>135</v>
      </c>
      <c r="G2" s="3">
        <f>Organic_Shampoo_Launch[[#This Row],[Net Price]]-Organic_Shampoo_Launch[[#This Row],[COGS]]</f>
        <v>-100</v>
      </c>
      <c r="H2" s="3">
        <f>Organic_Shampoo_Launch[[#This Row],[Gross Profit per unit]]*Organic_Shampoo_Launch[[#This Row],[Estimated units sold 2024]]</f>
        <v>-98190372</v>
      </c>
      <c r="I2" s="4">
        <f>Organic_Shampoo_Launch[[#This Row],[Gross Profit per unit]]/Organic_Shampoo_Launch[[#This Row],[Net Price]]</f>
        <v>-2.8571428571428572</v>
      </c>
    </row>
    <row r="3" spans="1:9" x14ac:dyDescent="0.25">
      <c r="A3" t="s">
        <v>9</v>
      </c>
      <c r="B3" s="1">
        <v>0.12</v>
      </c>
      <c r="C3" s="2">
        <f>Organic_Shampoo_Launch[[#This Row],[Estimated Unit Market Share]]*'[1]New Category Opportunity'!$F$11</f>
        <v>1178284.4639999999</v>
      </c>
      <c r="D3" s="3">
        <v>275</v>
      </c>
      <c r="E3" s="3">
        <f>Organic_Shampoo_Launch[[#This Row],[Net Price]]*Organic_Shampoo_Launch[[#This Row],[Estimated units sold 2024]]</f>
        <v>324028227.59999996</v>
      </c>
      <c r="F3" s="3">
        <v>9</v>
      </c>
      <c r="G3" s="3">
        <f>Organic_Shampoo_Launch[[#This Row],[Net Price]]-Organic_Shampoo_Launch[[#This Row],[COGS]]</f>
        <v>266</v>
      </c>
      <c r="H3" s="3">
        <f>Organic_Shampoo_Launch[[#This Row],[Gross Profit per unit]]*Organic_Shampoo_Launch[[#This Row],[Estimated units sold 2024]]</f>
        <v>313423667.42399997</v>
      </c>
      <c r="I3" s="4">
        <f>Organic_Shampoo_Launch[[#This Row],[Gross Profit per unit]]/Organic_Shampoo_Launch[[#This Row],[Net Price]]</f>
        <v>0.96727272727272728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b d 8 5 9 1 - 0 a 1 3 - 4 4 f 8 - 8 2 9 9 - 2 7 b 5 a 4 2 5 d 9 1 9 "   x m l n s = " h t t p : / / s c h e m a s . m i c r o s o f t . c o m / D a t a M a s h u p " > A A A A A M Q E A A B Q S w M E F A A C A A g A j n h Z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I 5 4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e F l a V w T h u r 0 B A A A P B A A A E w A c A E Z v c m 1 1 b G F z L 1 N l Y 3 R p b 2 4 x L m 0 g o h g A K K A U A A A A A A A A A A A A A A A A A A A A A A A A A A A A j Z J R T 9 s w E M f f K / U 7 W O E l S F a 1 d m w S q / K A E s a Q N u h I 9 0 Q n 5 D l H 6 s 2 x I / s C Q x X f f W c S K W 1 T x P K S + O 5 / 9 7 + f L x 4 k K m t Y 3 r 6 n 8 / F o P P J r 4 a B g R 9 G 1 K 4 V R k u V r U d X W s q + i M X I d s Y R p w P G I 0 Z P b x k m g S O o f J p m V T Q U G 4 8 9 K w y S 1 B u n g 4 y j 9 t M o u z 7 L V w t n f Z O R X 7 1 3 B u s M q E y g 8 U N D A 4 1 3 t b N F I v N M v T h P p H 6 J j f p u B V p V C c E k 0 j z h L r W 4 q 4 5 N T z s 6 N t I U y Z T K d f Z h x 9 r 2 x C D k + a U j 6 z 8 m V N f D z m L c D H 0 V k X F G u Y F 9 A F O B 8 4 F m K X y T s M l 0 8 b t k 4 u + 3 i Z 1 r n U m j h f I K u 2 W 6 Z r o U p q e P y q Y a + 3 d I J 4 + + t q 9 q B Q 9 L H B / z 5 Z h O C A Z z o k G Q M 4 S 8 + c 7 a J z j 2 q S g T 1 D 6 O Q f R P u D 2 B Y i A P S L o A G N C h K M q O y v Y q G K j z z V h d s 9 m 5 2 Q v p L g x 9 P e u k V t V o 4 J e F w K h c a / G C i 9 P o i H + o v n P U + 7 P S e p q z B v Z g P a g e q + h X s V k i 0 p T K c 7 6 S f D 1 / 7 9 M 1 7 3 1 l S u P N t x v / E e U v W 8 x x U b g H t r 2 4 L 6 w a M q G j Q 7 j / v w d p E F 4 7 3 + Q P S w G Y n E p H L e K T M a 0 b z f 1 B L A Q I t A B Q A A g A I A I 5 4 W V o 2 4 z 8 f p Q A A A P c A A A A S A A A A A A A A A A A A A A A A A A A A A A B D b 2 5 m a W c v U G F j a 2 F n Z S 5 4 b W x Q S w E C L Q A U A A I A C A C O e F l a D 8 r p q 6 Q A A A D p A A A A E w A A A A A A A A A A A A A A A A D x A A A A W 0 N v b n R l b n R f V H l w Z X N d L n h t b F B L A Q I t A B Q A A g A I A I 5 4 W V p X B O G 6 v Q E A A A 8 E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R A A A A A A A A 3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2 F u a W M l M j B T a G F t c G 9 v J T I w T G F 1 b m N o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U 0 M D U w Y m Y t N D F h Z C 0 0 O D h j L T g 0 M j c t Z D Y 2 N j g 3 M z M 0 Z G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m d h b m l j X 1 N o Y W 1 w b 2 9 f T G F 1 b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V U M T I 6 M D Q 6 M j k u M z g x N z g 0 N F o i I C 8 + P E V u d H J 5 I F R 5 c G U 9 I k Z p b G x D b 2 x 1 b W 5 U e X B l c y I g V m F s d W U 9 I n N C Z 1 F E Q X d N R E F 3 T U U i I C 8 + P E V u d H J 5 I F R 5 c G U 9 I k Z p b G x D b 2 x 1 b W 5 O Y W 1 l c y I g V m F s d W U 9 I n N b J n F 1 b 3 Q 7 U H J v Z H V j d C Z x d W 9 0 O y w m c X V v d D t F c 3 R p b W F 0 Z W Q g V W 5 p d C B N Y X J r Z X Q g U 2 h h c m U m c X V v d D s s J n F 1 b 3 Q 7 R X N 0 a W 1 h d G V k I H V u a X R z I H N v b G Q g M j A y N C Z x d W 9 0 O y w m c X V v d D t O Z X Q g U H J p Y 2 U m c X V v d D s s J n F 1 b 3 Q 7 T m V 0 I F N h b G V z J n F 1 b 3 Q 7 L C Z x d W 9 0 O 0 N P R 1 M m c X V v d D s s J n F 1 b 3 Q 7 R 3 J v c 3 M g U H J v Z m l 0 I H B l c i B 1 b m l 0 J n F 1 b 3 Q 7 L C Z x d W 9 0 O 0 d y b 3 N z I F B y b 2 Z p d C B w Z X I g c H J v Z H V j d C Z x d W 9 0 O y w m c X V v d D t H c m 9 z c y B N Y X J n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d h b m l j I F N o Y W 1 w b 2 8 g T G F 1 b m N o L 0 F 1 d G 9 S Z W 1 v d m V k Q 2 9 s d W 1 u c z E u e 1 B y b 2 R 1 Y 3 Q s M H 0 m c X V v d D s s J n F 1 b 3 Q 7 U 2 V j d G l v b j E v T 3 J n Y W 5 p Y y B T a G F t c G 9 v I E x h d W 5 j a C 9 B d X R v U m V t b 3 Z l Z E N v b H V t b n M x L n t F c 3 R p b W F 0 Z W Q g V W 5 p d C B N Y X J r Z X Q g U 2 h h c m U s M X 0 m c X V v d D s s J n F 1 b 3 Q 7 U 2 V j d G l v b j E v T 3 J n Y W 5 p Y y B T a G F t c G 9 v I E x h d W 5 j a C 9 B d X R v U m V t b 3 Z l Z E N v b H V t b n M x L n t F c 3 R p b W F 0 Z W Q g d W 5 p d H M g c 2 9 s Z C A y M D I 0 L D J 9 J n F 1 b 3 Q 7 L C Z x d W 9 0 O 1 N l Y 3 R p b 2 4 x L 0 9 y Z 2 F u a W M g U 2 h h b X B v b y B M Y X V u Y 2 g v Q X V 0 b 1 J l b W 9 2 Z W R D b 2 x 1 b W 5 z M S 5 7 T m V 0 I F B y a W N l L D N 9 J n F 1 b 3 Q 7 L C Z x d W 9 0 O 1 N l Y 3 R p b 2 4 x L 0 9 y Z 2 F u a W M g U 2 h h b X B v b y B M Y X V u Y 2 g v Q X V 0 b 1 J l b W 9 2 Z W R D b 2 x 1 b W 5 z M S 5 7 T m V 0 I F N h b G V z L D R 9 J n F 1 b 3 Q 7 L C Z x d W 9 0 O 1 N l Y 3 R p b 2 4 x L 0 9 y Z 2 F u a W M g U 2 h h b X B v b y B M Y X V u Y 2 g v Q X V 0 b 1 J l b W 9 2 Z W R D b 2 x 1 b W 5 z M S 5 7 Q 0 9 H U y w 1 f S Z x d W 9 0 O y w m c X V v d D t T Z W N 0 a W 9 u M S 9 P c m d h b m l j I F N o Y W 1 w b 2 8 g T G F 1 b m N o L 0 F 1 d G 9 S Z W 1 v d m V k Q 2 9 s d W 1 u c z E u e 0 d y b 3 N z I F B y b 2 Z p d C B w Z X I g d W 5 p d C w 2 f S Z x d W 9 0 O y w m c X V v d D t T Z W N 0 a W 9 u M S 9 P c m d h b m l j I F N o Y W 1 w b 2 8 g T G F 1 b m N o L 0 F 1 d G 9 S Z W 1 v d m V k Q 2 9 s d W 1 u c z E u e 0 d y b 3 N z I F B y b 2 Z p d C B w Z X I g c H J v Z H V j d C w 3 f S Z x d W 9 0 O y w m c X V v d D t T Z W N 0 a W 9 u M S 9 P c m d h b m l j I F N o Y W 1 w b 2 8 g T G F 1 b m N o L 0 F 1 d G 9 S Z W 1 v d m V k Q 2 9 s d W 1 u c z E u e 0 d y b 3 N z I E 1 h c m d p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c m d h b m l j I F N o Y W 1 w b 2 8 g T G F 1 b m N o L 0 F 1 d G 9 S Z W 1 v d m V k Q 2 9 s d W 1 u c z E u e 1 B y b 2 R 1 Y 3 Q s M H 0 m c X V v d D s s J n F 1 b 3 Q 7 U 2 V j d G l v b j E v T 3 J n Y W 5 p Y y B T a G F t c G 9 v I E x h d W 5 j a C 9 B d X R v U m V t b 3 Z l Z E N v b H V t b n M x L n t F c 3 R p b W F 0 Z W Q g V W 5 p d C B N Y X J r Z X Q g U 2 h h c m U s M X 0 m c X V v d D s s J n F 1 b 3 Q 7 U 2 V j d G l v b j E v T 3 J n Y W 5 p Y y B T a G F t c G 9 v I E x h d W 5 j a C 9 B d X R v U m V t b 3 Z l Z E N v b H V t b n M x L n t F c 3 R p b W F 0 Z W Q g d W 5 p d H M g c 2 9 s Z C A y M D I 0 L D J 9 J n F 1 b 3 Q 7 L C Z x d W 9 0 O 1 N l Y 3 R p b 2 4 x L 0 9 y Z 2 F u a W M g U 2 h h b X B v b y B M Y X V u Y 2 g v Q X V 0 b 1 J l b W 9 2 Z W R D b 2 x 1 b W 5 z M S 5 7 T m V 0 I F B y a W N l L D N 9 J n F 1 b 3 Q 7 L C Z x d W 9 0 O 1 N l Y 3 R p b 2 4 x L 0 9 y Z 2 F u a W M g U 2 h h b X B v b y B M Y X V u Y 2 g v Q X V 0 b 1 J l b W 9 2 Z W R D b 2 x 1 b W 5 z M S 5 7 T m V 0 I F N h b G V z L D R 9 J n F 1 b 3 Q 7 L C Z x d W 9 0 O 1 N l Y 3 R p b 2 4 x L 0 9 y Z 2 F u a W M g U 2 h h b X B v b y B M Y X V u Y 2 g v Q X V 0 b 1 J l b W 9 2 Z W R D b 2 x 1 b W 5 z M S 5 7 Q 0 9 H U y w 1 f S Z x d W 9 0 O y w m c X V v d D t T Z W N 0 a W 9 u M S 9 P c m d h b m l j I F N o Y W 1 w b 2 8 g T G F 1 b m N o L 0 F 1 d G 9 S Z W 1 v d m V k Q 2 9 s d W 1 u c z E u e 0 d y b 3 N z I F B y b 2 Z p d C B w Z X I g d W 5 p d C w 2 f S Z x d W 9 0 O y w m c X V v d D t T Z W N 0 a W 9 u M S 9 P c m d h b m l j I F N o Y W 1 w b 2 8 g T G F 1 b m N o L 0 F 1 d G 9 S Z W 1 v d m V k Q 2 9 s d W 1 u c z E u e 0 d y b 3 N z I F B y b 2 Z p d C B w Z X I g c H J v Z H V j d C w 3 f S Z x d W 9 0 O y w m c X V v d D t T Z W N 0 a W 9 u M S 9 P c m d h b m l j I F N o Y W 1 w b 2 8 g T G F 1 b m N o L 0 F 1 d G 9 S Z W 1 v d m V k Q 2 9 s d W 1 u c z E u e 0 d y b 3 N z I E 1 h c m d p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n Y W 5 p Y y U y M F N o Y W 1 w b 2 8 l M j B M Y X V u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Y W 5 p Y y U y M F N o Y W 1 w b 2 8 l M j B M Y X V u Y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n Y W 5 p Y y U y M F N o Y W 1 w b 2 8 l M j B M Y X V u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d h b m l j J T I w U 2 h h b X B v b y U y M E x h d W 5 j a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d h b m l j J T I w U 2 h h b X B v b y U y M E x h d W 5 j a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x G v H 8 h o Q I e S 1 j Y S J d N c A A A A A A I A A A A A A B B m A A A A A Q A A I A A A A I R U x D G l 2 s p 3 2 b 8 7 2 H b 0 H K y c Z E c v G x n f H r Q Z d N m C H m d / A A A A A A 6 A A A A A A g A A I A A A A E a T y 1 Q Q U 9 W 2 C C E a R M d K a Y Q K H 7 5 1 X M 5 W G 9 Q e O g g j 8 v c N U A A A A L F k 7 X O i + b J Z O H Z Z 9 1 V 4 / C D K l R Y p U a E A r 4 Q g b c Y Z L I A L O c C F s a Z 4 A m r c a G K B r 5 A / 7 q k T V N E T / Z 4 P h 1 8 q A I 8 t q m + y k O x V A w C C l u m A 3 x l c o I Y m Q A A A A P 1 J F y t + 3 B p w / q 8 D J 1 x 2 f d I c v T 2 / 7 y S c S 4 v r 4 A D I 8 s 8 u g + U A m b P a z I d y l 0 q x U y T z y F 6 r + 4 v o 8 Z N Z 2 R W v v o o r P p s = < / D a t a M a s h u p > 
</file>

<file path=customXml/itemProps1.xml><?xml version="1.0" encoding="utf-8"?>
<ds:datastoreItem xmlns:ds="http://schemas.openxmlformats.org/officeDocument/2006/customXml" ds:itemID="{B69D94AD-81AF-4ED0-950D-56CF7E2C6F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Organic Shampoo 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Mohamad Baker</cp:lastModifiedBy>
  <dcterms:created xsi:type="dcterms:W3CDTF">2015-06-05T18:17:20Z</dcterms:created>
  <dcterms:modified xsi:type="dcterms:W3CDTF">2025-02-25T21:04:40Z</dcterms:modified>
</cp:coreProperties>
</file>