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8205" windowWidth="28545" windowHeight="4455" activeTab="1"/>
  </bookViews>
  <sheets>
    <sheet name="Экспертиза" sheetId="1" r:id="rId1"/>
    <sheet name="Нормативы" sheetId="2" r:id="rId2"/>
    <sheet name="Финансы" sheetId="3" r:id="rId3"/>
    <sheet name="Кадры" sheetId="4" r:id="rId4"/>
  </sheets>
  <calcPr calcId="162913"/>
</workbook>
</file>

<file path=xl/calcChain.xml><?xml version="1.0" encoding="utf-8"?>
<calcChain xmlns="http://schemas.openxmlformats.org/spreadsheetml/2006/main">
  <c r="AD7" i="2" l="1"/>
  <c r="AD6" i="2"/>
  <c r="AA7" i="2"/>
  <c r="AA6" i="2"/>
  <c r="X7" i="2"/>
  <c r="X6" i="2"/>
  <c r="U7" i="2"/>
  <c r="U6" i="2"/>
  <c r="R7" i="2"/>
  <c r="R6" i="2"/>
  <c r="N7" i="2"/>
  <c r="N6" i="2"/>
  <c r="J7" i="2"/>
  <c r="J6" i="2"/>
  <c r="F7" i="2"/>
  <c r="F6" i="2"/>
  <c r="H9" i="4" l="1"/>
  <c r="F9" i="4"/>
  <c r="G9" i="4"/>
  <c r="I9" i="4"/>
  <c r="J9" i="4"/>
  <c r="K9" i="4"/>
  <c r="L9" i="4"/>
  <c r="M9" i="4"/>
  <c r="N9" i="4"/>
  <c r="O9" i="4"/>
  <c r="P9" i="4"/>
  <c r="Q9" i="4"/>
  <c r="R9" i="4"/>
  <c r="S9" i="4"/>
  <c r="T9" i="4"/>
  <c r="U9" i="4"/>
  <c r="C9" i="4"/>
  <c r="D8" i="3" l="1"/>
  <c r="E8" i="3"/>
  <c r="F8" i="3"/>
  <c r="G8" i="3"/>
  <c r="C8" i="3"/>
  <c r="D8" i="4" l="1"/>
  <c r="E8" i="4"/>
  <c r="E7" i="4"/>
  <c r="E9" i="4" s="1"/>
  <c r="D7" i="4"/>
  <c r="D9" i="4" s="1"/>
  <c r="D8" i="2" l="1"/>
  <c r="E8" i="2"/>
  <c r="G8" i="2"/>
  <c r="H8" i="2"/>
  <c r="I8" i="2"/>
  <c r="K8" i="2"/>
  <c r="L8" i="2"/>
  <c r="M8" i="2"/>
  <c r="O8" i="2"/>
  <c r="P8" i="2"/>
  <c r="Q8" i="2"/>
  <c r="S8" i="2"/>
  <c r="T8" i="2"/>
  <c r="V8" i="2"/>
  <c r="W8" i="2"/>
  <c r="Y8" i="2"/>
  <c r="Z8" i="2"/>
  <c r="AB8" i="2"/>
  <c r="AD8" i="2" s="1"/>
  <c r="AC8" i="2"/>
  <c r="C8" i="2"/>
  <c r="AA8" i="2" l="1"/>
  <c r="R8" i="2"/>
  <c r="X8" i="2"/>
  <c r="F8" i="2"/>
  <c r="U8" i="2"/>
  <c r="N8" i="2"/>
  <c r="J8" i="2"/>
  <c r="C8" i="1"/>
  <c r="D8" i="1"/>
  <c r="E8" i="1"/>
  <c r="F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B8" i="1"/>
  <c r="AA6" i="1"/>
  <c r="AA7" i="1"/>
  <c r="AA8" i="1" s="1"/>
  <c r="X6" i="1"/>
  <c r="X8" i="1" s="1"/>
  <c r="X7" i="1"/>
  <c r="U6" i="1"/>
  <c r="U8" i="1" s="1"/>
  <c r="U7" i="1"/>
  <c r="R6" i="1"/>
  <c r="R7" i="1"/>
  <c r="R8" i="1" s="1"/>
  <c r="O6" i="1"/>
  <c r="O7" i="1"/>
  <c r="L6" i="1"/>
  <c r="L8" i="1" s="1"/>
  <c r="L7" i="1"/>
  <c r="I6" i="1"/>
  <c r="I7" i="1"/>
  <c r="I8" i="1" s="1"/>
  <c r="O8" i="1" l="1"/>
</calcChain>
</file>

<file path=xl/sharedStrings.xml><?xml version="1.0" encoding="utf-8"?>
<sst xmlns="http://schemas.openxmlformats.org/spreadsheetml/2006/main" count="173" uniqueCount="119">
  <si>
    <t>Всего</t>
  </si>
  <si>
    <t>Целевые</t>
  </si>
  <si>
    <t>Плановые</t>
  </si>
  <si>
    <t>МЭЭ</t>
  </si>
  <si>
    <t>ЭКМП</t>
  </si>
  <si>
    <t>Количество принятых к оплате счетов (тыс. ед.), всего</t>
  </si>
  <si>
    <t>Наименование субъекта</t>
  </si>
  <si>
    <t>Количество предъявленных к оплате счетов за оказанную медицинскую помощь (тыс. ед.), всего</t>
  </si>
  <si>
    <t>Количество страховых случаев, подвергшихся МЭЭ</t>
  </si>
  <si>
    <t>Количество выявленных нарушений при проведении МЭЭ</t>
  </si>
  <si>
    <t>Количество проведенных ЭКМП (тыс. ед.)</t>
  </si>
  <si>
    <t>Количество страховых случаев, подвергшихся ЭКМП</t>
  </si>
  <si>
    <t>Количество страховых случаев, подвергшихся  тематической ЭКМП</t>
  </si>
  <si>
    <t>Количество выявленных нарушений</t>
  </si>
  <si>
    <t>т5, стр1, гр3</t>
  </si>
  <si>
    <t>т5, стр1.1, гр3</t>
  </si>
  <si>
    <t xml:space="preserve">т5, стр4,гр3 </t>
  </si>
  <si>
    <t>т5, стр5, гр3</t>
  </si>
  <si>
    <t>т5, стр5.1, гр3</t>
  </si>
  <si>
    <t>т6, стр1, гр3</t>
  </si>
  <si>
    <t xml:space="preserve"> т6, стр1, гр10</t>
  </si>
  <si>
    <t>т6, стр2, гр3</t>
  </si>
  <si>
    <t>т6, ст2, гр10</t>
  </si>
  <si>
    <t>т6, стр4, гр3</t>
  </si>
  <si>
    <t>т6, стр4, гр10</t>
  </si>
  <si>
    <t>т8, стр1, гр10</t>
  </si>
  <si>
    <t>т8, стр1, гр3</t>
  </si>
  <si>
    <t>т8, стр3, гр10</t>
  </si>
  <si>
    <t>т9, стр3, гр10</t>
  </si>
  <si>
    <t>т8, стр2, гр3</t>
  </si>
  <si>
    <t>т8, стр2, гр10</t>
  </si>
  <si>
    <t>т8, стр6, гр3</t>
  </si>
  <si>
    <t>т8, стр6, гр10</t>
  </si>
  <si>
    <t>Количество проведенных МЭЭ (тыс. ед.)</t>
  </si>
  <si>
    <t>в т.ч. по профилю «онкология»</t>
  </si>
  <si>
    <t>Количество счетов, содержащих нарушения, всего</t>
  </si>
  <si>
    <t>№ п/п</t>
  </si>
  <si>
    <t>Наименование филиала</t>
  </si>
  <si>
    <t>Кол-во счетов  вне мед организации</t>
  </si>
  <si>
    <t>Кол-во счетов по АПП</t>
  </si>
  <si>
    <t>Кол-во счетов по дневному стационару</t>
  </si>
  <si>
    <t>Кол-во счетов по стационару</t>
  </si>
  <si>
    <t>Кол-во экспертиз (вне мед. организации) (плановые)</t>
  </si>
  <si>
    <t>Кол-во экспертиз вне мед организации (целевые)</t>
  </si>
  <si>
    <t>3,0%</t>
  </si>
  <si>
    <t>Кол-во экспертиз по АПП (плановые)</t>
  </si>
  <si>
    <t>Кол-во экспертиз по АПП (целевые)</t>
  </si>
  <si>
    <t>Кол-во экспертиз по дневному стационару (плановые)</t>
  </si>
  <si>
    <t>Кол-во экспертиз по дневному  стационару (целевые)</t>
  </si>
  <si>
    <t>8,0%</t>
  </si>
  <si>
    <t>Кол-во экспертиз по стационару (плановые)</t>
  </si>
  <si>
    <t>Кол-во экспертиз по стационару (целевые)</t>
  </si>
  <si>
    <t>Кол-во экспертиз вне мед. организации (плановые)</t>
  </si>
  <si>
    <t>Кол-во экспертиз вне мед. организации (целевые)</t>
  </si>
  <si>
    <t>1,50%</t>
  </si>
  <si>
    <t>Кол-во экспертиз по  дневному стационару (плановые)</t>
  </si>
  <si>
    <t>Кол-во экспертиз по дневному стационару (целевые)</t>
  </si>
  <si>
    <t>5,0%</t>
  </si>
  <si>
    <t>т5, с.5, гр. 4</t>
  </si>
  <si>
    <t>т. 6,  с. 2, гр. 4</t>
  </si>
  <si>
    <t>т. 6,  с. 2, гр. 11</t>
  </si>
  <si>
    <t>т5, с.5, гр. 5</t>
  </si>
  <si>
    <t>т. 6,  с. 2, гр. 5</t>
  </si>
  <si>
    <t>т. 6,  с. 2, гр. 12</t>
  </si>
  <si>
    <t>т5, с.5, гр. 6</t>
  </si>
  <si>
    <t>т. 6,  с. 2, гр. 6</t>
  </si>
  <si>
    <t>т. 6,  с. 2, гр. 13</t>
  </si>
  <si>
    <t>т5, с.5, гр. 8</t>
  </si>
  <si>
    <t>т. 6,  с.2, гр. 8</t>
  </si>
  <si>
    <t>т. 6,  с. 2, гр. 15</t>
  </si>
  <si>
    <t>т. 8,  с. 2, гр. 4</t>
  </si>
  <si>
    <t>т. 8,  с. 2, гр. 11</t>
  </si>
  <si>
    <t>т. 8,  с. 2, гр 5</t>
  </si>
  <si>
    <t>т. 8,  с. 2, гр. 12</t>
  </si>
  <si>
    <t>т. 8,  с. 2, гр 6</t>
  </si>
  <si>
    <t>т. 8,  с. 2, гр. 13</t>
  </si>
  <si>
    <t>т. 8,  с. 2, гр. 8</t>
  </si>
  <si>
    <t>т. 8,  с. 2, гр. 15</t>
  </si>
  <si>
    <t>Сумма средств, направленная МО за оказанную медицинскую помощь (руб.)</t>
  </si>
  <si>
    <t>по результатам МЭК</t>
  </si>
  <si>
    <t>по результатам МЭЭ</t>
  </si>
  <si>
    <t>по результатам ЭКМП</t>
  </si>
  <si>
    <t>Сумма неоплаты (уменьшения оплаты) медицинской помощи, штрафов с медицинских организаций
 (руб.)</t>
  </si>
  <si>
    <t>т.10, стр.1, гр.3</t>
  </si>
  <si>
    <t>т.10, стр. 2, гр.3</t>
  </si>
  <si>
    <t>т.10, стр.3, гр.3</t>
  </si>
  <si>
    <t>т.10, стр.4, гр.3</t>
  </si>
  <si>
    <t>т.10, стр. 5, гр.3</t>
  </si>
  <si>
    <t>Число специалистов, участвующих в деятельности по обеспечению прав застрахованных лиц:</t>
  </si>
  <si>
    <t>в том числе:эксперты качества медицинской помощи со специальностью «онкология»</t>
  </si>
  <si>
    <t xml:space="preserve"> осуществляющие МЭК</t>
  </si>
  <si>
    <t>специалисты-эксперты</t>
  </si>
  <si>
    <t>эксперты качества</t>
  </si>
  <si>
    <t>штатные</t>
  </si>
  <si>
    <t>по договору ГПХ</t>
  </si>
  <si>
    <t>эксперты региона</t>
  </si>
  <si>
    <t>в т. ч. по профилю «онкология»</t>
  </si>
  <si>
    <t>эксперты, включенные в единый реестр</t>
  </si>
  <si>
    <t>т.11 с.1 гр.3</t>
  </si>
  <si>
    <t>т.11 с.1.1 гр.7</t>
  </si>
  <si>
    <t>т.11 с.1.1 гр.9</t>
  </si>
  <si>
    <t>т.11 с.1.1.1 гр.7</t>
  </si>
  <si>
    <t>т.11 с.1.1.1 гр.9</t>
  </si>
  <si>
    <t>т.11 с.1.1.2 гр.7</t>
  </si>
  <si>
    <t>т.11 с.1.1.2 гр.9</t>
  </si>
  <si>
    <t>т.11 с.1.1.3.1 гр.7</t>
  </si>
  <si>
    <t>т.11 с.1.1.3.1 гр.9</t>
  </si>
  <si>
    <t>т.11 с.1.1.3.1.1 гр.7</t>
  </si>
  <si>
    <t>т.11 с.1.1.3.1.1 гр.9</t>
  </si>
  <si>
    <t>т.11 с.1.1.3.2 гр.7</t>
  </si>
  <si>
    <t>т.11 с.1.1.3.2 гр.9</t>
  </si>
  <si>
    <t>т.11 с.1.1.3.2.1 гр.7</t>
  </si>
  <si>
    <t>т.11 с.1.1.3.2.1 гр.9</t>
  </si>
  <si>
    <t>т.11 с.2 гр.7</t>
  </si>
  <si>
    <t>т.11 с.2 гр.9</t>
  </si>
  <si>
    <t>т.11 с.2.1 гр.7</t>
  </si>
  <si>
    <t>т.11 с.2.1 гр.9</t>
  </si>
  <si>
    <t xml:space="preserve">Прошли подготовку по вопросам экспертной деятельности в сфере ОМС за отчетный период,
</t>
  </si>
  <si>
    <t xml:space="preserve">в организации и проведении МЭК, МЭЭ, ЭКМП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</si>
</sst>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8" x14ac:knownFonts="1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1" fillId="0" borderId="0" xfId="0" applyFont="1"/>
    <xf numFmtId="0" fontId="5" fillId="3" borderId="1" xfId="1" applyFont="1" applyFill="1" applyBorder="1" applyAlignment="1">
      <alignment horizontal="center" vertical="center" wrapText="1"/>
    </xf>
    <xf numFmtId="0" fontId="1" fillId="3" borderId="0" xfId="0" applyFont="1" applyFill="1"/>
    <xf numFmtId="164" fontId="5" fillId="3" borderId="1" xfId="1" applyNumberFormat="1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2" fontId="1" fillId="2" borderId="5" xfId="0" applyNumberFormat="1" applyFon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2" fontId="0" fillId="0" borderId="8" xfId="0" applyNumberFormat="1" applyBorder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10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Обычный_Norma" xfId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zoomScaleNormal="100" workbookViewId="0">
      <selection activeCell="A10" sqref="A10"/>
    </sheetView>
  </sheetViews>
  <sheetFormatPr defaultRowHeight="15" x14ac:dyDescent="0.25"/>
  <cols>
    <col min="1" max="1" width="29.28515625" customWidth="1"/>
    <col min="2" max="2" width="12.42578125" customWidth="1"/>
    <col min="3" max="3" width="12.28515625" customWidth="1"/>
    <col min="4" max="5" width="12.5703125" customWidth="1"/>
    <col min="6" max="6" width="12.28515625" customWidth="1"/>
    <col min="7" max="27" width="11" customWidth="1"/>
  </cols>
  <sheetData>
    <row r="1" spans="1:27" ht="21" customHeight="1" x14ac:dyDescent="0.25">
      <c r="A1" s="35" t="s">
        <v>6</v>
      </c>
      <c r="B1" s="35" t="s">
        <v>7</v>
      </c>
      <c r="C1" s="35" t="s">
        <v>34</v>
      </c>
      <c r="D1" s="35" t="s">
        <v>35</v>
      </c>
      <c r="E1" s="35" t="s">
        <v>5</v>
      </c>
      <c r="F1" s="35" t="s">
        <v>34</v>
      </c>
      <c r="G1" s="41" t="s">
        <v>3</v>
      </c>
      <c r="H1" s="41"/>
      <c r="I1" s="41"/>
      <c r="J1" s="41"/>
      <c r="K1" s="41"/>
      <c r="L1" s="41"/>
      <c r="M1" s="41"/>
      <c r="N1" s="41"/>
      <c r="O1" s="41"/>
      <c r="P1" s="42" t="s">
        <v>4</v>
      </c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33" customHeight="1" x14ac:dyDescent="0.25">
      <c r="A2" s="36"/>
      <c r="B2" s="36"/>
      <c r="C2" s="36"/>
      <c r="D2" s="36"/>
      <c r="E2" s="36"/>
      <c r="F2" s="36"/>
      <c r="G2" s="40" t="s">
        <v>33</v>
      </c>
      <c r="H2" s="38"/>
      <c r="I2" s="39"/>
      <c r="J2" s="40" t="s">
        <v>8</v>
      </c>
      <c r="K2" s="38"/>
      <c r="L2" s="39"/>
      <c r="M2" s="40" t="s">
        <v>9</v>
      </c>
      <c r="N2" s="38"/>
      <c r="O2" s="39"/>
      <c r="P2" s="40" t="s">
        <v>10</v>
      </c>
      <c r="Q2" s="38"/>
      <c r="R2" s="39"/>
      <c r="S2" s="38" t="s">
        <v>12</v>
      </c>
      <c r="T2" s="38"/>
      <c r="U2" s="39"/>
      <c r="V2" s="40" t="s">
        <v>11</v>
      </c>
      <c r="W2" s="38"/>
      <c r="X2" s="39"/>
      <c r="Y2" s="40" t="s">
        <v>13</v>
      </c>
      <c r="Z2" s="38"/>
      <c r="AA2" s="39"/>
    </row>
    <row r="3" spans="1:27" ht="36" customHeight="1" x14ac:dyDescent="0.25">
      <c r="A3" s="37"/>
      <c r="B3" s="37"/>
      <c r="C3" s="37"/>
      <c r="D3" s="37"/>
      <c r="E3" s="37"/>
      <c r="F3" s="37"/>
      <c r="G3" s="2" t="s">
        <v>1</v>
      </c>
      <c r="H3" s="2" t="s">
        <v>2</v>
      </c>
      <c r="I3" s="2" t="s">
        <v>0</v>
      </c>
      <c r="J3" s="2" t="s">
        <v>1</v>
      </c>
      <c r="K3" s="2" t="s">
        <v>2</v>
      </c>
      <c r="L3" s="2" t="s">
        <v>0</v>
      </c>
      <c r="M3" s="2" t="s">
        <v>1</v>
      </c>
      <c r="N3" s="2" t="s">
        <v>2</v>
      </c>
      <c r="O3" s="2" t="s">
        <v>0</v>
      </c>
      <c r="P3" s="2" t="s">
        <v>1</v>
      </c>
      <c r="Q3" s="2" t="s">
        <v>2</v>
      </c>
      <c r="R3" s="2" t="s">
        <v>0</v>
      </c>
      <c r="S3" s="2" t="s">
        <v>2</v>
      </c>
      <c r="T3" s="2" t="s">
        <v>2</v>
      </c>
      <c r="U3" s="2" t="s">
        <v>0</v>
      </c>
      <c r="V3" s="2" t="s">
        <v>1</v>
      </c>
      <c r="W3" s="2" t="s">
        <v>2</v>
      </c>
      <c r="X3" s="2" t="s">
        <v>0</v>
      </c>
      <c r="Y3" s="2" t="s">
        <v>1</v>
      </c>
      <c r="Z3" s="2" t="s">
        <v>2</v>
      </c>
      <c r="AA3" s="2" t="s">
        <v>0</v>
      </c>
    </row>
    <row r="4" spans="1:27" s="6" customFormat="1" ht="15.6" customHeight="1" x14ac:dyDescent="0.2">
      <c r="A4" s="5"/>
      <c r="B4" s="5" t="s">
        <v>14</v>
      </c>
      <c r="C4" s="5" t="s">
        <v>15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  <c r="I4" s="5"/>
      <c r="J4" s="5" t="s">
        <v>21</v>
      </c>
      <c r="K4" s="5" t="s">
        <v>22</v>
      </c>
      <c r="L4" s="5"/>
      <c r="M4" s="5" t="s">
        <v>23</v>
      </c>
      <c r="N4" s="5" t="s">
        <v>24</v>
      </c>
      <c r="O4" s="5"/>
      <c r="P4" s="5" t="s">
        <v>26</v>
      </c>
      <c r="Q4" s="5" t="s">
        <v>25</v>
      </c>
      <c r="R4" s="5"/>
      <c r="S4" s="5" t="s">
        <v>27</v>
      </c>
      <c r="T4" s="5" t="s">
        <v>28</v>
      </c>
      <c r="U4" s="5"/>
      <c r="V4" s="5" t="s">
        <v>29</v>
      </c>
      <c r="W4" s="5" t="s">
        <v>30</v>
      </c>
      <c r="X4" s="5"/>
      <c r="Y4" s="5" t="s">
        <v>31</v>
      </c>
      <c r="Z4" s="5" t="s">
        <v>32</v>
      </c>
      <c r="AA4" s="5"/>
    </row>
    <row r="5" spans="1:27" s="4" customFormat="1" x14ac:dyDescent="0.25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  <c r="P5" s="3">
        <v>16</v>
      </c>
      <c r="Q5" s="3">
        <v>17</v>
      </c>
      <c r="R5" s="3">
        <v>18</v>
      </c>
      <c r="S5" s="3">
        <v>19</v>
      </c>
      <c r="T5" s="3">
        <v>20</v>
      </c>
      <c r="U5" s="3">
        <v>21</v>
      </c>
      <c r="V5" s="3">
        <v>22</v>
      </c>
      <c r="W5" s="3">
        <v>23</v>
      </c>
      <c r="X5" s="3">
        <v>24</v>
      </c>
      <c r="Y5" s="3">
        <v>25</v>
      </c>
      <c r="Z5" s="3">
        <v>26</v>
      </c>
      <c r="AA5" s="3">
        <v>27</v>
      </c>
    </row>
    <row r="6" spans="1:27" x14ac:dyDescent="0.25">
      <c r="A6" s="7"/>
      <c r="B6" s="1"/>
      <c r="C6" s="1"/>
      <c r="D6" s="1"/>
      <c r="E6" s="1"/>
      <c r="F6" s="1"/>
      <c r="G6" s="1"/>
      <c r="H6" s="1"/>
      <c r="I6" s="1">
        <f t="shared" ref="I6:I7" si="0">G6+H6</f>
        <v>0</v>
      </c>
      <c r="J6" s="1"/>
      <c r="K6" s="1"/>
      <c r="L6" s="1">
        <f t="shared" ref="L6:L7" si="1">J6+K6</f>
        <v>0</v>
      </c>
      <c r="M6" s="1"/>
      <c r="N6" s="1"/>
      <c r="O6" s="1">
        <f t="shared" ref="O6:O7" si="2">M6+N6</f>
        <v>0</v>
      </c>
      <c r="P6" s="1"/>
      <c r="Q6" s="1"/>
      <c r="R6" s="1">
        <f t="shared" ref="R6:R7" si="3">P6+Q6</f>
        <v>0</v>
      </c>
      <c r="S6" s="1"/>
      <c r="T6" s="1"/>
      <c r="U6" s="1">
        <f t="shared" ref="U6:U7" si="4">S6+T6</f>
        <v>0</v>
      </c>
      <c r="V6" s="1"/>
      <c r="W6" s="1"/>
      <c r="X6" s="1">
        <f t="shared" ref="X6:X7" si="5">V6+W6</f>
        <v>0</v>
      </c>
      <c r="Y6" s="1"/>
      <c r="Z6" s="1"/>
      <c r="AA6" s="1">
        <f t="shared" ref="AA6:AA7" si="6">Y6+Z6</f>
        <v>0</v>
      </c>
    </row>
    <row r="7" spans="1:27" x14ac:dyDescent="0.25">
      <c r="A7" s="7"/>
      <c r="B7" s="1"/>
      <c r="C7" s="1"/>
      <c r="D7" s="1"/>
      <c r="E7" s="1"/>
      <c r="F7" s="1"/>
      <c r="G7" s="1"/>
      <c r="H7" s="1"/>
      <c r="I7" s="1">
        <f t="shared" si="0"/>
        <v>0</v>
      </c>
      <c r="J7" s="1"/>
      <c r="K7" s="1"/>
      <c r="L7" s="1">
        <f t="shared" si="1"/>
        <v>0</v>
      </c>
      <c r="M7" s="1"/>
      <c r="N7" s="1"/>
      <c r="O7" s="1">
        <f t="shared" si="2"/>
        <v>0</v>
      </c>
      <c r="P7" s="1"/>
      <c r="Q7" s="1"/>
      <c r="R7" s="1">
        <f t="shared" si="3"/>
        <v>0</v>
      </c>
      <c r="S7" s="1"/>
      <c r="T7" s="1"/>
      <c r="U7" s="1">
        <f t="shared" si="4"/>
        <v>0</v>
      </c>
      <c r="V7" s="1"/>
      <c r="W7" s="1"/>
      <c r="X7" s="1">
        <f t="shared" si="5"/>
        <v>0</v>
      </c>
      <c r="Y7" s="1"/>
      <c r="Z7" s="1"/>
      <c r="AA7" s="1">
        <f t="shared" si="6"/>
        <v>0</v>
      </c>
    </row>
    <row r="8" spans="1:27" x14ac:dyDescent="0.25">
      <c r="B8">
        <f>SUM(B6:B7)</f>
        <v>0</v>
      </c>
      <c r="C8">
        <f t="shared" ref="C8:AA8" si="7">SUM(C6:C7)</f>
        <v>0</v>
      </c>
      <c r="D8">
        <f t="shared" si="7"/>
        <v>0</v>
      </c>
      <c r="E8">
        <f t="shared" si="7"/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si="7"/>
        <v>0</v>
      </c>
      <c r="T8">
        <f t="shared" si="7"/>
        <v>0</v>
      </c>
      <c r="U8">
        <f t="shared" si="7"/>
        <v>0</v>
      </c>
      <c r="V8">
        <f t="shared" si="7"/>
        <v>0</v>
      </c>
      <c r="W8">
        <f t="shared" si="7"/>
        <v>0</v>
      </c>
      <c r="X8">
        <f t="shared" si="7"/>
        <v>0</v>
      </c>
      <c r="Y8">
        <f t="shared" si="7"/>
        <v>0</v>
      </c>
      <c r="Z8">
        <f t="shared" si="7"/>
        <v>0</v>
      </c>
      <c r="AA8">
        <f t="shared" si="7"/>
        <v>0</v>
      </c>
    </row>
  </sheetData>
  <mergeCells count="15">
    <mergeCell ref="Y2:AA2"/>
    <mergeCell ref="E1:E3"/>
    <mergeCell ref="F1:F3"/>
    <mergeCell ref="P2:R2"/>
    <mergeCell ref="G2:I2"/>
    <mergeCell ref="J2:L2"/>
    <mergeCell ref="M2:O2"/>
    <mergeCell ref="G1:O1"/>
    <mergeCell ref="P1:AA1"/>
    <mergeCell ref="A1:A3"/>
    <mergeCell ref="S2:U2"/>
    <mergeCell ref="V2:X2"/>
    <mergeCell ref="B1:B3"/>
    <mergeCell ref="C1:C3"/>
    <mergeCell ref="D1:D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zoomScaleNormal="100" workbookViewId="0">
      <selection activeCell="L15" sqref="L15"/>
    </sheetView>
  </sheetViews>
  <sheetFormatPr defaultRowHeight="15" x14ac:dyDescent="0.25"/>
  <cols>
    <col min="1" max="1" width="5.140625" bestFit="1" customWidth="1"/>
    <col min="2" max="2" width="29.28515625" customWidth="1"/>
    <col min="3" max="5" width="12.7109375" customWidth="1"/>
    <col min="6" max="6" width="12.7109375" style="4" customWidth="1"/>
    <col min="7" max="9" width="12.7109375" customWidth="1"/>
    <col min="10" max="10" width="12.7109375" style="4" customWidth="1"/>
    <col min="11" max="13" width="12.7109375" customWidth="1"/>
    <col min="14" max="14" width="12.7109375" style="4" customWidth="1"/>
    <col min="15" max="30" width="12.7109375" customWidth="1"/>
  </cols>
  <sheetData>
    <row r="1" spans="1:30" s="10" customFormat="1" ht="15" customHeight="1" x14ac:dyDescent="0.2">
      <c r="A1" s="44" t="s">
        <v>36</v>
      </c>
      <c r="B1" s="44" t="s">
        <v>37</v>
      </c>
      <c r="C1" s="44" t="s">
        <v>38</v>
      </c>
      <c r="D1" s="48" t="s">
        <v>3</v>
      </c>
      <c r="E1" s="48"/>
      <c r="F1" s="48"/>
      <c r="G1" s="44" t="s">
        <v>39</v>
      </c>
      <c r="H1" s="48" t="s">
        <v>3</v>
      </c>
      <c r="I1" s="48"/>
      <c r="J1" s="48"/>
      <c r="K1" s="44" t="s">
        <v>40</v>
      </c>
      <c r="L1" s="48" t="s">
        <v>3</v>
      </c>
      <c r="M1" s="48"/>
      <c r="N1" s="48"/>
      <c r="O1" s="44" t="s">
        <v>41</v>
      </c>
      <c r="P1" s="48" t="s">
        <v>3</v>
      </c>
      <c r="Q1" s="48"/>
      <c r="R1" s="48"/>
      <c r="S1" s="48" t="s">
        <v>4</v>
      </c>
      <c r="T1" s="48"/>
      <c r="U1" s="48"/>
      <c r="V1" s="48" t="s">
        <v>4</v>
      </c>
      <c r="W1" s="48"/>
      <c r="X1" s="48"/>
      <c r="Y1" s="48" t="s">
        <v>4</v>
      </c>
      <c r="Z1" s="48"/>
      <c r="AA1" s="48"/>
      <c r="AB1" s="48" t="s">
        <v>4</v>
      </c>
      <c r="AC1" s="48"/>
      <c r="AD1" s="48"/>
    </row>
    <row r="2" spans="1:30" s="10" customFormat="1" ht="15" customHeight="1" x14ac:dyDescent="0.2">
      <c r="A2" s="44"/>
      <c r="B2" s="44"/>
      <c r="C2" s="44"/>
      <c r="D2" s="44" t="s">
        <v>42</v>
      </c>
      <c r="E2" s="45" t="s">
        <v>43</v>
      </c>
      <c r="F2" s="49" t="s">
        <v>44</v>
      </c>
      <c r="G2" s="44"/>
      <c r="H2" s="44" t="s">
        <v>45</v>
      </c>
      <c r="I2" s="44" t="s">
        <v>46</v>
      </c>
      <c r="J2" s="46">
        <v>8.0000000000000002E-3</v>
      </c>
      <c r="K2" s="44"/>
      <c r="L2" s="44" t="s">
        <v>47</v>
      </c>
      <c r="M2" s="44" t="s">
        <v>48</v>
      </c>
      <c r="N2" s="43" t="s">
        <v>49</v>
      </c>
      <c r="O2" s="44"/>
      <c r="P2" s="44" t="s">
        <v>50</v>
      </c>
      <c r="Q2" s="44" t="s">
        <v>51</v>
      </c>
      <c r="R2" s="43" t="s">
        <v>49</v>
      </c>
      <c r="S2" s="44" t="s">
        <v>52</v>
      </c>
      <c r="T2" s="45" t="s">
        <v>53</v>
      </c>
      <c r="U2" s="43" t="s">
        <v>54</v>
      </c>
      <c r="V2" s="44" t="s">
        <v>45</v>
      </c>
      <c r="W2" s="44" t="s">
        <v>46</v>
      </c>
      <c r="X2" s="46">
        <v>5.0000000000000001E-3</v>
      </c>
      <c r="Y2" s="44" t="s">
        <v>55</v>
      </c>
      <c r="Z2" s="44" t="s">
        <v>56</v>
      </c>
      <c r="AA2" s="43" t="s">
        <v>44</v>
      </c>
      <c r="AB2" s="44" t="s">
        <v>50</v>
      </c>
      <c r="AC2" s="44" t="s">
        <v>51</v>
      </c>
      <c r="AD2" s="43" t="s">
        <v>57</v>
      </c>
    </row>
    <row r="3" spans="1:30" s="10" customFormat="1" ht="56.25" customHeight="1" x14ac:dyDescent="0.2">
      <c r="A3" s="44"/>
      <c r="B3" s="44"/>
      <c r="C3" s="44"/>
      <c r="D3" s="44"/>
      <c r="E3" s="45"/>
      <c r="F3" s="49"/>
      <c r="G3" s="44"/>
      <c r="H3" s="44"/>
      <c r="I3" s="44"/>
      <c r="J3" s="47"/>
      <c r="K3" s="44"/>
      <c r="L3" s="44"/>
      <c r="M3" s="44"/>
      <c r="N3" s="43"/>
      <c r="O3" s="44"/>
      <c r="P3" s="44"/>
      <c r="Q3" s="44"/>
      <c r="R3" s="43"/>
      <c r="S3" s="44"/>
      <c r="T3" s="45"/>
      <c r="U3" s="43"/>
      <c r="V3" s="44"/>
      <c r="W3" s="44"/>
      <c r="X3" s="47"/>
      <c r="Y3" s="44"/>
      <c r="Z3" s="44"/>
      <c r="AA3" s="43"/>
      <c r="AB3" s="44"/>
      <c r="AC3" s="44"/>
      <c r="AD3" s="43"/>
    </row>
    <row r="4" spans="1:30" s="12" customFormat="1" ht="15" customHeight="1" x14ac:dyDescent="0.2">
      <c r="A4" s="11"/>
      <c r="B4" s="11"/>
      <c r="C4" s="11" t="s">
        <v>58</v>
      </c>
      <c r="D4" s="11" t="s">
        <v>59</v>
      </c>
      <c r="E4" s="11" t="s">
        <v>60</v>
      </c>
      <c r="F4" s="13"/>
      <c r="G4" s="11" t="s">
        <v>61</v>
      </c>
      <c r="H4" s="11" t="s">
        <v>62</v>
      </c>
      <c r="I4" s="11" t="s">
        <v>63</v>
      </c>
      <c r="J4" s="11"/>
      <c r="K4" s="11" t="s">
        <v>64</v>
      </c>
      <c r="L4" s="11" t="s">
        <v>65</v>
      </c>
      <c r="M4" s="11" t="s">
        <v>66</v>
      </c>
      <c r="N4" s="14"/>
      <c r="O4" s="11" t="s">
        <v>67</v>
      </c>
      <c r="P4" s="11" t="s">
        <v>68</v>
      </c>
      <c r="Q4" s="11" t="s">
        <v>69</v>
      </c>
      <c r="R4" s="14"/>
      <c r="S4" s="11" t="s">
        <v>70</v>
      </c>
      <c r="T4" s="11" t="s">
        <v>71</v>
      </c>
      <c r="U4" s="14"/>
      <c r="V4" s="11" t="s">
        <v>72</v>
      </c>
      <c r="W4" s="11" t="s">
        <v>73</v>
      </c>
      <c r="X4" s="11"/>
      <c r="Y4" s="11" t="s">
        <v>74</v>
      </c>
      <c r="Z4" s="11" t="s">
        <v>75</v>
      </c>
      <c r="AA4" s="14"/>
      <c r="AB4" s="11" t="s">
        <v>76</v>
      </c>
      <c r="AC4" s="11" t="s">
        <v>77</v>
      </c>
      <c r="AD4" s="14"/>
    </row>
    <row r="5" spans="1:30" s="10" customFormat="1" ht="15" customHeight="1" x14ac:dyDescent="0.2">
      <c r="A5" s="8">
        <v>1</v>
      </c>
      <c r="B5" s="8">
        <v>2</v>
      </c>
      <c r="C5" s="8">
        <v>3</v>
      </c>
      <c r="D5" s="8">
        <v>4</v>
      </c>
      <c r="E5" s="8">
        <v>5</v>
      </c>
      <c r="F5" s="9">
        <v>6</v>
      </c>
      <c r="G5" s="8">
        <v>7</v>
      </c>
      <c r="H5" s="8">
        <v>8</v>
      </c>
      <c r="I5" s="8">
        <v>9</v>
      </c>
      <c r="J5" s="9">
        <v>10</v>
      </c>
      <c r="K5" s="8">
        <v>11</v>
      </c>
      <c r="L5" s="8">
        <v>12</v>
      </c>
      <c r="M5" s="8">
        <v>13</v>
      </c>
      <c r="N5" s="9">
        <v>14</v>
      </c>
      <c r="O5" s="8">
        <v>15</v>
      </c>
      <c r="P5" s="8">
        <v>16</v>
      </c>
      <c r="Q5" s="8">
        <v>17</v>
      </c>
      <c r="R5" s="9">
        <v>18</v>
      </c>
      <c r="S5" s="8">
        <v>19</v>
      </c>
      <c r="T5" s="8">
        <v>20</v>
      </c>
      <c r="U5" s="9">
        <v>21</v>
      </c>
      <c r="V5" s="8">
        <v>22</v>
      </c>
      <c r="W5" s="8">
        <v>23</v>
      </c>
      <c r="X5" s="9">
        <v>24</v>
      </c>
      <c r="Y5" s="8">
        <v>25</v>
      </c>
      <c r="Z5" s="8">
        <v>26</v>
      </c>
      <c r="AA5" s="9">
        <v>27</v>
      </c>
      <c r="AB5" s="8">
        <v>28</v>
      </c>
      <c r="AC5" s="8">
        <v>29</v>
      </c>
      <c r="AD5" s="9">
        <v>30</v>
      </c>
    </row>
    <row r="6" spans="1:30" s="17" customFormat="1" ht="15" customHeight="1" x14ac:dyDescent="0.25">
      <c r="A6" s="26"/>
      <c r="B6" s="32"/>
      <c r="C6" s="26"/>
      <c r="D6" s="26"/>
      <c r="E6" s="26"/>
      <c r="F6" s="27" t="e">
        <f>(D6+E6)/(C6*10)</f>
        <v>#DIV/0!</v>
      </c>
      <c r="G6" s="26"/>
      <c r="H6" s="26"/>
      <c r="I6" s="26"/>
      <c r="J6" s="27" t="e">
        <f>(H6+I6)/(G6*10)</f>
        <v>#DIV/0!</v>
      </c>
      <c r="K6" s="26"/>
      <c r="L6" s="26"/>
      <c r="M6" s="26"/>
      <c r="N6" s="27" t="e">
        <f>(L6+M6)/(K6*10)</f>
        <v>#DIV/0!</v>
      </c>
      <c r="O6" s="26"/>
      <c r="P6" s="26"/>
      <c r="Q6" s="26"/>
      <c r="R6" s="27" t="e">
        <f>(P6+Q6)/(O6*10)</f>
        <v>#DIV/0!</v>
      </c>
      <c r="S6" s="26"/>
      <c r="T6" s="26"/>
      <c r="U6" s="27" t="e">
        <f>(S6+T6)/(C6*10)</f>
        <v>#DIV/0!</v>
      </c>
      <c r="V6" s="26"/>
      <c r="W6" s="26"/>
      <c r="X6" s="27" t="e">
        <f>(V6+W6)/(G6*10)</f>
        <v>#DIV/0!</v>
      </c>
      <c r="Y6" s="26"/>
      <c r="Z6" s="26"/>
      <c r="AA6" s="27" t="e">
        <f>(Y6+Z6)/(K6*10)</f>
        <v>#DIV/0!</v>
      </c>
      <c r="AB6" s="26"/>
      <c r="AC6" s="26"/>
      <c r="AD6" s="27" t="e">
        <f>(AB6+AC6)/(O6*10)</f>
        <v>#DIV/0!</v>
      </c>
    </row>
    <row r="7" spans="1:30" s="17" customFormat="1" ht="15" customHeight="1" x14ac:dyDescent="0.25">
      <c r="A7" s="28"/>
      <c r="B7" s="33"/>
      <c r="C7" s="29"/>
      <c r="D7" s="29"/>
      <c r="E7" s="29"/>
      <c r="F7" s="30" t="e">
        <f>(D7+E7)/(C7*10)</f>
        <v>#DIV/0!</v>
      </c>
      <c r="G7" s="29"/>
      <c r="H7" s="29"/>
      <c r="I7" s="29"/>
      <c r="J7" s="30" t="e">
        <f>(H7+I7)/(G7*10)</f>
        <v>#DIV/0!</v>
      </c>
      <c r="K7" s="29"/>
      <c r="L7" s="29"/>
      <c r="M7" s="29"/>
      <c r="N7" s="30" t="e">
        <f>(L7+M7)/(K7*10)</f>
        <v>#DIV/0!</v>
      </c>
      <c r="O7" s="29"/>
      <c r="P7" s="29"/>
      <c r="Q7" s="29"/>
      <c r="R7" s="30" t="e">
        <f>(P7+Q7)/(O7*10)</f>
        <v>#DIV/0!</v>
      </c>
      <c r="S7" s="29"/>
      <c r="T7" s="29"/>
      <c r="U7" s="30" t="e">
        <f>(S7+T7)/(C7*10)</f>
        <v>#DIV/0!</v>
      </c>
      <c r="V7" s="29"/>
      <c r="W7" s="29"/>
      <c r="X7" s="30" t="e">
        <f>(V7+W7)/(G7*10)</f>
        <v>#DIV/0!</v>
      </c>
      <c r="Y7" s="29"/>
      <c r="Z7" s="29"/>
      <c r="AA7" s="30" t="e">
        <f>(Y7+Z7)/(K7*10)</f>
        <v>#DIV/0!</v>
      </c>
      <c r="AB7" s="29"/>
      <c r="AC7" s="29"/>
      <c r="AD7" s="30" t="e">
        <f>(AB7+AC7)/(O7*10)</f>
        <v>#DIV/0!</v>
      </c>
    </row>
    <row r="8" spans="1:30" x14ac:dyDescent="0.25">
      <c r="A8" s="15"/>
      <c r="B8" s="15"/>
      <c r="C8" s="15">
        <f>SUM(C6:C7)</f>
        <v>0</v>
      </c>
      <c r="D8" s="15">
        <f t="shared" ref="D8:AC8" si="0">SUM(D6:D7)</f>
        <v>0</v>
      </c>
      <c r="E8" s="15">
        <f t="shared" si="0"/>
        <v>0</v>
      </c>
      <c r="F8" s="31" t="e">
        <f>(D8+E8)/(C8*10)</f>
        <v>#DIV/0!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31" t="e">
        <f>(H8+I8)/(G8*10)</f>
        <v>#DIV/0!</v>
      </c>
      <c r="K8" s="15">
        <f t="shared" si="0"/>
        <v>0</v>
      </c>
      <c r="L8" s="15">
        <f t="shared" si="0"/>
        <v>0</v>
      </c>
      <c r="M8" s="15">
        <f t="shared" si="0"/>
        <v>0</v>
      </c>
      <c r="N8" s="31" t="e">
        <f>(L8+M8)/(K8*10)</f>
        <v>#DIV/0!</v>
      </c>
      <c r="O8" s="15">
        <f t="shared" si="0"/>
        <v>0</v>
      </c>
      <c r="P8" s="15">
        <f t="shared" si="0"/>
        <v>0</v>
      </c>
      <c r="Q8" s="15">
        <f t="shared" si="0"/>
        <v>0</v>
      </c>
      <c r="R8" s="34" t="e">
        <f>(P8+Q8)/(O8*10)</f>
        <v>#DIV/0!</v>
      </c>
      <c r="S8" s="15">
        <f t="shared" si="0"/>
        <v>0</v>
      </c>
      <c r="T8" s="15">
        <f t="shared" si="0"/>
        <v>0</v>
      </c>
      <c r="U8" s="34" t="e">
        <f>(S8+T8)/(C8*10)</f>
        <v>#DIV/0!</v>
      </c>
      <c r="V8" s="15">
        <f t="shared" si="0"/>
        <v>0</v>
      </c>
      <c r="W8" s="15">
        <f t="shared" si="0"/>
        <v>0</v>
      </c>
      <c r="X8" s="34" t="e">
        <f>(V8+W8)/(G8*10)</f>
        <v>#DIV/0!</v>
      </c>
      <c r="Y8" s="15">
        <f t="shared" si="0"/>
        <v>0</v>
      </c>
      <c r="Z8" s="15">
        <f t="shared" si="0"/>
        <v>0</v>
      </c>
      <c r="AA8" s="34" t="e">
        <f>(Y8+Z8)/(K8*10)</f>
        <v>#DIV/0!</v>
      </c>
      <c r="AB8" s="15">
        <f t="shared" si="0"/>
        <v>0</v>
      </c>
      <c r="AC8" s="15">
        <f t="shared" si="0"/>
        <v>0</v>
      </c>
      <c r="AD8" s="34" t="e">
        <f>(AB8+AC8)/(O8*10)</f>
        <v>#DIV/0!</v>
      </c>
    </row>
  </sheetData>
  <mergeCells count="38">
    <mergeCell ref="N2:N3"/>
    <mergeCell ref="P2:P3"/>
    <mergeCell ref="Q2:Q3"/>
    <mergeCell ref="R2:R3"/>
    <mergeCell ref="A1:A3"/>
    <mergeCell ref="B1:B3"/>
    <mergeCell ref="C1:C3"/>
    <mergeCell ref="D1:F1"/>
    <mergeCell ref="G1:G3"/>
    <mergeCell ref="H1:J1"/>
    <mergeCell ref="Y1:AA1"/>
    <mergeCell ref="AB1:AD1"/>
    <mergeCell ref="D2:D3"/>
    <mergeCell ref="E2:E3"/>
    <mergeCell ref="F2:F3"/>
    <mergeCell ref="H2:H3"/>
    <mergeCell ref="I2:I3"/>
    <mergeCell ref="J2:J3"/>
    <mergeCell ref="L2:L3"/>
    <mergeCell ref="M2:M3"/>
    <mergeCell ref="K1:K3"/>
    <mergeCell ref="L1:N1"/>
    <mergeCell ref="O1:O3"/>
    <mergeCell ref="P1:R1"/>
    <mergeCell ref="S1:U1"/>
    <mergeCell ref="V1:X1"/>
    <mergeCell ref="AD2:AD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</mergeCells>
  <conditionalFormatting sqref="F6:F7">
    <cfRule type="cellIs" dxfId="7" priority="8" operator="lessThan">
      <formula>3</formula>
    </cfRule>
  </conditionalFormatting>
  <conditionalFormatting sqref="J6:J7">
    <cfRule type="cellIs" dxfId="6" priority="7" operator="lessThan">
      <formula>0.8</formula>
    </cfRule>
  </conditionalFormatting>
  <conditionalFormatting sqref="N6:N7">
    <cfRule type="cellIs" dxfId="5" priority="6" operator="lessThan">
      <formula>8</formula>
    </cfRule>
  </conditionalFormatting>
  <conditionalFormatting sqref="R6:R7">
    <cfRule type="cellIs" dxfId="4" priority="5" operator="lessThan">
      <formula>8</formula>
    </cfRule>
  </conditionalFormatting>
  <conditionalFormatting sqref="U6:U7">
    <cfRule type="cellIs" dxfId="3" priority="4" operator="lessThan">
      <formula>1.5</formula>
    </cfRule>
  </conditionalFormatting>
  <conditionalFormatting sqref="X6:X7">
    <cfRule type="cellIs" dxfId="2" priority="3" operator="lessThan">
      <formula>0.5</formula>
    </cfRule>
  </conditionalFormatting>
  <conditionalFormatting sqref="AA6:AA7">
    <cfRule type="cellIs" dxfId="1" priority="2" operator="lessThan">
      <formula>3</formula>
    </cfRule>
  </conditionalFormatting>
  <conditionalFormatting sqref="AD6:AD7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9" sqref="E19"/>
    </sheetView>
  </sheetViews>
  <sheetFormatPr defaultRowHeight="15" x14ac:dyDescent="0.25"/>
  <cols>
    <col min="1" max="1" width="5.140625" customWidth="1"/>
    <col min="2" max="2" width="29.28515625" customWidth="1"/>
    <col min="3" max="7" width="21.42578125" customWidth="1"/>
  </cols>
  <sheetData>
    <row r="1" spans="1:7" ht="26.25" customHeight="1" x14ac:dyDescent="0.25">
      <c r="A1" s="35" t="s">
        <v>36</v>
      </c>
      <c r="B1" s="50" t="s">
        <v>37</v>
      </c>
      <c r="C1" s="50" t="s">
        <v>78</v>
      </c>
      <c r="D1" s="50" t="s">
        <v>82</v>
      </c>
      <c r="E1" s="50" t="s">
        <v>79</v>
      </c>
      <c r="F1" s="50" t="s">
        <v>80</v>
      </c>
      <c r="G1" s="50" t="s">
        <v>81</v>
      </c>
    </row>
    <row r="2" spans="1:7" ht="26.25" customHeight="1" x14ac:dyDescent="0.25">
      <c r="A2" s="36"/>
      <c r="B2" s="51"/>
      <c r="C2" s="51"/>
      <c r="D2" s="51"/>
      <c r="E2" s="51"/>
      <c r="F2" s="51"/>
      <c r="G2" s="51"/>
    </row>
    <row r="3" spans="1:7" ht="26.25" customHeight="1" x14ac:dyDescent="0.25">
      <c r="A3" s="37"/>
      <c r="B3" s="52"/>
      <c r="C3" s="52"/>
      <c r="D3" s="52"/>
      <c r="E3" s="52"/>
      <c r="F3" s="52"/>
      <c r="G3" s="52"/>
    </row>
    <row r="4" spans="1:7" x14ac:dyDescent="0.25">
      <c r="A4" s="16"/>
      <c r="B4" s="16"/>
      <c r="C4" s="16" t="s">
        <v>83</v>
      </c>
      <c r="D4" s="16" t="s">
        <v>84</v>
      </c>
      <c r="E4" s="16" t="s">
        <v>85</v>
      </c>
      <c r="F4" s="16" t="s">
        <v>86</v>
      </c>
      <c r="G4" s="16" t="s">
        <v>87</v>
      </c>
    </row>
    <row r="5" spans="1:7" s="4" customFormat="1" x14ac:dyDescent="0.25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</row>
    <row r="6" spans="1:7" x14ac:dyDescent="0.25">
      <c r="A6" s="1"/>
      <c r="B6" s="1"/>
      <c r="C6" s="24"/>
      <c r="D6" s="24"/>
      <c r="E6" s="24"/>
      <c r="F6" s="24"/>
      <c r="G6" s="24"/>
    </row>
    <row r="7" spans="1:7" x14ac:dyDescent="0.25">
      <c r="A7" s="1"/>
      <c r="B7" s="1"/>
      <c r="C7" s="24"/>
      <c r="D7" s="24"/>
      <c r="E7" s="24"/>
      <c r="F7" s="24"/>
      <c r="G7" s="24"/>
    </row>
    <row r="8" spans="1:7" x14ac:dyDescent="0.25">
      <c r="C8" s="25">
        <f>SUM(C6:C7)</f>
        <v>0</v>
      </c>
      <c r="D8" s="25">
        <f t="shared" ref="D8:G8" si="0">SUM(D6:D7)</f>
        <v>0</v>
      </c>
      <c r="E8" s="25">
        <f t="shared" si="0"/>
        <v>0</v>
      </c>
      <c r="F8" s="25">
        <f t="shared" si="0"/>
        <v>0</v>
      </c>
      <c r="G8" s="25">
        <f t="shared" si="0"/>
        <v>0</v>
      </c>
    </row>
  </sheetData>
  <mergeCells count="7">
    <mergeCell ref="G1:G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H10" sqref="H10"/>
    </sheetView>
  </sheetViews>
  <sheetFormatPr defaultRowHeight="15" x14ac:dyDescent="0.25"/>
  <cols>
    <col min="1" max="1" width="5.140625" style="4" bestFit="1" customWidth="1"/>
    <col min="2" max="2" width="29.28515625" customWidth="1"/>
    <col min="3" max="21" width="12.85546875" customWidth="1"/>
  </cols>
  <sheetData>
    <row r="1" spans="1:21" s="17" customFormat="1" ht="22.5" customHeight="1" x14ac:dyDescent="0.25">
      <c r="A1" s="53" t="s">
        <v>36</v>
      </c>
      <c r="B1" s="54" t="s">
        <v>37</v>
      </c>
      <c r="C1" s="54" t="s">
        <v>88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 t="s">
        <v>117</v>
      </c>
      <c r="S1" s="54"/>
      <c r="T1" s="54" t="s">
        <v>89</v>
      </c>
      <c r="U1" s="54"/>
    </row>
    <row r="2" spans="1:21" s="17" customFormat="1" ht="30" customHeight="1" x14ac:dyDescent="0.25">
      <c r="A2" s="53"/>
      <c r="B2" s="54"/>
      <c r="C2" s="54" t="s">
        <v>0</v>
      </c>
      <c r="D2" s="54" t="s">
        <v>118</v>
      </c>
      <c r="E2" s="54"/>
      <c r="F2" s="54" t="s">
        <v>90</v>
      </c>
      <c r="G2" s="54"/>
      <c r="H2" s="54" t="s">
        <v>91</v>
      </c>
      <c r="I2" s="54"/>
      <c r="J2" s="54" t="s">
        <v>92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</row>
    <row r="3" spans="1:21" s="17" customFormat="1" ht="15" customHeight="1" x14ac:dyDescent="0.25">
      <c r="A3" s="53"/>
      <c r="B3" s="54"/>
      <c r="C3" s="54"/>
      <c r="D3" s="54" t="s">
        <v>93</v>
      </c>
      <c r="E3" s="54" t="s">
        <v>94</v>
      </c>
      <c r="F3" s="54" t="s">
        <v>93</v>
      </c>
      <c r="G3" s="54" t="s">
        <v>94</v>
      </c>
      <c r="H3" s="54" t="s">
        <v>93</v>
      </c>
      <c r="I3" s="54" t="s">
        <v>94</v>
      </c>
      <c r="J3" s="54" t="s">
        <v>95</v>
      </c>
      <c r="K3" s="54" t="s">
        <v>94</v>
      </c>
      <c r="L3" s="54" t="s">
        <v>96</v>
      </c>
      <c r="M3" s="54"/>
      <c r="N3" s="54" t="s">
        <v>97</v>
      </c>
      <c r="O3" s="54"/>
      <c r="P3" s="54" t="s">
        <v>96</v>
      </c>
      <c r="Q3" s="54"/>
      <c r="R3" s="54"/>
      <c r="S3" s="54"/>
      <c r="T3" s="54"/>
      <c r="U3" s="54"/>
    </row>
    <row r="4" spans="1:21" s="17" customFormat="1" ht="30" customHeight="1" x14ac:dyDescent="0.2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2" t="s">
        <v>93</v>
      </c>
      <c r="M4" s="2" t="s">
        <v>94</v>
      </c>
      <c r="N4" s="2" t="s">
        <v>93</v>
      </c>
      <c r="O4" s="2" t="s">
        <v>94</v>
      </c>
      <c r="P4" s="2" t="s">
        <v>93</v>
      </c>
      <c r="Q4" s="2" t="s">
        <v>94</v>
      </c>
      <c r="R4" s="2" t="s">
        <v>93</v>
      </c>
      <c r="S4" s="2" t="s">
        <v>94</v>
      </c>
      <c r="T4" s="2" t="s">
        <v>93</v>
      </c>
      <c r="U4" s="2" t="s">
        <v>94</v>
      </c>
    </row>
    <row r="5" spans="1:21" s="22" customFormat="1" ht="15" customHeight="1" x14ac:dyDescent="0.25">
      <c r="B5" s="21"/>
      <c r="C5" s="21" t="s">
        <v>98</v>
      </c>
      <c r="D5" s="21" t="s">
        <v>99</v>
      </c>
      <c r="E5" s="21" t="s">
        <v>100</v>
      </c>
      <c r="F5" s="21" t="s">
        <v>101</v>
      </c>
      <c r="G5" s="21" t="s">
        <v>102</v>
      </c>
      <c r="H5" s="21" t="s">
        <v>103</v>
      </c>
      <c r="I5" s="21" t="s">
        <v>104</v>
      </c>
      <c r="J5" s="21" t="s">
        <v>105</v>
      </c>
      <c r="K5" s="21" t="s">
        <v>106</v>
      </c>
      <c r="L5" s="21" t="s">
        <v>107</v>
      </c>
      <c r="M5" s="21" t="s">
        <v>108</v>
      </c>
      <c r="N5" s="21" t="s">
        <v>109</v>
      </c>
      <c r="O5" s="21" t="s">
        <v>110</v>
      </c>
      <c r="P5" s="21" t="s">
        <v>111</v>
      </c>
      <c r="Q5" s="21" t="s">
        <v>112</v>
      </c>
      <c r="R5" s="21" t="s">
        <v>113</v>
      </c>
      <c r="S5" s="21" t="s">
        <v>114</v>
      </c>
      <c r="T5" s="21" t="s">
        <v>115</v>
      </c>
      <c r="U5" s="21" t="s">
        <v>116</v>
      </c>
    </row>
    <row r="6" spans="1:21" s="20" customFormat="1" ht="15" customHeight="1" x14ac:dyDescent="0.25">
      <c r="A6" s="18">
        <v>1</v>
      </c>
      <c r="B6" s="18">
        <v>2</v>
      </c>
      <c r="C6" s="18">
        <v>3</v>
      </c>
      <c r="D6" s="18">
        <v>4</v>
      </c>
      <c r="E6" s="18">
        <v>5</v>
      </c>
      <c r="F6" s="18">
        <v>6</v>
      </c>
      <c r="G6" s="18">
        <v>7</v>
      </c>
      <c r="H6" s="18">
        <v>8</v>
      </c>
      <c r="I6" s="18">
        <v>9</v>
      </c>
      <c r="J6" s="18">
        <v>10</v>
      </c>
      <c r="K6" s="18">
        <v>11</v>
      </c>
      <c r="L6" s="18">
        <v>12</v>
      </c>
      <c r="M6" s="18">
        <v>13</v>
      </c>
      <c r="N6" s="18">
        <v>14</v>
      </c>
      <c r="O6" s="18">
        <v>15</v>
      </c>
      <c r="P6" s="18">
        <v>16</v>
      </c>
      <c r="Q6" s="18">
        <v>17</v>
      </c>
      <c r="R6" s="18">
        <v>18</v>
      </c>
      <c r="S6" s="18">
        <v>19</v>
      </c>
      <c r="T6" s="18">
        <v>20</v>
      </c>
      <c r="U6" s="18">
        <v>21</v>
      </c>
    </row>
    <row r="7" spans="1:21" s="17" customFormat="1" ht="15" customHeight="1" x14ac:dyDescent="0.25">
      <c r="A7" s="18"/>
      <c r="B7" s="23"/>
      <c r="C7" s="19"/>
      <c r="D7" s="19">
        <f>F7+H7+J7+N7</f>
        <v>0</v>
      </c>
      <c r="E7" s="19">
        <f>G7+I7+K7+O7</f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s="17" customFormat="1" ht="15" customHeight="1" x14ac:dyDescent="0.25">
      <c r="A8" s="18"/>
      <c r="B8" s="23"/>
      <c r="C8" s="19"/>
      <c r="D8" s="19">
        <f>F8+H8+J8+N8</f>
        <v>0</v>
      </c>
      <c r="E8" s="19">
        <f>G8+I8+K8+O8</f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5" customHeight="1" x14ac:dyDescent="0.25">
      <c r="C9">
        <f>SUM(C7:C8)</f>
        <v>0</v>
      </c>
      <c r="D9">
        <f t="shared" ref="D9:U9" si="0">SUM(D7:D8)</f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>SUM(H7:H8)</f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 ht="15" customHeight="1" x14ac:dyDescent="0.25"/>
  </sheetData>
  <mergeCells count="21">
    <mergeCell ref="T1:U3"/>
    <mergeCell ref="C2:C4"/>
    <mergeCell ref="D2:E2"/>
    <mergeCell ref="F2:G2"/>
    <mergeCell ref="H2:I2"/>
    <mergeCell ref="J2:Q2"/>
    <mergeCell ref="I3:I4"/>
    <mergeCell ref="A1:A4"/>
    <mergeCell ref="B1:B4"/>
    <mergeCell ref="C1:Q1"/>
    <mergeCell ref="R1:S3"/>
    <mergeCell ref="D3:D4"/>
    <mergeCell ref="E3:E4"/>
    <mergeCell ref="F3:F4"/>
    <mergeCell ref="G3:G4"/>
    <mergeCell ref="H3:H4"/>
    <mergeCell ref="J3:J4"/>
    <mergeCell ref="K3:K4"/>
    <mergeCell ref="L3:M3"/>
    <mergeCell ref="N3:O3"/>
    <mergeCell ref="P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Экспертиза</vt:lpstr>
      <vt:lpstr>Нормативы</vt:lpstr>
      <vt:lpstr>Финансы</vt:lpstr>
      <vt:lpstr>Кадры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2023-04-17T13:27:34Z</dcterms:modified>
</cp:coreProperties>
</file>