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4240" windowHeight="13140" tabRatio="683" activeTab="3"/>
  </bookViews>
  <sheets>
    <sheet name="Таблица 1" sheetId="1" r:id="rId1"/>
    <sheet name="Таблица 2" sheetId="14" r:id="rId2"/>
    <sheet name="Таблица 3" sheetId="15" r:id="rId3"/>
    <sheet name="Таблица 4" sheetId="16" r:id="rId4"/>
    <sheet name="Таблица 5" sheetId="5" r:id="rId5"/>
    <sheet name="Таблица 6" sheetId="6" r:id="rId6"/>
    <sheet name="Таблица 8" sheetId="8" r:id="rId7"/>
    <sheet name="Таблица 10" sheetId="10" r:id="rId8"/>
    <sheet name="Таблица 12" sheetId="12" r:id="rId9"/>
    <sheet name="Таблица 13" sheetId="13" r:id="rId10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6"/>
  <c r="C10"/>
  <c r="C9"/>
  <c r="C8"/>
  <c r="C7"/>
  <c r="F35" i="1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C7" s="1"/>
  <c r="K7"/>
  <c r="J7"/>
  <c r="I7"/>
  <c r="H7"/>
  <c r="G7"/>
  <c r="F7"/>
  <c r="E7"/>
  <c r="D7"/>
  <c r="F28" i="14"/>
  <c r="F27"/>
  <c r="F26"/>
  <c r="F25"/>
  <c r="F24"/>
  <c r="F23"/>
  <c r="F22"/>
  <c r="F21"/>
  <c r="F20"/>
  <c r="F19"/>
  <c r="F18"/>
  <c r="F17"/>
  <c r="F16"/>
  <c r="K15"/>
  <c r="J15"/>
  <c r="I15"/>
  <c r="H15"/>
  <c r="G15"/>
  <c r="F15" s="1"/>
  <c r="F14"/>
  <c r="F13"/>
  <c r="F12"/>
  <c r="F11"/>
  <c r="C11"/>
  <c r="C9"/>
  <c r="C8"/>
  <c r="C7"/>
  <c r="G70" i="1"/>
  <c r="D70"/>
  <c r="C70" s="1"/>
  <c r="G69"/>
  <c r="C69" s="1"/>
  <c r="D69"/>
  <c r="G68"/>
  <c r="D68"/>
  <c r="C68" s="1"/>
  <c r="G67"/>
  <c r="D67"/>
  <c r="C67"/>
  <c r="G66"/>
  <c r="D66"/>
  <c r="C66" s="1"/>
  <c r="G65"/>
  <c r="C65" s="1"/>
  <c r="D65"/>
  <c r="G64"/>
  <c r="D64"/>
  <c r="C64" s="1"/>
  <c r="G63"/>
  <c r="D63"/>
  <c r="C63"/>
  <c r="G62"/>
  <c r="D62"/>
  <c r="C62" s="1"/>
  <c r="G61"/>
  <c r="C61" s="1"/>
  <c r="D61"/>
  <c r="G60"/>
  <c r="D60"/>
  <c r="C60" s="1"/>
  <c r="G59"/>
  <c r="D59"/>
  <c r="C59"/>
  <c r="G58"/>
  <c r="D58"/>
  <c r="C58" s="1"/>
  <c r="G57"/>
  <c r="C57" s="1"/>
  <c r="D57"/>
  <c r="G56"/>
  <c r="D56"/>
  <c r="C56" s="1"/>
  <c r="G55"/>
  <c r="D55"/>
  <c r="C55"/>
  <c r="G54"/>
  <c r="D54"/>
  <c r="C54" s="1"/>
  <c r="G53"/>
  <c r="C53" s="1"/>
  <c r="D53"/>
  <c r="G52"/>
  <c r="D52"/>
  <c r="C52" s="1"/>
  <c r="G51"/>
  <c r="D51"/>
  <c r="C51"/>
  <c r="G50"/>
  <c r="D50"/>
  <c r="C50" s="1"/>
  <c r="G49"/>
  <c r="C49" s="1"/>
  <c r="D49"/>
  <c r="G48"/>
  <c r="D48"/>
  <c r="C48" s="1"/>
  <c r="G47"/>
  <c r="D47"/>
  <c r="C47"/>
  <c r="G46"/>
  <c r="D46"/>
  <c r="C46" s="1"/>
  <c r="G45"/>
  <c r="C45" s="1"/>
  <c r="D45"/>
  <c r="G44"/>
  <c r="D44"/>
  <c r="D43" s="1"/>
  <c r="D12" s="1"/>
  <c r="I43"/>
  <c r="I12" s="1"/>
  <c r="H43"/>
  <c r="G43"/>
  <c r="F43"/>
  <c r="E43"/>
  <c r="E12" s="1"/>
  <c r="G42"/>
  <c r="D42"/>
  <c r="C42" s="1"/>
  <c r="G41"/>
  <c r="C41" s="1"/>
  <c r="D41"/>
  <c r="G40"/>
  <c r="D40"/>
  <c r="C40" s="1"/>
  <c r="G39"/>
  <c r="D39"/>
  <c r="C39"/>
  <c r="G38"/>
  <c r="D38"/>
  <c r="C38" s="1"/>
  <c r="G37"/>
  <c r="C37" s="1"/>
  <c r="D37"/>
  <c r="G36"/>
  <c r="D36"/>
  <c r="C36" s="1"/>
  <c r="G35"/>
  <c r="D35"/>
  <c r="C35"/>
  <c r="G34"/>
  <c r="D34"/>
  <c r="C34" s="1"/>
  <c r="G33"/>
  <c r="C33" s="1"/>
  <c r="D33"/>
  <c r="G32"/>
  <c r="D32"/>
  <c r="C32" s="1"/>
  <c r="G31"/>
  <c r="D31"/>
  <c r="C31"/>
  <c r="G30"/>
  <c r="D30"/>
  <c r="C30" s="1"/>
  <c r="G29"/>
  <c r="C29" s="1"/>
  <c r="D29"/>
  <c r="G28"/>
  <c r="D28"/>
  <c r="C28" s="1"/>
  <c r="G27"/>
  <c r="D27"/>
  <c r="C27"/>
  <c r="G26"/>
  <c r="D26"/>
  <c r="C26" s="1"/>
  <c r="G25"/>
  <c r="C25" s="1"/>
  <c r="D25"/>
  <c r="G24"/>
  <c r="D24"/>
  <c r="C24" s="1"/>
  <c r="G23"/>
  <c r="D23"/>
  <c r="C23"/>
  <c r="G22"/>
  <c r="D22"/>
  <c r="C22" s="1"/>
  <c r="G21"/>
  <c r="C21" s="1"/>
  <c r="D21"/>
  <c r="G20"/>
  <c r="D20"/>
  <c r="C20" s="1"/>
  <c r="G19"/>
  <c r="D19"/>
  <c r="C19"/>
  <c r="G18"/>
  <c r="D18"/>
  <c r="C18" s="1"/>
  <c r="G17"/>
  <c r="C17" s="1"/>
  <c r="D17"/>
  <c r="G16"/>
  <c r="D16"/>
  <c r="C16" s="1"/>
  <c r="G15"/>
  <c r="G14" s="1"/>
  <c r="D15"/>
  <c r="C15"/>
  <c r="C14" s="1"/>
  <c r="I14"/>
  <c r="H14"/>
  <c r="F14"/>
  <c r="E14"/>
  <c r="D14"/>
  <c r="G13"/>
  <c r="C13" s="1"/>
  <c r="D13"/>
  <c r="H12"/>
  <c r="F12"/>
  <c r="G12" l="1"/>
  <c r="C44"/>
  <c r="C43" s="1"/>
  <c r="C12" s="1"/>
  <c r="C19" i="5" l="1"/>
  <c r="C32" i="6"/>
  <c r="C23" i="8" l="1"/>
  <c r="C22" l="1"/>
  <c r="C17"/>
  <c r="C18"/>
  <c r="C19"/>
  <c r="C16"/>
  <c r="C10"/>
  <c r="J72"/>
  <c r="J71"/>
  <c r="J54"/>
  <c r="J55"/>
  <c r="J56"/>
  <c r="J57"/>
  <c r="J58"/>
  <c r="J59"/>
  <c r="J60"/>
  <c r="J61"/>
  <c r="J62"/>
  <c r="J63"/>
  <c r="J64"/>
  <c r="J65"/>
  <c r="J66"/>
  <c r="J67"/>
  <c r="J68"/>
  <c r="J69"/>
  <c r="J70"/>
  <c r="J53"/>
  <c r="J49"/>
  <c r="J50"/>
  <c r="J51"/>
  <c r="J52"/>
  <c r="J48"/>
  <c r="J47"/>
  <c r="J45"/>
  <c r="J46"/>
  <c r="J44"/>
  <c r="J41"/>
  <c r="J42"/>
  <c r="J43"/>
  <c r="J40"/>
  <c r="J39"/>
  <c r="J38"/>
  <c r="J37"/>
  <c r="J36"/>
  <c r="J35"/>
  <c r="J34"/>
  <c r="J23"/>
  <c r="J22"/>
  <c r="J21"/>
  <c r="J20"/>
  <c r="J8"/>
  <c r="J7"/>
  <c r="P33"/>
  <c r="O33"/>
  <c r="N33"/>
  <c r="M33"/>
  <c r="L33"/>
  <c r="K33"/>
  <c r="J33" s="1"/>
  <c r="I33"/>
  <c r="H33"/>
  <c r="G33"/>
  <c r="F33"/>
  <c r="E33"/>
  <c r="D33"/>
  <c r="J49" i="6"/>
  <c r="J48"/>
  <c r="J47"/>
  <c r="J46"/>
  <c r="J45"/>
  <c r="J44"/>
  <c r="J43"/>
  <c r="J42"/>
  <c r="J41"/>
  <c r="J40"/>
  <c r="J39"/>
  <c r="J38"/>
  <c r="J37"/>
  <c r="J36"/>
  <c r="J34"/>
  <c r="J35"/>
  <c r="J33"/>
  <c r="J32"/>
  <c r="J22"/>
  <c r="J8"/>
  <c r="J7"/>
  <c r="C21" i="10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13"/>
  <c r="C14"/>
  <c r="C15"/>
  <c r="C16"/>
  <c r="C17"/>
  <c r="C18"/>
  <c r="C19"/>
  <c r="C12"/>
  <c r="C8"/>
  <c r="C9"/>
  <c r="C10"/>
  <c r="C7"/>
  <c r="C14" i="13"/>
  <c r="C15"/>
  <c r="C16"/>
  <c r="C17"/>
  <c r="C18"/>
  <c r="C19"/>
  <c r="C20"/>
  <c r="C21"/>
  <c r="C8"/>
  <c r="C9"/>
  <c r="C10"/>
  <c r="C11"/>
  <c r="C12"/>
  <c r="D8" i="12"/>
  <c r="D9"/>
  <c r="D10"/>
  <c r="D11"/>
  <c r="D12"/>
  <c r="D13"/>
  <c r="D14"/>
  <c r="D15"/>
  <c r="D16"/>
  <c r="D17"/>
  <c r="D18"/>
  <c r="D19"/>
  <c r="D20"/>
  <c r="D21"/>
  <c r="D22"/>
  <c r="D23"/>
  <c r="D24"/>
  <c r="D7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49" i="6"/>
  <c r="C48"/>
  <c r="C43"/>
  <c r="C42"/>
  <c r="C39"/>
  <c r="C40"/>
  <c r="C38"/>
  <c r="C34"/>
  <c r="C35"/>
  <c r="C33"/>
  <c r="C58" i="8"/>
  <c r="C54"/>
  <c r="C55"/>
  <c r="C56"/>
  <c r="C57"/>
  <c r="C59"/>
  <c r="C60"/>
  <c r="C61"/>
  <c r="C62"/>
  <c r="C63"/>
  <c r="C64"/>
  <c r="C65"/>
  <c r="C66"/>
  <c r="C67"/>
  <c r="C68"/>
  <c r="C69"/>
  <c r="C70"/>
  <c r="C71"/>
  <c r="C72"/>
  <c r="C53"/>
  <c r="C45"/>
  <c r="C46"/>
  <c r="C47"/>
  <c r="C44"/>
  <c r="C34"/>
  <c r="C15"/>
  <c r="C14"/>
  <c r="C8"/>
  <c r="C9"/>
  <c r="C11"/>
  <c r="C12"/>
  <c r="C7"/>
  <c r="D19" i="5"/>
  <c r="C32"/>
  <c r="C21"/>
  <c r="C22"/>
  <c r="C23"/>
  <c r="C24"/>
  <c r="C25"/>
  <c r="C26"/>
  <c r="C27"/>
  <c r="C28"/>
  <c r="C29"/>
  <c r="C30"/>
  <c r="C31"/>
  <c r="C33"/>
  <c r="C34"/>
  <c r="C20"/>
  <c r="C7"/>
  <c r="I32" i="6"/>
  <c r="H32"/>
  <c r="G32"/>
  <c r="F32"/>
  <c r="E32"/>
  <c r="D32"/>
  <c r="C15"/>
  <c r="C14"/>
  <c r="C8"/>
  <c r="C9"/>
  <c r="C10"/>
  <c r="C11"/>
  <c r="C12"/>
  <c r="C7"/>
  <c r="C8" i="5"/>
  <c r="C9"/>
  <c r="D13" i="13"/>
  <c r="C41" i="8"/>
  <c r="C42"/>
  <c r="C43"/>
  <c r="C40"/>
  <c r="C35"/>
  <c r="C13"/>
  <c r="C45" i="6"/>
  <c r="C44"/>
  <c r="C21"/>
  <c r="C20"/>
  <c r="C19"/>
  <c r="C18"/>
  <c r="C16"/>
  <c r="C13"/>
  <c r="D7" i="13"/>
  <c r="E19" i="5" l="1"/>
  <c r="F19"/>
  <c r="G19"/>
  <c r="H19"/>
  <c r="I19"/>
  <c r="C20" i="8"/>
  <c r="C21"/>
  <c r="C36"/>
  <c r="C37"/>
  <c r="C38"/>
  <c r="C39"/>
  <c r="C48"/>
  <c r="C33" s="1"/>
  <c r="C49"/>
  <c r="C50"/>
  <c r="C51"/>
  <c r="C52"/>
  <c r="E20" i="10"/>
  <c r="E11"/>
  <c r="C7" i="13"/>
  <c r="C17" i="6"/>
  <c r="C36"/>
  <c r="C37"/>
  <c r="C41"/>
  <c r="C46"/>
  <c r="C47"/>
  <c r="C20" i="10" l="1"/>
  <c r="C11"/>
  <c r="C13" i="13"/>
</calcChain>
</file>

<file path=xl/sharedStrings.xml><?xml version="1.0" encoding="utf-8"?>
<sst xmlns="http://schemas.openxmlformats.org/spreadsheetml/2006/main" count="2884" uniqueCount="476">
  <si>
    <t>Приложение №1
к приказу Федерального фонда
обязательного медицинского страхования
от «25» марта 2019 г. №50</t>
  </si>
  <si>
    <t>Отчетность № ЗПЗ «Организация защиты прав застрахованных лиц в сфере обязательного медицинского страхования»</t>
  </si>
  <si>
    <t>Виды обращений</t>
  </si>
  <si>
    <t>№ строки</t>
  </si>
  <si>
    <t>Количество обращений, всего</t>
  </si>
  <si>
    <t>в том числе поступивших в:</t>
  </si>
  <si>
    <t>ТФОМС</t>
  </si>
  <si>
    <t>СМО</t>
  </si>
  <si>
    <t>Всего</t>
  </si>
  <si>
    <t>в том числе:</t>
  </si>
  <si>
    <t>устных</t>
  </si>
  <si>
    <t>письменных</t>
  </si>
  <si>
    <t>Территориальный фонд обязательного медицинского страхования (далее - ТФОМС)</t>
  </si>
  <si>
    <t>Страховую (ые) медицинскую (ие) организацию (и) (далее - СМО)</t>
  </si>
  <si>
    <t>Жалоб, всего</t>
  </si>
  <si>
    <t>Всего поступивших обращений от застрахованных лиц, всего, в том числе:</t>
  </si>
  <si>
    <t>в том числе обоснованные:</t>
  </si>
  <si>
    <t>на нарушение прав на выбор (замену) СМО</t>
  </si>
  <si>
    <t>на необеспечение выдачи полисов обязательного медицинского страхования (далее - ОМС)</t>
  </si>
  <si>
    <t>3.1</t>
  </si>
  <si>
    <t>3.2</t>
  </si>
  <si>
    <t>на нарушение прав на выбор медицинской организации</t>
  </si>
  <si>
    <t>3.3</t>
  </si>
  <si>
    <t>на нарушение прав на выбор врача</t>
  </si>
  <si>
    <t>3.4</t>
  </si>
  <si>
    <t>на организацию работы медицинской организации, всего,
в том числе:</t>
  </si>
  <si>
    <t>3.5</t>
  </si>
  <si>
    <t>материально-техническое обеспечение медицинской организации</t>
  </si>
  <si>
    <t>3.5.1</t>
  </si>
  <si>
    <t>на оказание медицинской помощи, всего
в том числе:</t>
  </si>
  <si>
    <t>3.6</t>
  </si>
  <si>
    <t>при направлении на экстракорпоральное оплодотворение (далее - ЭКО) и при его проведении</t>
  </si>
  <si>
    <t>3.6.1</t>
  </si>
  <si>
    <t>при онкологических заболеваниях (за исключением оказания медицинской помощи несовершеннолетним), всего,
из них:</t>
  </si>
  <si>
    <t>3.6.2</t>
  </si>
  <si>
    <t>на нарушение сроков ожидания медицинской помощи</t>
  </si>
  <si>
    <t>при оказании медицинской помощи детям</t>
  </si>
  <si>
    <t>3.6.2.1</t>
  </si>
  <si>
    <t>при сердечно-сосудистых заболеваниях (за исключением оказания медицинской помощи несовершеннолетним)</t>
  </si>
  <si>
    <t>при оказании медицинской помощи несовершеннолетним</t>
  </si>
  <si>
    <t>при оказании высокотехнологичной медицинской помощи (далее - ВМП)  (за исключением оказания медицинской помощи несовершеннолетним)</t>
  </si>
  <si>
    <t>3.6.3</t>
  </si>
  <si>
    <t>3.6.4</t>
  </si>
  <si>
    <t>3.6.5</t>
  </si>
  <si>
    <t>на проведение профилактических мероприятий (за исключением профилактических мероприятий несовершеннолетним), всего,
из них:</t>
  </si>
  <si>
    <t>3.7</t>
  </si>
  <si>
    <t>при проведении профилактических мероприятий застрахованным лицам в возрасте 65 лет и старше</t>
  </si>
  <si>
    <t>застрахованных лиц в возрасте 65 лет и старше</t>
  </si>
  <si>
    <t>3.7.1</t>
  </si>
  <si>
    <t>при прохождении диспансеризации (за исключением диспансеризации несовершеннолетних), всего,
из них:</t>
  </si>
  <si>
    <t>3.7.2</t>
  </si>
  <si>
    <t>3.7.2.1</t>
  </si>
  <si>
    <t>при диспансерном наблюдении (за исключением диспансерного наблюдения несовершеннолетних),
из них:</t>
  </si>
  <si>
    <t>3.7.3</t>
  </si>
  <si>
    <t>3.7.3.1</t>
  </si>
  <si>
    <t>на лекарственное обеспечение, всего,
в том числе:</t>
  </si>
  <si>
    <t>3.8</t>
  </si>
  <si>
    <t>3.8.1</t>
  </si>
  <si>
    <t>на несвоевременное назначение наркотических, сильнодействующих и психотропных лекарственных препаратов</t>
  </si>
  <si>
    <t>3.8.1.1</t>
  </si>
  <si>
    <t>на неназначение наркотических, сильнодействующих и психотропных лекарственных препаратов</t>
  </si>
  <si>
    <t>3.8.1.2</t>
  </si>
  <si>
    <t>на получение медицинской помощи по базовой программе ОМС за пределами субъекта Российской Федерации, в котором выдан полис ОМС (далее - за пределами территории страхования)</t>
  </si>
  <si>
    <t>3.9</t>
  </si>
  <si>
    <t>на отказ в оказании медицинской помощи по программам ОМС</t>
  </si>
  <si>
    <t>3.10</t>
  </si>
  <si>
    <t>на взимание денежных средств за оказанную медицинскую помощь, предусмотренную базовой программой ОМС и территориальной программой (далее - программы ОМС),
в том числе за:</t>
  </si>
  <si>
    <t>3.11</t>
  </si>
  <si>
    <t>лекарственные препараты и расходные материалы</t>
  </si>
  <si>
    <t>3.11.1</t>
  </si>
  <si>
    <t>другие причины обоснованных жалоб</t>
  </si>
  <si>
    <t>3.12</t>
  </si>
  <si>
    <t>Обращения за разъяснениями, всего,
в том числе о (об):</t>
  </si>
  <si>
    <t>4.1</t>
  </si>
  <si>
    <t>выборе (замене) СМО</t>
  </si>
  <si>
    <t>4</t>
  </si>
  <si>
    <t>обеспечении выдачи полисов ОМС</t>
  </si>
  <si>
    <t>4.2</t>
  </si>
  <si>
    <t>выборе медицинской организации</t>
  </si>
  <si>
    <t>4.3</t>
  </si>
  <si>
    <t>выборе врача</t>
  </si>
  <si>
    <t>4.4</t>
  </si>
  <si>
    <t>организации работы медицинской организации</t>
  </si>
  <si>
    <t>4.5</t>
  </si>
  <si>
    <t>оказании медицинской помощи, всего,
в том числе:</t>
  </si>
  <si>
    <t>4.6</t>
  </si>
  <si>
    <t>сроках ожидания медицинской помощи</t>
  </si>
  <si>
    <t>4.6.1</t>
  </si>
  <si>
    <t>проведении ЭКО</t>
  </si>
  <si>
    <t>4.6.2</t>
  </si>
  <si>
    <t>при онкологических заболеваниях (за исключением оказания медицинской помощи несовершеннолетним)</t>
  </si>
  <si>
    <t>4.6.3</t>
  </si>
  <si>
    <t>4.6.4</t>
  </si>
  <si>
    <t>4.6.5</t>
  </si>
  <si>
    <t>при проведении профилактических мероприятий, всего,
из них:</t>
  </si>
  <si>
    <t>4.7</t>
  </si>
  <si>
    <t>о проведении профилактических мероприятий застрахованным лицам в возрасте 65 лет и старше</t>
  </si>
  <si>
    <t>4.7.1</t>
  </si>
  <si>
    <t>прохождении диспансеризации (за исключением диспансеризации несовершеннолетних),
из них:</t>
  </si>
  <si>
    <t>4.7.2</t>
  </si>
  <si>
    <t>4.7.2.1</t>
  </si>
  <si>
    <t>диспансерном наблюдении (за исключением диспансерного наблюдения несовершеннолетних),
из них:</t>
  </si>
  <si>
    <t>4.7.3</t>
  </si>
  <si>
    <t>4.7.3.1</t>
  </si>
  <si>
    <t>лекарственном обеспечении, всего,
в том числе:</t>
  </si>
  <si>
    <t>4.8</t>
  </si>
  <si>
    <t>при оказании медицинской помощи по профилю «онкология», всего, 
из них:</t>
  </si>
  <si>
    <t>при оказании медицинской помощи по профилю «онкология», всего, 
в том числе:</t>
  </si>
  <si>
    <t>4.8.1</t>
  </si>
  <si>
    <t>о назначении наркотических, сильнодействующих и психотропных лекарственных препаратов</t>
  </si>
  <si>
    <t>4.8.1.1</t>
  </si>
  <si>
    <t>проведении консультаций/консилиумов с применением телемедицинских технологий медицинскими работниками федеральных государственных учреждений, подведомственных Министерству здравоохранения Российской Федерации, участвующих в реализации федерального проекта «Развитие сети национальных медицинских исследовательских центров и внедрение инновационных медицинских технологий» национального проекта «Здравоохранение» (далее - проведение консультаций/консилиумов медицинскими работниками национальных медицинских исследовательских центров)</t>
  </si>
  <si>
    <t>4.9</t>
  </si>
  <si>
    <t>получении медицинской помощи по базовой программе ОМС вне территории страхования</t>
  </si>
  <si>
    <t>4.10</t>
  </si>
  <si>
    <t>при отказе в оказании медицинской помощи по программам ОМС</t>
  </si>
  <si>
    <t>4.11</t>
  </si>
  <si>
    <t>взимании денежных средств за медицинскую помощь по программам ОМС, 
в том числе за:</t>
  </si>
  <si>
    <t>4.12</t>
  </si>
  <si>
    <t>4.12.1</t>
  </si>
  <si>
    <t>Другие причины обращений за разъяснениями</t>
  </si>
  <si>
    <t>4.13</t>
  </si>
  <si>
    <t>Предложения</t>
  </si>
  <si>
    <t>5</t>
  </si>
  <si>
    <t>X</t>
  </si>
  <si>
    <t>1.1</t>
  </si>
  <si>
    <t>2.1</t>
  </si>
  <si>
    <t>2.2</t>
  </si>
  <si>
    <t>3.3.1</t>
  </si>
  <si>
    <t>4.1.1</t>
  </si>
  <si>
    <t>4.1.2</t>
  </si>
  <si>
    <t>4.2.1</t>
  </si>
  <si>
    <t>4.3.1</t>
  </si>
  <si>
    <t>1.2</t>
  </si>
  <si>
    <t>1.3</t>
  </si>
  <si>
    <t>1.4</t>
  </si>
  <si>
    <t>1.5</t>
  </si>
  <si>
    <t>2.3</t>
  </si>
  <si>
    <t>Таблица 5</t>
  </si>
  <si>
    <t>Результаты медико-экономического контроля</t>
  </si>
  <si>
    <t>Количество счетов</t>
  </si>
  <si>
    <t>МЭК, проведенный ТФОМС:</t>
  </si>
  <si>
    <t>Повторный МЭК, проведенный ТФОМС:</t>
  </si>
  <si>
    <t>в том числе по медицинской помощи, оказанной:</t>
  </si>
  <si>
    <t>амбулаторно</t>
  </si>
  <si>
    <t>в дневном стационаре</t>
  </si>
  <si>
    <t>в том числе ВМП</t>
  </si>
  <si>
    <t>стационарно</t>
  </si>
  <si>
    <t>Медико-экономический контроль (далее - МЭК), проведенный СМО:</t>
  </si>
  <si>
    <t>вне медицинской организации</t>
  </si>
  <si>
    <t>Количество предъявленных к оплате счетов за оказанную медицинскую помощь (тыс. ед.), всего, 
из них:</t>
  </si>
  <si>
    <t>по профилю «онкология»</t>
  </si>
  <si>
    <t>при оказании медицинской помощи с проведением консультаций/консилиумов с применением телемедицинских технологий медицинскими работниками национальных исследовательских медицинских центров</t>
  </si>
  <si>
    <t>Количество счетов, подвергшихся повторному МЭК, всего,
в том числе:</t>
  </si>
  <si>
    <t>в плановом порядке, всего, 
из них:</t>
  </si>
  <si>
    <t>2.1.1</t>
  </si>
  <si>
    <t>по претензиям медицинских организаций, всего, 
из них:</t>
  </si>
  <si>
    <t>2.2.1</t>
  </si>
  <si>
    <t>по другим причинам, всего, 
из них:</t>
  </si>
  <si>
    <t>2.3.1</t>
  </si>
  <si>
    <t>Количество счетов, необоснованно отклоненных СМО, всего, 
из них:</t>
  </si>
  <si>
    <t>Количество счетов, содержащих нарушения, всего, 
в том числе:</t>
  </si>
  <si>
    <t>в оформлении и предъявлении на оплату счетов и реестров счетов, всего, 
из них:</t>
  </si>
  <si>
    <t>связанные с включением в реестр счетов видов медицинской помощи, не входящих в территориальную программу ОМС, всего, 
из них:</t>
  </si>
  <si>
    <t>связанные с необоснованным применением тарифа на оплату медицинской помощи, всего, 
из них:</t>
  </si>
  <si>
    <t>связанные с включением в реестр счетов нелицензированных видов медицинской деятельности, всего, 
из них:</t>
  </si>
  <si>
    <t>4.4.1</t>
  </si>
  <si>
    <t>связанные с повторным или необоснованным включением в реестр счетов медицинской помощи, всего, 
из них:</t>
  </si>
  <si>
    <t>4.5.1</t>
  </si>
  <si>
    <t>прочие основания, всего, 
из них:</t>
  </si>
  <si>
    <t>Количество принятых к оплате счетов (тыс. ед.), всего, 
из них:</t>
  </si>
  <si>
    <t>5.1</t>
  </si>
  <si>
    <t>при оказании медицинской помощи с проведением консультаций/консилиумов  медицинскими работниками национальных исследовательских медицинских центров</t>
  </si>
  <si>
    <t>5.2</t>
  </si>
  <si>
    <t>Таблица 6</t>
  </si>
  <si>
    <t>Результаты медико-экономической экспертизы медицинской помощи, оказанной застрахованному лицу на территории субъекта Российской Федерации, в котором выдан полис ОМС</t>
  </si>
  <si>
    <t>Целевая МЭЭ, проведенная СМО:</t>
  </si>
  <si>
    <t>Плановая МЭЭ, проведенная СМО:</t>
  </si>
  <si>
    <t>Повторная МЭЭ, проведенная ТФОМС:</t>
  </si>
  <si>
    <t>Количество проведенных МЭЭ (тыс. ед.)</t>
  </si>
  <si>
    <t>в связи с повторным обращением по поводу одного и того же заболевания</t>
  </si>
  <si>
    <t>при проведении ЭКО</t>
  </si>
  <si>
    <t>Количество счетов, необоснованно признанных СМО дефектными, всего, из них:</t>
  </si>
  <si>
    <t>несоответствие данных первичной медицинской документации данным реестра счетов</t>
  </si>
  <si>
    <t>5.3.1.1</t>
  </si>
  <si>
    <t>5.3.1.2</t>
  </si>
  <si>
    <t>5.3.1.3</t>
  </si>
  <si>
    <t>медицинской помощи детям</t>
  </si>
  <si>
    <t>5.3.1.4</t>
  </si>
  <si>
    <t>непрофильная госпитализация</t>
  </si>
  <si>
    <t>прочие нарушения</t>
  </si>
  <si>
    <t>Количество проведенных медико-экономических экспертиз (далее - МЭЭ)/выявленных нарушений</t>
  </si>
  <si>
    <t>Количество страховых случаев, подвергшихся МЭЭ, всего, 
в том числе:</t>
  </si>
  <si>
    <t>в связи с получением жалоб от застрахованных лиц или их законных представителей, всего, 
из них:</t>
  </si>
  <si>
    <t>по профилю «сердечно-сосудистые заболевания»</t>
  </si>
  <si>
    <t>2.2.2</t>
  </si>
  <si>
    <t>2.2.3</t>
  </si>
  <si>
    <t>2.2.4</t>
  </si>
  <si>
    <t>в связи с оказанием медицинской помощи по профилю «онкология» с примененим противоопухолевой терапии</t>
  </si>
  <si>
    <t>в связи с несвоевременной постановкой на диспансерное наблюдение застрахованных лиц, которым по результатам проведения профилактических мероприятий или оказания иной медицинской помощи впервые установлены диагнозы, при которых предусмотрено диспансерное наблюдение (далее - диспансерное наблюдение), всего,
из них:</t>
  </si>
  <si>
    <t>2.4</t>
  </si>
  <si>
    <t>2.4.1</t>
  </si>
  <si>
    <t>в связи с госпитализацией застрахованного лица, медицинская помощь которому должна быть оказана в плановой форме в стационаре (структурном подразделении стационара) другого профиля в соответствии с принятыми в субъекте Российской Федерации на основе порядков оказания медицинской помощи нормативными документами, регламентирующими маршрутизацию пациентов (далее - непрофильная госпитализация), всего, 
из них:</t>
  </si>
  <si>
    <t>2.5</t>
  </si>
  <si>
    <t>2.5.1</t>
  </si>
  <si>
    <t>2.5.2</t>
  </si>
  <si>
    <t>2.5.3</t>
  </si>
  <si>
    <t>при оказании медицинской помощи с проведением консультаций/консилиумов медицинскими работниками национальных исследовательских медицинских центров</t>
  </si>
  <si>
    <t>2.6</t>
  </si>
  <si>
    <t>Количество страховых случаев, подвергшихся повторной МЭЭ, всего,
в том числе:</t>
  </si>
  <si>
    <t>3.1.1</t>
  </si>
  <si>
    <t>3.2.1</t>
  </si>
  <si>
    <t>Количество выявленных нарушений, всего, 
в том числе:</t>
  </si>
  <si>
    <t>непредставление первичной медицинской документации, подтверждающей факт оказания застрахованному лицу медицинской помощи</t>
  </si>
  <si>
    <t>нарушение условий оказания медицинской помощи, включая нарушение сроков ее ожидания, всего, 
в том числе:</t>
  </si>
  <si>
    <t>5.3</t>
  </si>
  <si>
    <t>несвоевременное включение застрахованных лиц в группу диспансерного наблюдения, 
из них:</t>
  </si>
  <si>
    <t>5.3.1</t>
  </si>
  <si>
    <t>медицинской помощи по профилю «онкология»</t>
  </si>
  <si>
    <t>медицинской помощи по профилю «сердечно-сосудистые заболевания»</t>
  </si>
  <si>
    <t>сроков направления к врачу-онкологу первичного онкологического кабинета (отделения)</t>
  </si>
  <si>
    <t>5.3.2</t>
  </si>
  <si>
    <t>сроков направления на исследование с целью гистологической верификации</t>
  </si>
  <si>
    <t>5.3.3</t>
  </si>
  <si>
    <t>сроков направления к врачу-онкологу в специализированную медицинскую организацию с целью диагностики</t>
  </si>
  <si>
    <t>5.3.4</t>
  </si>
  <si>
    <t>5.4</t>
  </si>
  <si>
    <t xml:space="preserve">отсутствие записей лечащего врача в медицинской документации о консультациях/консилиумах медицинских работников национальных исследовательских медицинских центров </t>
  </si>
  <si>
    <t>5.5</t>
  </si>
  <si>
    <t>невключение застрахованных лиц в группу диспансерного наблюдения лиц, всего,
из них:</t>
  </si>
  <si>
    <t>5.6</t>
  </si>
  <si>
    <t>5.6.1</t>
  </si>
  <si>
    <t>взимание платы с застрахованного лица за оказанную медицинскую помощь, предусмотренную программами ОМС</t>
  </si>
  <si>
    <t>5.7</t>
  </si>
  <si>
    <t>5.8</t>
  </si>
  <si>
    <t>несвоевременное включение застрахованных лиц в группу диспансерного наблюдения, всего, 
из них:</t>
  </si>
  <si>
    <t>Таблица 8</t>
  </si>
  <si>
    <t>Результаты экспертизы качества медицинской помощи, оказанной застрахованным лицам на территории субъекта Российской Федерации, в котором выдан полис ОМС</t>
  </si>
  <si>
    <t>Целевая ЭКМП, проведенная СМО:</t>
  </si>
  <si>
    <t>Плановая ЭКМП, проведенная СМО:</t>
  </si>
  <si>
    <t>Повторная ЭКМП, проведенная ТФОМС:</t>
  </si>
  <si>
    <t>Количество проведенных ЭКМП (тыс. ед.)</t>
  </si>
  <si>
    <t>остром коронарном синдроме</t>
  </si>
  <si>
    <t>остром нарушении мозгового кровообращения</t>
  </si>
  <si>
    <t>злокачественных новообразованиях</t>
  </si>
  <si>
    <t>6.1.1.1</t>
  </si>
  <si>
    <t>6.1.1.2</t>
  </si>
  <si>
    <t>6.1.1.3</t>
  </si>
  <si>
    <t>6.1.1.4</t>
  </si>
  <si>
    <t>Количество проведенных экспертиз качества медицинской помощи (далее - ЭКМП)/выявленных нарушений</t>
  </si>
  <si>
    <t>Количество страховых случаев, подвергшихся ЭКМП, всего, 
из них:</t>
  </si>
  <si>
    <t>в связи с получением жалоб от застрахованных лиц или их представителей, всего, 
из них:</t>
  </si>
  <si>
    <t>в связи с выявлением по результатам МЭЭ нарушений при оказании медицинской помощи по профилю «онкология»</t>
  </si>
  <si>
    <t>в связи с летальным исходом, всего, 
из них при:</t>
  </si>
  <si>
    <t>2.4.2</t>
  </si>
  <si>
    <t>2.4.3</t>
  </si>
  <si>
    <t>в связи с несвоевременным включением (невключением) застрахованных лиц в группу диспансерного наблюдения, всего,
из них:</t>
  </si>
  <si>
    <t>Количество страховых случаев, подвергшихся тематической ЭКМП, всего, 
из них:</t>
  </si>
  <si>
    <t>Количество страховых случаев, подвергшихся повторной ЭКМП, всего,
в том числе:</t>
  </si>
  <si>
    <t>Количество счетов, необоснованно признанных СМО дефектными, всего, 
из них:</t>
  </si>
  <si>
    <t>6.1</t>
  </si>
  <si>
    <t>6.1.1</t>
  </si>
  <si>
    <t>по профилю «онкология» (за исключением несовершеннолетних)</t>
  </si>
  <si>
    <t>по профилю «сердечно-сосудистые заболевания» (за исключением несовершеннолетних)</t>
  </si>
  <si>
    <t>несовершеннолетних</t>
  </si>
  <si>
    <t>6.2</t>
  </si>
  <si>
    <t>6.2.1</t>
  </si>
  <si>
    <t>6.2.2</t>
  </si>
  <si>
    <t>6.2.3</t>
  </si>
  <si>
    <t>необоснованное невыполнение консультаций/консилиумов медицинских работников национальных исследовательских медицинских центров, всего, 
из них при оказании медицинской помощи:</t>
  </si>
  <si>
    <t>6.3</t>
  </si>
  <si>
    <t>непрофильная госпитализация, всего, 
из них при оказании медицинской помощи:</t>
  </si>
  <si>
    <t>6.3.1</t>
  </si>
  <si>
    <t>6.3.2</t>
  </si>
  <si>
    <t>6.3.3</t>
  </si>
  <si>
    <t>невключение застрахованных лиц в группу диспансерного наблюдения, всего, 
из них:</t>
  </si>
  <si>
    <t>6.4</t>
  </si>
  <si>
    <t>6.4.1</t>
  </si>
  <si>
    <t>6.4.2</t>
  </si>
  <si>
    <t>6.4.3</t>
  </si>
  <si>
    <t>6.4.4</t>
  </si>
  <si>
    <t>несоблюдение клинических рекомендаций, порядков оказания медицинской помощи, стандартов медицинской помощи, всего, 
из них при оказании медицинской помощи:</t>
  </si>
  <si>
    <t>6.5</t>
  </si>
  <si>
    <t>6.5.1</t>
  </si>
  <si>
    <t>6.5.2</t>
  </si>
  <si>
    <t>несовершеннолетним</t>
  </si>
  <si>
    <t>6.5.3</t>
  </si>
  <si>
    <t>преждевременное с клинической точки зрения прекращение проведения лечебных мероприятий, всего, 
из них при оказании медицинской помощи:</t>
  </si>
  <si>
    <t>6.6</t>
  </si>
  <si>
    <t>6.6.1</t>
  </si>
  <si>
    <t>6.6.2</t>
  </si>
  <si>
    <t>6.6.3</t>
  </si>
  <si>
    <t>нарушение по вине медицинской организации преемственности в лечении, всего, 
из них при оказании медицинской помощи:</t>
  </si>
  <si>
    <t>6.7</t>
  </si>
  <si>
    <t>6.7.1</t>
  </si>
  <si>
    <t>6.7.2</t>
  </si>
  <si>
    <t>6.7.3</t>
  </si>
  <si>
    <t>необоснованный отказ застрахованному лицу в оказании медицинской помощи, всего, 
из них:</t>
  </si>
  <si>
    <t>6.8</t>
  </si>
  <si>
    <t>6.8.1</t>
  </si>
  <si>
    <t>6.8.2</t>
  </si>
  <si>
    <t>6.8.3</t>
  </si>
  <si>
    <t>взимание платы с застрахованного лица за оказанную медицинскую помощь, предусмотренную программами ОМС, всего, 
из них:</t>
  </si>
  <si>
    <t>6.9</t>
  </si>
  <si>
    <t>6.9.1</t>
  </si>
  <si>
    <t>прочие нарушения, всего, 
из них:</t>
  </si>
  <si>
    <t>6.10</t>
  </si>
  <si>
    <t>6.10.1</t>
  </si>
  <si>
    <t>по профилю «онкология» (за исключением медицинской помощи несовершеннолетним)</t>
  </si>
  <si>
    <t>по профилю «сердечно-сосудистые заболевания» (за исключением медицинской помощи несовершеннолетним)</t>
  </si>
  <si>
    <t>Таблица 10</t>
  </si>
  <si>
    <t xml:space="preserve">Финансовые результаты контроля объемов, сроков, качества и условий
предоставления медицинской помощи по ОМС
</t>
  </si>
  <si>
    <t>Финансовые результаты</t>
  </si>
  <si>
    <t>Сумма средств, направленная МО за оказанную медицинскую помощь (руб.)</t>
  </si>
  <si>
    <t>при медицинской помощи детям</t>
  </si>
  <si>
    <t>непрофильную госпитализацию</t>
  </si>
  <si>
    <t>Сумма неоплаты (уменьшения оплаты) медицинской помощи, штрафов с медицинских организаций (руб.), всего, 
в том числе:</t>
  </si>
  <si>
    <t>по результатам МЭК, всего, 
в том числе:</t>
  </si>
  <si>
    <t>по результатам МЭЭ, всего, 
в том числе за нарушения:</t>
  </si>
  <si>
    <t>несвоевременное включение (невключение) застрахованных лиц в группу диспансерного наблюдения, всего, 
из них:</t>
  </si>
  <si>
    <t>4.1.3</t>
  </si>
  <si>
    <t>4.1.4</t>
  </si>
  <si>
    <t>при оказании медицинской помощи по профилю «онкология»</t>
  </si>
  <si>
    <t>по результатам ЭКМП, всего, 
в том числе за нарушения:</t>
  </si>
  <si>
    <t>5.1.1</t>
  </si>
  <si>
    <t>5.1.2</t>
  </si>
  <si>
    <t>5.1.3</t>
  </si>
  <si>
    <t>5.1.4</t>
  </si>
  <si>
    <t>непрофильную госпитализацию, всего, 
из них при оказании медицинской помощи:</t>
  </si>
  <si>
    <t>5.2.1</t>
  </si>
  <si>
    <t>5.2.2</t>
  </si>
  <si>
    <t>5.2.3</t>
  </si>
  <si>
    <t>5.4.1</t>
  </si>
  <si>
    <t>5.4.2</t>
  </si>
  <si>
    <t>5.4.3</t>
  </si>
  <si>
    <t>5.5.1</t>
  </si>
  <si>
    <t>5.5.2</t>
  </si>
  <si>
    <t>5.5.3</t>
  </si>
  <si>
    <t>5.6.2</t>
  </si>
  <si>
    <t>5.6.3</t>
  </si>
  <si>
    <t>5.7.1</t>
  </si>
  <si>
    <t>5.8.1</t>
  </si>
  <si>
    <t>Таблица 12</t>
  </si>
  <si>
    <t>Удовлетворенность объемом, доступностью и качеством медицинской помощи по данным опросов</t>
  </si>
  <si>
    <t>Результаты опросов</t>
  </si>
  <si>
    <t>из них удовлетворены</t>
  </si>
  <si>
    <t>проведенных СМО (чел.)</t>
  </si>
  <si>
    <t>проведенных ТФОМС (чел.)</t>
  </si>
  <si>
    <t>амбулаторно, всего, из них:</t>
  </si>
  <si>
    <t>Численность опрошенных застрахованных лиц (чел.), всего</t>
  </si>
  <si>
    <t>численность опрошенных застрахованных лиц</t>
  </si>
  <si>
    <t>Количество опрошенных застрахованных лиц, всего,
в том числе при получении медицинской помощи:</t>
  </si>
  <si>
    <t>в медицинских организациях, оказывающих первичную медико-санитарную помощь амбулаторно, предусматривающих планировочные решения внутренних пространств, обеспечивающих комфортность пребывания пациентов, включая организацию открытой регистратуры с инфоматом, электронного табло с расписанием приема врачей, колл-центра, системы навигации, зоны комфортного пребывания в холлах и оснащение входа автоматическими дверями</t>
  </si>
  <si>
    <t>стационарно, всего, 
из них:</t>
  </si>
  <si>
    <t>в дневных стационарах, всего, 
из них:</t>
  </si>
  <si>
    <t>Таблица 13</t>
  </si>
  <si>
    <t>Информирование ЗЛ о правах в сфере ОМС</t>
  </si>
  <si>
    <t>Численность проинформированных ЗЛ (чел.)</t>
  </si>
  <si>
    <t>телефонной связи</t>
  </si>
  <si>
    <t>SMS-сообщений, систем обмена текстовыми сообщениями для мобильных платформ</t>
  </si>
  <si>
    <t>электронной почты</t>
  </si>
  <si>
    <t>почтовых рассылок</t>
  </si>
  <si>
    <t>других информационных ресурсов</t>
  </si>
  <si>
    <t>статей в СМИ</t>
  </si>
  <si>
    <t>выступлений на ТВ</t>
  </si>
  <si>
    <t>выступлений на радио</t>
  </si>
  <si>
    <t>о прохождении профилактических мероприятий</t>
  </si>
  <si>
    <t>о формировании здорового образа жизни</t>
  </si>
  <si>
    <t>Интернет-ресурсов</t>
  </si>
  <si>
    <t>Публично проинформированы, всего, 
в том числе посредством:</t>
  </si>
  <si>
    <t>Индивидуально проинформированы, всего, 
в том числе посредством:</t>
  </si>
  <si>
    <t>выступлений в коллективах ЗЛ, всего, 
из них:</t>
  </si>
  <si>
    <t>стендов в медицинских организациях</t>
  </si>
  <si>
    <t>2.7</t>
  </si>
  <si>
    <t>2.8</t>
  </si>
  <si>
    <t>Руководитель</t>
  </si>
  <si>
    <t>(подпись)</t>
  </si>
  <si>
    <t>(Фамилия, Имя, Отчество)</t>
  </si>
  <si>
    <t>Телефон:</t>
  </si>
  <si>
    <t>(адрес электронной почты)</t>
  </si>
  <si>
    <t>Исполнитель</t>
  </si>
  <si>
    <t>Таблица1. Обращения застрахованных лиц</t>
  </si>
  <si>
    <t>за</t>
  </si>
  <si>
    <t>Филиал</t>
  </si>
  <si>
    <t>x</t>
  </si>
  <si>
    <t>Таблица 2</t>
  </si>
  <si>
    <t>Досудебная и судебная защита прав застрахованных лиц</t>
  </si>
  <si>
    <t>Количество спорных случаев/ сумма возмещения ущерба, причиненного ЗЛ</t>
  </si>
  <si>
    <t>Спорные случаи, разрешенные в досудебном порядке</t>
  </si>
  <si>
    <t>Спорные случаи, разрешенные в судебном порядке</t>
  </si>
  <si>
    <t>в том числе по лицам, обратившимся за защитой прав застрахованного лица:</t>
  </si>
  <si>
    <t>Застрахованное лицо</t>
  </si>
  <si>
    <t>Представитель застрахованного лица</t>
  </si>
  <si>
    <t>Органы прокуратуры</t>
  </si>
  <si>
    <t>Количество спорных случаев, всего,
в том числе:</t>
  </si>
  <si>
    <t>удовлетворенных в досудебном порядке</t>
  </si>
  <si>
    <t>Сумма возмещения ущерба, причиненного застрахованному лицу, всего (руб.),
в том числе:</t>
  </si>
  <si>
    <t xml:space="preserve">СМО </t>
  </si>
  <si>
    <t>медицинской организацией</t>
  </si>
  <si>
    <t>дел в производстве суда на начало отчетного периода</t>
  </si>
  <si>
    <t>подано исков за отчетный период</t>
  </si>
  <si>
    <t>количество рассмотренных исков, всего:,
в том числе:</t>
  </si>
  <si>
    <t>отказано в удовлетворении исков</t>
  </si>
  <si>
    <t>удовлетворено исков</t>
  </si>
  <si>
    <t>3.3.2</t>
  </si>
  <si>
    <t>прекращено дел судами</t>
  </si>
  <si>
    <t>3.3.3</t>
  </si>
  <si>
    <t>Сумма возмещения ущерба, причиненного застрахованному лицу, всего (руб.),
в том числе по удовлетворенным искам к:</t>
  </si>
  <si>
    <t>медицинской организации, всего,
в том числе с:</t>
  </si>
  <si>
    <t>материальным возмещением</t>
  </si>
  <si>
    <t>возмещением убытков и (или) компенсации морального вреда</t>
  </si>
  <si>
    <t>СМО, всего,
в том числе с:</t>
  </si>
  <si>
    <t>4.2.2</t>
  </si>
  <si>
    <t>ТФОМС, всего,
в том числе с:</t>
  </si>
  <si>
    <t>4.3.2</t>
  </si>
  <si>
    <t>Таблица 3</t>
  </si>
  <si>
    <t>Досудебная и судебная защита прав застрахованных лиц по причинам обращений, признанным обоснованными</t>
  </si>
  <si>
    <t>Законный представитель застрахованного лица</t>
  </si>
  <si>
    <t>Количество разрешенных спорных случаев, всего,
в том числе по обращениям, в связи с:</t>
  </si>
  <si>
    <t>нарушением прав на выбор (замену) СМО</t>
  </si>
  <si>
    <t>необеспечением выдачи полисов ОМС</t>
  </si>
  <si>
    <t>нарушением прав на выбор медицинской организации</t>
  </si>
  <si>
    <t>нарушением прав на выбор врача</t>
  </si>
  <si>
    <t>организацией работы медицинской организации, всего,
в том числе:</t>
  </si>
  <si>
    <t>материально-техническим обеспечением медицинской организации</t>
  </si>
  <si>
    <t>1.5.1</t>
  </si>
  <si>
    <t>оказанием медицинской помощи, всего,
в том числе:</t>
  </si>
  <si>
    <t>1.6</t>
  </si>
  <si>
    <t>при направлении на ЭКО и его проведении</t>
  </si>
  <si>
    <t>1.6.1</t>
  </si>
  <si>
    <t>при онкологических заболеваниях (за исключением медицинской помощи несовершеннолетним), всего,
из них:</t>
  </si>
  <si>
    <t>1.6.2</t>
  </si>
  <si>
    <t>в связи с нарушением сроков ожидания медицинской помощи</t>
  </si>
  <si>
    <t>1.6.2.1</t>
  </si>
  <si>
    <t>при сердечно-сосудистых заболеваниях  (за исключением медицинской помощи несовершеннолетним)</t>
  </si>
  <si>
    <t>1.6.3</t>
  </si>
  <si>
    <t>1.6.4</t>
  </si>
  <si>
    <t>при оказании ВМП  (за исключением медицинской помощи несовершеннолетним)</t>
  </si>
  <si>
    <t>1.6.5</t>
  </si>
  <si>
    <t>проведением профилактических мероприятий, всего,
из них:</t>
  </si>
  <si>
    <t>1.7</t>
  </si>
  <si>
    <t>застрахованным лицам в возрасте 65 лет и старше</t>
  </si>
  <si>
    <t>1.7.1</t>
  </si>
  <si>
    <t>диспансеризации (за исключением диспансеризации несовершеннолетних),
из них:</t>
  </si>
  <si>
    <t>1.7.2</t>
  </si>
  <si>
    <t>1.7.2.1</t>
  </si>
  <si>
    <t>диспансерного наблюдения (за исключением диспансерного наблюдения несовершеннолетних),
из них:</t>
  </si>
  <si>
    <t>1.7.3</t>
  </si>
  <si>
    <t>1.7.3.1</t>
  </si>
  <si>
    <t>лекарственным обеспечением, всего,
в том числе:</t>
  </si>
  <si>
    <t>1.8</t>
  </si>
  <si>
    <t>при оказании медицинской помощи по профилю «онкология», всего, 
в том числе в связи с:</t>
  </si>
  <si>
    <t>1.8.1</t>
  </si>
  <si>
    <t>несвоевременным назначением наркотических, сильнодействующих и психотропных лекарственных препаратов</t>
  </si>
  <si>
    <t>1.8.1.1</t>
  </si>
  <si>
    <t>неназначением наркотических, сильнодействующих и психотропных лекарственных препаратов</t>
  </si>
  <si>
    <t>1.8.1.2</t>
  </si>
  <si>
    <t>получением медицинской помощи по базовой программе ОМС вне территории страхования</t>
  </si>
  <si>
    <t>1.9</t>
  </si>
  <si>
    <t>отказом в оказании медицинской помощи по программам ОМС</t>
  </si>
  <si>
    <t>1.10</t>
  </si>
  <si>
    <t>взиманием денежных средств за оказанную медицинскую помощь, предусмотренную программами ОМС, 
в том числе за:</t>
  </si>
  <si>
    <t>1.11</t>
  </si>
  <si>
    <t>1.11.1</t>
  </si>
  <si>
    <t>другими причинами обращений</t>
  </si>
  <si>
    <t>1.12</t>
  </si>
  <si>
    <t>Таблица 4</t>
  </si>
  <si>
    <t>Возмещение расходов на оплату оказанной медицинской помощи застрахованному лицу вследствие причинения вреда его здоровью (иски в порядке регресса)</t>
  </si>
  <si>
    <t>Количество исков в порядке регресса/сумма средств, полученных по регрессным искам</t>
  </si>
  <si>
    <t>Регрессные иски, всего</t>
  </si>
  <si>
    <t>в том числе, примененные:</t>
  </si>
  <si>
    <t>Количество исков в порядке регресса</t>
  </si>
  <si>
    <t>Сумма средств, полученных по искам в порядке регресса (руб.),
из них на:</t>
  </si>
  <si>
    <t>возмещение расходов на оплату медицинской помощи</t>
  </si>
  <si>
    <t>проведение дополнительной экспертизы по установлению факта причинения вреда здоровью застрахованному лицу</t>
  </si>
  <si>
    <t>возмещение судебных издержек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</si>
</sst>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49" fontId="5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/>
    <xf numFmtId="0" fontId="6" fillId="0" borderId="5" xfId="0" applyFont="1" applyBorder="1"/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5" xfId="0" applyFont="1" applyBorder="1" applyAlignment="1">
      <alignment horizontal="center" wrapText="1"/>
    </xf>
    <xf numFmtId="0" fontId="5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70"/>
  <sheetViews>
    <sheetView workbookViewId="0">
      <pane ySplit="11" topLeftCell="A36" activePane="bottomLeft" state="frozen"/>
      <selection pane="bottomLeft" activeCell="G21" sqref="G21"/>
    </sheetView>
  </sheetViews>
  <sheetFormatPr defaultRowHeight="15"/>
  <cols>
    <col min="1" max="1" width="54.5703125" style="1" customWidth="1"/>
    <col min="2" max="2" width="7" style="1" bestFit="1" customWidth="1"/>
    <col min="3" max="3" width="11.85546875" style="36" customWidth="1"/>
    <col min="4" max="4" width="10.140625" style="36" customWidth="1"/>
    <col min="5" max="6" width="11.85546875" style="36" customWidth="1"/>
    <col min="7" max="7" width="11.140625" style="36" customWidth="1"/>
    <col min="8" max="9" width="11.85546875" style="36" customWidth="1"/>
    <col min="10" max="16384" width="9.140625" style="1"/>
  </cols>
  <sheetData>
    <row r="1" spans="1:9" ht="62.25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</row>
    <row r="2" spans="1:9" ht="41.25" customHeight="1">
      <c r="A2" s="57" t="s">
        <v>1</v>
      </c>
      <c r="B2" s="57"/>
      <c r="C2" s="57"/>
      <c r="D2" s="57"/>
      <c r="E2" s="57"/>
      <c r="F2" s="57"/>
      <c r="G2" s="57"/>
      <c r="H2" s="57"/>
      <c r="I2" s="57"/>
    </row>
    <row r="3" spans="1:9">
      <c r="A3" s="59" t="s">
        <v>382</v>
      </c>
      <c r="B3" s="59"/>
      <c r="C3" s="59"/>
      <c r="D3" s="59"/>
      <c r="E3" s="59"/>
      <c r="F3" s="59"/>
      <c r="G3" s="59"/>
      <c r="H3" s="59"/>
      <c r="I3" s="59"/>
    </row>
    <row r="4" spans="1:9">
      <c r="A4" s="58" t="s">
        <v>383</v>
      </c>
      <c r="B4" s="58"/>
      <c r="C4" s="58"/>
      <c r="D4" s="58"/>
      <c r="E4" s="58"/>
      <c r="F4" s="58"/>
      <c r="G4" s="58"/>
      <c r="H4" s="58"/>
      <c r="I4" s="58"/>
    </row>
    <row r="5" spans="1:9">
      <c r="A5" s="35"/>
      <c r="B5" s="35"/>
      <c r="C5" s="38"/>
      <c r="D5" s="38"/>
      <c r="E5" s="38"/>
      <c r="F5" s="38"/>
      <c r="G5" s="38"/>
      <c r="H5" s="38"/>
      <c r="I5" s="38"/>
    </row>
    <row r="6" spans="1:9">
      <c r="A6" s="59" t="s">
        <v>381</v>
      </c>
      <c r="B6" s="59"/>
      <c r="C6" s="59"/>
      <c r="D6" s="59"/>
      <c r="E6" s="59"/>
      <c r="F6" s="59"/>
      <c r="G6" s="59"/>
      <c r="H6" s="59"/>
      <c r="I6" s="59"/>
    </row>
    <row r="7" spans="1:9" ht="35.25" customHeight="1">
      <c r="A7" s="55" t="s">
        <v>2</v>
      </c>
      <c r="B7" s="55" t="s">
        <v>3</v>
      </c>
      <c r="C7" s="55" t="s">
        <v>4</v>
      </c>
      <c r="D7" s="55" t="s">
        <v>5</v>
      </c>
      <c r="E7" s="55"/>
      <c r="F7" s="55"/>
      <c r="G7" s="55"/>
      <c r="H7" s="55"/>
      <c r="I7" s="55"/>
    </row>
    <row r="8" spans="1:9" ht="45" customHeight="1">
      <c r="A8" s="55"/>
      <c r="B8" s="55"/>
      <c r="C8" s="55"/>
      <c r="D8" s="55" t="s">
        <v>12</v>
      </c>
      <c r="E8" s="55"/>
      <c r="F8" s="55"/>
      <c r="G8" s="55" t="s">
        <v>13</v>
      </c>
      <c r="H8" s="55"/>
      <c r="I8" s="55"/>
    </row>
    <row r="9" spans="1:9">
      <c r="A9" s="55"/>
      <c r="B9" s="55"/>
      <c r="C9" s="55"/>
      <c r="D9" s="55" t="s">
        <v>8</v>
      </c>
      <c r="E9" s="55" t="s">
        <v>9</v>
      </c>
      <c r="F9" s="55"/>
      <c r="G9" s="55" t="s">
        <v>8</v>
      </c>
      <c r="H9" s="55" t="s">
        <v>9</v>
      </c>
      <c r="I9" s="55"/>
    </row>
    <row r="10" spans="1:9">
      <c r="A10" s="55"/>
      <c r="B10" s="55"/>
      <c r="C10" s="55"/>
      <c r="D10" s="55"/>
      <c r="E10" s="24" t="s">
        <v>10</v>
      </c>
      <c r="F10" s="24" t="s">
        <v>11</v>
      </c>
      <c r="G10" s="55"/>
      <c r="H10" s="24" t="s">
        <v>10</v>
      </c>
      <c r="I10" s="24" t="s">
        <v>11</v>
      </c>
    </row>
    <row r="11" spans="1:9">
      <c r="A11" s="4">
        <v>1</v>
      </c>
      <c r="B11" s="4">
        <v>2</v>
      </c>
      <c r="C11" s="27">
        <v>3</v>
      </c>
      <c r="D11" s="27">
        <v>4</v>
      </c>
      <c r="E11" s="27">
        <v>5</v>
      </c>
      <c r="F11" s="27">
        <v>6</v>
      </c>
      <c r="G11" s="27">
        <v>7</v>
      </c>
      <c r="H11" s="27">
        <v>8</v>
      </c>
      <c r="I11" s="27">
        <v>9</v>
      </c>
    </row>
    <row r="12" spans="1:9" ht="30">
      <c r="A12" s="5" t="s">
        <v>15</v>
      </c>
      <c r="B12" s="3">
        <v>1</v>
      </c>
      <c r="C12" s="52">
        <f>C13+C43+C70</f>
        <v>0</v>
      </c>
      <c r="D12" s="52">
        <f t="shared" ref="D12:I12" si="0">D13+D43+D70</f>
        <v>0</v>
      </c>
      <c r="E12" s="52">
        <f t="shared" si="0"/>
        <v>0</v>
      </c>
      <c r="F12" s="52">
        <f t="shared" si="0"/>
        <v>0</v>
      </c>
      <c r="G12" s="52">
        <f t="shared" si="0"/>
        <v>0</v>
      </c>
      <c r="H12" s="52">
        <f t="shared" si="0"/>
        <v>0</v>
      </c>
      <c r="I12" s="52">
        <f t="shared" si="0"/>
        <v>0</v>
      </c>
    </row>
    <row r="13" spans="1:9">
      <c r="A13" s="5" t="s">
        <v>14</v>
      </c>
      <c r="B13" s="3">
        <v>2</v>
      </c>
      <c r="C13" s="52">
        <f t="shared" ref="C13:C70" si="1">D13+G13</f>
        <v>0</v>
      </c>
      <c r="D13" s="52">
        <f t="shared" ref="D13:D70" si="2">E13+F13</f>
        <v>0</v>
      </c>
      <c r="E13" s="52"/>
      <c r="F13" s="52"/>
      <c r="G13" s="52">
        <f t="shared" ref="G13:G70" si="3">H13+I13</f>
        <v>0</v>
      </c>
      <c r="H13" s="52"/>
      <c r="I13" s="52"/>
    </row>
    <row r="14" spans="1:9">
      <c r="A14" s="5" t="s">
        <v>16</v>
      </c>
      <c r="B14" s="3">
        <v>3</v>
      </c>
      <c r="C14" s="52">
        <f>C15+C16+C17+C18+C19+C21+C28+C34+C38+C39+C40+C42</f>
        <v>0</v>
      </c>
      <c r="D14" s="52">
        <f t="shared" ref="D14:I14" si="4">D15+D16+D17+D18+D19+D21+D28+D34+D38+D39+D40+D42</f>
        <v>0</v>
      </c>
      <c r="E14" s="52">
        <f t="shared" si="4"/>
        <v>0</v>
      </c>
      <c r="F14" s="52">
        <f t="shared" si="4"/>
        <v>0</v>
      </c>
      <c r="G14" s="52">
        <f t="shared" si="4"/>
        <v>0</v>
      </c>
      <c r="H14" s="52">
        <f t="shared" si="4"/>
        <v>0</v>
      </c>
      <c r="I14" s="52">
        <f t="shared" si="4"/>
        <v>0</v>
      </c>
    </row>
    <row r="15" spans="1:9">
      <c r="A15" s="5" t="s">
        <v>17</v>
      </c>
      <c r="B15" s="7" t="s">
        <v>19</v>
      </c>
      <c r="C15" s="52">
        <f t="shared" si="1"/>
        <v>0</v>
      </c>
      <c r="D15" s="52">
        <f t="shared" si="2"/>
        <v>0</v>
      </c>
      <c r="E15" s="52"/>
      <c r="F15" s="52"/>
      <c r="G15" s="52">
        <f t="shared" si="3"/>
        <v>0</v>
      </c>
      <c r="H15" s="52"/>
      <c r="I15" s="52"/>
    </row>
    <row r="16" spans="1:9" ht="30">
      <c r="A16" s="5" t="s">
        <v>18</v>
      </c>
      <c r="B16" s="7" t="s">
        <v>20</v>
      </c>
      <c r="C16" s="52">
        <f t="shared" si="1"/>
        <v>0</v>
      </c>
      <c r="D16" s="52">
        <f t="shared" si="2"/>
        <v>0</v>
      </c>
      <c r="E16" s="52"/>
      <c r="F16" s="52"/>
      <c r="G16" s="52">
        <f t="shared" si="3"/>
        <v>0</v>
      </c>
      <c r="H16" s="52"/>
      <c r="I16" s="52"/>
    </row>
    <row r="17" spans="1:9">
      <c r="A17" s="5" t="s">
        <v>21</v>
      </c>
      <c r="B17" s="7" t="s">
        <v>22</v>
      </c>
      <c r="C17" s="52">
        <f t="shared" si="1"/>
        <v>0</v>
      </c>
      <c r="D17" s="52">
        <f t="shared" si="2"/>
        <v>0</v>
      </c>
      <c r="E17" s="52"/>
      <c r="F17" s="52"/>
      <c r="G17" s="52">
        <f t="shared" si="3"/>
        <v>0</v>
      </c>
      <c r="H17" s="52"/>
      <c r="I17" s="52"/>
    </row>
    <row r="18" spans="1:9">
      <c r="A18" s="5" t="s">
        <v>23</v>
      </c>
      <c r="B18" s="7" t="s">
        <v>24</v>
      </c>
      <c r="C18" s="52">
        <f t="shared" si="1"/>
        <v>0</v>
      </c>
      <c r="D18" s="52">
        <f t="shared" si="2"/>
        <v>0</v>
      </c>
      <c r="E18" s="52"/>
      <c r="F18" s="52"/>
      <c r="G18" s="52">
        <f t="shared" si="3"/>
        <v>0</v>
      </c>
      <c r="H18" s="52"/>
      <c r="I18" s="52"/>
    </row>
    <row r="19" spans="1:9" ht="30">
      <c r="A19" s="5" t="s">
        <v>25</v>
      </c>
      <c r="B19" s="7" t="s">
        <v>26</v>
      </c>
      <c r="C19" s="52">
        <f t="shared" si="1"/>
        <v>0</v>
      </c>
      <c r="D19" s="52">
        <f t="shared" si="2"/>
        <v>0</v>
      </c>
      <c r="E19" s="52"/>
      <c r="F19" s="52"/>
      <c r="G19" s="52">
        <f t="shared" si="3"/>
        <v>0</v>
      </c>
      <c r="H19" s="52"/>
      <c r="I19" s="52"/>
    </row>
    <row r="20" spans="1:9" ht="30">
      <c r="A20" s="5" t="s">
        <v>27</v>
      </c>
      <c r="B20" s="7" t="s">
        <v>28</v>
      </c>
      <c r="C20" s="52">
        <f t="shared" si="1"/>
        <v>0</v>
      </c>
      <c r="D20" s="52">
        <f t="shared" si="2"/>
        <v>0</v>
      </c>
      <c r="E20" s="52"/>
      <c r="F20" s="52"/>
      <c r="G20" s="52">
        <f t="shared" si="3"/>
        <v>0</v>
      </c>
      <c r="H20" s="52"/>
      <c r="I20" s="52"/>
    </row>
    <row r="21" spans="1:9" ht="30">
      <c r="A21" s="5" t="s">
        <v>29</v>
      </c>
      <c r="B21" s="7" t="s">
        <v>30</v>
      </c>
      <c r="C21" s="52">
        <f t="shared" si="1"/>
        <v>0</v>
      </c>
      <c r="D21" s="52">
        <f t="shared" si="2"/>
        <v>0</v>
      </c>
      <c r="E21" s="52"/>
      <c r="F21" s="52"/>
      <c r="G21" s="52">
        <f t="shared" si="3"/>
        <v>0</v>
      </c>
      <c r="H21" s="52"/>
      <c r="I21" s="52"/>
    </row>
    <row r="22" spans="1:9" ht="30">
      <c r="A22" s="5" t="s">
        <v>31</v>
      </c>
      <c r="B22" s="7" t="s">
        <v>32</v>
      </c>
      <c r="C22" s="52">
        <f t="shared" si="1"/>
        <v>0</v>
      </c>
      <c r="D22" s="52">
        <f t="shared" si="2"/>
        <v>0</v>
      </c>
      <c r="E22" s="52"/>
      <c r="F22" s="52"/>
      <c r="G22" s="52">
        <f t="shared" si="3"/>
        <v>0</v>
      </c>
      <c r="H22" s="52"/>
      <c r="I22" s="52"/>
    </row>
    <row r="23" spans="1:9" ht="60">
      <c r="A23" s="5" t="s">
        <v>33</v>
      </c>
      <c r="B23" s="7" t="s">
        <v>34</v>
      </c>
      <c r="C23" s="52">
        <f t="shared" si="1"/>
        <v>0</v>
      </c>
      <c r="D23" s="52">
        <f t="shared" si="2"/>
        <v>0</v>
      </c>
      <c r="E23" s="52"/>
      <c r="F23" s="52"/>
      <c r="G23" s="52">
        <f t="shared" si="3"/>
        <v>0</v>
      </c>
      <c r="H23" s="52"/>
      <c r="I23" s="52"/>
    </row>
    <row r="24" spans="1:9">
      <c r="A24" s="5" t="s">
        <v>35</v>
      </c>
      <c r="B24" s="2" t="s">
        <v>37</v>
      </c>
      <c r="C24" s="52">
        <f t="shared" si="1"/>
        <v>0</v>
      </c>
      <c r="D24" s="52">
        <f t="shared" si="2"/>
        <v>0</v>
      </c>
      <c r="E24" s="52"/>
      <c r="F24" s="52"/>
      <c r="G24" s="52">
        <f t="shared" si="3"/>
        <v>0</v>
      </c>
      <c r="H24" s="54"/>
      <c r="I24" s="54"/>
    </row>
    <row r="25" spans="1:9" ht="30">
      <c r="A25" s="5" t="s">
        <v>38</v>
      </c>
      <c r="B25" s="8" t="s">
        <v>41</v>
      </c>
      <c r="C25" s="52">
        <f t="shared" si="1"/>
        <v>0</v>
      </c>
      <c r="D25" s="52">
        <f>E25+F25</f>
        <v>0</v>
      </c>
      <c r="E25" s="52"/>
      <c r="F25" s="52"/>
      <c r="G25" s="52">
        <f t="shared" si="3"/>
        <v>0</v>
      </c>
      <c r="H25" s="54"/>
      <c r="I25" s="54"/>
    </row>
    <row r="26" spans="1:9">
      <c r="A26" s="5" t="s">
        <v>39</v>
      </c>
      <c r="B26" s="8" t="s">
        <v>42</v>
      </c>
      <c r="C26" s="52">
        <f t="shared" si="1"/>
        <v>0</v>
      </c>
      <c r="D26" s="52">
        <f t="shared" si="2"/>
        <v>0</v>
      </c>
      <c r="E26" s="52"/>
      <c r="F26" s="52"/>
      <c r="G26" s="52">
        <f t="shared" si="3"/>
        <v>0</v>
      </c>
      <c r="H26" s="54"/>
      <c r="I26" s="54"/>
    </row>
    <row r="27" spans="1:9" ht="45">
      <c r="A27" s="5" t="s">
        <v>40</v>
      </c>
      <c r="B27" s="8" t="s">
        <v>43</v>
      </c>
      <c r="C27" s="52">
        <f t="shared" si="1"/>
        <v>0</v>
      </c>
      <c r="D27" s="52">
        <f t="shared" si="2"/>
        <v>0</v>
      </c>
      <c r="E27" s="52"/>
      <c r="F27" s="52"/>
      <c r="G27" s="52">
        <f t="shared" si="3"/>
        <v>0</v>
      </c>
      <c r="H27" s="54"/>
      <c r="I27" s="54"/>
    </row>
    <row r="28" spans="1:9" ht="60">
      <c r="A28" s="9" t="s">
        <v>44</v>
      </c>
      <c r="B28" s="10" t="s">
        <v>45</v>
      </c>
      <c r="C28" s="52">
        <f t="shared" si="1"/>
        <v>0</v>
      </c>
      <c r="D28" s="52">
        <f t="shared" si="2"/>
        <v>0</v>
      </c>
      <c r="E28" s="52"/>
      <c r="F28" s="52"/>
      <c r="G28" s="52">
        <f t="shared" si="3"/>
        <v>0</v>
      </c>
      <c r="H28" s="78"/>
      <c r="I28" s="78"/>
    </row>
    <row r="29" spans="1:9" ht="30">
      <c r="A29" s="5" t="s">
        <v>46</v>
      </c>
      <c r="B29" s="10" t="s">
        <v>48</v>
      </c>
      <c r="C29" s="52">
        <f t="shared" si="1"/>
        <v>0</v>
      </c>
      <c r="D29" s="52">
        <f t="shared" si="2"/>
        <v>0</v>
      </c>
      <c r="E29" s="52"/>
      <c r="F29" s="52"/>
      <c r="G29" s="52">
        <f t="shared" si="3"/>
        <v>0</v>
      </c>
      <c r="H29" s="54"/>
      <c r="I29" s="54"/>
    </row>
    <row r="30" spans="1:9" ht="45">
      <c r="A30" s="5" t="s">
        <v>49</v>
      </c>
      <c r="B30" s="10" t="s">
        <v>50</v>
      </c>
      <c r="C30" s="52">
        <f t="shared" si="1"/>
        <v>0</v>
      </c>
      <c r="D30" s="52">
        <f t="shared" si="2"/>
        <v>0</v>
      </c>
      <c r="E30" s="52"/>
      <c r="F30" s="52"/>
      <c r="G30" s="52">
        <f t="shared" si="3"/>
        <v>0</v>
      </c>
      <c r="H30" s="54"/>
      <c r="I30" s="54"/>
    </row>
    <row r="31" spans="1:9">
      <c r="A31" s="5" t="s">
        <v>47</v>
      </c>
      <c r="B31" s="10" t="s">
        <v>51</v>
      </c>
      <c r="C31" s="52">
        <f t="shared" si="1"/>
        <v>0</v>
      </c>
      <c r="D31" s="52">
        <f t="shared" si="2"/>
        <v>0</v>
      </c>
      <c r="E31" s="52"/>
      <c r="F31" s="52"/>
      <c r="G31" s="52">
        <f t="shared" si="3"/>
        <v>0</v>
      </c>
      <c r="H31" s="54"/>
      <c r="I31" s="54"/>
    </row>
    <row r="32" spans="1:9" ht="45">
      <c r="A32" s="5" t="s">
        <v>52</v>
      </c>
      <c r="B32" s="10" t="s">
        <v>53</v>
      </c>
      <c r="C32" s="52">
        <f t="shared" si="1"/>
        <v>0</v>
      </c>
      <c r="D32" s="52">
        <f t="shared" si="2"/>
        <v>0</v>
      </c>
      <c r="E32" s="52"/>
      <c r="F32" s="52"/>
      <c r="G32" s="52">
        <f t="shared" si="3"/>
        <v>0</v>
      </c>
      <c r="H32" s="54"/>
      <c r="I32" s="54"/>
    </row>
    <row r="33" spans="1:9">
      <c r="A33" s="5" t="s">
        <v>47</v>
      </c>
      <c r="B33" s="2" t="s">
        <v>54</v>
      </c>
      <c r="C33" s="52">
        <f t="shared" si="1"/>
        <v>0</v>
      </c>
      <c r="D33" s="52">
        <f t="shared" si="2"/>
        <v>0</v>
      </c>
      <c r="E33" s="52"/>
      <c r="F33" s="52"/>
      <c r="G33" s="52">
        <f t="shared" si="3"/>
        <v>0</v>
      </c>
      <c r="H33" s="54"/>
      <c r="I33" s="54"/>
    </row>
    <row r="34" spans="1:9" ht="30">
      <c r="A34" s="5" t="s">
        <v>55</v>
      </c>
      <c r="B34" s="8" t="s">
        <v>56</v>
      </c>
      <c r="C34" s="52">
        <f t="shared" si="1"/>
        <v>0</v>
      </c>
      <c r="D34" s="52">
        <f t="shared" si="2"/>
        <v>0</v>
      </c>
      <c r="E34" s="52"/>
      <c r="F34" s="52"/>
      <c r="G34" s="52">
        <f t="shared" si="3"/>
        <v>0</v>
      </c>
      <c r="H34" s="54"/>
      <c r="I34" s="54"/>
    </row>
    <row r="35" spans="1:9" ht="45">
      <c r="A35" s="9" t="s">
        <v>106</v>
      </c>
      <c r="B35" s="10" t="s">
        <v>57</v>
      </c>
      <c r="C35" s="52">
        <f t="shared" si="1"/>
        <v>0</v>
      </c>
      <c r="D35" s="52">
        <f t="shared" si="2"/>
        <v>0</v>
      </c>
      <c r="E35" s="52"/>
      <c r="F35" s="52"/>
      <c r="G35" s="52">
        <f t="shared" si="3"/>
        <v>0</v>
      </c>
      <c r="H35" s="78"/>
      <c r="I35" s="78"/>
    </row>
    <row r="36" spans="1:9" ht="45">
      <c r="A36" s="5" t="s">
        <v>58</v>
      </c>
      <c r="B36" s="8" t="s">
        <v>59</v>
      </c>
      <c r="C36" s="52">
        <f t="shared" si="1"/>
        <v>0</v>
      </c>
      <c r="D36" s="52">
        <f t="shared" si="2"/>
        <v>0</v>
      </c>
      <c r="E36" s="52"/>
      <c r="F36" s="52"/>
      <c r="G36" s="52">
        <f t="shared" si="3"/>
        <v>0</v>
      </c>
      <c r="H36" s="54"/>
      <c r="I36" s="54"/>
    </row>
    <row r="37" spans="1:9" ht="30">
      <c r="A37" s="5" t="s">
        <v>60</v>
      </c>
      <c r="B37" s="8" t="s">
        <v>61</v>
      </c>
      <c r="C37" s="52">
        <f t="shared" si="1"/>
        <v>0</v>
      </c>
      <c r="D37" s="52">
        <f t="shared" si="2"/>
        <v>0</v>
      </c>
      <c r="E37" s="52"/>
      <c r="F37" s="52"/>
      <c r="G37" s="52">
        <f t="shared" si="3"/>
        <v>0</v>
      </c>
      <c r="H37" s="54"/>
      <c r="I37" s="54"/>
    </row>
    <row r="38" spans="1:9" ht="60">
      <c r="A38" s="5" t="s">
        <v>62</v>
      </c>
      <c r="B38" s="8" t="s">
        <v>63</v>
      </c>
      <c r="C38" s="52">
        <f t="shared" si="1"/>
        <v>0</v>
      </c>
      <c r="D38" s="52">
        <f t="shared" si="2"/>
        <v>0</v>
      </c>
      <c r="E38" s="52"/>
      <c r="F38" s="52"/>
      <c r="G38" s="52">
        <f t="shared" si="3"/>
        <v>0</v>
      </c>
      <c r="H38" s="54"/>
      <c r="I38" s="54"/>
    </row>
    <row r="39" spans="1:9" ht="30">
      <c r="A39" s="5" t="s">
        <v>64</v>
      </c>
      <c r="B39" s="8" t="s">
        <v>65</v>
      </c>
      <c r="C39" s="52">
        <f t="shared" si="1"/>
        <v>0</v>
      </c>
      <c r="D39" s="52">
        <f t="shared" si="2"/>
        <v>0</v>
      </c>
      <c r="E39" s="52"/>
      <c r="F39" s="52"/>
      <c r="G39" s="52">
        <f t="shared" si="3"/>
        <v>0</v>
      </c>
      <c r="H39" s="54"/>
      <c r="I39" s="54"/>
    </row>
    <row r="40" spans="1:9" ht="75">
      <c r="A40" s="5" t="s">
        <v>66</v>
      </c>
      <c r="B40" s="8" t="s">
        <v>67</v>
      </c>
      <c r="C40" s="52">
        <f t="shared" si="1"/>
        <v>0</v>
      </c>
      <c r="D40" s="52">
        <f t="shared" si="2"/>
        <v>0</v>
      </c>
      <c r="E40" s="52"/>
      <c r="F40" s="52"/>
      <c r="G40" s="52">
        <f t="shared" si="3"/>
        <v>0</v>
      </c>
      <c r="H40" s="54"/>
      <c r="I40" s="54"/>
    </row>
    <row r="41" spans="1:9">
      <c r="A41" s="5" t="s">
        <v>68</v>
      </c>
      <c r="B41" s="8" t="s">
        <v>69</v>
      </c>
      <c r="C41" s="52">
        <f t="shared" si="1"/>
        <v>0</v>
      </c>
      <c r="D41" s="52">
        <f t="shared" si="2"/>
        <v>0</v>
      </c>
      <c r="E41" s="52"/>
      <c r="F41" s="52"/>
      <c r="G41" s="52">
        <f t="shared" si="3"/>
        <v>0</v>
      </c>
      <c r="H41" s="54"/>
      <c r="I41" s="54"/>
    </row>
    <row r="42" spans="1:9">
      <c r="A42" s="5" t="s">
        <v>70</v>
      </c>
      <c r="B42" s="8" t="s">
        <v>71</v>
      </c>
      <c r="C42" s="52">
        <f t="shared" si="1"/>
        <v>0</v>
      </c>
      <c r="D42" s="52">
        <f t="shared" si="2"/>
        <v>0</v>
      </c>
      <c r="E42" s="52"/>
      <c r="F42" s="52"/>
      <c r="G42" s="52">
        <f t="shared" si="3"/>
        <v>0</v>
      </c>
      <c r="H42" s="54"/>
      <c r="I42" s="54"/>
    </row>
    <row r="43" spans="1:9" ht="30">
      <c r="A43" s="5" t="s">
        <v>72</v>
      </c>
      <c r="B43" s="8" t="s">
        <v>75</v>
      </c>
      <c r="C43" s="52">
        <f>C44+C45+C46+C47+C48+C49+C55+C61+C64+C65+C66+C67+C69</f>
        <v>0</v>
      </c>
      <c r="D43" s="52">
        <f t="shared" ref="D43:I43" si="5">D44+D45+D46+D47+D48+D49+D55+D61+D64+D65+D66+D67+D69</f>
        <v>0</v>
      </c>
      <c r="E43" s="52">
        <f t="shared" si="5"/>
        <v>0</v>
      </c>
      <c r="F43" s="52">
        <f t="shared" si="5"/>
        <v>0</v>
      </c>
      <c r="G43" s="52">
        <f t="shared" si="5"/>
        <v>0</v>
      </c>
      <c r="H43" s="52">
        <f t="shared" si="5"/>
        <v>0</v>
      </c>
      <c r="I43" s="52">
        <f t="shared" si="5"/>
        <v>0</v>
      </c>
    </row>
    <row r="44" spans="1:9">
      <c r="A44" s="5" t="s">
        <v>74</v>
      </c>
      <c r="B44" s="8" t="s">
        <v>73</v>
      </c>
      <c r="C44" s="52">
        <f t="shared" si="1"/>
        <v>0</v>
      </c>
      <c r="D44" s="52">
        <f t="shared" si="2"/>
        <v>0</v>
      </c>
      <c r="E44" s="52"/>
      <c r="F44" s="52"/>
      <c r="G44" s="52">
        <f t="shared" si="3"/>
        <v>0</v>
      </c>
      <c r="H44" s="54"/>
      <c r="I44" s="54"/>
    </row>
    <row r="45" spans="1:9">
      <c r="A45" s="5" t="s">
        <v>76</v>
      </c>
      <c r="B45" s="8" t="s">
        <v>77</v>
      </c>
      <c r="C45" s="52">
        <f t="shared" si="1"/>
        <v>0</v>
      </c>
      <c r="D45" s="52">
        <f t="shared" si="2"/>
        <v>0</v>
      </c>
      <c r="E45" s="52"/>
      <c r="F45" s="52"/>
      <c r="G45" s="52">
        <f t="shared" si="3"/>
        <v>0</v>
      </c>
      <c r="H45" s="54"/>
      <c r="I45" s="54"/>
    </row>
    <row r="46" spans="1:9">
      <c r="A46" s="5" t="s">
        <v>78</v>
      </c>
      <c r="B46" s="8" t="s">
        <v>79</v>
      </c>
      <c r="C46" s="52">
        <f t="shared" si="1"/>
        <v>0</v>
      </c>
      <c r="D46" s="52">
        <f t="shared" si="2"/>
        <v>0</v>
      </c>
      <c r="E46" s="52"/>
      <c r="F46" s="52"/>
      <c r="G46" s="52">
        <f t="shared" si="3"/>
        <v>0</v>
      </c>
      <c r="H46" s="54"/>
      <c r="I46" s="54"/>
    </row>
    <row r="47" spans="1:9">
      <c r="A47" s="5" t="s">
        <v>80</v>
      </c>
      <c r="B47" s="8" t="s">
        <v>81</v>
      </c>
      <c r="C47" s="52">
        <f t="shared" si="1"/>
        <v>0</v>
      </c>
      <c r="D47" s="52">
        <f t="shared" si="2"/>
        <v>0</v>
      </c>
      <c r="E47" s="52"/>
      <c r="F47" s="52"/>
      <c r="G47" s="52">
        <f t="shared" si="3"/>
        <v>0</v>
      </c>
      <c r="H47" s="54"/>
      <c r="I47" s="54"/>
    </row>
    <row r="48" spans="1:9">
      <c r="A48" s="5" t="s">
        <v>82</v>
      </c>
      <c r="B48" s="8" t="s">
        <v>83</v>
      </c>
      <c r="C48" s="52">
        <f t="shared" si="1"/>
        <v>0</v>
      </c>
      <c r="D48" s="52">
        <f t="shared" si="2"/>
        <v>0</v>
      </c>
      <c r="E48" s="52"/>
      <c r="F48" s="52"/>
      <c r="G48" s="52">
        <f t="shared" si="3"/>
        <v>0</v>
      </c>
      <c r="H48" s="54"/>
      <c r="I48" s="54"/>
    </row>
    <row r="49" spans="1:9" ht="30">
      <c r="A49" s="5" t="s">
        <v>84</v>
      </c>
      <c r="B49" s="8" t="s">
        <v>85</v>
      </c>
      <c r="C49" s="52">
        <f t="shared" si="1"/>
        <v>0</v>
      </c>
      <c r="D49" s="52">
        <f t="shared" si="2"/>
        <v>0</v>
      </c>
      <c r="E49" s="52"/>
      <c r="F49" s="52"/>
      <c r="G49" s="52">
        <f t="shared" si="3"/>
        <v>0</v>
      </c>
      <c r="H49" s="54"/>
      <c r="I49" s="54"/>
    </row>
    <row r="50" spans="1:9">
      <c r="A50" s="5" t="s">
        <v>86</v>
      </c>
      <c r="B50" s="8" t="s">
        <v>87</v>
      </c>
      <c r="C50" s="52">
        <f t="shared" si="1"/>
        <v>0</v>
      </c>
      <c r="D50" s="52">
        <f t="shared" si="2"/>
        <v>0</v>
      </c>
      <c r="E50" s="52"/>
      <c r="F50" s="52"/>
      <c r="G50" s="52">
        <f t="shared" si="3"/>
        <v>0</v>
      </c>
      <c r="H50" s="54"/>
      <c r="I50" s="54"/>
    </row>
    <row r="51" spans="1:9">
      <c r="A51" s="5" t="s">
        <v>88</v>
      </c>
      <c r="B51" s="8" t="s">
        <v>89</v>
      </c>
      <c r="C51" s="52">
        <f t="shared" si="1"/>
        <v>0</v>
      </c>
      <c r="D51" s="52">
        <f t="shared" si="2"/>
        <v>0</v>
      </c>
      <c r="E51" s="52"/>
      <c r="F51" s="52"/>
      <c r="G51" s="52">
        <f t="shared" si="3"/>
        <v>0</v>
      </c>
      <c r="H51" s="54"/>
      <c r="I51" s="54"/>
    </row>
    <row r="52" spans="1:9" ht="30">
      <c r="A52" s="5" t="s">
        <v>90</v>
      </c>
      <c r="B52" s="8" t="s">
        <v>91</v>
      </c>
      <c r="C52" s="52">
        <f t="shared" si="1"/>
        <v>0</v>
      </c>
      <c r="D52" s="52">
        <f t="shared" si="2"/>
        <v>0</v>
      </c>
      <c r="E52" s="52"/>
      <c r="F52" s="52"/>
      <c r="G52" s="52">
        <f t="shared" si="3"/>
        <v>0</v>
      </c>
      <c r="H52" s="54"/>
      <c r="I52" s="54"/>
    </row>
    <row r="53" spans="1:9" ht="30">
      <c r="A53" s="5" t="s">
        <v>38</v>
      </c>
      <c r="B53" s="8" t="s">
        <v>92</v>
      </c>
      <c r="C53" s="52">
        <f t="shared" si="1"/>
        <v>0</v>
      </c>
      <c r="D53" s="52">
        <f t="shared" si="2"/>
        <v>0</v>
      </c>
      <c r="E53" s="52"/>
      <c r="F53" s="52"/>
      <c r="G53" s="52">
        <f t="shared" si="3"/>
        <v>0</v>
      </c>
      <c r="H53" s="54"/>
      <c r="I53" s="54"/>
    </row>
    <row r="54" spans="1:9">
      <c r="A54" s="5" t="s">
        <v>39</v>
      </c>
      <c r="B54" s="8" t="s">
        <v>93</v>
      </c>
      <c r="C54" s="52">
        <f t="shared" si="1"/>
        <v>0</v>
      </c>
      <c r="D54" s="52">
        <f t="shared" si="2"/>
        <v>0</v>
      </c>
      <c r="E54" s="52"/>
      <c r="F54" s="52"/>
      <c r="G54" s="52">
        <f t="shared" si="3"/>
        <v>0</v>
      </c>
      <c r="H54" s="54"/>
      <c r="I54" s="54"/>
    </row>
    <row r="55" spans="1:9" ht="30">
      <c r="A55" s="5" t="s">
        <v>94</v>
      </c>
      <c r="B55" s="8" t="s">
        <v>95</v>
      </c>
      <c r="C55" s="52">
        <f t="shared" si="1"/>
        <v>0</v>
      </c>
      <c r="D55" s="52">
        <f t="shared" si="2"/>
        <v>0</v>
      </c>
      <c r="E55" s="52"/>
      <c r="F55" s="52"/>
      <c r="G55" s="52">
        <f t="shared" si="3"/>
        <v>0</v>
      </c>
      <c r="H55" s="54"/>
      <c r="I55" s="54"/>
    </row>
    <row r="56" spans="1:9" ht="30">
      <c r="A56" s="5" t="s">
        <v>96</v>
      </c>
      <c r="B56" s="8" t="s">
        <v>97</v>
      </c>
      <c r="C56" s="52">
        <f t="shared" si="1"/>
        <v>0</v>
      </c>
      <c r="D56" s="52">
        <f t="shared" si="2"/>
        <v>0</v>
      </c>
      <c r="E56" s="52"/>
      <c r="F56" s="52"/>
      <c r="G56" s="52">
        <f t="shared" si="3"/>
        <v>0</v>
      </c>
      <c r="H56" s="54"/>
      <c r="I56" s="54"/>
    </row>
    <row r="57" spans="1:9" ht="45">
      <c r="A57" s="5" t="s">
        <v>98</v>
      </c>
      <c r="B57" s="8" t="s">
        <v>99</v>
      </c>
      <c r="C57" s="52">
        <f t="shared" si="1"/>
        <v>0</v>
      </c>
      <c r="D57" s="52">
        <f t="shared" si="2"/>
        <v>0</v>
      </c>
      <c r="E57" s="52"/>
      <c r="F57" s="52"/>
      <c r="G57" s="52">
        <f t="shared" si="3"/>
        <v>0</v>
      </c>
      <c r="H57" s="54"/>
      <c r="I57" s="54"/>
    </row>
    <row r="58" spans="1:9">
      <c r="A58" s="5" t="s">
        <v>47</v>
      </c>
      <c r="B58" s="8" t="s">
        <v>100</v>
      </c>
      <c r="C58" s="52">
        <f t="shared" si="1"/>
        <v>0</v>
      </c>
      <c r="D58" s="52">
        <f t="shared" si="2"/>
        <v>0</v>
      </c>
      <c r="E58" s="52"/>
      <c r="F58" s="52"/>
      <c r="G58" s="52">
        <f t="shared" si="3"/>
        <v>0</v>
      </c>
      <c r="H58" s="54"/>
      <c r="I58" s="54"/>
    </row>
    <row r="59" spans="1:9" ht="45">
      <c r="A59" s="5" t="s">
        <v>101</v>
      </c>
      <c r="B59" s="8" t="s">
        <v>102</v>
      </c>
      <c r="C59" s="52">
        <f t="shared" si="1"/>
        <v>0</v>
      </c>
      <c r="D59" s="52">
        <f t="shared" si="2"/>
        <v>0</v>
      </c>
      <c r="E59" s="52"/>
      <c r="F59" s="52"/>
      <c r="G59" s="52">
        <f t="shared" si="3"/>
        <v>0</v>
      </c>
      <c r="H59" s="54"/>
      <c r="I59" s="54"/>
    </row>
    <row r="60" spans="1:9">
      <c r="A60" s="5" t="s">
        <v>47</v>
      </c>
      <c r="B60" s="8" t="s">
        <v>103</v>
      </c>
      <c r="C60" s="52">
        <f t="shared" si="1"/>
        <v>0</v>
      </c>
      <c r="D60" s="52">
        <f t="shared" si="2"/>
        <v>0</v>
      </c>
      <c r="E60" s="52"/>
      <c r="F60" s="52"/>
      <c r="G60" s="52">
        <f t="shared" si="3"/>
        <v>0</v>
      </c>
      <c r="H60" s="54"/>
      <c r="I60" s="54"/>
    </row>
    <row r="61" spans="1:9" ht="30">
      <c r="A61" s="5" t="s">
        <v>104</v>
      </c>
      <c r="B61" s="8" t="s">
        <v>105</v>
      </c>
      <c r="C61" s="52">
        <f t="shared" si="1"/>
        <v>0</v>
      </c>
      <c r="D61" s="52">
        <f t="shared" si="2"/>
        <v>0</v>
      </c>
      <c r="E61" s="52"/>
      <c r="F61" s="52"/>
      <c r="G61" s="52">
        <f t="shared" si="3"/>
        <v>0</v>
      </c>
      <c r="H61" s="54"/>
      <c r="I61" s="54"/>
    </row>
    <row r="62" spans="1:9" ht="45">
      <c r="A62" s="9" t="s">
        <v>107</v>
      </c>
      <c r="B62" s="8" t="s">
        <v>108</v>
      </c>
      <c r="C62" s="52">
        <f t="shared" si="1"/>
        <v>0</v>
      </c>
      <c r="D62" s="52">
        <f t="shared" si="2"/>
        <v>0</v>
      </c>
      <c r="E62" s="52"/>
      <c r="F62" s="52"/>
      <c r="G62" s="52">
        <f t="shared" si="3"/>
        <v>0</v>
      </c>
      <c r="H62" s="54"/>
      <c r="I62" s="54"/>
    </row>
    <row r="63" spans="1:9" ht="30">
      <c r="A63" s="5" t="s">
        <v>109</v>
      </c>
      <c r="B63" s="8" t="s">
        <v>110</v>
      </c>
      <c r="C63" s="52">
        <f t="shared" si="1"/>
        <v>0</v>
      </c>
      <c r="D63" s="52">
        <f t="shared" si="2"/>
        <v>0</v>
      </c>
      <c r="E63" s="52"/>
      <c r="F63" s="52"/>
      <c r="G63" s="52">
        <f t="shared" si="3"/>
        <v>0</v>
      </c>
      <c r="H63" s="54"/>
      <c r="I63" s="54"/>
    </row>
    <row r="64" spans="1:9" ht="165">
      <c r="A64" s="5" t="s">
        <v>111</v>
      </c>
      <c r="B64" s="8" t="s">
        <v>112</v>
      </c>
      <c r="C64" s="52">
        <f t="shared" si="1"/>
        <v>0</v>
      </c>
      <c r="D64" s="52">
        <f t="shared" si="2"/>
        <v>0</v>
      </c>
      <c r="E64" s="52"/>
      <c r="F64" s="52"/>
      <c r="G64" s="52">
        <f t="shared" si="3"/>
        <v>0</v>
      </c>
      <c r="H64" s="54"/>
      <c r="I64" s="54"/>
    </row>
    <row r="65" spans="1:9" ht="30">
      <c r="A65" s="5" t="s">
        <v>113</v>
      </c>
      <c r="B65" s="8" t="s">
        <v>114</v>
      </c>
      <c r="C65" s="52">
        <f t="shared" si="1"/>
        <v>0</v>
      </c>
      <c r="D65" s="52">
        <f t="shared" si="2"/>
        <v>0</v>
      </c>
      <c r="E65" s="52"/>
      <c r="F65" s="52"/>
      <c r="G65" s="52">
        <f t="shared" si="3"/>
        <v>0</v>
      </c>
      <c r="H65" s="54"/>
      <c r="I65" s="54"/>
    </row>
    <row r="66" spans="1:9" ht="30">
      <c r="A66" s="5" t="s">
        <v>115</v>
      </c>
      <c r="B66" s="8" t="s">
        <v>116</v>
      </c>
      <c r="C66" s="52">
        <f t="shared" si="1"/>
        <v>0</v>
      </c>
      <c r="D66" s="52">
        <f t="shared" si="2"/>
        <v>0</v>
      </c>
      <c r="E66" s="52"/>
      <c r="F66" s="52"/>
      <c r="G66" s="52">
        <f t="shared" si="3"/>
        <v>0</v>
      </c>
      <c r="H66" s="54"/>
      <c r="I66" s="54"/>
    </row>
    <row r="67" spans="1:9" ht="45">
      <c r="A67" s="5" t="s">
        <v>117</v>
      </c>
      <c r="B67" s="8" t="s">
        <v>118</v>
      </c>
      <c r="C67" s="52">
        <f t="shared" si="1"/>
        <v>0</v>
      </c>
      <c r="D67" s="52">
        <f t="shared" si="2"/>
        <v>0</v>
      </c>
      <c r="E67" s="52"/>
      <c r="F67" s="52"/>
      <c r="G67" s="52">
        <f t="shared" si="3"/>
        <v>0</v>
      </c>
      <c r="H67" s="54"/>
      <c r="I67" s="54"/>
    </row>
    <row r="68" spans="1:9">
      <c r="A68" s="5" t="s">
        <v>68</v>
      </c>
      <c r="B68" s="8" t="s">
        <v>119</v>
      </c>
      <c r="C68" s="52">
        <f t="shared" si="1"/>
        <v>0</v>
      </c>
      <c r="D68" s="52">
        <f t="shared" si="2"/>
        <v>0</v>
      </c>
      <c r="E68" s="52"/>
      <c r="F68" s="52"/>
      <c r="G68" s="52">
        <f t="shared" si="3"/>
        <v>0</v>
      </c>
      <c r="H68" s="54"/>
      <c r="I68" s="54"/>
    </row>
    <row r="69" spans="1:9">
      <c r="A69" s="5" t="s">
        <v>120</v>
      </c>
      <c r="B69" s="8" t="s">
        <v>121</v>
      </c>
      <c r="C69" s="52">
        <f t="shared" si="1"/>
        <v>0</v>
      </c>
      <c r="D69" s="52">
        <f t="shared" si="2"/>
        <v>0</v>
      </c>
      <c r="E69" s="52"/>
      <c r="F69" s="52"/>
      <c r="G69" s="52">
        <f t="shared" si="3"/>
        <v>0</v>
      </c>
      <c r="H69" s="54"/>
      <c r="I69" s="54"/>
    </row>
    <row r="70" spans="1:9">
      <c r="A70" s="5" t="s">
        <v>122</v>
      </c>
      <c r="B70" s="8" t="s">
        <v>123</v>
      </c>
      <c r="C70" s="52">
        <f t="shared" si="1"/>
        <v>0</v>
      </c>
      <c r="D70" s="52">
        <f t="shared" si="2"/>
        <v>0</v>
      </c>
      <c r="E70" s="52"/>
      <c r="F70" s="52"/>
      <c r="G70" s="52">
        <f t="shared" si="3"/>
        <v>0</v>
      </c>
      <c r="H70" s="54"/>
      <c r="I70" s="54"/>
    </row>
  </sheetData>
  <mergeCells count="15">
    <mergeCell ref="D9:D10"/>
    <mergeCell ref="E9:F9"/>
    <mergeCell ref="G9:G10"/>
    <mergeCell ref="H9:I9"/>
    <mergeCell ref="A1:I1"/>
    <mergeCell ref="A2:I2"/>
    <mergeCell ref="A4:I4"/>
    <mergeCell ref="A6:I6"/>
    <mergeCell ref="A7:A10"/>
    <mergeCell ref="B7:B10"/>
    <mergeCell ref="C7:C10"/>
    <mergeCell ref="D7:I7"/>
    <mergeCell ref="D8:F8"/>
    <mergeCell ref="G8:I8"/>
    <mergeCell ref="A3:I3"/>
  </mergeCells>
  <pageMargins left="0.25" right="0.25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H22" sqref="H22"/>
    </sheetView>
  </sheetViews>
  <sheetFormatPr defaultRowHeight="15"/>
  <cols>
    <col min="1" max="1" width="49" style="1" customWidth="1"/>
    <col min="2" max="2" width="6.28515625" style="1" bestFit="1" customWidth="1"/>
    <col min="3" max="5" width="14.28515625" style="1" customWidth="1"/>
    <col min="6" max="16384" width="9.140625" style="1"/>
  </cols>
  <sheetData>
    <row r="1" spans="1:5">
      <c r="A1" s="63" t="s">
        <v>355</v>
      </c>
      <c r="B1" s="63"/>
      <c r="C1" s="63"/>
      <c r="D1" s="63"/>
      <c r="E1" s="63"/>
    </row>
    <row r="2" spans="1:5">
      <c r="A2" s="23"/>
      <c r="B2" s="23"/>
      <c r="C2" s="23"/>
      <c r="D2" s="23"/>
      <c r="E2" s="23"/>
    </row>
    <row r="3" spans="1:5">
      <c r="A3" s="59" t="s">
        <v>356</v>
      </c>
      <c r="B3" s="59"/>
      <c r="C3" s="59"/>
      <c r="D3" s="59"/>
      <c r="E3" s="59"/>
    </row>
    <row r="4" spans="1:5">
      <c r="A4" s="71" t="s">
        <v>357</v>
      </c>
      <c r="B4" s="72" t="s">
        <v>3</v>
      </c>
      <c r="C4" s="71" t="s">
        <v>8</v>
      </c>
      <c r="D4" s="71" t="s">
        <v>9</v>
      </c>
      <c r="E4" s="71"/>
    </row>
    <row r="5" spans="1:5">
      <c r="A5" s="71"/>
      <c r="B5" s="73"/>
      <c r="C5" s="71"/>
      <c r="D5" s="28" t="s">
        <v>7</v>
      </c>
      <c r="E5" s="28" t="s">
        <v>6</v>
      </c>
    </row>
    <row r="6" spans="1:5">
      <c r="A6" s="2">
        <v>1</v>
      </c>
      <c r="B6" s="2">
        <v>2</v>
      </c>
      <c r="C6" s="28">
        <v>3</v>
      </c>
      <c r="D6" s="28">
        <v>4</v>
      </c>
      <c r="E6" s="28">
        <v>5</v>
      </c>
    </row>
    <row r="7" spans="1:5" ht="30">
      <c r="A7" s="5" t="s">
        <v>370</v>
      </c>
      <c r="B7" s="8">
        <v>1</v>
      </c>
      <c r="C7" s="22">
        <f>SUM(C8:C12)</f>
        <v>0</v>
      </c>
      <c r="D7" s="22">
        <f t="shared" ref="D7" si="0">SUM(D8:D12)</f>
        <v>0</v>
      </c>
      <c r="E7" s="22" t="s">
        <v>384</v>
      </c>
    </row>
    <row r="8" spans="1:5">
      <c r="A8" s="20" t="s">
        <v>358</v>
      </c>
      <c r="B8" s="8" t="s">
        <v>125</v>
      </c>
      <c r="C8" s="22">
        <f t="shared" ref="C8:C11" si="1">D8</f>
        <v>0</v>
      </c>
      <c r="D8" s="28">
        <v>0</v>
      </c>
      <c r="E8" s="22" t="s">
        <v>384</v>
      </c>
    </row>
    <row r="9" spans="1:5" ht="30">
      <c r="A9" s="20" t="s">
        <v>359</v>
      </c>
      <c r="B9" s="8" t="s">
        <v>133</v>
      </c>
      <c r="C9" s="22">
        <f t="shared" si="1"/>
        <v>0</v>
      </c>
      <c r="D9" s="48">
        <v>0</v>
      </c>
      <c r="E9" s="22" t="s">
        <v>384</v>
      </c>
    </row>
    <row r="10" spans="1:5">
      <c r="A10" s="20" t="s">
        <v>360</v>
      </c>
      <c r="B10" s="8" t="s">
        <v>134</v>
      </c>
      <c r="C10" s="22">
        <f t="shared" si="1"/>
        <v>0</v>
      </c>
      <c r="D10" s="48">
        <v>0</v>
      </c>
      <c r="E10" s="22" t="s">
        <v>384</v>
      </c>
    </row>
    <row r="11" spans="1:5">
      <c r="A11" s="20" t="s">
        <v>361</v>
      </c>
      <c r="B11" s="8" t="s">
        <v>135</v>
      </c>
      <c r="C11" s="22">
        <f t="shared" si="1"/>
        <v>0</v>
      </c>
      <c r="D11" s="48">
        <v>0</v>
      </c>
      <c r="E11" s="22" t="s">
        <v>384</v>
      </c>
    </row>
    <row r="12" spans="1:5">
      <c r="A12" s="20" t="s">
        <v>362</v>
      </c>
      <c r="B12" s="8" t="s">
        <v>136</v>
      </c>
      <c r="C12" s="22">
        <f>D12</f>
        <v>0</v>
      </c>
      <c r="D12" s="48">
        <v>0</v>
      </c>
      <c r="E12" s="22" t="s">
        <v>384</v>
      </c>
    </row>
    <row r="13" spans="1:5" ht="30">
      <c r="A13" s="20" t="s">
        <v>369</v>
      </c>
      <c r="B13" s="8">
        <v>2</v>
      </c>
      <c r="C13" s="22">
        <f>C14+C15+C16+C17+C20+C21</f>
        <v>0</v>
      </c>
      <c r="D13" s="22">
        <f>D14+D15+D16+D17+D20+D21</f>
        <v>0</v>
      </c>
      <c r="E13" s="22" t="s">
        <v>384</v>
      </c>
    </row>
    <row r="14" spans="1:5">
      <c r="A14" s="19" t="s">
        <v>363</v>
      </c>
      <c r="B14" s="8" t="s">
        <v>126</v>
      </c>
      <c r="C14" s="22">
        <f t="shared" ref="C14:C20" si="2">D14</f>
        <v>0</v>
      </c>
      <c r="D14" s="48">
        <v>0</v>
      </c>
      <c r="E14" s="22" t="s">
        <v>384</v>
      </c>
    </row>
    <row r="15" spans="1:5">
      <c r="A15" s="19" t="s">
        <v>364</v>
      </c>
      <c r="B15" s="8" t="s">
        <v>127</v>
      </c>
      <c r="C15" s="22">
        <f t="shared" si="2"/>
        <v>0</v>
      </c>
      <c r="D15" s="48">
        <v>0</v>
      </c>
      <c r="E15" s="22" t="s">
        <v>384</v>
      </c>
    </row>
    <row r="16" spans="1:5">
      <c r="A16" s="19" t="s">
        <v>365</v>
      </c>
      <c r="B16" s="8" t="s">
        <v>137</v>
      </c>
      <c r="C16" s="22">
        <f t="shared" si="2"/>
        <v>0</v>
      </c>
      <c r="D16" s="48">
        <v>0</v>
      </c>
      <c r="E16" s="22" t="s">
        <v>384</v>
      </c>
    </row>
    <row r="17" spans="1:5" ht="30">
      <c r="A17" s="20" t="s">
        <v>371</v>
      </c>
      <c r="B17" s="8" t="s">
        <v>200</v>
      </c>
      <c r="C17" s="22">
        <f t="shared" si="2"/>
        <v>0</v>
      </c>
      <c r="D17" s="48">
        <v>0</v>
      </c>
      <c r="E17" s="22" t="s">
        <v>384</v>
      </c>
    </row>
    <row r="18" spans="1:5">
      <c r="A18" s="19" t="s">
        <v>366</v>
      </c>
      <c r="B18" s="8" t="s">
        <v>203</v>
      </c>
      <c r="C18" s="22">
        <f t="shared" si="2"/>
        <v>0</v>
      </c>
      <c r="D18" s="48">
        <v>0</v>
      </c>
      <c r="E18" s="22" t="s">
        <v>384</v>
      </c>
    </row>
    <row r="19" spans="1:5">
      <c r="A19" s="19" t="s">
        <v>367</v>
      </c>
      <c r="B19" s="8" t="s">
        <v>208</v>
      </c>
      <c r="C19" s="22">
        <f t="shared" si="2"/>
        <v>0</v>
      </c>
      <c r="D19" s="48">
        <v>0</v>
      </c>
      <c r="E19" s="22" t="s">
        <v>384</v>
      </c>
    </row>
    <row r="20" spans="1:5">
      <c r="A20" s="19" t="s">
        <v>372</v>
      </c>
      <c r="B20" s="8" t="s">
        <v>373</v>
      </c>
      <c r="C20" s="22">
        <f t="shared" si="2"/>
        <v>0</v>
      </c>
      <c r="D20" s="48">
        <v>0</v>
      </c>
      <c r="E20" s="22" t="s">
        <v>384</v>
      </c>
    </row>
    <row r="21" spans="1:5">
      <c r="A21" s="19" t="s">
        <v>368</v>
      </c>
      <c r="B21" s="8" t="s">
        <v>374</v>
      </c>
      <c r="C21" s="22">
        <f>D21</f>
        <v>0</v>
      </c>
      <c r="D21" s="48">
        <v>0</v>
      </c>
      <c r="E21" s="22" t="s">
        <v>384</v>
      </c>
    </row>
    <row r="23" spans="1:5">
      <c r="A23" s="30" t="s">
        <v>375</v>
      </c>
      <c r="B23" s="30"/>
      <c r="C23" s="30"/>
      <c r="D23" s="30"/>
      <c r="E23" s="30"/>
    </row>
    <row r="24" spans="1:5">
      <c r="A24" s="31"/>
      <c r="B24" s="32"/>
      <c r="C24" s="76"/>
      <c r="D24" s="76"/>
      <c r="E24" s="76"/>
    </row>
    <row r="25" spans="1:5">
      <c r="A25" s="33" t="s">
        <v>376</v>
      </c>
      <c r="B25" s="32"/>
      <c r="C25" s="77" t="s">
        <v>377</v>
      </c>
      <c r="D25" s="77"/>
      <c r="E25" s="77"/>
    </row>
    <row r="26" spans="1:5">
      <c r="A26" s="30"/>
      <c r="B26" s="30"/>
      <c r="C26" s="30"/>
      <c r="D26" s="30"/>
      <c r="E26" s="30"/>
    </row>
    <row r="27" spans="1:5">
      <c r="A27" s="30"/>
      <c r="B27" s="30"/>
      <c r="C27" s="30" t="s">
        <v>378</v>
      </c>
      <c r="D27" s="75"/>
      <c r="E27" s="75"/>
    </row>
    <row r="28" spans="1:5">
      <c r="A28" s="30"/>
      <c r="B28" s="30"/>
      <c r="C28" s="30"/>
      <c r="D28" s="30"/>
      <c r="E28" s="30"/>
    </row>
    <row r="29" spans="1:5">
      <c r="A29" s="30" t="s">
        <v>380</v>
      </c>
      <c r="B29" s="30"/>
      <c r="C29" s="30"/>
      <c r="D29" s="30"/>
      <c r="E29" s="30"/>
    </row>
    <row r="30" spans="1:5">
      <c r="A30" s="31"/>
      <c r="B30" s="32"/>
      <c r="C30" s="76"/>
      <c r="D30" s="76"/>
      <c r="E30" s="76"/>
    </row>
    <row r="31" spans="1:5">
      <c r="A31" s="33" t="s">
        <v>376</v>
      </c>
      <c r="B31" s="32"/>
      <c r="C31" s="77" t="s">
        <v>377</v>
      </c>
      <c r="D31" s="77"/>
      <c r="E31" s="77"/>
    </row>
    <row r="32" spans="1:5">
      <c r="A32" s="30"/>
      <c r="B32" s="30"/>
      <c r="C32" s="30"/>
      <c r="D32" s="30"/>
      <c r="E32" s="30"/>
    </row>
    <row r="33" spans="1:5">
      <c r="A33" s="31"/>
      <c r="B33" s="30"/>
      <c r="C33" s="30" t="s">
        <v>378</v>
      </c>
      <c r="D33" s="75"/>
      <c r="E33" s="75"/>
    </row>
    <row r="34" spans="1:5">
      <c r="A34" s="34" t="s">
        <v>379</v>
      </c>
      <c r="B34" s="30"/>
      <c r="C34" s="30"/>
      <c r="D34" s="30"/>
      <c r="E34" s="30"/>
    </row>
  </sheetData>
  <mergeCells count="12">
    <mergeCell ref="A1:E1"/>
    <mergeCell ref="A3:E3"/>
    <mergeCell ref="A4:A5"/>
    <mergeCell ref="C4:C5"/>
    <mergeCell ref="D4:E4"/>
    <mergeCell ref="B4:B5"/>
    <mergeCell ref="D33:E33"/>
    <mergeCell ref="C24:E24"/>
    <mergeCell ref="C25:E25"/>
    <mergeCell ref="D27:E27"/>
    <mergeCell ref="C30:E30"/>
    <mergeCell ref="C31:E3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E15" sqref="E15"/>
    </sheetView>
  </sheetViews>
  <sheetFormatPr defaultRowHeight="15"/>
  <cols>
    <col min="1" max="1" width="40.140625" style="1" customWidth="1"/>
    <col min="2" max="2" width="7" style="1" bestFit="1" customWidth="1"/>
    <col min="3" max="3" width="10.85546875" style="36" customWidth="1"/>
    <col min="4" max="4" width="9.28515625" style="36" customWidth="1"/>
    <col min="5" max="5" width="10.85546875" style="36" customWidth="1"/>
    <col min="6" max="6" width="9.28515625" style="36" customWidth="1"/>
    <col min="7" max="7" width="10.5703125" style="36" customWidth="1"/>
    <col min="8" max="8" width="15.85546875" style="36" customWidth="1"/>
    <col min="9" max="10" width="10.7109375" style="36" customWidth="1"/>
    <col min="11" max="11" width="12.140625" style="36" customWidth="1"/>
    <col min="12" max="16384" width="9.140625" style="1"/>
  </cols>
  <sheetData>
    <row r="1" spans="1:11">
      <c r="A1" s="63" t="s">
        <v>385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>
      <c r="A2" s="59" t="s">
        <v>386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60" customHeight="1">
      <c r="A3" s="55" t="s">
        <v>387</v>
      </c>
      <c r="B3" s="72" t="s">
        <v>3</v>
      </c>
      <c r="C3" s="55" t="s">
        <v>388</v>
      </c>
      <c r="D3" s="55"/>
      <c r="E3" s="55"/>
      <c r="F3" s="55" t="s">
        <v>389</v>
      </c>
      <c r="G3" s="55"/>
      <c r="H3" s="55"/>
      <c r="I3" s="55"/>
      <c r="J3" s="55"/>
      <c r="K3" s="55"/>
    </row>
    <row r="4" spans="1:11" ht="30.75" customHeight="1">
      <c r="A4" s="55"/>
      <c r="B4" s="74"/>
      <c r="C4" s="71" t="s">
        <v>8</v>
      </c>
      <c r="D4" s="55" t="s">
        <v>9</v>
      </c>
      <c r="E4" s="55"/>
      <c r="F4" s="71" t="s">
        <v>8</v>
      </c>
      <c r="G4" s="55" t="s">
        <v>390</v>
      </c>
      <c r="H4" s="55"/>
      <c r="I4" s="55"/>
      <c r="J4" s="55"/>
      <c r="K4" s="55"/>
    </row>
    <row r="5" spans="1:11" ht="45">
      <c r="A5" s="55"/>
      <c r="B5" s="73"/>
      <c r="C5" s="71"/>
      <c r="D5" s="54" t="s">
        <v>6</v>
      </c>
      <c r="E5" s="54" t="s">
        <v>7</v>
      </c>
      <c r="F5" s="71"/>
      <c r="G5" s="52" t="s">
        <v>391</v>
      </c>
      <c r="H5" s="52" t="s">
        <v>392</v>
      </c>
      <c r="I5" s="52" t="s">
        <v>6</v>
      </c>
      <c r="J5" s="52" t="s">
        <v>7</v>
      </c>
      <c r="K5" s="52" t="s">
        <v>393</v>
      </c>
    </row>
    <row r="6" spans="1:11">
      <c r="A6" s="52">
        <v>1</v>
      </c>
      <c r="B6" s="52">
        <v>2</v>
      </c>
      <c r="C6" s="52">
        <v>3</v>
      </c>
      <c r="D6" s="52">
        <v>4</v>
      </c>
      <c r="E6" s="52">
        <v>5</v>
      </c>
      <c r="F6" s="52">
        <v>6</v>
      </c>
      <c r="G6" s="52">
        <v>7</v>
      </c>
      <c r="H6" s="52">
        <v>8</v>
      </c>
      <c r="I6" s="52">
        <v>9</v>
      </c>
      <c r="J6" s="52">
        <v>10</v>
      </c>
      <c r="K6" s="52">
        <v>11</v>
      </c>
    </row>
    <row r="7" spans="1:11" ht="30">
      <c r="A7" s="29" t="s">
        <v>394</v>
      </c>
      <c r="B7" s="8">
        <v>1</v>
      </c>
      <c r="C7" s="79">
        <f>D7+E7</f>
        <v>0</v>
      </c>
      <c r="D7" s="79"/>
      <c r="E7" s="79"/>
      <c r="F7" s="80" t="s">
        <v>124</v>
      </c>
      <c r="G7" s="80" t="s">
        <v>124</v>
      </c>
      <c r="H7" s="80" t="s">
        <v>124</v>
      </c>
      <c r="I7" s="80" t="s">
        <v>124</v>
      </c>
      <c r="J7" s="80" t="s">
        <v>124</v>
      </c>
      <c r="K7" s="80" t="s">
        <v>124</v>
      </c>
    </row>
    <row r="8" spans="1:11">
      <c r="A8" s="29" t="s">
        <v>395</v>
      </c>
      <c r="B8" s="8" t="s">
        <v>125</v>
      </c>
      <c r="C8" s="79">
        <f t="shared" ref="C8:C11" si="0">D8+E8</f>
        <v>0</v>
      </c>
      <c r="D8" s="79"/>
      <c r="E8" s="79"/>
      <c r="F8" s="80" t="s">
        <v>124</v>
      </c>
      <c r="G8" s="80" t="s">
        <v>124</v>
      </c>
      <c r="H8" s="80" t="s">
        <v>124</v>
      </c>
      <c r="I8" s="80" t="s">
        <v>124</v>
      </c>
      <c r="J8" s="80" t="s">
        <v>124</v>
      </c>
      <c r="K8" s="80" t="s">
        <v>124</v>
      </c>
    </row>
    <row r="9" spans="1:11" ht="45">
      <c r="A9" s="29" t="s">
        <v>396</v>
      </c>
      <c r="B9" s="8">
        <v>2</v>
      </c>
      <c r="C9" s="79">
        <f t="shared" si="0"/>
        <v>0</v>
      </c>
      <c r="D9" s="79"/>
      <c r="E9" s="79"/>
      <c r="F9" s="80" t="s">
        <v>124</v>
      </c>
      <c r="G9" s="80" t="s">
        <v>124</v>
      </c>
      <c r="H9" s="80" t="s">
        <v>124</v>
      </c>
      <c r="I9" s="80" t="s">
        <v>124</v>
      </c>
      <c r="J9" s="80" t="s">
        <v>124</v>
      </c>
      <c r="K9" s="80" t="s">
        <v>124</v>
      </c>
    </row>
    <row r="10" spans="1:11">
      <c r="A10" s="6" t="s">
        <v>397</v>
      </c>
      <c r="B10" s="8" t="s">
        <v>126</v>
      </c>
      <c r="C10" s="79"/>
      <c r="D10" s="79"/>
      <c r="E10" s="80" t="s">
        <v>124</v>
      </c>
      <c r="F10" s="80" t="s">
        <v>124</v>
      </c>
      <c r="G10" s="80" t="s">
        <v>124</v>
      </c>
      <c r="H10" s="80" t="s">
        <v>124</v>
      </c>
      <c r="I10" s="80" t="s">
        <v>124</v>
      </c>
      <c r="J10" s="80" t="s">
        <v>124</v>
      </c>
      <c r="K10" s="80" t="s">
        <v>124</v>
      </c>
    </row>
    <row r="11" spans="1:11">
      <c r="A11" s="6" t="s">
        <v>398</v>
      </c>
      <c r="B11" s="8" t="s">
        <v>127</v>
      </c>
      <c r="C11" s="79">
        <f t="shared" si="0"/>
        <v>0</v>
      </c>
      <c r="D11" s="79"/>
      <c r="E11" s="79"/>
      <c r="F11" s="79">
        <f>SUM(G11:K11)</f>
        <v>0</v>
      </c>
      <c r="G11" s="79"/>
      <c r="H11" s="79"/>
      <c r="I11" s="79"/>
      <c r="J11" s="79"/>
      <c r="K11" s="79"/>
    </row>
    <row r="12" spans="1:11" ht="30">
      <c r="A12" s="29" t="s">
        <v>394</v>
      </c>
      <c r="B12" s="8">
        <v>3</v>
      </c>
      <c r="C12" s="80" t="s">
        <v>124</v>
      </c>
      <c r="D12" s="80" t="s">
        <v>124</v>
      </c>
      <c r="E12" s="80" t="s">
        <v>124</v>
      </c>
      <c r="F12" s="79">
        <f t="shared" ref="F12:F28" si="1">SUM(G12:K12)</f>
        <v>0</v>
      </c>
      <c r="G12" s="79"/>
      <c r="H12" s="79"/>
      <c r="I12" s="79"/>
      <c r="J12" s="79"/>
      <c r="K12" s="79"/>
    </row>
    <row r="13" spans="1:11" ht="30">
      <c r="A13" s="29" t="s">
        <v>399</v>
      </c>
      <c r="B13" s="8" t="s">
        <v>19</v>
      </c>
      <c r="C13" s="80" t="s">
        <v>124</v>
      </c>
      <c r="D13" s="80" t="s">
        <v>124</v>
      </c>
      <c r="E13" s="80" t="s">
        <v>124</v>
      </c>
      <c r="F13" s="79">
        <f t="shared" si="1"/>
        <v>0</v>
      </c>
      <c r="G13" s="79"/>
      <c r="H13" s="79"/>
      <c r="I13" s="79"/>
      <c r="J13" s="79"/>
      <c r="K13" s="79"/>
    </row>
    <row r="14" spans="1:11">
      <c r="A14" s="29" t="s">
        <v>400</v>
      </c>
      <c r="B14" s="8" t="s">
        <v>20</v>
      </c>
      <c r="C14" s="80" t="s">
        <v>124</v>
      </c>
      <c r="D14" s="80" t="s">
        <v>124</v>
      </c>
      <c r="E14" s="80" t="s">
        <v>124</v>
      </c>
      <c r="F14" s="79">
        <f t="shared" si="1"/>
        <v>0</v>
      </c>
      <c r="G14" s="79"/>
      <c r="H14" s="79"/>
      <c r="I14" s="79"/>
      <c r="J14" s="79"/>
      <c r="K14" s="79"/>
    </row>
    <row r="15" spans="1:11" ht="30">
      <c r="A15" s="29" t="s">
        <v>401</v>
      </c>
      <c r="B15" s="8" t="s">
        <v>22</v>
      </c>
      <c r="C15" s="80" t="s">
        <v>124</v>
      </c>
      <c r="D15" s="80" t="s">
        <v>124</v>
      </c>
      <c r="E15" s="80" t="s">
        <v>124</v>
      </c>
      <c r="F15" s="79">
        <f t="shared" si="1"/>
        <v>0</v>
      </c>
      <c r="G15" s="79">
        <f t="shared" ref="G15:K15" si="2">SUM(G16:G18)</f>
        <v>0</v>
      </c>
      <c r="H15" s="79">
        <f t="shared" si="2"/>
        <v>0</v>
      </c>
      <c r="I15" s="79">
        <f t="shared" si="2"/>
        <v>0</v>
      </c>
      <c r="J15" s="79">
        <f t="shared" si="2"/>
        <v>0</v>
      </c>
      <c r="K15" s="79">
        <f t="shared" si="2"/>
        <v>0</v>
      </c>
    </row>
    <row r="16" spans="1:11">
      <c r="A16" s="29" t="s">
        <v>402</v>
      </c>
      <c r="B16" s="8" t="s">
        <v>128</v>
      </c>
      <c r="C16" s="80" t="s">
        <v>124</v>
      </c>
      <c r="D16" s="80" t="s">
        <v>124</v>
      </c>
      <c r="E16" s="80" t="s">
        <v>124</v>
      </c>
      <c r="F16" s="79">
        <f t="shared" si="1"/>
        <v>0</v>
      </c>
      <c r="G16" s="79"/>
      <c r="H16" s="79"/>
      <c r="I16" s="79"/>
      <c r="J16" s="79"/>
      <c r="K16" s="79"/>
    </row>
    <row r="17" spans="1:11">
      <c r="A17" s="29" t="s">
        <v>403</v>
      </c>
      <c r="B17" s="8" t="s">
        <v>404</v>
      </c>
      <c r="C17" s="80" t="s">
        <v>124</v>
      </c>
      <c r="D17" s="80" t="s">
        <v>124</v>
      </c>
      <c r="E17" s="80" t="s">
        <v>124</v>
      </c>
      <c r="F17" s="79">
        <f t="shared" si="1"/>
        <v>0</v>
      </c>
      <c r="G17" s="79"/>
      <c r="H17" s="79"/>
      <c r="I17" s="79"/>
      <c r="J17" s="79"/>
      <c r="K17" s="79"/>
    </row>
    <row r="18" spans="1:11">
      <c r="A18" s="29" t="s">
        <v>405</v>
      </c>
      <c r="B18" s="8" t="s">
        <v>406</v>
      </c>
      <c r="C18" s="80" t="s">
        <v>124</v>
      </c>
      <c r="D18" s="80" t="s">
        <v>124</v>
      </c>
      <c r="E18" s="80" t="s">
        <v>124</v>
      </c>
      <c r="F18" s="79">
        <f t="shared" si="1"/>
        <v>0</v>
      </c>
      <c r="G18" s="79"/>
      <c r="H18" s="79"/>
      <c r="I18" s="79"/>
      <c r="J18" s="79"/>
      <c r="K18" s="79"/>
    </row>
    <row r="19" spans="1:11" ht="45">
      <c r="A19" s="29" t="s">
        <v>407</v>
      </c>
      <c r="B19" s="8">
        <v>4</v>
      </c>
      <c r="C19" s="80" t="s">
        <v>124</v>
      </c>
      <c r="D19" s="80" t="s">
        <v>124</v>
      </c>
      <c r="E19" s="80" t="s">
        <v>124</v>
      </c>
      <c r="F19" s="79">
        <f t="shared" si="1"/>
        <v>0</v>
      </c>
      <c r="G19" s="79"/>
      <c r="H19" s="79"/>
      <c r="I19" s="79"/>
      <c r="J19" s="79"/>
      <c r="K19" s="79"/>
    </row>
    <row r="20" spans="1:11" ht="30">
      <c r="A20" s="29" t="s">
        <v>408</v>
      </c>
      <c r="B20" s="8" t="s">
        <v>73</v>
      </c>
      <c r="C20" s="80" t="s">
        <v>124</v>
      </c>
      <c r="D20" s="80" t="s">
        <v>124</v>
      </c>
      <c r="E20" s="80" t="s">
        <v>124</v>
      </c>
      <c r="F20" s="79">
        <f t="shared" si="1"/>
        <v>0</v>
      </c>
      <c r="G20" s="79"/>
      <c r="H20" s="79"/>
      <c r="I20" s="79"/>
      <c r="J20" s="79"/>
      <c r="K20" s="79"/>
    </row>
    <row r="21" spans="1:11">
      <c r="A21" s="29" t="s">
        <v>409</v>
      </c>
      <c r="B21" s="8" t="s">
        <v>129</v>
      </c>
      <c r="C21" s="80" t="s">
        <v>124</v>
      </c>
      <c r="D21" s="80" t="s">
        <v>124</v>
      </c>
      <c r="E21" s="80" t="s">
        <v>124</v>
      </c>
      <c r="F21" s="79">
        <f t="shared" si="1"/>
        <v>0</v>
      </c>
      <c r="G21" s="79"/>
      <c r="H21" s="79"/>
      <c r="I21" s="79"/>
      <c r="J21" s="79"/>
      <c r="K21" s="79"/>
    </row>
    <row r="22" spans="1:11" ht="30">
      <c r="A22" s="29" t="s">
        <v>410</v>
      </c>
      <c r="B22" s="8" t="s">
        <v>130</v>
      </c>
      <c r="C22" s="80" t="s">
        <v>124</v>
      </c>
      <c r="D22" s="80" t="s">
        <v>124</v>
      </c>
      <c r="E22" s="80" t="s">
        <v>124</v>
      </c>
      <c r="F22" s="79">
        <f t="shared" si="1"/>
        <v>0</v>
      </c>
      <c r="G22" s="79"/>
      <c r="H22" s="79"/>
      <c r="I22" s="79"/>
      <c r="J22" s="79"/>
      <c r="K22" s="79"/>
    </row>
    <row r="23" spans="1:11" ht="30">
      <c r="A23" s="29" t="s">
        <v>411</v>
      </c>
      <c r="B23" s="8" t="s">
        <v>77</v>
      </c>
      <c r="C23" s="80" t="s">
        <v>124</v>
      </c>
      <c r="D23" s="80" t="s">
        <v>124</v>
      </c>
      <c r="E23" s="80" t="s">
        <v>124</v>
      </c>
      <c r="F23" s="79">
        <f t="shared" si="1"/>
        <v>0</v>
      </c>
      <c r="G23" s="79"/>
      <c r="H23" s="79"/>
      <c r="I23" s="79"/>
      <c r="J23" s="79"/>
      <c r="K23" s="79"/>
    </row>
    <row r="24" spans="1:11">
      <c r="A24" s="29" t="s">
        <v>409</v>
      </c>
      <c r="B24" s="8" t="s">
        <v>131</v>
      </c>
      <c r="C24" s="80" t="s">
        <v>124</v>
      </c>
      <c r="D24" s="80" t="s">
        <v>124</v>
      </c>
      <c r="E24" s="80" t="s">
        <v>124</v>
      </c>
      <c r="F24" s="79">
        <f t="shared" si="1"/>
        <v>0</v>
      </c>
      <c r="G24" s="79"/>
      <c r="H24" s="79"/>
      <c r="I24" s="79"/>
      <c r="J24" s="79"/>
      <c r="K24" s="79"/>
    </row>
    <row r="25" spans="1:11" ht="30">
      <c r="A25" s="29" t="s">
        <v>410</v>
      </c>
      <c r="B25" s="8" t="s">
        <v>412</v>
      </c>
      <c r="C25" s="80" t="s">
        <v>124</v>
      </c>
      <c r="D25" s="80" t="s">
        <v>124</v>
      </c>
      <c r="E25" s="80" t="s">
        <v>124</v>
      </c>
      <c r="F25" s="79">
        <f t="shared" si="1"/>
        <v>0</v>
      </c>
      <c r="G25" s="79"/>
      <c r="H25" s="79"/>
      <c r="I25" s="79"/>
      <c r="J25" s="79"/>
      <c r="K25" s="79"/>
    </row>
    <row r="26" spans="1:11" ht="30">
      <c r="A26" s="29" t="s">
        <v>413</v>
      </c>
      <c r="B26" s="8" t="s">
        <v>79</v>
      </c>
      <c r="C26" s="80" t="s">
        <v>124</v>
      </c>
      <c r="D26" s="80" t="s">
        <v>124</v>
      </c>
      <c r="E26" s="80" t="s">
        <v>124</v>
      </c>
      <c r="F26" s="79">
        <f t="shared" si="1"/>
        <v>0</v>
      </c>
      <c r="G26" s="79"/>
      <c r="H26" s="79"/>
      <c r="I26" s="79"/>
      <c r="J26" s="79"/>
      <c r="K26" s="79"/>
    </row>
    <row r="27" spans="1:11">
      <c r="A27" s="29" t="s">
        <v>409</v>
      </c>
      <c r="B27" s="8" t="s">
        <v>132</v>
      </c>
      <c r="C27" s="80" t="s">
        <v>124</v>
      </c>
      <c r="D27" s="80" t="s">
        <v>124</v>
      </c>
      <c r="E27" s="80" t="s">
        <v>124</v>
      </c>
      <c r="F27" s="79">
        <f t="shared" si="1"/>
        <v>0</v>
      </c>
      <c r="G27" s="79"/>
      <c r="H27" s="79"/>
      <c r="I27" s="79"/>
      <c r="J27" s="79"/>
      <c r="K27" s="79"/>
    </row>
    <row r="28" spans="1:11" ht="30">
      <c r="A28" s="29" t="s">
        <v>410</v>
      </c>
      <c r="B28" s="8" t="s">
        <v>414</v>
      </c>
      <c r="C28" s="80" t="s">
        <v>124</v>
      </c>
      <c r="D28" s="80" t="s">
        <v>124</v>
      </c>
      <c r="E28" s="80" t="s">
        <v>124</v>
      </c>
      <c r="F28" s="79">
        <f t="shared" si="1"/>
        <v>0</v>
      </c>
      <c r="G28" s="79"/>
      <c r="H28" s="79"/>
      <c r="I28" s="79"/>
      <c r="J28" s="79"/>
      <c r="K28" s="79"/>
    </row>
  </sheetData>
  <mergeCells count="10">
    <mergeCell ref="A1:K1"/>
    <mergeCell ref="A2:K2"/>
    <mergeCell ref="A3:A5"/>
    <mergeCell ref="B3:B5"/>
    <mergeCell ref="C3:E3"/>
    <mergeCell ref="F3:K3"/>
    <mergeCell ref="C4:C5"/>
    <mergeCell ref="D4:E4"/>
    <mergeCell ref="F4:F5"/>
    <mergeCell ref="G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sqref="A1:XFD1048576"/>
    </sheetView>
  </sheetViews>
  <sheetFormatPr defaultRowHeight="15"/>
  <cols>
    <col min="1" max="1" width="38" style="1" customWidth="1"/>
    <col min="2" max="2" width="10.140625" style="1" bestFit="1" customWidth="1"/>
    <col min="3" max="6" width="9.28515625" style="36" bestFit="1" customWidth="1"/>
    <col min="7" max="7" width="10.5703125" style="36" customWidth="1"/>
    <col min="8" max="8" width="15.85546875" style="36" customWidth="1"/>
    <col min="9" max="10" width="9.28515625" style="36" bestFit="1" customWidth="1"/>
    <col min="11" max="11" width="12.28515625" style="36" customWidth="1"/>
    <col min="12" max="16384" width="9.140625" style="1"/>
  </cols>
  <sheetData>
    <row r="1" spans="1:11">
      <c r="A1" s="63" t="s">
        <v>415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>
      <c r="A2" s="59" t="s">
        <v>416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56.25" customHeight="1">
      <c r="A3" s="83" t="s">
        <v>2</v>
      </c>
      <c r="B3" s="71" t="s">
        <v>3</v>
      </c>
      <c r="C3" s="55" t="s">
        <v>388</v>
      </c>
      <c r="D3" s="55"/>
      <c r="E3" s="55"/>
      <c r="F3" s="55" t="s">
        <v>389</v>
      </c>
      <c r="G3" s="55"/>
      <c r="H3" s="55"/>
      <c r="I3" s="55"/>
      <c r="J3" s="55"/>
      <c r="K3" s="55"/>
    </row>
    <row r="4" spans="1:11" ht="37.5" customHeight="1">
      <c r="A4" s="83"/>
      <c r="B4" s="71"/>
      <c r="C4" s="71" t="s">
        <v>8</v>
      </c>
      <c r="D4" s="55" t="s">
        <v>9</v>
      </c>
      <c r="E4" s="55"/>
      <c r="F4" s="81" t="s">
        <v>8</v>
      </c>
      <c r="G4" s="55" t="s">
        <v>390</v>
      </c>
      <c r="H4" s="55"/>
      <c r="I4" s="55"/>
      <c r="J4" s="55"/>
      <c r="K4" s="55"/>
    </row>
    <row r="5" spans="1:11" ht="60">
      <c r="A5" s="83"/>
      <c r="B5" s="71"/>
      <c r="C5" s="71"/>
      <c r="D5" s="54" t="s">
        <v>6</v>
      </c>
      <c r="E5" s="54" t="s">
        <v>7</v>
      </c>
      <c r="F5" s="82"/>
      <c r="G5" s="52" t="s">
        <v>391</v>
      </c>
      <c r="H5" s="52" t="s">
        <v>417</v>
      </c>
      <c r="I5" s="52" t="s">
        <v>6</v>
      </c>
      <c r="J5" s="52" t="s">
        <v>7</v>
      </c>
      <c r="K5" s="52" t="s">
        <v>393</v>
      </c>
    </row>
    <row r="6" spans="1:11">
      <c r="A6" s="54">
        <v>1</v>
      </c>
      <c r="B6" s="54">
        <v>2</v>
      </c>
      <c r="C6" s="54">
        <v>3</v>
      </c>
      <c r="D6" s="54">
        <v>4</v>
      </c>
      <c r="E6" s="54">
        <v>5</v>
      </c>
      <c r="F6" s="54">
        <v>6</v>
      </c>
      <c r="G6" s="54">
        <v>7</v>
      </c>
      <c r="H6" s="54">
        <v>8</v>
      </c>
      <c r="I6" s="54">
        <v>9</v>
      </c>
      <c r="J6" s="54">
        <v>10</v>
      </c>
      <c r="K6" s="54">
        <v>11</v>
      </c>
    </row>
    <row r="7" spans="1:11" ht="45">
      <c r="A7" s="29" t="s">
        <v>418</v>
      </c>
      <c r="B7" s="54">
        <v>1</v>
      </c>
      <c r="C7" s="54">
        <f>C8+C9+C10+C11+C12+C14+C21+C27+C31+C32+C33+C35</f>
        <v>0</v>
      </c>
      <c r="D7" s="54">
        <f t="shared" ref="D7:K7" si="0">D8+D9+D10+D11+D12+D14+D21+D27+D31+D32+D33+D35</f>
        <v>0</v>
      </c>
      <c r="E7" s="54">
        <f t="shared" si="0"/>
        <v>0</v>
      </c>
      <c r="F7" s="54">
        <f t="shared" si="0"/>
        <v>0</v>
      </c>
      <c r="G7" s="54">
        <f t="shared" si="0"/>
        <v>0</v>
      </c>
      <c r="H7" s="54">
        <f t="shared" si="0"/>
        <v>0</v>
      </c>
      <c r="I7" s="54">
        <f t="shared" si="0"/>
        <v>0</v>
      </c>
      <c r="J7" s="54">
        <f t="shared" si="0"/>
        <v>0</v>
      </c>
      <c r="K7" s="54">
        <f t="shared" si="0"/>
        <v>0</v>
      </c>
    </row>
    <row r="8" spans="1:11" ht="30">
      <c r="A8" s="29" t="s">
        <v>419</v>
      </c>
      <c r="B8" s="8" t="s">
        <v>125</v>
      </c>
      <c r="C8" s="54">
        <f t="shared" ref="C8:C35" si="1">D8+E8</f>
        <v>0</v>
      </c>
      <c r="D8" s="54"/>
      <c r="E8" s="54"/>
      <c r="F8" s="54">
        <f t="shared" ref="F8:F35" si="2">G8+H8+I8+J8+K8</f>
        <v>0</v>
      </c>
      <c r="G8" s="54"/>
      <c r="H8" s="54"/>
      <c r="I8" s="54"/>
      <c r="J8" s="54"/>
      <c r="K8" s="54"/>
    </row>
    <row r="9" spans="1:11">
      <c r="A9" s="29" t="s">
        <v>420</v>
      </c>
      <c r="B9" s="8" t="s">
        <v>133</v>
      </c>
      <c r="C9" s="54">
        <f t="shared" si="1"/>
        <v>0</v>
      </c>
      <c r="D9" s="54"/>
      <c r="E9" s="54"/>
      <c r="F9" s="54">
        <f t="shared" si="2"/>
        <v>0</v>
      </c>
      <c r="G9" s="54"/>
      <c r="H9" s="54"/>
      <c r="I9" s="54"/>
      <c r="J9" s="54"/>
      <c r="K9" s="54"/>
    </row>
    <row r="10" spans="1:11" ht="30">
      <c r="A10" s="29" t="s">
        <v>421</v>
      </c>
      <c r="B10" s="8" t="s">
        <v>134</v>
      </c>
      <c r="C10" s="54">
        <f t="shared" si="1"/>
        <v>0</v>
      </c>
      <c r="D10" s="54"/>
      <c r="E10" s="54"/>
      <c r="F10" s="54">
        <f t="shared" si="2"/>
        <v>0</v>
      </c>
      <c r="G10" s="54"/>
      <c r="H10" s="54"/>
      <c r="I10" s="54"/>
      <c r="J10" s="54"/>
      <c r="K10" s="54"/>
    </row>
    <row r="11" spans="1:11">
      <c r="A11" s="29" t="s">
        <v>422</v>
      </c>
      <c r="B11" s="8" t="s">
        <v>135</v>
      </c>
      <c r="C11" s="54">
        <f t="shared" si="1"/>
        <v>0</v>
      </c>
      <c r="D11" s="54"/>
      <c r="E11" s="54"/>
      <c r="F11" s="54">
        <f t="shared" si="2"/>
        <v>0</v>
      </c>
      <c r="G11" s="54"/>
      <c r="H11" s="54"/>
      <c r="I11" s="54"/>
      <c r="J11" s="54"/>
      <c r="K11" s="54"/>
    </row>
    <row r="12" spans="1:11" ht="45">
      <c r="A12" s="29" t="s">
        <v>423</v>
      </c>
      <c r="B12" s="8" t="s">
        <v>136</v>
      </c>
      <c r="C12" s="54">
        <f t="shared" si="1"/>
        <v>0</v>
      </c>
      <c r="D12" s="54"/>
      <c r="E12" s="54"/>
      <c r="F12" s="54">
        <f t="shared" si="2"/>
        <v>0</v>
      </c>
      <c r="G12" s="54"/>
      <c r="H12" s="54"/>
      <c r="I12" s="54"/>
      <c r="J12" s="54"/>
      <c r="K12" s="54"/>
    </row>
    <row r="13" spans="1:11" ht="45">
      <c r="A13" s="29" t="s">
        <v>424</v>
      </c>
      <c r="B13" s="8" t="s">
        <v>425</v>
      </c>
      <c r="C13" s="54">
        <f t="shared" si="1"/>
        <v>0</v>
      </c>
      <c r="D13" s="54"/>
      <c r="E13" s="54"/>
      <c r="F13" s="54">
        <f t="shared" si="2"/>
        <v>0</v>
      </c>
      <c r="G13" s="54"/>
      <c r="H13" s="54"/>
      <c r="I13" s="54"/>
      <c r="J13" s="54"/>
      <c r="K13" s="54"/>
    </row>
    <row r="14" spans="1:11" ht="30">
      <c r="A14" s="29" t="s">
        <v>426</v>
      </c>
      <c r="B14" s="8" t="s">
        <v>427</v>
      </c>
      <c r="C14" s="54">
        <f t="shared" si="1"/>
        <v>0</v>
      </c>
      <c r="D14" s="54"/>
      <c r="E14" s="54"/>
      <c r="F14" s="54">
        <f t="shared" si="2"/>
        <v>0</v>
      </c>
      <c r="G14" s="54"/>
      <c r="H14" s="54"/>
      <c r="I14" s="54"/>
      <c r="J14" s="54"/>
      <c r="K14" s="54"/>
    </row>
    <row r="15" spans="1:11" ht="30">
      <c r="A15" s="29" t="s">
        <v>428</v>
      </c>
      <c r="B15" s="8" t="s">
        <v>429</v>
      </c>
      <c r="C15" s="54">
        <f t="shared" si="1"/>
        <v>0</v>
      </c>
      <c r="D15" s="54"/>
      <c r="E15" s="54"/>
      <c r="F15" s="54">
        <f t="shared" si="2"/>
        <v>0</v>
      </c>
      <c r="G15" s="54"/>
      <c r="H15" s="54"/>
      <c r="I15" s="54"/>
      <c r="J15" s="54"/>
      <c r="K15" s="54"/>
    </row>
    <row r="16" spans="1:11" ht="60">
      <c r="A16" s="29" t="s">
        <v>430</v>
      </c>
      <c r="B16" s="8" t="s">
        <v>431</v>
      </c>
      <c r="C16" s="54">
        <f t="shared" si="1"/>
        <v>0</v>
      </c>
      <c r="D16" s="54"/>
      <c r="E16" s="54"/>
      <c r="F16" s="54">
        <f t="shared" si="2"/>
        <v>0</v>
      </c>
      <c r="G16" s="54"/>
      <c r="H16" s="54"/>
      <c r="I16" s="54"/>
      <c r="J16" s="54"/>
      <c r="K16" s="54"/>
    </row>
    <row r="17" spans="1:11" ht="30">
      <c r="A17" s="29" t="s">
        <v>432</v>
      </c>
      <c r="B17" s="8" t="s">
        <v>433</v>
      </c>
      <c r="C17" s="54">
        <f t="shared" si="1"/>
        <v>0</v>
      </c>
      <c r="D17" s="54"/>
      <c r="E17" s="54"/>
      <c r="F17" s="54">
        <f t="shared" si="2"/>
        <v>0</v>
      </c>
      <c r="G17" s="54"/>
      <c r="H17" s="54"/>
      <c r="I17" s="54"/>
      <c r="J17" s="54"/>
      <c r="K17" s="54"/>
    </row>
    <row r="18" spans="1:11" ht="45">
      <c r="A18" s="29" t="s">
        <v>434</v>
      </c>
      <c r="B18" s="8" t="s">
        <v>435</v>
      </c>
      <c r="C18" s="54">
        <f t="shared" si="1"/>
        <v>0</v>
      </c>
      <c r="D18" s="54"/>
      <c r="E18" s="54"/>
      <c r="F18" s="54">
        <f t="shared" si="2"/>
        <v>0</v>
      </c>
      <c r="G18" s="54"/>
      <c r="H18" s="54"/>
      <c r="I18" s="54"/>
      <c r="J18" s="54"/>
      <c r="K18" s="54"/>
    </row>
    <row r="19" spans="1:11" ht="30">
      <c r="A19" s="29" t="s">
        <v>39</v>
      </c>
      <c r="B19" s="8" t="s">
        <v>436</v>
      </c>
      <c r="C19" s="54">
        <f t="shared" si="1"/>
        <v>0</v>
      </c>
      <c r="D19" s="54"/>
      <c r="E19" s="54"/>
      <c r="F19" s="54">
        <f t="shared" si="2"/>
        <v>0</v>
      </c>
      <c r="G19" s="54"/>
      <c r="H19" s="54"/>
      <c r="I19" s="54"/>
      <c r="J19" s="54"/>
      <c r="K19" s="54"/>
    </row>
    <row r="20" spans="1:11" ht="45">
      <c r="A20" s="29" t="s">
        <v>437</v>
      </c>
      <c r="B20" s="8" t="s">
        <v>438</v>
      </c>
      <c r="C20" s="54">
        <f t="shared" si="1"/>
        <v>0</v>
      </c>
      <c r="D20" s="54"/>
      <c r="E20" s="54"/>
      <c r="F20" s="54">
        <f t="shared" si="2"/>
        <v>0</v>
      </c>
      <c r="G20" s="54"/>
      <c r="H20" s="54"/>
      <c r="I20" s="54"/>
      <c r="J20" s="54"/>
      <c r="K20" s="54"/>
    </row>
    <row r="21" spans="1:11" ht="45">
      <c r="A21" s="29" t="s">
        <v>439</v>
      </c>
      <c r="B21" s="8" t="s">
        <v>440</v>
      </c>
      <c r="C21" s="54">
        <f t="shared" si="1"/>
        <v>0</v>
      </c>
      <c r="D21" s="54"/>
      <c r="E21" s="54"/>
      <c r="F21" s="54">
        <f t="shared" si="2"/>
        <v>0</v>
      </c>
      <c r="G21" s="54"/>
      <c r="H21" s="54"/>
      <c r="I21" s="54"/>
      <c r="J21" s="54"/>
      <c r="K21" s="54"/>
    </row>
    <row r="22" spans="1:11" ht="30">
      <c r="A22" s="29" t="s">
        <v>441</v>
      </c>
      <c r="B22" s="8" t="s">
        <v>442</v>
      </c>
      <c r="C22" s="54">
        <f t="shared" si="1"/>
        <v>0</v>
      </c>
      <c r="D22" s="54"/>
      <c r="E22" s="54"/>
      <c r="F22" s="54">
        <f t="shared" si="2"/>
        <v>0</v>
      </c>
      <c r="G22" s="54"/>
      <c r="H22" s="54"/>
      <c r="I22" s="54"/>
      <c r="J22" s="54"/>
      <c r="K22" s="54"/>
    </row>
    <row r="23" spans="1:11" ht="45">
      <c r="A23" s="29" t="s">
        <v>443</v>
      </c>
      <c r="B23" s="8" t="s">
        <v>444</v>
      </c>
      <c r="C23" s="54">
        <f t="shared" si="1"/>
        <v>0</v>
      </c>
      <c r="D23" s="54"/>
      <c r="E23" s="54"/>
      <c r="F23" s="54">
        <f t="shared" si="2"/>
        <v>0</v>
      </c>
      <c r="G23" s="54"/>
      <c r="H23" s="54"/>
      <c r="I23" s="54"/>
      <c r="J23" s="54"/>
      <c r="K23" s="54"/>
    </row>
    <row r="24" spans="1:11" ht="30">
      <c r="A24" s="29" t="s">
        <v>441</v>
      </c>
      <c r="B24" s="8" t="s">
        <v>445</v>
      </c>
      <c r="C24" s="54">
        <f t="shared" si="1"/>
        <v>0</v>
      </c>
      <c r="D24" s="54"/>
      <c r="E24" s="54"/>
      <c r="F24" s="54">
        <f t="shared" si="2"/>
        <v>0</v>
      </c>
      <c r="G24" s="54"/>
      <c r="H24" s="54"/>
      <c r="I24" s="54"/>
      <c r="J24" s="54"/>
      <c r="K24" s="54"/>
    </row>
    <row r="25" spans="1:11" ht="60">
      <c r="A25" s="29" t="s">
        <v>446</v>
      </c>
      <c r="B25" s="8" t="s">
        <v>447</v>
      </c>
      <c r="C25" s="54">
        <f t="shared" si="1"/>
        <v>0</v>
      </c>
      <c r="D25" s="54"/>
      <c r="E25" s="54"/>
      <c r="F25" s="54">
        <f t="shared" si="2"/>
        <v>0</v>
      </c>
      <c r="G25" s="54"/>
      <c r="H25" s="54"/>
      <c r="I25" s="54"/>
      <c r="J25" s="54"/>
      <c r="K25" s="54"/>
    </row>
    <row r="26" spans="1:11" ht="30">
      <c r="A26" s="29" t="s">
        <v>441</v>
      </c>
      <c r="B26" s="8" t="s">
        <v>448</v>
      </c>
      <c r="C26" s="54">
        <f t="shared" si="1"/>
        <v>0</v>
      </c>
      <c r="D26" s="54"/>
      <c r="E26" s="54"/>
      <c r="F26" s="54">
        <f t="shared" si="2"/>
        <v>0</v>
      </c>
      <c r="G26" s="54"/>
      <c r="H26" s="54"/>
      <c r="I26" s="54"/>
      <c r="J26" s="54"/>
      <c r="K26" s="54"/>
    </row>
    <row r="27" spans="1:11" ht="30">
      <c r="A27" s="29" t="s">
        <v>449</v>
      </c>
      <c r="B27" s="8" t="s">
        <v>450</v>
      </c>
      <c r="C27" s="54">
        <f t="shared" si="1"/>
        <v>0</v>
      </c>
      <c r="D27" s="54"/>
      <c r="E27" s="54"/>
      <c r="F27" s="54">
        <f t="shared" si="2"/>
        <v>0</v>
      </c>
      <c r="G27" s="54"/>
      <c r="H27" s="54"/>
      <c r="I27" s="54"/>
      <c r="J27" s="54"/>
      <c r="K27" s="54"/>
    </row>
    <row r="28" spans="1:11" ht="45">
      <c r="A28" s="29" t="s">
        <v>451</v>
      </c>
      <c r="B28" s="8" t="s">
        <v>452</v>
      </c>
      <c r="C28" s="54">
        <f t="shared" si="1"/>
        <v>0</v>
      </c>
      <c r="D28" s="54"/>
      <c r="E28" s="54"/>
      <c r="F28" s="54">
        <f t="shared" si="2"/>
        <v>0</v>
      </c>
      <c r="G28" s="54"/>
      <c r="H28" s="54"/>
      <c r="I28" s="54"/>
      <c r="J28" s="54"/>
      <c r="K28" s="54"/>
    </row>
    <row r="29" spans="1:11" ht="60">
      <c r="A29" s="29" t="s">
        <v>453</v>
      </c>
      <c r="B29" s="8" t="s">
        <v>454</v>
      </c>
      <c r="C29" s="54">
        <f t="shared" si="1"/>
        <v>0</v>
      </c>
      <c r="D29" s="54"/>
      <c r="E29" s="54"/>
      <c r="F29" s="54">
        <f t="shared" si="2"/>
        <v>0</v>
      </c>
      <c r="G29" s="54"/>
      <c r="H29" s="54"/>
      <c r="I29" s="54"/>
      <c r="J29" s="54"/>
      <c r="K29" s="54"/>
    </row>
    <row r="30" spans="1:11" ht="45">
      <c r="A30" s="29" t="s">
        <v>455</v>
      </c>
      <c r="B30" s="8" t="s">
        <v>456</v>
      </c>
      <c r="C30" s="54">
        <f t="shared" si="1"/>
        <v>0</v>
      </c>
      <c r="D30" s="54"/>
      <c r="E30" s="54"/>
      <c r="F30" s="54">
        <f t="shared" si="2"/>
        <v>0</v>
      </c>
      <c r="G30" s="54"/>
      <c r="H30" s="54"/>
      <c r="I30" s="54"/>
      <c r="J30" s="54"/>
      <c r="K30" s="54"/>
    </row>
    <row r="31" spans="1:11" ht="45">
      <c r="A31" s="29" t="s">
        <v>457</v>
      </c>
      <c r="B31" s="8" t="s">
        <v>458</v>
      </c>
      <c r="C31" s="54">
        <f t="shared" si="1"/>
        <v>0</v>
      </c>
      <c r="D31" s="54"/>
      <c r="E31" s="54"/>
      <c r="F31" s="54">
        <f t="shared" si="2"/>
        <v>0</v>
      </c>
      <c r="G31" s="54"/>
      <c r="H31" s="54"/>
      <c r="I31" s="54"/>
      <c r="J31" s="54"/>
      <c r="K31" s="54"/>
    </row>
    <row r="32" spans="1:11" ht="30">
      <c r="A32" s="29" t="s">
        <v>459</v>
      </c>
      <c r="B32" s="8" t="s">
        <v>460</v>
      </c>
      <c r="C32" s="54">
        <f t="shared" si="1"/>
        <v>0</v>
      </c>
      <c r="D32" s="54"/>
      <c r="E32" s="54"/>
      <c r="F32" s="54">
        <f t="shared" si="2"/>
        <v>0</v>
      </c>
      <c r="G32" s="54"/>
      <c r="H32" s="54"/>
      <c r="I32" s="54"/>
      <c r="J32" s="54"/>
      <c r="K32" s="54"/>
    </row>
    <row r="33" spans="1:11" ht="60">
      <c r="A33" s="29" t="s">
        <v>461</v>
      </c>
      <c r="B33" s="8" t="s">
        <v>462</v>
      </c>
      <c r="C33" s="54">
        <f t="shared" si="1"/>
        <v>0</v>
      </c>
      <c r="D33" s="54"/>
      <c r="E33" s="54"/>
      <c r="F33" s="54">
        <f t="shared" si="2"/>
        <v>0</v>
      </c>
      <c r="G33" s="54"/>
      <c r="H33" s="54"/>
      <c r="I33" s="54"/>
      <c r="J33" s="54"/>
      <c r="K33" s="54"/>
    </row>
    <row r="34" spans="1:11" ht="30">
      <c r="A34" s="29" t="s">
        <v>68</v>
      </c>
      <c r="B34" s="8" t="s">
        <v>463</v>
      </c>
      <c r="C34" s="54">
        <f t="shared" si="1"/>
        <v>0</v>
      </c>
      <c r="D34" s="54"/>
      <c r="E34" s="54"/>
      <c r="F34" s="54">
        <f t="shared" si="2"/>
        <v>0</v>
      </c>
      <c r="G34" s="54"/>
      <c r="H34" s="54"/>
      <c r="I34" s="54"/>
      <c r="J34" s="54"/>
      <c r="K34" s="54"/>
    </row>
    <row r="35" spans="1:11">
      <c r="A35" s="29" t="s">
        <v>464</v>
      </c>
      <c r="B35" s="8" t="s">
        <v>465</v>
      </c>
      <c r="C35" s="54">
        <f t="shared" si="1"/>
        <v>0</v>
      </c>
      <c r="D35" s="54"/>
      <c r="E35" s="54"/>
      <c r="F35" s="54">
        <f t="shared" si="2"/>
        <v>0</v>
      </c>
      <c r="G35" s="54"/>
      <c r="H35" s="54"/>
      <c r="I35" s="54"/>
      <c r="J35" s="54"/>
      <c r="K35" s="54"/>
    </row>
  </sheetData>
  <mergeCells count="10">
    <mergeCell ref="A1:K1"/>
    <mergeCell ref="A2:K2"/>
    <mergeCell ref="A3:A5"/>
    <mergeCell ref="B3:B5"/>
    <mergeCell ref="C3:E3"/>
    <mergeCell ref="F3:K3"/>
    <mergeCell ref="C4:C5"/>
    <mergeCell ref="D4:E4"/>
    <mergeCell ref="F4:F5"/>
    <mergeCell ref="G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B20" sqref="B20"/>
    </sheetView>
  </sheetViews>
  <sheetFormatPr defaultRowHeight="15"/>
  <cols>
    <col min="1" max="1" width="59.28515625" style="1" customWidth="1"/>
    <col min="2" max="2" width="7" style="1" bestFit="1" customWidth="1"/>
    <col min="3" max="5" width="21.42578125" style="53" customWidth="1"/>
    <col min="6" max="16384" width="9.140625" style="1"/>
  </cols>
  <sheetData>
    <row r="1" spans="1:5">
      <c r="A1" s="63" t="s">
        <v>466</v>
      </c>
      <c r="B1" s="63"/>
      <c r="C1" s="63"/>
      <c r="D1" s="63"/>
      <c r="E1" s="63"/>
    </row>
    <row r="2" spans="1:5">
      <c r="A2" s="63"/>
      <c r="B2" s="63"/>
      <c r="C2" s="63"/>
      <c r="D2" s="63"/>
      <c r="E2" s="63"/>
    </row>
    <row r="3" spans="1:5" ht="37.5" customHeight="1">
      <c r="A3" s="84" t="s">
        <v>467</v>
      </c>
      <c r="B3" s="84"/>
      <c r="C3" s="84"/>
      <c r="D3" s="84"/>
      <c r="E3" s="84"/>
    </row>
    <row r="4" spans="1:5">
      <c r="A4" s="85" t="s">
        <v>468</v>
      </c>
      <c r="B4" s="72" t="s">
        <v>3</v>
      </c>
      <c r="C4" s="55" t="s">
        <v>469</v>
      </c>
      <c r="D4" s="71" t="s">
        <v>470</v>
      </c>
      <c r="E4" s="71"/>
    </row>
    <row r="5" spans="1:5">
      <c r="A5" s="85"/>
      <c r="B5" s="73"/>
      <c r="C5" s="55"/>
      <c r="D5" s="52" t="s">
        <v>6</v>
      </c>
      <c r="E5" s="52" t="s">
        <v>7</v>
      </c>
    </row>
    <row r="6" spans="1:5">
      <c r="A6" s="54">
        <v>1</v>
      </c>
      <c r="B6" s="54">
        <v>2</v>
      </c>
      <c r="C6" s="54">
        <v>3</v>
      </c>
      <c r="D6" s="54">
        <v>4</v>
      </c>
      <c r="E6" s="54">
        <v>5</v>
      </c>
    </row>
    <row r="7" spans="1:5">
      <c r="A7" s="29" t="s">
        <v>471</v>
      </c>
      <c r="B7" s="8">
        <v>1</v>
      </c>
      <c r="C7" s="54">
        <f>D7+E7</f>
        <v>0</v>
      </c>
      <c r="D7" s="54"/>
      <c r="E7" s="54"/>
    </row>
    <row r="8" spans="1:5" ht="45">
      <c r="A8" s="29" t="s">
        <v>472</v>
      </c>
      <c r="B8" s="8">
        <v>2</v>
      </c>
      <c r="C8" s="54">
        <f t="shared" ref="C8:C11" si="0">D8+E8</f>
        <v>0</v>
      </c>
      <c r="D8" s="54"/>
      <c r="E8" s="54"/>
    </row>
    <row r="9" spans="1:5">
      <c r="A9" s="29" t="s">
        <v>473</v>
      </c>
      <c r="B9" s="8" t="s">
        <v>126</v>
      </c>
      <c r="C9" s="54">
        <f t="shared" si="0"/>
        <v>0</v>
      </c>
      <c r="D9" s="54"/>
      <c r="E9" s="54"/>
    </row>
    <row r="10" spans="1:5" ht="30">
      <c r="A10" s="29" t="s">
        <v>474</v>
      </c>
      <c r="B10" s="8" t="s">
        <v>127</v>
      </c>
      <c r="C10" s="54">
        <f t="shared" si="0"/>
        <v>0</v>
      </c>
      <c r="D10" s="54"/>
      <c r="E10" s="54"/>
    </row>
    <row r="11" spans="1:5">
      <c r="A11" s="6" t="s">
        <v>475</v>
      </c>
      <c r="B11" s="8" t="s">
        <v>137</v>
      </c>
      <c r="C11" s="54">
        <f t="shared" si="0"/>
        <v>0</v>
      </c>
      <c r="D11" s="54"/>
      <c r="E11" s="54"/>
    </row>
  </sheetData>
  <mergeCells count="7">
    <mergeCell ref="A1:E1"/>
    <mergeCell ref="A2:E2"/>
    <mergeCell ref="A3:E3"/>
    <mergeCell ref="A4:A5"/>
    <mergeCell ref="B4:B5"/>
    <mergeCell ref="C4:C5"/>
    <mergeCell ref="D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4"/>
  <sheetViews>
    <sheetView workbookViewId="0">
      <pane ySplit="6" topLeftCell="A7" activePane="bottomLeft" state="frozen"/>
      <selection pane="bottomLeft" activeCell="C4" sqref="C4:C5"/>
    </sheetView>
  </sheetViews>
  <sheetFormatPr defaultRowHeight="15"/>
  <cols>
    <col min="1" max="1" width="43" style="1" customWidth="1"/>
    <col min="2" max="2" width="10.140625" style="1" bestFit="1" customWidth="1"/>
    <col min="3" max="3" width="9.28515625" style="36" customWidth="1"/>
    <col min="4" max="4" width="6.42578125" style="36" customWidth="1"/>
    <col min="5" max="5" width="7.85546875" style="36" customWidth="1"/>
    <col min="6" max="9" width="6.42578125" style="36" customWidth="1"/>
    <col min="10" max="23" width="4.140625" style="36" customWidth="1"/>
    <col min="24" max="42" width="4.140625" style="1" customWidth="1"/>
    <col min="43" max="16384" width="9.140625" style="1"/>
  </cols>
  <sheetData>
    <row r="1" spans="1:23">
      <c r="A1" s="63" t="s">
        <v>138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>
      <c r="A2" s="59" t="s">
        <v>139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1:23" ht="37.5" customHeight="1">
      <c r="A3" s="64" t="s">
        <v>140</v>
      </c>
      <c r="B3" s="64" t="s">
        <v>3</v>
      </c>
      <c r="C3" s="60" t="s">
        <v>148</v>
      </c>
      <c r="D3" s="60"/>
      <c r="E3" s="60"/>
      <c r="F3" s="60"/>
      <c r="G3" s="60"/>
      <c r="H3" s="60"/>
      <c r="I3" s="60"/>
      <c r="J3" s="60" t="s">
        <v>141</v>
      </c>
      <c r="K3" s="60"/>
      <c r="L3" s="60"/>
      <c r="M3" s="60"/>
      <c r="N3" s="60"/>
      <c r="O3" s="60"/>
      <c r="P3" s="60"/>
      <c r="Q3" s="60" t="s">
        <v>142</v>
      </c>
      <c r="R3" s="60"/>
      <c r="S3" s="60"/>
      <c r="T3" s="60"/>
      <c r="U3" s="60"/>
      <c r="V3" s="60"/>
      <c r="W3" s="60"/>
    </row>
    <row r="4" spans="1:23" ht="48" customHeight="1">
      <c r="A4" s="64"/>
      <c r="B4" s="64"/>
      <c r="C4" s="61" t="s">
        <v>8</v>
      </c>
      <c r="D4" s="60" t="s">
        <v>143</v>
      </c>
      <c r="E4" s="60"/>
      <c r="F4" s="60"/>
      <c r="G4" s="60"/>
      <c r="H4" s="60"/>
      <c r="I4" s="60"/>
      <c r="J4" s="61" t="s">
        <v>8</v>
      </c>
      <c r="K4" s="60" t="s">
        <v>143</v>
      </c>
      <c r="L4" s="60"/>
      <c r="M4" s="60"/>
      <c r="N4" s="60"/>
      <c r="O4" s="60"/>
      <c r="P4" s="60"/>
      <c r="Q4" s="61" t="s">
        <v>8</v>
      </c>
      <c r="R4" s="60" t="s">
        <v>143</v>
      </c>
      <c r="S4" s="60"/>
      <c r="T4" s="60"/>
      <c r="U4" s="60"/>
      <c r="V4" s="60"/>
      <c r="W4" s="60"/>
    </row>
    <row r="5" spans="1:23" ht="169.5" customHeight="1">
      <c r="A5" s="64"/>
      <c r="B5" s="64"/>
      <c r="C5" s="62"/>
      <c r="D5" s="15" t="s">
        <v>149</v>
      </c>
      <c r="E5" s="15" t="s">
        <v>144</v>
      </c>
      <c r="F5" s="15" t="s">
        <v>145</v>
      </c>
      <c r="G5" s="15" t="s">
        <v>146</v>
      </c>
      <c r="H5" s="15" t="s">
        <v>147</v>
      </c>
      <c r="I5" s="15" t="s">
        <v>146</v>
      </c>
      <c r="J5" s="62"/>
      <c r="K5" s="15" t="s">
        <v>149</v>
      </c>
      <c r="L5" s="15" t="s">
        <v>144</v>
      </c>
      <c r="M5" s="15" t="s">
        <v>145</v>
      </c>
      <c r="N5" s="15" t="s">
        <v>146</v>
      </c>
      <c r="O5" s="15" t="s">
        <v>147</v>
      </c>
      <c r="P5" s="15" t="s">
        <v>146</v>
      </c>
      <c r="Q5" s="62"/>
      <c r="R5" s="15" t="s">
        <v>149</v>
      </c>
      <c r="S5" s="15" t="s">
        <v>144</v>
      </c>
      <c r="T5" s="15" t="s">
        <v>145</v>
      </c>
      <c r="U5" s="15" t="s">
        <v>146</v>
      </c>
      <c r="V5" s="15" t="s">
        <v>147</v>
      </c>
      <c r="W5" s="15" t="s">
        <v>146</v>
      </c>
    </row>
    <row r="6" spans="1:23">
      <c r="A6" s="11">
        <v>1</v>
      </c>
      <c r="B6" s="11">
        <v>2</v>
      </c>
      <c r="C6" s="27">
        <v>3</v>
      </c>
      <c r="D6" s="27">
        <v>4</v>
      </c>
      <c r="E6" s="27">
        <v>5</v>
      </c>
      <c r="F6" s="27">
        <v>6</v>
      </c>
      <c r="G6" s="27">
        <v>7</v>
      </c>
      <c r="H6" s="27">
        <v>8</v>
      </c>
      <c r="I6" s="27">
        <v>9</v>
      </c>
      <c r="J6" s="27">
        <v>10</v>
      </c>
      <c r="K6" s="27">
        <v>11</v>
      </c>
      <c r="L6" s="27">
        <v>12</v>
      </c>
      <c r="M6" s="27">
        <v>13</v>
      </c>
      <c r="N6" s="27">
        <v>14</v>
      </c>
      <c r="O6" s="27">
        <v>15</v>
      </c>
      <c r="P6" s="27">
        <v>16</v>
      </c>
      <c r="Q6" s="27">
        <v>17</v>
      </c>
      <c r="R6" s="27">
        <v>18</v>
      </c>
      <c r="S6" s="27">
        <v>19</v>
      </c>
      <c r="T6" s="27">
        <v>20</v>
      </c>
      <c r="U6" s="27">
        <v>21</v>
      </c>
      <c r="V6" s="27">
        <v>22</v>
      </c>
      <c r="W6" s="27">
        <v>23</v>
      </c>
    </row>
    <row r="7" spans="1:23" ht="60">
      <c r="A7" s="12" t="s">
        <v>150</v>
      </c>
      <c r="B7" s="14">
        <v>1</v>
      </c>
      <c r="C7" s="44">
        <f>D7+E7+F7+H7</f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9" t="s">
        <v>384</v>
      </c>
      <c r="K7" s="49" t="s">
        <v>384</v>
      </c>
      <c r="L7" s="49" t="s">
        <v>384</v>
      </c>
      <c r="M7" s="49" t="s">
        <v>384</v>
      </c>
      <c r="N7" s="49" t="s">
        <v>384</v>
      </c>
      <c r="O7" s="49" t="s">
        <v>384</v>
      </c>
      <c r="P7" s="49" t="s">
        <v>384</v>
      </c>
      <c r="Q7" s="39" t="s">
        <v>124</v>
      </c>
      <c r="R7" s="39" t="s">
        <v>124</v>
      </c>
      <c r="S7" s="39" t="s">
        <v>124</v>
      </c>
      <c r="T7" s="39" t="s">
        <v>124</v>
      </c>
      <c r="U7" s="39" t="s">
        <v>124</v>
      </c>
      <c r="V7" s="39" t="s">
        <v>124</v>
      </c>
      <c r="W7" s="39" t="s">
        <v>124</v>
      </c>
    </row>
    <row r="8" spans="1:23">
      <c r="A8" s="13" t="s">
        <v>151</v>
      </c>
      <c r="B8" s="14" t="s">
        <v>125</v>
      </c>
      <c r="C8" s="44">
        <f t="shared" ref="C8:C9" si="0">D8+E8+F8+H8</f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9" t="s">
        <v>384</v>
      </c>
      <c r="K8" s="49" t="s">
        <v>384</v>
      </c>
      <c r="L8" s="49" t="s">
        <v>384</v>
      </c>
      <c r="M8" s="49" t="s">
        <v>384</v>
      </c>
      <c r="N8" s="49" t="s">
        <v>384</v>
      </c>
      <c r="O8" s="49" t="s">
        <v>384</v>
      </c>
      <c r="P8" s="49" t="s">
        <v>384</v>
      </c>
      <c r="Q8" s="39" t="s">
        <v>124</v>
      </c>
      <c r="R8" s="39" t="s">
        <v>124</v>
      </c>
      <c r="S8" s="39" t="s">
        <v>124</v>
      </c>
      <c r="T8" s="39" t="s">
        <v>124</v>
      </c>
      <c r="U8" s="39" t="s">
        <v>124</v>
      </c>
      <c r="V8" s="39" t="s">
        <v>124</v>
      </c>
      <c r="W8" s="39" t="s">
        <v>124</v>
      </c>
    </row>
    <row r="9" spans="1:23" ht="75">
      <c r="A9" s="12" t="s">
        <v>152</v>
      </c>
      <c r="B9" s="14" t="s">
        <v>133</v>
      </c>
      <c r="C9" s="44">
        <f t="shared" si="0"/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9" t="s">
        <v>384</v>
      </c>
      <c r="K9" s="49" t="s">
        <v>384</v>
      </c>
      <c r="L9" s="49" t="s">
        <v>384</v>
      </c>
      <c r="M9" s="49" t="s">
        <v>384</v>
      </c>
      <c r="N9" s="49" t="s">
        <v>384</v>
      </c>
      <c r="O9" s="49" t="s">
        <v>384</v>
      </c>
      <c r="P9" s="49" t="s">
        <v>384</v>
      </c>
      <c r="Q9" s="39" t="s">
        <v>124</v>
      </c>
      <c r="R9" s="39" t="s">
        <v>124</v>
      </c>
      <c r="S9" s="39" t="s">
        <v>124</v>
      </c>
      <c r="T9" s="39" t="s">
        <v>124</v>
      </c>
      <c r="U9" s="39" t="s">
        <v>124</v>
      </c>
      <c r="V9" s="39" t="s">
        <v>124</v>
      </c>
      <c r="W9" s="39" t="s">
        <v>124</v>
      </c>
    </row>
    <row r="10" spans="1:23" ht="45">
      <c r="A10" s="12" t="s">
        <v>153</v>
      </c>
      <c r="B10" s="14">
        <v>2</v>
      </c>
      <c r="C10" s="39" t="s">
        <v>124</v>
      </c>
      <c r="D10" s="39" t="s">
        <v>124</v>
      </c>
      <c r="E10" s="39" t="s">
        <v>124</v>
      </c>
      <c r="F10" s="39" t="s">
        <v>124</v>
      </c>
      <c r="G10" s="39" t="s">
        <v>124</v>
      </c>
      <c r="H10" s="39" t="s">
        <v>124</v>
      </c>
      <c r="I10" s="39" t="s">
        <v>124</v>
      </c>
      <c r="J10" s="39" t="s">
        <v>124</v>
      </c>
      <c r="K10" s="39" t="s">
        <v>124</v>
      </c>
      <c r="L10" s="39" t="s">
        <v>124</v>
      </c>
      <c r="M10" s="39" t="s">
        <v>124</v>
      </c>
      <c r="N10" s="39" t="s">
        <v>124</v>
      </c>
      <c r="O10" s="39" t="s">
        <v>124</v>
      </c>
      <c r="P10" s="39" t="s">
        <v>124</v>
      </c>
      <c r="Q10" s="49" t="s">
        <v>384</v>
      </c>
      <c r="R10" s="49" t="s">
        <v>384</v>
      </c>
      <c r="S10" s="49" t="s">
        <v>384</v>
      </c>
      <c r="T10" s="49" t="s">
        <v>384</v>
      </c>
      <c r="U10" s="49" t="s">
        <v>384</v>
      </c>
      <c r="V10" s="49" t="s">
        <v>384</v>
      </c>
      <c r="W10" s="49" t="s">
        <v>384</v>
      </c>
    </row>
    <row r="11" spans="1:23" ht="30">
      <c r="A11" s="12" t="s">
        <v>154</v>
      </c>
      <c r="B11" s="14" t="s">
        <v>126</v>
      </c>
      <c r="C11" s="39" t="s">
        <v>124</v>
      </c>
      <c r="D11" s="39" t="s">
        <v>124</v>
      </c>
      <c r="E11" s="39" t="s">
        <v>124</v>
      </c>
      <c r="F11" s="39" t="s">
        <v>124</v>
      </c>
      <c r="G11" s="39" t="s">
        <v>124</v>
      </c>
      <c r="H11" s="39" t="s">
        <v>124</v>
      </c>
      <c r="I11" s="39" t="s">
        <v>124</v>
      </c>
      <c r="J11" s="39" t="s">
        <v>124</v>
      </c>
      <c r="K11" s="39" t="s">
        <v>124</v>
      </c>
      <c r="L11" s="39" t="s">
        <v>124</v>
      </c>
      <c r="M11" s="39" t="s">
        <v>124</v>
      </c>
      <c r="N11" s="39" t="s">
        <v>124</v>
      </c>
      <c r="O11" s="39" t="s">
        <v>124</v>
      </c>
      <c r="P11" s="39" t="s">
        <v>124</v>
      </c>
      <c r="Q11" s="49" t="s">
        <v>384</v>
      </c>
      <c r="R11" s="49" t="s">
        <v>384</v>
      </c>
      <c r="S11" s="49" t="s">
        <v>384</v>
      </c>
      <c r="T11" s="49" t="s">
        <v>384</v>
      </c>
      <c r="U11" s="49" t="s">
        <v>384</v>
      </c>
      <c r="V11" s="49" t="s">
        <v>384</v>
      </c>
      <c r="W11" s="49" t="s">
        <v>384</v>
      </c>
    </row>
    <row r="12" spans="1:23">
      <c r="A12" s="13" t="s">
        <v>151</v>
      </c>
      <c r="B12" s="14" t="s">
        <v>155</v>
      </c>
      <c r="C12" s="39" t="s">
        <v>124</v>
      </c>
      <c r="D12" s="39" t="s">
        <v>124</v>
      </c>
      <c r="E12" s="39" t="s">
        <v>124</v>
      </c>
      <c r="F12" s="39" t="s">
        <v>124</v>
      </c>
      <c r="G12" s="39" t="s">
        <v>124</v>
      </c>
      <c r="H12" s="39" t="s">
        <v>124</v>
      </c>
      <c r="I12" s="39" t="s">
        <v>124</v>
      </c>
      <c r="J12" s="39" t="s">
        <v>124</v>
      </c>
      <c r="K12" s="39" t="s">
        <v>124</v>
      </c>
      <c r="L12" s="39" t="s">
        <v>124</v>
      </c>
      <c r="M12" s="39" t="s">
        <v>124</v>
      </c>
      <c r="N12" s="39" t="s">
        <v>124</v>
      </c>
      <c r="O12" s="39" t="s">
        <v>124</v>
      </c>
      <c r="P12" s="39" t="s">
        <v>124</v>
      </c>
      <c r="Q12" s="49" t="s">
        <v>384</v>
      </c>
      <c r="R12" s="49" t="s">
        <v>384</v>
      </c>
      <c r="S12" s="49" t="s">
        <v>384</v>
      </c>
      <c r="T12" s="49" t="s">
        <v>384</v>
      </c>
      <c r="U12" s="49" t="s">
        <v>384</v>
      </c>
      <c r="V12" s="49" t="s">
        <v>384</v>
      </c>
      <c r="W12" s="49" t="s">
        <v>384</v>
      </c>
    </row>
    <row r="13" spans="1:23" ht="45">
      <c r="A13" s="12" t="s">
        <v>156</v>
      </c>
      <c r="B13" s="14" t="s">
        <v>127</v>
      </c>
      <c r="C13" s="39" t="s">
        <v>124</v>
      </c>
      <c r="D13" s="39" t="s">
        <v>124</v>
      </c>
      <c r="E13" s="39" t="s">
        <v>124</v>
      </c>
      <c r="F13" s="39" t="s">
        <v>124</v>
      </c>
      <c r="G13" s="39" t="s">
        <v>124</v>
      </c>
      <c r="H13" s="39" t="s">
        <v>124</v>
      </c>
      <c r="I13" s="39" t="s">
        <v>124</v>
      </c>
      <c r="J13" s="39" t="s">
        <v>124</v>
      </c>
      <c r="K13" s="39" t="s">
        <v>124</v>
      </c>
      <c r="L13" s="39" t="s">
        <v>124</v>
      </c>
      <c r="M13" s="39" t="s">
        <v>124</v>
      </c>
      <c r="N13" s="39" t="s">
        <v>124</v>
      </c>
      <c r="O13" s="39" t="s">
        <v>124</v>
      </c>
      <c r="P13" s="39" t="s">
        <v>124</v>
      </c>
      <c r="Q13" s="49" t="s">
        <v>384</v>
      </c>
      <c r="R13" s="49" t="s">
        <v>384</v>
      </c>
      <c r="S13" s="49" t="s">
        <v>384</v>
      </c>
      <c r="T13" s="49" t="s">
        <v>384</v>
      </c>
      <c r="U13" s="49" t="s">
        <v>384</v>
      </c>
      <c r="V13" s="49" t="s">
        <v>384</v>
      </c>
      <c r="W13" s="49" t="s">
        <v>384</v>
      </c>
    </row>
    <row r="14" spans="1:23">
      <c r="A14" s="13" t="s">
        <v>151</v>
      </c>
      <c r="B14" s="14" t="s">
        <v>157</v>
      </c>
      <c r="C14" s="39" t="s">
        <v>124</v>
      </c>
      <c r="D14" s="39" t="s">
        <v>124</v>
      </c>
      <c r="E14" s="39" t="s">
        <v>124</v>
      </c>
      <c r="F14" s="39" t="s">
        <v>124</v>
      </c>
      <c r="G14" s="39" t="s">
        <v>124</v>
      </c>
      <c r="H14" s="39" t="s">
        <v>124</v>
      </c>
      <c r="I14" s="39" t="s">
        <v>124</v>
      </c>
      <c r="J14" s="39" t="s">
        <v>124</v>
      </c>
      <c r="K14" s="39" t="s">
        <v>124</v>
      </c>
      <c r="L14" s="39" t="s">
        <v>124</v>
      </c>
      <c r="M14" s="39" t="s">
        <v>124</v>
      </c>
      <c r="N14" s="39" t="s">
        <v>124</v>
      </c>
      <c r="O14" s="39" t="s">
        <v>124</v>
      </c>
      <c r="P14" s="39" t="s">
        <v>124</v>
      </c>
      <c r="Q14" s="49" t="s">
        <v>384</v>
      </c>
      <c r="R14" s="49" t="s">
        <v>384</v>
      </c>
      <c r="S14" s="49" t="s">
        <v>384</v>
      </c>
      <c r="T14" s="49" t="s">
        <v>384</v>
      </c>
      <c r="U14" s="49" t="s">
        <v>384</v>
      </c>
      <c r="V14" s="49" t="s">
        <v>384</v>
      </c>
      <c r="W14" s="49" t="s">
        <v>384</v>
      </c>
    </row>
    <row r="15" spans="1:23" ht="30">
      <c r="A15" s="12" t="s">
        <v>158</v>
      </c>
      <c r="B15" s="14" t="s">
        <v>137</v>
      </c>
      <c r="C15" s="39" t="s">
        <v>124</v>
      </c>
      <c r="D15" s="39" t="s">
        <v>124</v>
      </c>
      <c r="E15" s="39" t="s">
        <v>124</v>
      </c>
      <c r="F15" s="39" t="s">
        <v>124</v>
      </c>
      <c r="G15" s="39" t="s">
        <v>124</v>
      </c>
      <c r="H15" s="39" t="s">
        <v>124</v>
      </c>
      <c r="I15" s="39" t="s">
        <v>124</v>
      </c>
      <c r="J15" s="39" t="s">
        <v>124</v>
      </c>
      <c r="K15" s="39" t="s">
        <v>124</v>
      </c>
      <c r="L15" s="39" t="s">
        <v>124</v>
      </c>
      <c r="M15" s="39" t="s">
        <v>124</v>
      </c>
      <c r="N15" s="39" t="s">
        <v>124</v>
      </c>
      <c r="O15" s="39" t="s">
        <v>124</v>
      </c>
      <c r="P15" s="39" t="s">
        <v>124</v>
      </c>
      <c r="Q15" s="49" t="s">
        <v>384</v>
      </c>
      <c r="R15" s="49" t="s">
        <v>384</v>
      </c>
      <c r="S15" s="49" t="s">
        <v>384</v>
      </c>
      <c r="T15" s="49" t="s">
        <v>384</v>
      </c>
      <c r="U15" s="49" t="s">
        <v>384</v>
      </c>
      <c r="V15" s="49" t="s">
        <v>384</v>
      </c>
      <c r="W15" s="49" t="s">
        <v>384</v>
      </c>
    </row>
    <row r="16" spans="1:23">
      <c r="A16" s="13" t="s">
        <v>151</v>
      </c>
      <c r="B16" s="14" t="s">
        <v>159</v>
      </c>
      <c r="C16" s="39" t="s">
        <v>124</v>
      </c>
      <c r="D16" s="39" t="s">
        <v>124</v>
      </c>
      <c r="E16" s="39" t="s">
        <v>124</v>
      </c>
      <c r="F16" s="39" t="s">
        <v>124</v>
      </c>
      <c r="G16" s="39" t="s">
        <v>124</v>
      </c>
      <c r="H16" s="39" t="s">
        <v>124</v>
      </c>
      <c r="I16" s="39" t="s">
        <v>124</v>
      </c>
      <c r="J16" s="39" t="s">
        <v>124</v>
      </c>
      <c r="K16" s="39" t="s">
        <v>124</v>
      </c>
      <c r="L16" s="39" t="s">
        <v>124</v>
      </c>
      <c r="M16" s="39" t="s">
        <v>124</v>
      </c>
      <c r="N16" s="39" t="s">
        <v>124</v>
      </c>
      <c r="O16" s="39" t="s">
        <v>124</v>
      </c>
      <c r="P16" s="39" t="s">
        <v>124</v>
      </c>
      <c r="Q16" s="49" t="s">
        <v>384</v>
      </c>
      <c r="R16" s="49" t="s">
        <v>384</v>
      </c>
      <c r="S16" s="49" t="s">
        <v>384</v>
      </c>
      <c r="T16" s="49" t="s">
        <v>384</v>
      </c>
      <c r="U16" s="49" t="s">
        <v>384</v>
      </c>
      <c r="V16" s="49" t="s">
        <v>384</v>
      </c>
      <c r="W16" s="49" t="s">
        <v>384</v>
      </c>
    </row>
    <row r="17" spans="1:23" ht="45">
      <c r="A17" s="12" t="s">
        <v>160</v>
      </c>
      <c r="B17" s="14">
        <v>3</v>
      </c>
      <c r="C17" s="39" t="s">
        <v>124</v>
      </c>
      <c r="D17" s="39" t="s">
        <v>124</v>
      </c>
      <c r="E17" s="39" t="s">
        <v>124</v>
      </c>
      <c r="F17" s="39" t="s">
        <v>124</v>
      </c>
      <c r="G17" s="39" t="s">
        <v>124</v>
      </c>
      <c r="H17" s="39" t="s">
        <v>124</v>
      </c>
      <c r="I17" s="39" t="s">
        <v>124</v>
      </c>
      <c r="J17" s="39" t="s">
        <v>124</v>
      </c>
      <c r="K17" s="39" t="s">
        <v>124</v>
      </c>
      <c r="L17" s="39" t="s">
        <v>124</v>
      </c>
      <c r="M17" s="39" t="s">
        <v>124</v>
      </c>
      <c r="N17" s="39" t="s">
        <v>124</v>
      </c>
      <c r="O17" s="39" t="s">
        <v>124</v>
      </c>
      <c r="P17" s="39" t="s">
        <v>124</v>
      </c>
      <c r="Q17" s="49" t="s">
        <v>384</v>
      </c>
      <c r="R17" s="49" t="s">
        <v>384</v>
      </c>
      <c r="S17" s="49" t="s">
        <v>384</v>
      </c>
      <c r="T17" s="49" t="s">
        <v>384</v>
      </c>
      <c r="U17" s="49" t="s">
        <v>384</v>
      </c>
      <c r="V17" s="49" t="s">
        <v>384</v>
      </c>
      <c r="W17" s="49" t="s">
        <v>384</v>
      </c>
    </row>
    <row r="18" spans="1:23">
      <c r="A18" s="13" t="s">
        <v>151</v>
      </c>
      <c r="B18" s="14" t="s">
        <v>19</v>
      </c>
      <c r="C18" s="39" t="s">
        <v>124</v>
      </c>
      <c r="D18" s="39" t="s">
        <v>124</v>
      </c>
      <c r="E18" s="39" t="s">
        <v>124</v>
      </c>
      <c r="F18" s="39" t="s">
        <v>124</v>
      </c>
      <c r="G18" s="39" t="s">
        <v>124</v>
      </c>
      <c r="H18" s="39" t="s">
        <v>124</v>
      </c>
      <c r="I18" s="39" t="s">
        <v>124</v>
      </c>
      <c r="J18" s="39" t="s">
        <v>124</v>
      </c>
      <c r="K18" s="39" t="s">
        <v>124</v>
      </c>
      <c r="L18" s="39" t="s">
        <v>124</v>
      </c>
      <c r="M18" s="39" t="s">
        <v>124</v>
      </c>
      <c r="N18" s="39" t="s">
        <v>124</v>
      </c>
      <c r="O18" s="39" t="s">
        <v>124</v>
      </c>
      <c r="P18" s="39" t="s">
        <v>124</v>
      </c>
      <c r="Q18" s="49" t="s">
        <v>384</v>
      </c>
      <c r="R18" s="49" t="s">
        <v>384</v>
      </c>
      <c r="S18" s="49" t="s">
        <v>384</v>
      </c>
      <c r="T18" s="49" t="s">
        <v>384</v>
      </c>
      <c r="U18" s="49" t="s">
        <v>384</v>
      </c>
      <c r="V18" s="49" t="s">
        <v>384</v>
      </c>
      <c r="W18" s="49" t="s">
        <v>384</v>
      </c>
    </row>
    <row r="19" spans="1:23" ht="45">
      <c r="A19" s="12" t="s">
        <v>161</v>
      </c>
      <c r="B19" s="14">
        <v>4</v>
      </c>
      <c r="C19" s="44">
        <f>D19+E19+F19+H19</f>
        <v>0</v>
      </c>
      <c r="D19" s="44">
        <f>D20+D22+D24+D26+D28+D30</f>
        <v>0</v>
      </c>
      <c r="E19" s="44">
        <f t="shared" ref="E19:I19" si="1">E20+E22+E24+E26+E28+E30</f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9" t="s">
        <v>384</v>
      </c>
      <c r="K19" s="49" t="s">
        <v>384</v>
      </c>
      <c r="L19" s="49" t="s">
        <v>384</v>
      </c>
      <c r="M19" s="49" t="s">
        <v>384</v>
      </c>
      <c r="N19" s="49" t="s">
        <v>384</v>
      </c>
      <c r="O19" s="49" t="s">
        <v>384</v>
      </c>
      <c r="P19" s="49" t="s">
        <v>384</v>
      </c>
      <c r="Q19" s="49" t="s">
        <v>384</v>
      </c>
      <c r="R19" s="49" t="s">
        <v>384</v>
      </c>
      <c r="S19" s="49" t="s">
        <v>384</v>
      </c>
      <c r="T19" s="49" t="s">
        <v>384</v>
      </c>
      <c r="U19" s="49" t="s">
        <v>384</v>
      </c>
      <c r="V19" s="49" t="s">
        <v>384</v>
      </c>
      <c r="W19" s="49" t="s">
        <v>384</v>
      </c>
    </row>
    <row r="20" spans="1:23" ht="45">
      <c r="A20" s="12" t="s">
        <v>162</v>
      </c>
      <c r="B20" s="14" t="s">
        <v>73</v>
      </c>
      <c r="C20" s="44">
        <f>D20+E20+F20+H20</f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9" t="s">
        <v>384</v>
      </c>
      <c r="K20" s="49" t="s">
        <v>384</v>
      </c>
      <c r="L20" s="49" t="s">
        <v>384</v>
      </c>
      <c r="M20" s="49" t="s">
        <v>384</v>
      </c>
      <c r="N20" s="49" t="s">
        <v>384</v>
      </c>
      <c r="O20" s="49" t="s">
        <v>384</v>
      </c>
      <c r="P20" s="49" t="s">
        <v>384</v>
      </c>
      <c r="Q20" s="49" t="s">
        <v>384</v>
      </c>
      <c r="R20" s="49" t="s">
        <v>384</v>
      </c>
      <c r="S20" s="49" t="s">
        <v>384</v>
      </c>
      <c r="T20" s="49" t="s">
        <v>384</v>
      </c>
      <c r="U20" s="49" t="s">
        <v>384</v>
      </c>
      <c r="V20" s="49" t="s">
        <v>384</v>
      </c>
      <c r="W20" s="49" t="s">
        <v>384</v>
      </c>
    </row>
    <row r="21" spans="1:23">
      <c r="A21" s="13" t="s">
        <v>151</v>
      </c>
      <c r="B21" s="14" t="s">
        <v>129</v>
      </c>
      <c r="C21" s="44">
        <f t="shared" ref="C21:C34" si="2">D21+E21+F21+H21</f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9" t="s">
        <v>384</v>
      </c>
      <c r="K21" s="49" t="s">
        <v>384</v>
      </c>
      <c r="L21" s="49" t="s">
        <v>384</v>
      </c>
      <c r="M21" s="49" t="s">
        <v>384</v>
      </c>
      <c r="N21" s="49" t="s">
        <v>384</v>
      </c>
      <c r="O21" s="49" t="s">
        <v>384</v>
      </c>
      <c r="P21" s="49" t="s">
        <v>384</v>
      </c>
      <c r="Q21" s="49" t="s">
        <v>384</v>
      </c>
      <c r="R21" s="49" t="s">
        <v>384</v>
      </c>
      <c r="S21" s="49" t="s">
        <v>384</v>
      </c>
      <c r="T21" s="49" t="s">
        <v>384</v>
      </c>
      <c r="U21" s="49" t="s">
        <v>384</v>
      </c>
      <c r="V21" s="49" t="s">
        <v>384</v>
      </c>
      <c r="W21" s="49" t="s">
        <v>384</v>
      </c>
    </row>
    <row r="22" spans="1:23" ht="60">
      <c r="A22" s="12" t="s">
        <v>163</v>
      </c>
      <c r="B22" s="14" t="s">
        <v>77</v>
      </c>
      <c r="C22" s="44">
        <f t="shared" si="2"/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9" t="s">
        <v>384</v>
      </c>
      <c r="K22" s="49" t="s">
        <v>384</v>
      </c>
      <c r="L22" s="49" t="s">
        <v>384</v>
      </c>
      <c r="M22" s="49" t="s">
        <v>384</v>
      </c>
      <c r="N22" s="49" t="s">
        <v>384</v>
      </c>
      <c r="O22" s="49" t="s">
        <v>384</v>
      </c>
      <c r="P22" s="49" t="s">
        <v>384</v>
      </c>
      <c r="Q22" s="49" t="s">
        <v>384</v>
      </c>
      <c r="R22" s="49" t="s">
        <v>384</v>
      </c>
      <c r="S22" s="49" t="s">
        <v>384</v>
      </c>
      <c r="T22" s="49" t="s">
        <v>384</v>
      </c>
      <c r="U22" s="49" t="s">
        <v>384</v>
      </c>
      <c r="V22" s="49" t="s">
        <v>384</v>
      </c>
      <c r="W22" s="49" t="s">
        <v>384</v>
      </c>
    </row>
    <row r="23" spans="1:23">
      <c r="A23" s="13" t="s">
        <v>151</v>
      </c>
      <c r="B23" s="14" t="s">
        <v>131</v>
      </c>
      <c r="C23" s="44">
        <f t="shared" si="2"/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9" t="s">
        <v>384</v>
      </c>
      <c r="K23" s="49" t="s">
        <v>384</v>
      </c>
      <c r="L23" s="49" t="s">
        <v>384</v>
      </c>
      <c r="M23" s="49" t="s">
        <v>384</v>
      </c>
      <c r="N23" s="49" t="s">
        <v>384</v>
      </c>
      <c r="O23" s="49" t="s">
        <v>384</v>
      </c>
      <c r="P23" s="49" t="s">
        <v>384</v>
      </c>
      <c r="Q23" s="49" t="s">
        <v>384</v>
      </c>
      <c r="R23" s="49" t="s">
        <v>384</v>
      </c>
      <c r="S23" s="49" t="s">
        <v>384</v>
      </c>
      <c r="T23" s="49" t="s">
        <v>384</v>
      </c>
      <c r="U23" s="49" t="s">
        <v>384</v>
      </c>
      <c r="V23" s="49" t="s">
        <v>384</v>
      </c>
      <c r="W23" s="49" t="s">
        <v>384</v>
      </c>
    </row>
    <row r="24" spans="1:23" ht="60">
      <c r="A24" s="12" t="s">
        <v>164</v>
      </c>
      <c r="B24" s="14" t="s">
        <v>79</v>
      </c>
      <c r="C24" s="44">
        <f t="shared" si="2"/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9" t="s">
        <v>384</v>
      </c>
      <c r="K24" s="49" t="s">
        <v>384</v>
      </c>
      <c r="L24" s="49" t="s">
        <v>384</v>
      </c>
      <c r="M24" s="49" t="s">
        <v>384</v>
      </c>
      <c r="N24" s="49" t="s">
        <v>384</v>
      </c>
      <c r="O24" s="49" t="s">
        <v>384</v>
      </c>
      <c r="P24" s="49" t="s">
        <v>384</v>
      </c>
      <c r="Q24" s="49" t="s">
        <v>384</v>
      </c>
      <c r="R24" s="49" t="s">
        <v>384</v>
      </c>
      <c r="S24" s="49" t="s">
        <v>384</v>
      </c>
      <c r="T24" s="49" t="s">
        <v>384</v>
      </c>
      <c r="U24" s="49" t="s">
        <v>384</v>
      </c>
      <c r="V24" s="49" t="s">
        <v>384</v>
      </c>
      <c r="W24" s="49" t="s">
        <v>384</v>
      </c>
    </row>
    <row r="25" spans="1:23">
      <c r="A25" s="13" t="s">
        <v>151</v>
      </c>
      <c r="B25" s="14" t="s">
        <v>132</v>
      </c>
      <c r="C25" s="44">
        <f t="shared" si="2"/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9" t="s">
        <v>384</v>
      </c>
      <c r="K25" s="49" t="s">
        <v>384</v>
      </c>
      <c r="L25" s="49" t="s">
        <v>384</v>
      </c>
      <c r="M25" s="49" t="s">
        <v>384</v>
      </c>
      <c r="N25" s="49" t="s">
        <v>384</v>
      </c>
      <c r="O25" s="49" t="s">
        <v>384</v>
      </c>
      <c r="P25" s="49" t="s">
        <v>384</v>
      </c>
      <c r="Q25" s="49" t="s">
        <v>384</v>
      </c>
      <c r="R25" s="49" t="s">
        <v>384</v>
      </c>
      <c r="S25" s="49" t="s">
        <v>384</v>
      </c>
      <c r="T25" s="49" t="s">
        <v>384</v>
      </c>
      <c r="U25" s="49" t="s">
        <v>384</v>
      </c>
      <c r="V25" s="49" t="s">
        <v>384</v>
      </c>
      <c r="W25" s="49" t="s">
        <v>384</v>
      </c>
    </row>
    <row r="26" spans="1:23" ht="60">
      <c r="A26" s="12" t="s">
        <v>165</v>
      </c>
      <c r="B26" s="14" t="s">
        <v>81</v>
      </c>
      <c r="C26" s="44">
        <f t="shared" si="2"/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9" t="s">
        <v>384</v>
      </c>
      <c r="K26" s="49" t="s">
        <v>384</v>
      </c>
      <c r="L26" s="49" t="s">
        <v>384</v>
      </c>
      <c r="M26" s="49" t="s">
        <v>384</v>
      </c>
      <c r="N26" s="49" t="s">
        <v>384</v>
      </c>
      <c r="O26" s="49" t="s">
        <v>384</v>
      </c>
      <c r="P26" s="49" t="s">
        <v>384</v>
      </c>
      <c r="Q26" s="49" t="s">
        <v>384</v>
      </c>
      <c r="R26" s="49" t="s">
        <v>384</v>
      </c>
      <c r="S26" s="49" t="s">
        <v>384</v>
      </c>
      <c r="T26" s="49" t="s">
        <v>384</v>
      </c>
      <c r="U26" s="49" t="s">
        <v>384</v>
      </c>
      <c r="V26" s="49" t="s">
        <v>384</v>
      </c>
      <c r="W26" s="49" t="s">
        <v>384</v>
      </c>
    </row>
    <row r="27" spans="1:23">
      <c r="A27" s="13" t="s">
        <v>151</v>
      </c>
      <c r="B27" s="14" t="s">
        <v>166</v>
      </c>
      <c r="C27" s="44">
        <f t="shared" si="2"/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9" t="s">
        <v>384</v>
      </c>
      <c r="K27" s="49" t="s">
        <v>384</v>
      </c>
      <c r="L27" s="49" t="s">
        <v>384</v>
      </c>
      <c r="M27" s="49" t="s">
        <v>384</v>
      </c>
      <c r="N27" s="49" t="s">
        <v>384</v>
      </c>
      <c r="O27" s="49" t="s">
        <v>384</v>
      </c>
      <c r="P27" s="49" t="s">
        <v>384</v>
      </c>
      <c r="Q27" s="49" t="s">
        <v>384</v>
      </c>
      <c r="R27" s="49" t="s">
        <v>384</v>
      </c>
      <c r="S27" s="49" t="s">
        <v>384</v>
      </c>
      <c r="T27" s="49" t="s">
        <v>384</v>
      </c>
      <c r="U27" s="49" t="s">
        <v>384</v>
      </c>
      <c r="V27" s="49" t="s">
        <v>384</v>
      </c>
      <c r="W27" s="49" t="s">
        <v>384</v>
      </c>
    </row>
    <row r="28" spans="1:23" ht="60">
      <c r="A28" s="12" t="s">
        <v>167</v>
      </c>
      <c r="B28" s="14" t="s">
        <v>83</v>
      </c>
      <c r="C28" s="44">
        <f t="shared" si="2"/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9" t="s">
        <v>384</v>
      </c>
      <c r="K28" s="49" t="s">
        <v>384</v>
      </c>
      <c r="L28" s="49" t="s">
        <v>384</v>
      </c>
      <c r="M28" s="49" t="s">
        <v>384</v>
      </c>
      <c r="N28" s="49" t="s">
        <v>384</v>
      </c>
      <c r="O28" s="49" t="s">
        <v>384</v>
      </c>
      <c r="P28" s="49" t="s">
        <v>384</v>
      </c>
      <c r="Q28" s="49" t="s">
        <v>384</v>
      </c>
      <c r="R28" s="49" t="s">
        <v>384</v>
      </c>
      <c r="S28" s="49" t="s">
        <v>384</v>
      </c>
      <c r="T28" s="49" t="s">
        <v>384</v>
      </c>
      <c r="U28" s="49" t="s">
        <v>384</v>
      </c>
      <c r="V28" s="49" t="s">
        <v>384</v>
      </c>
      <c r="W28" s="49" t="s">
        <v>384</v>
      </c>
    </row>
    <row r="29" spans="1:23">
      <c r="A29" s="13" t="s">
        <v>151</v>
      </c>
      <c r="B29" s="14" t="s">
        <v>168</v>
      </c>
      <c r="C29" s="44">
        <f t="shared" si="2"/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9" t="s">
        <v>384</v>
      </c>
      <c r="K29" s="49" t="s">
        <v>384</v>
      </c>
      <c r="L29" s="49" t="s">
        <v>384</v>
      </c>
      <c r="M29" s="49" t="s">
        <v>384</v>
      </c>
      <c r="N29" s="49" t="s">
        <v>384</v>
      </c>
      <c r="O29" s="49" t="s">
        <v>384</v>
      </c>
      <c r="P29" s="49" t="s">
        <v>384</v>
      </c>
      <c r="Q29" s="49" t="s">
        <v>384</v>
      </c>
      <c r="R29" s="49" t="s">
        <v>384</v>
      </c>
      <c r="S29" s="49" t="s">
        <v>384</v>
      </c>
      <c r="T29" s="49" t="s">
        <v>384</v>
      </c>
      <c r="U29" s="49" t="s">
        <v>384</v>
      </c>
      <c r="V29" s="49" t="s">
        <v>384</v>
      </c>
      <c r="W29" s="49" t="s">
        <v>384</v>
      </c>
    </row>
    <row r="30" spans="1:23" ht="30">
      <c r="A30" s="12" t="s">
        <v>169</v>
      </c>
      <c r="B30" s="14" t="s">
        <v>85</v>
      </c>
      <c r="C30" s="44">
        <f t="shared" si="2"/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9" t="s">
        <v>384</v>
      </c>
      <c r="K30" s="49" t="s">
        <v>384</v>
      </c>
      <c r="L30" s="49" t="s">
        <v>384</v>
      </c>
      <c r="M30" s="49" t="s">
        <v>384</v>
      </c>
      <c r="N30" s="49" t="s">
        <v>384</v>
      </c>
      <c r="O30" s="49" t="s">
        <v>384</v>
      </c>
      <c r="P30" s="49" t="s">
        <v>384</v>
      </c>
      <c r="Q30" s="49" t="s">
        <v>384</v>
      </c>
      <c r="R30" s="49" t="s">
        <v>384</v>
      </c>
      <c r="S30" s="49" t="s">
        <v>384</v>
      </c>
      <c r="T30" s="49" t="s">
        <v>384</v>
      </c>
      <c r="U30" s="49" t="s">
        <v>384</v>
      </c>
      <c r="V30" s="49" t="s">
        <v>384</v>
      </c>
      <c r="W30" s="49" t="s">
        <v>384</v>
      </c>
    </row>
    <row r="31" spans="1:23">
      <c r="A31" s="13" t="s">
        <v>151</v>
      </c>
      <c r="B31" s="14" t="s">
        <v>87</v>
      </c>
      <c r="C31" s="44">
        <f t="shared" si="2"/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9" t="s">
        <v>384</v>
      </c>
      <c r="K31" s="49" t="s">
        <v>384</v>
      </c>
      <c r="L31" s="49" t="s">
        <v>384</v>
      </c>
      <c r="M31" s="49" t="s">
        <v>384</v>
      </c>
      <c r="N31" s="49" t="s">
        <v>384</v>
      </c>
      <c r="O31" s="49" t="s">
        <v>384</v>
      </c>
      <c r="P31" s="49" t="s">
        <v>384</v>
      </c>
      <c r="Q31" s="49" t="s">
        <v>384</v>
      </c>
      <c r="R31" s="49" t="s">
        <v>384</v>
      </c>
      <c r="S31" s="49" t="s">
        <v>384</v>
      </c>
      <c r="T31" s="49" t="s">
        <v>384</v>
      </c>
      <c r="U31" s="49" t="s">
        <v>384</v>
      </c>
      <c r="V31" s="49" t="s">
        <v>384</v>
      </c>
      <c r="W31" s="49" t="s">
        <v>384</v>
      </c>
    </row>
    <row r="32" spans="1:23" ht="45">
      <c r="A32" s="12" t="s">
        <v>170</v>
      </c>
      <c r="B32" s="14">
        <v>5</v>
      </c>
      <c r="C32" s="44">
        <f>D32+E32+F32+H32</f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9" t="s">
        <v>384</v>
      </c>
      <c r="K32" s="49" t="s">
        <v>384</v>
      </c>
      <c r="L32" s="49" t="s">
        <v>384</v>
      </c>
      <c r="M32" s="49" t="s">
        <v>384</v>
      </c>
      <c r="N32" s="49" t="s">
        <v>384</v>
      </c>
      <c r="O32" s="49" t="s">
        <v>384</v>
      </c>
      <c r="P32" s="49" t="s">
        <v>384</v>
      </c>
      <c r="Q32" s="39" t="s">
        <v>124</v>
      </c>
      <c r="R32" s="39" t="s">
        <v>124</v>
      </c>
      <c r="S32" s="39" t="s">
        <v>124</v>
      </c>
      <c r="T32" s="39" t="s">
        <v>124</v>
      </c>
      <c r="U32" s="39" t="s">
        <v>124</v>
      </c>
      <c r="V32" s="39" t="s">
        <v>124</v>
      </c>
      <c r="W32" s="39" t="s">
        <v>124</v>
      </c>
    </row>
    <row r="33" spans="1:23">
      <c r="A33" s="13" t="s">
        <v>151</v>
      </c>
      <c r="B33" s="14" t="s">
        <v>171</v>
      </c>
      <c r="C33" s="44">
        <f t="shared" si="2"/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9" t="s">
        <v>384</v>
      </c>
      <c r="K33" s="49" t="s">
        <v>384</v>
      </c>
      <c r="L33" s="49" t="s">
        <v>384</v>
      </c>
      <c r="M33" s="49" t="s">
        <v>384</v>
      </c>
      <c r="N33" s="49" t="s">
        <v>384</v>
      </c>
      <c r="O33" s="49" t="s">
        <v>384</v>
      </c>
      <c r="P33" s="49" t="s">
        <v>384</v>
      </c>
      <c r="Q33" s="39" t="s">
        <v>124</v>
      </c>
      <c r="R33" s="39" t="s">
        <v>124</v>
      </c>
      <c r="S33" s="39" t="s">
        <v>124</v>
      </c>
      <c r="T33" s="39" t="s">
        <v>124</v>
      </c>
      <c r="U33" s="39" t="s">
        <v>124</v>
      </c>
      <c r="V33" s="39" t="s">
        <v>124</v>
      </c>
      <c r="W33" s="39" t="s">
        <v>124</v>
      </c>
    </row>
    <row r="34" spans="1:23" ht="60">
      <c r="A34" s="12" t="s">
        <v>172</v>
      </c>
      <c r="B34" s="14" t="s">
        <v>173</v>
      </c>
      <c r="C34" s="44">
        <f t="shared" si="2"/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9" t="s">
        <v>384</v>
      </c>
      <c r="K34" s="49" t="s">
        <v>384</v>
      </c>
      <c r="L34" s="49" t="s">
        <v>384</v>
      </c>
      <c r="M34" s="49" t="s">
        <v>384</v>
      </c>
      <c r="N34" s="49" t="s">
        <v>384</v>
      </c>
      <c r="O34" s="49" t="s">
        <v>384</v>
      </c>
      <c r="P34" s="49" t="s">
        <v>384</v>
      </c>
      <c r="Q34" s="39" t="s">
        <v>124</v>
      </c>
      <c r="R34" s="39" t="s">
        <v>124</v>
      </c>
      <c r="S34" s="39" t="s">
        <v>124</v>
      </c>
      <c r="T34" s="39" t="s">
        <v>124</v>
      </c>
      <c r="U34" s="39" t="s">
        <v>124</v>
      </c>
      <c r="V34" s="39" t="s">
        <v>124</v>
      </c>
      <c r="W34" s="39" t="s">
        <v>124</v>
      </c>
    </row>
  </sheetData>
  <mergeCells count="13">
    <mergeCell ref="K4:P4"/>
    <mergeCell ref="Q4:Q5"/>
    <mergeCell ref="R4:W4"/>
    <mergeCell ref="A1:W1"/>
    <mergeCell ref="A2:W2"/>
    <mergeCell ref="A3:A5"/>
    <mergeCell ref="B3:B5"/>
    <mergeCell ref="C3:I3"/>
    <mergeCell ref="J3:P3"/>
    <mergeCell ref="Q3:W3"/>
    <mergeCell ref="C4:C5"/>
    <mergeCell ref="D4:I4"/>
    <mergeCell ref="J4:J5"/>
  </mergeCells>
  <pageMargins left="0.25" right="0.25" top="0.75" bottom="0.75" header="0.3" footer="0.3"/>
  <pageSetup paperSize="9" scale="8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49"/>
  <sheetViews>
    <sheetView workbookViewId="0">
      <pane ySplit="6" topLeftCell="A30" activePane="bottomLeft" state="frozen"/>
      <selection pane="bottomLeft" activeCell="C32" sqref="C32"/>
    </sheetView>
  </sheetViews>
  <sheetFormatPr defaultRowHeight="15"/>
  <cols>
    <col min="1" max="1" width="33.28515625" style="1" customWidth="1"/>
    <col min="2" max="2" width="7" style="1" bestFit="1" customWidth="1"/>
    <col min="3" max="16" width="6.42578125" style="36" customWidth="1"/>
    <col min="17" max="23" width="3.7109375" style="36" bestFit="1" customWidth="1"/>
    <col min="24" max="27" width="4.85546875" style="1" customWidth="1"/>
    <col min="28" max="16384" width="9.140625" style="1"/>
  </cols>
  <sheetData>
    <row r="1" spans="1:23">
      <c r="A1" s="63" t="s">
        <v>174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ht="33" customHeight="1">
      <c r="A2" s="65" t="s">
        <v>175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ht="37.5" customHeight="1">
      <c r="A3" s="66" t="s">
        <v>191</v>
      </c>
      <c r="B3" s="66" t="s">
        <v>3</v>
      </c>
      <c r="C3" s="60" t="s">
        <v>176</v>
      </c>
      <c r="D3" s="60"/>
      <c r="E3" s="60"/>
      <c r="F3" s="60"/>
      <c r="G3" s="60"/>
      <c r="H3" s="60"/>
      <c r="I3" s="60"/>
      <c r="J3" s="60" t="s">
        <v>177</v>
      </c>
      <c r="K3" s="60"/>
      <c r="L3" s="60"/>
      <c r="M3" s="60"/>
      <c r="N3" s="60"/>
      <c r="O3" s="60"/>
      <c r="P3" s="60"/>
      <c r="Q3" s="60" t="s">
        <v>178</v>
      </c>
      <c r="R3" s="60"/>
      <c r="S3" s="60"/>
      <c r="T3" s="60"/>
      <c r="U3" s="60"/>
      <c r="V3" s="60"/>
      <c r="W3" s="60"/>
    </row>
    <row r="4" spans="1:23" ht="34.5" customHeight="1">
      <c r="A4" s="67"/>
      <c r="B4" s="67"/>
      <c r="C4" s="61" t="s">
        <v>8</v>
      </c>
      <c r="D4" s="60" t="s">
        <v>143</v>
      </c>
      <c r="E4" s="60"/>
      <c r="F4" s="60"/>
      <c r="G4" s="60"/>
      <c r="H4" s="60"/>
      <c r="I4" s="60"/>
      <c r="J4" s="61" t="s">
        <v>8</v>
      </c>
      <c r="K4" s="60" t="s">
        <v>143</v>
      </c>
      <c r="L4" s="60"/>
      <c r="M4" s="60"/>
      <c r="N4" s="60"/>
      <c r="O4" s="60"/>
      <c r="P4" s="60"/>
      <c r="Q4" s="61" t="s">
        <v>8</v>
      </c>
      <c r="R4" s="60" t="s">
        <v>143</v>
      </c>
      <c r="S4" s="60"/>
      <c r="T4" s="60"/>
      <c r="U4" s="60"/>
      <c r="V4" s="60"/>
      <c r="W4" s="60"/>
    </row>
    <row r="5" spans="1:23" ht="165" customHeight="1">
      <c r="A5" s="68"/>
      <c r="B5" s="68"/>
      <c r="C5" s="62"/>
      <c r="D5" s="15" t="s">
        <v>149</v>
      </c>
      <c r="E5" s="15" t="s">
        <v>144</v>
      </c>
      <c r="F5" s="15" t="s">
        <v>145</v>
      </c>
      <c r="G5" s="15" t="s">
        <v>146</v>
      </c>
      <c r="H5" s="15" t="s">
        <v>147</v>
      </c>
      <c r="I5" s="15" t="s">
        <v>146</v>
      </c>
      <c r="J5" s="62"/>
      <c r="K5" s="15" t="s">
        <v>149</v>
      </c>
      <c r="L5" s="15" t="s">
        <v>144</v>
      </c>
      <c r="M5" s="15" t="s">
        <v>145</v>
      </c>
      <c r="N5" s="15" t="s">
        <v>146</v>
      </c>
      <c r="O5" s="15" t="s">
        <v>147</v>
      </c>
      <c r="P5" s="15" t="s">
        <v>146</v>
      </c>
      <c r="Q5" s="62"/>
      <c r="R5" s="15" t="s">
        <v>149</v>
      </c>
      <c r="S5" s="15" t="s">
        <v>144</v>
      </c>
      <c r="T5" s="15" t="s">
        <v>145</v>
      </c>
      <c r="U5" s="15" t="s">
        <v>146</v>
      </c>
      <c r="V5" s="15" t="s">
        <v>147</v>
      </c>
      <c r="W5" s="15" t="s">
        <v>146</v>
      </c>
    </row>
    <row r="6" spans="1:23">
      <c r="A6" s="11">
        <v>1</v>
      </c>
      <c r="B6" s="11">
        <v>2</v>
      </c>
      <c r="C6" s="27">
        <v>3</v>
      </c>
      <c r="D6" s="27">
        <v>4</v>
      </c>
      <c r="E6" s="27">
        <v>5</v>
      </c>
      <c r="F6" s="27">
        <v>6</v>
      </c>
      <c r="G6" s="27">
        <v>7</v>
      </c>
      <c r="H6" s="27">
        <v>8</v>
      </c>
      <c r="I6" s="27">
        <v>9</v>
      </c>
      <c r="J6" s="27">
        <v>10</v>
      </c>
      <c r="K6" s="27">
        <v>11</v>
      </c>
      <c r="L6" s="27">
        <v>12</v>
      </c>
      <c r="M6" s="27">
        <v>13</v>
      </c>
      <c r="N6" s="27">
        <v>14</v>
      </c>
      <c r="O6" s="27">
        <v>15</v>
      </c>
      <c r="P6" s="27">
        <v>16</v>
      </c>
      <c r="Q6" s="27">
        <v>17</v>
      </c>
      <c r="R6" s="27">
        <v>18</v>
      </c>
      <c r="S6" s="27">
        <v>19</v>
      </c>
      <c r="T6" s="27">
        <v>20</v>
      </c>
      <c r="U6" s="27">
        <v>21</v>
      </c>
      <c r="V6" s="27">
        <v>22</v>
      </c>
      <c r="W6" s="27">
        <v>23</v>
      </c>
    </row>
    <row r="7" spans="1:23" ht="30">
      <c r="A7" s="12" t="s">
        <v>179</v>
      </c>
      <c r="B7" s="14">
        <v>1</v>
      </c>
      <c r="C7" s="45">
        <f>D7+E7+F7+H7</f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f>K7+L7+M7+O7</f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51" t="s">
        <v>384</v>
      </c>
      <c r="R7" s="51" t="s">
        <v>384</v>
      </c>
      <c r="S7" s="51" t="s">
        <v>384</v>
      </c>
      <c r="T7" s="51" t="s">
        <v>384</v>
      </c>
      <c r="U7" s="51" t="s">
        <v>384</v>
      </c>
      <c r="V7" s="51" t="s">
        <v>384</v>
      </c>
      <c r="W7" s="51" t="s">
        <v>384</v>
      </c>
    </row>
    <row r="8" spans="1:23" ht="45">
      <c r="A8" s="12" t="s">
        <v>192</v>
      </c>
      <c r="B8" s="14">
        <v>2</v>
      </c>
      <c r="C8" s="45">
        <f t="shared" ref="C8:C12" si="0">D8+E8+F8+H8</f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f>K8+L8+M8+O8</f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51" t="s">
        <v>384</v>
      </c>
      <c r="R8" s="51" t="s">
        <v>384</v>
      </c>
      <c r="S8" s="51" t="s">
        <v>384</v>
      </c>
      <c r="T8" s="51" t="s">
        <v>384</v>
      </c>
      <c r="U8" s="51" t="s">
        <v>384</v>
      </c>
      <c r="V8" s="51" t="s">
        <v>384</v>
      </c>
      <c r="W8" s="51" t="s">
        <v>384</v>
      </c>
    </row>
    <row r="9" spans="1:23" ht="45">
      <c r="A9" s="12" t="s">
        <v>180</v>
      </c>
      <c r="B9" s="14" t="s">
        <v>126</v>
      </c>
      <c r="C9" s="45">
        <f t="shared" si="0"/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0" t="s">
        <v>124</v>
      </c>
      <c r="K9" s="40" t="s">
        <v>124</v>
      </c>
      <c r="L9" s="40" t="s">
        <v>124</v>
      </c>
      <c r="M9" s="40" t="s">
        <v>124</v>
      </c>
      <c r="N9" s="40" t="s">
        <v>124</v>
      </c>
      <c r="O9" s="40" t="s">
        <v>124</v>
      </c>
      <c r="P9" s="40" t="s">
        <v>124</v>
      </c>
      <c r="Q9" s="51" t="s">
        <v>384</v>
      </c>
      <c r="R9" s="51" t="s">
        <v>384</v>
      </c>
      <c r="S9" s="51" t="s">
        <v>384</v>
      </c>
      <c r="T9" s="51" t="s">
        <v>384</v>
      </c>
      <c r="U9" s="51" t="s">
        <v>384</v>
      </c>
      <c r="V9" s="51" t="s">
        <v>384</v>
      </c>
      <c r="W9" s="51" t="s">
        <v>384</v>
      </c>
    </row>
    <row r="10" spans="1:23" ht="60">
      <c r="A10" s="12" t="s">
        <v>193</v>
      </c>
      <c r="B10" s="14" t="s">
        <v>127</v>
      </c>
      <c r="C10" s="45">
        <f t="shared" si="0"/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0" t="s">
        <v>124</v>
      </c>
      <c r="K10" s="40" t="s">
        <v>124</v>
      </c>
      <c r="L10" s="40" t="s">
        <v>124</v>
      </c>
      <c r="M10" s="40" t="s">
        <v>124</v>
      </c>
      <c r="N10" s="40" t="s">
        <v>124</v>
      </c>
      <c r="O10" s="40" t="s">
        <v>124</v>
      </c>
      <c r="P10" s="40" t="s">
        <v>124</v>
      </c>
      <c r="Q10" s="51" t="s">
        <v>384</v>
      </c>
      <c r="R10" s="51" t="s">
        <v>384</v>
      </c>
      <c r="S10" s="51" t="s">
        <v>384</v>
      </c>
      <c r="T10" s="51" t="s">
        <v>384</v>
      </c>
      <c r="U10" s="51" t="s">
        <v>384</v>
      </c>
      <c r="V10" s="51" t="s">
        <v>384</v>
      </c>
      <c r="W10" s="51" t="s">
        <v>384</v>
      </c>
    </row>
    <row r="11" spans="1:23">
      <c r="A11" s="12" t="s">
        <v>151</v>
      </c>
      <c r="B11" s="14" t="s">
        <v>157</v>
      </c>
      <c r="C11" s="45">
        <f t="shared" si="0"/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0" t="s">
        <v>124</v>
      </c>
      <c r="K11" s="40" t="s">
        <v>124</v>
      </c>
      <c r="L11" s="40" t="s">
        <v>124</v>
      </c>
      <c r="M11" s="40" t="s">
        <v>124</v>
      </c>
      <c r="N11" s="40" t="s">
        <v>124</v>
      </c>
      <c r="O11" s="40" t="s">
        <v>124</v>
      </c>
      <c r="P11" s="40" t="s">
        <v>124</v>
      </c>
      <c r="Q11" s="51" t="s">
        <v>384</v>
      </c>
      <c r="R11" s="51" t="s">
        <v>384</v>
      </c>
      <c r="S11" s="51" t="s">
        <v>384</v>
      </c>
      <c r="T11" s="51" t="s">
        <v>384</v>
      </c>
      <c r="U11" s="51" t="s">
        <v>384</v>
      </c>
      <c r="V11" s="51" t="s">
        <v>384</v>
      </c>
      <c r="W11" s="51" t="s">
        <v>384</v>
      </c>
    </row>
    <row r="12" spans="1:23" ht="30">
      <c r="A12" s="12" t="s">
        <v>194</v>
      </c>
      <c r="B12" s="14" t="s">
        <v>195</v>
      </c>
      <c r="C12" s="45">
        <f t="shared" si="0"/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0" t="s">
        <v>124</v>
      </c>
      <c r="K12" s="40" t="s">
        <v>124</v>
      </c>
      <c r="L12" s="40" t="s">
        <v>124</v>
      </c>
      <c r="M12" s="40" t="s">
        <v>124</v>
      </c>
      <c r="N12" s="40" t="s">
        <v>124</v>
      </c>
      <c r="O12" s="40" t="s">
        <v>124</v>
      </c>
      <c r="P12" s="40" t="s">
        <v>124</v>
      </c>
      <c r="Q12" s="51" t="s">
        <v>384</v>
      </c>
      <c r="R12" s="51" t="s">
        <v>384</v>
      </c>
      <c r="S12" s="51" t="s">
        <v>384</v>
      </c>
      <c r="T12" s="51" t="s">
        <v>384</v>
      </c>
      <c r="U12" s="51" t="s">
        <v>384</v>
      </c>
      <c r="V12" s="51" t="s">
        <v>384</v>
      </c>
      <c r="W12" s="51" t="s">
        <v>384</v>
      </c>
    </row>
    <row r="13" spans="1:23">
      <c r="A13" s="12" t="s">
        <v>181</v>
      </c>
      <c r="B13" s="14" t="s">
        <v>196</v>
      </c>
      <c r="C13" s="45">
        <f>F13</f>
        <v>0</v>
      </c>
      <c r="D13" s="40" t="s">
        <v>124</v>
      </c>
      <c r="E13" s="40" t="s">
        <v>124</v>
      </c>
      <c r="F13" s="45">
        <v>0</v>
      </c>
      <c r="G13" s="40" t="s">
        <v>124</v>
      </c>
      <c r="H13" s="40" t="s">
        <v>124</v>
      </c>
      <c r="I13" s="40" t="s">
        <v>124</v>
      </c>
      <c r="J13" s="40" t="s">
        <v>124</v>
      </c>
      <c r="K13" s="40" t="s">
        <v>124</v>
      </c>
      <c r="L13" s="40" t="s">
        <v>124</v>
      </c>
      <c r="M13" s="40" t="s">
        <v>124</v>
      </c>
      <c r="N13" s="40" t="s">
        <v>124</v>
      </c>
      <c r="O13" s="40" t="s">
        <v>124</v>
      </c>
      <c r="P13" s="40" t="s">
        <v>124</v>
      </c>
      <c r="Q13" s="51" t="s">
        <v>384</v>
      </c>
      <c r="R13" s="39" t="s">
        <v>124</v>
      </c>
      <c r="S13" s="39" t="s">
        <v>124</v>
      </c>
      <c r="T13" s="51" t="s">
        <v>384</v>
      </c>
      <c r="U13" s="39" t="s">
        <v>124</v>
      </c>
      <c r="V13" s="39" t="s">
        <v>124</v>
      </c>
      <c r="W13" s="39" t="s">
        <v>124</v>
      </c>
    </row>
    <row r="14" spans="1:23" ht="30">
      <c r="A14" s="12" t="s">
        <v>36</v>
      </c>
      <c r="B14" s="14" t="s">
        <v>197</v>
      </c>
      <c r="C14" s="45">
        <f>D14+E14+F14+H14</f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0" t="s">
        <v>124</v>
      </c>
      <c r="K14" s="40" t="s">
        <v>124</v>
      </c>
      <c r="L14" s="40" t="s">
        <v>124</v>
      </c>
      <c r="M14" s="40" t="s">
        <v>124</v>
      </c>
      <c r="N14" s="40" t="s">
        <v>124</v>
      </c>
      <c r="O14" s="40" t="s">
        <v>124</v>
      </c>
      <c r="P14" s="40" t="s">
        <v>124</v>
      </c>
      <c r="Q14" s="51" t="s">
        <v>384</v>
      </c>
      <c r="R14" s="51" t="s">
        <v>384</v>
      </c>
      <c r="S14" s="51" t="s">
        <v>384</v>
      </c>
      <c r="T14" s="51" t="s">
        <v>384</v>
      </c>
      <c r="U14" s="51" t="s">
        <v>384</v>
      </c>
      <c r="V14" s="51" t="s">
        <v>384</v>
      </c>
      <c r="W14" s="51" t="s">
        <v>384</v>
      </c>
    </row>
    <row r="15" spans="1:23" ht="60">
      <c r="A15" s="12" t="s">
        <v>198</v>
      </c>
      <c r="B15" s="14" t="s">
        <v>137</v>
      </c>
      <c r="C15" s="45">
        <f>F15+H15</f>
        <v>0</v>
      </c>
      <c r="D15" s="40" t="s">
        <v>124</v>
      </c>
      <c r="E15" s="40" t="s">
        <v>124</v>
      </c>
      <c r="F15" s="45">
        <v>0</v>
      </c>
      <c r="G15" s="45">
        <v>0</v>
      </c>
      <c r="H15" s="45">
        <v>0</v>
      </c>
      <c r="I15" s="45">
        <v>0</v>
      </c>
      <c r="J15" s="40" t="s">
        <v>124</v>
      </c>
      <c r="K15" s="40" t="s">
        <v>124</v>
      </c>
      <c r="L15" s="40" t="s">
        <v>124</v>
      </c>
      <c r="M15" s="40" t="s">
        <v>124</v>
      </c>
      <c r="N15" s="40" t="s">
        <v>124</v>
      </c>
      <c r="O15" s="40" t="s">
        <v>124</v>
      </c>
      <c r="P15" s="40" t="s">
        <v>124</v>
      </c>
      <c r="Q15" s="51" t="s">
        <v>384</v>
      </c>
      <c r="R15" s="39" t="s">
        <v>124</v>
      </c>
      <c r="S15" s="39" t="s">
        <v>124</v>
      </c>
      <c r="T15" s="51" t="s">
        <v>384</v>
      </c>
      <c r="U15" s="51" t="s">
        <v>384</v>
      </c>
      <c r="V15" s="51" t="s">
        <v>384</v>
      </c>
      <c r="W15" s="51" t="s">
        <v>384</v>
      </c>
    </row>
    <row r="16" spans="1:23" ht="180">
      <c r="A16" s="12" t="s">
        <v>199</v>
      </c>
      <c r="B16" s="14" t="s">
        <v>200</v>
      </c>
      <c r="C16" s="45">
        <f>E16</f>
        <v>0</v>
      </c>
      <c r="D16" s="40" t="s">
        <v>124</v>
      </c>
      <c r="E16" s="45">
        <v>0</v>
      </c>
      <c r="F16" s="40" t="s">
        <v>124</v>
      </c>
      <c r="G16" s="40" t="s">
        <v>124</v>
      </c>
      <c r="H16" s="40" t="s">
        <v>124</v>
      </c>
      <c r="I16" s="40" t="s">
        <v>124</v>
      </c>
      <c r="J16" s="40" t="s">
        <v>124</v>
      </c>
      <c r="K16" s="40" t="s">
        <v>124</v>
      </c>
      <c r="L16" s="40" t="s">
        <v>124</v>
      </c>
      <c r="M16" s="40" t="s">
        <v>124</v>
      </c>
      <c r="N16" s="40" t="s">
        <v>124</v>
      </c>
      <c r="O16" s="40" t="s">
        <v>124</v>
      </c>
      <c r="P16" s="40" t="s">
        <v>124</v>
      </c>
      <c r="Q16" s="51" t="s">
        <v>384</v>
      </c>
      <c r="R16" s="39" t="s">
        <v>124</v>
      </c>
      <c r="S16" s="51" t="s">
        <v>384</v>
      </c>
      <c r="T16" s="39" t="s">
        <v>124</v>
      </c>
      <c r="U16" s="39" t="s">
        <v>124</v>
      </c>
      <c r="V16" s="39" t="s">
        <v>124</v>
      </c>
      <c r="W16" s="39" t="s">
        <v>124</v>
      </c>
    </row>
    <row r="17" spans="1:26" ht="30">
      <c r="A17" s="12" t="s">
        <v>47</v>
      </c>
      <c r="B17" s="14" t="s">
        <v>201</v>
      </c>
      <c r="C17" s="45">
        <f>E17</f>
        <v>0</v>
      </c>
      <c r="D17" s="40" t="s">
        <v>124</v>
      </c>
      <c r="E17" s="45">
        <v>0</v>
      </c>
      <c r="F17" s="40" t="s">
        <v>124</v>
      </c>
      <c r="G17" s="40" t="s">
        <v>124</v>
      </c>
      <c r="H17" s="40" t="s">
        <v>124</v>
      </c>
      <c r="I17" s="40" t="s">
        <v>124</v>
      </c>
      <c r="J17" s="40" t="s">
        <v>124</v>
      </c>
      <c r="K17" s="40" t="s">
        <v>124</v>
      </c>
      <c r="L17" s="40" t="s">
        <v>124</v>
      </c>
      <c r="M17" s="40" t="s">
        <v>124</v>
      </c>
      <c r="N17" s="40" t="s">
        <v>124</v>
      </c>
      <c r="O17" s="40" t="s">
        <v>124</v>
      </c>
      <c r="P17" s="40" t="s">
        <v>124</v>
      </c>
      <c r="Q17" s="51" t="s">
        <v>384</v>
      </c>
      <c r="R17" s="39" t="s">
        <v>124</v>
      </c>
      <c r="S17" s="51" t="s">
        <v>384</v>
      </c>
      <c r="T17" s="39" t="s">
        <v>124</v>
      </c>
      <c r="U17" s="39" t="s">
        <v>124</v>
      </c>
      <c r="V17" s="39" t="s">
        <v>124</v>
      </c>
      <c r="W17" s="39" t="s">
        <v>124</v>
      </c>
    </row>
    <row r="18" spans="1:26" ht="240">
      <c r="A18" s="12" t="s">
        <v>202</v>
      </c>
      <c r="B18" s="14" t="s">
        <v>203</v>
      </c>
      <c r="C18" s="45">
        <f>G18+H18</f>
        <v>0</v>
      </c>
      <c r="D18" s="40" t="s">
        <v>124</v>
      </c>
      <c r="E18" s="40" t="s">
        <v>124</v>
      </c>
      <c r="F18" s="40" t="s">
        <v>124</v>
      </c>
      <c r="G18" s="45">
        <v>0</v>
      </c>
      <c r="H18" s="45">
        <v>0</v>
      </c>
      <c r="I18" s="45">
        <v>0</v>
      </c>
      <c r="J18" s="40" t="s">
        <v>124</v>
      </c>
      <c r="K18" s="40" t="s">
        <v>124</v>
      </c>
      <c r="L18" s="40" t="s">
        <v>124</v>
      </c>
      <c r="M18" s="40" t="s">
        <v>124</v>
      </c>
      <c r="N18" s="40" t="s">
        <v>124</v>
      </c>
      <c r="O18" s="40" t="s">
        <v>124</v>
      </c>
      <c r="P18" s="40" t="s">
        <v>124</v>
      </c>
      <c r="Q18" s="51" t="s">
        <v>384</v>
      </c>
      <c r="R18" s="39" t="s">
        <v>124</v>
      </c>
      <c r="S18" s="39" t="s">
        <v>124</v>
      </c>
      <c r="T18" s="39" t="s">
        <v>124</v>
      </c>
      <c r="U18" s="51" t="s">
        <v>384</v>
      </c>
      <c r="V18" s="51" t="s">
        <v>384</v>
      </c>
      <c r="W18" s="51" t="s">
        <v>384</v>
      </c>
      <c r="Z18" s="41"/>
    </row>
    <row r="19" spans="1:26">
      <c r="A19" s="12" t="s">
        <v>151</v>
      </c>
      <c r="B19" s="14" t="s">
        <v>204</v>
      </c>
      <c r="C19" s="45">
        <f>G19+H19</f>
        <v>0</v>
      </c>
      <c r="D19" s="40" t="s">
        <v>124</v>
      </c>
      <c r="E19" s="40" t="s">
        <v>124</v>
      </c>
      <c r="F19" s="40" t="s">
        <v>124</v>
      </c>
      <c r="G19" s="45">
        <v>0</v>
      </c>
      <c r="H19" s="45">
        <v>0</v>
      </c>
      <c r="I19" s="45">
        <v>0</v>
      </c>
      <c r="J19" s="40" t="s">
        <v>124</v>
      </c>
      <c r="K19" s="40" t="s">
        <v>124</v>
      </c>
      <c r="L19" s="40" t="s">
        <v>124</v>
      </c>
      <c r="M19" s="40" t="s">
        <v>124</v>
      </c>
      <c r="N19" s="40" t="s">
        <v>124</v>
      </c>
      <c r="O19" s="40" t="s">
        <v>124</v>
      </c>
      <c r="P19" s="40" t="s">
        <v>124</v>
      </c>
      <c r="Q19" s="51" t="s">
        <v>384</v>
      </c>
      <c r="R19" s="39" t="s">
        <v>124</v>
      </c>
      <c r="S19" s="39" t="s">
        <v>124</v>
      </c>
      <c r="T19" s="39" t="s">
        <v>124</v>
      </c>
      <c r="U19" s="51" t="s">
        <v>384</v>
      </c>
      <c r="V19" s="51" t="s">
        <v>384</v>
      </c>
      <c r="W19" s="51" t="s">
        <v>384</v>
      </c>
    </row>
    <row r="20" spans="1:26" ht="30">
      <c r="A20" s="12" t="s">
        <v>194</v>
      </c>
      <c r="B20" s="14" t="s">
        <v>205</v>
      </c>
      <c r="C20" s="45">
        <f>G20+H20</f>
        <v>0</v>
      </c>
      <c r="D20" s="40" t="s">
        <v>124</v>
      </c>
      <c r="E20" s="40" t="s">
        <v>124</v>
      </c>
      <c r="F20" s="40" t="s">
        <v>124</v>
      </c>
      <c r="G20" s="45">
        <v>0</v>
      </c>
      <c r="H20" s="45">
        <v>0</v>
      </c>
      <c r="I20" s="45">
        <v>0</v>
      </c>
      <c r="J20" s="40" t="s">
        <v>124</v>
      </c>
      <c r="K20" s="40" t="s">
        <v>124</v>
      </c>
      <c r="L20" s="40" t="s">
        <v>124</v>
      </c>
      <c r="M20" s="40" t="s">
        <v>124</v>
      </c>
      <c r="N20" s="40" t="s">
        <v>124</v>
      </c>
      <c r="O20" s="40" t="s">
        <v>124</v>
      </c>
      <c r="P20" s="40" t="s">
        <v>124</v>
      </c>
      <c r="Q20" s="51" t="s">
        <v>384</v>
      </c>
      <c r="R20" s="39" t="s">
        <v>124</v>
      </c>
      <c r="S20" s="39" t="s">
        <v>124</v>
      </c>
      <c r="T20" s="39" t="s">
        <v>124</v>
      </c>
      <c r="U20" s="51" t="s">
        <v>384</v>
      </c>
      <c r="V20" s="51" t="s">
        <v>384</v>
      </c>
      <c r="W20" s="51" t="s">
        <v>384</v>
      </c>
    </row>
    <row r="21" spans="1:26" ht="30">
      <c r="A21" s="12" t="s">
        <v>36</v>
      </c>
      <c r="B21" s="14" t="s">
        <v>206</v>
      </c>
      <c r="C21" s="45">
        <f>G21+H21</f>
        <v>0</v>
      </c>
      <c r="D21" s="40" t="s">
        <v>124</v>
      </c>
      <c r="E21" s="40" t="s">
        <v>124</v>
      </c>
      <c r="F21" s="40" t="s">
        <v>124</v>
      </c>
      <c r="G21" s="45">
        <v>0</v>
      </c>
      <c r="H21" s="45">
        <v>0</v>
      </c>
      <c r="I21" s="45">
        <v>0</v>
      </c>
      <c r="J21" s="40" t="s">
        <v>124</v>
      </c>
      <c r="K21" s="40" t="s">
        <v>124</v>
      </c>
      <c r="L21" s="40" t="s">
        <v>124</v>
      </c>
      <c r="M21" s="40" t="s">
        <v>124</v>
      </c>
      <c r="N21" s="40" t="s">
        <v>124</v>
      </c>
      <c r="O21" s="40" t="s">
        <v>124</v>
      </c>
      <c r="P21" s="40" t="s">
        <v>124</v>
      </c>
      <c r="Q21" s="51" t="s">
        <v>384</v>
      </c>
      <c r="R21" s="39" t="s">
        <v>124</v>
      </c>
      <c r="S21" s="39" t="s">
        <v>124</v>
      </c>
      <c r="T21" s="39" t="s">
        <v>124</v>
      </c>
      <c r="U21" s="51" t="s">
        <v>384</v>
      </c>
      <c r="V21" s="51" t="s">
        <v>384</v>
      </c>
      <c r="W21" s="51" t="s">
        <v>384</v>
      </c>
    </row>
    <row r="22" spans="1:26" ht="90">
      <c r="A22" s="12" t="s">
        <v>207</v>
      </c>
      <c r="B22" s="14" t="s">
        <v>208</v>
      </c>
      <c r="C22" s="40" t="s">
        <v>124</v>
      </c>
      <c r="D22" s="40" t="s">
        <v>124</v>
      </c>
      <c r="E22" s="40" t="s">
        <v>124</v>
      </c>
      <c r="F22" s="40" t="s">
        <v>124</v>
      </c>
      <c r="G22" s="40" t="s">
        <v>124</v>
      </c>
      <c r="H22" s="40" t="s">
        <v>124</v>
      </c>
      <c r="I22" s="40" t="s">
        <v>124</v>
      </c>
      <c r="J22" s="45">
        <f>O22</f>
        <v>0</v>
      </c>
      <c r="K22" s="40" t="s">
        <v>124</v>
      </c>
      <c r="L22" s="40" t="s">
        <v>124</v>
      </c>
      <c r="M22" s="40" t="s">
        <v>124</v>
      </c>
      <c r="N22" s="40" t="s">
        <v>124</v>
      </c>
      <c r="O22" s="45">
        <v>0</v>
      </c>
      <c r="P22" s="45">
        <v>0</v>
      </c>
      <c r="Q22" s="51" t="s">
        <v>384</v>
      </c>
      <c r="R22" s="39" t="s">
        <v>124</v>
      </c>
      <c r="S22" s="39" t="s">
        <v>124</v>
      </c>
      <c r="T22" s="39" t="s">
        <v>124</v>
      </c>
      <c r="U22" s="39" t="s">
        <v>124</v>
      </c>
      <c r="V22" s="51" t="s">
        <v>384</v>
      </c>
      <c r="W22" s="51" t="s">
        <v>384</v>
      </c>
    </row>
    <row r="23" spans="1:26" ht="60">
      <c r="A23" s="12" t="s">
        <v>209</v>
      </c>
      <c r="B23" s="14">
        <v>3</v>
      </c>
      <c r="C23" s="40" t="s">
        <v>124</v>
      </c>
      <c r="D23" s="40" t="s">
        <v>124</v>
      </c>
      <c r="E23" s="40" t="s">
        <v>124</v>
      </c>
      <c r="F23" s="40" t="s">
        <v>124</v>
      </c>
      <c r="G23" s="40" t="s">
        <v>124</v>
      </c>
      <c r="H23" s="40" t="s">
        <v>124</v>
      </c>
      <c r="I23" s="40" t="s">
        <v>124</v>
      </c>
      <c r="J23" s="40" t="s">
        <v>124</v>
      </c>
      <c r="K23" s="40" t="s">
        <v>124</v>
      </c>
      <c r="L23" s="40" t="s">
        <v>124</v>
      </c>
      <c r="M23" s="40" t="s">
        <v>124</v>
      </c>
      <c r="N23" s="40" t="s">
        <v>124</v>
      </c>
      <c r="O23" s="40" t="s">
        <v>124</v>
      </c>
      <c r="P23" s="40" t="s">
        <v>124</v>
      </c>
      <c r="Q23" s="51" t="s">
        <v>384</v>
      </c>
      <c r="R23" s="51" t="s">
        <v>384</v>
      </c>
      <c r="S23" s="51" t="s">
        <v>384</v>
      </c>
      <c r="T23" s="51" t="s">
        <v>384</v>
      </c>
      <c r="U23" s="51" t="s">
        <v>384</v>
      </c>
      <c r="V23" s="51" t="s">
        <v>384</v>
      </c>
      <c r="W23" s="51" t="s">
        <v>384</v>
      </c>
    </row>
    <row r="24" spans="1:26" ht="30">
      <c r="A24" s="12" t="s">
        <v>154</v>
      </c>
      <c r="B24" s="14" t="s">
        <v>19</v>
      </c>
      <c r="C24" s="40" t="s">
        <v>124</v>
      </c>
      <c r="D24" s="40" t="s">
        <v>124</v>
      </c>
      <c r="E24" s="40" t="s">
        <v>124</v>
      </c>
      <c r="F24" s="40" t="s">
        <v>124</v>
      </c>
      <c r="G24" s="40" t="s">
        <v>124</v>
      </c>
      <c r="H24" s="40" t="s">
        <v>124</v>
      </c>
      <c r="I24" s="40" t="s">
        <v>124</v>
      </c>
      <c r="J24" s="40" t="s">
        <v>124</v>
      </c>
      <c r="K24" s="40" t="s">
        <v>124</v>
      </c>
      <c r="L24" s="40" t="s">
        <v>124</v>
      </c>
      <c r="M24" s="40" t="s">
        <v>124</v>
      </c>
      <c r="N24" s="40" t="s">
        <v>124</v>
      </c>
      <c r="O24" s="40" t="s">
        <v>124</v>
      </c>
      <c r="P24" s="40" t="s">
        <v>124</v>
      </c>
      <c r="Q24" s="51" t="s">
        <v>384</v>
      </c>
      <c r="R24" s="51" t="s">
        <v>384</v>
      </c>
      <c r="S24" s="51" t="s">
        <v>384</v>
      </c>
      <c r="T24" s="51" t="s">
        <v>384</v>
      </c>
      <c r="U24" s="51" t="s">
        <v>384</v>
      </c>
      <c r="V24" s="51" t="s">
        <v>384</v>
      </c>
      <c r="W24" s="51" t="s">
        <v>384</v>
      </c>
    </row>
    <row r="25" spans="1:26">
      <c r="A25" s="12" t="s">
        <v>151</v>
      </c>
      <c r="B25" s="14" t="s">
        <v>210</v>
      </c>
      <c r="C25" s="40" t="s">
        <v>124</v>
      </c>
      <c r="D25" s="40" t="s">
        <v>124</v>
      </c>
      <c r="E25" s="40" t="s">
        <v>124</v>
      </c>
      <c r="F25" s="40" t="s">
        <v>124</v>
      </c>
      <c r="G25" s="40" t="s">
        <v>124</v>
      </c>
      <c r="H25" s="40" t="s">
        <v>124</v>
      </c>
      <c r="I25" s="40" t="s">
        <v>124</v>
      </c>
      <c r="J25" s="40" t="s">
        <v>124</v>
      </c>
      <c r="K25" s="40" t="s">
        <v>124</v>
      </c>
      <c r="L25" s="40" t="s">
        <v>124</v>
      </c>
      <c r="M25" s="40" t="s">
        <v>124</v>
      </c>
      <c r="N25" s="40" t="s">
        <v>124</v>
      </c>
      <c r="O25" s="40" t="s">
        <v>124</v>
      </c>
      <c r="P25" s="40" t="s">
        <v>124</v>
      </c>
      <c r="Q25" s="51" t="s">
        <v>384</v>
      </c>
      <c r="R25" s="51" t="s">
        <v>384</v>
      </c>
      <c r="S25" s="51" t="s">
        <v>384</v>
      </c>
      <c r="T25" s="51" t="s">
        <v>384</v>
      </c>
      <c r="U25" s="51" t="s">
        <v>384</v>
      </c>
      <c r="V25" s="51" t="s">
        <v>384</v>
      </c>
      <c r="W25" s="51" t="s">
        <v>384</v>
      </c>
    </row>
    <row r="26" spans="1:26" ht="45">
      <c r="A26" s="12" t="s">
        <v>156</v>
      </c>
      <c r="B26" s="14" t="s">
        <v>20</v>
      </c>
      <c r="C26" s="40" t="s">
        <v>124</v>
      </c>
      <c r="D26" s="40" t="s">
        <v>124</v>
      </c>
      <c r="E26" s="40" t="s">
        <v>124</v>
      </c>
      <c r="F26" s="40" t="s">
        <v>124</v>
      </c>
      <c r="G26" s="40" t="s">
        <v>124</v>
      </c>
      <c r="H26" s="40" t="s">
        <v>124</v>
      </c>
      <c r="I26" s="40" t="s">
        <v>124</v>
      </c>
      <c r="J26" s="40" t="s">
        <v>124</v>
      </c>
      <c r="K26" s="40" t="s">
        <v>124</v>
      </c>
      <c r="L26" s="40" t="s">
        <v>124</v>
      </c>
      <c r="M26" s="40" t="s">
        <v>124</v>
      </c>
      <c r="N26" s="40" t="s">
        <v>124</v>
      </c>
      <c r="O26" s="40" t="s">
        <v>124</v>
      </c>
      <c r="P26" s="40" t="s">
        <v>124</v>
      </c>
      <c r="Q26" s="51" t="s">
        <v>384</v>
      </c>
      <c r="R26" s="51" t="s">
        <v>384</v>
      </c>
      <c r="S26" s="51" t="s">
        <v>384</v>
      </c>
      <c r="T26" s="51" t="s">
        <v>384</v>
      </c>
      <c r="U26" s="51" t="s">
        <v>384</v>
      </c>
      <c r="V26" s="51" t="s">
        <v>384</v>
      </c>
      <c r="W26" s="51" t="s">
        <v>384</v>
      </c>
    </row>
    <row r="27" spans="1:26">
      <c r="A27" s="12" t="s">
        <v>151</v>
      </c>
      <c r="B27" s="14" t="s">
        <v>211</v>
      </c>
      <c r="C27" s="40" t="s">
        <v>124</v>
      </c>
      <c r="D27" s="40" t="s">
        <v>124</v>
      </c>
      <c r="E27" s="40" t="s">
        <v>124</v>
      </c>
      <c r="F27" s="40" t="s">
        <v>124</v>
      </c>
      <c r="G27" s="40" t="s">
        <v>124</v>
      </c>
      <c r="H27" s="40" t="s">
        <v>124</v>
      </c>
      <c r="I27" s="40" t="s">
        <v>124</v>
      </c>
      <c r="J27" s="40" t="s">
        <v>124</v>
      </c>
      <c r="K27" s="40" t="s">
        <v>124</v>
      </c>
      <c r="L27" s="40" t="s">
        <v>124</v>
      </c>
      <c r="M27" s="40" t="s">
        <v>124</v>
      </c>
      <c r="N27" s="40" t="s">
        <v>124</v>
      </c>
      <c r="O27" s="40" t="s">
        <v>124</v>
      </c>
      <c r="P27" s="40" t="s">
        <v>124</v>
      </c>
      <c r="Q27" s="51" t="s">
        <v>384</v>
      </c>
      <c r="R27" s="51" t="s">
        <v>384</v>
      </c>
      <c r="S27" s="51" t="s">
        <v>384</v>
      </c>
      <c r="T27" s="51" t="s">
        <v>384</v>
      </c>
      <c r="U27" s="51" t="s">
        <v>384</v>
      </c>
      <c r="V27" s="51" t="s">
        <v>384</v>
      </c>
      <c r="W27" s="51" t="s">
        <v>384</v>
      </c>
    </row>
    <row r="28" spans="1:26" ht="30">
      <c r="A28" s="12" t="s">
        <v>158</v>
      </c>
      <c r="B28" s="14" t="s">
        <v>22</v>
      </c>
      <c r="C28" s="40" t="s">
        <v>124</v>
      </c>
      <c r="D28" s="40" t="s">
        <v>124</v>
      </c>
      <c r="E28" s="40" t="s">
        <v>124</v>
      </c>
      <c r="F28" s="40" t="s">
        <v>124</v>
      </c>
      <c r="G28" s="40" t="s">
        <v>124</v>
      </c>
      <c r="H28" s="40" t="s">
        <v>124</v>
      </c>
      <c r="I28" s="40" t="s">
        <v>124</v>
      </c>
      <c r="J28" s="40" t="s">
        <v>124</v>
      </c>
      <c r="K28" s="40" t="s">
        <v>124</v>
      </c>
      <c r="L28" s="40" t="s">
        <v>124</v>
      </c>
      <c r="M28" s="40" t="s">
        <v>124</v>
      </c>
      <c r="N28" s="40" t="s">
        <v>124</v>
      </c>
      <c r="O28" s="40" t="s">
        <v>124</v>
      </c>
      <c r="P28" s="40" t="s">
        <v>124</v>
      </c>
      <c r="Q28" s="51" t="s">
        <v>384</v>
      </c>
      <c r="R28" s="51" t="s">
        <v>384</v>
      </c>
      <c r="S28" s="51" t="s">
        <v>384</v>
      </c>
      <c r="T28" s="51" t="s">
        <v>384</v>
      </c>
      <c r="U28" s="51" t="s">
        <v>384</v>
      </c>
      <c r="V28" s="51" t="s">
        <v>384</v>
      </c>
      <c r="W28" s="51" t="s">
        <v>384</v>
      </c>
    </row>
    <row r="29" spans="1:26">
      <c r="A29" s="13" t="s">
        <v>151</v>
      </c>
      <c r="B29" s="14" t="s">
        <v>128</v>
      </c>
      <c r="C29" s="40" t="s">
        <v>124</v>
      </c>
      <c r="D29" s="40" t="s">
        <v>124</v>
      </c>
      <c r="E29" s="40" t="s">
        <v>124</v>
      </c>
      <c r="F29" s="40" t="s">
        <v>124</v>
      </c>
      <c r="G29" s="40" t="s">
        <v>124</v>
      </c>
      <c r="H29" s="40" t="s">
        <v>124</v>
      </c>
      <c r="I29" s="40" t="s">
        <v>124</v>
      </c>
      <c r="J29" s="40" t="s">
        <v>124</v>
      </c>
      <c r="K29" s="40" t="s">
        <v>124</v>
      </c>
      <c r="L29" s="40" t="s">
        <v>124</v>
      </c>
      <c r="M29" s="40" t="s">
        <v>124</v>
      </c>
      <c r="N29" s="40" t="s">
        <v>124</v>
      </c>
      <c r="O29" s="40" t="s">
        <v>124</v>
      </c>
      <c r="P29" s="40" t="s">
        <v>124</v>
      </c>
      <c r="Q29" s="51" t="s">
        <v>384</v>
      </c>
      <c r="R29" s="51" t="s">
        <v>384</v>
      </c>
      <c r="S29" s="51" t="s">
        <v>384</v>
      </c>
      <c r="T29" s="51" t="s">
        <v>384</v>
      </c>
      <c r="U29" s="51" t="s">
        <v>384</v>
      </c>
      <c r="V29" s="51" t="s">
        <v>384</v>
      </c>
      <c r="W29" s="51" t="s">
        <v>384</v>
      </c>
    </row>
    <row r="30" spans="1:26" ht="45">
      <c r="A30" s="12" t="s">
        <v>182</v>
      </c>
      <c r="B30" s="14">
        <v>4</v>
      </c>
      <c r="C30" s="40" t="s">
        <v>124</v>
      </c>
      <c r="D30" s="40" t="s">
        <v>124</v>
      </c>
      <c r="E30" s="40" t="s">
        <v>124</v>
      </c>
      <c r="F30" s="40" t="s">
        <v>124</v>
      </c>
      <c r="G30" s="40" t="s">
        <v>124</v>
      </c>
      <c r="H30" s="40" t="s">
        <v>124</v>
      </c>
      <c r="I30" s="40" t="s">
        <v>124</v>
      </c>
      <c r="J30" s="40" t="s">
        <v>124</v>
      </c>
      <c r="K30" s="40" t="s">
        <v>124</v>
      </c>
      <c r="L30" s="40" t="s">
        <v>124</v>
      </c>
      <c r="M30" s="40" t="s">
        <v>124</v>
      </c>
      <c r="N30" s="40" t="s">
        <v>124</v>
      </c>
      <c r="O30" s="40" t="s">
        <v>124</v>
      </c>
      <c r="P30" s="40" t="s">
        <v>124</v>
      </c>
      <c r="Q30" s="51" t="s">
        <v>384</v>
      </c>
      <c r="R30" s="51" t="s">
        <v>384</v>
      </c>
      <c r="S30" s="51" t="s">
        <v>384</v>
      </c>
      <c r="T30" s="51" t="s">
        <v>384</v>
      </c>
      <c r="U30" s="51" t="s">
        <v>384</v>
      </c>
      <c r="V30" s="51" t="s">
        <v>384</v>
      </c>
      <c r="W30" s="51" t="s">
        <v>384</v>
      </c>
    </row>
    <row r="31" spans="1:26">
      <c r="A31" s="13" t="s">
        <v>151</v>
      </c>
      <c r="B31" s="14" t="s">
        <v>73</v>
      </c>
      <c r="C31" s="40" t="s">
        <v>124</v>
      </c>
      <c r="D31" s="40" t="s">
        <v>124</v>
      </c>
      <c r="E31" s="40" t="s">
        <v>124</v>
      </c>
      <c r="F31" s="40" t="s">
        <v>124</v>
      </c>
      <c r="G31" s="40" t="s">
        <v>124</v>
      </c>
      <c r="H31" s="40" t="s">
        <v>124</v>
      </c>
      <c r="I31" s="40" t="s">
        <v>124</v>
      </c>
      <c r="J31" s="40" t="s">
        <v>124</v>
      </c>
      <c r="K31" s="40" t="s">
        <v>124</v>
      </c>
      <c r="L31" s="40" t="s">
        <v>124</v>
      </c>
      <c r="M31" s="40" t="s">
        <v>124</v>
      </c>
      <c r="N31" s="40" t="s">
        <v>124</v>
      </c>
      <c r="O31" s="40" t="s">
        <v>124</v>
      </c>
      <c r="P31" s="40" t="s">
        <v>124</v>
      </c>
      <c r="Q31" s="51" t="s">
        <v>384</v>
      </c>
      <c r="R31" s="51" t="s">
        <v>384</v>
      </c>
      <c r="S31" s="51" t="s">
        <v>384</v>
      </c>
      <c r="T31" s="51" t="s">
        <v>384</v>
      </c>
      <c r="U31" s="51" t="s">
        <v>384</v>
      </c>
      <c r="V31" s="51" t="s">
        <v>384</v>
      </c>
      <c r="W31" s="51" t="s">
        <v>384</v>
      </c>
    </row>
    <row r="32" spans="1:26" ht="45">
      <c r="A32" s="12" t="s">
        <v>212</v>
      </c>
      <c r="B32" s="14">
        <v>5</v>
      </c>
      <c r="C32" s="45">
        <f>D32+E32+F32+H32</f>
        <v>0</v>
      </c>
      <c r="D32" s="45">
        <f>D33+D34+D35+D48+D49</f>
        <v>0</v>
      </c>
      <c r="E32" s="45">
        <f>E33+E34+E35+E46+E48+E49</f>
        <v>0</v>
      </c>
      <c r="F32" s="45">
        <f>F33+F34+F35+F48+F49</f>
        <v>0</v>
      </c>
      <c r="G32" s="45">
        <f>G33+G34+G35++G48+G49</f>
        <v>0</v>
      </c>
      <c r="H32" s="45">
        <f>H33+H34+H35+H44+H45+H48+H49</f>
        <v>0</v>
      </c>
      <c r="I32" s="45">
        <f>I33+I34+I35+I44+I45+I48+I49</f>
        <v>0</v>
      </c>
      <c r="J32" s="45">
        <f>K32+L32+M32+O32</f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51" t="s">
        <v>384</v>
      </c>
      <c r="R32" s="51" t="s">
        <v>384</v>
      </c>
      <c r="S32" s="51" t="s">
        <v>384</v>
      </c>
      <c r="T32" s="51" t="s">
        <v>384</v>
      </c>
      <c r="U32" s="51" t="s">
        <v>384</v>
      </c>
      <c r="V32" s="51" t="s">
        <v>384</v>
      </c>
      <c r="W32" s="51" t="s">
        <v>384</v>
      </c>
    </row>
    <row r="33" spans="1:23" ht="75">
      <c r="A33" s="12" t="s">
        <v>213</v>
      </c>
      <c r="B33" s="14" t="s">
        <v>171</v>
      </c>
      <c r="C33" s="45">
        <f>D33+E33+F33+H33</f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f>K33+L33+M33+O33</f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51" t="s">
        <v>384</v>
      </c>
      <c r="R33" s="51" t="s">
        <v>384</v>
      </c>
      <c r="S33" s="51" t="s">
        <v>384</v>
      </c>
      <c r="T33" s="51" t="s">
        <v>384</v>
      </c>
      <c r="U33" s="51" t="s">
        <v>384</v>
      </c>
      <c r="V33" s="51" t="s">
        <v>384</v>
      </c>
      <c r="W33" s="51" t="s">
        <v>384</v>
      </c>
    </row>
    <row r="34" spans="1:23" ht="45">
      <c r="A34" s="12" t="s">
        <v>183</v>
      </c>
      <c r="B34" s="14" t="s">
        <v>173</v>
      </c>
      <c r="C34" s="45">
        <f t="shared" ref="C34:C35" si="1">D34+E34+F34+H34</f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f>K34+L34+M34+O34</f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51" t="s">
        <v>384</v>
      </c>
      <c r="R34" s="51" t="s">
        <v>384</v>
      </c>
      <c r="S34" s="51" t="s">
        <v>384</v>
      </c>
      <c r="T34" s="51" t="s">
        <v>384</v>
      </c>
      <c r="U34" s="51" t="s">
        <v>384</v>
      </c>
      <c r="V34" s="51" t="s">
        <v>384</v>
      </c>
      <c r="W34" s="51" t="s">
        <v>384</v>
      </c>
    </row>
    <row r="35" spans="1:23" ht="75">
      <c r="A35" s="12" t="s">
        <v>214</v>
      </c>
      <c r="B35" s="14" t="s">
        <v>215</v>
      </c>
      <c r="C35" s="45">
        <f t="shared" si="1"/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f>K35+L35+M35+O35</f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51" t="s">
        <v>384</v>
      </c>
      <c r="R35" s="51" t="s">
        <v>384</v>
      </c>
      <c r="S35" s="51" t="s">
        <v>384</v>
      </c>
      <c r="T35" s="51" t="s">
        <v>384</v>
      </c>
      <c r="U35" s="51" t="s">
        <v>384</v>
      </c>
      <c r="V35" s="51" t="s">
        <v>384</v>
      </c>
      <c r="W35" s="51" t="s">
        <v>384</v>
      </c>
    </row>
    <row r="36" spans="1:23" ht="60">
      <c r="A36" s="12" t="s">
        <v>216</v>
      </c>
      <c r="B36" s="14" t="s">
        <v>217</v>
      </c>
      <c r="C36" s="45">
        <f>E36</f>
        <v>0</v>
      </c>
      <c r="D36" s="40" t="s">
        <v>124</v>
      </c>
      <c r="E36" s="45">
        <v>0</v>
      </c>
      <c r="F36" s="40" t="s">
        <v>124</v>
      </c>
      <c r="G36" s="40" t="s">
        <v>124</v>
      </c>
      <c r="H36" s="40" t="s">
        <v>124</v>
      </c>
      <c r="I36" s="40" t="s">
        <v>124</v>
      </c>
      <c r="J36" s="45">
        <f>L36</f>
        <v>0</v>
      </c>
      <c r="K36" s="40" t="s">
        <v>124</v>
      </c>
      <c r="L36" s="45">
        <v>0</v>
      </c>
      <c r="M36" s="40" t="s">
        <v>124</v>
      </c>
      <c r="N36" s="40" t="s">
        <v>124</v>
      </c>
      <c r="O36" s="40" t="s">
        <v>124</v>
      </c>
      <c r="P36" s="40" t="s">
        <v>124</v>
      </c>
      <c r="Q36" s="51" t="s">
        <v>384</v>
      </c>
      <c r="R36" s="39" t="s">
        <v>124</v>
      </c>
      <c r="S36" s="51" t="s">
        <v>384</v>
      </c>
      <c r="T36" s="39" t="s">
        <v>124</v>
      </c>
      <c r="U36" s="39" t="s">
        <v>124</v>
      </c>
      <c r="V36" s="39" t="s">
        <v>124</v>
      </c>
      <c r="W36" s="39" t="s">
        <v>124</v>
      </c>
    </row>
    <row r="37" spans="1:23" ht="30">
      <c r="A37" s="12" t="s">
        <v>47</v>
      </c>
      <c r="B37" s="14" t="s">
        <v>184</v>
      </c>
      <c r="C37" s="45">
        <f>E37</f>
        <v>0</v>
      </c>
      <c r="D37" s="40" t="s">
        <v>124</v>
      </c>
      <c r="E37" s="45">
        <v>0</v>
      </c>
      <c r="F37" s="40" t="s">
        <v>124</v>
      </c>
      <c r="G37" s="40" t="s">
        <v>124</v>
      </c>
      <c r="H37" s="40" t="s">
        <v>124</v>
      </c>
      <c r="I37" s="40" t="s">
        <v>124</v>
      </c>
      <c r="J37" s="45">
        <f>L37</f>
        <v>0</v>
      </c>
      <c r="K37" s="40" t="s">
        <v>124</v>
      </c>
      <c r="L37" s="45">
        <v>0</v>
      </c>
      <c r="M37" s="40" t="s">
        <v>124</v>
      </c>
      <c r="N37" s="40" t="s">
        <v>124</v>
      </c>
      <c r="O37" s="40" t="s">
        <v>124</v>
      </c>
      <c r="P37" s="40" t="s">
        <v>124</v>
      </c>
      <c r="Q37" s="51" t="s">
        <v>384</v>
      </c>
      <c r="R37" s="39" t="s">
        <v>124</v>
      </c>
      <c r="S37" s="51" t="s">
        <v>384</v>
      </c>
      <c r="T37" s="39" t="s">
        <v>124</v>
      </c>
      <c r="U37" s="39" t="s">
        <v>124</v>
      </c>
      <c r="V37" s="39" t="s">
        <v>124</v>
      </c>
      <c r="W37" s="39" t="s">
        <v>124</v>
      </c>
    </row>
    <row r="38" spans="1:23" ht="30">
      <c r="A38" s="12" t="s">
        <v>218</v>
      </c>
      <c r="B38" s="14" t="s">
        <v>185</v>
      </c>
      <c r="C38" s="45">
        <f t="shared" ref="C38:C40" si="2">D38+E38+F38+H38</f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f>K38+L38+M38+O38</f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51" t="s">
        <v>384</v>
      </c>
      <c r="R38" s="51" t="s">
        <v>384</v>
      </c>
      <c r="S38" s="51" t="s">
        <v>384</v>
      </c>
      <c r="T38" s="51" t="s">
        <v>384</v>
      </c>
      <c r="U38" s="51" t="s">
        <v>384</v>
      </c>
      <c r="V38" s="51" t="s">
        <v>384</v>
      </c>
      <c r="W38" s="51" t="s">
        <v>384</v>
      </c>
    </row>
    <row r="39" spans="1:23" ht="45">
      <c r="A39" s="12" t="s">
        <v>219</v>
      </c>
      <c r="B39" s="14" t="s">
        <v>186</v>
      </c>
      <c r="C39" s="45">
        <f t="shared" si="2"/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f>K39+L39+M39+O39</f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51" t="s">
        <v>384</v>
      </c>
      <c r="R39" s="51" t="s">
        <v>384</v>
      </c>
      <c r="S39" s="51" t="s">
        <v>384</v>
      </c>
      <c r="T39" s="51" t="s">
        <v>384</v>
      </c>
      <c r="U39" s="51" t="s">
        <v>384</v>
      </c>
      <c r="V39" s="51" t="s">
        <v>384</v>
      </c>
      <c r="W39" s="51" t="s">
        <v>384</v>
      </c>
    </row>
    <row r="40" spans="1:23">
      <c r="A40" s="12" t="s">
        <v>187</v>
      </c>
      <c r="B40" s="14" t="s">
        <v>188</v>
      </c>
      <c r="C40" s="45">
        <f t="shared" si="2"/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f>K40+L40+M40+O40</f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51" t="s">
        <v>384</v>
      </c>
      <c r="R40" s="51" t="s">
        <v>384</v>
      </c>
      <c r="S40" s="51" t="s">
        <v>384</v>
      </c>
      <c r="T40" s="51" t="s">
        <v>384</v>
      </c>
      <c r="U40" s="51" t="s">
        <v>384</v>
      </c>
      <c r="V40" s="51" t="s">
        <v>384</v>
      </c>
      <c r="W40" s="51" t="s">
        <v>384</v>
      </c>
    </row>
    <row r="41" spans="1:23" ht="60">
      <c r="A41" s="12" t="s">
        <v>220</v>
      </c>
      <c r="B41" s="14" t="s">
        <v>221</v>
      </c>
      <c r="C41" s="45">
        <f>E41</f>
        <v>0</v>
      </c>
      <c r="D41" s="40" t="s">
        <v>124</v>
      </c>
      <c r="E41" s="45">
        <v>0</v>
      </c>
      <c r="F41" s="40" t="s">
        <v>124</v>
      </c>
      <c r="G41" s="40" t="s">
        <v>124</v>
      </c>
      <c r="H41" s="40" t="s">
        <v>124</v>
      </c>
      <c r="I41" s="40" t="s">
        <v>124</v>
      </c>
      <c r="J41" s="45">
        <f>L41</f>
        <v>0</v>
      </c>
      <c r="K41" s="40" t="s">
        <v>124</v>
      </c>
      <c r="L41" s="45">
        <v>0</v>
      </c>
      <c r="M41" s="40" t="s">
        <v>124</v>
      </c>
      <c r="N41" s="40" t="s">
        <v>124</v>
      </c>
      <c r="O41" s="40" t="s">
        <v>124</v>
      </c>
      <c r="P41" s="40" t="s">
        <v>124</v>
      </c>
      <c r="Q41" s="51" t="s">
        <v>384</v>
      </c>
      <c r="R41" s="39" t="s">
        <v>124</v>
      </c>
      <c r="S41" s="51" t="s">
        <v>384</v>
      </c>
      <c r="T41" s="39" t="s">
        <v>124</v>
      </c>
      <c r="U41" s="39" t="s">
        <v>124</v>
      </c>
      <c r="V41" s="39" t="s">
        <v>124</v>
      </c>
      <c r="W41" s="39" t="s">
        <v>124</v>
      </c>
    </row>
    <row r="42" spans="1:23" ht="45">
      <c r="A42" s="12" t="s">
        <v>222</v>
      </c>
      <c r="B42" s="14" t="s">
        <v>223</v>
      </c>
      <c r="C42" s="45">
        <f>E42+F42+H42</f>
        <v>0</v>
      </c>
      <c r="D42" s="40" t="s">
        <v>124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f>L42+M42+O42</f>
        <v>0</v>
      </c>
      <c r="K42" s="40" t="s">
        <v>124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51" t="s">
        <v>384</v>
      </c>
      <c r="R42" s="39" t="s">
        <v>124</v>
      </c>
      <c r="S42" s="51" t="s">
        <v>384</v>
      </c>
      <c r="T42" s="51" t="s">
        <v>384</v>
      </c>
      <c r="U42" s="51" t="s">
        <v>384</v>
      </c>
      <c r="V42" s="51" t="s">
        <v>384</v>
      </c>
      <c r="W42" s="51" t="s">
        <v>384</v>
      </c>
    </row>
    <row r="43" spans="1:23" ht="60">
      <c r="A43" s="12" t="s">
        <v>224</v>
      </c>
      <c r="B43" s="14" t="s">
        <v>225</v>
      </c>
      <c r="C43" s="45">
        <f>E43+F43+H43</f>
        <v>0</v>
      </c>
      <c r="D43" s="40" t="s">
        <v>124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f>L43+M43+O43</f>
        <v>0</v>
      </c>
      <c r="K43" s="40" t="s">
        <v>124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51" t="s">
        <v>384</v>
      </c>
      <c r="R43" s="39" t="s">
        <v>124</v>
      </c>
      <c r="S43" s="51" t="s">
        <v>384</v>
      </c>
      <c r="T43" s="51" t="s">
        <v>384</v>
      </c>
      <c r="U43" s="51" t="s">
        <v>384</v>
      </c>
      <c r="V43" s="51" t="s">
        <v>384</v>
      </c>
      <c r="W43" s="51" t="s">
        <v>384</v>
      </c>
    </row>
    <row r="44" spans="1:23">
      <c r="A44" s="12" t="s">
        <v>189</v>
      </c>
      <c r="B44" s="14" t="s">
        <v>226</v>
      </c>
      <c r="C44" s="45">
        <f>H44</f>
        <v>0</v>
      </c>
      <c r="D44" s="40" t="s">
        <v>124</v>
      </c>
      <c r="E44" s="40" t="s">
        <v>124</v>
      </c>
      <c r="F44" s="40" t="s">
        <v>124</v>
      </c>
      <c r="G44" s="40" t="s">
        <v>124</v>
      </c>
      <c r="H44" s="45">
        <v>0</v>
      </c>
      <c r="I44" s="45">
        <v>0</v>
      </c>
      <c r="J44" s="45">
        <f>O44</f>
        <v>0</v>
      </c>
      <c r="K44" s="40" t="s">
        <v>124</v>
      </c>
      <c r="L44" s="40" t="s">
        <v>124</v>
      </c>
      <c r="M44" s="40" t="s">
        <v>124</v>
      </c>
      <c r="N44" s="40" t="s">
        <v>124</v>
      </c>
      <c r="O44" s="45">
        <v>0</v>
      </c>
      <c r="P44" s="45">
        <v>0</v>
      </c>
      <c r="Q44" s="51" t="s">
        <v>384</v>
      </c>
      <c r="R44" s="39" t="s">
        <v>124</v>
      </c>
      <c r="S44" s="39" t="s">
        <v>124</v>
      </c>
      <c r="T44" s="39" t="s">
        <v>124</v>
      </c>
      <c r="U44" s="39" t="s">
        <v>124</v>
      </c>
      <c r="V44" s="51" t="s">
        <v>384</v>
      </c>
      <c r="W44" s="51" t="s">
        <v>384</v>
      </c>
    </row>
    <row r="45" spans="1:23" ht="105">
      <c r="A45" s="12" t="s">
        <v>227</v>
      </c>
      <c r="B45" s="14" t="s">
        <v>228</v>
      </c>
      <c r="C45" s="45">
        <f>H45</f>
        <v>0</v>
      </c>
      <c r="D45" s="40" t="s">
        <v>124</v>
      </c>
      <c r="E45" s="40" t="s">
        <v>124</v>
      </c>
      <c r="F45" s="40" t="s">
        <v>124</v>
      </c>
      <c r="G45" s="40" t="s">
        <v>124</v>
      </c>
      <c r="H45" s="45">
        <v>0</v>
      </c>
      <c r="I45" s="45">
        <v>0</v>
      </c>
      <c r="J45" s="45">
        <f>O45</f>
        <v>0</v>
      </c>
      <c r="K45" s="40" t="s">
        <v>124</v>
      </c>
      <c r="L45" s="40" t="s">
        <v>124</v>
      </c>
      <c r="M45" s="40" t="s">
        <v>124</v>
      </c>
      <c r="N45" s="40" t="s">
        <v>124</v>
      </c>
      <c r="O45" s="45">
        <v>0</v>
      </c>
      <c r="P45" s="45">
        <v>0</v>
      </c>
      <c r="Q45" s="51" t="s">
        <v>384</v>
      </c>
      <c r="R45" s="39" t="s">
        <v>124</v>
      </c>
      <c r="S45" s="39" t="s">
        <v>124</v>
      </c>
      <c r="T45" s="39" t="s">
        <v>124</v>
      </c>
      <c r="U45" s="39" t="s">
        <v>124</v>
      </c>
      <c r="V45" s="51" t="s">
        <v>384</v>
      </c>
      <c r="W45" s="51" t="s">
        <v>384</v>
      </c>
    </row>
    <row r="46" spans="1:23" ht="60">
      <c r="A46" s="12" t="s">
        <v>229</v>
      </c>
      <c r="B46" s="14" t="s">
        <v>230</v>
      </c>
      <c r="C46" s="45">
        <f>E46</f>
        <v>0</v>
      </c>
      <c r="D46" s="40" t="s">
        <v>124</v>
      </c>
      <c r="E46" s="45">
        <v>0</v>
      </c>
      <c r="F46" s="40" t="s">
        <v>124</v>
      </c>
      <c r="G46" s="40" t="s">
        <v>124</v>
      </c>
      <c r="H46" s="40" t="s">
        <v>124</v>
      </c>
      <c r="I46" s="40" t="s">
        <v>124</v>
      </c>
      <c r="J46" s="45">
        <f>L46</f>
        <v>0</v>
      </c>
      <c r="K46" s="40" t="s">
        <v>124</v>
      </c>
      <c r="L46" s="45">
        <v>0</v>
      </c>
      <c r="M46" s="40" t="s">
        <v>124</v>
      </c>
      <c r="N46" s="40" t="s">
        <v>124</v>
      </c>
      <c r="O46" s="40" t="s">
        <v>124</v>
      </c>
      <c r="P46" s="40" t="s">
        <v>124</v>
      </c>
      <c r="Q46" s="51" t="s">
        <v>384</v>
      </c>
      <c r="R46" s="39" t="s">
        <v>124</v>
      </c>
      <c r="S46" s="51" t="s">
        <v>384</v>
      </c>
      <c r="T46" s="39" t="s">
        <v>124</v>
      </c>
      <c r="U46" s="39" t="s">
        <v>124</v>
      </c>
      <c r="V46" s="39" t="s">
        <v>124</v>
      </c>
      <c r="W46" s="39" t="s">
        <v>124</v>
      </c>
    </row>
    <row r="47" spans="1:23" ht="30">
      <c r="A47" s="12" t="s">
        <v>47</v>
      </c>
      <c r="B47" s="14" t="s">
        <v>231</v>
      </c>
      <c r="C47" s="45">
        <f>E47</f>
        <v>0</v>
      </c>
      <c r="D47" s="40" t="s">
        <v>124</v>
      </c>
      <c r="E47" s="45">
        <v>0</v>
      </c>
      <c r="F47" s="40" t="s">
        <v>124</v>
      </c>
      <c r="G47" s="40" t="s">
        <v>124</v>
      </c>
      <c r="H47" s="40" t="s">
        <v>124</v>
      </c>
      <c r="I47" s="40" t="s">
        <v>124</v>
      </c>
      <c r="J47" s="45">
        <f>L47</f>
        <v>0</v>
      </c>
      <c r="K47" s="40" t="s">
        <v>124</v>
      </c>
      <c r="L47" s="45">
        <v>0</v>
      </c>
      <c r="M47" s="40" t="s">
        <v>124</v>
      </c>
      <c r="N47" s="40" t="s">
        <v>124</v>
      </c>
      <c r="O47" s="40" t="s">
        <v>124</v>
      </c>
      <c r="P47" s="40" t="s">
        <v>124</v>
      </c>
      <c r="Q47" s="51" t="s">
        <v>384</v>
      </c>
      <c r="R47" s="39" t="s">
        <v>124</v>
      </c>
      <c r="S47" s="51" t="s">
        <v>384</v>
      </c>
      <c r="T47" s="39" t="s">
        <v>124</v>
      </c>
      <c r="U47" s="39" t="s">
        <v>124</v>
      </c>
      <c r="V47" s="39" t="s">
        <v>124</v>
      </c>
      <c r="W47" s="39" t="s">
        <v>124</v>
      </c>
    </row>
    <row r="48" spans="1:23" ht="60">
      <c r="A48" s="12" t="s">
        <v>232</v>
      </c>
      <c r="B48" s="14" t="s">
        <v>233</v>
      </c>
      <c r="C48" s="45">
        <f>D48+E48+F48+H48</f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f>K48+L48+M48+O48</f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51" t="s">
        <v>384</v>
      </c>
      <c r="R48" s="51" t="s">
        <v>384</v>
      </c>
      <c r="S48" s="51" t="s">
        <v>384</v>
      </c>
      <c r="T48" s="51" t="s">
        <v>384</v>
      </c>
      <c r="U48" s="51" t="s">
        <v>384</v>
      </c>
      <c r="V48" s="51" t="s">
        <v>384</v>
      </c>
      <c r="W48" s="51" t="s">
        <v>384</v>
      </c>
    </row>
    <row r="49" spans="1:23">
      <c r="A49" s="12" t="s">
        <v>190</v>
      </c>
      <c r="B49" s="14" t="s">
        <v>234</v>
      </c>
      <c r="C49" s="45">
        <f>D49+E49+F49+H49</f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f>K49+L49+M49+O49</f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51" t="s">
        <v>384</v>
      </c>
      <c r="R49" s="51" t="s">
        <v>384</v>
      </c>
      <c r="S49" s="51" t="s">
        <v>384</v>
      </c>
      <c r="T49" s="51" t="s">
        <v>384</v>
      </c>
      <c r="U49" s="51" t="s">
        <v>384</v>
      </c>
      <c r="V49" s="51" t="s">
        <v>384</v>
      </c>
      <c r="W49" s="51" t="s">
        <v>384</v>
      </c>
    </row>
  </sheetData>
  <mergeCells count="13">
    <mergeCell ref="K4:P4"/>
    <mergeCell ref="Q4:Q5"/>
    <mergeCell ref="R4:W4"/>
    <mergeCell ref="A1:W1"/>
    <mergeCell ref="A2:W2"/>
    <mergeCell ref="A3:A5"/>
    <mergeCell ref="B3:B5"/>
    <mergeCell ref="C3:I3"/>
    <mergeCell ref="J3:P3"/>
    <mergeCell ref="Q3:W3"/>
    <mergeCell ref="C4:C5"/>
    <mergeCell ref="D4:I4"/>
    <mergeCell ref="J4:J5"/>
  </mergeCells>
  <pageMargins left="0.25" right="0.25" top="0.75" bottom="0.75" header="0.3" footer="0.3"/>
  <pageSetup paperSize="9" scale="8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72"/>
  <sheetViews>
    <sheetView workbookViewId="0">
      <pane ySplit="6" topLeftCell="A21" activePane="bottomLeft" state="frozen"/>
      <selection pane="bottomLeft" activeCell="C22" sqref="C22:C23"/>
    </sheetView>
  </sheetViews>
  <sheetFormatPr defaultRowHeight="15"/>
  <cols>
    <col min="1" max="1" width="44.140625" style="1" customWidth="1"/>
    <col min="2" max="2" width="7" style="1" bestFit="1" customWidth="1"/>
    <col min="3" max="3" width="6.42578125" style="25" customWidth="1"/>
    <col min="4" max="9" width="6.42578125" style="1" customWidth="1"/>
    <col min="10" max="10" width="6.42578125" style="25" customWidth="1"/>
    <col min="11" max="16" width="6.42578125" style="1" customWidth="1"/>
    <col min="17" max="23" width="3.7109375" style="1" bestFit="1" customWidth="1"/>
    <col min="24" max="30" width="5" style="1" customWidth="1"/>
    <col min="31" max="16384" width="9.140625" style="1"/>
  </cols>
  <sheetData>
    <row r="1" spans="1:23">
      <c r="A1" s="63" t="s">
        <v>236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ht="33.75" customHeight="1">
      <c r="A2" s="65" t="s">
        <v>237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ht="30.75" customHeight="1">
      <c r="A3" s="66" t="s">
        <v>249</v>
      </c>
      <c r="B3" s="60" t="s">
        <v>3</v>
      </c>
      <c r="C3" s="60" t="s">
        <v>238</v>
      </c>
      <c r="D3" s="60"/>
      <c r="E3" s="60"/>
      <c r="F3" s="60"/>
      <c r="G3" s="60"/>
      <c r="H3" s="60"/>
      <c r="I3" s="60"/>
      <c r="J3" s="60" t="s">
        <v>239</v>
      </c>
      <c r="K3" s="60"/>
      <c r="L3" s="60"/>
      <c r="M3" s="60"/>
      <c r="N3" s="60"/>
      <c r="O3" s="60"/>
      <c r="P3" s="60"/>
      <c r="Q3" s="60" t="s">
        <v>240</v>
      </c>
      <c r="R3" s="60"/>
      <c r="S3" s="60"/>
      <c r="T3" s="60"/>
      <c r="U3" s="60"/>
      <c r="V3" s="60"/>
      <c r="W3" s="60"/>
    </row>
    <row r="4" spans="1:23" ht="33.75" customHeight="1">
      <c r="A4" s="67"/>
      <c r="B4" s="60"/>
      <c r="C4" s="69" t="s">
        <v>8</v>
      </c>
      <c r="D4" s="60" t="s">
        <v>143</v>
      </c>
      <c r="E4" s="60"/>
      <c r="F4" s="60"/>
      <c r="G4" s="60"/>
      <c r="H4" s="60"/>
      <c r="I4" s="60"/>
      <c r="J4" s="69" t="s">
        <v>8</v>
      </c>
      <c r="K4" s="60" t="s">
        <v>143</v>
      </c>
      <c r="L4" s="60"/>
      <c r="M4" s="60"/>
      <c r="N4" s="60"/>
      <c r="O4" s="60"/>
      <c r="P4" s="60"/>
      <c r="Q4" s="69" t="s">
        <v>8</v>
      </c>
      <c r="R4" s="60" t="s">
        <v>143</v>
      </c>
      <c r="S4" s="60"/>
      <c r="T4" s="60"/>
      <c r="U4" s="60"/>
      <c r="V4" s="60"/>
      <c r="W4" s="60"/>
    </row>
    <row r="5" spans="1:23" ht="167.25" customHeight="1">
      <c r="A5" s="68"/>
      <c r="B5" s="60"/>
      <c r="C5" s="70"/>
      <c r="D5" s="16" t="s">
        <v>149</v>
      </c>
      <c r="E5" s="16" t="s">
        <v>144</v>
      </c>
      <c r="F5" s="16" t="s">
        <v>145</v>
      </c>
      <c r="G5" s="16" t="s">
        <v>146</v>
      </c>
      <c r="H5" s="16" t="s">
        <v>147</v>
      </c>
      <c r="I5" s="16" t="s">
        <v>146</v>
      </c>
      <c r="J5" s="70"/>
      <c r="K5" s="16" t="s">
        <v>149</v>
      </c>
      <c r="L5" s="16" t="s">
        <v>144</v>
      </c>
      <c r="M5" s="16" t="s">
        <v>145</v>
      </c>
      <c r="N5" s="16" t="s">
        <v>146</v>
      </c>
      <c r="O5" s="16" t="s">
        <v>147</v>
      </c>
      <c r="P5" s="16" t="s">
        <v>146</v>
      </c>
      <c r="Q5" s="70"/>
      <c r="R5" s="16" t="s">
        <v>149</v>
      </c>
      <c r="S5" s="16" t="s">
        <v>144</v>
      </c>
      <c r="T5" s="16" t="s">
        <v>145</v>
      </c>
      <c r="U5" s="16" t="s">
        <v>146</v>
      </c>
      <c r="V5" s="16" t="s">
        <v>147</v>
      </c>
      <c r="W5" s="16" t="s">
        <v>146</v>
      </c>
    </row>
    <row r="6" spans="1:23">
      <c r="A6" s="17">
        <v>1</v>
      </c>
      <c r="B6" s="17">
        <v>2</v>
      </c>
      <c r="C6" s="26">
        <v>3</v>
      </c>
      <c r="D6" s="17">
        <v>4</v>
      </c>
      <c r="E6" s="17">
        <v>5</v>
      </c>
      <c r="F6" s="17">
        <v>6</v>
      </c>
      <c r="G6" s="17">
        <v>7</v>
      </c>
      <c r="H6" s="17">
        <v>8</v>
      </c>
      <c r="I6" s="17">
        <v>9</v>
      </c>
      <c r="J6" s="26">
        <v>10</v>
      </c>
      <c r="K6" s="17">
        <v>11</v>
      </c>
      <c r="L6" s="17">
        <v>12</v>
      </c>
      <c r="M6" s="17">
        <v>13</v>
      </c>
      <c r="N6" s="17">
        <v>14</v>
      </c>
      <c r="O6" s="17">
        <v>15</v>
      </c>
      <c r="P6" s="17">
        <v>16</v>
      </c>
      <c r="Q6" s="17">
        <v>17</v>
      </c>
      <c r="R6" s="17">
        <v>18</v>
      </c>
      <c r="S6" s="17">
        <v>19</v>
      </c>
      <c r="T6" s="17">
        <v>20</v>
      </c>
      <c r="U6" s="17">
        <v>21</v>
      </c>
      <c r="V6" s="17">
        <v>22</v>
      </c>
      <c r="W6" s="17">
        <v>23</v>
      </c>
    </row>
    <row r="7" spans="1:23">
      <c r="A7" s="12" t="s">
        <v>241</v>
      </c>
      <c r="B7" s="18">
        <v>1</v>
      </c>
      <c r="C7" s="46">
        <f>D7+E7+F7+H7</f>
        <v>0</v>
      </c>
      <c r="D7" s="47">
        <v>0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>
        <f>K7+L7+M7+O7</f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v>0</v>
      </c>
      <c r="Q7" s="46" t="s">
        <v>384</v>
      </c>
      <c r="R7" s="46" t="s">
        <v>384</v>
      </c>
      <c r="S7" s="46" t="s">
        <v>384</v>
      </c>
      <c r="T7" s="46" t="s">
        <v>384</v>
      </c>
      <c r="U7" s="46" t="s">
        <v>384</v>
      </c>
      <c r="V7" s="46" t="s">
        <v>384</v>
      </c>
      <c r="W7" s="46" t="s">
        <v>384</v>
      </c>
    </row>
    <row r="8" spans="1:23" ht="45">
      <c r="A8" s="12" t="s">
        <v>250</v>
      </c>
      <c r="B8" s="18">
        <v>2</v>
      </c>
      <c r="C8" s="46">
        <f t="shared" ref="C8:C15" si="0">D8+E8+F8+H8</f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f>K8+L8+M8+O8</f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6" t="s">
        <v>384</v>
      </c>
      <c r="R8" s="46" t="s">
        <v>384</v>
      </c>
      <c r="S8" s="46" t="s">
        <v>384</v>
      </c>
      <c r="T8" s="46" t="s">
        <v>384</v>
      </c>
      <c r="U8" s="46" t="s">
        <v>384</v>
      </c>
      <c r="V8" s="46" t="s">
        <v>384</v>
      </c>
      <c r="W8" s="46" t="s">
        <v>384</v>
      </c>
    </row>
    <row r="9" spans="1:23" ht="30">
      <c r="A9" s="12" t="s">
        <v>180</v>
      </c>
      <c r="B9" s="18" t="s">
        <v>126</v>
      </c>
      <c r="C9" s="46">
        <f t="shared" si="0"/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2" t="s">
        <v>124</v>
      </c>
      <c r="K9" s="42" t="s">
        <v>124</v>
      </c>
      <c r="L9" s="42" t="s">
        <v>124</v>
      </c>
      <c r="M9" s="42" t="s">
        <v>124</v>
      </c>
      <c r="N9" s="42" t="s">
        <v>124</v>
      </c>
      <c r="O9" s="42" t="s">
        <v>124</v>
      </c>
      <c r="P9" s="42" t="s">
        <v>124</v>
      </c>
      <c r="Q9" s="46" t="s">
        <v>384</v>
      </c>
      <c r="R9" s="46" t="s">
        <v>384</v>
      </c>
      <c r="S9" s="46" t="s">
        <v>384</v>
      </c>
      <c r="T9" s="46" t="s">
        <v>384</v>
      </c>
      <c r="U9" s="46" t="s">
        <v>384</v>
      </c>
      <c r="V9" s="46" t="s">
        <v>384</v>
      </c>
      <c r="W9" s="46" t="s">
        <v>384</v>
      </c>
    </row>
    <row r="10" spans="1:23" ht="60">
      <c r="A10" s="12" t="s">
        <v>251</v>
      </c>
      <c r="B10" s="18" t="s">
        <v>127</v>
      </c>
      <c r="C10" s="46">
        <f>D10+E10+F10+H10</f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7">
        <v>0</v>
      </c>
      <c r="J10" s="42" t="s">
        <v>124</v>
      </c>
      <c r="K10" s="42" t="s">
        <v>124</v>
      </c>
      <c r="L10" s="42" t="s">
        <v>124</v>
      </c>
      <c r="M10" s="42" t="s">
        <v>124</v>
      </c>
      <c r="N10" s="42" t="s">
        <v>124</v>
      </c>
      <c r="O10" s="42" t="s">
        <v>124</v>
      </c>
      <c r="P10" s="42" t="s">
        <v>124</v>
      </c>
      <c r="Q10" s="46" t="s">
        <v>384</v>
      </c>
      <c r="R10" s="46" t="s">
        <v>384</v>
      </c>
      <c r="S10" s="46" t="s">
        <v>384</v>
      </c>
      <c r="T10" s="46" t="s">
        <v>384</v>
      </c>
      <c r="U10" s="46" t="s">
        <v>384</v>
      </c>
      <c r="V10" s="46" t="s">
        <v>384</v>
      </c>
      <c r="W10" s="46" t="s">
        <v>384</v>
      </c>
    </row>
    <row r="11" spans="1:23">
      <c r="A11" s="12" t="s">
        <v>151</v>
      </c>
      <c r="B11" s="18" t="s">
        <v>157</v>
      </c>
      <c r="C11" s="46">
        <f t="shared" si="0"/>
        <v>0</v>
      </c>
      <c r="D11" s="47">
        <v>0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2" t="s">
        <v>124</v>
      </c>
      <c r="K11" s="42" t="s">
        <v>124</v>
      </c>
      <c r="L11" s="42" t="s">
        <v>124</v>
      </c>
      <c r="M11" s="42" t="s">
        <v>124</v>
      </c>
      <c r="N11" s="42" t="s">
        <v>124</v>
      </c>
      <c r="O11" s="42" t="s">
        <v>124</v>
      </c>
      <c r="P11" s="42" t="s">
        <v>124</v>
      </c>
      <c r="Q11" s="46" t="s">
        <v>384</v>
      </c>
      <c r="R11" s="46" t="s">
        <v>384</v>
      </c>
      <c r="S11" s="46" t="s">
        <v>384</v>
      </c>
      <c r="T11" s="46" t="s">
        <v>384</v>
      </c>
      <c r="U11" s="46" t="s">
        <v>384</v>
      </c>
      <c r="V11" s="46" t="s">
        <v>384</v>
      </c>
      <c r="W11" s="46" t="s">
        <v>384</v>
      </c>
    </row>
    <row r="12" spans="1:23" ht="30">
      <c r="A12" s="12" t="s">
        <v>194</v>
      </c>
      <c r="B12" s="18" t="s">
        <v>195</v>
      </c>
      <c r="C12" s="46">
        <f t="shared" si="0"/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2" t="s">
        <v>124</v>
      </c>
      <c r="K12" s="42" t="s">
        <v>124</v>
      </c>
      <c r="L12" s="42" t="s">
        <v>124</v>
      </c>
      <c r="M12" s="42" t="s">
        <v>124</v>
      </c>
      <c r="N12" s="42" t="s">
        <v>124</v>
      </c>
      <c r="O12" s="42" t="s">
        <v>124</v>
      </c>
      <c r="P12" s="42" t="s">
        <v>124</v>
      </c>
      <c r="Q12" s="46" t="s">
        <v>384</v>
      </c>
      <c r="R12" s="46" t="s">
        <v>384</v>
      </c>
      <c r="S12" s="46" t="s">
        <v>384</v>
      </c>
      <c r="T12" s="46" t="s">
        <v>384</v>
      </c>
      <c r="U12" s="46" t="s">
        <v>384</v>
      </c>
      <c r="V12" s="46" t="s">
        <v>384</v>
      </c>
      <c r="W12" s="46" t="s">
        <v>384</v>
      </c>
    </row>
    <row r="13" spans="1:23">
      <c r="A13" s="12" t="s">
        <v>181</v>
      </c>
      <c r="B13" s="18" t="s">
        <v>196</v>
      </c>
      <c r="C13" s="46">
        <f>F13</f>
        <v>0</v>
      </c>
      <c r="D13" s="42" t="s">
        <v>124</v>
      </c>
      <c r="E13" s="42" t="s">
        <v>124</v>
      </c>
      <c r="F13" s="47">
        <v>0</v>
      </c>
      <c r="G13" s="42" t="s">
        <v>124</v>
      </c>
      <c r="H13" s="42" t="s">
        <v>124</v>
      </c>
      <c r="I13" s="42" t="s">
        <v>124</v>
      </c>
      <c r="J13" s="42" t="s">
        <v>124</v>
      </c>
      <c r="K13" s="42" t="s">
        <v>124</v>
      </c>
      <c r="L13" s="42" t="s">
        <v>124</v>
      </c>
      <c r="M13" s="42" t="s">
        <v>124</v>
      </c>
      <c r="N13" s="42" t="s">
        <v>124</v>
      </c>
      <c r="O13" s="42" t="s">
        <v>124</v>
      </c>
      <c r="P13" s="42" t="s">
        <v>124</v>
      </c>
      <c r="Q13" s="46" t="s">
        <v>384</v>
      </c>
      <c r="R13" s="43" t="s">
        <v>124</v>
      </c>
      <c r="S13" s="43" t="s">
        <v>124</v>
      </c>
      <c r="T13" s="46" t="s">
        <v>384</v>
      </c>
      <c r="U13" s="43" t="s">
        <v>124</v>
      </c>
      <c r="V13" s="43" t="s">
        <v>124</v>
      </c>
      <c r="W13" s="43" t="s">
        <v>124</v>
      </c>
    </row>
    <row r="14" spans="1:23" ht="30">
      <c r="A14" s="12" t="s">
        <v>39</v>
      </c>
      <c r="B14" s="18" t="s">
        <v>197</v>
      </c>
      <c r="C14" s="46">
        <f t="shared" si="0"/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2" t="s">
        <v>124</v>
      </c>
      <c r="K14" s="42" t="s">
        <v>124</v>
      </c>
      <c r="L14" s="42" t="s">
        <v>124</v>
      </c>
      <c r="M14" s="42" t="s">
        <v>124</v>
      </c>
      <c r="N14" s="42" t="s">
        <v>124</v>
      </c>
      <c r="O14" s="42" t="s">
        <v>124</v>
      </c>
      <c r="P14" s="42" t="s">
        <v>124</v>
      </c>
      <c r="Q14" s="46" t="s">
        <v>384</v>
      </c>
      <c r="R14" s="46" t="s">
        <v>384</v>
      </c>
      <c r="S14" s="46" t="s">
        <v>384</v>
      </c>
      <c r="T14" s="46" t="s">
        <v>384</v>
      </c>
      <c r="U14" s="46" t="s">
        <v>384</v>
      </c>
      <c r="V14" s="46" t="s">
        <v>384</v>
      </c>
      <c r="W14" s="46" t="s">
        <v>384</v>
      </c>
    </row>
    <row r="15" spans="1:23" ht="45">
      <c r="A15" s="12" t="s">
        <v>252</v>
      </c>
      <c r="B15" s="18" t="s">
        <v>137</v>
      </c>
      <c r="C15" s="46">
        <f t="shared" si="0"/>
        <v>0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2" t="s">
        <v>124</v>
      </c>
      <c r="K15" s="42" t="s">
        <v>124</v>
      </c>
      <c r="L15" s="42" t="s">
        <v>124</v>
      </c>
      <c r="M15" s="42" t="s">
        <v>124</v>
      </c>
      <c r="N15" s="42" t="s">
        <v>124</v>
      </c>
      <c r="O15" s="42" t="s">
        <v>124</v>
      </c>
      <c r="P15" s="42" t="s">
        <v>124</v>
      </c>
      <c r="Q15" s="46" t="s">
        <v>384</v>
      </c>
      <c r="R15" s="46" t="s">
        <v>384</v>
      </c>
      <c r="S15" s="46" t="s">
        <v>384</v>
      </c>
      <c r="T15" s="46" t="s">
        <v>384</v>
      </c>
      <c r="U15" s="46" t="s">
        <v>384</v>
      </c>
      <c r="V15" s="46" t="s">
        <v>384</v>
      </c>
      <c r="W15" s="46" t="s">
        <v>384</v>
      </c>
    </row>
    <row r="16" spans="1:23" ht="30">
      <c r="A16" s="12" t="s">
        <v>253</v>
      </c>
      <c r="B16" s="18" t="s">
        <v>200</v>
      </c>
      <c r="C16" s="46">
        <f>F16+H16+D16+E16</f>
        <v>0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2" t="s">
        <v>124</v>
      </c>
      <c r="K16" s="42" t="s">
        <v>124</v>
      </c>
      <c r="L16" s="42" t="s">
        <v>124</v>
      </c>
      <c r="M16" s="42" t="s">
        <v>124</v>
      </c>
      <c r="N16" s="42" t="s">
        <v>124</v>
      </c>
      <c r="O16" s="42" t="s">
        <v>124</v>
      </c>
      <c r="P16" s="42" t="s">
        <v>124</v>
      </c>
      <c r="Q16" s="46" t="s">
        <v>384</v>
      </c>
      <c r="R16" s="43" t="s">
        <v>124</v>
      </c>
      <c r="S16" s="43" t="s">
        <v>124</v>
      </c>
      <c r="T16" s="46" t="s">
        <v>384</v>
      </c>
      <c r="U16" s="46" t="s">
        <v>384</v>
      </c>
      <c r="V16" s="46" t="s">
        <v>384</v>
      </c>
      <c r="W16" s="46" t="s">
        <v>384</v>
      </c>
    </row>
    <row r="17" spans="1:23">
      <c r="A17" s="12" t="s">
        <v>242</v>
      </c>
      <c r="B17" s="18" t="s">
        <v>201</v>
      </c>
      <c r="C17" s="46">
        <f t="shared" ref="C17:C19" si="1">F17+H17+D17+E17</f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2" t="s">
        <v>124</v>
      </c>
      <c r="K17" s="42" t="s">
        <v>124</v>
      </c>
      <c r="L17" s="42" t="s">
        <v>124</v>
      </c>
      <c r="M17" s="42" t="s">
        <v>124</v>
      </c>
      <c r="N17" s="42" t="s">
        <v>124</v>
      </c>
      <c r="O17" s="42" t="s">
        <v>124</v>
      </c>
      <c r="P17" s="42" t="s">
        <v>124</v>
      </c>
      <c r="Q17" s="46" t="s">
        <v>384</v>
      </c>
      <c r="R17" s="46" t="s">
        <v>384</v>
      </c>
      <c r="S17" s="46" t="s">
        <v>384</v>
      </c>
      <c r="T17" s="46" t="s">
        <v>384</v>
      </c>
      <c r="U17" s="46" t="s">
        <v>384</v>
      </c>
      <c r="V17" s="46" t="s">
        <v>384</v>
      </c>
      <c r="W17" s="46" t="s">
        <v>384</v>
      </c>
    </row>
    <row r="18" spans="1:23">
      <c r="A18" s="12" t="s">
        <v>243</v>
      </c>
      <c r="B18" s="18" t="s">
        <v>254</v>
      </c>
      <c r="C18" s="46">
        <f t="shared" si="1"/>
        <v>0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2" t="s">
        <v>124</v>
      </c>
      <c r="K18" s="42" t="s">
        <v>124</v>
      </c>
      <c r="L18" s="42" t="s">
        <v>124</v>
      </c>
      <c r="M18" s="42" t="s">
        <v>124</v>
      </c>
      <c r="N18" s="42" t="s">
        <v>124</v>
      </c>
      <c r="O18" s="42" t="s">
        <v>124</v>
      </c>
      <c r="P18" s="42" t="s">
        <v>124</v>
      </c>
      <c r="Q18" s="46" t="s">
        <v>384</v>
      </c>
      <c r="R18" s="46" t="s">
        <v>384</v>
      </c>
      <c r="S18" s="46" t="s">
        <v>384</v>
      </c>
      <c r="T18" s="46" t="s">
        <v>384</v>
      </c>
      <c r="U18" s="46" t="s">
        <v>384</v>
      </c>
      <c r="V18" s="46" t="s">
        <v>384</v>
      </c>
      <c r="W18" s="46" t="s">
        <v>384</v>
      </c>
    </row>
    <row r="19" spans="1:23">
      <c r="A19" s="12" t="s">
        <v>244</v>
      </c>
      <c r="B19" s="18" t="s">
        <v>255</v>
      </c>
      <c r="C19" s="46">
        <f t="shared" si="1"/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2" t="s">
        <v>124</v>
      </c>
      <c r="K19" s="42" t="s">
        <v>124</v>
      </c>
      <c r="L19" s="42" t="s">
        <v>124</v>
      </c>
      <c r="M19" s="42" t="s">
        <v>124</v>
      </c>
      <c r="N19" s="42" t="s">
        <v>124</v>
      </c>
      <c r="O19" s="42" t="s">
        <v>124</v>
      </c>
      <c r="P19" s="42" t="s">
        <v>124</v>
      </c>
      <c r="Q19" s="46" t="s">
        <v>384</v>
      </c>
      <c r="R19" s="46" t="s">
        <v>384</v>
      </c>
      <c r="S19" s="46" t="s">
        <v>384</v>
      </c>
      <c r="T19" s="46" t="s">
        <v>384</v>
      </c>
      <c r="U19" s="46" t="s">
        <v>384</v>
      </c>
      <c r="V19" s="46" t="s">
        <v>384</v>
      </c>
      <c r="W19" s="46" t="s">
        <v>384</v>
      </c>
    </row>
    <row r="20" spans="1:23" ht="60">
      <c r="A20" s="12" t="s">
        <v>256</v>
      </c>
      <c r="B20" s="18" t="s">
        <v>203</v>
      </c>
      <c r="C20" s="46">
        <f>E20</f>
        <v>0</v>
      </c>
      <c r="D20" s="42" t="s">
        <v>124</v>
      </c>
      <c r="E20" s="47">
        <v>0</v>
      </c>
      <c r="F20" s="42" t="s">
        <v>124</v>
      </c>
      <c r="G20" s="42" t="s">
        <v>124</v>
      </c>
      <c r="H20" s="42" t="s">
        <v>124</v>
      </c>
      <c r="I20" s="42" t="s">
        <v>124</v>
      </c>
      <c r="J20" s="47">
        <f>L20</f>
        <v>0</v>
      </c>
      <c r="K20" s="42" t="s">
        <v>124</v>
      </c>
      <c r="L20" s="47">
        <v>0</v>
      </c>
      <c r="M20" s="42" t="s">
        <v>124</v>
      </c>
      <c r="N20" s="42" t="s">
        <v>124</v>
      </c>
      <c r="O20" s="42" t="s">
        <v>124</v>
      </c>
      <c r="P20" s="42" t="s">
        <v>124</v>
      </c>
      <c r="Q20" s="46" t="s">
        <v>384</v>
      </c>
      <c r="R20" s="43" t="s">
        <v>124</v>
      </c>
      <c r="S20" s="46" t="s">
        <v>384</v>
      </c>
      <c r="T20" s="43" t="s">
        <v>124</v>
      </c>
      <c r="U20" s="43" t="s">
        <v>124</v>
      </c>
      <c r="V20" s="43" t="s">
        <v>124</v>
      </c>
      <c r="W20" s="43" t="s">
        <v>124</v>
      </c>
    </row>
    <row r="21" spans="1:23" ht="30">
      <c r="A21" s="12" t="s">
        <v>47</v>
      </c>
      <c r="B21" s="18" t="s">
        <v>204</v>
      </c>
      <c r="C21" s="46">
        <f>E21</f>
        <v>0</v>
      </c>
      <c r="D21" s="42" t="s">
        <v>124</v>
      </c>
      <c r="E21" s="47">
        <v>0</v>
      </c>
      <c r="F21" s="42" t="s">
        <v>124</v>
      </c>
      <c r="G21" s="42" t="s">
        <v>124</v>
      </c>
      <c r="H21" s="42" t="s">
        <v>124</v>
      </c>
      <c r="I21" s="42" t="s">
        <v>124</v>
      </c>
      <c r="J21" s="47">
        <f>L21</f>
        <v>0</v>
      </c>
      <c r="K21" s="42" t="s">
        <v>124</v>
      </c>
      <c r="L21" s="47">
        <v>0</v>
      </c>
      <c r="M21" s="42" t="s">
        <v>124</v>
      </c>
      <c r="N21" s="42" t="s">
        <v>124</v>
      </c>
      <c r="O21" s="42" t="s">
        <v>124</v>
      </c>
      <c r="P21" s="42" t="s">
        <v>124</v>
      </c>
      <c r="Q21" s="46" t="s">
        <v>384</v>
      </c>
      <c r="R21" s="43" t="s">
        <v>124</v>
      </c>
      <c r="S21" s="46" t="s">
        <v>384</v>
      </c>
      <c r="T21" s="43" t="s">
        <v>124</v>
      </c>
      <c r="U21" s="43" t="s">
        <v>124</v>
      </c>
      <c r="V21" s="43" t="s">
        <v>124</v>
      </c>
      <c r="W21" s="43" t="s">
        <v>124</v>
      </c>
    </row>
    <row r="22" spans="1:23" ht="45">
      <c r="A22" s="12" t="s">
        <v>257</v>
      </c>
      <c r="B22" s="18">
        <v>3</v>
      </c>
      <c r="C22" s="47">
        <f>D22+E22+F22+H22</f>
        <v>0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</v>
      </c>
      <c r="J22" s="47">
        <f>K22+L22+M22+O22</f>
        <v>0</v>
      </c>
      <c r="K22" s="47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6" t="s">
        <v>384</v>
      </c>
      <c r="R22" s="46" t="s">
        <v>384</v>
      </c>
      <c r="S22" s="46" t="s">
        <v>384</v>
      </c>
      <c r="T22" s="46" t="s">
        <v>384</v>
      </c>
      <c r="U22" s="46" t="s">
        <v>384</v>
      </c>
      <c r="V22" s="46" t="s">
        <v>384</v>
      </c>
      <c r="W22" s="46" t="s">
        <v>384</v>
      </c>
    </row>
    <row r="23" spans="1:23">
      <c r="A23" s="12" t="s">
        <v>151</v>
      </c>
      <c r="B23" s="18" t="s">
        <v>19</v>
      </c>
      <c r="C23" s="47">
        <f>D23+E23+F23+H23</f>
        <v>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7">
        <f>K23+L23+M23+O23</f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6" t="s">
        <v>384</v>
      </c>
      <c r="R23" s="46" t="s">
        <v>384</v>
      </c>
      <c r="S23" s="46" t="s">
        <v>384</v>
      </c>
      <c r="T23" s="46" t="s">
        <v>384</v>
      </c>
      <c r="U23" s="46" t="s">
        <v>384</v>
      </c>
      <c r="V23" s="46" t="s">
        <v>384</v>
      </c>
      <c r="W23" s="46" t="s">
        <v>384</v>
      </c>
    </row>
    <row r="24" spans="1:23" ht="45">
      <c r="A24" s="12" t="s">
        <v>258</v>
      </c>
      <c r="B24" s="18">
        <v>4</v>
      </c>
      <c r="C24" s="42" t="s">
        <v>124</v>
      </c>
      <c r="D24" s="42" t="s">
        <v>124</v>
      </c>
      <c r="E24" s="42" t="s">
        <v>124</v>
      </c>
      <c r="F24" s="42" t="s">
        <v>124</v>
      </c>
      <c r="G24" s="42" t="s">
        <v>124</v>
      </c>
      <c r="H24" s="42" t="s">
        <v>124</v>
      </c>
      <c r="I24" s="42" t="s">
        <v>124</v>
      </c>
      <c r="J24" s="42" t="s">
        <v>124</v>
      </c>
      <c r="K24" s="42" t="s">
        <v>124</v>
      </c>
      <c r="L24" s="42" t="s">
        <v>124</v>
      </c>
      <c r="M24" s="42" t="s">
        <v>124</v>
      </c>
      <c r="N24" s="42" t="s">
        <v>124</v>
      </c>
      <c r="O24" s="42" t="s">
        <v>124</v>
      </c>
      <c r="P24" s="42" t="s">
        <v>124</v>
      </c>
      <c r="Q24" s="46" t="s">
        <v>384</v>
      </c>
      <c r="R24" s="46" t="s">
        <v>384</v>
      </c>
      <c r="S24" s="46" t="s">
        <v>384</v>
      </c>
      <c r="T24" s="46" t="s">
        <v>384</v>
      </c>
      <c r="U24" s="46" t="s">
        <v>384</v>
      </c>
      <c r="V24" s="46" t="s">
        <v>384</v>
      </c>
      <c r="W24" s="46" t="s">
        <v>384</v>
      </c>
    </row>
    <row r="25" spans="1:23" ht="30">
      <c r="A25" s="12" t="s">
        <v>154</v>
      </c>
      <c r="B25" s="18" t="s">
        <v>73</v>
      </c>
      <c r="C25" s="42" t="s">
        <v>124</v>
      </c>
      <c r="D25" s="42" t="s">
        <v>124</v>
      </c>
      <c r="E25" s="42" t="s">
        <v>124</v>
      </c>
      <c r="F25" s="42" t="s">
        <v>124</v>
      </c>
      <c r="G25" s="42" t="s">
        <v>124</v>
      </c>
      <c r="H25" s="42" t="s">
        <v>124</v>
      </c>
      <c r="I25" s="42" t="s">
        <v>124</v>
      </c>
      <c r="J25" s="42" t="s">
        <v>124</v>
      </c>
      <c r="K25" s="42" t="s">
        <v>124</v>
      </c>
      <c r="L25" s="42" t="s">
        <v>124</v>
      </c>
      <c r="M25" s="42" t="s">
        <v>124</v>
      </c>
      <c r="N25" s="42" t="s">
        <v>124</v>
      </c>
      <c r="O25" s="42" t="s">
        <v>124</v>
      </c>
      <c r="P25" s="42" t="s">
        <v>124</v>
      </c>
      <c r="Q25" s="46" t="s">
        <v>384</v>
      </c>
      <c r="R25" s="46" t="s">
        <v>384</v>
      </c>
      <c r="S25" s="46" t="s">
        <v>384</v>
      </c>
      <c r="T25" s="46" t="s">
        <v>384</v>
      </c>
      <c r="U25" s="46" t="s">
        <v>384</v>
      </c>
      <c r="V25" s="46" t="s">
        <v>384</v>
      </c>
      <c r="W25" s="46" t="s">
        <v>384</v>
      </c>
    </row>
    <row r="26" spans="1:23">
      <c r="A26" s="12" t="s">
        <v>151</v>
      </c>
      <c r="B26" s="18" t="s">
        <v>129</v>
      </c>
      <c r="C26" s="42" t="s">
        <v>124</v>
      </c>
      <c r="D26" s="42" t="s">
        <v>124</v>
      </c>
      <c r="E26" s="42" t="s">
        <v>124</v>
      </c>
      <c r="F26" s="42" t="s">
        <v>124</v>
      </c>
      <c r="G26" s="42" t="s">
        <v>124</v>
      </c>
      <c r="H26" s="42" t="s">
        <v>124</v>
      </c>
      <c r="I26" s="42" t="s">
        <v>124</v>
      </c>
      <c r="J26" s="42" t="s">
        <v>124</v>
      </c>
      <c r="K26" s="42" t="s">
        <v>124</v>
      </c>
      <c r="L26" s="42" t="s">
        <v>124</v>
      </c>
      <c r="M26" s="42" t="s">
        <v>124</v>
      </c>
      <c r="N26" s="42" t="s">
        <v>124</v>
      </c>
      <c r="O26" s="42" t="s">
        <v>124</v>
      </c>
      <c r="P26" s="42" t="s">
        <v>124</v>
      </c>
      <c r="Q26" s="46" t="s">
        <v>384</v>
      </c>
      <c r="R26" s="46" t="s">
        <v>384</v>
      </c>
      <c r="S26" s="46" t="s">
        <v>384</v>
      </c>
      <c r="T26" s="46" t="s">
        <v>384</v>
      </c>
      <c r="U26" s="46" t="s">
        <v>384</v>
      </c>
      <c r="V26" s="46" t="s">
        <v>384</v>
      </c>
      <c r="W26" s="46" t="s">
        <v>384</v>
      </c>
    </row>
    <row r="27" spans="1:23" ht="45">
      <c r="A27" s="12" t="s">
        <v>156</v>
      </c>
      <c r="B27" s="18" t="s">
        <v>77</v>
      </c>
      <c r="C27" s="42" t="s">
        <v>124</v>
      </c>
      <c r="D27" s="42" t="s">
        <v>124</v>
      </c>
      <c r="E27" s="42" t="s">
        <v>124</v>
      </c>
      <c r="F27" s="42" t="s">
        <v>124</v>
      </c>
      <c r="G27" s="42" t="s">
        <v>124</v>
      </c>
      <c r="H27" s="42" t="s">
        <v>124</v>
      </c>
      <c r="I27" s="42" t="s">
        <v>124</v>
      </c>
      <c r="J27" s="42" t="s">
        <v>124</v>
      </c>
      <c r="K27" s="42" t="s">
        <v>124</v>
      </c>
      <c r="L27" s="42" t="s">
        <v>124</v>
      </c>
      <c r="M27" s="42" t="s">
        <v>124</v>
      </c>
      <c r="N27" s="42" t="s">
        <v>124</v>
      </c>
      <c r="O27" s="42" t="s">
        <v>124</v>
      </c>
      <c r="P27" s="42" t="s">
        <v>124</v>
      </c>
      <c r="Q27" s="46" t="s">
        <v>384</v>
      </c>
      <c r="R27" s="46" t="s">
        <v>384</v>
      </c>
      <c r="S27" s="46" t="s">
        <v>384</v>
      </c>
      <c r="T27" s="46" t="s">
        <v>384</v>
      </c>
      <c r="U27" s="46" t="s">
        <v>384</v>
      </c>
      <c r="V27" s="46" t="s">
        <v>384</v>
      </c>
      <c r="W27" s="46" t="s">
        <v>384</v>
      </c>
    </row>
    <row r="28" spans="1:23">
      <c r="A28" s="12" t="s">
        <v>151</v>
      </c>
      <c r="B28" s="18" t="s">
        <v>131</v>
      </c>
      <c r="C28" s="42" t="s">
        <v>124</v>
      </c>
      <c r="D28" s="42" t="s">
        <v>124</v>
      </c>
      <c r="E28" s="42" t="s">
        <v>124</v>
      </c>
      <c r="F28" s="42" t="s">
        <v>124</v>
      </c>
      <c r="G28" s="42" t="s">
        <v>124</v>
      </c>
      <c r="H28" s="42" t="s">
        <v>124</v>
      </c>
      <c r="I28" s="42" t="s">
        <v>124</v>
      </c>
      <c r="J28" s="42" t="s">
        <v>124</v>
      </c>
      <c r="K28" s="42" t="s">
        <v>124</v>
      </c>
      <c r="L28" s="42" t="s">
        <v>124</v>
      </c>
      <c r="M28" s="42" t="s">
        <v>124</v>
      </c>
      <c r="N28" s="42" t="s">
        <v>124</v>
      </c>
      <c r="O28" s="42" t="s">
        <v>124</v>
      </c>
      <c r="P28" s="42" t="s">
        <v>124</v>
      </c>
      <c r="Q28" s="46" t="s">
        <v>384</v>
      </c>
      <c r="R28" s="46" t="s">
        <v>384</v>
      </c>
      <c r="S28" s="46" t="s">
        <v>384</v>
      </c>
      <c r="T28" s="46" t="s">
        <v>384</v>
      </c>
      <c r="U28" s="46" t="s">
        <v>384</v>
      </c>
      <c r="V28" s="46" t="s">
        <v>384</v>
      </c>
      <c r="W28" s="46" t="s">
        <v>384</v>
      </c>
    </row>
    <row r="29" spans="1:23" ht="30">
      <c r="A29" s="12" t="s">
        <v>158</v>
      </c>
      <c r="B29" s="18" t="s">
        <v>79</v>
      </c>
      <c r="C29" s="42" t="s">
        <v>124</v>
      </c>
      <c r="D29" s="42" t="s">
        <v>124</v>
      </c>
      <c r="E29" s="42" t="s">
        <v>124</v>
      </c>
      <c r="F29" s="42" t="s">
        <v>124</v>
      </c>
      <c r="G29" s="42" t="s">
        <v>124</v>
      </c>
      <c r="H29" s="42" t="s">
        <v>124</v>
      </c>
      <c r="I29" s="42" t="s">
        <v>124</v>
      </c>
      <c r="J29" s="42" t="s">
        <v>124</v>
      </c>
      <c r="K29" s="42" t="s">
        <v>124</v>
      </c>
      <c r="L29" s="42" t="s">
        <v>124</v>
      </c>
      <c r="M29" s="42" t="s">
        <v>124</v>
      </c>
      <c r="N29" s="42" t="s">
        <v>124</v>
      </c>
      <c r="O29" s="42" t="s">
        <v>124</v>
      </c>
      <c r="P29" s="42" t="s">
        <v>124</v>
      </c>
      <c r="Q29" s="46" t="s">
        <v>384</v>
      </c>
      <c r="R29" s="46" t="s">
        <v>384</v>
      </c>
      <c r="S29" s="46" t="s">
        <v>384</v>
      </c>
      <c r="T29" s="46" t="s">
        <v>384</v>
      </c>
      <c r="U29" s="46" t="s">
        <v>384</v>
      </c>
      <c r="V29" s="46" t="s">
        <v>384</v>
      </c>
      <c r="W29" s="46" t="s">
        <v>384</v>
      </c>
    </row>
    <row r="30" spans="1:23">
      <c r="A30" s="12" t="s">
        <v>151</v>
      </c>
      <c r="B30" s="18" t="s">
        <v>132</v>
      </c>
      <c r="C30" s="42" t="s">
        <v>124</v>
      </c>
      <c r="D30" s="42" t="s">
        <v>124</v>
      </c>
      <c r="E30" s="42" t="s">
        <v>124</v>
      </c>
      <c r="F30" s="42" t="s">
        <v>124</v>
      </c>
      <c r="G30" s="42" t="s">
        <v>124</v>
      </c>
      <c r="H30" s="42" t="s">
        <v>124</v>
      </c>
      <c r="I30" s="42" t="s">
        <v>124</v>
      </c>
      <c r="J30" s="42" t="s">
        <v>124</v>
      </c>
      <c r="K30" s="42" t="s">
        <v>124</v>
      </c>
      <c r="L30" s="42" t="s">
        <v>124</v>
      </c>
      <c r="M30" s="42" t="s">
        <v>124</v>
      </c>
      <c r="N30" s="42" t="s">
        <v>124</v>
      </c>
      <c r="O30" s="42" t="s">
        <v>124</v>
      </c>
      <c r="P30" s="42" t="s">
        <v>124</v>
      </c>
      <c r="Q30" s="46" t="s">
        <v>384</v>
      </c>
      <c r="R30" s="46" t="s">
        <v>384</v>
      </c>
      <c r="S30" s="46" t="s">
        <v>384</v>
      </c>
      <c r="T30" s="46" t="s">
        <v>384</v>
      </c>
      <c r="U30" s="46" t="s">
        <v>384</v>
      </c>
      <c r="V30" s="46" t="s">
        <v>384</v>
      </c>
      <c r="W30" s="46" t="s">
        <v>384</v>
      </c>
    </row>
    <row r="31" spans="1:23" ht="45">
      <c r="A31" s="12" t="s">
        <v>259</v>
      </c>
      <c r="B31" s="18">
        <v>5</v>
      </c>
      <c r="C31" s="42" t="s">
        <v>124</v>
      </c>
      <c r="D31" s="42" t="s">
        <v>124</v>
      </c>
      <c r="E31" s="42" t="s">
        <v>124</v>
      </c>
      <c r="F31" s="42" t="s">
        <v>124</v>
      </c>
      <c r="G31" s="42" t="s">
        <v>124</v>
      </c>
      <c r="H31" s="42" t="s">
        <v>124</v>
      </c>
      <c r="I31" s="42" t="s">
        <v>124</v>
      </c>
      <c r="J31" s="42" t="s">
        <v>124</v>
      </c>
      <c r="K31" s="42" t="s">
        <v>124</v>
      </c>
      <c r="L31" s="42" t="s">
        <v>124</v>
      </c>
      <c r="M31" s="42" t="s">
        <v>124</v>
      </c>
      <c r="N31" s="42" t="s">
        <v>124</v>
      </c>
      <c r="O31" s="42" t="s">
        <v>124</v>
      </c>
      <c r="P31" s="42" t="s">
        <v>124</v>
      </c>
      <c r="Q31" s="46" t="s">
        <v>384</v>
      </c>
      <c r="R31" s="46" t="s">
        <v>384</v>
      </c>
      <c r="S31" s="46" t="s">
        <v>384</v>
      </c>
      <c r="T31" s="46" t="s">
        <v>384</v>
      </c>
      <c r="U31" s="46" t="s">
        <v>384</v>
      </c>
      <c r="V31" s="46" t="s">
        <v>384</v>
      </c>
      <c r="W31" s="46" t="s">
        <v>384</v>
      </c>
    </row>
    <row r="32" spans="1:23">
      <c r="A32" s="12" t="s">
        <v>151</v>
      </c>
      <c r="B32" s="18" t="s">
        <v>171</v>
      </c>
      <c r="C32" s="42" t="s">
        <v>124</v>
      </c>
      <c r="D32" s="42" t="s">
        <v>124</v>
      </c>
      <c r="E32" s="42" t="s">
        <v>124</v>
      </c>
      <c r="F32" s="42" t="s">
        <v>124</v>
      </c>
      <c r="G32" s="42" t="s">
        <v>124</v>
      </c>
      <c r="H32" s="42" t="s">
        <v>124</v>
      </c>
      <c r="I32" s="42" t="s">
        <v>124</v>
      </c>
      <c r="J32" s="42" t="s">
        <v>124</v>
      </c>
      <c r="K32" s="42" t="s">
        <v>124</v>
      </c>
      <c r="L32" s="42" t="s">
        <v>124</v>
      </c>
      <c r="M32" s="42" t="s">
        <v>124</v>
      </c>
      <c r="N32" s="42" t="s">
        <v>124</v>
      </c>
      <c r="O32" s="42" t="s">
        <v>124</v>
      </c>
      <c r="P32" s="42" t="s">
        <v>124</v>
      </c>
      <c r="Q32" s="46" t="s">
        <v>384</v>
      </c>
      <c r="R32" s="46" t="s">
        <v>384</v>
      </c>
      <c r="S32" s="46" t="s">
        <v>384</v>
      </c>
      <c r="T32" s="46" t="s">
        <v>384</v>
      </c>
      <c r="U32" s="46" t="s">
        <v>384</v>
      </c>
      <c r="V32" s="46" t="s">
        <v>384</v>
      </c>
      <c r="W32" s="46" t="s">
        <v>384</v>
      </c>
    </row>
    <row r="33" spans="1:23" ht="30">
      <c r="A33" s="12" t="s">
        <v>212</v>
      </c>
      <c r="B33" s="18">
        <v>6</v>
      </c>
      <c r="C33" s="46">
        <f>C34+C40+C44+C48+C53+C57+C61+C65+C69+C71</f>
        <v>0</v>
      </c>
      <c r="D33" s="46">
        <f>D34+D44+D53+D57+D61+D65+D69+D71</f>
        <v>0</v>
      </c>
      <c r="E33" s="46">
        <f>E34+E44+E48+E53+E57+E61+E65+E69+E71</f>
        <v>0</v>
      </c>
      <c r="F33" s="46">
        <f>F34+F44+F53+F57+F61+F65+F69+F71</f>
        <v>0</v>
      </c>
      <c r="G33" s="46">
        <f>G34+G44+G53+G57+G61+G65+G69+G71</f>
        <v>0</v>
      </c>
      <c r="H33" s="46">
        <f>H34+H40+H44+H53+H57+H61+H65+H69+H71</f>
        <v>0</v>
      </c>
      <c r="I33" s="46">
        <f>I34+I40+I44+I53+I57+I61+I65+I69+I71</f>
        <v>0</v>
      </c>
      <c r="J33" s="47">
        <f>K33+L33+M33+O33</f>
        <v>0</v>
      </c>
      <c r="K33" s="46">
        <f>K34+K44+K53+K57+K61+K65+K69+K71</f>
        <v>0</v>
      </c>
      <c r="L33" s="46">
        <f>L34+L44+L48+L53+L57+L61+L65+L69+L71</f>
        <v>0</v>
      </c>
      <c r="M33" s="46">
        <f>M34+M44+M53+M57+M61+M65+M69+M71</f>
        <v>0</v>
      </c>
      <c r="N33" s="46">
        <f>N34+N44+N53+N57+N61+N65+N69+N71</f>
        <v>0</v>
      </c>
      <c r="O33" s="46">
        <f>O34+O40+O44+O53+O57+O61+O65+O69+O71</f>
        <v>0</v>
      </c>
      <c r="P33" s="46">
        <f>P34+P40+P44+P53+P57+P61+P65+P69+P71</f>
        <v>0</v>
      </c>
      <c r="Q33" s="46" t="s">
        <v>384</v>
      </c>
      <c r="R33" s="46" t="s">
        <v>384</v>
      </c>
      <c r="S33" s="46" t="s">
        <v>384</v>
      </c>
      <c r="T33" s="46" t="s">
        <v>384</v>
      </c>
      <c r="U33" s="46" t="s">
        <v>384</v>
      </c>
      <c r="V33" s="46" t="s">
        <v>384</v>
      </c>
      <c r="W33" s="46" t="s">
        <v>384</v>
      </c>
    </row>
    <row r="34" spans="1:23" ht="60">
      <c r="A34" s="12" t="s">
        <v>214</v>
      </c>
      <c r="B34" s="18" t="s">
        <v>260</v>
      </c>
      <c r="C34" s="46">
        <f>D34+E34+F34+H34</f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f>K34+L34+M34+O34</f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6" t="s">
        <v>384</v>
      </c>
      <c r="R34" s="46" t="s">
        <v>384</v>
      </c>
      <c r="S34" s="46" t="s">
        <v>384</v>
      </c>
      <c r="T34" s="46" t="s">
        <v>384</v>
      </c>
      <c r="U34" s="46" t="s">
        <v>384</v>
      </c>
      <c r="V34" s="46" t="s">
        <v>384</v>
      </c>
      <c r="W34" s="46" t="s">
        <v>384</v>
      </c>
    </row>
    <row r="35" spans="1:23" ht="60">
      <c r="A35" s="12" t="s">
        <v>235</v>
      </c>
      <c r="B35" s="18" t="s">
        <v>261</v>
      </c>
      <c r="C35" s="46">
        <f>E35</f>
        <v>0</v>
      </c>
      <c r="D35" s="42" t="s">
        <v>124</v>
      </c>
      <c r="E35" s="47">
        <v>0</v>
      </c>
      <c r="F35" s="42" t="s">
        <v>124</v>
      </c>
      <c r="G35" s="42" t="s">
        <v>124</v>
      </c>
      <c r="H35" s="42" t="s">
        <v>124</v>
      </c>
      <c r="I35" s="42" t="s">
        <v>124</v>
      </c>
      <c r="J35" s="47">
        <f>L35</f>
        <v>0</v>
      </c>
      <c r="K35" s="42" t="s">
        <v>124</v>
      </c>
      <c r="L35" s="47">
        <v>0</v>
      </c>
      <c r="M35" s="42" t="s">
        <v>124</v>
      </c>
      <c r="N35" s="42" t="s">
        <v>124</v>
      </c>
      <c r="O35" s="42" t="s">
        <v>124</v>
      </c>
      <c r="P35" s="42" t="s">
        <v>124</v>
      </c>
      <c r="Q35" s="46" t="s">
        <v>384</v>
      </c>
      <c r="R35" s="43" t="s">
        <v>124</v>
      </c>
      <c r="S35" s="46" t="s">
        <v>384</v>
      </c>
      <c r="T35" s="43" t="s">
        <v>124</v>
      </c>
      <c r="U35" s="43" t="s">
        <v>124</v>
      </c>
      <c r="V35" s="43" t="s">
        <v>124</v>
      </c>
      <c r="W35" s="43" t="s">
        <v>124</v>
      </c>
    </row>
    <row r="36" spans="1:23" ht="30">
      <c r="A36" s="12" t="s">
        <v>47</v>
      </c>
      <c r="B36" s="18" t="s">
        <v>245</v>
      </c>
      <c r="C36" s="46">
        <f t="shared" ref="C36:C38" si="2">E36</f>
        <v>0</v>
      </c>
      <c r="D36" s="42" t="s">
        <v>124</v>
      </c>
      <c r="E36" s="47">
        <v>0</v>
      </c>
      <c r="F36" s="42" t="s">
        <v>124</v>
      </c>
      <c r="G36" s="42" t="s">
        <v>124</v>
      </c>
      <c r="H36" s="42" t="s">
        <v>124</v>
      </c>
      <c r="I36" s="42" t="s">
        <v>124</v>
      </c>
      <c r="J36" s="47">
        <f>L36</f>
        <v>0</v>
      </c>
      <c r="K36" s="42" t="s">
        <v>124</v>
      </c>
      <c r="L36" s="47">
        <v>0</v>
      </c>
      <c r="M36" s="42" t="s">
        <v>124</v>
      </c>
      <c r="N36" s="42" t="s">
        <v>124</v>
      </c>
      <c r="O36" s="42" t="s">
        <v>124</v>
      </c>
      <c r="P36" s="42" t="s">
        <v>124</v>
      </c>
      <c r="Q36" s="46" t="s">
        <v>384</v>
      </c>
      <c r="R36" s="43" t="s">
        <v>124</v>
      </c>
      <c r="S36" s="46" t="s">
        <v>384</v>
      </c>
      <c r="T36" s="43" t="s">
        <v>124</v>
      </c>
      <c r="U36" s="43" t="s">
        <v>124</v>
      </c>
      <c r="V36" s="43" t="s">
        <v>124</v>
      </c>
      <c r="W36" s="43" t="s">
        <v>124</v>
      </c>
    </row>
    <row r="37" spans="1:23" ht="30">
      <c r="A37" s="12" t="s">
        <v>262</v>
      </c>
      <c r="B37" s="18" t="s">
        <v>246</v>
      </c>
      <c r="C37" s="46">
        <f t="shared" si="2"/>
        <v>0</v>
      </c>
      <c r="D37" s="42" t="s">
        <v>124</v>
      </c>
      <c r="E37" s="47">
        <v>0</v>
      </c>
      <c r="F37" s="42" t="s">
        <v>124</v>
      </c>
      <c r="G37" s="42" t="s">
        <v>124</v>
      </c>
      <c r="H37" s="42" t="s">
        <v>124</v>
      </c>
      <c r="I37" s="42" t="s">
        <v>124</v>
      </c>
      <c r="J37" s="47">
        <f>L37</f>
        <v>0</v>
      </c>
      <c r="K37" s="42" t="s">
        <v>124</v>
      </c>
      <c r="L37" s="47">
        <v>0</v>
      </c>
      <c r="M37" s="42" t="s">
        <v>124</v>
      </c>
      <c r="N37" s="42" t="s">
        <v>124</v>
      </c>
      <c r="O37" s="42" t="s">
        <v>124</v>
      </c>
      <c r="P37" s="42" t="s">
        <v>124</v>
      </c>
      <c r="Q37" s="46" t="s">
        <v>384</v>
      </c>
      <c r="R37" s="43" t="s">
        <v>124</v>
      </c>
      <c r="S37" s="46" t="s">
        <v>384</v>
      </c>
      <c r="T37" s="43" t="s">
        <v>124</v>
      </c>
      <c r="U37" s="43" t="s">
        <v>124</v>
      </c>
      <c r="V37" s="43" t="s">
        <v>124</v>
      </c>
      <c r="W37" s="43" t="s">
        <v>124</v>
      </c>
    </row>
    <row r="38" spans="1:23" ht="45">
      <c r="A38" s="12" t="s">
        <v>263</v>
      </c>
      <c r="B38" s="18" t="s">
        <v>247</v>
      </c>
      <c r="C38" s="46">
        <f t="shared" si="2"/>
        <v>0</v>
      </c>
      <c r="D38" s="42" t="s">
        <v>124</v>
      </c>
      <c r="E38" s="47">
        <v>0</v>
      </c>
      <c r="F38" s="42" t="s">
        <v>124</v>
      </c>
      <c r="G38" s="42" t="s">
        <v>124</v>
      </c>
      <c r="H38" s="42" t="s">
        <v>124</v>
      </c>
      <c r="I38" s="42" t="s">
        <v>124</v>
      </c>
      <c r="J38" s="47">
        <f>L38</f>
        <v>0</v>
      </c>
      <c r="K38" s="42" t="s">
        <v>124</v>
      </c>
      <c r="L38" s="47">
        <v>0</v>
      </c>
      <c r="M38" s="42" t="s">
        <v>124</v>
      </c>
      <c r="N38" s="42" t="s">
        <v>124</v>
      </c>
      <c r="O38" s="42" t="s">
        <v>124</v>
      </c>
      <c r="P38" s="42" t="s">
        <v>124</v>
      </c>
      <c r="Q38" s="46" t="s">
        <v>384</v>
      </c>
      <c r="R38" s="43" t="s">
        <v>124</v>
      </c>
      <c r="S38" s="46" t="s">
        <v>384</v>
      </c>
      <c r="T38" s="43" t="s">
        <v>124</v>
      </c>
      <c r="U38" s="43" t="s">
        <v>124</v>
      </c>
      <c r="V38" s="43" t="s">
        <v>124</v>
      </c>
      <c r="W38" s="43" t="s">
        <v>124</v>
      </c>
    </row>
    <row r="39" spans="1:23">
      <c r="A39" s="12" t="s">
        <v>264</v>
      </c>
      <c r="B39" s="18" t="s">
        <v>248</v>
      </c>
      <c r="C39" s="46">
        <f>E39</f>
        <v>0</v>
      </c>
      <c r="D39" s="42" t="s">
        <v>124</v>
      </c>
      <c r="E39" s="47">
        <v>0</v>
      </c>
      <c r="F39" s="42" t="s">
        <v>124</v>
      </c>
      <c r="G39" s="42" t="s">
        <v>124</v>
      </c>
      <c r="H39" s="42" t="s">
        <v>124</v>
      </c>
      <c r="I39" s="42" t="s">
        <v>124</v>
      </c>
      <c r="J39" s="47">
        <f>L39</f>
        <v>0</v>
      </c>
      <c r="K39" s="42" t="s">
        <v>124</v>
      </c>
      <c r="L39" s="47">
        <v>0</v>
      </c>
      <c r="M39" s="42" t="s">
        <v>124</v>
      </c>
      <c r="N39" s="42" t="s">
        <v>124</v>
      </c>
      <c r="O39" s="42" t="s">
        <v>124</v>
      </c>
      <c r="P39" s="42" t="s">
        <v>124</v>
      </c>
      <c r="Q39" s="46" t="s">
        <v>384</v>
      </c>
      <c r="R39" s="43" t="s">
        <v>124</v>
      </c>
      <c r="S39" s="46" t="s">
        <v>384</v>
      </c>
      <c r="T39" s="43" t="s">
        <v>124</v>
      </c>
      <c r="U39" s="43" t="s">
        <v>124</v>
      </c>
      <c r="V39" s="43" t="s">
        <v>124</v>
      </c>
      <c r="W39" s="43" t="s">
        <v>124</v>
      </c>
    </row>
    <row r="40" spans="1:23" ht="30">
      <c r="A40" s="12" t="s">
        <v>271</v>
      </c>
      <c r="B40" s="18" t="s">
        <v>265</v>
      </c>
      <c r="C40" s="46">
        <f>H40</f>
        <v>0</v>
      </c>
      <c r="D40" s="42" t="s">
        <v>124</v>
      </c>
      <c r="E40" s="42" t="s">
        <v>124</v>
      </c>
      <c r="F40" s="42" t="s">
        <v>124</v>
      </c>
      <c r="G40" s="42" t="s">
        <v>124</v>
      </c>
      <c r="H40" s="47">
        <v>0</v>
      </c>
      <c r="I40" s="47">
        <v>0</v>
      </c>
      <c r="J40" s="47">
        <f>O40</f>
        <v>0</v>
      </c>
      <c r="K40" s="42" t="s">
        <v>124</v>
      </c>
      <c r="L40" s="42" t="s">
        <v>124</v>
      </c>
      <c r="M40" s="42" t="s">
        <v>124</v>
      </c>
      <c r="N40" s="42" t="s">
        <v>124</v>
      </c>
      <c r="O40" s="47">
        <v>0</v>
      </c>
      <c r="P40" s="47">
        <v>0</v>
      </c>
      <c r="Q40" s="46" t="s">
        <v>384</v>
      </c>
      <c r="R40" s="43" t="s">
        <v>124</v>
      </c>
      <c r="S40" s="43" t="s">
        <v>124</v>
      </c>
      <c r="T40" s="43" t="s">
        <v>124</v>
      </c>
      <c r="U40" s="43" t="s">
        <v>124</v>
      </c>
      <c r="V40" s="46" t="s">
        <v>384</v>
      </c>
      <c r="W40" s="46" t="s">
        <v>384</v>
      </c>
    </row>
    <row r="41" spans="1:23" ht="30">
      <c r="A41" s="12" t="s">
        <v>262</v>
      </c>
      <c r="B41" s="18" t="s">
        <v>266</v>
      </c>
      <c r="C41" s="46">
        <f t="shared" ref="C41:C43" si="3">H41</f>
        <v>0</v>
      </c>
      <c r="D41" s="42" t="s">
        <v>124</v>
      </c>
      <c r="E41" s="42" t="s">
        <v>124</v>
      </c>
      <c r="F41" s="42" t="s">
        <v>124</v>
      </c>
      <c r="G41" s="42" t="s">
        <v>124</v>
      </c>
      <c r="H41" s="47">
        <v>0</v>
      </c>
      <c r="I41" s="47">
        <v>0</v>
      </c>
      <c r="J41" s="47">
        <f t="shared" ref="J41:J43" si="4">O41</f>
        <v>0</v>
      </c>
      <c r="K41" s="42" t="s">
        <v>124</v>
      </c>
      <c r="L41" s="42" t="s">
        <v>124</v>
      </c>
      <c r="M41" s="42" t="s">
        <v>124</v>
      </c>
      <c r="N41" s="42" t="s">
        <v>124</v>
      </c>
      <c r="O41" s="47">
        <v>0</v>
      </c>
      <c r="P41" s="47">
        <v>0</v>
      </c>
      <c r="Q41" s="46" t="s">
        <v>384</v>
      </c>
      <c r="R41" s="43" t="s">
        <v>124</v>
      </c>
      <c r="S41" s="43" t="s">
        <v>124</v>
      </c>
      <c r="T41" s="43" t="s">
        <v>124</v>
      </c>
      <c r="U41" s="43" t="s">
        <v>124</v>
      </c>
      <c r="V41" s="46" t="s">
        <v>384</v>
      </c>
      <c r="W41" s="46" t="s">
        <v>384</v>
      </c>
    </row>
    <row r="42" spans="1:23" ht="45">
      <c r="A42" s="12" t="s">
        <v>263</v>
      </c>
      <c r="B42" s="18" t="s">
        <v>267</v>
      </c>
      <c r="C42" s="46">
        <f t="shared" si="3"/>
        <v>0</v>
      </c>
      <c r="D42" s="42" t="s">
        <v>124</v>
      </c>
      <c r="E42" s="42" t="s">
        <v>124</v>
      </c>
      <c r="F42" s="42" t="s">
        <v>124</v>
      </c>
      <c r="G42" s="42" t="s">
        <v>124</v>
      </c>
      <c r="H42" s="47">
        <v>0</v>
      </c>
      <c r="I42" s="47">
        <v>0</v>
      </c>
      <c r="J42" s="47">
        <f t="shared" si="4"/>
        <v>0</v>
      </c>
      <c r="K42" s="42" t="s">
        <v>124</v>
      </c>
      <c r="L42" s="42" t="s">
        <v>124</v>
      </c>
      <c r="M42" s="42" t="s">
        <v>124</v>
      </c>
      <c r="N42" s="42" t="s">
        <v>124</v>
      </c>
      <c r="O42" s="47">
        <v>0</v>
      </c>
      <c r="P42" s="47">
        <v>0</v>
      </c>
      <c r="Q42" s="46" t="s">
        <v>384</v>
      </c>
      <c r="R42" s="43" t="s">
        <v>124</v>
      </c>
      <c r="S42" s="43" t="s">
        <v>124</v>
      </c>
      <c r="T42" s="43" t="s">
        <v>124</v>
      </c>
      <c r="U42" s="43" t="s">
        <v>124</v>
      </c>
      <c r="V42" s="46" t="s">
        <v>384</v>
      </c>
      <c r="W42" s="46" t="s">
        <v>384</v>
      </c>
    </row>
    <row r="43" spans="1:23">
      <c r="A43" s="12" t="s">
        <v>264</v>
      </c>
      <c r="B43" s="18" t="s">
        <v>268</v>
      </c>
      <c r="C43" s="46">
        <f t="shared" si="3"/>
        <v>0</v>
      </c>
      <c r="D43" s="42" t="s">
        <v>124</v>
      </c>
      <c r="E43" s="42" t="s">
        <v>124</v>
      </c>
      <c r="F43" s="42" t="s">
        <v>124</v>
      </c>
      <c r="G43" s="42" t="s">
        <v>124</v>
      </c>
      <c r="H43" s="47">
        <v>0</v>
      </c>
      <c r="I43" s="47">
        <v>0</v>
      </c>
      <c r="J43" s="47">
        <f t="shared" si="4"/>
        <v>0</v>
      </c>
      <c r="K43" s="42" t="s">
        <v>124</v>
      </c>
      <c r="L43" s="42" t="s">
        <v>124</v>
      </c>
      <c r="M43" s="42" t="s">
        <v>124</v>
      </c>
      <c r="N43" s="42" t="s">
        <v>124</v>
      </c>
      <c r="O43" s="47">
        <v>0</v>
      </c>
      <c r="P43" s="47">
        <v>0</v>
      </c>
      <c r="Q43" s="46" t="s">
        <v>384</v>
      </c>
      <c r="R43" s="43" t="s">
        <v>124</v>
      </c>
      <c r="S43" s="43" t="s">
        <v>124</v>
      </c>
      <c r="T43" s="43" t="s">
        <v>124</v>
      </c>
      <c r="U43" s="43" t="s">
        <v>124</v>
      </c>
      <c r="V43" s="46" t="s">
        <v>384</v>
      </c>
      <c r="W43" s="46" t="s">
        <v>384</v>
      </c>
    </row>
    <row r="44" spans="1:23" ht="75">
      <c r="A44" s="12" t="s">
        <v>269</v>
      </c>
      <c r="B44" s="18" t="s">
        <v>270</v>
      </c>
      <c r="C44" s="46">
        <f>D44+E44+F44+H44</f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f>K44+L44+M44+O44</f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6" t="s">
        <v>384</v>
      </c>
      <c r="R44" s="46" t="s">
        <v>384</v>
      </c>
      <c r="S44" s="46" t="s">
        <v>384</v>
      </c>
      <c r="T44" s="46" t="s">
        <v>384</v>
      </c>
      <c r="U44" s="46" t="s">
        <v>384</v>
      </c>
      <c r="V44" s="46" t="s">
        <v>384</v>
      </c>
      <c r="W44" s="46" t="s">
        <v>384</v>
      </c>
    </row>
    <row r="45" spans="1:23" ht="30">
      <c r="A45" s="12" t="s">
        <v>262</v>
      </c>
      <c r="B45" s="18" t="s">
        <v>272</v>
      </c>
      <c r="C45" s="46">
        <f t="shared" ref="C45:C47" si="5">D45+E45+F45+H45</f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f t="shared" ref="J45:J46" si="6">K45+L45+M45+O45</f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6" t="s">
        <v>384</v>
      </c>
      <c r="R45" s="46" t="s">
        <v>384</v>
      </c>
      <c r="S45" s="46" t="s">
        <v>384</v>
      </c>
      <c r="T45" s="46" t="s">
        <v>384</v>
      </c>
      <c r="U45" s="46" t="s">
        <v>384</v>
      </c>
      <c r="V45" s="46" t="s">
        <v>384</v>
      </c>
      <c r="W45" s="46" t="s">
        <v>384</v>
      </c>
    </row>
    <row r="46" spans="1:23" ht="45">
      <c r="A46" s="12" t="s">
        <v>263</v>
      </c>
      <c r="B46" s="18" t="s">
        <v>273</v>
      </c>
      <c r="C46" s="46">
        <f t="shared" si="5"/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f t="shared" si="6"/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6" t="s">
        <v>384</v>
      </c>
      <c r="R46" s="46" t="s">
        <v>384</v>
      </c>
      <c r="S46" s="46" t="s">
        <v>384</v>
      </c>
      <c r="T46" s="46" t="s">
        <v>384</v>
      </c>
      <c r="U46" s="46" t="s">
        <v>384</v>
      </c>
      <c r="V46" s="46" t="s">
        <v>384</v>
      </c>
      <c r="W46" s="46" t="s">
        <v>384</v>
      </c>
    </row>
    <row r="47" spans="1:23">
      <c r="A47" s="12" t="s">
        <v>264</v>
      </c>
      <c r="B47" s="18" t="s">
        <v>274</v>
      </c>
      <c r="C47" s="46">
        <f t="shared" si="5"/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f>K47+L47+M47+O47</f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6" t="s">
        <v>384</v>
      </c>
      <c r="R47" s="46" t="s">
        <v>384</v>
      </c>
      <c r="S47" s="46" t="s">
        <v>384</v>
      </c>
      <c r="T47" s="46" t="s">
        <v>384</v>
      </c>
      <c r="U47" s="46" t="s">
        <v>384</v>
      </c>
      <c r="V47" s="46" t="s">
        <v>384</v>
      </c>
      <c r="W47" s="46" t="s">
        <v>384</v>
      </c>
    </row>
    <row r="48" spans="1:23" ht="45">
      <c r="A48" s="12" t="s">
        <v>275</v>
      </c>
      <c r="B48" s="18" t="s">
        <v>276</v>
      </c>
      <c r="C48" s="46">
        <f t="shared" ref="C48:C51" si="7">E48</f>
        <v>0</v>
      </c>
      <c r="D48" s="42" t="s">
        <v>124</v>
      </c>
      <c r="E48" s="47">
        <v>0</v>
      </c>
      <c r="F48" s="42" t="s">
        <v>124</v>
      </c>
      <c r="G48" s="42" t="s">
        <v>124</v>
      </c>
      <c r="H48" s="42" t="s">
        <v>124</v>
      </c>
      <c r="I48" s="42" t="s">
        <v>124</v>
      </c>
      <c r="J48" s="47">
        <f>L48</f>
        <v>0</v>
      </c>
      <c r="K48" s="42" t="s">
        <v>124</v>
      </c>
      <c r="L48" s="47">
        <v>0</v>
      </c>
      <c r="M48" s="42" t="s">
        <v>124</v>
      </c>
      <c r="N48" s="42" t="s">
        <v>124</v>
      </c>
      <c r="O48" s="42" t="s">
        <v>124</v>
      </c>
      <c r="P48" s="42" t="s">
        <v>124</v>
      </c>
      <c r="Q48" s="46" t="s">
        <v>384</v>
      </c>
      <c r="R48" s="43" t="s">
        <v>124</v>
      </c>
      <c r="S48" s="46" t="s">
        <v>384</v>
      </c>
      <c r="T48" s="43" t="s">
        <v>124</v>
      </c>
      <c r="U48" s="43" t="s">
        <v>124</v>
      </c>
      <c r="V48" s="43" t="s">
        <v>124</v>
      </c>
      <c r="W48" s="43" t="s">
        <v>124</v>
      </c>
    </row>
    <row r="49" spans="1:23" ht="30">
      <c r="A49" s="12" t="s">
        <v>47</v>
      </c>
      <c r="B49" s="18" t="s">
        <v>277</v>
      </c>
      <c r="C49" s="46">
        <f t="shared" si="7"/>
        <v>0</v>
      </c>
      <c r="D49" s="42" t="s">
        <v>124</v>
      </c>
      <c r="E49" s="47">
        <v>0</v>
      </c>
      <c r="F49" s="42" t="s">
        <v>124</v>
      </c>
      <c r="G49" s="42" t="s">
        <v>124</v>
      </c>
      <c r="H49" s="42" t="s">
        <v>124</v>
      </c>
      <c r="I49" s="42" t="s">
        <v>124</v>
      </c>
      <c r="J49" s="47">
        <f t="shared" ref="J49:J52" si="8">L49</f>
        <v>0</v>
      </c>
      <c r="K49" s="42" t="s">
        <v>124</v>
      </c>
      <c r="L49" s="47">
        <v>0</v>
      </c>
      <c r="M49" s="42" t="s">
        <v>124</v>
      </c>
      <c r="N49" s="42" t="s">
        <v>124</v>
      </c>
      <c r="O49" s="42" t="s">
        <v>124</v>
      </c>
      <c r="P49" s="42" t="s">
        <v>124</v>
      </c>
      <c r="Q49" s="46" t="s">
        <v>384</v>
      </c>
      <c r="R49" s="43" t="s">
        <v>124</v>
      </c>
      <c r="S49" s="46" t="s">
        <v>384</v>
      </c>
      <c r="T49" s="43" t="s">
        <v>124</v>
      </c>
      <c r="U49" s="43" t="s">
        <v>124</v>
      </c>
      <c r="V49" s="43" t="s">
        <v>124</v>
      </c>
      <c r="W49" s="43" t="s">
        <v>124</v>
      </c>
    </row>
    <row r="50" spans="1:23" ht="30">
      <c r="A50" s="12" t="s">
        <v>262</v>
      </c>
      <c r="B50" s="18" t="s">
        <v>278</v>
      </c>
      <c r="C50" s="46">
        <f t="shared" si="7"/>
        <v>0</v>
      </c>
      <c r="D50" s="42" t="s">
        <v>124</v>
      </c>
      <c r="E50" s="47">
        <v>0</v>
      </c>
      <c r="F50" s="42" t="s">
        <v>124</v>
      </c>
      <c r="G50" s="42" t="s">
        <v>124</v>
      </c>
      <c r="H50" s="42" t="s">
        <v>124</v>
      </c>
      <c r="I50" s="42" t="s">
        <v>124</v>
      </c>
      <c r="J50" s="47">
        <f t="shared" si="8"/>
        <v>0</v>
      </c>
      <c r="K50" s="42" t="s">
        <v>124</v>
      </c>
      <c r="L50" s="47">
        <v>0</v>
      </c>
      <c r="M50" s="42" t="s">
        <v>124</v>
      </c>
      <c r="N50" s="42" t="s">
        <v>124</v>
      </c>
      <c r="O50" s="42" t="s">
        <v>124</v>
      </c>
      <c r="P50" s="42" t="s">
        <v>124</v>
      </c>
      <c r="Q50" s="46" t="s">
        <v>384</v>
      </c>
      <c r="R50" s="43" t="s">
        <v>124</v>
      </c>
      <c r="S50" s="46" t="s">
        <v>384</v>
      </c>
      <c r="T50" s="43" t="s">
        <v>124</v>
      </c>
      <c r="U50" s="43" t="s">
        <v>124</v>
      </c>
      <c r="V50" s="43" t="s">
        <v>124</v>
      </c>
      <c r="W50" s="43" t="s">
        <v>124</v>
      </c>
    </row>
    <row r="51" spans="1:23" ht="45">
      <c r="A51" s="12" t="s">
        <v>263</v>
      </c>
      <c r="B51" s="18" t="s">
        <v>279</v>
      </c>
      <c r="C51" s="46">
        <f t="shared" si="7"/>
        <v>0</v>
      </c>
      <c r="D51" s="42" t="s">
        <v>124</v>
      </c>
      <c r="E51" s="47">
        <v>0</v>
      </c>
      <c r="F51" s="42" t="s">
        <v>124</v>
      </c>
      <c r="G51" s="42" t="s">
        <v>124</v>
      </c>
      <c r="H51" s="42" t="s">
        <v>124</v>
      </c>
      <c r="I51" s="42" t="s">
        <v>124</v>
      </c>
      <c r="J51" s="47">
        <f t="shared" si="8"/>
        <v>0</v>
      </c>
      <c r="K51" s="42" t="s">
        <v>124</v>
      </c>
      <c r="L51" s="47">
        <v>0</v>
      </c>
      <c r="M51" s="42" t="s">
        <v>124</v>
      </c>
      <c r="N51" s="42" t="s">
        <v>124</v>
      </c>
      <c r="O51" s="42" t="s">
        <v>124</v>
      </c>
      <c r="P51" s="42" t="s">
        <v>124</v>
      </c>
      <c r="Q51" s="46" t="s">
        <v>384</v>
      </c>
      <c r="R51" s="43" t="s">
        <v>124</v>
      </c>
      <c r="S51" s="46" t="s">
        <v>384</v>
      </c>
      <c r="T51" s="43" t="s">
        <v>124</v>
      </c>
      <c r="U51" s="43" t="s">
        <v>124</v>
      </c>
      <c r="V51" s="43" t="s">
        <v>124</v>
      </c>
      <c r="W51" s="43" t="s">
        <v>124</v>
      </c>
    </row>
    <row r="52" spans="1:23">
      <c r="A52" s="12" t="s">
        <v>264</v>
      </c>
      <c r="B52" s="18" t="s">
        <v>280</v>
      </c>
      <c r="C52" s="46">
        <f>E52</f>
        <v>0</v>
      </c>
      <c r="D52" s="42" t="s">
        <v>124</v>
      </c>
      <c r="E52" s="47">
        <v>0</v>
      </c>
      <c r="F52" s="42" t="s">
        <v>124</v>
      </c>
      <c r="G52" s="42" t="s">
        <v>124</v>
      </c>
      <c r="H52" s="42" t="s">
        <v>124</v>
      </c>
      <c r="I52" s="42" t="s">
        <v>124</v>
      </c>
      <c r="J52" s="47">
        <f t="shared" si="8"/>
        <v>0</v>
      </c>
      <c r="K52" s="42" t="s">
        <v>124</v>
      </c>
      <c r="L52" s="47">
        <v>0</v>
      </c>
      <c r="M52" s="42" t="s">
        <v>124</v>
      </c>
      <c r="N52" s="42" t="s">
        <v>124</v>
      </c>
      <c r="O52" s="42" t="s">
        <v>124</v>
      </c>
      <c r="P52" s="42" t="s">
        <v>124</v>
      </c>
      <c r="Q52" s="46" t="s">
        <v>384</v>
      </c>
      <c r="R52" s="43" t="s">
        <v>124</v>
      </c>
      <c r="S52" s="46" t="s">
        <v>384</v>
      </c>
      <c r="T52" s="43" t="s">
        <v>124</v>
      </c>
      <c r="U52" s="43" t="s">
        <v>124</v>
      </c>
      <c r="V52" s="43" t="s">
        <v>124</v>
      </c>
      <c r="W52" s="43" t="s">
        <v>124</v>
      </c>
    </row>
    <row r="53" spans="1:23" ht="60">
      <c r="A53" s="12" t="s">
        <v>281</v>
      </c>
      <c r="B53" s="18" t="s">
        <v>282</v>
      </c>
      <c r="C53" s="46">
        <f t="shared" ref="C53:C72" si="9">D53+E53+F53+H53</f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f>K53+L53+M53+O53</f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46" t="s">
        <v>384</v>
      </c>
      <c r="R53" s="46" t="s">
        <v>384</v>
      </c>
      <c r="S53" s="46" t="s">
        <v>384</v>
      </c>
      <c r="T53" s="46" t="s">
        <v>384</v>
      </c>
      <c r="U53" s="46" t="s">
        <v>384</v>
      </c>
      <c r="V53" s="46" t="s">
        <v>384</v>
      </c>
      <c r="W53" s="46" t="s">
        <v>384</v>
      </c>
    </row>
    <row r="54" spans="1:23" ht="30">
      <c r="A54" s="12" t="s">
        <v>262</v>
      </c>
      <c r="B54" s="18" t="s">
        <v>283</v>
      </c>
      <c r="C54" s="46">
        <f t="shared" si="9"/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f t="shared" ref="J54:J70" si="10">K54+L54+M54+O54</f>
        <v>0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46" t="s">
        <v>384</v>
      </c>
      <c r="R54" s="46" t="s">
        <v>384</v>
      </c>
      <c r="S54" s="46" t="s">
        <v>384</v>
      </c>
      <c r="T54" s="46" t="s">
        <v>384</v>
      </c>
      <c r="U54" s="46" t="s">
        <v>384</v>
      </c>
      <c r="V54" s="46" t="s">
        <v>384</v>
      </c>
      <c r="W54" s="46" t="s">
        <v>384</v>
      </c>
    </row>
    <row r="55" spans="1:23" ht="45">
      <c r="A55" s="12" t="s">
        <v>263</v>
      </c>
      <c r="B55" s="18" t="s">
        <v>284</v>
      </c>
      <c r="C55" s="46">
        <f t="shared" si="9"/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f t="shared" si="10"/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46" t="s">
        <v>384</v>
      </c>
      <c r="R55" s="46" t="s">
        <v>384</v>
      </c>
      <c r="S55" s="46" t="s">
        <v>384</v>
      </c>
      <c r="T55" s="46" t="s">
        <v>384</v>
      </c>
      <c r="U55" s="46" t="s">
        <v>384</v>
      </c>
      <c r="V55" s="46" t="s">
        <v>384</v>
      </c>
      <c r="W55" s="46" t="s">
        <v>384</v>
      </c>
    </row>
    <row r="56" spans="1:23">
      <c r="A56" s="12" t="s">
        <v>285</v>
      </c>
      <c r="B56" s="18" t="s">
        <v>286</v>
      </c>
      <c r="C56" s="46">
        <f t="shared" si="9"/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f t="shared" si="10"/>
        <v>0</v>
      </c>
      <c r="K56" s="47">
        <v>0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6" t="s">
        <v>384</v>
      </c>
      <c r="R56" s="46" t="s">
        <v>384</v>
      </c>
      <c r="S56" s="46" t="s">
        <v>384</v>
      </c>
      <c r="T56" s="46" t="s">
        <v>384</v>
      </c>
      <c r="U56" s="46" t="s">
        <v>384</v>
      </c>
      <c r="V56" s="46" t="s">
        <v>384</v>
      </c>
      <c r="W56" s="46" t="s">
        <v>384</v>
      </c>
    </row>
    <row r="57" spans="1:23" ht="60">
      <c r="A57" s="12" t="s">
        <v>287</v>
      </c>
      <c r="B57" s="18" t="s">
        <v>288</v>
      </c>
      <c r="C57" s="46">
        <f t="shared" si="9"/>
        <v>0</v>
      </c>
      <c r="D57" s="47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f t="shared" si="10"/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6" t="s">
        <v>384</v>
      </c>
      <c r="R57" s="46" t="s">
        <v>384</v>
      </c>
      <c r="S57" s="46" t="s">
        <v>384</v>
      </c>
      <c r="T57" s="46" t="s">
        <v>384</v>
      </c>
      <c r="U57" s="46" t="s">
        <v>384</v>
      </c>
      <c r="V57" s="46" t="s">
        <v>384</v>
      </c>
      <c r="W57" s="46" t="s">
        <v>384</v>
      </c>
    </row>
    <row r="58" spans="1:23" ht="30">
      <c r="A58" s="12" t="s">
        <v>262</v>
      </c>
      <c r="B58" s="18" t="s">
        <v>289</v>
      </c>
      <c r="C58" s="46">
        <f>D58+E58+F58+H58</f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f t="shared" si="10"/>
        <v>0</v>
      </c>
      <c r="K58" s="47">
        <v>0</v>
      </c>
      <c r="L58" s="47">
        <v>0</v>
      </c>
      <c r="M58" s="47">
        <v>0</v>
      </c>
      <c r="N58" s="47">
        <v>0</v>
      </c>
      <c r="O58" s="47">
        <v>0</v>
      </c>
      <c r="P58" s="47">
        <v>0</v>
      </c>
      <c r="Q58" s="46" t="s">
        <v>384</v>
      </c>
      <c r="R58" s="46" t="s">
        <v>384</v>
      </c>
      <c r="S58" s="46" t="s">
        <v>384</v>
      </c>
      <c r="T58" s="46" t="s">
        <v>384</v>
      </c>
      <c r="U58" s="46" t="s">
        <v>384</v>
      </c>
      <c r="V58" s="46" t="s">
        <v>384</v>
      </c>
      <c r="W58" s="46" t="s">
        <v>384</v>
      </c>
    </row>
    <row r="59" spans="1:23" ht="45">
      <c r="A59" s="12" t="s">
        <v>263</v>
      </c>
      <c r="B59" s="18" t="s">
        <v>290</v>
      </c>
      <c r="C59" s="46">
        <f t="shared" si="9"/>
        <v>0</v>
      </c>
      <c r="D59" s="47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f t="shared" si="10"/>
        <v>0</v>
      </c>
      <c r="K59" s="47">
        <v>0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46" t="s">
        <v>384</v>
      </c>
      <c r="R59" s="46" t="s">
        <v>384</v>
      </c>
      <c r="S59" s="46" t="s">
        <v>384</v>
      </c>
      <c r="T59" s="46" t="s">
        <v>384</v>
      </c>
      <c r="U59" s="46" t="s">
        <v>384</v>
      </c>
      <c r="V59" s="46" t="s">
        <v>384</v>
      </c>
      <c r="W59" s="46" t="s">
        <v>384</v>
      </c>
    </row>
    <row r="60" spans="1:23">
      <c r="A60" s="12" t="s">
        <v>285</v>
      </c>
      <c r="B60" s="18" t="s">
        <v>291</v>
      </c>
      <c r="C60" s="46">
        <f t="shared" si="9"/>
        <v>0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f t="shared" si="10"/>
        <v>0</v>
      </c>
      <c r="K60" s="47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46" t="s">
        <v>384</v>
      </c>
      <c r="R60" s="46" t="s">
        <v>384</v>
      </c>
      <c r="S60" s="46" t="s">
        <v>384</v>
      </c>
      <c r="T60" s="46" t="s">
        <v>384</v>
      </c>
      <c r="U60" s="46" t="s">
        <v>384</v>
      </c>
      <c r="V60" s="46" t="s">
        <v>384</v>
      </c>
      <c r="W60" s="46" t="s">
        <v>384</v>
      </c>
    </row>
    <row r="61" spans="1:23" ht="45">
      <c r="A61" s="12" t="s">
        <v>292</v>
      </c>
      <c r="B61" s="18" t="s">
        <v>293</v>
      </c>
      <c r="C61" s="46">
        <f t="shared" si="9"/>
        <v>0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f t="shared" si="10"/>
        <v>0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46" t="s">
        <v>384</v>
      </c>
      <c r="R61" s="46" t="s">
        <v>384</v>
      </c>
      <c r="S61" s="46" t="s">
        <v>384</v>
      </c>
      <c r="T61" s="46" t="s">
        <v>384</v>
      </c>
      <c r="U61" s="46" t="s">
        <v>384</v>
      </c>
      <c r="V61" s="46" t="s">
        <v>384</v>
      </c>
      <c r="W61" s="46" t="s">
        <v>384</v>
      </c>
    </row>
    <row r="62" spans="1:23" ht="30">
      <c r="A62" s="12" t="s">
        <v>262</v>
      </c>
      <c r="B62" s="18" t="s">
        <v>294</v>
      </c>
      <c r="C62" s="46">
        <f t="shared" si="9"/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f t="shared" si="10"/>
        <v>0</v>
      </c>
      <c r="K62" s="47">
        <v>0</v>
      </c>
      <c r="L62" s="47">
        <v>0</v>
      </c>
      <c r="M62" s="47">
        <v>0</v>
      </c>
      <c r="N62" s="47">
        <v>0</v>
      </c>
      <c r="O62" s="47">
        <v>0</v>
      </c>
      <c r="P62" s="47">
        <v>0</v>
      </c>
      <c r="Q62" s="46" t="s">
        <v>384</v>
      </c>
      <c r="R62" s="46" t="s">
        <v>384</v>
      </c>
      <c r="S62" s="46" t="s">
        <v>384</v>
      </c>
      <c r="T62" s="46" t="s">
        <v>384</v>
      </c>
      <c r="U62" s="46" t="s">
        <v>384</v>
      </c>
      <c r="V62" s="46" t="s">
        <v>384</v>
      </c>
      <c r="W62" s="46" t="s">
        <v>384</v>
      </c>
    </row>
    <row r="63" spans="1:23" ht="45">
      <c r="A63" s="12" t="s">
        <v>263</v>
      </c>
      <c r="B63" s="18" t="s">
        <v>295</v>
      </c>
      <c r="C63" s="46">
        <f t="shared" si="9"/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f t="shared" si="10"/>
        <v>0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6" t="s">
        <v>384</v>
      </c>
      <c r="R63" s="46" t="s">
        <v>384</v>
      </c>
      <c r="S63" s="46" t="s">
        <v>384</v>
      </c>
      <c r="T63" s="46" t="s">
        <v>384</v>
      </c>
      <c r="U63" s="46" t="s">
        <v>384</v>
      </c>
      <c r="V63" s="46" t="s">
        <v>384</v>
      </c>
      <c r="W63" s="46" t="s">
        <v>384</v>
      </c>
    </row>
    <row r="64" spans="1:23">
      <c r="A64" s="12" t="s">
        <v>285</v>
      </c>
      <c r="B64" s="18" t="s">
        <v>296</v>
      </c>
      <c r="C64" s="46">
        <f t="shared" si="9"/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f t="shared" si="10"/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6" t="s">
        <v>384</v>
      </c>
      <c r="R64" s="46" t="s">
        <v>384</v>
      </c>
      <c r="S64" s="46" t="s">
        <v>384</v>
      </c>
      <c r="T64" s="46" t="s">
        <v>384</v>
      </c>
      <c r="U64" s="46" t="s">
        <v>384</v>
      </c>
      <c r="V64" s="46" t="s">
        <v>384</v>
      </c>
      <c r="W64" s="46" t="s">
        <v>384</v>
      </c>
    </row>
    <row r="65" spans="1:23" ht="45">
      <c r="A65" s="12" t="s">
        <v>297</v>
      </c>
      <c r="B65" s="18" t="s">
        <v>298</v>
      </c>
      <c r="C65" s="46">
        <f t="shared" si="9"/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f t="shared" si="10"/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Q65" s="46" t="s">
        <v>384</v>
      </c>
      <c r="R65" s="46" t="s">
        <v>384</v>
      </c>
      <c r="S65" s="46" t="s">
        <v>384</v>
      </c>
      <c r="T65" s="46" t="s">
        <v>384</v>
      </c>
      <c r="U65" s="46" t="s">
        <v>384</v>
      </c>
      <c r="V65" s="46" t="s">
        <v>384</v>
      </c>
      <c r="W65" s="46" t="s">
        <v>384</v>
      </c>
    </row>
    <row r="66" spans="1:23" ht="30">
      <c r="A66" s="12" t="s">
        <v>262</v>
      </c>
      <c r="B66" s="18" t="s">
        <v>299</v>
      </c>
      <c r="C66" s="46">
        <f t="shared" si="9"/>
        <v>0</v>
      </c>
      <c r="D66" s="47">
        <v>0</v>
      </c>
      <c r="E66" s="47">
        <v>0</v>
      </c>
      <c r="F66" s="47">
        <v>0</v>
      </c>
      <c r="G66" s="47">
        <v>0</v>
      </c>
      <c r="H66" s="47">
        <v>0</v>
      </c>
      <c r="I66" s="47">
        <v>0</v>
      </c>
      <c r="J66" s="47">
        <f t="shared" si="10"/>
        <v>0</v>
      </c>
      <c r="K66" s="47">
        <v>0</v>
      </c>
      <c r="L66" s="47">
        <v>0</v>
      </c>
      <c r="M66" s="47">
        <v>0</v>
      </c>
      <c r="N66" s="47">
        <v>0</v>
      </c>
      <c r="O66" s="47">
        <v>0</v>
      </c>
      <c r="P66" s="47">
        <v>0</v>
      </c>
      <c r="Q66" s="46" t="s">
        <v>384</v>
      </c>
      <c r="R66" s="46" t="s">
        <v>384</v>
      </c>
      <c r="S66" s="46" t="s">
        <v>384</v>
      </c>
      <c r="T66" s="46" t="s">
        <v>384</v>
      </c>
      <c r="U66" s="46" t="s">
        <v>384</v>
      </c>
      <c r="V66" s="46" t="s">
        <v>384</v>
      </c>
      <c r="W66" s="46" t="s">
        <v>384</v>
      </c>
    </row>
    <row r="67" spans="1:23" ht="45">
      <c r="A67" s="12" t="s">
        <v>263</v>
      </c>
      <c r="B67" s="18" t="s">
        <v>300</v>
      </c>
      <c r="C67" s="46">
        <f t="shared" si="9"/>
        <v>0</v>
      </c>
      <c r="D67" s="4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f t="shared" si="10"/>
        <v>0</v>
      </c>
      <c r="K67" s="47">
        <v>0</v>
      </c>
      <c r="L67" s="47">
        <v>0</v>
      </c>
      <c r="M67" s="47">
        <v>0</v>
      </c>
      <c r="N67" s="47">
        <v>0</v>
      </c>
      <c r="O67" s="47">
        <v>0</v>
      </c>
      <c r="P67" s="47">
        <v>0</v>
      </c>
      <c r="Q67" s="46" t="s">
        <v>384</v>
      </c>
      <c r="R67" s="46" t="s">
        <v>384</v>
      </c>
      <c r="S67" s="46" t="s">
        <v>384</v>
      </c>
      <c r="T67" s="46" t="s">
        <v>384</v>
      </c>
      <c r="U67" s="46" t="s">
        <v>384</v>
      </c>
      <c r="V67" s="46" t="s">
        <v>384</v>
      </c>
      <c r="W67" s="46" t="s">
        <v>384</v>
      </c>
    </row>
    <row r="68" spans="1:23">
      <c r="A68" s="12" t="s">
        <v>285</v>
      </c>
      <c r="B68" s="18" t="s">
        <v>301</v>
      </c>
      <c r="C68" s="46">
        <f t="shared" si="9"/>
        <v>0</v>
      </c>
      <c r="D68" s="47">
        <v>0</v>
      </c>
      <c r="E68" s="47">
        <v>0</v>
      </c>
      <c r="F68" s="47">
        <v>0</v>
      </c>
      <c r="G68" s="47">
        <v>0</v>
      </c>
      <c r="H68" s="47">
        <v>0</v>
      </c>
      <c r="I68" s="47">
        <v>0</v>
      </c>
      <c r="J68" s="47">
        <f t="shared" si="10"/>
        <v>0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6" t="s">
        <v>384</v>
      </c>
      <c r="R68" s="46" t="s">
        <v>384</v>
      </c>
      <c r="S68" s="46" t="s">
        <v>384</v>
      </c>
      <c r="T68" s="46" t="s">
        <v>384</v>
      </c>
      <c r="U68" s="46" t="s">
        <v>384</v>
      </c>
      <c r="V68" s="46" t="s">
        <v>384</v>
      </c>
      <c r="W68" s="46" t="s">
        <v>384</v>
      </c>
    </row>
    <row r="69" spans="1:23" ht="60">
      <c r="A69" s="12" t="s">
        <v>302</v>
      </c>
      <c r="B69" s="18" t="s">
        <v>303</v>
      </c>
      <c r="C69" s="46">
        <f t="shared" si="9"/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f t="shared" si="10"/>
        <v>0</v>
      </c>
      <c r="K69" s="47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46" t="s">
        <v>384</v>
      </c>
      <c r="R69" s="46" t="s">
        <v>384</v>
      </c>
      <c r="S69" s="46" t="s">
        <v>384</v>
      </c>
      <c r="T69" s="46" t="s">
        <v>384</v>
      </c>
      <c r="U69" s="46" t="s">
        <v>384</v>
      </c>
      <c r="V69" s="46" t="s">
        <v>384</v>
      </c>
      <c r="W69" s="46" t="s">
        <v>384</v>
      </c>
    </row>
    <row r="70" spans="1:23">
      <c r="A70" s="12" t="s">
        <v>151</v>
      </c>
      <c r="B70" s="18" t="s">
        <v>304</v>
      </c>
      <c r="C70" s="46">
        <f t="shared" si="9"/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f t="shared" si="10"/>
        <v>0</v>
      </c>
      <c r="K70" s="47">
        <v>0</v>
      </c>
      <c r="L70" s="47">
        <v>0</v>
      </c>
      <c r="M70" s="47">
        <v>0</v>
      </c>
      <c r="N70" s="47">
        <v>0</v>
      </c>
      <c r="O70" s="47">
        <v>0</v>
      </c>
      <c r="P70" s="47">
        <v>0</v>
      </c>
      <c r="Q70" s="46" t="s">
        <v>384</v>
      </c>
      <c r="R70" s="46" t="s">
        <v>384</v>
      </c>
      <c r="S70" s="46" t="s">
        <v>384</v>
      </c>
      <c r="T70" s="46" t="s">
        <v>384</v>
      </c>
      <c r="U70" s="46" t="s">
        <v>384</v>
      </c>
      <c r="V70" s="46" t="s">
        <v>384</v>
      </c>
      <c r="W70" s="46" t="s">
        <v>384</v>
      </c>
    </row>
    <row r="71" spans="1:23" ht="30">
      <c r="A71" s="12" t="s">
        <v>305</v>
      </c>
      <c r="B71" s="18" t="s">
        <v>306</v>
      </c>
      <c r="C71" s="46">
        <f t="shared" si="9"/>
        <v>0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f>K71+L71+M71+O71</f>
        <v>0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46" t="s">
        <v>384</v>
      </c>
      <c r="R71" s="46" t="s">
        <v>384</v>
      </c>
      <c r="S71" s="46" t="s">
        <v>384</v>
      </c>
      <c r="T71" s="46" t="s">
        <v>384</v>
      </c>
      <c r="U71" s="46" t="s">
        <v>384</v>
      </c>
      <c r="V71" s="46" t="s">
        <v>384</v>
      </c>
      <c r="W71" s="46" t="s">
        <v>384</v>
      </c>
    </row>
    <row r="72" spans="1:23">
      <c r="A72" s="12" t="s">
        <v>151</v>
      </c>
      <c r="B72" s="18" t="s">
        <v>307</v>
      </c>
      <c r="C72" s="46">
        <f t="shared" si="9"/>
        <v>0</v>
      </c>
      <c r="D72" s="47">
        <v>0</v>
      </c>
      <c r="E72" s="47">
        <v>0</v>
      </c>
      <c r="F72" s="47">
        <v>0</v>
      </c>
      <c r="G72" s="47">
        <v>0</v>
      </c>
      <c r="H72" s="47">
        <v>0</v>
      </c>
      <c r="I72" s="47">
        <v>0</v>
      </c>
      <c r="J72" s="47">
        <f>K72+L72+M72+O72</f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6" t="s">
        <v>384</v>
      </c>
      <c r="R72" s="46" t="s">
        <v>384</v>
      </c>
      <c r="S72" s="46" t="s">
        <v>384</v>
      </c>
      <c r="T72" s="46" t="s">
        <v>384</v>
      </c>
      <c r="U72" s="46" t="s">
        <v>384</v>
      </c>
      <c r="V72" s="46" t="s">
        <v>384</v>
      </c>
      <c r="W72" s="46" t="s">
        <v>384</v>
      </c>
    </row>
  </sheetData>
  <mergeCells count="13">
    <mergeCell ref="A3:A5"/>
    <mergeCell ref="Q4:Q5"/>
    <mergeCell ref="R4:W4"/>
    <mergeCell ref="A1:W1"/>
    <mergeCell ref="A2:W2"/>
    <mergeCell ref="B3:B5"/>
    <mergeCell ref="C3:I3"/>
    <mergeCell ref="J3:P3"/>
    <mergeCell ref="Q3:W3"/>
    <mergeCell ref="C4:C5"/>
    <mergeCell ref="D4:I4"/>
    <mergeCell ref="J4:J5"/>
    <mergeCell ref="K4:P4"/>
  </mergeCells>
  <pageMargins left="0.25" right="0.25" top="0.75" bottom="0.75" header="0.3" footer="0.3"/>
  <pageSetup paperSize="9" scale="8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49"/>
  <sheetViews>
    <sheetView workbookViewId="0">
      <pane ySplit="6" topLeftCell="A58" activePane="bottomLeft" state="frozen"/>
      <selection pane="bottomLeft" activeCell="G13" sqref="G13"/>
    </sheetView>
  </sheetViews>
  <sheetFormatPr defaultRowHeight="15"/>
  <cols>
    <col min="1" max="1" width="59.140625" style="1" customWidth="1"/>
    <col min="2" max="2" width="7.140625" style="1" customWidth="1"/>
    <col min="3" max="3" width="12.85546875" style="36" customWidth="1"/>
    <col min="4" max="4" width="10" style="36" customWidth="1"/>
    <col min="5" max="5" width="12.85546875" style="36" customWidth="1"/>
    <col min="6" max="16384" width="9.140625" style="1"/>
  </cols>
  <sheetData>
    <row r="1" spans="1:5">
      <c r="A1" s="63" t="s">
        <v>310</v>
      </c>
      <c r="B1" s="63"/>
      <c r="C1" s="63"/>
      <c r="D1" s="63"/>
      <c r="E1" s="63"/>
    </row>
    <row r="2" spans="1:5">
      <c r="A2" s="23"/>
      <c r="B2" s="23"/>
    </row>
    <row r="3" spans="1:5">
      <c r="A3" s="65" t="s">
        <v>311</v>
      </c>
      <c r="B3" s="65"/>
      <c r="C3" s="65"/>
      <c r="D3" s="65"/>
      <c r="E3" s="65"/>
    </row>
    <row r="4" spans="1:5">
      <c r="A4" s="71" t="s">
        <v>312</v>
      </c>
      <c r="B4" s="72" t="s">
        <v>3</v>
      </c>
      <c r="C4" s="71" t="s">
        <v>8</v>
      </c>
      <c r="D4" s="71" t="s">
        <v>9</v>
      </c>
      <c r="E4" s="71"/>
    </row>
    <row r="5" spans="1:5">
      <c r="A5" s="71"/>
      <c r="B5" s="73"/>
      <c r="C5" s="71"/>
      <c r="D5" s="28" t="s">
        <v>6</v>
      </c>
      <c r="E5" s="28" t="s">
        <v>7</v>
      </c>
    </row>
    <row r="6" spans="1:5">
      <c r="A6" s="2">
        <v>1</v>
      </c>
      <c r="B6" s="2">
        <v>2</v>
      </c>
      <c r="C6" s="28">
        <v>3</v>
      </c>
      <c r="D6" s="28">
        <v>4</v>
      </c>
      <c r="E6" s="28">
        <v>5</v>
      </c>
    </row>
    <row r="7" spans="1:5" ht="30">
      <c r="A7" s="29" t="s">
        <v>313</v>
      </c>
      <c r="B7" s="8">
        <v>1</v>
      </c>
      <c r="C7" s="37">
        <f>E7</f>
        <v>0</v>
      </c>
      <c r="D7" s="51" t="s">
        <v>384</v>
      </c>
      <c r="E7" s="37">
        <v>0</v>
      </c>
    </row>
    <row r="8" spans="1:5" ht="45">
      <c r="A8" s="29" t="s">
        <v>316</v>
      </c>
      <c r="B8" s="8">
        <v>2</v>
      </c>
      <c r="C8" s="37">
        <f t="shared" ref="C8:C10" si="0">E8</f>
        <v>0</v>
      </c>
      <c r="D8" s="51" t="s">
        <v>384</v>
      </c>
      <c r="E8" s="37">
        <v>0</v>
      </c>
    </row>
    <row r="9" spans="1:5" ht="30">
      <c r="A9" s="29" t="s">
        <v>317</v>
      </c>
      <c r="B9" s="8">
        <v>3</v>
      </c>
      <c r="C9" s="37">
        <f t="shared" si="0"/>
        <v>0</v>
      </c>
      <c r="D9" s="51" t="s">
        <v>384</v>
      </c>
      <c r="E9" s="37">
        <v>0</v>
      </c>
    </row>
    <row r="10" spans="1:5">
      <c r="A10" s="20" t="s">
        <v>151</v>
      </c>
      <c r="B10" s="8" t="s">
        <v>19</v>
      </c>
      <c r="C10" s="37">
        <f t="shared" si="0"/>
        <v>0</v>
      </c>
      <c r="D10" s="51" t="s">
        <v>384</v>
      </c>
      <c r="E10" s="37">
        <v>0</v>
      </c>
    </row>
    <row r="11" spans="1:5" ht="30">
      <c r="A11" s="29" t="s">
        <v>318</v>
      </c>
      <c r="B11" s="8">
        <v>4</v>
      </c>
      <c r="C11" s="37">
        <f>C12+C17+C18+C19</f>
        <v>0</v>
      </c>
      <c r="D11" s="51" t="s">
        <v>384</v>
      </c>
      <c r="E11" s="37">
        <f t="shared" ref="E11" si="1">E12+E17+E18+E19</f>
        <v>0</v>
      </c>
    </row>
    <row r="12" spans="1:5" ht="45">
      <c r="A12" s="20" t="s">
        <v>319</v>
      </c>
      <c r="B12" s="8" t="s">
        <v>73</v>
      </c>
      <c r="C12" s="37">
        <f>E12</f>
        <v>0</v>
      </c>
      <c r="D12" s="51" t="s">
        <v>384</v>
      </c>
      <c r="E12" s="37">
        <v>0</v>
      </c>
    </row>
    <row r="13" spans="1:5">
      <c r="A13" s="20" t="s">
        <v>47</v>
      </c>
      <c r="B13" s="8" t="s">
        <v>129</v>
      </c>
      <c r="C13" s="37">
        <f t="shared" ref="C13:C18" si="2">E13</f>
        <v>0</v>
      </c>
      <c r="D13" s="51" t="s">
        <v>384</v>
      </c>
      <c r="E13" s="37">
        <v>0</v>
      </c>
    </row>
    <row r="14" spans="1:5" ht="30">
      <c r="A14" s="12" t="s">
        <v>308</v>
      </c>
      <c r="B14" s="8" t="s">
        <v>130</v>
      </c>
      <c r="C14" s="37">
        <f t="shared" si="2"/>
        <v>0</v>
      </c>
      <c r="D14" s="51" t="s">
        <v>384</v>
      </c>
      <c r="E14" s="37">
        <v>0</v>
      </c>
    </row>
    <row r="15" spans="1:5" ht="30">
      <c r="A15" s="12" t="s">
        <v>309</v>
      </c>
      <c r="B15" s="8" t="s">
        <v>320</v>
      </c>
      <c r="C15" s="37">
        <f t="shared" si="2"/>
        <v>0</v>
      </c>
      <c r="D15" s="51" t="s">
        <v>384</v>
      </c>
      <c r="E15" s="37">
        <v>0</v>
      </c>
    </row>
    <row r="16" spans="1:5">
      <c r="A16" s="21" t="s">
        <v>314</v>
      </c>
      <c r="B16" s="8" t="s">
        <v>321</v>
      </c>
      <c r="C16" s="37">
        <f t="shared" si="2"/>
        <v>0</v>
      </c>
      <c r="D16" s="51" t="s">
        <v>384</v>
      </c>
      <c r="E16" s="37">
        <v>0</v>
      </c>
    </row>
    <row r="17" spans="1:5">
      <c r="A17" s="20" t="s">
        <v>322</v>
      </c>
      <c r="B17" s="8" t="s">
        <v>77</v>
      </c>
      <c r="C17" s="37">
        <f t="shared" si="2"/>
        <v>0</v>
      </c>
      <c r="D17" s="51" t="s">
        <v>384</v>
      </c>
      <c r="E17" s="37">
        <v>0</v>
      </c>
    </row>
    <row r="18" spans="1:5">
      <c r="A18" s="20" t="s">
        <v>315</v>
      </c>
      <c r="B18" s="8" t="s">
        <v>79</v>
      </c>
      <c r="C18" s="37">
        <f t="shared" si="2"/>
        <v>0</v>
      </c>
      <c r="D18" s="51" t="s">
        <v>384</v>
      </c>
      <c r="E18" s="37">
        <v>0</v>
      </c>
    </row>
    <row r="19" spans="1:5">
      <c r="A19" s="20" t="s">
        <v>190</v>
      </c>
      <c r="B19" s="8" t="s">
        <v>81</v>
      </c>
      <c r="C19" s="37">
        <f>E19</f>
        <v>0</v>
      </c>
      <c r="D19" s="51" t="s">
        <v>384</v>
      </c>
      <c r="E19" s="37">
        <v>0</v>
      </c>
    </row>
    <row r="20" spans="1:5" ht="30">
      <c r="A20" s="29" t="s">
        <v>323</v>
      </c>
      <c r="B20" s="8">
        <v>5</v>
      </c>
      <c r="C20" s="37">
        <f>C21+C26+C30+C34+C38+C42+C46+C48</f>
        <v>0</v>
      </c>
      <c r="D20" s="51" t="s">
        <v>384</v>
      </c>
      <c r="E20" s="37">
        <f t="shared" ref="E20" si="3">E21+E26+E30+E34+E38+E42+E46+E48</f>
        <v>0</v>
      </c>
    </row>
    <row r="21" spans="1:5" ht="45">
      <c r="A21" s="20" t="s">
        <v>319</v>
      </c>
      <c r="B21" s="8" t="s">
        <v>171</v>
      </c>
      <c r="C21" s="37">
        <f t="shared" ref="C21:C48" si="4">E21</f>
        <v>0</v>
      </c>
      <c r="D21" s="51" t="s">
        <v>384</v>
      </c>
      <c r="E21" s="37">
        <v>0</v>
      </c>
    </row>
    <row r="22" spans="1:5">
      <c r="A22" s="20" t="s">
        <v>47</v>
      </c>
      <c r="B22" s="8" t="s">
        <v>324</v>
      </c>
      <c r="C22" s="37">
        <f t="shared" si="4"/>
        <v>0</v>
      </c>
      <c r="D22" s="51" t="s">
        <v>384</v>
      </c>
      <c r="E22" s="37">
        <v>0</v>
      </c>
    </row>
    <row r="23" spans="1:5" ht="30">
      <c r="A23" s="20" t="s">
        <v>308</v>
      </c>
      <c r="B23" s="8" t="s">
        <v>325</v>
      </c>
      <c r="C23" s="37">
        <f t="shared" si="4"/>
        <v>0</v>
      </c>
      <c r="D23" s="51" t="s">
        <v>384</v>
      </c>
      <c r="E23" s="37">
        <v>0</v>
      </c>
    </row>
    <row r="24" spans="1:5" ht="30">
      <c r="A24" s="20" t="s">
        <v>309</v>
      </c>
      <c r="B24" s="8" t="s">
        <v>326</v>
      </c>
      <c r="C24" s="37">
        <f t="shared" si="4"/>
        <v>0</v>
      </c>
      <c r="D24" s="51" t="s">
        <v>384</v>
      </c>
      <c r="E24" s="37">
        <v>0</v>
      </c>
    </row>
    <row r="25" spans="1:5">
      <c r="A25" s="20" t="s">
        <v>264</v>
      </c>
      <c r="B25" s="8" t="s">
        <v>327</v>
      </c>
      <c r="C25" s="37">
        <f t="shared" si="4"/>
        <v>0</v>
      </c>
      <c r="D25" s="51" t="s">
        <v>384</v>
      </c>
      <c r="E25" s="37">
        <v>0</v>
      </c>
    </row>
    <row r="26" spans="1:5" ht="30">
      <c r="A26" s="20" t="s">
        <v>328</v>
      </c>
      <c r="B26" s="8" t="s">
        <v>173</v>
      </c>
      <c r="C26" s="37">
        <f t="shared" si="4"/>
        <v>0</v>
      </c>
      <c r="D26" s="51" t="s">
        <v>384</v>
      </c>
      <c r="E26" s="37">
        <v>0</v>
      </c>
    </row>
    <row r="27" spans="1:5" ht="30">
      <c r="A27" s="20" t="s">
        <v>308</v>
      </c>
      <c r="B27" s="8" t="s">
        <v>329</v>
      </c>
      <c r="C27" s="37">
        <f t="shared" si="4"/>
        <v>0</v>
      </c>
      <c r="D27" s="51" t="s">
        <v>384</v>
      </c>
      <c r="E27" s="37">
        <v>0</v>
      </c>
    </row>
    <row r="28" spans="1:5" ht="30">
      <c r="A28" s="20" t="s">
        <v>309</v>
      </c>
      <c r="B28" s="8" t="s">
        <v>330</v>
      </c>
      <c r="C28" s="37">
        <f t="shared" si="4"/>
        <v>0</v>
      </c>
      <c r="D28" s="51" t="s">
        <v>384</v>
      </c>
      <c r="E28" s="37">
        <v>0</v>
      </c>
    </row>
    <row r="29" spans="1:5">
      <c r="A29" s="20" t="s">
        <v>285</v>
      </c>
      <c r="B29" s="8" t="s">
        <v>331</v>
      </c>
      <c r="C29" s="37">
        <f t="shared" si="4"/>
        <v>0</v>
      </c>
      <c r="D29" s="51" t="s">
        <v>384</v>
      </c>
      <c r="E29" s="37">
        <v>0</v>
      </c>
    </row>
    <row r="30" spans="1:5" ht="60">
      <c r="A30" s="20" t="s">
        <v>269</v>
      </c>
      <c r="B30" s="8" t="s">
        <v>215</v>
      </c>
      <c r="C30" s="37">
        <f t="shared" si="4"/>
        <v>0</v>
      </c>
      <c r="D30" s="51" t="s">
        <v>384</v>
      </c>
      <c r="E30" s="37">
        <v>0</v>
      </c>
    </row>
    <row r="31" spans="1:5" ht="30">
      <c r="A31" s="20" t="s">
        <v>308</v>
      </c>
      <c r="B31" s="8" t="s">
        <v>217</v>
      </c>
      <c r="C31" s="37">
        <f t="shared" si="4"/>
        <v>0</v>
      </c>
      <c r="D31" s="51" t="s">
        <v>384</v>
      </c>
      <c r="E31" s="37">
        <v>0</v>
      </c>
    </row>
    <row r="32" spans="1:5" ht="30">
      <c r="A32" s="20" t="s">
        <v>309</v>
      </c>
      <c r="B32" s="8" t="s">
        <v>221</v>
      </c>
      <c r="C32" s="37">
        <f t="shared" si="4"/>
        <v>0</v>
      </c>
      <c r="D32" s="51" t="s">
        <v>384</v>
      </c>
      <c r="E32" s="37">
        <v>0</v>
      </c>
    </row>
    <row r="33" spans="1:5">
      <c r="A33" s="20" t="s">
        <v>285</v>
      </c>
      <c r="B33" s="8" t="s">
        <v>223</v>
      </c>
      <c r="C33" s="37">
        <f t="shared" si="4"/>
        <v>0</v>
      </c>
      <c r="D33" s="51" t="s">
        <v>384</v>
      </c>
      <c r="E33" s="37">
        <v>0</v>
      </c>
    </row>
    <row r="34" spans="1:5" ht="45">
      <c r="A34" s="20" t="s">
        <v>281</v>
      </c>
      <c r="B34" s="8" t="s">
        <v>226</v>
      </c>
      <c r="C34" s="37">
        <f t="shared" si="4"/>
        <v>0</v>
      </c>
      <c r="D34" s="51" t="s">
        <v>384</v>
      </c>
      <c r="E34" s="37">
        <v>0</v>
      </c>
    </row>
    <row r="35" spans="1:5" ht="30">
      <c r="A35" s="20" t="s">
        <v>308</v>
      </c>
      <c r="B35" s="8" t="s">
        <v>332</v>
      </c>
      <c r="C35" s="37">
        <f t="shared" si="4"/>
        <v>0</v>
      </c>
      <c r="D35" s="51" t="s">
        <v>384</v>
      </c>
      <c r="E35" s="37">
        <v>0</v>
      </c>
    </row>
    <row r="36" spans="1:5" ht="30">
      <c r="A36" s="20" t="s">
        <v>309</v>
      </c>
      <c r="B36" s="8" t="s">
        <v>333</v>
      </c>
      <c r="C36" s="37">
        <f t="shared" si="4"/>
        <v>0</v>
      </c>
      <c r="D36" s="51" t="s">
        <v>384</v>
      </c>
      <c r="E36" s="37">
        <v>0</v>
      </c>
    </row>
    <row r="37" spans="1:5">
      <c r="A37" s="20" t="s">
        <v>285</v>
      </c>
      <c r="B37" s="8" t="s">
        <v>334</v>
      </c>
      <c r="C37" s="37">
        <f t="shared" si="4"/>
        <v>0</v>
      </c>
      <c r="D37" s="51" t="s">
        <v>384</v>
      </c>
      <c r="E37" s="37">
        <v>0</v>
      </c>
    </row>
    <row r="38" spans="1:5" ht="45">
      <c r="A38" s="20" t="s">
        <v>287</v>
      </c>
      <c r="B38" s="8" t="s">
        <v>228</v>
      </c>
      <c r="C38" s="37">
        <f t="shared" si="4"/>
        <v>0</v>
      </c>
      <c r="D38" s="51" t="s">
        <v>384</v>
      </c>
      <c r="E38" s="37">
        <v>0</v>
      </c>
    </row>
    <row r="39" spans="1:5" ht="30">
      <c r="A39" s="20" t="s">
        <v>308</v>
      </c>
      <c r="B39" s="8" t="s">
        <v>335</v>
      </c>
      <c r="C39" s="37">
        <f t="shared" si="4"/>
        <v>0</v>
      </c>
      <c r="D39" s="51" t="s">
        <v>384</v>
      </c>
      <c r="E39" s="37">
        <v>0</v>
      </c>
    </row>
    <row r="40" spans="1:5" ht="30">
      <c r="A40" s="20" t="s">
        <v>309</v>
      </c>
      <c r="B40" s="8" t="s">
        <v>336</v>
      </c>
      <c r="C40" s="37">
        <f t="shared" si="4"/>
        <v>0</v>
      </c>
      <c r="D40" s="51" t="s">
        <v>384</v>
      </c>
      <c r="E40" s="37">
        <v>0</v>
      </c>
    </row>
    <row r="41" spans="1:5">
      <c r="A41" s="20" t="s">
        <v>285</v>
      </c>
      <c r="B41" s="8" t="s">
        <v>337</v>
      </c>
      <c r="C41" s="37">
        <f t="shared" si="4"/>
        <v>0</v>
      </c>
      <c r="D41" s="51" t="s">
        <v>384</v>
      </c>
      <c r="E41" s="37">
        <v>0</v>
      </c>
    </row>
    <row r="42" spans="1:5" ht="45">
      <c r="A42" s="20" t="s">
        <v>292</v>
      </c>
      <c r="B42" s="8" t="s">
        <v>230</v>
      </c>
      <c r="C42" s="37">
        <f t="shared" si="4"/>
        <v>0</v>
      </c>
      <c r="D42" s="51" t="s">
        <v>384</v>
      </c>
      <c r="E42" s="37">
        <v>0</v>
      </c>
    </row>
    <row r="43" spans="1:5" ht="30">
      <c r="A43" s="20" t="s">
        <v>308</v>
      </c>
      <c r="B43" s="8" t="s">
        <v>231</v>
      </c>
      <c r="C43" s="37">
        <f t="shared" si="4"/>
        <v>0</v>
      </c>
      <c r="D43" s="51" t="s">
        <v>384</v>
      </c>
      <c r="E43" s="37">
        <v>0</v>
      </c>
    </row>
    <row r="44" spans="1:5" ht="30">
      <c r="A44" s="20" t="s">
        <v>309</v>
      </c>
      <c r="B44" s="8" t="s">
        <v>338</v>
      </c>
      <c r="C44" s="37">
        <f t="shared" si="4"/>
        <v>0</v>
      </c>
      <c r="D44" s="51" t="s">
        <v>384</v>
      </c>
      <c r="E44" s="37">
        <v>0</v>
      </c>
    </row>
    <row r="45" spans="1:5">
      <c r="A45" s="20" t="s">
        <v>285</v>
      </c>
      <c r="B45" s="8" t="s">
        <v>339</v>
      </c>
      <c r="C45" s="37">
        <f t="shared" si="4"/>
        <v>0</v>
      </c>
      <c r="D45" s="51" t="s">
        <v>384</v>
      </c>
      <c r="E45" s="37">
        <v>0</v>
      </c>
    </row>
    <row r="46" spans="1:5" ht="60">
      <c r="A46" s="20" t="s">
        <v>302</v>
      </c>
      <c r="B46" s="8" t="s">
        <v>233</v>
      </c>
      <c r="C46" s="37">
        <f t="shared" si="4"/>
        <v>0</v>
      </c>
      <c r="D46" s="51" t="s">
        <v>384</v>
      </c>
      <c r="E46" s="37">
        <v>0</v>
      </c>
    </row>
    <row r="47" spans="1:5">
      <c r="A47" s="20" t="s">
        <v>151</v>
      </c>
      <c r="B47" s="8" t="s">
        <v>340</v>
      </c>
      <c r="C47" s="37">
        <f t="shared" si="4"/>
        <v>0</v>
      </c>
      <c r="D47" s="51" t="s">
        <v>384</v>
      </c>
      <c r="E47" s="37">
        <v>0</v>
      </c>
    </row>
    <row r="48" spans="1:5" ht="30">
      <c r="A48" s="20" t="s">
        <v>305</v>
      </c>
      <c r="B48" s="8" t="s">
        <v>234</v>
      </c>
      <c r="C48" s="37">
        <f t="shared" si="4"/>
        <v>0</v>
      </c>
      <c r="D48" s="51" t="s">
        <v>384</v>
      </c>
      <c r="E48" s="37">
        <v>0</v>
      </c>
    </row>
    <row r="49" spans="1:5">
      <c r="A49" s="20" t="s">
        <v>151</v>
      </c>
      <c r="B49" s="8" t="s">
        <v>341</v>
      </c>
      <c r="C49" s="37">
        <f>E49</f>
        <v>0</v>
      </c>
      <c r="D49" s="51" t="s">
        <v>384</v>
      </c>
      <c r="E49" s="37">
        <v>0</v>
      </c>
    </row>
  </sheetData>
  <mergeCells count="6">
    <mergeCell ref="A1:E1"/>
    <mergeCell ref="A3:E3"/>
    <mergeCell ref="A4:A5"/>
    <mergeCell ref="B4:B5"/>
    <mergeCell ref="C4:C5"/>
    <mergeCell ref="D4:E4"/>
  </mergeCells>
  <pageMargins left="0.25" right="0.25" top="0.75" bottom="0.75" header="0.3" footer="0.3"/>
  <pageSetup paperSize="9" scale="9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ySplit="6" topLeftCell="A7" activePane="bottomLeft" state="frozen"/>
      <selection pane="bottomLeft" activeCell="M8" sqref="M8"/>
    </sheetView>
  </sheetViews>
  <sheetFormatPr defaultRowHeight="15"/>
  <cols>
    <col min="1" max="1" width="45.42578125" style="1" customWidth="1"/>
    <col min="2" max="2" width="7" style="1" customWidth="1"/>
    <col min="3" max="3" width="15" style="36" customWidth="1"/>
    <col min="4" max="4" width="14.7109375" style="36" customWidth="1"/>
    <col min="5" max="5" width="15" style="36" customWidth="1"/>
    <col min="6" max="6" width="14.7109375" style="36" customWidth="1"/>
    <col min="7" max="7" width="15" style="36" customWidth="1"/>
    <col min="8" max="8" width="14.7109375" style="36" customWidth="1"/>
    <col min="9" max="16384" width="9.140625" style="1"/>
  </cols>
  <sheetData>
    <row r="1" spans="1:8">
      <c r="A1" s="63" t="s">
        <v>342</v>
      </c>
      <c r="B1" s="63"/>
      <c r="C1" s="63"/>
      <c r="D1" s="63"/>
      <c r="E1" s="63"/>
      <c r="F1" s="63"/>
      <c r="G1" s="63"/>
      <c r="H1" s="63"/>
    </row>
    <row r="2" spans="1:8" ht="21.75" customHeight="1">
      <c r="A2" s="65" t="s">
        <v>343</v>
      </c>
      <c r="B2" s="65"/>
      <c r="C2" s="65"/>
      <c r="D2" s="65"/>
      <c r="E2" s="65"/>
      <c r="F2" s="65"/>
      <c r="G2" s="65"/>
      <c r="H2" s="65"/>
    </row>
    <row r="3" spans="1:8">
      <c r="A3" s="71" t="s">
        <v>344</v>
      </c>
      <c r="B3" s="72" t="s">
        <v>3</v>
      </c>
      <c r="C3" s="55" t="s">
        <v>349</v>
      </c>
      <c r="D3" s="55" t="s">
        <v>345</v>
      </c>
      <c r="E3" s="71" t="s">
        <v>9</v>
      </c>
      <c r="F3" s="71"/>
      <c r="G3" s="71"/>
      <c r="H3" s="71"/>
    </row>
    <row r="4" spans="1:8">
      <c r="A4" s="71"/>
      <c r="B4" s="74"/>
      <c r="C4" s="55"/>
      <c r="D4" s="55"/>
      <c r="E4" s="71" t="s">
        <v>346</v>
      </c>
      <c r="F4" s="71"/>
      <c r="G4" s="71" t="s">
        <v>347</v>
      </c>
      <c r="H4" s="71"/>
    </row>
    <row r="5" spans="1:8" ht="60">
      <c r="A5" s="71"/>
      <c r="B5" s="73"/>
      <c r="C5" s="55"/>
      <c r="D5" s="55"/>
      <c r="E5" s="24" t="s">
        <v>350</v>
      </c>
      <c r="F5" s="24" t="s">
        <v>345</v>
      </c>
      <c r="G5" s="24" t="s">
        <v>350</v>
      </c>
      <c r="H5" s="24" t="s">
        <v>345</v>
      </c>
    </row>
    <row r="6" spans="1:8">
      <c r="A6" s="2">
        <v>1</v>
      </c>
      <c r="B6" s="2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</row>
    <row r="7" spans="1:8" ht="60">
      <c r="A7" s="5" t="s">
        <v>351</v>
      </c>
      <c r="B7" s="7">
        <v>1</v>
      </c>
      <c r="C7" s="50">
        <f t="shared" ref="C7:C23" si="0">E7</f>
        <v>0</v>
      </c>
      <c r="D7" s="28">
        <f>F7</f>
        <v>0</v>
      </c>
      <c r="E7" s="28">
        <v>0</v>
      </c>
      <c r="F7" s="48">
        <v>0</v>
      </c>
      <c r="G7" s="50" t="s">
        <v>384</v>
      </c>
      <c r="H7" s="50" t="s">
        <v>384</v>
      </c>
    </row>
    <row r="8" spans="1:8">
      <c r="A8" s="5" t="s">
        <v>149</v>
      </c>
      <c r="B8" s="7">
        <v>2</v>
      </c>
      <c r="C8" s="50">
        <f t="shared" si="0"/>
        <v>0</v>
      </c>
      <c r="D8" s="50">
        <f t="shared" ref="D8:D24" si="1">F8</f>
        <v>0</v>
      </c>
      <c r="E8" s="48">
        <v>0</v>
      </c>
      <c r="F8" s="48">
        <v>0</v>
      </c>
      <c r="G8" s="50" t="s">
        <v>384</v>
      </c>
      <c r="H8" s="50" t="s">
        <v>384</v>
      </c>
    </row>
    <row r="9" spans="1:8">
      <c r="A9" s="6" t="s">
        <v>348</v>
      </c>
      <c r="B9" s="7">
        <v>3</v>
      </c>
      <c r="C9" s="50">
        <f t="shared" si="0"/>
        <v>0</v>
      </c>
      <c r="D9" s="50">
        <f t="shared" si="1"/>
        <v>0</v>
      </c>
      <c r="E9" s="48">
        <v>0</v>
      </c>
      <c r="F9" s="48">
        <v>0</v>
      </c>
      <c r="G9" s="50" t="s">
        <v>384</v>
      </c>
      <c r="H9" s="50" t="s">
        <v>384</v>
      </c>
    </row>
    <row r="10" spans="1:8" ht="30">
      <c r="A10" s="20" t="s">
        <v>308</v>
      </c>
      <c r="B10" s="7" t="s">
        <v>19</v>
      </c>
      <c r="C10" s="50">
        <f t="shared" si="0"/>
        <v>0</v>
      </c>
      <c r="D10" s="50">
        <f t="shared" si="1"/>
        <v>0</v>
      </c>
      <c r="E10" s="48">
        <v>0</v>
      </c>
      <c r="F10" s="48">
        <v>0</v>
      </c>
      <c r="G10" s="50" t="s">
        <v>384</v>
      </c>
      <c r="H10" s="50" t="s">
        <v>384</v>
      </c>
    </row>
    <row r="11" spans="1:8" ht="45">
      <c r="A11" s="20" t="s">
        <v>309</v>
      </c>
      <c r="B11" s="7" t="s">
        <v>20</v>
      </c>
      <c r="C11" s="50">
        <f t="shared" si="0"/>
        <v>0</v>
      </c>
      <c r="D11" s="50">
        <f t="shared" si="1"/>
        <v>0</v>
      </c>
      <c r="E11" s="48">
        <v>0</v>
      </c>
      <c r="F11" s="48">
        <v>0</v>
      </c>
      <c r="G11" s="50" t="s">
        <v>384</v>
      </c>
      <c r="H11" s="50" t="s">
        <v>384</v>
      </c>
    </row>
    <row r="12" spans="1:8">
      <c r="A12" s="19" t="s">
        <v>285</v>
      </c>
      <c r="B12" s="7" t="s">
        <v>22</v>
      </c>
      <c r="C12" s="50">
        <f t="shared" si="0"/>
        <v>0</v>
      </c>
      <c r="D12" s="50">
        <f t="shared" si="1"/>
        <v>0</v>
      </c>
      <c r="E12" s="48">
        <v>0</v>
      </c>
      <c r="F12" s="48">
        <v>0</v>
      </c>
      <c r="G12" s="50" t="s">
        <v>384</v>
      </c>
      <c r="H12" s="50" t="s">
        <v>384</v>
      </c>
    </row>
    <row r="13" spans="1:8" ht="165">
      <c r="A13" s="5" t="s">
        <v>352</v>
      </c>
      <c r="B13" s="7">
        <v>4</v>
      </c>
      <c r="C13" s="50">
        <f t="shared" si="0"/>
        <v>0</v>
      </c>
      <c r="D13" s="50">
        <f t="shared" si="1"/>
        <v>0</v>
      </c>
      <c r="E13" s="48">
        <v>0</v>
      </c>
      <c r="F13" s="48">
        <v>0</v>
      </c>
      <c r="G13" s="50" t="s">
        <v>384</v>
      </c>
      <c r="H13" s="50" t="s">
        <v>384</v>
      </c>
    </row>
    <row r="14" spans="1:8" ht="30">
      <c r="A14" s="20" t="s">
        <v>308</v>
      </c>
      <c r="B14" s="7" t="s">
        <v>73</v>
      </c>
      <c r="C14" s="50">
        <f t="shared" si="0"/>
        <v>0</v>
      </c>
      <c r="D14" s="50">
        <f t="shared" si="1"/>
        <v>0</v>
      </c>
      <c r="E14" s="48">
        <v>0</v>
      </c>
      <c r="F14" s="48">
        <v>0</v>
      </c>
      <c r="G14" s="50" t="s">
        <v>384</v>
      </c>
      <c r="H14" s="50" t="s">
        <v>384</v>
      </c>
    </row>
    <row r="15" spans="1:8" ht="45">
      <c r="A15" s="20" t="s">
        <v>309</v>
      </c>
      <c r="B15" s="7" t="s">
        <v>77</v>
      </c>
      <c r="C15" s="50">
        <f t="shared" si="0"/>
        <v>0</v>
      </c>
      <c r="D15" s="50">
        <f t="shared" si="1"/>
        <v>0</v>
      </c>
      <c r="E15" s="48">
        <v>0</v>
      </c>
      <c r="F15" s="48">
        <v>0</v>
      </c>
      <c r="G15" s="50" t="s">
        <v>384</v>
      </c>
      <c r="H15" s="50" t="s">
        <v>384</v>
      </c>
    </row>
    <row r="16" spans="1:8">
      <c r="A16" s="19" t="s">
        <v>285</v>
      </c>
      <c r="B16" s="7" t="s">
        <v>79</v>
      </c>
      <c r="C16" s="50">
        <f t="shared" si="0"/>
        <v>0</v>
      </c>
      <c r="D16" s="50">
        <f t="shared" si="1"/>
        <v>0</v>
      </c>
      <c r="E16" s="48">
        <v>0</v>
      </c>
      <c r="F16" s="48">
        <v>0</v>
      </c>
      <c r="G16" s="50" t="s">
        <v>384</v>
      </c>
      <c r="H16" s="50" t="s">
        <v>384</v>
      </c>
    </row>
    <row r="17" spans="1:8" ht="30">
      <c r="A17" s="5" t="s">
        <v>353</v>
      </c>
      <c r="B17" s="7">
        <v>5</v>
      </c>
      <c r="C17" s="50">
        <f t="shared" si="0"/>
        <v>0</v>
      </c>
      <c r="D17" s="50">
        <f t="shared" si="1"/>
        <v>0</v>
      </c>
      <c r="E17" s="48">
        <v>0</v>
      </c>
      <c r="F17" s="48">
        <v>0</v>
      </c>
      <c r="G17" s="50" t="s">
        <v>384</v>
      </c>
      <c r="H17" s="50" t="s">
        <v>384</v>
      </c>
    </row>
    <row r="18" spans="1:8" ht="30">
      <c r="A18" s="20" t="s">
        <v>308</v>
      </c>
      <c r="B18" s="7" t="s">
        <v>171</v>
      </c>
      <c r="C18" s="50">
        <f t="shared" si="0"/>
        <v>0</v>
      </c>
      <c r="D18" s="50">
        <f t="shared" si="1"/>
        <v>0</v>
      </c>
      <c r="E18" s="48">
        <v>0</v>
      </c>
      <c r="F18" s="48">
        <v>0</v>
      </c>
      <c r="G18" s="50" t="s">
        <v>384</v>
      </c>
      <c r="H18" s="50" t="s">
        <v>384</v>
      </c>
    </row>
    <row r="19" spans="1:8" ht="45">
      <c r="A19" s="20" t="s">
        <v>309</v>
      </c>
      <c r="B19" s="7" t="s">
        <v>173</v>
      </c>
      <c r="C19" s="50">
        <f t="shared" si="0"/>
        <v>0</v>
      </c>
      <c r="D19" s="50">
        <f t="shared" si="1"/>
        <v>0</v>
      </c>
      <c r="E19" s="48">
        <v>0</v>
      </c>
      <c r="F19" s="48">
        <v>0</v>
      </c>
      <c r="G19" s="50" t="s">
        <v>384</v>
      </c>
      <c r="H19" s="50" t="s">
        <v>384</v>
      </c>
    </row>
    <row r="20" spans="1:8">
      <c r="A20" s="19" t="s">
        <v>285</v>
      </c>
      <c r="B20" s="7" t="s">
        <v>215</v>
      </c>
      <c r="C20" s="50">
        <f t="shared" si="0"/>
        <v>0</v>
      </c>
      <c r="D20" s="50">
        <f t="shared" si="1"/>
        <v>0</v>
      </c>
      <c r="E20" s="48">
        <v>0</v>
      </c>
      <c r="F20" s="48">
        <v>0</v>
      </c>
      <c r="G20" s="50" t="s">
        <v>384</v>
      </c>
      <c r="H20" s="50" t="s">
        <v>384</v>
      </c>
    </row>
    <row r="21" spans="1:8" ht="30">
      <c r="A21" s="5" t="s">
        <v>354</v>
      </c>
      <c r="B21" s="7">
        <v>6</v>
      </c>
      <c r="C21" s="50">
        <f t="shared" si="0"/>
        <v>0</v>
      </c>
      <c r="D21" s="50">
        <f t="shared" si="1"/>
        <v>0</v>
      </c>
      <c r="E21" s="48">
        <v>0</v>
      </c>
      <c r="F21" s="48">
        <v>0</v>
      </c>
      <c r="G21" s="50" t="s">
        <v>384</v>
      </c>
      <c r="H21" s="50" t="s">
        <v>384</v>
      </c>
    </row>
    <row r="22" spans="1:8" ht="30">
      <c r="A22" s="20" t="s">
        <v>308</v>
      </c>
      <c r="B22" s="7" t="s">
        <v>260</v>
      </c>
      <c r="C22" s="50">
        <f t="shared" si="0"/>
        <v>0</v>
      </c>
      <c r="D22" s="50">
        <f t="shared" si="1"/>
        <v>0</v>
      </c>
      <c r="E22" s="48">
        <v>0</v>
      </c>
      <c r="F22" s="48">
        <v>0</v>
      </c>
      <c r="G22" s="50" t="s">
        <v>384</v>
      </c>
      <c r="H22" s="50" t="s">
        <v>384</v>
      </c>
    </row>
    <row r="23" spans="1:8" ht="45">
      <c r="A23" s="20" t="s">
        <v>309</v>
      </c>
      <c r="B23" s="7" t="s">
        <v>265</v>
      </c>
      <c r="C23" s="50">
        <f t="shared" si="0"/>
        <v>0</v>
      </c>
      <c r="D23" s="50">
        <f t="shared" si="1"/>
        <v>0</v>
      </c>
      <c r="E23" s="48">
        <v>0</v>
      </c>
      <c r="F23" s="48">
        <v>0</v>
      </c>
      <c r="G23" s="50" t="s">
        <v>384</v>
      </c>
      <c r="H23" s="50" t="s">
        <v>384</v>
      </c>
    </row>
    <row r="24" spans="1:8">
      <c r="A24" s="19" t="s">
        <v>285</v>
      </c>
      <c r="B24" s="7" t="s">
        <v>270</v>
      </c>
      <c r="C24" s="28">
        <f>E24</f>
        <v>0</v>
      </c>
      <c r="D24" s="50">
        <f t="shared" si="1"/>
        <v>0</v>
      </c>
      <c r="E24" s="48">
        <v>0</v>
      </c>
      <c r="F24" s="48">
        <v>0</v>
      </c>
      <c r="G24" s="50" t="s">
        <v>384</v>
      </c>
      <c r="H24" s="50" t="s">
        <v>384</v>
      </c>
    </row>
  </sheetData>
  <mergeCells count="9">
    <mergeCell ref="A1:H1"/>
    <mergeCell ref="A2:H2"/>
    <mergeCell ref="A3:A5"/>
    <mergeCell ref="B3:B5"/>
    <mergeCell ref="C3:C5"/>
    <mergeCell ref="D3:D5"/>
    <mergeCell ref="E3:H3"/>
    <mergeCell ref="E4:F4"/>
    <mergeCell ref="G4:H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Таблица 1</vt:lpstr>
      <vt:lpstr>Таблица 2</vt:lpstr>
      <vt:lpstr>Таблица 3</vt:lpstr>
      <vt:lpstr>Таблица 4</vt:lpstr>
      <vt:lpstr>Таблица 5</vt:lpstr>
      <vt:lpstr>Таблица 6</vt:lpstr>
      <vt:lpstr>Таблица 8</vt:lpstr>
      <vt:lpstr>Таблица 10</vt:lpstr>
      <vt:lpstr>Таблица 12</vt:lpstr>
      <vt:lpstr>Таблица 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2021-11-16T18:11:53Z</dcterms:modified>
</cp:coreProperties>
</file>