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EC_Classification_Analysis\"/>
    </mc:Choice>
  </mc:AlternateContent>
  <xr:revisionPtr revIDLastSave="0" documentId="13_ncr:1_{230AA488-962C-4C75-A18B-7E8C0B4063EC}" xr6:coauthVersionLast="47" xr6:coauthVersionMax="47" xr10:uidLastSave="{00000000-0000-0000-0000-000000000000}"/>
  <bookViews>
    <workbookView xWindow="41670" yWindow="0" windowWidth="33540" windowHeight="21000" xr2:uid="{3EDFFD97-A83A-4BFD-86A0-8D1D3619D952}"/>
  </bookViews>
  <sheets>
    <sheet name="Dominant differential points" sheetId="1" r:id="rId1"/>
    <sheet name="Differential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I30" i="1"/>
  <c r="I29" i="1"/>
  <c r="I28" i="1"/>
  <c r="I27" i="1"/>
  <c r="I26" i="1"/>
  <c r="I25" i="1"/>
  <c r="I24" i="1"/>
  <c r="I23" i="1"/>
  <c r="I22" i="1"/>
  <c r="I21" i="1"/>
  <c r="I20" i="1"/>
  <c r="F29" i="1"/>
  <c r="F21" i="1"/>
  <c r="F28" i="1"/>
  <c r="F27" i="1"/>
  <c r="F26" i="1"/>
  <c r="F25" i="1"/>
  <c r="F24" i="1"/>
  <c r="F23" i="1"/>
  <c r="F22" i="1"/>
  <c r="F20" i="1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D7" i="2"/>
  <c r="D8" i="2"/>
  <c r="D9" i="2"/>
  <c r="C5" i="2"/>
  <c r="C6" i="2"/>
  <c r="C7" i="2"/>
  <c r="C8" i="2"/>
  <c r="C9" i="2"/>
  <c r="C13" i="1"/>
  <c r="C12" i="1"/>
  <c r="C11" i="1"/>
  <c r="C10" i="1"/>
  <c r="C9" i="1"/>
  <c r="C8" i="1"/>
  <c r="C7" i="1"/>
  <c r="C6" i="1"/>
  <c r="C5" i="1"/>
  <c r="C4" i="1"/>
  <c r="C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P10" i="1"/>
  <c r="O10" i="1"/>
  <c r="N10" i="1"/>
  <c r="M10" i="1"/>
  <c r="L10" i="1"/>
  <c r="K10" i="1"/>
  <c r="J10" i="1"/>
  <c r="I10" i="1"/>
  <c r="H10" i="1"/>
  <c r="G10" i="1"/>
  <c r="F10" i="1"/>
  <c r="E10" i="1"/>
  <c r="O9" i="1"/>
  <c r="N9" i="1"/>
  <c r="M9" i="1"/>
  <c r="L9" i="1"/>
  <c r="K9" i="1"/>
  <c r="J9" i="1"/>
  <c r="I9" i="1"/>
  <c r="H9" i="1"/>
  <c r="G9" i="1"/>
  <c r="F9" i="1"/>
  <c r="E9" i="1"/>
  <c r="N8" i="1"/>
  <c r="M8" i="1"/>
  <c r="L8" i="1"/>
  <c r="K8" i="1"/>
  <c r="J8" i="1"/>
  <c r="I8" i="1"/>
  <c r="H8" i="1"/>
  <c r="G8" i="1"/>
  <c r="F8" i="1"/>
  <c r="E8" i="1"/>
  <c r="M7" i="1"/>
  <c r="L7" i="1"/>
  <c r="K7" i="1"/>
  <c r="J7" i="1"/>
  <c r="I7" i="1"/>
  <c r="H7" i="1"/>
  <c r="G7" i="1"/>
  <c r="F7" i="1"/>
  <c r="E7" i="1"/>
  <c r="L6" i="1"/>
  <c r="K6" i="1"/>
  <c r="J6" i="1"/>
  <c r="I6" i="1"/>
  <c r="H6" i="1"/>
  <c r="G6" i="1"/>
  <c r="F6" i="1"/>
  <c r="E6" i="1"/>
  <c r="K5" i="1"/>
  <c r="J5" i="1"/>
  <c r="I5" i="1"/>
  <c r="H5" i="1"/>
  <c r="G5" i="1"/>
  <c r="F5" i="1"/>
  <c r="E5" i="1"/>
  <c r="J4" i="1"/>
  <c r="I4" i="1"/>
  <c r="H4" i="1"/>
  <c r="G4" i="1"/>
  <c r="F4" i="1"/>
  <c r="E4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<sst xmlns="http://schemas.openxmlformats.org/spreadsheetml/2006/main" count="8" uniqueCount="7">
  <si>
    <t>focal cpver</t>
  </si>
  <si>
    <t>target cover</t>
  </si>
  <si>
    <t>potential</t>
  </si>
  <si>
    <t>focal constancy</t>
  </si>
  <si>
    <t>target constancy</t>
  </si>
  <si>
    <t>Sig class</t>
  </si>
  <si>
    <t>mincov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</si>
</sst>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DK coverclass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'Dominant differential points'!$C$20:$C$30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'Dominant differential points'!$D$20:$D$30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2.2000000000000002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33</c:v>
                </c:pt>
                <c:pt idx="9">
                  <c:v>50</c:v>
                </c:pt>
                <c:pt idx="1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C-4A65-8B8D-A17DDFF0E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14335"/>
        <c:axId val="995713615"/>
      </c:scatterChart>
      <c:valAx>
        <c:axId val="45751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713615"/>
        <c:crosses val="autoZero"/>
        <c:crossBetween val="midCat"/>
      </c:valAx>
      <c:valAx>
        <c:axId val="9957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1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Square root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'Dominant differential points'!$F$20:$F$30</c:f>
              <c:numCache>
                <c:formatCode>General</c:formatCode>
                <c:ptCount val="11"/>
                <c:pt idx="0">
                  <c:v>0.1</c:v>
                </c:pt>
                <c:pt idx="1">
                  <c:v>0.31622776601683794</c:v>
                </c:pt>
                <c:pt idx="2">
                  <c:v>0.54772255750516607</c:v>
                </c:pt>
                <c:pt idx="3">
                  <c:v>1</c:v>
                </c:pt>
                <c:pt idx="4">
                  <c:v>1.4832396974191326</c:v>
                </c:pt>
                <c:pt idx="5">
                  <c:v>2.2360679774997898</c:v>
                </c:pt>
                <c:pt idx="6">
                  <c:v>3.1622776601683795</c:v>
                </c:pt>
                <c:pt idx="7">
                  <c:v>4.4721359549995796</c:v>
                </c:pt>
                <c:pt idx="8">
                  <c:v>5.7445626465380286</c:v>
                </c:pt>
                <c:pt idx="9">
                  <c:v>7.0710678118654755</c:v>
                </c:pt>
                <c:pt idx="10">
                  <c:v>8.3666002653407556</c:v>
                </c:pt>
              </c:numCache>
            </c:numRef>
          </c:xVal>
          <c:yVal>
            <c:numRef>
              <c:f>'Dominant differential points'!$G$20:$G$30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2.2000000000000002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33</c:v>
                </c:pt>
                <c:pt idx="9">
                  <c:v>50</c:v>
                </c:pt>
                <c:pt idx="1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7-4A28-8B22-0E16097F7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13375"/>
        <c:axId val="995714607"/>
      </c:scatterChart>
      <c:valAx>
        <c:axId val="45751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714607"/>
        <c:crosses val="autoZero"/>
        <c:crossBetween val="midCat"/>
      </c:valAx>
      <c:valAx>
        <c:axId val="99571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1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Cube root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'Dominant differential points'!$I$20:$I$30</c:f>
              <c:numCache>
                <c:formatCode>General</c:formatCode>
                <c:ptCount val="11"/>
                <c:pt idx="0">
                  <c:v>0.21544346900318845</c:v>
                </c:pt>
                <c:pt idx="1">
                  <c:v>0.46415888336127797</c:v>
                </c:pt>
                <c:pt idx="2">
                  <c:v>0.66943295008216952</c:v>
                </c:pt>
                <c:pt idx="3">
                  <c:v>1</c:v>
                </c:pt>
                <c:pt idx="4">
                  <c:v>1.3005914468513871</c:v>
                </c:pt>
                <c:pt idx="5">
                  <c:v>1.7099759466766968</c:v>
                </c:pt>
                <c:pt idx="6">
                  <c:v>2.1544346900318838</c:v>
                </c:pt>
                <c:pt idx="7">
                  <c:v>2.7144176165949063</c:v>
                </c:pt>
                <c:pt idx="8">
                  <c:v>3.2075343299958265</c:v>
                </c:pt>
                <c:pt idx="9">
                  <c:v>3.6840314986403864</c:v>
                </c:pt>
                <c:pt idx="10">
                  <c:v>4.121285299808557</c:v>
                </c:pt>
              </c:numCache>
            </c:numRef>
          </c:xVal>
          <c:yVal>
            <c:numRef>
              <c:f>'Dominant differential points'!$J$20:$J$30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2.2000000000000002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33</c:v>
                </c:pt>
                <c:pt idx="9">
                  <c:v>50</c:v>
                </c:pt>
                <c:pt idx="1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C-4FA1-AF70-DB0C389F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56015"/>
        <c:axId val="995717583"/>
      </c:scatterChart>
      <c:valAx>
        <c:axId val="45485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717583"/>
        <c:crosses val="autoZero"/>
        <c:crossBetween val="midCat"/>
      </c:valAx>
      <c:valAx>
        <c:axId val="9957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5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17</xdr:row>
      <xdr:rowOff>180975</xdr:rowOff>
    </xdr:from>
    <xdr:to>
      <xdr:col>18</xdr:col>
      <xdr:colOff>366712</xdr:colOff>
      <xdr:row>32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DF9012-49C1-C36A-2A99-C2515E21C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23812</xdr:colOff>
      <xdr:row>18</xdr:row>
      <xdr:rowOff>9525</xdr:rowOff>
    </xdr:from>
    <xdr:to>
      <xdr:col>26</xdr:col>
      <xdr:colOff>328612</xdr:colOff>
      <xdr:row>32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D84242-9E65-7A99-50DE-7F4DF71BC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128587</xdr:colOff>
      <xdr:row>33</xdr:row>
      <xdr:rowOff>152400</xdr:rowOff>
    </xdr:from>
    <xdr:to>
      <xdr:col>18</xdr:col>
      <xdr:colOff>433387</xdr:colOff>
      <xdr:row>48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B6DA04-EBE5-97D8-3780-E6C17DDB3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70AE-A83C-47BA-B86A-8F7C361CDC9B}">
  <dimension ref="A2:T30"/>
  <sheetViews>
    <sheetView tabSelected="1" workbookViewId="0">
      <selection activeCell="AB40" sqref="AB40"/>
    </sheetView>
  </sheetViews>
  <sheetFormatPr defaultRowHeight="15" x14ac:dyDescent="0.25"/>
  <sheetData>
    <row r="2" spans="1:20" x14ac:dyDescent="0.25">
      <c r="C2" t="s">
        <v>2</v>
      </c>
      <c r="F2" t="s">
        <v>1</v>
      </c>
    </row>
    <row r="3" spans="1:20" x14ac:dyDescent="0.25">
      <c r="B3">
        <v>0.1</v>
      </c>
      <c r="C3">
        <v>0</v>
      </c>
      <c r="D3">
        <v>0.01</v>
      </c>
      <c r="E3">
        <v>0.1</v>
      </c>
      <c r="F3">
        <v>1</v>
      </c>
      <c r="G3">
        <v>3</v>
      </c>
      <c r="H3">
        <v>5</v>
      </c>
      <c r="I3">
        <v>8</v>
      </c>
      <c r="J3">
        <v>10</v>
      </c>
      <c r="K3">
        <v>15</v>
      </c>
      <c r="L3">
        <v>20</v>
      </c>
      <c r="M3">
        <v>30</v>
      </c>
      <c r="N3">
        <v>40</v>
      </c>
      <c r="O3">
        <v>50</v>
      </c>
      <c r="P3">
        <v>60</v>
      </c>
      <c r="Q3">
        <v>70</v>
      </c>
      <c r="R3">
        <v>80</v>
      </c>
      <c r="S3">
        <v>90</v>
      </c>
      <c r="T3">
        <v>100</v>
      </c>
    </row>
    <row r="4" spans="1:20" x14ac:dyDescent="0.25">
      <c r="B4">
        <v>10</v>
      </c>
      <c r="C4">
        <f t="shared" ref="C4:C13" si="0">$B4^(1/3)</f>
        <v>2.1544346900318838</v>
      </c>
      <c r="D4" s="1">
        <f>ABS(($B4^(1/3))-(D3^(1/3)))</f>
        <v>1.9389912210286955</v>
      </c>
      <c r="E4" s="1">
        <f t="shared" ref="E4:J4" si="1">ABS(($B4^(1/3))-(E3^(1/3)))</f>
        <v>1.6902758066706058</v>
      </c>
      <c r="F4" s="1">
        <f t="shared" si="1"/>
        <v>1.1544346900318838</v>
      </c>
      <c r="G4" s="1">
        <f t="shared" si="1"/>
        <v>0.71218511972447551</v>
      </c>
      <c r="H4" s="1">
        <f t="shared" si="1"/>
        <v>0.44445874335518698</v>
      </c>
      <c r="I4" s="1">
        <f t="shared" si="1"/>
        <v>0.15443469003188404</v>
      </c>
      <c r="J4" s="1">
        <f t="shared" si="1"/>
        <v>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B5">
        <v>15</v>
      </c>
      <c r="C5">
        <f t="shared" si="0"/>
        <v>2.4662120743304703</v>
      </c>
      <c r="D5" s="1">
        <f>ABS(($B5^(1/3))-(D3^(1/3)))</f>
        <v>2.250768605327282</v>
      </c>
      <c r="E5" s="1">
        <f t="shared" ref="E5:K5" si="2">ABS(($B5^(1/3))-(E3^(1/3)))</f>
        <v>2.0020531909691925</v>
      </c>
      <c r="F5" s="1">
        <f t="shared" si="2"/>
        <v>1.4662120743304703</v>
      </c>
      <c r="G5" s="1">
        <f t="shared" si="2"/>
        <v>1.023962504023062</v>
      </c>
      <c r="H5" s="1">
        <f t="shared" si="2"/>
        <v>0.75623612765377346</v>
      </c>
      <c r="I5" s="1">
        <f t="shared" si="2"/>
        <v>0.46621207433047052</v>
      </c>
      <c r="J5" s="1">
        <f t="shared" si="2"/>
        <v>0.31177738429858648</v>
      </c>
      <c r="K5" s="1">
        <f t="shared" si="2"/>
        <v>0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t="s">
        <v>0</v>
      </c>
      <c r="B6">
        <v>20</v>
      </c>
      <c r="C6">
        <f t="shared" si="0"/>
        <v>2.7144176165949063</v>
      </c>
      <c r="D6" s="1">
        <f>ABS(($B6^(1/3))-(D3^(1/3)))</f>
        <v>2.498974147591718</v>
      </c>
      <c r="E6" s="1">
        <f t="shared" ref="E6:L6" si="3">ABS(($B6^(1/3))-(E3^(1/3)))</f>
        <v>2.2502587332336281</v>
      </c>
      <c r="F6" s="1">
        <f t="shared" si="3"/>
        <v>1.7144176165949063</v>
      </c>
      <c r="G6" s="1">
        <f t="shared" si="3"/>
        <v>1.272168046287498</v>
      </c>
      <c r="H6" s="1">
        <f t="shared" si="3"/>
        <v>1.0044416699182095</v>
      </c>
      <c r="I6" s="1">
        <f t="shared" si="3"/>
        <v>0.71441761659490655</v>
      </c>
      <c r="J6" s="1">
        <f t="shared" si="3"/>
        <v>0.55998292656302251</v>
      </c>
      <c r="K6" s="1">
        <f t="shared" si="3"/>
        <v>0.24820554226443603</v>
      </c>
      <c r="L6" s="1">
        <f t="shared" si="3"/>
        <v>0</v>
      </c>
      <c r="M6" s="1"/>
      <c r="N6" s="1"/>
      <c r="O6" s="1"/>
      <c r="P6" s="1"/>
      <c r="Q6" s="1"/>
      <c r="R6" s="1"/>
      <c r="S6" s="1"/>
      <c r="T6" s="1"/>
    </row>
    <row r="7" spans="1:20" x14ac:dyDescent="0.25">
      <c r="B7">
        <v>30</v>
      </c>
      <c r="C7">
        <f t="shared" si="0"/>
        <v>3.1072325059538586</v>
      </c>
      <c r="D7" s="1">
        <f>ABS(($B7^(1/3))-(D3^(1/3)))</f>
        <v>2.8917890369506702</v>
      </c>
      <c r="E7" s="1">
        <f t="shared" ref="E7:M7" si="4">ABS(($B7^(1/3))-(E3^(1/3)))</f>
        <v>2.6430736225925804</v>
      </c>
      <c r="F7" s="1">
        <f t="shared" si="4"/>
        <v>2.1072325059538586</v>
      </c>
      <c r="G7" s="1">
        <f t="shared" si="4"/>
        <v>1.6649829356464503</v>
      </c>
      <c r="H7" s="1">
        <f t="shared" si="4"/>
        <v>1.3972565592771617</v>
      </c>
      <c r="I7" s="1">
        <f t="shared" si="4"/>
        <v>1.1072325059538588</v>
      </c>
      <c r="J7" s="1">
        <f t="shared" si="4"/>
        <v>0.95279781592197477</v>
      </c>
      <c r="K7" s="1">
        <f t="shared" si="4"/>
        <v>0.64102043162338829</v>
      </c>
      <c r="L7" s="1">
        <f t="shared" si="4"/>
        <v>0.39281488935895226</v>
      </c>
      <c r="M7" s="1">
        <f t="shared" si="4"/>
        <v>0</v>
      </c>
      <c r="N7" s="1"/>
      <c r="O7" s="1"/>
      <c r="P7" s="1"/>
      <c r="Q7" s="1"/>
      <c r="R7" s="1"/>
      <c r="S7" s="1"/>
      <c r="T7" s="1"/>
    </row>
    <row r="8" spans="1:20" x14ac:dyDescent="0.25">
      <c r="B8">
        <v>40</v>
      </c>
      <c r="C8">
        <f t="shared" si="0"/>
        <v>3.4199518933533941</v>
      </c>
      <c r="D8" s="1">
        <f>ABS(($B8^(1/3))-(D3^(1/3)))</f>
        <v>3.2045084243502058</v>
      </c>
      <c r="E8" s="1">
        <f t="shared" ref="E8:N8" si="5">ABS(($B8^(1/3))-(E3^(1/3)))</f>
        <v>2.9557930099921164</v>
      </c>
      <c r="F8" s="1">
        <f t="shared" si="5"/>
        <v>2.4199518933533941</v>
      </c>
      <c r="G8" s="1">
        <f t="shared" si="5"/>
        <v>1.9777023230459858</v>
      </c>
      <c r="H8" s="1">
        <f t="shared" si="5"/>
        <v>1.7099759466766973</v>
      </c>
      <c r="I8" s="1">
        <f t="shared" si="5"/>
        <v>1.4199518933533943</v>
      </c>
      <c r="J8" s="1">
        <f t="shared" si="5"/>
        <v>1.2655172033215103</v>
      </c>
      <c r="K8" s="1">
        <f t="shared" si="5"/>
        <v>0.95373981902292382</v>
      </c>
      <c r="L8" s="1">
        <f t="shared" si="5"/>
        <v>0.70553427675848779</v>
      </c>
      <c r="M8" s="1">
        <f t="shared" si="5"/>
        <v>0.31271938739953553</v>
      </c>
      <c r="N8" s="1">
        <f t="shared" si="5"/>
        <v>0</v>
      </c>
      <c r="O8" s="1"/>
      <c r="P8" s="1"/>
      <c r="Q8" s="1"/>
      <c r="R8" s="1"/>
      <c r="S8" s="1"/>
      <c r="T8" s="1"/>
    </row>
    <row r="9" spans="1:20" x14ac:dyDescent="0.25">
      <c r="B9">
        <v>50</v>
      </c>
      <c r="C9">
        <f t="shared" si="0"/>
        <v>3.6840314986403864</v>
      </c>
      <c r="D9" s="1">
        <f>ABS(($B9^(1/3))-(D3^(1/3)))</f>
        <v>3.468588029637198</v>
      </c>
      <c r="E9" s="1">
        <f t="shared" ref="E9:O9" si="6">ABS(($B9^(1/3))-(E3^(1/3)))</f>
        <v>3.2198726152791082</v>
      </c>
      <c r="F9" s="1">
        <f t="shared" si="6"/>
        <v>2.6840314986403864</v>
      </c>
      <c r="G9" s="1">
        <f t="shared" si="6"/>
        <v>2.2417819283329781</v>
      </c>
      <c r="H9" s="1">
        <f t="shared" si="6"/>
        <v>1.9740555519636895</v>
      </c>
      <c r="I9" s="1">
        <f t="shared" si="6"/>
        <v>1.6840314986403866</v>
      </c>
      <c r="J9" s="1">
        <f t="shared" si="6"/>
        <v>1.5295968086085026</v>
      </c>
      <c r="K9" s="1">
        <f t="shared" si="6"/>
        <v>1.2178194243099161</v>
      </c>
      <c r="L9" s="1">
        <f t="shared" si="6"/>
        <v>0.96961388204548005</v>
      </c>
      <c r="M9" s="1">
        <f t="shared" si="6"/>
        <v>0.57679899268652779</v>
      </c>
      <c r="N9" s="1">
        <f t="shared" si="6"/>
        <v>0.26407960528699226</v>
      </c>
      <c r="O9" s="1">
        <f t="shared" si="6"/>
        <v>0</v>
      </c>
      <c r="P9" s="1"/>
      <c r="Q9" s="1"/>
      <c r="R9" s="1"/>
      <c r="S9" s="1"/>
      <c r="T9" s="1"/>
    </row>
    <row r="10" spans="1:20" x14ac:dyDescent="0.25">
      <c r="B10">
        <v>66</v>
      </c>
      <c r="C10">
        <f t="shared" si="0"/>
        <v>4.0412400206221895</v>
      </c>
      <c r="D10" s="1">
        <f>ABS(($B10^(1/3))-(D3^(1/3)))</f>
        <v>3.8257965516190011</v>
      </c>
      <c r="E10" s="1">
        <f t="shared" ref="E10:P10" si="7">ABS(($B10^(1/3))-(E3^(1/3)))</f>
        <v>3.5770811372609117</v>
      </c>
      <c r="F10" s="1">
        <f t="shared" si="7"/>
        <v>3.0412400206221895</v>
      </c>
      <c r="G10" s="1">
        <f t="shared" si="7"/>
        <v>2.5989904503147812</v>
      </c>
      <c r="H10" s="1">
        <f t="shared" si="7"/>
        <v>2.3312640739454924</v>
      </c>
      <c r="I10" s="1">
        <f t="shared" si="7"/>
        <v>2.0412400206221895</v>
      </c>
      <c r="J10" s="1">
        <f t="shared" si="7"/>
        <v>1.8868053305903056</v>
      </c>
      <c r="K10" s="1">
        <f t="shared" si="7"/>
        <v>1.5750279462917192</v>
      </c>
      <c r="L10" s="1">
        <f t="shared" si="7"/>
        <v>1.3268224040272831</v>
      </c>
      <c r="M10" s="1">
        <f t="shared" si="7"/>
        <v>0.93400751466833087</v>
      </c>
      <c r="N10" s="1">
        <f t="shared" si="7"/>
        <v>0.62128812726879534</v>
      </c>
      <c r="O10" s="1">
        <f t="shared" si="7"/>
        <v>0.35720852198180308</v>
      </c>
      <c r="P10" s="1">
        <f t="shared" si="7"/>
        <v>0.12637237945332602</v>
      </c>
      <c r="Q10" s="1"/>
      <c r="R10" s="1"/>
      <c r="S10" s="1"/>
      <c r="T10" s="1"/>
    </row>
    <row r="11" spans="1:20" x14ac:dyDescent="0.25">
      <c r="B11">
        <v>70</v>
      </c>
      <c r="C11">
        <f t="shared" si="0"/>
        <v>4.121285299808557</v>
      </c>
      <c r="D11" s="1">
        <f>ABS(($B11^(1/3))-(D3^(1/3)))</f>
        <v>3.9058418308053686</v>
      </c>
      <c r="E11" s="1">
        <f t="shared" ref="E11:Q11" si="8">ABS(($B11^(1/3))-(E3^(1/3)))</f>
        <v>3.6571264164472792</v>
      </c>
      <c r="F11" s="1">
        <f t="shared" si="8"/>
        <v>3.121285299808557</v>
      </c>
      <c r="G11" s="1">
        <f t="shared" si="8"/>
        <v>2.6790357295011487</v>
      </c>
      <c r="H11" s="1">
        <f t="shared" si="8"/>
        <v>2.4113093531318599</v>
      </c>
      <c r="I11" s="1">
        <f t="shared" si="8"/>
        <v>2.121285299808557</v>
      </c>
      <c r="J11" s="1">
        <f t="shared" si="8"/>
        <v>1.9668506097766731</v>
      </c>
      <c r="K11" s="1">
        <f t="shared" si="8"/>
        <v>1.6550732254780867</v>
      </c>
      <c r="L11" s="1">
        <f t="shared" si="8"/>
        <v>1.4068676832136506</v>
      </c>
      <c r="M11" s="1">
        <f t="shared" si="8"/>
        <v>1.0140527938546984</v>
      </c>
      <c r="N11" s="1">
        <f t="shared" si="8"/>
        <v>0.70133340645516284</v>
      </c>
      <c r="O11" s="1">
        <f t="shared" si="8"/>
        <v>0.43725380116817059</v>
      </c>
      <c r="P11" s="1">
        <f t="shared" si="8"/>
        <v>0.20641765863969352</v>
      </c>
      <c r="Q11" s="1">
        <f t="shared" si="8"/>
        <v>0</v>
      </c>
      <c r="R11" s="1"/>
      <c r="S11" s="1"/>
      <c r="T11" s="1"/>
    </row>
    <row r="12" spans="1:20" x14ac:dyDescent="0.25">
      <c r="B12">
        <v>80</v>
      </c>
      <c r="C12">
        <f t="shared" si="0"/>
        <v>4.3088693800637659</v>
      </c>
      <c r="D12" s="1">
        <f>ABS(($B12^(1/3))-(D3^(1/3)))</f>
        <v>4.0934259110605771</v>
      </c>
      <c r="E12" s="1">
        <f t="shared" ref="E12:R12" si="9">ABS(($B12^(1/3))-(E3^(1/3)))</f>
        <v>3.8447104967024881</v>
      </c>
      <c r="F12" s="1">
        <f t="shared" si="9"/>
        <v>3.3088693800637659</v>
      </c>
      <c r="G12" s="1">
        <f t="shared" si="9"/>
        <v>2.8666198097563576</v>
      </c>
      <c r="H12" s="1">
        <f t="shared" si="9"/>
        <v>2.5988934333870688</v>
      </c>
      <c r="I12" s="1">
        <f t="shared" si="9"/>
        <v>2.3088693800637659</v>
      </c>
      <c r="J12" s="1">
        <f t="shared" si="9"/>
        <v>2.154434690031882</v>
      </c>
      <c r="K12" s="1">
        <f t="shared" si="9"/>
        <v>1.8426573057332956</v>
      </c>
      <c r="L12" s="1">
        <f t="shared" si="9"/>
        <v>1.5944517634688595</v>
      </c>
      <c r="M12" s="1">
        <f t="shared" si="9"/>
        <v>1.2016368741099073</v>
      </c>
      <c r="N12" s="1">
        <f t="shared" si="9"/>
        <v>0.88891748671037174</v>
      </c>
      <c r="O12" s="1">
        <f t="shared" si="9"/>
        <v>0.62483788142337948</v>
      </c>
      <c r="P12" s="1">
        <f t="shared" si="9"/>
        <v>0.39400173889490242</v>
      </c>
      <c r="Q12" s="1">
        <f t="shared" si="9"/>
        <v>0.1875840802552089</v>
      </c>
      <c r="R12" s="1">
        <f t="shared" si="9"/>
        <v>0</v>
      </c>
      <c r="S12" s="1"/>
      <c r="T12" s="1"/>
    </row>
    <row r="13" spans="1:20" x14ac:dyDescent="0.25">
      <c r="B13">
        <v>90</v>
      </c>
      <c r="C13">
        <f t="shared" si="0"/>
        <v>4.481404746557164</v>
      </c>
      <c r="D13" s="1">
        <f>ABS(($B13^(1/3))-(D3^(1/3)))</f>
        <v>4.2659612775539753</v>
      </c>
      <c r="E13" s="1">
        <f t="shared" ref="E13:S13" si="10">ABS(($B13^(1/3))-(E3^(1/3)))</f>
        <v>4.0172458631958863</v>
      </c>
      <c r="F13" s="1">
        <f t="shared" si="10"/>
        <v>3.481404746557164</v>
      </c>
      <c r="G13" s="1">
        <f t="shared" si="10"/>
        <v>3.0391551762497557</v>
      </c>
      <c r="H13" s="1">
        <f t="shared" si="10"/>
        <v>2.771428799880467</v>
      </c>
      <c r="I13" s="1">
        <f t="shared" si="10"/>
        <v>2.481404746557164</v>
      </c>
      <c r="J13" s="1">
        <f t="shared" si="10"/>
        <v>2.3269700565252802</v>
      </c>
      <c r="K13" s="1">
        <f t="shared" si="10"/>
        <v>2.0151926722266937</v>
      </c>
      <c r="L13" s="1">
        <f t="shared" si="10"/>
        <v>1.7669871299622577</v>
      </c>
      <c r="M13" s="1">
        <f t="shared" si="10"/>
        <v>1.3741722406033055</v>
      </c>
      <c r="N13" s="1">
        <f t="shared" si="10"/>
        <v>1.0614528532037699</v>
      </c>
      <c r="O13" s="1">
        <f t="shared" si="10"/>
        <v>0.79737324791677766</v>
      </c>
      <c r="P13" s="1">
        <f t="shared" si="10"/>
        <v>0.5665371053883006</v>
      </c>
      <c r="Q13" s="1">
        <f t="shared" si="10"/>
        <v>0.36011944674860707</v>
      </c>
      <c r="R13" s="1">
        <f t="shared" si="10"/>
        <v>0.17253536649339818</v>
      </c>
      <c r="S13" s="1">
        <f t="shared" si="10"/>
        <v>0</v>
      </c>
      <c r="T13" s="1"/>
    </row>
    <row r="14" spans="1:20" x14ac:dyDescent="0.25">
      <c r="B14">
        <v>100</v>
      </c>
      <c r="C14">
        <f>$B14^(1/3)</f>
        <v>4.6415888336127793</v>
      </c>
      <c r="D14" s="1">
        <f>ABS(($B14^(1/3))-(D3^(1/3)))</f>
        <v>4.4261453646095905</v>
      </c>
      <c r="E14" s="1">
        <f t="shared" ref="E14:T14" si="11">ABS(($B14^(1/3))-(E3^(1/3)))</f>
        <v>4.1774299502515015</v>
      </c>
      <c r="F14" s="1">
        <f t="shared" si="11"/>
        <v>3.6415888336127793</v>
      </c>
      <c r="G14" s="1">
        <f t="shared" si="11"/>
        <v>3.199339263305371</v>
      </c>
      <c r="H14" s="1">
        <f t="shared" si="11"/>
        <v>2.9316128869360822</v>
      </c>
      <c r="I14" s="1">
        <f t="shared" si="11"/>
        <v>2.6415888336127793</v>
      </c>
      <c r="J14" s="1">
        <f t="shared" si="11"/>
        <v>2.4871541435808955</v>
      </c>
      <c r="K14" s="1">
        <f t="shared" si="11"/>
        <v>2.175376759282309</v>
      </c>
      <c r="L14" s="1">
        <f t="shared" si="11"/>
        <v>1.927171217017873</v>
      </c>
      <c r="M14" s="1">
        <f t="shared" si="11"/>
        <v>1.5343563276589207</v>
      </c>
      <c r="N14" s="1">
        <f t="shared" si="11"/>
        <v>1.2216369402593852</v>
      </c>
      <c r="O14" s="1">
        <f t="shared" si="11"/>
        <v>0.95755733497239293</v>
      </c>
      <c r="P14" s="1">
        <f t="shared" si="11"/>
        <v>0.72672119244391586</v>
      </c>
      <c r="Q14" s="1">
        <f t="shared" si="11"/>
        <v>0.52030353380422234</v>
      </c>
      <c r="R14" s="1">
        <f t="shared" si="11"/>
        <v>0.33271945354901344</v>
      </c>
      <c r="S14" s="1">
        <f t="shared" si="11"/>
        <v>0.16018408705561527</v>
      </c>
      <c r="T14" s="1">
        <f t="shared" si="11"/>
        <v>0</v>
      </c>
    </row>
    <row r="19" spans="3:10" x14ac:dyDescent="0.25">
      <c r="C19" t="s">
        <v>5</v>
      </c>
      <c r="D19" t="s">
        <v>6</v>
      </c>
    </row>
    <row r="20" spans="3:10" x14ac:dyDescent="0.25">
      <c r="C20">
        <v>0</v>
      </c>
      <c r="D20">
        <v>0.01</v>
      </c>
      <c r="F20">
        <f>SQRT(D20)</f>
        <v>0.1</v>
      </c>
      <c r="G20">
        <v>0.01</v>
      </c>
      <c r="I20">
        <f>D20^(1/3)</f>
        <v>0.21544346900318845</v>
      </c>
      <c r="J20">
        <v>0.01</v>
      </c>
    </row>
    <row r="21" spans="3:10" x14ac:dyDescent="0.25">
      <c r="C21">
        <v>1</v>
      </c>
      <c r="D21">
        <v>0.1</v>
      </c>
      <c r="F21">
        <f>SQRT(D21)</f>
        <v>0.31622776601683794</v>
      </c>
      <c r="G21">
        <v>0.1</v>
      </c>
      <c r="I21">
        <f>D21^(1/3)</f>
        <v>0.46415888336127797</v>
      </c>
      <c r="J21">
        <v>0.1</v>
      </c>
    </row>
    <row r="22" spans="3:10" x14ac:dyDescent="0.25">
      <c r="C22">
        <v>2</v>
      </c>
      <c r="D22">
        <v>0.3</v>
      </c>
      <c r="F22">
        <f>SQRT(D22)</f>
        <v>0.54772255750516607</v>
      </c>
      <c r="G22">
        <v>0.3</v>
      </c>
      <c r="I22">
        <f>D22^(1/3)</f>
        <v>0.66943295008216952</v>
      </c>
      <c r="J22">
        <v>0.3</v>
      </c>
    </row>
    <row r="23" spans="3:10" x14ac:dyDescent="0.25">
      <c r="C23">
        <v>3</v>
      </c>
      <c r="D23">
        <v>1</v>
      </c>
      <c r="F23">
        <f>SQRT(D23)</f>
        <v>1</v>
      </c>
      <c r="G23">
        <v>1</v>
      </c>
      <c r="I23">
        <f>D23^(1/3)</f>
        <v>1</v>
      </c>
      <c r="J23">
        <v>1</v>
      </c>
    </row>
    <row r="24" spans="3:10" x14ac:dyDescent="0.25">
      <c r="C24">
        <v>4</v>
      </c>
      <c r="D24">
        <v>2.2000000000000002</v>
      </c>
      <c r="F24">
        <f>SQRT(D24)</f>
        <v>1.4832396974191326</v>
      </c>
      <c r="G24">
        <v>2.2000000000000002</v>
      </c>
      <c r="I24">
        <f>D24^(1/3)</f>
        <v>1.3005914468513871</v>
      </c>
      <c r="J24">
        <v>2.2000000000000002</v>
      </c>
    </row>
    <row r="25" spans="3:10" x14ac:dyDescent="0.25">
      <c r="C25">
        <v>5</v>
      </c>
      <c r="D25">
        <v>5</v>
      </c>
      <c r="F25">
        <f>SQRT(D25)</f>
        <v>2.2360679774997898</v>
      </c>
      <c r="G25">
        <v>5</v>
      </c>
      <c r="I25">
        <f>D25^(1/3)</f>
        <v>1.7099759466766968</v>
      </c>
      <c r="J25">
        <v>5</v>
      </c>
    </row>
    <row r="26" spans="3:10" x14ac:dyDescent="0.25">
      <c r="C26">
        <v>6</v>
      </c>
      <c r="D26">
        <v>10</v>
      </c>
      <c r="F26">
        <f>SQRT(D26)</f>
        <v>3.1622776601683795</v>
      </c>
      <c r="G26">
        <v>10</v>
      </c>
      <c r="I26">
        <f>D26^(1/3)</f>
        <v>2.1544346900318838</v>
      </c>
      <c r="J26">
        <v>10</v>
      </c>
    </row>
    <row r="27" spans="3:10" x14ac:dyDescent="0.25">
      <c r="C27">
        <v>7</v>
      </c>
      <c r="D27">
        <v>20</v>
      </c>
      <c r="F27">
        <f>SQRT(D27)</f>
        <v>4.4721359549995796</v>
      </c>
      <c r="G27">
        <v>20</v>
      </c>
      <c r="I27">
        <f>D27^(1/3)</f>
        <v>2.7144176165949063</v>
      </c>
      <c r="J27">
        <v>20</v>
      </c>
    </row>
    <row r="28" spans="3:10" x14ac:dyDescent="0.25">
      <c r="C28">
        <v>8</v>
      </c>
      <c r="D28">
        <v>33</v>
      </c>
      <c r="F28">
        <f>SQRT(D28)</f>
        <v>5.7445626465380286</v>
      </c>
      <c r="G28">
        <v>33</v>
      </c>
      <c r="I28">
        <f>D28^(1/3)</f>
        <v>3.2075343299958265</v>
      </c>
      <c r="J28">
        <v>33</v>
      </c>
    </row>
    <row r="29" spans="3:10" x14ac:dyDescent="0.25">
      <c r="C29">
        <v>9</v>
      </c>
      <c r="D29">
        <v>50</v>
      </c>
      <c r="F29">
        <f>SQRT(D29)</f>
        <v>7.0710678118654755</v>
      </c>
      <c r="G29">
        <v>50</v>
      </c>
      <c r="I29">
        <f>D29^(1/3)</f>
        <v>3.6840314986403864</v>
      </c>
      <c r="J29">
        <v>50</v>
      </c>
    </row>
    <row r="30" spans="3:10" x14ac:dyDescent="0.25">
      <c r="C30">
        <v>10</v>
      </c>
      <c r="D30">
        <v>70</v>
      </c>
      <c r="F30">
        <f>SQRT(D30)</f>
        <v>8.3666002653407556</v>
      </c>
      <c r="G30">
        <v>70</v>
      </c>
      <c r="I30">
        <f>D30^(1/3)</f>
        <v>4.121285299808557</v>
      </c>
      <c r="J30">
        <v>70</v>
      </c>
    </row>
  </sheetData>
  <conditionalFormatting sqref="D4:T14">
    <cfRule type="cellIs" dxfId="7" priority="5" operator="lessThan">
      <formula>0.66</formula>
    </cfRule>
    <cfRule type="cellIs" dxfId="6" priority="6" operator="lessThan">
      <formula>0.6</formula>
    </cfRule>
    <cfRule type="cellIs" dxfId="5" priority="7" operator="lessThan">
      <formula>0.5</formula>
    </cfRule>
  </conditionalFormatting>
  <conditionalFormatting sqref="D21">
    <cfRule type="cellIs" dxfId="4" priority="4" operator="greaterThan">
      <formula>4</formula>
    </cfRule>
  </conditionalFormatting>
  <conditionalFormatting sqref="C4:T14">
    <cfRule type="cellIs" dxfId="3" priority="3" operator="greaterThan">
      <formula>4</formula>
    </cfRule>
  </conditionalFormatting>
  <conditionalFormatting sqref="G21">
    <cfRule type="cellIs" dxfId="2" priority="2" operator="greaterThan">
      <formula>4</formula>
    </cfRule>
  </conditionalFormatting>
  <conditionalFormatting sqref="J21">
    <cfRule type="cellIs" dxfId="0" priority="1" operator="greaterThan">
      <formula>4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3D6E-738C-4E11-9AEB-44D7D772855F}">
  <dimension ref="A2:T9"/>
  <sheetViews>
    <sheetView workbookViewId="0">
      <selection activeCell="C4" sqref="C4:C9"/>
    </sheetView>
  </sheetViews>
  <sheetFormatPr defaultRowHeight="15" x14ac:dyDescent="0.25"/>
  <cols>
    <col min="1" max="1" width="14.7109375" customWidth="1"/>
  </cols>
  <sheetData>
    <row r="2" spans="1:20" x14ac:dyDescent="0.25">
      <c r="C2" t="s">
        <v>2</v>
      </c>
      <c r="F2" t="s">
        <v>4</v>
      </c>
    </row>
    <row r="3" spans="1:20" x14ac:dyDescent="0.25">
      <c r="B3">
        <v>0.1</v>
      </c>
      <c r="C3">
        <v>0</v>
      </c>
      <c r="D3">
        <v>0.01</v>
      </c>
      <c r="E3">
        <v>0.1</v>
      </c>
      <c r="F3">
        <v>1</v>
      </c>
      <c r="G3">
        <v>3</v>
      </c>
      <c r="H3">
        <v>5</v>
      </c>
      <c r="I3">
        <v>8</v>
      </c>
      <c r="J3">
        <v>10</v>
      </c>
      <c r="K3">
        <v>15</v>
      </c>
      <c r="L3">
        <v>20</v>
      </c>
      <c r="M3">
        <v>30</v>
      </c>
      <c r="N3">
        <v>40</v>
      </c>
      <c r="O3">
        <v>50</v>
      </c>
      <c r="P3">
        <v>60</v>
      </c>
      <c r="Q3">
        <v>70</v>
      </c>
      <c r="R3">
        <v>80</v>
      </c>
      <c r="S3">
        <v>90</v>
      </c>
      <c r="T3">
        <v>100</v>
      </c>
    </row>
    <row r="4" spans="1:20" x14ac:dyDescent="0.25">
      <c r="B4">
        <v>50</v>
      </c>
      <c r="C4">
        <f>($B4^(1/2)-C3)/10 *4</f>
        <v>2.8284271247461903</v>
      </c>
      <c r="D4">
        <f>($B4^(1/2)-D3^(1/2))/10 *4</f>
        <v>2.7884271247461903</v>
      </c>
      <c r="E4">
        <f t="shared" ref="E4:T4" si="0">($B4^(1/2)-E3^(1/2))/10 *4</f>
        <v>2.7019360183394552</v>
      </c>
      <c r="F4">
        <f t="shared" si="0"/>
        <v>2.4284271247461904</v>
      </c>
      <c r="G4">
        <f t="shared" si="0"/>
        <v>2.1356068017186396</v>
      </c>
      <c r="H4">
        <f t="shared" si="0"/>
        <v>1.9339999337462743</v>
      </c>
      <c r="I4">
        <f t="shared" si="0"/>
        <v>1.6970562748477143</v>
      </c>
      <c r="J4">
        <f t="shared" si="0"/>
        <v>1.5635160606788383</v>
      </c>
      <c r="K4">
        <f t="shared" si="0"/>
        <v>1.2792337862632235</v>
      </c>
      <c r="L4">
        <f t="shared" si="0"/>
        <v>1.0395727427463584</v>
      </c>
      <c r="M4">
        <f t="shared" si="0"/>
        <v>0.63753689472552577</v>
      </c>
      <c r="N4">
        <f t="shared" si="0"/>
        <v>0.2986049966114866</v>
      </c>
      <c r="O4">
        <f t="shared" si="0"/>
        <v>0</v>
      </c>
      <c r="P4">
        <f t="shared" si="0"/>
        <v>-0.26995955221974344</v>
      </c>
      <c r="Q4">
        <f t="shared" si="0"/>
        <v>-0.51821298139011207</v>
      </c>
      <c r="R4">
        <f t="shared" si="0"/>
        <v>-0.74928163925347346</v>
      </c>
      <c r="S4">
        <f t="shared" si="0"/>
        <v>-0.966306067455865</v>
      </c>
      <c r="T4">
        <f t="shared" si="0"/>
        <v>-1.1715728752538097</v>
      </c>
    </row>
    <row r="5" spans="1:20" x14ac:dyDescent="0.25">
      <c r="B5">
        <v>60</v>
      </c>
      <c r="C5">
        <f>($B5^(1/2)-C3)/10 *4</f>
        <v>3.0983866769659336</v>
      </c>
      <c r="D5">
        <f>($B5^(1/2)-D3^(1/2))/10 *4</f>
        <v>3.0583866769659336</v>
      </c>
      <c r="E5">
        <f t="shared" ref="E5:T5" si="1">($B5^(1/2)-E3^(1/2))/10 *4</f>
        <v>2.9718955705591985</v>
      </c>
      <c r="F5">
        <f t="shared" si="1"/>
        <v>2.6983866769659337</v>
      </c>
      <c r="G5">
        <f t="shared" si="1"/>
        <v>2.4055663539383829</v>
      </c>
      <c r="H5">
        <f t="shared" si="1"/>
        <v>2.2039594859660179</v>
      </c>
      <c r="I5">
        <f t="shared" si="1"/>
        <v>1.9670158270674576</v>
      </c>
      <c r="J5">
        <f t="shared" si="1"/>
        <v>1.8334756128985816</v>
      </c>
      <c r="K5">
        <f t="shared" si="1"/>
        <v>1.5491933384829668</v>
      </c>
      <c r="L5">
        <f t="shared" si="1"/>
        <v>1.3095322949661017</v>
      </c>
      <c r="M5">
        <f t="shared" si="1"/>
        <v>0.9074964469452691</v>
      </c>
      <c r="N5">
        <f t="shared" si="1"/>
        <v>0.56856454883122998</v>
      </c>
      <c r="O5">
        <f t="shared" si="1"/>
        <v>0.26995955221974344</v>
      </c>
      <c r="P5">
        <f t="shared" si="1"/>
        <v>0</v>
      </c>
      <c r="Q5">
        <f t="shared" si="1"/>
        <v>-0.24825342917036863</v>
      </c>
      <c r="R5">
        <f t="shared" si="1"/>
        <v>-0.47932208703373008</v>
      </c>
      <c r="S5">
        <f t="shared" si="1"/>
        <v>-0.69634651523612168</v>
      </c>
      <c r="T5">
        <f t="shared" si="1"/>
        <v>-0.90161332303406638</v>
      </c>
    </row>
    <row r="6" spans="1:20" x14ac:dyDescent="0.25">
      <c r="A6" t="s">
        <v>3</v>
      </c>
      <c r="B6">
        <v>70</v>
      </c>
      <c r="C6">
        <f>($B6^(1/2)-C3)/10 *4</f>
        <v>3.3466401061363023</v>
      </c>
      <c r="D6">
        <f>($B6^(1/2)-D3^(1/2))/10 *4</f>
        <v>3.3066401061363022</v>
      </c>
      <c r="E6">
        <f t="shared" ref="E6:T6" si="2">($B6^(1/2)-E3^(1/2))/10 *4</f>
        <v>3.2201489997295676</v>
      </c>
      <c r="F6">
        <f t="shared" si="2"/>
        <v>2.9466401061363023</v>
      </c>
      <c r="G6">
        <f t="shared" si="2"/>
        <v>2.6538197831087516</v>
      </c>
      <c r="H6">
        <f t="shared" si="2"/>
        <v>2.4522129151363865</v>
      </c>
      <c r="I6">
        <f t="shared" si="2"/>
        <v>2.2152692562378262</v>
      </c>
      <c r="J6">
        <f t="shared" si="2"/>
        <v>2.0817290420689503</v>
      </c>
      <c r="K6">
        <f t="shared" si="2"/>
        <v>1.7974467676533354</v>
      </c>
      <c r="L6">
        <f t="shared" si="2"/>
        <v>1.5577857241364703</v>
      </c>
      <c r="M6">
        <f t="shared" si="2"/>
        <v>1.1557498761156377</v>
      </c>
      <c r="N6">
        <f t="shared" si="2"/>
        <v>0.81681797800159861</v>
      </c>
      <c r="O6">
        <f t="shared" si="2"/>
        <v>0.51821298139011207</v>
      </c>
      <c r="P6">
        <f t="shared" si="2"/>
        <v>0.24825342917036863</v>
      </c>
      <c r="Q6">
        <f t="shared" si="2"/>
        <v>0</v>
      </c>
      <c r="R6">
        <f t="shared" si="2"/>
        <v>-0.23106865786336145</v>
      </c>
      <c r="S6">
        <f t="shared" si="2"/>
        <v>-0.44809308606575299</v>
      </c>
      <c r="T6">
        <f t="shared" si="2"/>
        <v>-0.65335989386369775</v>
      </c>
    </row>
    <row r="7" spans="1:20" x14ac:dyDescent="0.25">
      <c r="B7">
        <v>80</v>
      </c>
      <c r="C7">
        <f>($B7^(1/2)-C3)/10 *4</f>
        <v>3.5777087639996639</v>
      </c>
      <c r="D7">
        <f>($B7^(1/2)-D3^(1/2))/10 *4</f>
        <v>3.5377087639996638</v>
      </c>
      <c r="E7">
        <f t="shared" ref="E7:T7" si="3">($B7^(1/2)-E3^(1/2))/10 *4</f>
        <v>3.4512176575929288</v>
      </c>
      <c r="F7">
        <f t="shared" si="3"/>
        <v>3.1777087639996635</v>
      </c>
      <c r="G7">
        <f t="shared" si="3"/>
        <v>2.8848884409721132</v>
      </c>
      <c r="H7">
        <f t="shared" si="3"/>
        <v>2.6832815729997477</v>
      </c>
      <c r="I7">
        <f t="shared" si="3"/>
        <v>2.4463379141011878</v>
      </c>
      <c r="J7">
        <f t="shared" si="3"/>
        <v>2.3127976999323119</v>
      </c>
      <c r="K7">
        <f t="shared" si="3"/>
        <v>2.0285154255166971</v>
      </c>
      <c r="L7">
        <f t="shared" si="3"/>
        <v>1.7888543819998319</v>
      </c>
      <c r="M7">
        <f t="shared" si="3"/>
        <v>1.3868185339789991</v>
      </c>
      <c r="N7">
        <f t="shared" si="3"/>
        <v>1.0478866358649601</v>
      </c>
      <c r="O7">
        <f t="shared" si="3"/>
        <v>0.74928163925347346</v>
      </c>
      <c r="P7">
        <f t="shared" si="3"/>
        <v>0.47932208703373008</v>
      </c>
      <c r="Q7">
        <f t="shared" si="3"/>
        <v>0.23106865786336145</v>
      </c>
      <c r="R7">
        <f t="shared" si="3"/>
        <v>0</v>
      </c>
      <c r="S7">
        <f t="shared" si="3"/>
        <v>-0.21702442820239157</v>
      </c>
      <c r="T7">
        <f t="shared" si="3"/>
        <v>-0.4222912360003363</v>
      </c>
    </row>
    <row r="8" spans="1:20" x14ac:dyDescent="0.25">
      <c r="B8">
        <v>90</v>
      </c>
      <c r="C8">
        <f>($B8^(1/2)-C3)/10 *4</f>
        <v>3.7947331922020551</v>
      </c>
      <c r="D8">
        <f>($B8^(1/2)-D3^(1/2))/10 *4</f>
        <v>3.7547331922020555</v>
      </c>
      <c r="E8">
        <f t="shared" ref="E8:T8" si="4">($B8^(1/2)-E3^(1/2))/10 *4</f>
        <v>3.6682420857953204</v>
      </c>
      <c r="F8">
        <f t="shared" si="4"/>
        <v>3.3947331922020552</v>
      </c>
      <c r="G8">
        <f t="shared" si="4"/>
        <v>3.1019128691745044</v>
      </c>
      <c r="H8">
        <f t="shared" si="4"/>
        <v>2.9003060012021393</v>
      </c>
      <c r="I8">
        <f t="shared" si="4"/>
        <v>2.6633623423035795</v>
      </c>
      <c r="J8">
        <f t="shared" si="4"/>
        <v>2.5298221281347031</v>
      </c>
      <c r="K8">
        <f t="shared" si="4"/>
        <v>2.2455398537190883</v>
      </c>
      <c r="L8">
        <f t="shared" si="4"/>
        <v>2.0058788102022236</v>
      </c>
      <c r="M8">
        <f t="shared" si="4"/>
        <v>1.6038429621813908</v>
      </c>
      <c r="N8">
        <f t="shared" si="4"/>
        <v>1.2649110640673515</v>
      </c>
      <c r="O8">
        <f t="shared" si="4"/>
        <v>0.966306067455865</v>
      </c>
      <c r="P8">
        <f t="shared" si="4"/>
        <v>0.69634651523612168</v>
      </c>
      <c r="Q8">
        <f t="shared" si="4"/>
        <v>0.44809308606575299</v>
      </c>
      <c r="R8">
        <f t="shared" si="4"/>
        <v>0.21702442820239157</v>
      </c>
      <c r="S8">
        <f t="shared" si="4"/>
        <v>0</v>
      </c>
      <c r="T8">
        <f t="shared" si="4"/>
        <v>-0.20526680779794476</v>
      </c>
    </row>
    <row r="9" spans="1:20" x14ac:dyDescent="0.25">
      <c r="B9">
        <v>100</v>
      </c>
      <c r="C9">
        <f>($B9^(1/2)-C3)/10 *4</f>
        <v>4</v>
      </c>
      <c r="D9">
        <f>($B9^(1/2)-D3^(1/2))/10 *4</f>
        <v>3.96</v>
      </c>
      <c r="E9">
        <f t="shared" ref="E9:T9" si="5">($B9^(1/2)-E3^(1/2))/10 *4</f>
        <v>3.8735088935932653</v>
      </c>
      <c r="F9">
        <f t="shared" si="5"/>
        <v>3.6</v>
      </c>
      <c r="G9">
        <f t="shared" si="5"/>
        <v>3.3071796769724493</v>
      </c>
      <c r="H9">
        <f t="shared" si="5"/>
        <v>3.1055728090000843</v>
      </c>
      <c r="I9">
        <f t="shared" si="5"/>
        <v>2.868629150101524</v>
      </c>
      <c r="J9">
        <f t="shared" si="5"/>
        <v>2.735088935932648</v>
      </c>
      <c r="K9">
        <f t="shared" si="5"/>
        <v>2.4508066615170332</v>
      </c>
      <c r="L9">
        <f t="shared" si="5"/>
        <v>2.2111456180001681</v>
      </c>
      <c r="M9">
        <f t="shared" si="5"/>
        <v>1.8091097699793355</v>
      </c>
      <c r="N9">
        <f t="shared" si="5"/>
        <v>1.4701778718652965</v>
      </c>
      <c r="O9">
        <f t="shared" si="5"/>
        <v>1.1715728752538097</v>
      </c>
      <c r="P9">
        <f t="shared" si="5"/>
        <v>0.90161332303406638</v>
      </c>
      <c r="Q9">
        <f t="shared" si="5"/>
        <v>0.65335989386369775</v>
      </c>
      <c r="R9">
        <f t="shared" si="5"/>
        <v>0.4222912360003363</v>
      </c>
      <c r="S9">
        <f t="shared" si="5"/>
        <v>0.20526680779794476</v>
      </c>
      <c r="T9">
        <f t="shared" si="5"/>
        <v>0</v>
      </c>
    </row>
  </sheetData>
  <conditionalFormatting sqref="C4:T9">
    <cfRule type="cellIs" dxfId="1" priority="1" operator="lessThan">
      <formula>0.66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Dominant differential points</vt:lpstr>
      <vt:lpstr>Differential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MacKenzie, Will H FOR:EX</dc:creator>
  <cp:lastModifiedBy>MacKenzie, Will H FOR:EX</cp:lastModifiedBy>
  <dcterms:created xsi:type="dcterms:W3CDTF">2023-12-28T17:58:38Z</dcterms:created>
  <dcterms:modified xsi:type="dcterms:W3CDTF">2023-12-31T18:38:24Z</dcterms:modified>
</cp:coreProperties>
</file>