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  <c r="E9" i="1"/>
  <c r="D9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" i="1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<sst xmlns="http://schemas.openxmlformats.org/spreadsheetml/2006/main" count="19" uniqueCount="19">
  <si>
    <t>磨料耗尽</t>
  </si>
  <si>
    <t>软管完全堵塞</t>
  </si>
  <si>
    <t>软管近喷嘴端脱落</t>
  </si>
  <si>
    <t>软管近小砂罐端脱落</t>
  </si>
  <si>
    <t>软管没有插紧</t>
  </si>
  <si>
    <t>软管弯折</t>
  </si>
  <si>
    <t>磨料阀空气入口堵塞</t>
  </si>
  <si>
    <t>磨料阀空气入口进水</t>
  </si>
  <si>
    <t>磨料阀安装位置过低</t>
  </si>
  <si>
    <r>
      <t>喷嘴紧贴工件表面（</t>
    </r>
    <r>
      <rPr>
        <sz val="10.5"/>
        <color theme="1"/>
        <rFont val="Calibri"/>
        <family val="2"/>
      </rPr>
      <t>0.5mm</t>
    </r>
    <r>
      <rPr>
        <sz val="10.5"/>
        <color theme="1"/>
        <rFont val="宋体"/>
        <family val="3"/>
        <charset val="134"/>
      </rPr>
      <t>）</t>
    </r>
  </si>
  <si>
    <t>软管返水</t>
  </si>
  <si>
    <t>软管部分堵塞</t>
    <phoneticPr fontId="1" type="noConversion"/>
  </si>
  <si>
    <r>
      <rPr>
        <sz val="10.5"/>
        <color theme="1"/>
        <rFont val="宋体"/>
        <family val="3"/>
        <charset val="134"/>
      </rPr>
      <t>调砂套</t>
    </r>
    <r>
      <rPr>
        <sz val="10.5"/>
        <color theme="1"/>
        <rFont val="Calibri"/>
        <family val="2"/>
      </rPr>
      <t>30%</t>
    </r>
    <r>
      <rPr>
        <sz val="10.5"/>
        <color theme="1"/>
        <rFont val="宋体"/>
        <family val="3"/>
        <charset val="134"/>
      </rPr>
      <t>堵塞</t>
    </r>
    <phoneticPr fontId="1" type="noConversion"/>
  </si>
  <si>
    <r>
      <rPr>
        <sz val="10.5"/>
        <color theme="1"/>
        <rFont val="宋体"/>
        <family val="3"/>
        <charset val="134"/>
      </rPr>
      <t>调砂套</t>
    </r>
    <r>
      <rPr>
        <sz val="10.5"/>
        <color theme="1"/>
        <rFont val="Calibri"/>
        <family val="2"/>
      </rPr>
      <t>60%</t>
    </r>
    <r>
      <rPr>
        <sz val="10.5"/>
        <color theme="1"/>
        <rFont val="宋体"/>
        <family val="3"/>
        <charset val="134"/>
      </rPr>
      <t>堵塞</t>
    </r>
    <phoneticPr fontId="1" type="noConversion"/>
  </si>
  <si>
    <t>正常磨料切割（380MPa）</t>
    <phoneticPr fontId="1" type="noConversion"/>
  </si>
  <si>
    <t>轻度高压泵供压不足（300MPa）</t>
    <phoneticPr fontId="1" type="noConversion"/>
  </si>
  <si>
    <t>中度高压泵供压不足（200MPa）</t>
    <phoneticPr fontId="1" type="noConversion"/>
  </si>
  <si>
    <t>重度高压泵供压不足（100MPa）</t>
    <phoneticPr fontId="1" type="noConversion"/>
  </si>
  <si>
    <t>BC列是传感器数值的范围；
DE列是过渡；
FG列是mmhg数值的范围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</si>
</sst>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各工况真空范围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Sheet1!$A$1:$A$18</c:f>
              <c:strCache>
                <c:ptCount val="18"/>
                <c:pt idx="0">
                  <c:v>重度高压泵供压不足（100MPa）</c:v>
                </c:pt>
                <c:pt idx="1">
                  <c:v>中度高压泵供压不足（200MPa）</c:v>
                </c:pt>
                <c:pt idx="2">
                  <c:v>轻度高压泵供压不足（300MPa）</c:v>
                </c:pt>
                <c:pt idx="3">
                  <c:v>正常磨料切割（380MPa）</c:v>
                </c:pt>
                <c:pt idx="4">
                  <c:v>调砂套30%堵塞</c:v>
                </c:pt>
                <c:pt idx="5">
                  <c:v>调砂套60%堵塞</c:v>
                </c:pt>
                <c:pt idx="6">
                  <c:v>磨料耗尽</c:v>
                </c:pt>
                <c:pt idx="7">
                  <c:v>软管部分堵塞</c:v>
                </c:pt>
                <c:pt idx="8">
                  <c:v>软管完全堵塞</c:v>
                </c:pt>
                <c:pt idx="9">
                  <c:v>软管近喷嘴端脱落</c:v>
                </c:pt>
                <c:pt idx="10">
                  <c:v>软管近小砂罐端脱落</c:v>
                </c:pt>
                <c:pt idx="11">
                  <c:v>软管没有插紧</c:v>
                </c:pt>
                <c:pt idx="12">
                  <c:v>软管弯折</c:v>
                </c:pt>
                <c:pt idx="13">
                  <c:v>磨料阀空气入口堵塞</c:v>
                </c:pt>
                <c:pt idx="14">
                  <c:v>磨料阀空气入口进水</c:v>
                </c:pt>
                <c:pt idx="15">
                  <c:v>磨料阀安装位置过低</c:v>
                </c:pt>
                <c:pt idx="16">
                  <c:v>喷嘴紧贴工件表面（0.5mm）</c:v>
                </c:pt>
                <c:pt idx="17">
                  <c:v>软管返水</c:v>
                </c:pt>
              </c:strCache>
            </c:strRef>
          </c:cat>
          <c:val>
            <c:numRef>
              <c:f>Sheet1!$B$1:$B$18</c:f>
              <c:numCache>
                <c:formatCode>General</c:formatCode>
                <c:ptCount val="18"/>
                <c:pt idx="0">
                  <c:v>4.3499999999999996</c:v>
                </c:pt>
                <c:pt idx="1">
                  <c:v>4.0999999999999996</c:v>
                </c:pt>
                <c:pt idx="2">
                  <c:v>4.05</c:v>
                </c:pt>
                <c:pt idx="3">
                  <c:v>3.9</c:v>
                </c:pt>
                <c:pt idx="4">
                  <c:v>4.0999999999999996</c:v>
                </c:pt>
                <c:pt idx="5">
                  <c:v>4.3</c:v>
                </c:pt>
                <c:pt idx="6">
                  <c:v>4.76</c:v>
                </c:pt>
                <c:pt idx="7">
                  <c:v>3.95</c:v>
                </c:pt>
                <c:pt idx="8">
                  <c:v>2.4</c:v>
                </c:pt>
                <c:pt idx="9">
                  <c:v>4.8899999999999997</c:v>
                </c:pt>
                <c:pt idx="10">
                  <c:v>4.76</c:v>
                </c:pt>
                <c:pt idx="11">
                  <c:v>3.6</c:v>
                </c:pt>
                <c:pt idx="12">
                  <c:v>2.8</c:v>
                </c:pt>
                <c:pt idx="13">
                  <c:v>3.65</c:v>
                </c:pt>
                <c:pt idx="14">
                  <c:v>3.6</c:v>
                </c:pt>
                <c:pt idx="15">
                  <c:v>3.9</c:v>
                </c:pt>
                <c:pt idx="16">
                  <c:v>4</c:v>
                </c:pt>
                <c:pt idx="17">
                  <c:v>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0-42F4-B7E6-8BD7731D45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Sheet1!$A$1:$A$18</c:f>
              <c:strCache>
                <c:ptCount val="18"/>
                <c:pt idx="0">
                  <c:v>重度高压泵供压不足（100MPa）</c:v>
                </c:pt>
                <c:pt idx="1">
                  <c:v>中度高压泵供压不足（200MPa）</c:v>
                </c:pt>
                <c:pt idx="2">
                  <c:v>轻度高压泵供压不足（300MPa）</c:v>
                </c:pt>
                <c:pt idx="3">
                  <c:v>正常磨料切割（380MPa）</c:v>
                </c:pt>
                <c:pt idx="4">
                  <c:v>调砂套30%堵塞</c:v>
                </c:pt>
                <c:pt idx="5">
                  <c:v>调砂套60%堵塞</c:v>
                </c:pt>
                <c:pt idx="6">
                  <c:v>磨料耗尽</c:v>
                </c:pt>
                <c:pt idx="7">
                  <c:v>软管部分堵塞</c:v>
                </c:pt>
                <c:pt idx="8">
                  <c:v>软管完全堵塞</c:v>
                </c:pt>
                <c:pt idx="9">
                  <c:v>软管近喷嘴端脱落</c:v>
                </c:pt>
                <c:pt idx="10">
                  <c:v>软管近小砂罐端脱落</c:v>
                </c:pt>
                <c:pt idx="11">
                  <c:v>软管没有插紧</c:v>
                </c:pt>
                <c:pt idx="12">
                  <c:v>软管弯折</c:v>
                </c:pt>
                <c:pt idx="13">
                  <c:v>磨料阀空气入口堵塞</c:v>
                </c:pt>
                <c:pt idx="14">
                  <c:v>磨料阀空气入口进水</c:v>
                </c:pt>
                <c:pt idx="15">
                  <c:v>磨料阀安装位置过低</c:v>
                </c:pt>
                <c:pt idx="16">
                  <c:v>喷嘴紧贴工件表面（0.5mm）</c:v>
                </c:pt>
                <c:pt idx="17">
                  <c:v>软管返水</c:v>
                </c:pt>
              </c:strCache>
            </c:strRef>
          </c:cat>
          <c:val>
            <c:numRef>
              <c:f>Sheet1!$C$1:$C$18</c:f>
              <c:numCache>
                <c:formatCode>General</c:formatCode>
                <c:ptCount val="18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0.4</c:v>
                </c:pt>
                <c:pt idx="4">
                  <c:v>0.2</c:v>
                </c:pt>
                <c:pt idx="5">
                  <c:v>0.15</c:v>
                </c:pt>
                <c:pt idx="6">
                  <c:v>0.03</c:v>
                </c:pt>
                <c:pt idx="7">
                  <c:v>0.35</c:v>
                </c:pt>
                <c:pt idx="8">
                  <c:v>0.6</c:v>
                </c:pt>
                <c:pt idx="9">
                  <c:v>0.01</c:v>
                </c:pt>
                <c:pt idx="10">
                  <c:v>0.02</c:v>
                </c:pt>
                <c:pt idx="11">
                  <c:v>0.5</c:v>
                </c:pt>
                <c:pt idx="12">
                  <c:v>0.7</c:v>
                </c:pt>
                <c:pt idx="13">
                  <c:v>0.3</c:v>
                </c:pt>
                <c:pt idx="14">
                  <c:v>0.6</c:v>
                </c:pt>
                <c:pt idx="15">
                  <c:v>0.25</c:v>
                </c:pt>
                <c:pt idx="16">
                  <c:v>0.2</c:v>
                </c:pt>
                <c:pt idx="1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0-42F4-B7E6-8BD7731D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019976"/>
        <c:axId val="485016040"/>
        <c:axId val="0"/>
      </c:bar3DChart>
      <c:catAx>
        <c:axId val="485019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16040"/>
        <c:crosses val="autoZero"/>
        <c:auto val="1"/>
        <c:lblAlgn val="ctr"/>
        <c:lblOffset val="100"/>
        <c:noMultiLvlLbl val="0"/>
      </c:catAx>
      <c:valAx>
        <c:axId val="48501604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1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各工况真空范围（</a:t>
            </a:r>
            <a:r>
              <a:rPr lang="en-US" altLang="zh-CN"/>
              <a:t>mmhg</a:t>
            </a:r>
            <a:r>
              <a:rPr lang="zh-CN" altLang="en-US"/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Sheet1!$A$1:$A$18</c:f>
              <c:strCache>
                <c:ptCount val="18"/>
                <c:pt idx="0">
                  <c:v>重度高压泵供压不足（100MPa）</c:v>
                </c:pt>
                <c:pt idx="1">
                  <c:v>中度高压泵供压不足（200MPa）</c:v>
                </c:pt>
                <c:pt idx="2">
                  <c:v>轻度高压泵供压不足（300MPa）</c:v>
                </c:pt>
                <c:pt idx="3">
                  <c:v>正常磨料切割（380MPa）</c:v>
                </c:pt>
                <c:pt idx="4">
                  <c:v>调砂套30%堵塞</c:v>
                </c:pt>
                <c:pt idx="5">
                  <c:v>调砂套60%堵塞</c:v>
                </c:pt>
                <c:pt idx="6">
                  <c:v>磨料耗尽</c:v>
                </c:pt>
                <c:pt idx="7">
                  <c:v>软管部分堵塞</c:v>
                </c:pt>
                <c:pt idx="8">
                  <c:v>软管完全堵塞</c:v>
                </c:pt>
                <c:pt idx="9">
                  <c:v>软管近喷嘴端脱落</c:v>
                </c:pt>
                <c:pt idx="10">
                  <c:v>软管近小砂罐端脱落</c:v>
                </c:pt>
                <c:pt idx="11">
                  <c:v>软管没有插紧</c:v>
                </c:pt>
                <c:pt idx="12">
                  <c:v>软管弯折</c:v>
                </c:pt>
                <c:pt idx="13">
                  <c:v>磨料阀空气入口堵塞</c:v>
                </c:pt>
                <c:pt idx="14">
                  <c:v>磨料阀空气入口进水</c:v>
                </c:pt>
                <c:pt idx="15">
                  <c:v>磨料阀安装位置过低</c:v>
                </c:pt>
                <c:pt idx="16">
                  <c:v>喷嘴紧贴工件表面（0.5mm）</c:v>
                </c:pt>
                <c:pt idx="17">
                  <c:v>软管返水</c:v>
                </c:pt>
              </c:strCache>
            </c:strRef>
          </c:cat>
          <c:val>
            <c:numRef>
              <c:f>Sheet1!$F$1:$F$18</c:f>
              <c:numCache>
                <c:formatCode>General</c:formatCode>
                <c:ptCount val="18"/>
                <c:pt idx="0">
                  <c:v>-52.505250525052503</c:v>
                </c:pt>
                <c:pt idx="1">
                  <c:v>-97.509750975097518</c:v>
                </c:pt>
                <c:pt idx="2">
                  <c:v>-105.01050105010501</c:v>
                </c:pt>
                <c:pt idx="3">
                  <c:v>-105.01050105010501</c:v>
                </c:pt>
                <c:pt idx="4">
                  <c:v>-105.01050105010501</c:v>
                </c:pt>
                <c:pt idx="5">
                  <c:v>-82.508250825082513</c:v>
                </c:pt>
                <c:pt idx="6">
                  <c:v>-31.50315031503159</c:v>
                </c:pt>
                <c:pt idx="7">
                  <c:v>-105.01050105010501</c:v>
                </c:pt>
                <c:pt idx="8">
                  <c:v>-300.03000300029998</c:v>
                </c:pt>
                <c:pt idx="9">
                  <c:v>-15.001500150015024</c:v>
                </c:pt>
                <c:pt idx="10">
                  <c:v>-33.003300330033085</c:v>
                </c:pt>
                <c:pt idx="11">
                  <c:v>-135.01350135013502</c:v>
                </c:pt>
                <c:pt idx="12">
                  <c:v>-225.02250225022505</c:v>
                </c:pt>
                <c:pt idx="13">
                  <c:v>-157.51575157515754</c:v>
                </c:pt>
                <c:pt idx="14">
                  <c:v>-120.01200120012001</c:v>
                </c:pt>
                <c:pt idx="15">
                  <c:v>-127.51275127512753</c:v>
                </c:pt>
                <c:pt idx="16">
                  <c:v>-120.01200120012001</c:v>
                </c:pt>
                <c:pt idx="17">
                  <c:v>-10.501050105010458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E-4593-8786-EBFB691F11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Sheet1!$A$1:$A$18</c:f>
              <c:strCache>
                <c:ptCount val="18"/>
                <c:pt idx="0">
                  <c:v>重度高压泵供压不足（100MPa）</c:v>
                </c:pt>
                <c:pt idx="1">
                  <c:v>中度高压泵供压不足（200MPa）</c:v>
                </c:pt>
                <c:pt idx="2">
                  <c:v>轻度高压泵供压不足（300MPa）</c:v>
                </c:pt>
                <c:pt idx="3">
                  <c:v>正常磨料切割（380MPa）</c:v>
                </c:pt>
                <c:pt idx="4">
                  <c:v>调砂套30%堵塞</c:v>
                </c:pt>
                <c:pt idx="5">
                  <c:v>调砂套60%堵塞</c:v>
                </c:pt>
                <c:pt idx="6">
                  <c:v>磨料耗尽</c:v>
                </c:pt>
                <c:pt idx="7">
                  <c:v>软管部分堵塞</c:v>
                </c:pt>
                <c:pt idx="8">
                  <c:v>软管完全堵塞</c:v>
                </c:pt>
                <c:pt idx="9">
                  <c:v>软管近喷嘴端脱落</c:v>
                </c:pt>
                <c:pt idx="10">
                  <c:v>软管近小砂罐端脱落</c:v>
                </c:pt>
                <c:pt idx="11">
                  <c:v>软管没有插紧</c:v>
                </c:pt>
                <c:pt idx="12">
                  <c:v>软管弯折</c:v>
                </c:pt>
                <c:pt idx="13">
                  <c:v>磨料阀空气入口堵塞</c:v>
                </c:pt>
                <c:pt idx="14">
                  <c:v>磨料阀空气入口进水</c:v>
                </c:pt>
                <c:pt idx="15">
                  <c:v>磨料阀安装位置过低</c:v>
                </c:pt>
                <c:pt idx="16">
                  <c:v>喷嘴紧贴工件表面（0.5mm）</c:v>
                </c:pt>
                <c:pt idx="17">
                  <c:v>软管返水</c:v>
                </c:pt>
              </c:strCache>
            </c:strRef>
          </c:cat>
          <c:val>
            <c:numRef>
              <c:f>Sheet1!$G$1:$G$18</c:f>
              <c:numCache>
                <c:formatCode>General</c:formatCode>
                <c:ptCount val="18"/>
                <c:pt idx="0">
                  <c:v>-45.004500450045001</c:v>
                </c:pt>
                <c:pt idx="1">
                  <c:v>-37.503750375037505</c:v>
                </c:pt>
                <c:pt idx="2">
                  <c:v>-37.503750375037505</c:v>
                </c:pt>
                <c:pt idx="3">
                  <c:v>-60.006000600060013</c:v>
                </c:pt>
                <c:pt idx="4">
                  <c:v>-30.003000300030006</c:v>
                </c:pt>
                <c:pt idx="5">
                  <c:v>-22.5022502250225</c:v>
                </c:pt>
                <c:pt idx="6">
                  <c:v>-4.5004500450045004</c:v>
                </c:pt>
                <c:pt idx="7">
                  <c:v>-52.505250525052503</c:v>
                </c:pt>
                <c:pt idx="8">
                  <c:v>-90.009000900090001</c:v>
                </c:pt>
                <c:pt idx="9">
                  <c:v>-1.5001500150015004</c:v>
                </c:pt>
                <c:pt idx="10">
                  <c:v>-3.0003000300030007</c:v>
                </c:pt>
                <c:pt idx="11">
                  <c:v>-75.00750075007501</c:v>
                </c:pt>
                <c:pt idx="12">
                  <c:v>-105.01050105010501</c:v>
                </c:pt>
                <c:pt idx="13">
                  <c:v>-45.004500450045001</c:v>
                </c:pt>
                <c:pt idx="14">
                  <c:v>-90.009000900090001</c:v>
                </c:pt>
                <c:pt idx="15">
                  <c:v>-37.503750375037505</c:v>
                </c:pt>
                <c:pt idx="16">
                  <c:v>-30.003000300030006</c:v>
                </c:pt>
                <c:pt idx="17">
                  <c:v>-1.5001500150015004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E-4593-8786-EBFB691F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638816"/>
        <c:axId val="429639144"/>
        <c:axId val="0"/>
      </c:bar3DChart>
      <c:catAx>
        <c:axId val="4296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39144"/>
        <c:crosses val="autoZero"/>
        <c:auto val="1"/>
        <c:lblAlgn val="ctr"/>
        <c:lblOffset val="100"/>
        <c:noMultiLvlLbl val="0"/>
      </c:catAx>
      <c:valAx>
        <c:axId val="42963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492036</xdr:colOff>
      <xdr:row>29</xdr:row>
      <xdr:rowOff>108857</xdr:rowOff>
    </xdr:from>
    <xdr:to>
      <xdr:col>12</xdr:col>
      <xdr:colOff>265611</xdr:colOff>
      <xdr:row>53</xdr:row>
      <xdr:rowOff>17417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653143</xdr:colOff>
      <xdr:row>1</xdr:row>
      <xdr:rowOff>4355</xdr:rowOff>
    </xdr:from>
    <xdr:to>
      <xdr:col>13</xdr:col>
      <xdr:colOff>26125</xdr:colOff>
      <xdr:row>25</xdr:row>
      <xdr:rowOff>69667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A2" zoomScale="175" zoomScaleNormal="175" workbookViewId="0">
      <selection activeCell="O15" sqref="O15"/>
    </sheetView>
  </sheetViews>
  <sheetFormatPr defaultRowHeight="13.8" x14ac:dyDescent="0.25"/>
  <cols>
    <col min="1" max="1" width="17.109375" customWidth="1"/>
    <col min="2" max="2" width="12.5546875" customWidth="1"/>
    <col min="3" max="3" width="12.6640625" customWidth="1"/>
  </cols>
  <sheetData>
    <row r="1" spans="1:12" x14ac:dyDescent="0.25">
      <c r="A1" t="s">
        <v>17</v>
      </c>
      <c r="B1">
        <v>4.3499999999999996</v>
      </c>
      <c r="C1">
        <v>0.3</v>
      </c>
      <c r="D1">
        <f>(20*B1-100)/133.32*1000</f>
        <v>-97.509750975097504</v>
      </c>
      <c r="E1">
        <f>(20*C1)/133.32*1000</f>
        <v>45.004500450045001</v>
      </c>
      <c r="F1">
        <f>D1+E1</f>
        <v>-52.505250525052503</v>
      </c>
      <c r="G1">
        <f>-E1</f>
        <v>-45.004500450045001</v>
      </c>
    </row>
    <row r="2" spans="1:12" x14ac:dyDescent="0.25">
      <c r="A2" t="s">
        <v>16</v>
      </c>
      <c r="B2">
        <v>4.0999999999999996</v>
      </c>
      <c r="C2">
        <v>0.25</v>
      </c>
      <c r="D2">
        <f t="shared" ref="D2:D18" si="0">(20*B2-100)/133.32*1000</f>
        <v>-135.01350135013502</v>
      </c>
      <c r="E2">
        <f t="shared" ref="E2:E18" si="1">(20*C2)/133.32*1000</f>
        <v>37.503750375037505</v>
      </c>
      <c r="F2">
        <f t="shared" ref="F2:F18" si="2">D2+E2</f>
        <v>-97.509750975097518</v>
      </c>
      <c r="G2">
        <f t="shared" ref="G2:G18" si="3">-E2</f>
        <v>-37.503750375037505</v>
      </c>
    </row>
    <row r="3" spans="1:12" x14ac:dyDescent="0.25">
      <c r="A3" t="s">
        <v>15</v>
      </c>
      <c r="B3">
        <v>4.05</v>
      </c>
      <c r="C3">
        <v>0.25</v>
      </c>
      <c r="D3">
        <f t="shared" si="0"/>
        <v>-142.5142514251425</v>
      </c>
      <c r="E3">
        <f t="shared" si="1"/>
        <v>37.503750375037505</v>
      </c>
      <c r="F3">
        <f t="shared" si="2"/>
        <v>-105.01050105010501</v>
      </c>
      <c r="G3">
        <f t="shared" si="3"/>
        <v>-37.503750375037505</v>
      </c>
    </row>
    <row r="4" spans="1:12" x14ac:dyDescent="0.25">
      <c r="A4" t="s">
        <v>14</v>
      </c>
      <c r="B4">
        <v>3.9</v>
      </c>
      <c r="C4">
        <v>0.4</v>
      </c>
      <c r="D4">
        <f t="shared" si="0"/>
        <v>-165.01650165016503</v>
      </c>
      <c r="E4">
        <f t="shared" si="1"/>
        <v>60.006000600060013</v>
      </c>
      <c r="F4">
        <f t="shared" si="2"/>
        <v>-105.01050105010501</v>
      </c>
      <c r="G4">
        <f t="shared" si="3"/>
        <v>-60.006000600060013</v>
      </c>
    </row>
    <row r="5" spans="1:12" ht="15" x14ac:dyDescent="0.3">
      <c r="A5" s="1" t="s">
        <v>12</v>
      </c>
      <c r="B5">
        <v>4.0999999999999996</v>
      </c>
      <c r="C5">
        <v>0.2</v>
      </c>
      <c r="D5">
        <f t="shared" si="0"/>
        <v>-135.01350135013502</v>
      </c>
      <c r="E5">
        <f t="shared" si="1"/>
        <v>30.003000300030006</v>
      </c>
      <c r="F5">
        <f t="shared" si="2"/>
        <v>-105.01050105010501</v>
      </c>
      <c r="G5">
        <f t="shared" si="3"/>
        <v>-30.003000300030006</v>
      </c>
      <c r="I5" s="3" t="s">
        <v>18</v>
      </c>
      <c r="J5" s="3"/>
      <c r="K5" s="3"/>
      <c r="L5" s="3"/>
    </row>
    <row r="6" spans="1:12" ht="15" x14ac:dyDescent="0.3">
      <c r="A6" s="1" t="s">
        <v>13</v>
      </c>
      <c r="B6">
        <v>4.3</v>
      </c>
      <c r="C6">
        <v>0.15</v>
      </c>
      <c r="D6">
        <f t="shared" si="0"/>
        <v>-105.01050105010501</v>
      </c>
      <c r="E6">
        <f t="shared" si="1"/>
        <v>22.5022502250225</v>
      </c>
      <c r="F6">
        <f t="shared" si="2"/>
        <v>-82.508250825082513</v>
      </c>
      <c r="G6">
        <f t="shared" si="3"/>
        <v>-22.5022502250225</v>
      </c>
      <c r="I6" s="3"/>
      <c r="J6" s="3"/>
      <c r="K6" s="3"/>
      <c r="L6" s="3"/>
    </row>
    <row r="7" spans="1:12" ht="14.4" x14ac:dyDescent="0.25">
      <c r="A7" s="2" t="s">
        <v>0</v>
      </c>
      <c r="B7">
        <v>4.76</v>
      </c>
      <c r="C7">
        <v>0.03</v>
      </c>
      <c r="D7">
        <f t="shared" si="0"/>
        <v>-36.003600360036089</v>
      </c>
      <c r="E7">
        <f t="shared" si="1"/>
        <v>4.5004500450045004</v>
      </c>
      <c r="F7">
        <f t="shared" si="2"/>
        <v>-31.50315031503159</v>
      </c>
      <c r="G7">
        <f t="shared" si="3"/>
        <v>-4.5004500450045004</v>
      </c>
      <c r="I7" s="3"/>
      <c r="J7" s="3"/>
      <c r="K7" s="3"/>
      <c r="L7" s="3"/>
    </row>
    <row r="8" spans="1:12" ht="14.4" x14ac:dyDescent="0.25">
      <c r="A8" s="2" t="s">
        <v>11</v>
      </c>
      <c r="B8">
        <v>3.95</v>
      </c>
      <c r="C8">
        <v>0.35</v>
      </c>
      <c r="D8">
        <f t="shared" si="0"/>
        <v>-157.51575157515751</v>
      </c>
      <c r="E8">
        <f t="shared" si="1"/>
        <v>52.505250525052503</v>
      </c>
      <c r="F8">
        <f t="shared" si="2"/>
        <v>-105.01050105010501</v>
      </c>
      <c r="G8">
        <f t="shared" si="3"/>
        <v>-52.505250525052503</v>
      </c>
      <c r="I8" s="3"/>
      <c r="J8" s="3"/>
      <c r="K8" s="3"/>
      <c r="L8" s="3"/>
    </row>
    <row r="9" spans="1:12" ht="14.4" x14ac:dyDescent="0.25">
      <c r="A9" s="2" t="s">
        <v>1</v>
      </c>
      <c r="B9">
        <v>2.4</v>
      </c>
      <c r="C9">
        <v>0.6</v>
      </c>
      <c r="D9">
        <f t="shared" si="0"/>
        <v>-390.03900390039001</v>
      </c>
      <c r="E9">
        <f t="shared" si="1"/>
        <v>90.009000900090001</v>
      </c>
      <c r="F9">
        <f t="shared" si="2"/>
        <v>-300.03000300029998</v>
      </c>
      <c r="G9">
        <f t="shared" si="3"/>
        <v>-90.009000900090001</v>
      </c>
      <c r="I9" s="3"/>
      <c r="J9" s="3"/>
      <c r="K9" s="3"/>
      <c r="L9" s="3"/>
    </row>
    <row r="10" spans="1:12" ht="15" x14ac:dyDescent="0.3">
      <c r="A10" s="2" t="s">
        <v>2</v>
      </c>
      <c r="B10" s="1">
        <v>4.8899999999999997</v>
      </c>
      <c r="C10">
        <v>0.01</v>
      </c>
      <c r="D10">
        <f t="shared" si="0"/>
        <v>-16.501650165016525</v>
      </c>
      <c r="E10">
        <f t="shared" si="1"/>
        <v>1.5001500150015004</v>
      </c>
      <c r="F10">
        <f t="shared" si="2"/>
        <v>-15.001500150015024</v>
      </c>
      <c r="G10">
        <f t="shared" si="3"/>
        <v>-1.5001500150015004</v>
      </c>
      <c r="I10" s="3"/>
      <c r="J10" s="3"/>
      <c r="K10" s="3"/>
      <c r="L10" s="3"/>
    </row>
    <row r="11" spans="1:12" ht="14.4" x14ac:dyDescent="0.25">
      <c r="A11" s="2" t="s">
        <v>3</v>
      </c>
      <c r="B11">
        <v>4.76</v>
      </c>
      <c r="C11">
        <v>0.02</v>
      </c>
      <c r="D11">
        <f t="shared" si="0"/>
        <v>-36.003600360036089</v>
      </c>
      <c r="E11">
        <f t="shared" si="1"/>
        <v>3.0003000300030007</v>
      </c>
      <c r="F11">
        <f t="shared" si="2"/>
        <v>-33.003300330033085</v>
      </c>
      <c r="G11">
        <f t="shared" si="3"/>
        <v>-3.0003000300030007</v>
      </c>
      <c r="I11" s="3"/>
      <c r="J11" s="3"/>
      <c r="K11" s="3"/>
      <c r="L11" s="3"/>
    </row>
    <row r="12" spans="1:12" ht="14.4" x14ac:dyDescent="0.25">
      <c r="A12" s="2" t="s">
        <v>4</v>
      </c>
      <c r="B12">
        <v>3.6</v>
      </c>
      <c r="C12">
        <v>0.5</v>
      </c>
      <c r="D12">
        <f t="shared" si="0"/>
        <v>-210.02100210021001</v>
      </c>
      <c r="E12">
        <f t="shared" si="1"/>
        <v>75.00750075007501</v>
      </c>
      <c r="F12">
        <f t="shared" si="2"/>
        <v>-135.01350135013502</v>
      </c>
      <c r="G12">
        <f t="shared" si="3"/>
        <v>-75.00750075007501</v>
      </c>
    </row>
    <row r="13" spans="1:12" ht="14.4" x14ac:dyDescent="0.25">
      <c r="A13" s="2" t="s">
        <v>5</v>
      </c>
      <c r="B13">
        <v>2.8</v>
      </c>
      <c r="C13">
        <v>0.7</v>
      </c>
      <c r="D13">
        <f t="shared" si="0"/>
        <v>-330.03300330033005</v>
      </c>
      <c r="E13">
        <f t="shared" si="1"/>
        <v>105.01050105010501</v>
      </c>
      <c r="F13">
        <f t="shared" si="2"/>
        <v>-225.02250225022505</v>
      </c>
      <c r="G13">
        <f t="shared" si="3"/>
        <v>-105.01050105010501</v>
      </c>
    </row>
    <row r="14" spans="1:12" ht="14.4" x14ac:dyDescent="0.25">
      <c r="A14" s="2" t="s">
        <v>6</v>
      </c>
      <c r="B14">
        <v>3.65</v>
      </c>
      <c r="C14">
        <v>0.3</v>
      </c>
      <c r="D14">
        <f t="shared" si="0"/>
        <v>-202.52025202520252</v>
      </c>
      <c r="E14">
        <f t="shared" si="1"/>
        <v>45.004500450045001</v>
      </c>
      <c r="F14">
        <f t="shared" si="2"/>
        <v>-157.51575157515754</v>
      </c>
      <c r="G14">
        <f t="shared" si="3"/>
        <v>-45.004500450045001</v>
      </c>
    </row>
    <row r="15" spans="1:12" ht="14.4" x14ac:dyDescent="0.25">
      <c r="A15" s="2" t="s">
        <v>7</v>
      </c>
      <c r="B15">
        <v>3.6</v>
      </c>
      <c r="C15">
        <v>0.6</v>
      </c>
      <c r="D15">
        <f t="shared" si="0"/>
        <v>-210.02100210021001</v>
      </c>
      <c r="E15">
        <f t="shared" si="1"/>
        <v>90.009000900090001</v>
      </c>
      <c r="F15">
        <f t="shared" si="2"/>
        <v>-120.01200120012001</v>
      </c>
      <c r="G15">
        <f t="shared" si="3"/>
        <v>-90.009000900090001</v>
      </c>
    </row>
    <row r="16" spans="1:12" ht="14.4" x14ac:dyDescent="0.25">
      <c r="A16" s="2" t="s">
        <v>8</v>
      </c>
      <c r="B16">
        <v>3.9</v>
      </c>
      <c r="C16">
        <v>0.25</v>
      </c>
      <c r="D16">
        <f t="shared" si="0"/>
        <v>-165.01650165016503</v>
      </c>
      <c r="E16">
        <f t="shared" si="1"/>
        <v>37.503750375037505</v>
      </c>
      <c r="F16">
        <f t="shared" si="2"/>
        <v>-127.51275127512753</v>
      </c>
      <c r="G16">
        <f t="shared" si="3"/>
        <v>-37.503750375037505</v>
      </c>
    </row>
    <row r="17" spans="1:7" ht="15" x14ac:dyDescent="0.3">
      <c r="A17" s="2" t="s">
        <v>9</v>
      </c>
      <c r="B17">
        <v>4</v>
      </c>
      <c r="C17">
        <v>0.2</v>
      </c>
      <c r="D17">
        <f t="shared" si="0"/>
        <v>-150.01500150015002</v>
      </c>
      <c r="E17">
        <f t="shared" si="1"/>
        <v>30.003000300030006</v>
      </c>
      <c r="F17">
        <f t="shared" si="2"/>
        <v>-120.01200120012001</v>
      </c>
      <c r="G17">
        <f t="shared" si="3"/>
        <v>-30.003000300030006</v>
      </c>
    </row>
    <row r="18" spans="1:7" ht="14.4" x14ac:dyDescent="0.25">
      <c r="A18" s="2" t="s">
        <v>10</v>
      </c>
      <c r="B18">
        <v>4.92</v>
      </c>
      <c r="C18">
        <v>0.01</v>
      </c>
      <c r="D18">
        <f t="shared" si="0"/>
        <v>-12.001200120011958</v>
      </c>
      <c r="E18">
        <f t="shared" si="1"/>
        <v>1.5001500150015004</v>
      </c>
      <c r="F18">
        <f t="shared" si="2"/>
        <v>-10.501050105010458</v>
      </c>
      <c r="G18">
        <f t="shared" si="3"/>
        <v>-1.5001500150015004</v>
      </c>
    </row>
  </sheetData>
  <mergeCells count="1">
    <mergeCell ref="I5:L1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2022-01-05T01:27:24Z</dcterms:modified>
</cp:coreProperties>
</file>