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LaTeX\physics experiment\C6\"/>
    </mc:Choice>
  </mc:AlternateContent>
  <xr:revisionPtr revIDLastSave="0" documentId="13_ncr:1_{08171429-D8D6-4B02-8D39-498C3EEB52C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C14" i="1"/>
  <c r="K15" i="1" s="1"/>
  <c r="D14" i="1"/>
  <c r="E14" i="1"/>
  <c r="F14" i="1"/>
  <c r="G14" i="1"/>
  <c r="H14" i="1"/>
  <c r="I14" i="1"/>
  <c r="B14" i="1"/>
  <c r="C9" i="1"/>
  <c r="D9" i="1"/>
  <c r="E9" i="1"/>
  <c r="F9" i="1"/>
  <c r="G9" i="1"/>
  <c r="H9" i="1"/>
  <c r="I9" i="1"/>
  <c r="B9" i="1"/>
  <c r="K10" i="1" s="1"/>
  <c r="C4" i="1"/>
  <c r="K5" i="1" s="1"/>
  <c r="D4" i="1"/>
  <c r="E4" i="1"/>
  <c r="F4" i="1"/>
  <c r="G4" i="1"/>
  <c r="H4" i="1"/>
  <c r="I4" i="1"/>
  <c r="B4" i="1"/>
  <c r="K14" i="1" l="1"/>
  <c r="K4" i="1"/>
</calcChain>
</file>

<file path=xl/sharedStrings.xml><?xml version="1.0" encoding="utf-8"?>
<sst xmlns="http://schemas.openxmlformats.org/spreadsheetml/2006/main" count="25" uniqueCount="12">
  <si>
    <t>距离L(cm)</t>
    <phoneticPr fontId="1" type="noConversion"/>
  </si>
  <si>
    <t>直径d(cm)</t>
  </si>
  <si>
    <t>直径d(cm)</t>
    <phoneticPr fontId="1" type="noConversion"/>
  </si>
  <si>
    <t>数值孔径NA</t>
  </si>
  <si>
    <t>数值孔径NA</t>
    <phoneticPr fontId="1" type="noConversion"/>
  </si>
  <si>
    <t>条纹移动数n</t>
    <phoneticPr fontId="1" type="noConversion"/>
  </si>
  <si>
    <t>A1</t>
    <phoneticPr fontId="1" type="noConversion"/>
  </si>
  <si>
    <t>A2</t>
    <phoneticPr fontId="1" type="noConversion"/>
  </si>
  <si>
    <t>均值</t>
    <phoneticPr fontId="1" type="noConversion"/>
  </si>
  <si>
    <t>标准差</t>
    <phoneticPr fontId="1" type="noConversion"/>
  </si>
  <si>
    <t>B1</t>
    <phoneticPr fontId="1" type="noConversion"/>
  </si>
  <si>
    <t>B2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</si>
</sst>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topLeftCell="A16" zoomScale="85" zoomScaleNormal="85" workbookViewId="0">
      <selection activeCell="A18" sqref="A18:E34"/>
    </sheetView>
  </sheetViews>
  <sheetFormatPr defaultRowHeight="14" x14ac:dyDescent="0.3"/>
  <cols>
    <col min="1" max="1" width="12.83203125" customWidth="1"/>
    <col min="2" max="2" width="8.5" customWidth="1"/>
    <col min="7" max="7" width="11.4140625" customWidth="1"/>
  </cols>
  <sheetData>
    <row r="1" spans="1:11" x14ac:dyDescent="0.3">
      <c r="A1">
        <v>4</v>
      </c>
    </row>
    <row r="2" spans="1:11" x14ac:dyDescent="0.3">
      <c r="A2" t="s">
        <v>0</v>
      </c>
      <c r="B2">
        <v>4.5</v>
      </c>
      <c r="C2">
        <v>5.5</v>
      </c>
      <c r="D2">
        <v>6.5</v>
      </c>
      <c r="E2">
        <v>7.5</v>
      </c>
      <c r="F2">
        <v>8.5</v>
      </c>
      <c r="G2">
        <v>9.5</v>
      </c>
      <c r="H2">
        <v>10.5</v>
      </c>
      <c r="I2">
        <v>11.5</v>
      </c>
    </row>
    <row r="3" spans="1:11" x14ac:dyDescent="0.3">
      <c r="A3" t="s">
        <v>2</v>
      </c>
      <c r="B3">
        <v>1.61</v>
      </c>
      <c r="C3">
        <v>2.02</v>
      </c>
      <c r="D3">
        <v>2.35</v>
      </c>
      <c r="E3">
        <v>2.72</v>
      </c>
      <c r="F3">
        <v>3.16</v>
      </c>
      <c r="G3">
        <v>3.49</v>
      </c>
      <c r="H3">
        <v>3.94</v>
      </c>
      <c r="I3">
        <v>4.41</v>
      </c>
    </row>
    <row r="4" spans="1:11" x14ac:dyDescent="0.3">
      <c r="A4" t="s">
        <v>4</v>
      </c>
      <c r="B4">
        <f>B3/SQRT(4*B2^2+B3^2)</f>
        <v>0.17609347270458872</v>
      </c>
      <c r="C4">
        <f t="shared" ref="C4:I4" si="0">C3/SQRT(4*C2^2+C3^2)</f>
        <v>0.18061621574425399</v>
      </c>
      <c r="D4">
        <f t="shared" si="0"/>
        <v>0.17788615562904334</v>
      </c>
      <c r="E4">
        <f t="shared" si="0"/>
        <v>0.17842361619400052</v>
      </c>
      <c r="F4">
        <f t="shared" si="0"/>
        <v>0.18275191926943124</v>
      </c>
      <c r="G4">
        <f t="shared" si="0"/>
        <v>0.18066173994603854</v>
      </c>
      <c r="H4">
        <f t="shared" si="0"/>
        <v>0.18440156611034966</v>
      </c>
      <c r="I4">
        <f t="shared" si="0"/>
        <v>0.18830888910080668</v>
      </c>
      <c r="J4" t="s">
        <v>8</v>
      </c>
      <c r="K4">
        <f>AVERAGE(B4:I4)</f>
        <v>0.18114294683731411</v>
      </c>
    </row>
    <row r="5" spans="1:11" x14ac:dyDescent="0.3">
      <c r="J5" t="s">
        <v>9</v>
      </c>
      <c r="K5">
        <f>_xlfn.STDEV.S(B4:I4)</f>
        <v>3.9381968904060099E-3</v>
      </c>
    </row>
    <row r="6" spans="1:11" x14ac:dyDescent="0.3">
      <c r="A6">
        <v>9</v>
      </c>
    </row>
    <row r="7" spans="1:11" x14ac:dyDescent="0.3">
      <c r="A7" t="s">
        <v>0</v>
      </c>
      <c r="B7">
        <v>4.5</v>
      </c>
      <c r="C7">
        <v>5.5</v>
      </c>
      <c r="D7">
        <v>6.5</v>
      </c>
      <c r="E7">
        <v>7.5</v>
      </c>
      <c r="F7">
        <v>8.5</v>
      </c>
      <c r="G7">
        <v>9.5</v>
      </c>
      <c r="H7">
        <v>10.5</v>
      </c>
      <c r="I7">
        <v>11.5</v>
      </c>
    </row>
    <row r="8" spans="1:11" x14ac:dyDescent="0.3">
      <c r="A8" t="s">
        <v>1</v>
      </c>
      <c r="B8">
        <v>1.53</v>
      </c>
      <c r="C8">
        <v>1.92</v>
      </c>
      <c r="D8">
        <v>2.23</v>
      </c>
      <c r="E8">
        <v>2.7</v>
      </c>
      <c r="F8">
        <v>3.13</v>
      </c>
      <c r="G8">
        <v>3.69</v>
      </c>
      <c r="H8">
        <v>4.08</v>
      </c>
      <c r="I8">
        <v>4.51</v>
      </c>
    </row>
    <row r="9" spans="1:11" x14ac:dyDescent="0.3">
      <c r="A9" t="s">
        <v>3</v>
      </c>
      <c r="B9">
        <f>B8/SQRT(4*B7^2+B8^2)</f>
        <v>0.16759549393386897</v>
      </c>
      <c r="C9">
        <f t="shared" ref="C9:I9" si="1">C8/SQRT(4*C7^2+C8^2)</f>
        <v>0.17194584498995907</v>
      </c>
      <c r="D9">
        <f t="shared" si="1"/>
        <v>0.16906903023859191</v>
      </c>
      <c r="E9">
        <f t="shared" si="1"/>
        <v>0.17715299831526518</v>
      </c>
      <c r="F9">
        <f t="shared" si="1"/>
        <v>0.18107408272466957</v>
      </c>
      <c r="G9">
        <f t="shared" si="1"/>
        <v>0.19064839217886009</v>
      </c>
      <c r="H9">
        <f t="shared" si="1"/>
        <v>0.19071951686069286</v>
      </c>
      <c r="I9">
        <f t="shared" si="1"/>
        <v>0.19242251681624009</v>
      </c>
      <c r="J9" t="s">
        <v>8</v>
      </c>
      <c r="K9">
        <f>AVERAGE(B9:I9)</f>
        <v>0.18007848450726846</v>
      </c>
    </row>
    <row r="10" spans="1:11" x14ac:dyDescent="0.3">
      <c r="J10" t="s">
        <v>9</v>
      </c>
      <c r="K10">
        <f>_xlfn.STDEV.S(B9:I9)</f>
        <v>1.0212403516703102E-2</v>
      </c>
    </row>
    <row r="11" spans="1:11" x14ac:dyDescent="0.3">
      <c r="A11">
        <v>62.5</v>
      </c>
    </row>
    <row r="12" spans="1:11" x14ac:dyDescent="0.3">
      <c r="A12" t="s">
        <v>0</v>
      </c>
      <c r="B12">
        <v>4.5</v>
      </c>
      <c r="C12">
        <v>5.5</v>
      </c>
      <c r="D12">
        <v>6.5</v>
      </c>
      <c r="E12">
        <v>7.5</v>
      </c>
      <c r="F12">
        <v>8.5</v>
      </c>
      <c r="G12">
        <v>9.5</v>
      </c>
      <c r="H12">
        <v>10.5</v>
      </c>
      <c r="I12">
        <v>11.5</v>
      </c>
    </row>
    <row r="13" spans="1:11" x14ac:dyDescent="0.3">
      <c r="A13" t="s">
        <v>1</v>
      </c>
      <c r="B13">
        <v>2.61</v>
      </c>
      <c r="C13">
        <v>3.2</v>
      </c>
      <c r="D13">
        <v>3.82</v>
      </c>
      <c r="E13">
        <v>4.25</v>
      </c>
      <c r="F13">
        <v>4.71</v>
      </c>
      <c r="G13">
        <v>5.42</v>
      </c>
      <c r="H13">
        <v>6.03</v>
      </c>
      <c r="I13">
        <v>6.78</v>
      </c>
    </row>
    <row r="14" spans="1:11" x14ac:dyDescent="0.3">
      <c r="A14" t="s">
        <v>3</v>
      </c>
      <c r="B14">
        <f>B13/SQRT(4*B12^2+B13^2)</f>
        <v>0.27852445024583228</v>
      </c>
      <c r="C14">
        <f t="shared" ref="C14:I14" si="2">C13/SQRT(4*C12^2+C13^2)</f>
        <v>0.27932954083013106</v>
      </c>
      <c r="D14">
        <f t="shared" si="2"/>
        <v>0.28192657370557389</v>
      </c>
      <c r="E14">
        <f t="shared" si="2"/>
        <v>0.27260257245602543</v>
      </c>
      <c r="F14">
        <f t="shared" si="2"/>
        <v>0.26700058189595477</v>
      </c>
      <c r="G14">
        <f t="shared" si="2"/>
        <v>0.27432002340855133</v>
      </c>
      <c r="H14">
        <f t="shared" si="2"/>
        <v>0.2759903456097258</v>
      </c>
      <c r="I14">
        <f t="shared" si="2"/>
        <v>0.28275331513749852</v>
      </c>
      <c r="J14" t="s">
        <v>8</v>
      </c>
      <c r="K14">
        <f>AVERAGE(B14:I14)</f>
        <v>0.27655592541116164</v>
      </c>
    </row>
    <row r="15" spans="1:11" x14ac:dyDescent="0.3">
      <c r="J15" t="s">
        <v>9</v>
      </c>
      <c r="K15">
        <f>_xlfn.STDEV.S(B14:I14)</f>
        <v>5.2245609876811431E-3</v>
      </c>
    </row>
    <row r="18" spans="1:11" x14ac:dyDescent="0.3">
      <c r="A18" t="s">
        <v>5</v>
      </c>
      <c r="B18" t="s">
        <v>6</v>
      </c>
      <c r="C18" t="s">
        <v>7</v>
      </c>
      <c r="D18" t="s">
        <v>10</v>
      </c>
      <c r="E18" t="s">
        <v>11</v>
      </c>
      <c r="G18" t="s">
        <v>5</v>
      </c>
      <c r="H18" t="s">
        <v>6</v>
      </c>
      <c r="I18" t="s">
        <v>7</v>
      </c>
      <c r="J18" t="s">
        <v>10</v>
      </c>
      <c r="K18" t="s">
        <v>11</v>
      </c>
    </row>
    <row r="19" spans="1:11" x14ac:dyDescent="0.3">
      <c r="A19">
        <v>0</v>
      </c>
      <c r="B19">
        <v>0.05</v>
      </c>
      <c r="C19">
        <v>2.6280000000000001</v>
      </c>
      <c r="D19">
        <v>0.15</v>
      </c>
      <c r="E19">
        <v>2.335</v>
      </c>
      <c r="G19">
        <v>0</v>
      </c>
      <c r="H19">
        <v>25</v>
      </c>
      <c r="I19">
        <v>35</v>
      </c>
      <c r="J19">
        <v>25</v>
      </c>
      <c r="K19">
        <v>35</v>
      </c>
    </row>
    <row r="20" spans="1:11" x14ac:dyDescent="0.3">
      <c r="A20">
        <v>1</v>
      </c>
      <c r="B20">
        <v>0.21099999999999999</v>
      </c>
      <c r="C20">
        <v>2.4700000000000002</v>
      </c>
      <c r="D20">
        <v>0.27</v>
      </c>
      <c r="E20">
        <v>2.1789999999999998</v>
      </c>
      <c r="G20">
        <v>5</v>
      </c>
      <c r="H20">
        <v>25.5</v>
      </c>
      <c r="I20">
        <v>34.5</v>
      </c>
      <c r="J20">
        <v>25.5</v>
      </c>
      <c r="K20">
        <v>34.6</v>
      </c>
    </row>
    <row r="21" spans="1:11" x14ac:dyDescent="0.3">
      <c r="A21">
        <v>2</v>
      </c>
      <c r="B21">
        <v>0.36599999999999999</v>
      </c>
      <c r="C21">
        <v>2.298</v>
      </c>
      <c r="D21">
        <v>0.45200000000000001</v>
      </c>
      <c r="E21">
        <v>2.0299999999999998</v>
      </c>
      <c r="G21">
        <v>10</v>
      </c>
      <c r="H21">
        <v>25.9</v>
      </c>
      <c r="I21">
        <v>34.1</v>
      </c>
      <c r="J21">
        <v>26</v>
      </c>
      <c r="K21">
        <v>34</v>
      </c>
    </row>
    <row r="22" spans="1:11" x14ac:dyDescent="0.3">
      <c r="A22">
        <v>3</v>
      </c>
      <c r="B22">
        <v>0.56699999999999995</v>
      </c>
      <c r="C22">
        <v>2.101</v>
      </c>
      <c r="D22">
        <v>0.55000000000000004</v>
      </c>
      <c r="E22">
        <v>1.85</v>
      </c>
      <c r="G22">
        <v>15</v>
      </c>
      <c r="H22">
        <v>26.5</v>
      </c>
      <c r="I22">
        <v>33.6</v>
      </c>
      <c r="J22">
        <v>26.6</v>
      </c>
      <c r="K22">
        <v>33.5</v>
      </c>
    </row>
    <row r="23" spans="1:11" x14ac:dyDescent="0.3">
      <c r="A23">
        <v>4</v>
      </c>
      <c r="B23">
        <v>0.74199999999999999</v>
      </c>
      <c r="C23">
        <v>1.968</v>
      </c>
      <c r="D23">
        <v>0.73</v>
      </c>
      <c r="E23">
        <v>1.704</v>
      </c>
      <c r="G23">
        <v>20</v>
      </c>
      <c r="H23">
        <v>27</v>
      </c>
      <c r="I23">
        <v>33.1</v>
      </c>
      <c r="J23">
        <v>27.1</v>
      </c>
      <c r="K23">
        <v>33</v>
      </c>
    </row>
    <row r="24" spans="1:11" x14ac:dyDescent="0.3">
      <c r="A24">
        <v>5</v>
      </c>
      <c r="B24">
        <v>0.91900000000000004</v>
      </c>
      <c r="C24">
        <v>1.8080000000000001</v>
      </c>
      <c r="D24">
        <v>0.83499999999999996</v>
      </c>
      <c r="E24">
        <v>1.5349999999999999</v>
      </c>
      <c r="G24">
        <v>25</v>
      </c>
      <c r="H24">
        <v>27.4</v>
      </c>
      <c r="I24">
        <v>32.6</v>
      </c>
      <c r="J24">
        <v>27.5</v>
      </c>
      <c r="K24">
        <v>32.6</v>
      </c>
    </row>
    <row r="25" spans="1:11" x14ac:dyDescent="0.3">
      <c r="A25">
        <v>6</v>
      </c>
      <c r="B25">
        <v>1.038</v>
      </c>
      <c r="C25">
        <v>1.649</v>
      </c>
      <c r="D25">
        <v>1.02</v>
      </c>
      <c r="E25">
        <v>1.4059999999999999</v>
      </c>
      <c r="G25">
        <v>30</v>
      </c>
      <c r="H25">
        <v>28</v>
      </c>
      <c r="I25">
        <v>32.200000000000003</v>
      </c>
      <c r="J25">
        <v>28.1</v>
      </c>
      <c r="K25">
        <v>32</v>
      </c>
    </row>
    <row r="26" spans="1:11" x14ac:dyDescent="0.3">
      <c r="A26">
        <v>7</v>
      </c>
      <c r="B26">
        <v>1.2729999999999999</v>
      </c>
      <c r="C26">
        <v>1.464</v>
      </c>
      <c r="D26">
        <v>1.151</v>
      </c>
      <c r="E26">
        <v>1.2529999999999999</v>
      </c>
      <c r="G26">
        <v>35</v>
      </c>
      <c r="H26">
        <v>28.6</v>
      </c>
      <c r="I26">
        <v>31.5</v>
      </c>
      <c r="J26">
        <v>28.6</v>
      </c>
      <c r="K26">
        <v>31.5</v>
      </c>
    </row>
    <row r="27" spans="1:11" x14ac:dyDescent="0.3">
      <c r="A27">
        <v>8</v>
      </c>
      <c r="B27">
        <v>1.4419999999999999</v>
      </c>
      <c r="C27">
        <v>1.321</v>
      </c>
      <c r="D27">
        <v>1.2809999999999999</v>
      </c>
      <c r="E27">
        <v>1.1120000000000001</v>
      </c>
      <c r="G27">
        <v>40</v>
      </c>
      <c r="H27">
        <v>29</v>
      </c>
      <c r="I27">
        <v>31</v>
      </c>
      <c r="J27">
        <v>29.1</v>
      </c>
      <c r="K27">
        <v>31</v>
      </c>
    </row>
    <row r="28" spans="1:11" x14ac:dyDescent="0.3">
      <c r="A28">
        <v>9</v>
      </c>
      <c r="B28">
        <v>1.5509999999999999</v>
      </c>
      <c r="C28">
        <v>1.1399999999999999</v>
      </c>
      <c r="D28">
        <v>1.4550000000000001</v>
      </c>
      <c r="E28">
        <v>0.93</v>
      </c>
      <c r="G28">
        <v>45</v>
      </c>
      <c r="H28">
        <v>29.5</v>
      </c>
      <c r="I28">
        <v>30.4</v>
      </c>
      <c r="J28">
        <v>29.5</v>
      </c>
      <c r="K28">
        <v>30.4</v>
      </c>
    </row>
    <row r="29" spans="1:11" x14ac:dyDescent="0.3">
      <c r="A29">
        <v>10</v>
      </c>
      <c r="B29">
        <v>1.75</v>
      </c>
      <c r="C29">
        <v>1.004</v>
      </c>
      <c r="D29">
        <v>1.585</v>
      </c>
      <c r="E29">
        <v>0.77800000000000002</v>
      </c>
      <c r="G29">
        <v>50</v>
      </c>
      <c r="H29">
        <v>30.1</v>
      </c>
      <c r="I29">
        <v>30</v>
      </c>
      <c r="J29">
        <v>30.1</v>
      </c>
      <c r="K29">
        <v>30</v>
      </c>
    </row>
    <row r="30" spans="1:11" x14ac:dyDescent="0.3">
      <c r="A30">
        <v>11</v>
      </c>
      <c r="B30">
        <v>1.9670000000000001</v>
      </c>
      <c r="C30">
        <v>0.85099999999999998</v>
      </c>
      <c r="D30">
        <v>1.7509999999999999</v>
      </c>
      <c r="E30">
        <v>0.64300000000000002</v>
      </c>
      <c r="G30">
        <v>55</v>
      </c>
      <c r="H30">
        <v>30.6</v>
      </c>
      <c r="I30">
        <v>29.6</v>
      </c>
      <c r="J30">
        <v>30.5</v>
      </c>
      <c r="K30">
        <v>29.6</v>
      </c>
    </row>
    <row r="31" spans="1:11" x14ac:dyDescent="0.3">
      <c r="A31">
        <v>12</v>
      </c>
      <c r="B31">
        <v>2.1040000000000001</v>
      </c>
      <c r="C31">
        <v>0.77</v>
      </c>
      <c r="D31">
        <v>1.919</v>
      </c>
      <c r="E31">
        <v>0.47199999999999998</v>
      </c>
      <c r="G31">
        <v>60</v>
      </c>
      <c r="H31">
        <v>31.1</v>
      </c>
      <c r="I31">
        <v>29</v>
      </c>
      <c r="J31">
        <v>31.1</v>
      </c>
      <c r="K31">
        <v>29</v>
      </c>
    </row>
    <row r="32" spans="1:11" x14ac:dyDescent="0.3">
      <c r="A32">
        <v>13</v>
      </c>
      <c r="B32">
        <v>2.282</v>
      </c>
      <c r="C32">
        <v>0.53100000000000003</v>
      </c>
      <c r="D32">
        <v>2.0409999999999999</v>
      </c>
      <c r="E32">
        <v>0.34300000000000003</v>
      </c>
      <c r="G32">
        <v>65</v>
      </c>
      <c r="H32">
        <v>31.6</v>
      </c>
      <c r="I32">
        <v>28.5</v>
      </c>
      <c r="J32">
        <v>31.5</v>
      </c>
      <c r="K32">
        <v>28.5</v>
      </c>
    </row>
    <row r="33" spans="1:11" x14ac:dyDescent="0.3">
      <c r="A33">
        <v>14</v>
      </c>
      <c r="B33">
        <v>2.472</v>
      </c>
      <c r="C33">
        <v>0.36899999999999999</v>
      </c>
      <c r="D33">
        <v>2.1890000000000001</v>
      </c>
      <c r="E33">
        <v>0.13500000000000001</v>
      </c>
      <c r="G33">
        <v>70</v>
      </c>
      <c r="H33">
        <v>32</v>
      </c>
      <c r="I33">
        <v>28</v>
      </c>
      <c r="J33">
        <v>32</v>
      </c>
      <c r="K33">
        <v>28.1</v>
      </c>
    </row>
    <row r="34" spans="1:11" x14ac:dyDescent="0.3">
      <c r="A34">
        <v>15</v>
      </c>
      <c r="B34">
        <v>2.6880000000000002</v>
      </c>
      <c r="C34">
        <v>0.215</v>
      </c>
      <c r="D34">
        <v>2.355</v>
      </c>
      <c r="E34">
        <v>0.03</v>
      </c>
      <c r="G34">
        <v>75</v>
      </c>
      <c r="H34">
        <v>32.4</v>
      </c>
      <c r="I34">
        <v>27.6</v>
      </c>
      <c r="J34">
        <v>32.5</v>
      </c>
      <c r="K34">
        <v>27.5</v>
      </c>
    </row>
    <row r="35" spans="1:11" x14ac:dyDescent="0.3">
      <c r="G35">
        <v>80</v>
      </c>
      <c r="H35">
        <v>33</v>
      </c>
      <c r="I35">
        <v>27</v>
      </c>
      <c r="J35">
        <v>33</v>
      </c>
      <c r="K35">
        <v>27</v>
      </c>
    </row>
    <row r="36" spans="1:11" x14ac:dyDescent="0.3">
      <c r="G36">
        <v>85</v>
      </c>
      <c r="H36">
        <v>33.5</v>
      </c>
      <c r="I36">
        <v>26.4</v>
      </c>
      <c r="J36">
        <v>33.4</v>
      </c>
      <c r="K36">
        <v>26.6</v>
      </c>
    </row>
    <row r="37" spans="1:11" x14ac:dyDescent="0.3">
      <c r="G37">
        <v>90</v>
      </c>
      <c r="H37">
        <v>34</v>
      </c>
      <c r="I37">
        <v>26</v>
      </c>
      <c r="J37">
        <v>34</v>
      </c>
      <c r="K37">
        <v>26</v>
      </c>
    </row>
    <row r="38" spans="1:11" x14ac:dyDescent="0.3">
      <c r="G38">
        <v>95</v>
      </c>
      <c r="H38">
        <v>34.4</v>
      </c>
      <c r="I38">
        <v>25.5</v>
      </c>
      <c r="J38">
        <v>34.5</v>
      </c>
      <c r="K38">
        <v>25.6</v>
      </c>
    </row>
    <row r="39" spans="1:11" x14ac:dyDescent="0.3">
      <c r="G39">
        <v>100</v>
      </c>
      <c r="H39">
        <v>35.1</v>
      </c>
      <c r="I39">
        <v>25</v>
      </c>
      <c r="J39">
        <v>35</v>
      </c>
      <c r="K39">
        <v>25.1</v>
      </c>
    </row>
  </sheetData>
  <sortState xmlns:xlrd2="http://schemas.microsoft.com/office/spreadsheetml/2017/richdata2" ref="E19:E34">
    <sortCondition descending="1" ref="E19:E3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Runbing Mo</dc:creator>
  <cp:lastModifiedBy>Runbing Mo</cp:lastModifiedBy>
  <dcterms:created xsi:type="dcterms:W3CDTF">2015-06-05T18:19:34Z</dcterms:created>
  <dcterms:modified xsi:type="dcterms:W3CDTF">2022-04-02T16:09:24Z</dcterms:modified>
</cp:coreProperties>
</file>