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obotCalibrationStudien\laser\Auswertung\"/>
    </mc:Choice>
  </mc:AlternateContent>
  <xr:revisionPtr revIDLastSave="0" documentId="13_ncr:1_{3E461D19-F519-4BE4-B989-1CB7AA711B4D}" xr6:coauthVersionLast="47" xr6:coauthVersionMax="47" xr10:uidLastSave="{00000000-0000-0000-0000-000000000000}"/>
  <bookViews>
    <workbookView xWindow="-120" yWindow="-120" windowWidth="29040" windowHeight="15840" xr2:uid="{319FC1DB-4A1F-4A89-839A-490E56E018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1" i="1" l="1"/>
  <c r="C89" i="1"/>
  <c r="C87" i="1"/>
  <c r="G84" i="1"/>
  <c r="E82" i="1"/>
  <c r="F82" i="1"/>
  <c r="F83" i="1"/>
  <c r="G82" i="1"/>
  <c r="G83" i="1"/>
  <c r="E81" i="1"/>
  <c r="F81" i="1"/>
  <c r="G81" i="1"/>
  <c r="D81" i="1"/>
  <c r="D74" i="1"/>
  <c r="E74" i="1"/>
  <c r="E75" i="1"/>
  <c r="F74" i="1"/>
  <c r="F75" i="1"/>
  <c r="F76" i="1"/>
  <c r="G74" i="1"/>
  <c r="G75" i="1"/>
  <c r="G76" i="1"/>
  <c r="G77" i="1"/>
  <c r="D73" i="1"/>
  <c r="E73" i="1"/>
  <c r="F73" i="1"/>
  <c r="G73" i="1"/>
  <c r="C73" i="1"/>
  <c r="G66" i="1"/>
  <c r="G67" i="1"/>
  <c r="G68" i="1"/>
  <c r="G69" i="1"/>
  <c r="F66" i="1"/>
  <c r="F67" i="1"/>
  <c r="F68" i="1"/>
  <c r="E66" i="1"/>
  <c r="E67" i="1"/>
  <c r="D66" i="1"/>
  <c r="D65" i="1"/>
  <c r="E65" i="1"/>
  <c r="F65" i="1"/>
  <c r="G65" i="1"/>
  <c r="C65" i="1"/>
  <c r="G58" i="1"/>
  <c r="G59" i="1"/>
  <c r="G60" i="1"/>
  <c r="G61" i="1"/>
  <c r="F58" i="1"/>
  <c r="F59" i="1"/>
  <c r="F60" i="1"/>
  <c r="E58" i="1"/>
  <c r="E59" i="1"/>
  <c r="D58" i="1"/>
  <c r="D57" i="1"/>
  <c r="E57" i="1"/>
  <c r="F57" i="1"/>
  <c r="G57" i="1"/>
  <c r="D49" i="1"/>
  <c r="E49" i="1"/>
  <c r="F49" i="1"/>
  <c r="G49" i="1"/>
  <c r="C57" i="1"/>
  <c r="G44" i="1"/>
  <c r="G45" i="1" s="1"/>
  <c r="F44" i="1"/>
  <c r="F45" i="1" s="1"/>
  <c r="E44" i="1"/>
  <c r="E45" i="1" s="1"/>
  <c r="D44" i="1"/>
  <c r="D45" i="1" s="1"/>
  <c r="C44" i="1"/>
  <c r="C45" i="1" s="1"/>
  <c r="G30" i="1"/>
  <c r="G31" i="1" s="1"/>
  <c r="F30" i="1"/>
  <c r="F31" i="1" s="1"/>
  <c r="E30" i="1"/>
  <c r="E31" i="1" s="1"/>
  <c r="D30" i="1"/>
  <c r="D31" i="1" s="1"/>
  <c r="C30" i="1"/>
  <c r="C31" i="1" s="1"/>
  <c r="D16" i="1"/>
  <c r="D17" i="1" s="1"/>
  <c r="E16" i="1"/>
  <c r="E17" i="1" s="1"/>
  <c r="F16" i="1"/>
  <c r="F17" i="1" s="1"/>
  <c r="G16" i="1"/>
  <c r="G17" i="1" s="1"/>
  <c r="C16" i="1"/>
  <c r="C17" i="1" s="1"/>
  <c r="G8" i="1"/>
  <c r="G7" i="1"/>
  <c r="G6" i="1"/>
  <c r="G5" i="1"/>
  <c r="F7" i="1"/>
  <c r="F6" i="1"/>
  <c r="F5" i="1"/>
  <c r="E6" i="1"/>
  <c r="E5" i="1"/>
  <c r="D5" i="1"/>
  <c r="E50" i="1" l="1"/>
  <c r="F51" i="1"/>
  <c r="F50" i="1"/>
  <c r="G51" i="1"/>
  <c r="G50" i="1"/>
  <c r="G52" i="1"/>
  <c r="F22" i="1"/>
  <c r="G22" i="1"/>
  <c r="G20" i="1"/>
  <c r="F20" i="1"/>
  <c r="D20" i="1"/>
  <c r="E21" i="1"/>
  <c r="E20" i="1"/>
  <c r="G23" i="1"/>
  <c r="F21" i="1"/>
  <c r="G21" i="1"/>
  <c r="E35" i="1"/>
  <c r="E34" i="1"/>
  <c r="D34" i="1"/>
  <c r="G36" i="1"/>
  <c r="G37" i="1"/>
  <c r="G35" i="1"/>
  <c r="G34" i="1"/>
  <c r="F34" i="1"/>
  <c r="F36" i="1"/>
  <c r="F35" i="1"/>
</calcChain>
</file>

<file path=xl/sharedStrings.xml><?xml version="1.0" encoding="utf-8"?>
<sst xmlns="http://schemas.openxmlformats.org/spreadsheetml/2006/main" count="206" uniqueCount="23">
  <si>
    <t>Kante links</t>
  </si>
  <si>
    <t>Position 1</t>
  </si>
  <si>
    <t>Position 2</t>
  </si>
  <si>
    <t>Position 3</t>
  </si>
  <si>
    <t>Position 4</t>
  </si>
  <si>
    <t>Position 5</t>
  </si>
  <si>
    <t>-</t>
  </si>
  <si>
    <t>Erkannte Werte</t>
  </si>
  <si>
    <t>Bild 1</t>
  </si>
  <si>
    <t>Bild 2</t>
  </si>
  <si>
    <t>Mittelwert</t>
  </si>
  <si>
    <t xml:space="preserve">Wet in mm bei </t>
  </si>
  <si>
    <t>Gemessene Werte als Referenz</t>
  </si>
  <si>
    <t>Messreihe 1</t>
  </si>
  <si>
    <t>Messreihe 2</t>
  </si>
  <si>
    <t>Messreihe 3</t>
  </si>
  <si>
    <t>Mittlere erkannten Werte</t>
  </si>
  <si>
    <t>Minimal erkannte Werte</t>
  </si>
  <si>
    <t>Abweichung zu den Referenzwerten</t>
  </si>
  <si>
    <t>Maximale Abweichung:</t>
  </si>
  <si>
    <t>Mittlere Abweichung:</t>
  </si>
  <si>
    <t>Minimale Abweichung:</t>
  </si>
  <si>
    <t>Maximal erkannte 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</si>
</sst>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\ &quot;mm&quot;"/>
    <numFmt numFmtId="167" formatCode="0.00&quot;mm&quot;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6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138112</xdr:colOff>
      <xdr:row>16</xdr:row>
      <xdr:rowOff>47625</xdr:rowOff>
    </xdr:from>
    <xdr:ext cx="589007" cy="3184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575E2DD-A806-4488-B33B-3B2F47EDD36A}"/>
                </a:ext>
              </a:extLst>
            </xdr:cNvPr>
            <xdr:cNvSpPr txBox="1"/>
          </xdr:nvSpPr>
          <xdr:spPr>
            <a:xfrm>
              <a:off x="900112" y="3152775"/>
              <a:ext cx="589007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0,5 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𝑝𝑖𝑥𝑒𝑙</m:t>
                        </m: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575E2DD-A806-4488-B33B-3B2F47EDD36A}"/>
                </a:ext>
              </a:extLst>
            </xdr:cNvPr>
            <xdr:cNvSpPr txBox="1"/>
          </xdr:nvSpPr>
          <xdr:spPr>
            <a:xfrm>
              <a:off x="900112" y="3152775"/>
              <a:ext cx="589007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0,5  𝑚𝑚/𝑝𝑖𝑥𝑒𝑙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166687</xdr:colOff>
      <xdr:row>30</xdr:row>
      <xdr:rowOff>47625</xdr:rowOff>
    </xdr:from>
    <xdr:ext cx="589007" cy="3184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4F8B46D-7B2A-47DB-A365-DC3BD5B7F394}"/>
                </a:ext>
              </a:extLst>
            </xdr:cNvPr>
            <xdr:cNvSpPr txBox="1"/>
          </xdr:nvSpPr>
          <xdr:spPr>
            <a:xfrm>
              <a:off x="928687" y="6029325"/>
              <a:ext cx="589007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0,5 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𝑝𝑖𝑥𝑒𝑙</m:t>
                        </m: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4F8B46D-7B2A-47DB-A365-DC3BD5B7F394}"/>
                </a:ext>
              </a:extLst>
            </xdr:cNvPr>
            <xdr:cNvSpPr txBox="1"/>
          </xdr:nvSpPr>
          <xdr:spPr>
            <a:xfrm>
              <a:off x="928687" y="6029325"/>
              <a:ext cx="589007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0,5  𝑚𝑚/𝑝𝑖𝑥𝑒𝑙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157162</xdr:colOff>
      <xdr:row>44</xdr:row>
      <xdr:rowOff>47625</xdr:rowOff>
    </xdr:from>
    <xdr:ext cx="589007" cy="3184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F9CD6A-FFFE-4CEC-A9BA-8C0ED145C83D}"/>
                </a:ext>
              </a:extLst>
            </xdr:cNvPr>
            <xdr:cNvSpPr txBox="1"/>
          </xdr:nvSpPr>
          <xdr:spPr>
            <a:xfrm>
              <a:off x="919162" y="8867775"/>
              <a:ext cx="589007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0,5 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𝑚𝑚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𝑝𝑖𝑥𝑒𝑙</m:t>
                        </m: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F9CD6A-FFFE-4CEC-A9BA-8C0ED145C83D}"/>
                </a:ext>
              </a:extLst>
            </xdr:cNvPr>
            <xdr:cNvSpPr txBox="1"/>
          </xdr:nvSpPr>
          <xdr:spPr>
            <a:xfrm>
              <a:off x="919162" y="8867775"/>
              <a:ext cx="589007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0,5  𝑚𝑚/𝑝𝑖𝑥𝑒𝑙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CDF2-BEA1-4437-8885-FC3D5E64906D}">
  <dimension ref="A1:G91"/>
  <sheetViews>
    <sheetView tabSelected="1" view="pageLayout" topLeftCell="A52" zoomScaleNormal="100" workbookViewId="0">
      <selection activeCell="A71" sqref="A71"/>
    </sheetView>
  </sheetViews>
  <sheetFormatPr baseColWidth="10" defaultRowHeight="15" x14ac:dyDescent="0.25"/>
  <sheetData>
    <row r="1" spans="1:7" ht="15.75" x14ac:dyDescent="0.25">
      <c r="A1" s="1" t="s">
        <v>12</v>
      </c>
      <c r="B1" s="1"/>
      <c r="C1" s="1"/>
      <c r="D1" s="1"/>
      <c r="E1" s="1"/>
      <c r="F1" s="1"/>
      <c r="G1" s="1"/>
    </row>
    <row r="3" spans="1:7" ht="15.75" thickBot="1" x14ac:dyDescent="0.3">
      <c r="A3" s="7"/>
      <c r="B3" s="5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ht="15.75" thickTop="1" x14ac:dyDescent="0.25">
      <c r="A4" s="8" t="s">
        <v>0</v>
      </c>
      <c r="B4" s="24">
        <v>0</v>
      </c>
      <c r="C4" s="25">
        <v>129</v>
      </c>
      <c r="D4" s="25">
        <v>284</v>
      </c>
      <c r="E4" s="25">
        <v>437.5</v>
      </c>
      <c r="F4" s="25">
        <v>586</v>
      </c>
      <c r="G4" s="25">
        <v>734</v>
      </c>
    </row>
    <row r="5" spans="1:7" x14ac:dyDescent="0.25">
      <c r="A5" s="9" t="s">
        <v>1</v>
      </c>
      <c r="B5" s="6" t="s">
        <v>6</v>
      </c>
      <c r="C5" s="26">
        <v>0</v>
      </c>
      <c r="D5" s="26">
        <f>D4-C4</f>
        <v>155</v>
      </c>
      <c r="E5" s="26">
        <f>E4-C4</f>
        <v>308.5</v>
      </c>
      <c r="F5" s="26">
        <f>F4-C4</f>
        <v>457</v>
      </c>
      <c r="G5" s="26">
        <f>G4-C4</f>
        <v>605</v>
      </c>
    </row>
    <row r="6" spans="1:7" x14ac:dyDescent="0.25">
      <c r="A6" s="9" t="s">
        <v>2</v>
      </c>
      <c r="B6" s="6" t="s">
        <v>6</v>
      </c>
      <c r="C6" s="3" t="s">
        <v>6</v>
      </c>
      <c r="D6" s="26">
        <v>0</v>
      </c>
      <c r="E6" s="26">
        <f>E4-D4</f>
        <v>153.5</v>
      </c>
      <c r="F6" s="26">
        <f>F4-D4</f>
        <v>302</v>
      </c>
      <c r="G6" s="26">
        <f>G4-D4</f>
        <v>450</v>
      </c>
    </row>
    <row r="7" spans="1:7" x14ac:dyDescent="0.25">
      <c r="A7" s="9" t="s">
        <v>3</v>
      </c>
      <c r="B7" s="6" t="s">
        <v>6</v>
      </c>
      <c r="C7" s="3" t="s">
        <v>6</v>
      </c>
      <c r="D7" s="3" t="s">
        <v>6</v>
      </c>
      <c r="E7" s="26">
        <v>0</v>
      </c>
      <c r="F7" s="26">
        <f>F4-E4</f>
        <v>148.5</v>
      </c>
      <c r="G7" s="26">
        <f>G4-E4</f>
        <v>296.5</v>
      </c>
    </row>
    <row r="8" spans="1:7" x14ac:dyDescent="0.25">
      <c r="A8" s="9" t="s">
        <v>4</v>
      </c>
      <c r="B8" s="6" t="s">
        <v>6</v>
      </c>
      <c r="C8" s="3" t="s">
        <v>6</v>
      </c>
      <c r="D8" s="3" t="s">
        <v>6</v>
      </c>
      <c r="E8" s="3" t="s">
        <v>6</v>
      </c>
      <c r="F8" s="26">
        <v>0</v>
      </c>
      <c r="G8" s="26">
        <f>G4-F4</f>
        <v>148</v>
      </c>
    </row>
    <row r="9" spans="1:7" x14ac:dyDescent="0.25">
      <c r="A9" s="9" t="s">
        <v>5</v>
      </c>
      <c r="B9" s="6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26">
        <v>0</v>
      </c>
    </row>
    <row r="11" spans="1:7" ht="15.75" x14ac:dyDescent="0.25">
      <c r="A11" s="1" t="s">
        <v>7</v>
      </c>
      <c r="B11" s="1"/>
      <c r="C11" s="1"/>
      <c r="D11" s="1"/>
      <c r="E11" s="1"/>
      <c r="F11" s="1"/>
      <c r="G11" s="1"/>
    </row>
    <row r="12" spans="1:7" x14ac:dyDescent="0.25">
      <c r="A12" s="10" t="s">
        <v>13</v>
      </c>
    </row>
    <row r="13" spans="1:7" ht="15.75" thickBot="1" x14ac:dyDescent="0.3">
      <c r="A13" s="22"/>
      <c r="B13" s="23"/>
      <c r="C13" s="5" t="s">
        <v>1</v>
      </c>
      <c r="D13" s="4" t="s">
        <v>2</v>
      </c>
      <c r="E13" s="4" t="s">
        <v>3</v>
      </c>
      <c r="F13" s="4" t="s">
        <v>4</v>
      </c>
      <c r="G13" s="4" t="s">
        <v>5</v>
      </c>
    </row>
    <row r="14" spans="1:7" ht="15.75" thickTop="1" x14ac:dyDescent="0.25">
      <c r="A14" s="21" t="s">
        <v>8</v>
      </c>
      <c r="B14" s="14"/>
      <c r="C14" s="16">
        <v>77</v>
      </c>
      <c r="D14" s="11">
        <v>392</v>
      </c>
      <c r="E14" s="11">
        <v>705</v>
      </c>
      <c r="F14" s="11">
        <v>1006</v>
      </c>
      <c r="G14" s="11">
        <v>1303</v>
      </c>
    </row>
    <row r="15" spans="1:7" x14ac:dyDescent="0.25">
      <c r="A15" s="19" t="s">
        <v>9</v>
      </c>
      <c r="B15" s="15"/>
      <c r="C15" s="17">
        <v>78</v>
      </c>
      <c r="D15" s="2">
        <v>392</v>
      </c>
      <c r="E15" s="2">
        <v>705</v>
      </c>
      <c r="F15" s="2">
        <v>1005</v>
      </c>
      <c r="G15" s="2">
        <v>1303</v>
      </c>
    </row>
    <row r="16" spans="1:7" x14ac:dyDescent="0.25">
      <c r="A16" s="19" t="s">
        <v>10</v>
      </c>
      <c r="B16" s="15"/>
      <c r="C16" s="18">
        <f>AVERAGE(C14:C15)</f>
        <v>77.5</v>
      </c>
      <c r="D16" s="12">
        <f t="shared" ref="D16:G16" si="0">AVERAGE(D14:D15)</f>
        <v>392</v>
      </c>
      <c r="E16" s="12">
        <f t="shared" si="0"/>
        <v>705</v>
      </c>
      <c r="F16" s="12">
        <f t="shared" si="0"/>
        <v>1005.5</v>
      </c>
      <c r="G16" s="12">
        <f t="shared" si="0"/>
        <v>1303</v>
      </c>
    </row>
    <row r="17" spans="1:7" ht="28.5" customHeight="1" x14ac:dyDescent="0.25">
      <c r="A17" s="13" t="s">
        <v>11</v>
      </c>
      <c r="B17" s="20"/>
      <c r="C17" s="27">
        <f>C16/2</f>
        <v>38.75</v>
      </c>
      <c r="D17" s="28">
        <f t="shared" ref="D17:G17" si="1">D16/2</f>
        <v>196</v>
      </c>
      <c r="E17" s="28">
        <f t="shared" si="1"/>
        <v>352.5</v>
      </c>
      <c r="F17" s="28">
        <f t="shared" si="1"/>
        <v>502.75</v>
      </c>
      <c r="G17" s="28">
        <f t="shared" si="1"/>
        <v>651.5</v>
      </c>
    </row>
    <row r="19" spans="1:7" ht="15.75" thickBot="1" x14ac:dyDescent="0.3">
      <c r="B19" s="7"/>
      <c r="C19" s="5" t="s">
        <v>1</v>
      </c>
      <c r="D19" s="4" t="s">
        <v>2</v>
      </c>
      <c r="E19" s="4" t="s">
        <v>3</v>
      </c>
      <c r="F19" s="4" t="s">
        <v>4</v>
      </c>
      <c r="G19" s="4" t="s">
        <v>5</v>
      </c>
    </row>
    <row r="20" spans="1:7" ht="15.75" thickTop="1" x14ac:dyDescent="0.25">
      <c r="B20" s="8" t="s">
        <v>1</v>
      </c>
      <c r="C20" s="24">
        <v>0</v>
      </c>
      <c r="D20" s="25">
        <f>D17-C17</f>
        <v>157.25</v>
      </c>
      <c r="E20" s="25">
        <f>E17-C17</f>
        <v>313.75</v>
      </c>
      <c r="F20" s="25">
        <f>F17-C17</f>
        <v>464</v>
      </c>
      <c r="G20" s="25">
        <f>G17-C17</f>
        <v>612.75</v>
      </c>
    </row>
    <row r="21" spans="1:7" x14ac:dyDescent="0.25">
      <c r="B21" s="9" t="s">
        <v>2</v>
      </c>
      <c r="C21" s="6" t="s">
        <v>6</v>
      </c>
      <c r="D21" s="26">
        <v>0</v>
      </c>
      <c r="E21" s="26">
        <f>E17-D17</f>
        <v>156.5</v>
      </c>
      <c r="F21" s="26">
        <f>F17-D17</f>
        <v>306.75</v>
      </c>
      <c r="G21" s="26">
        <f>G17-D17</f>
        <v>455.5</v>
      </c>
    </row>
    <row r="22" spans="1:7" x14ac:dyDescent="0.25">
      <c r="B22" s="9" t="s">
        <v>3</v>
      </c>
      <c r="C22" s="6" t="s">
        <v>6</v>
      </c>
      <c r="D22" s="3" t="s">
        <v>6</v>
      </c>
      <c r="E22" s="26">
        <v>0</v>
      </c>
      <c r="F22" s="26">
        <f>F17-E17</f>
        <v>150.25</v>
      </c>
      <c r="G22" s="26">
        <f>G17-E17</f>
        <v>299</v>
      </c>
    </row>
    <row r="23" spans="1:7" x14ac:dyDescent="0.25">
      <c r="B23" s="9" t="s">
        <v>4</v>
      </c>
      <c r="C23" s="6" t="s">
        <v>6</v>
      </c>
      <c r="D23" s="3" t="s">
        <v>6</v>
      </c>
      <c r="E23" s="3" t="s">
        <v>6</v>
      </c>
      <c r="F23" s="26">
        <v>0</v>
      </c>
      <c r="G23" s="26">
        <f>G17-F17</f>
        <v>148.75</v>
      </c>
    </row>
    <row r="24" spans="1:7" x14ac:dyDescent="0.25">
      <c r="B24" s="9" t="s">
        <v>5</v>
      </c>
      <c r="C24" s="6" t="s">
        <v>6</v>
      </c>
      <c r="D24" s="3" t="s">
        <v>6</v>
      </c>
      <c r="E24" s="3" t="s">
        <v>6</v>
      </c>
      <c r="F24" s="3" t="s">
        <v>6</v>
      </c>
      <c r="G24" s="26">
        <v>0</v>
      </c>
    </row>
    <row r="26" spans="1:7" x14ac:dyDescent="0.25">
      <c r="A26" t="s">
        <v>14</v>
      </c>
    </row>
    <row r="27" spans="1:7" ht="15.75" thickBot="1" x14ac:dyDescent="0.3">
      <c r="A27" s="22"/>
      <c r="B27" s="23"/>
      <c r="C27" s="5" t="s">
        <v>1</v>
      </c>
      <c r="D27" s="4" t="s">
        <v>2</v>
      </c>
      <c r="E27" s="4" t="s">
        <v>3</v>
      </c>
      <c r="F27" s="4" t="s">
        <v>4</v>
      </c>
      <c r="G27" s="4" t="s">
        <v>5</v>
      </c>
    </row>
    <row r="28" spans="1:7" ht="15.75" thickTop="1" x14ac:dyDescent="0.25">
      <c r="A28" s="21" t="s">
        <v>8</v>
      </c>
      <c r="B28" s="14"/>
      <c r="C28" s="16">
        <v>78</v>
      </c>
      <c r="D28" s="11">
        <v>392</v>
      </c>
      <c r="E28" s="11">
        <v>705</v>
      </c>
      <c r="F28" s="11">
        <v>1004</v>
      </c>
      <c r="G28" s="11">
        <v>1302</v>
      </c>
    </row>
    <row r="29" spans="1:7" x14ac:dyDescent="0.25">
      <c r="A29" s="19" t="s">
        <v>9</v>
      </c>
      <c r="B29" s="15"/>
      <c r="C29" s="17">
        <v>79</v>
      </c>
      <c r="D29" s="2">
        <v>392</v>
      </c>
      <c r="E29" s="2">
        <v>705</v>
      </c>
      <c r="F29" s="2">
        <v>1004</v>
      </c>
      <c r="G29" s="2">
        <v>1304</v>
      </c>
    </row>
    <row r="30" spans="1:7" x14ac:dyDescent="0.25">
      <c r="A30" s="19" t="s">
        <v>10</v>
      </c>
      <c r="B30" s="15"/>
      <c r="C30" s="18">
        <f>AVERAGE(C28:C29)</f>
        <v>78.5</v>
      </c>
      <c r="D30" s="12">
        <f t="shared" ref="D30" si="2">AVERAGE(D28:D29)</f>
        <v>392</v>
      </c>
      <c r="E30" s="12">
        <f t="shared" ref="E30" si="3">AVERAGE(E28:E29)</f>
        <v>705</v>
      </c>
      <c r="F30" s="12">
        <f t="shared" ref="F30" si="4">AVERAGE(F28:F29)</f>
        <v>1004</v>
      </c>
      <c r="G30" s="12">
        <f t="shared" ref="G30" si="5">AVERAGE(G28:G29)</f>
        <v>1303</v>
      </c>
    </row>
    <row r="31" spans="1:7" ht="28.5" customHeight="1" x14ac:dyDescent="0.25">
      <c r="A31" s="13" t="s">
        <v>11</v>
      </c>
      <c r="B31" s="20"/>
      <c r="C31" s="27">
        <f>C30/2</f>
        <v>39.25</v>
      </c>
      <c r="D31" s="28">
        <f t="shared" ref="D31:G31" si="6">D30/2</f>
        <v>196</v>
      </c>
      <c r="E31" s="28">
        <f t="shared" si="6"/>
        <v>352.5</v>
      </c>
      <c r="F31" s="28">
        <f t="shared" si="6"/>
        <v>502</v>
      </c>
      <c r="G31" s="28">
        <f t="shared" si="6"/>
        <v>651.5</v>
      </c>
    </row>
    <row r="33" spans="1:7" ht="15.75" thickBot="1" x14ac:dyDescent="0.3">
      <c r="B33" s="7"/>
      <c r="C33" s="5" t="s">
        <v>1</v>
      </c>
      <c r="D33" s="4" t="s">
        <v>2</v>
      </c>
      <c r="E33" s="4" t="s">
        <v>3</v>
      </c>
      <c r="F33" s="4" t="s">
        <v>4</v>
      </c>
      <c r="G33" s="4" t="s">
        <v>5</v>
      </c>
    </row>
    <row r="34" spans="1:7" ht="15.75" thickTop="1" x14ac:dyDescent="0.25">
      <c r="B34" s="8" t="s">
        <v>1</v>
      </c>
      <c r="C34" s="24">
        <v>0</v>
      </c>
      <c r="D34" s="25">
        <f>D31-C31</f>
        <v>156.75</v>
      </c>
      <c r="E34" s="25">
        <f>E31-C31</f>
        <v>313.25</v>
      </c>
      <c r="F34" s="25">
        <f>F31-C31</f>
        <v>462.75</v>
      </c>
      <c r="G34" s="25">
        <f>G31-C31</f>
        <v>612.25</v>
      </c>
    </row>
    <row r="35" spans="1:7" x14ac:dyDescent="0.25">
      <c r="B35" s="9" t="s">
        <v>2</v>
      </c>
      <c r="C35" s="6" t="s">
        <v>6</v>
      </c>
      <c r="D35" s="26">
        <v>0</v>
      </c>
      <c r="E35" s="26">
        <f>E31-D31</f>
        <v>156.5</v>
      </c>
      <c r="F35" s="26">
        <f>F31-D31</f>
        <v>306</v>
      </c>
      <c r="G35" s="26">
        <f>G31-D31</f>
        <v>455.5</v>
      </c>
    </row>
    <row r="36" spans="1:7" x14ac:dyDescent="0.25">
      <c r="B36" s="9" t="s">
        <v>3</v>
      </c>
      <c r="C36" s="6" t="s">
        <v>6</v>
      </c>
      <c r="D36" s="3" t="s">
        <v>6</v>
      </c>
      <c r="E36" s="26">
        <v>0</v>
      </c>
      <c r="F36" s="26">
        <f>F31-E31</f>
        <v>149.5</v>
      </c>
      <c r="G36" s="26">
        <f>G31-E31</f>
        <v>299</v>
      </c>
    </row>
    <row r="37" spans="1:7" x14ac:dyDescent="0.25">
      <c r="B37" s="9" t="s">
        <v>4</v>
      </c>
      <c r="C37" s="6" t="s">
        <v>6</v>
      </c>
      <c r="D37" s="3" t="s">
        <v>6</v>
      </c>
      <c r="E37" s="3" t="s">
        <v>6</v>
      </c>
      <c r="F37" s="26">
        <v>0</v>
      </c>
      <c r="G37" s="26">
        <f>G31-F31</f>
        <v>149.5</v>
      </c>
    </row>
    <row r="38" spans="1:7" x14ac:dyDescent="0.25">
      <c r="B38" s="9" t="s">
        <v>5</v>
      </c>
      <c r="C38" s="6" t="s">
        <v>6</v>
      </c>
      <c r="D38" s="3" t="s">
        <v>6</v>
      </c>
      <c r="E38" s="3" t="s">
        <v>6</v>
      </c>
      <c r="F38" s="3" t="s">
        <v>6</v>
      </c>
      <c r="G38" s="26">
        <v>0</v>
      </c>
    </row>
    <row r="40" spans="1:7" x14ac:dyDescent="0.25">
      <c r="A40" t="s">
        <v>15</v>
      </c>
    </row>
    <row r="41" spans="1:7" ht="15.75" thickBot="1" x14ac:dyDescent="0.3">
      <c r="A41" s="22"/>
      <c r="B41" s="23"/>
      <c r="C41" s="5" t="s">
        <v>1</v>
      </c>
      <c r="D41" s="4" t="s">
        <v>2</v>
      </c>
      <c r="E41" s="4" t="s">
        <v>3</v>
      </c>
      <c r="F41" s="4" t="s">
        <v>4</v>
      </c>
      <c r="G41" s="4" t="s">
        <v>5</v>
      </c>
    </row>
    <row r="42" spans="1:7" ht="15.75" thickTop="1" x14ac:dyDescent="0.25">
      <c r="A42" s="21" t="s">
        <v>8</v>
      </c>
      <c r="B42" s="14"/>
      <c r="C42" s="16">
        <v>78</v>
      </c>
      <c r="D42" s="11">
        <v>392</v>
      </c>
      <c r="E42" s="11">
        <v>705</v>
      </c>
      <c r="F42" s="11">
        <v>1004</v>
      </c>
      <c r="G42" s="11">
        <v>1304</v>
      </c>
    </row>
    <row r="43" spans="1:7" x14ac:dyDescent="0.25">
      <c r="A43" s="19" t="s">
        <v>9</v>
      </c>
      <c r="B43" s="15"/>
      <c r="C43" s="17">
        <v>78</v>
      </c>
      <c r="D43" s="2">
        <v>391</v>
      </c>
      <c r="E43" s="2">
        <v>704</v>
      </c>
      <c r="F43" s="2">
        <v>1004</v>
      </c>
      <c r="G43" s="2">
        <v>1304</v>
      </c>
    </row>
    <row r="44" spans="1:7" x14ac:dyDescent="0.25">
      <c r="A44" s="19" t="s">
        <v>10</v>
      </c>
      <c r="B44" s="15"/>
      <c r="C44" s="18">
        <f>AVERAGE(C42:C43)</f>
        <v>78</v>
      </c>
      <c r="D44" s="12">
        <f t="shared" ref="D44" si="7">AVERAGE(D42:D43)</f>
        <v>391.5</v>
      </c>
      <c r="E44" s="12">
        <f t="shared" ref="E44" si="8">AVERAGE(E42:E43)</f>
        <v>704.5</v>
      </c>
      <c r="F44" s="12">
        <f t="shared" ref="F44" si="9">AVERAGE(F42:F43)</f>
        <v>1004</v>
      </c>
      <c r="G44" s="12">
        <f t="shared" ref="G44" si="10">AVERAGE(G42:G43)</f>
        <v>1304</v>
      </c>
    </row>
    <row r="45" spans="1:7" ht="28.5" customHeight="1" x14ac:dyDescent="0.25">
      <c r="A45" s="13" t="s">
        <v>11</v>
      </c>
      <c r="B45" s="20"/>
      <c r="C45" s="27">
        <f>C44/2</f>
        <v>39</v>
      </c>
      <c r="D45" s="28">
        <f t="shared" ref="D45:G45" si="11">D44/2</f>
        <v>195.75</v>
      </c>
      <c r="E45" s="28">
        <f t="shared" si="11"/>
        <v>352.25</v>
      </c>
      <c r="F45" s="28">
        <f t="shared" si="11"/>
        <v>502</v>
      </c>
      <c r="G45" s="28">
        <f t="shared" si="11"/>
        <v>652</v>
      </c>
    </row>
    <row r="48" spans="1:7" ht="15.75" thickBot="1" x14ac:dyDescent="0.3">
      <c r="B48" s="7"/>
      <c r="C48" s="5" t="s">
        <v>1</v>
      </c>
      <c r="D48" s="4" t="s">
        <v>2</v>
      </c>
      <c r="E48" s="4" t="s">
        <v>3</v>
      </c>
      <c r="F48" s="4" t="s">
        <v>4</v>
      </c>
      <c r="G48" s="4" t="s">
        <v>5</v>
      </c>
    </row>
    <row r="49" spans="1:7" ht="15.75" thickTop="1" x14ac:dyDescent="0.25">
      <c r="B49" s="8" t="s">
        <v>1</v>
      </c>
      <c r="C49" s="24">
        <v>0</v>
      </c>
      <c r="D49" s="25">
        <f>D45-C45</f>
        <v>156.75</v>
      </c>
      <c r="E49" s="25">
        <f>E45-C45</f>
        <v>313.25</v>
      </c>
      <c r="F49" s="25">
        <f>F45-C45</f>
        <v>463</v>
      </c>
      <c r="G49" s="25">
        <f>G45-C45</f>
        <v>613</v>
      </c>
    </row>
    <row r="50" spans="1:7" x14ac:dyDescent="0.25">
      <c r="B50" s="9" t="s">
        <v>2</v>
      </c>
      <c r="C50" s="6" t="s">
        <v>6</v>
      </c>
      <c r="D50" s="26">
        <v>0</v>
      </c>
      <c r="E50" s="26">
        <f>E45-D45</f>
        <v>156.5</v>
      </c>
      <c r="F50" s="26">
        <f>F45-D45</f>
        <v>306.25</v>
      </c>
      <c r="G50" s="26">
        <f>G45-D45</f>
        <v>456.25</v>
      </c>
    </row>
    <row r="51" spans="1:7" x14ac:dyDescent="0.25">
      <c r="B51" s="9" t="s">
        <v>3</v>
      </c>
      <c r="C51" s="6" t="s">
        <v>6</v>
      </c>
      <c r="D51" s="3" t="s">
        <v>6</v>
      </c>
      <c r="E51" s="26">
        <v>0</v>
      </c>
      <c r="F51" s="26">
        <f>F45-E45</f>
        <v>149.75</v>
      </c>
      <c r="G51" s="26">
        <f>G45-E45</f>
        <v>299.75</v>
      </c>
    </row>
    <row r="52" spans="1:7" x14ac:dyDescent="0.25">
      <c r="B52" s="9" t="s">
        <v>4</v>
      </c>
      <c r="C52" s="6" t="s">
        <v>6</v>
      </c>
      <c r="D52" s="3" t="s">
        <v>6</v>
      </c>
      <c r="E52" s="3" t="s">
        <v>6</v>
      </c>
      <c r="F52" s="26">
        <v>0</v>
      </c>
      <c r="G52" s="26">
        <f>G45-F45</f>
        <v>150</v>
      </c>
    </row>
    <row r="53" spans="1:7" x14ac:dyDescent="0.25">
      <c r="B53" s="9" t="s">
        <v>5</v>
      </c>
      <c r="C53" s="6" t="s">
        <v>6</v>
      </c>
      <c r="D53" s="3" t="s">
        <v>6</v>
      </c>
      <c r="E53" s="3" t="s">
        <v>6</v>
      </c>
      <c r="F53" s="3" t="s">
        <v>6</v>
      </c>
      <c r="G53" s="26">
        <v>0</v>
      </c>
    </row>
    <row r="55" spans="1:7" x14ac:dyDescent="0.25">
      <c r="A55" t="s">
        <v>16</v>
      </c>
    </row>
    <row r="56" spans="1:7" ht="15.75" thickBot="1" x14ac:dyDescent="0.3">
      <c r="B56" s="7"/>
      <c r="C56" s="5" t="s">
        <v>1</v>
      </c>
      <c r="D56" s="4" t="s">
        <v>2</v>
      </c>
      <c r="E56" s="4" t="s">
        <v>3</v>
      </c>
      <c r="F56" s="4" t="s">
        <v>4</v>
      </c>
      <c r="G56" s="4" t="s">
        <v>5</v>
      </c>
    </row>
    <row r="57" spans="1:7" ht="15.75" thickTop="1" x14ac:dyDescent="0.25">
      <c r="B57" s="8" t="s">
        <v>1</v>
      </c>
      <c r="C57" s="24">
        <f>AVERAGE(C49,C34,C20)</f>
        <v>0</v>
      </c>
      <c r="D57" s="25">
        <f>AVERAGE(D49,D34,D20)</f>
        <v>156.91666666666666</v>
      </c>
      <c r="E57" s="25">
        <f>AVERAGE(E49,E34,E20)</f>
        <v>313.41666666666669</v>
      </c>
      <c r="F57" s="25">
        <f>AVERAGE(F49,F34,F20)</f>
        <v>463.25</v>
      </c>
      <c r="G57" s="25">
        <f>AVERAGE(G49,G34,G20)</f>
        <v>612.66666666666663</v>
      </c>
    </row>
    <row r="58" spans="1:7" x14ac:dyDescent="0.25">
      <c r="B58" s="9" t="s">
        <v>2</v>
      </c>
      <c r="C58" s="6" t="s">
        <v>6</v>
      </c>
      <c r="D58" s="26">
        <f>AVERAGE(D50,D35,D21)</f>
        <v>0</v>
      </c>
      <c r="E58" s="26">
        <f>AVERAGE(E50,E35,E21)</f>
        <v>156.5</v>
      </c>
      <c r="F58" s="26">
        <f>AVERAGE(F50,F35,F21)</f>
        <v>306.33333333333331</v>
      </c>
      <c r="G58" s="26">
        <f>AVERAGE(G50,G35,G21)</f>
        <v>455.75</v>
      </c>
    </row>
    <row r="59" spans="1:7" x14ac:dyDescent="0.25">
      <c r="B59" s="9" t="s">
        <v>3</v>
      </c>
      <c r="C59" s="6" t="s">
        <v>6</v>
      </c>
      <c r="D59" s="3" t="s">
        <v>6</v>
      </c>
      <c r="E59" s="26">
        <f>AVERAGE(E51,E36,E22)</f>
        <v>0</v>
      </c>
      <c r="F59" s="26">
        <f>AVERAGE(F51,F36,F22)</f>
        <v>149.83333333333334</v>
      </c>
      <c r="G59" s="26">
        <f>AVERAGE(G51,G36,G22)</f>
        <v>299.25</v>
      </c>
    </row>
    <row r="60" spans="1:7" x14ac:dyDescent="0.25">
      <c r="B60" s="9" t="s">
        <v>4</v>
      </c>
      <c r="C60" s="6" t="s">
        <v>6</v>
      </c>
      <c r="D60" s="3" t="s">
        <v>6</v>
      </c>
      <c r="E60" s="3" t="s">
        <v>6</v>
      </c>
      <c r="F60" s="26">
        <f>AVERAGE(F52,F37,F23)</f>
        <v>0</v>
      </c>
      <c r="G60" s="26">
        <f>AVERAGE(G52,G37,G23)</f>
        <v>149.41666666666666</v>
      </c>
    </row>
    <row r="61" spans="1:7" x14ac:dyDescent="0.25">
      <c r="B61" s="9" t="s">
        <v>5</v>
      </c>
      <c r="C61" s="6" t="s">
        <v>6</v>
      </c>
      <c r="D61" s="3" t="s">
        <v>6</v>
      </c>
      <c r="E61" s="3" t="s">
        <v>6</v>
      </c>
      <c r="F61" s="3" t="s">
        <v>6</v>
      </c>
      <c r="G61" s="26">
        <f>AVERAGE(G53,G38,G24)</f>
        <v>0</v>
      </c>
    </row>
    <row r="63" spans="1:7" x14ac:dyDescent="0.25">
      <c r="A63" t="s">
        <v>17</v>
      </c>
    </row>
    <row r="64" spans="1:7" ht="15.75" thickBot="1" x14ac:dyDescent="0.3">
      <c r="B64" s="7"/>
      <c r="C64" s="5" t="s">
        <v>1</v>
      </c>
      <c r="D64" s="4" t="s">
        <v>2</v>
      </c>
      <c r="E64" s="4" t="s">
        <v>3</v>
      </c>
      <c r="F64" s="4" t="s">
        <v>4</v>
      </c>
      <c r="G64" s="4" t="s">
        <v>5</v>
      </c>
    </row>
    <row r="65" spans="1:7" ht="15.75" thickTop="1" x14ac:dyDescent="0.25">
      <c r="B65" s="8" t="s">
        <v>1</v>
      </c>
      <c r="C65" s="24">
        <f>MIN(C49,C34,C20)</f>
        <v>0</v>
      </c>
      <c r="D65" s="25">
        <f t="shared" ref="D65:G66" si="12">MIN(D49,D34,D20)</f>
        <v>156.75</v>
      </c>
      <c r="E65" s="25">
        <f t="shared" si="12"/>
        <v>313.25</v>
      </c>
      <c r="F65" s="25">
        <f t="shared" si="12"/>
        <v>462.75</v>
      </c>
      <c r="G65" s="25">
        <f t="shared" si="12"/>
        <v>612.25</v>
      </c>
    </row>
    <row r="66" spans="1:7" x14ac:dyDescent="0.25">
      <c r="B66" s="9" t="s">
        <v>2</v>
      </c>
      <c r="C66" s="6" t="s">
        <v>6</v>
      </c>
      <c r="D66" s="26">
        <f t="shared" si="12"/>
        <v>0</v>
      </c>
      <c r="E66" s="26">
        <f t="shared" ref="E66:G66" si="13">MIN(E50,E35,E21)</f>
        <v>156.5</v>
      </c>
      <c r="F66" s="26">
        <f t="shared" si="13"/>
        <v>306</v>
      </c>
      <c r="G66" s="26">
        <f t="shared" si="13"/>
        <v>455.5</v>
      </c>
    </row>
    <row r="67" spans="1:7" x14ac:dyDescent="0.25">
      <c r="B67" s="9" t="s">
        <v>3</v>
      </c>
      <c r="C67" s="6" t="s">
        <v>6</v>
      </c>
      <c r="D67" s="3" t="s">
        <v>6</v>
      </c>
      <c r="E67" s="26">
        <f t="shared" ref="E67:G67" si="14">MIN(E51,E36,E22)</f>
        <v>0</v>
      </c>
      <c r="F67" s="26">
        <f t="shared" si="14"/>
        <v>149.5</v>
      </c>
      <c r="G67" s="26">
        <f t="shared" si="14"/>
        <v>299</v>
      </c>
    </row>
    <row r="68" spans="1:7" x14ac:dyDescent="0.25">
      <c r="B68" s="9" t="s">
        <v>4</v>
      </c>
      <c r="C68" s="6" t="s">
        <v>6</v>
      </c>
      <c r="D68" s="3" t="s">
        <v>6</v>
      </c>
      <c r="E68" s="3" t="s">
        <v>6</v>
      </c>
      <c r="F68" s="26">
        <f t="shared" ref="F68:G68" si="15">MIN(F52,F37,F23)</f>
        <v>0</v>
      </c>
      <c r="G68" s="26">
        <f t="shared" si="15"/>
        <v>148.75</v>
      </c>
    </row>
    <row r="69" spans="1:7" x14ac:dyDescent="0.25">
      <c r="B69" s="9" t="s">
        <v>5</v>
      </c>
      <c r="C69" s="6" t="s">
        <v>6</v>
      </c>
      <c r="D69" s="3" t="s">
        <v>6</v>
      </c>
      <c r="E69" s="3" t="s">
        <v>6</v>
      </c>
      <c r="F69" s="3" t="s">
        <v>6</v>
      </c>
      <c r="G69" s="26">
        <f t="shared" ref="G69" si="16">MIN(G53,G38,G24)</f>
        <v>0</v>
      </c>
    </row>
    <row r="71" spans="1:7" x14ac:dyDescent="0.25">
      <c r="A71" t="s">
        <v>22</v>
      </c>
    </row>
    <row r="72" spans="1:7" ht="15.75" thickBot="1" x14ac:dyDescent="0.3">
      <c r="B72" s="7"/>
      <c r="C72" s="5" t="s">
        <v>1</v>
      </c>
      <c r="D72" s="4" t="s">
        <v>2</v>
      </c>
      <c r="E72" s="4" t="s">
        <v>3</v>
      </c>
      <c r="F72" s="4" t="s">
        <v>4</v>
      </c>
      <c r="G72" s="4" t="s">
        <v>5</v>
      </c>
    </row>
    <row r="73" spans="1:7" ht="15.75" thickTop="1" x14ac:dyDescent="0.25">
      <c r="B73" s="8" t="s">
        <v>1</v>
      </c>
      <c r="C73" s="24">
        <f>MAX(C49,C34,C20)</f>
        <v>0</v>
      </c>
      <c r="D73" s="25">
        <f t="shared" ref="D73:G74" si="17">MAX(D49,D34,D20)</f>
        <v>157.25</v>
      </c>
      <c r="E73" s="25">
        <f t="shared" si="17"/>
        <v>313.75</v>
      </c>
      <c r="F73" s="25">
        <f t="shared" si="17"/>
        <v>464</v>
      </c>
      <c r="G73" s="25">
        <f t="shared" si="17"/>
        <v>613</v>
      </c>
    </row>
    <row r="74" spans="1:7" x14ac:dyDescent="0.25">
      <c r="B74" s="9" t="s">
        <v>2</v>
      </c>
      <c r="C74" s="6" t="s">
        <v>6</v>
      </c>
      <c r="D74" s="26">
        <f t="shared" si="17"/>
        <v>0</v>
      </c>
      <c r="E74" s="26">
        <f t="shared" ref="E74" si="18">MAX(E50,E35,E21)</f>
        <v>156.5</v>
      </c>
      <c r="F74" s="26">
        <f t="shared" ref="F74" si="19">MAX(F50,F35,F21)</f>
        <v>306.75</v>
      </c>
      <c r="G74" s="26">
        <f t="shared" ref="G74" si="20">MAX(G50,G35,G21)</f>
        <v>456.25</v>
      </c>
    </row>
    <row r="75" spans="1:7" x14ac:dyDescent="0.25">
      <c r="B75" s="9" t="s">
        <v>3</v>
      </c>
      <c r="C75" s="6" t="s">
        <v>6</v>
      </c>
      <c r="D75" s="3" t="s">
        <v>6</v>
      </c>
      <c r="E75" s="26">
        <f t="shared" ref="E75" si="21">MAX(E51,E36,E22)</f>
        <v>0</v>
      </c>
      <c r="F75" s="26">
        <f t="shared" ref="F75" si="22">MAX(F51,F36,F22)</f>
        <v>150.25</v>
      </c>
      <c r="G75" s="26">
        <f t="shared" ref="G75" si="23">MAX(G51,G36,G22)</f>
        <v>299.75</v>
      </c>
    </row>
    <row r="76" spans="1:7" x14ac:dyDescent="0.25">
      <c r="B76" s="9" t="s">
        <v>4</v>
      </c>
      <c r="C76" s="6" t="s">
        <v>6</v>
      </c>
      <c r="D76" s="3" t="s">
        <v>6</v>
      </c>
      <c r="E76" s="3" t="s">
        <v>6</v>
      </c>
      <c r="F76" s="26">
        <f t="shared" ref="F76" si="24">MAX(F52,F37,F23)</f>
        <v>0</v>
      </c>
      <c r="G76" s="26">
        <f t="shared" ref="G76" si="25">MAX(G52,G37,G23)</f>
        <v>150</v>
      </c>
    </row>
    <row r="77" spans="1:7" x14ac:dyDescent="0.25">
      <c r="B77" s="9" t="s">
        <v>5</v>
      </c>
      <c r="C77" s="6" t="s">
        <v>6</v>
      </c>
      <c r="D77" s="3" t="s">
        <v>6</v>
      </c>
      <c r="E77" s="3" t="s">
        <v>6</v>
      </c>
      <c r="F77" s="3" t="s">
        <v>6</v>
      </c>
      <c r="G77" s="26">
        <f t="shared" ref="G77" si="26">MAX(G53,G38,G24)</f>
        <v>0</v>
      </c>
    </row>
    <row r="79" spans="1:7" x14ac:dyDescent="0.25">
      <c r="A79" t="s">
        <v>18</v>
      </c>
    </row>
    <row r="80" spans="1:7" ht="15.75" thickBot="1" x14ac:dyDescent="0.3">
      <c r="B80" s="7"/>
      <c r="C80" s="5" t="s">
        <v>1</v>
      </c>
      <c r="D80" s="4" t="s">
        <v>2</v>
      </c>
      <c r="E80" s="4" t="s">
        <v>3</v>
      </c>
      <c r="F80" s="4" t="s">
        <v>4</v>
      </c>
      <c r="G80" s="4" t="s">
        <v>5</v>
      </c>
    </row>
    <row r="81" spans="1:7" ht="15.75" thickTop="1" x14ac:dyDescent="0.25">
      <c r="B81" s="8" t="s">
        <v>1</v>
      </c>
      <c r="C81" s="24">
        <v>0</v>
      </c>
      <c r="D81" s="25">
        <f>D57-D5</f>
        <v>1.9166666666666572</v>
      </c>
      <c r="E81" s="25">
        <f>E57-E5</f>
        <v>4.9166666666666856</v>
      </c>
      <c r="F81" s="25">
        <f>F57-F5</f>
        <v>6.25</v>
      </c>
      <c r="G81" s="25">
        <f>G57-G5</f>
        <v>7.6666666666666288</v>
      </c>
    </row>
    <row r="82" spans="1:7" x14ac:dyDescent="0.25">
      <c r="B82" s="9" t="s">
        <v>2</v>
      </c>
      <c r="C82" s="6" t="s">
        <v>6</v>
      </c>
      <c r="D82" s="26">
        <v>0</v>
      </c>
      <c r="E82" s="25">
        <f>E58-E6</f>
        <v>3</v>
      </c>
      <c r="F82" s="25">
        <f>F58-F6</f>
        <v>4.3333333333333144</v>
      </c>
      <c r="G82" s="25">
        <f>G58-G6</f>
        <v>5.75</v>
      </c>
    </row>
    <row r="83" spans="1:7" x14ac:dyDescent="0.25">
      <c r="B83" s="9" t="s">
        <v>3</v>
      </c>
      <c r="C83" s="6" t="s">
        <v>6</v>
      </c>
      <c r="D83" s="3" t="s">
        <v>6</v>
      </c>
      <c r="E83" s="26">
        <v>0</v>
      </c>
      <c r="F83" s="25">
        <f>F59-F7</f>
        <v>1.3333333333333428</v>
      </c>
      <c r="G83" s="25">
        <f>G59-G7</f>
        <v>2.75</v>
      </c>
    </row>
    <row r="84" spans="1:7" x14ac:dyDescent="0.25">
      <c r="B84" s="9" t="s">
        <v>4</v>
      </c>
      <c r="C84" s="6" t="s">
        <v>6</v>
      </c>
      <c r="D84" s="3" t="s">
        <v>6</v>
      </c>
      <c r="E84" s="3" t="s">
        <v>6</v>
      </c>
      <c r="F84" s="26">
        <v>0</v>
      </c>
      <c r="G84" s="25">
        <f>G60-G8</f>
        <v>1.4166666666666572</v>
      </c>
    </row>
    <row r="85" spans="1:7" x14ac:dyDescent="0.25">
      <c r="B85" s="9" t="s">
        <v>5</v>
      </c>
      <c r="C85" s="6" t="s">
        <v>6</v>
      </c>
      <c r="D85" s="3" t="s">
        <v>6</v>
      </c>
      <c r="E85" s="3" t="s">
        <v>6</v>
      </c>
      <c r="F85" s="3" t="s">
        <v>6</v>
      </c>
      <c r="G85" s="26">
        <v>0</v>
      </c>
    </row>
    <row r="87" spans="1:7" x14ac:dyDescent="0.25">
      <c r="A87" s="29" t="s">
        <v>20</v>
      </c>
      <c r="B87" s="29"/>
      <c r="C87" s="30">
        <f>AVERAGE(D81:G81,E82,E82:G82,F83:G84)</f>
        <v>3.5277777777777737</v>
      </c>
    </row>
    <row r="89" spans="1:7" x14ac:dyDescent="0.25">
      <c r="A89" s="29" t="s">
        <v>21</v>
      </c>
      <c r="B89" s="29"/>
      <c r="C89" s="30">
        <f>MIN(D81:G81,E82:G82,F83:G83,G84)</f>
        <v>1.3333333333333428</v>
      </c>
    </row>
    <row r="91" spans="1:7" x14ac:dyDescent="0.25">
      <c r="A91" s="29" t="s">
        <v>19</v>
      </c>
      <c r="B91" s="29"/>
      <c r="C91" s="30">
        <f>MAX(D81:G81,E82:G82,F83:G83,G84)</f>
        <v>7.6666666666666288</v>
      </c>
    </row>
  </sheetData>
  <mergeCells count="17">
    <mergeCell ref="A44:B44"/>
    <mergeCell ref="A87:B87"/>
    <mergeCell ref="A89:B89"/>
    <mergeCell ref="A91:B91"/>
    <mergeCell ref="A14:B14"/>
    <mergeCell ref="A15:B15"/>
    <mergeCell ref="A16:B16"/>
    <mergeCell ref="A41:B41"/>
    <mergeCell ref="A42:B42"/>
    <mergeCell ref="A43:B43"/>
    <mergeCell ref="A1:G1"/>
    <mergeCell ref="A11:G11"/>
    <mergeCell ref="A27:B27"/>
    <mergeCell ref="A28:B28"/>
    <mergeCell ref="A29:B29"/>
    <mergeCell ref="A30:B30"/>
    <mergeCell ref="A13:B1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cp:lastPrinted>2022-05-04T12:45:12Z</cp:lastPrinted>
  <dcterms:created xsi:type="dcterms:W3CDTF">2022-05-04T11:37:22Z</dcterms:created>
  <dcterms:modified xsi:type="dcterms:W3CDTF">2022-05-04T12:46:45Z</dcterms:modified>
</cp:coreProperties>
</file>